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0.xml" ContentType="application/vnd.openxmlformats-officedocument.spreadsheetml.pivotTable+xml"/>
  <Override PartName="/xl/pivotTables/pivotTable151.xml" ContentType="application/vnd.openxmlformats-officedocument.spreadsheetml.pivotTable+xml"/>
  <Override PartName="/xl/pivotTables/pivotTable15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laris\Google Drive\Atlas\Dados\Eixo 1\Variáveis (nova CSC)\"/>
    </mc:Choice>
  </mc:AlternateContent>
  <xr:revisionPtr revIDLastSave="0" documentId="13_ncr:1_{6B41CDD7-B07C-4E07-9A7F-1B9370C67DC4}" xr6:coauthVersionLast="46" xr6:coauthVersionMax="46" xr10:uidLastSave="{00000000-0000-0000-0000-000000000000}"/>
  <bookViews>
    <workbookView xWindow="-120" yWindow="-120" windowWidth="20730" windowHeight="11160" tabRatio="685" firstSheet="11" activeTab="11" xr2:uid="{00000000-000D-0000-FFFF-FFFF00000000}"/>
  </bookViews>
  <sheets>
    <sheet name="TAB_DIN" sheetId="26" state="hidden" r:id="rId1"/>
    <sheet name="todos" sheetId="5" state="hidden" r:id="rId2"/>
    <sheet name="com_mic" sheetId="11" state="hidden" r:id="rId3"/>
    <sheet name="com_p" sheetId="18" state="hidden" r:id="rId4"/>
    <sheet name="com_m" sheetId="19" state="hidden" r:id="rId5"/>
    <sheet name="com_g" sheetId="20" state="hidden" r:id="rId6"/>
    <sheet name="ser_mic" sheetId="21" state="hidden" r:id="rId7"/>
    <sheet name="ser_p" sheetId="22" state="hidden" r:id="rId8"/>
    <sheet name="ser_m" sheetId="23" state="hidden" r:id="rId9"/>
    <sheet name="ser_g" sheetId="24" state="hidden" r:id="rId10"/>
    <sheet name="CNAEs" sheetId="54" state="hidden" r:id="rId11"/>
    <sheet name="Formatos_Analises" sheetId="53" r:id="rId12"/>
    <sheet name="Total x Ano" sheetId="39" r:id="rId13"/>
    <sheet name="SCC x Ano" sheetId="40" r:id="rId14"/>
    <sheet name="comercio" sheetId="47" state="hidden" r:id="rId15"/>
    <sheet name="servico" sheetId="48" state="hidden" r:id="rId16"/>
    <sheet name="SCC x Atuacao = Comércio" sheetId="41" state="hidden" r:id="rId17"/>
    <sheet name="SCC x Atuacao = Serv. Industria" sheetId="49" state="hidden" r:id="rId18"/>
    <sheet name="mic" sheetId="6" state="hidden" r:id="rId19"/>
    <sheet name="p" sheetId="7" state="hidden" r:id="rId20"/>
    <sheet name="m" sheetId="8" state="hidden" r:id="rId21"/>
    <sheet name="SCC x Porte = Micro" sheetId="43" r:id="rId22"/>
    <sheet name="SCC x Porte = Pequena" sheetId="50" r:id="rId23"/>
    <sheet name="SCC x Porte = Média" sheetId="51" r:id="rId24"/>
    <sheet name="g" sheetId="9" state="hidden" r:id="rId25"/>
    <sheet name="SCC x Porte = Grande" sheetId="52" r:id="rId26"/>
  </sheets>
  <externalReferences>
    <externalReference r:id="rId27"/>
  </externalReferences>
  <definedNames>
    <definedName name="_xlnm._FilterDatabase" localSheetId="11" hidden="1">Formatos_Analises!$AE$3:$AS$49</definedName>
  </definedNames>
  <calcPr calcId="191029"/>
  <pivotCaches>
    <pivotCache cacheId="12" r:id="rId28"/>
    <pivotCache cacheId="18" r:id="rId29"/>
    <pivotCache cacheId="21" r:id="rId3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5" i="53" l="1"/>
  <c r="AT6" i="53"/>
  <c r="AT7" i="53"/>
  <c r="AT8" i="53"/>
  <c r="AT9" i="53"/>
  <c r="AT10" i="53"/>
  <c r="AT11" i="53"/>
  <c r="AT12" i="53"/>
  <c r="AT13" i="53"/>
  <c r="AT14" i="53"/>
  <c r="AT15" i="53"/>
  <c r="AT16" i="53"/>
  <c r="AT17" i="53"/>
  <c r="AT18" i="53"/>
  <c r="AT19" i="53"/>
  <c r="AT20" i="53"/>
  <c r="AT21" i="53"/>
  <c r="AT22" i="53"/>
  <c r="AT23" i="53"/>
  <c r="AT24" i="53"/>
  <c r="AT25" i="53"/>
  <c r="AT26" i="53"/>
  <c r="AT27" i="53"/>
  <c r="AT28" i="53"/>
  <c r="AT29" i="53"/>
  <c r="AT30" i="53"/>
  <c r="AT31" i="53"/>
  <c r="AT32" i="53"/>
  <c r="AT33" i="53"/>
  <c r="AT34" i="53"/>
  <c r="AT35" i="53"/>
  <c r="AT36" i="53"/>
  <c r="AT37" i="53"/>
  <c r="AT38" i="53"/>
  <c r="AT39" i="53"/>
  <c r="AT40" i="53"/>
  <c r="AT41" i="53"/>
  <c r="AT42" i="53"/>
  <c r="AT43" i="53"/>
  <c r="AT44" i="53"/>
  <c r="AT45" i="53"/>
  <c r="AT46" i="53"/>
  <c r="AT47" i="53"/>
  <c r="AT48" i="53"/>
  <c r="AT49" i="53"/>
  <c r="AT4" i="53"/>
  <c r="Y387" i="52" l="1"/>
  <c r="X387" i="52"/>
  <c r="W387" i="52"/>
  <c r="V387" i="52"/>
  <c r="U387" i="52"/>
  <c r="T387" i="52"/>
  <c r="S387" i="52"/>
  <c r="R387" i="52"/>
  <c r="Q387" i="52"/>
  <c r="P387" i="52"/>
  <c r="O387" i="52"/>
  <c r="C387" i="52"/>
  <c r="D387" i="52"/>
  <c r="E387" i="52"/>
  <c r="F387" i="52"/>
  <c r="G387" i="52"/>
  <c r="H387" i="52"/>
  <c r="I387" i="52"/>
  <c r="J387" i="52"/>
  <c r="K387" i="52"/>
  <c r="L387" i="52"/>
  <c r="B387" i="52"/>
  <c r="K416" i="52"/>
  <c r="J416" i="52"/>
  <c r="I416" i="52"/>
  <c r="H416" i="52"/>
  <c r="G416" i="52"/>
  <c r="F416" i="52"/>
  <c r="E416" i="52"/>
  <c r="D416" i="52"/>
  <c r="C416" i="52"/>
  <c r="B416" i="52"/>
  <c r="K415" i="52"/>
  <c r="J415" i="52"/>
  <c r="I415" i="52"/>
  <c r="H415" i="52"/>
  <c r="G415" i="52"/>
  <c r="F415" i="52"/>
  <c r="E415" i="52"/>
  <c r="D415" i="52"/>
  <c r="C415" i="52"/>
  <c r="B415" i="52"/>
  <c r="K414" i="52"/>
  <c r="J414" i="52"/>
  <c r="I414" i="52"/>
  <c r="H414" i="52"/>
  <c r="G414" i="52"/>
  <c r="F414" i="52"/>
  <c r="E414" i="52"/>
  <c r="D414" i="52"/>
  <c r="C414" i="52"/>
  <c r="B414" i="52"/>
  <c r="K413" i="52"/>
  <c r="J413" i="52"/>
  <c r="I413" i="52"/>
  <c r="H413" i="52"/>
  <c r="G413" i="52"/>
  <c r="F413" i="52"/>
  <c r="E413" i="52"/>
  <c r="D413" i="52"/>
  <c r="C413" i="52"/>
  <c r="B413" i="52"/>
  <c r="K412" i="52"/>
  <c r="J412" i="52"/>
  <c r="I412" i="52"/>
  <c r="H412" i="52"/>
  <c r="G412" i="52"/>
  <c r="F412" i="52"/>
  <c r="E412" i="52"/>
  <c r="D412" i="52"/>
  <c r="C412" i="52"/>
  <c r="B412" i="52"/>
  <c r="K411" i="52"/>
  <c r="J411" i="52"/>
  <c r="I411" i="52"/>
  <c r="H411" i="52"/>
  <c r="G411" i="52"/>
  <c r="F411" i="52"/>
  <c r="E411" i="52"/>
  <c r="D411" i="52"/>
  <c r="C411" i="52"/>
  <c r="B411" i="52"/>
  <c r="K410" i="52"/>
  <c r="J410" i="52"/>
  <c r="I410" i="52"/>
  <c r="H410" i="52"/>
  <c r="G410" i="52"/>
  <c r="F410" i="52"/>
  <c r="E410" i="52"/>
  <c r="D410" i="52"/>
  <c r="C410" i="52"/>
  <c r="B410" i="52"/>
  <c r="K409" i="52"/>
  <c r="J409" i="52"/>
  <c r="I409" i="52"/>
  <c r="H409" i="52"/>
  <c r="G409" i="52"/>
  <c r="F409" i="52"/>
  <c r="E409" i="52"/>
  <c r="D409" i="52"/>
  <c r="C409" i="52"/>
  <c r="B409" i="52"/>
  <c r="K408" i="52"/>
  <c r="J408" i="52"/>
  <c r="I408" i="52"/>
  <c r="H408" i="52"/>
  <c r="G408" i="52"/>
  <c r="F408" i="52"/>
  <c r="E408" i="52"/>
  <c r="D408" i="52"/>
  <c r="C408" i="52"/>
  <c r="B408" i="52"/>
  <c r="K407" i="52"/>
  <c r="J407" i="52"/>
  <c r="I407" i="52"/>
  <c r="H407" i="52"/>
  <c r="G407" i="52"/>
  <c r="F407" i="52"/>
  <c r="E407" i="52"/>
  <c r="D407" i="52"/>
  <c r="C407" i="52"/>
  <c r="B407" i="52"/>
  <c r="K406" i="52"/>
  <c r="J406" i="52"/>
  <c r="I406" i="52"/>
  <c r="H406" i="52"/>
  <c r="G406" i="52"/>
  <c r="F406" i="52"/>
  <c r="E406" i="52"/>
  <c r="D406" i="52"/>
  <c r="C406" i="52"/>
  <c r="B406" i="52"/>
  <c r="K405" i="52"/>
  <c r="J405" i="52"/>
  <c r="I405" i="52"/>
  <c r="H405" i="52"/>
  <c r="G405" i="52"/>
  <c r="F405" i="52"/>
  <c r="E405" i="52"/>
  <c r="D405" i="52"/>
  <c r="C405" i="52"/>
  <c r="B405" i="52"/>
  <c r="K404" i="52"/>
  <c r="J404" i="52"/>
  <c r="I404" i="52"/>
  <c r="H404" i="52"/>
  <c r="G404" i="52"/>
  <c r="F404" i="52"/>
  <c r="E404" i="52"/>
  <c r="D404" i="52"/>
  <c r="C404" i="52"/>
  <c r="B404" i="52"/>
  <c r="K403" i="52"/>
  <c r="J403" i="52"/>
  <c r="I403" i="52"/>
  <c r="H403" i="52"/>
  <c r="G403" i="52"/>
  <c r="F403" i="52"/>
  <c r="E403" i="52"/>
  <c r="D403" i="52"/>
  <c r="C403" i="52"/>
  <c r="B403" i="52"/>
  <c r="K402" i="52"/>
  <c r="J402" i="52"/>
  <c r="I402" i="52"/>
  <c r="H402" i="52"/>
  <c r="G402" i="52"/>
  <c r="F402" i="52"/>
  <c r="E402" i="52"/>
  <c r="D402" i="52"/>
  <c r="C402" i="52"/>
  <c r="B402" i="52"/>
  <c r="K401" i="52"/>
  <c r="J401" i="52"/>
  <c r="I401" i="52"/>
  <c r="H401" i="52"/>
  <c r="G401" i="52"/>
  <c r="F401" i="52"/>
  <c r="E401" i="52"/>
  <c r="D401" i="52"/>
  <c r="C401" i="52"/>
  <c r="B401" i="52"/>
  <c r="K400" i="52"/>
  <c r="J400" i="52"/>
  <c r="I400" i="52"/>
  <c r="H400" i="52"/>
  <c r="G400" i="52"/>
  <c r="F400" i="52"/>
  <c r="E400" i="52"/>
  <c r="D400" i="52"/>
  <c r="C400" i="52"/>
  <c r="B400" i="52"/>
  <c r="K399" i="52"/>
  <c r="J399" i="52"/>
  <c r="I399" i="52"/>
  <c r="H399" i="52"/>
  <c r="G399" i="52"/>
  <c r="F399" i="52"/>
  <c r="E399" i="52"/>
  <c r="D399" i="52"/>
  <c r="C399" i="52"/>
  <c r="B399" i="52"/>
  <c r="K398" i="52"/>
  <c r="J398" i="52"/>
  <c r="I398" i="52"/>
  <c r="H398" i="52"/>
  <c r="G398" i="52"/>
  <c r="F398" i="52"/>
  <c r="E398" i="52"/>
  <c r="D398" i="52"/>
  <c r="C398" i="52"/>
  <c r="B398" i="52"/>
  <c r="K397" i="52"/>
  <c r="J397" i="52"/>
  <c r="I397" i="52"/>
  <c r="H397" i="52"/>
  <c r="G397" i="52"/>
  <c r="F397" i="52"/>
  <c r="E397" i="52"/>
  <c r="D397" i="52"/>
  <c r="C397" i="52"/>
  <c r="B397" i="52"/>
  <c r="K396" i="52"/>
  <c r="J396" i="52"/>
  <c r="I396" i="52"/>
  <c r="H396" i="52"/>
  <c r="G396" i="52"/>
  <c r="F396" i="52"/>
  <c r="E396" i="52"/>
  <c r="D396" i="52"/>
  <c r="C396" i="52"/>
  <c r="B396" i="52"/>
  <c r="K395" i="52"/>
  <c r="J395" i="52"/>
  <c r="I395" i="52"/>
  <c r="H395" i="52"/>
  <c r="G395" i="52"/>
  <c r="F395" i="52"/>
  <c r="E395" i="52"/>
  <c r="D395" i="52"/>
  <c r="C395" i="52"/>
  <c r="B395" i="52"/>
  <c r="K394" i="52"/>
  <c r="J394" i="52"/>
  <c r="I394" i="52"/>
  <c r="H394" i="52"/>
  <c r="G394" i="52"/>
  <c r="F394" i="52"/>
  <c r="E394" i="52"/>
  <c r="D394" i="52"/>
  <c r="C394" i="52"/>
  <c r="B394" i="52"/>
  <c r="K393" i="52"/>
  <c r="J393" i="52"/>
  <c r="I393" i="52"/>
  <c r="H393" i="52"/>
  <c r="G393" i="52"/>
  <c r="F393" i="52"/>
  <c r="E393" i="52"/>
  <c r="D393" i="52"/>
  <c r="C393" i="52"/>
  <c r="B393" i="52"/>
  <c r="K392" i="52"/>
  <c r="J392" i="52"/>
  <c r="I392" i="52"/>
  <c r="H392" i="52"/>
  <c r="G392" i="52"/>
  <c r="F392" i="52"/>
  <c r="E392" i="52"/>
  <c r="D392" i="52"/>
  <c r="C392" i="52"/>
  <c r="B392" i="52"/>
  <c r="K391" i="52"/>
  <c r="J391" i="52"/>
  <c r="I391" i="52"/>
  <c r="H391" i="52"/>
  <c r="G391" i="52"/>
  <c r="F391" i="52"/>
  <c r="E391" i="52"/>
  <c r="D391" i="52"/>
  <c r="C391" i="52"/>
  <c r="B391" i="52"/>
  <c r="K390" i="52"/>
  <c r="J390" i="52"/>
  <c r="I390" i="52"/>
  <c r="H390" i="52"/>
  <c r="G390" i="52"/>
  <c r="F390" i="52"/>
  <c r="E390" i="52"/>
  <c r="D390" i="52"/>
  <c r="C390" i="52"/>
  <c r="B390" i="52"/>
  <c r="K389" i="52"/>
  <c r="J389" i="52"/>
  <c r="I389" i="52"/>
  <c r="H389" i="52"/>
  <c r="G389" i="52"/>
  <c r="F389" i="52"/>
  <c r="E389" i="52"/>
  <c r="D389" i="52"/>
  <c r="C389" i="52"/>
  <c r="B389" i="52"/>
  <c r="Y355" i="52"/>
  <c r="X355" i="52"/>
  <c r="W355" i="52"/>
  <c r="V355" i="52"/>
  <c r="U355" i="52"/>
  <c r="T355" i="52"/>
  <c r="S355" i="52"/>
  <c r="R355" i="52"/>
  <c r="Q355" i="52"/>
  <c r="P355" i="52"/>
  <c r="O355" i="52"/>
  <c r="Y323" i="52"/>
  <c r="P323" i="52"/>
  <c r="Q323" i="52"/>
  <c r="R323" i="52"/>
  <c r="S323" i="52"/>
  <c r="T323" i="52"/>
  <c r="U323" i="52"/>
  <c r="V323" i="52"/>
  <c r="W323" i="52"/>
  <c r="X323" i="52"/>
  <c r="O323" i="52"/>
  <c r="Y387" i="51"/>
  <c r="X387" i="51"/>
  <c r="W387" i="51"/>
  <c r="V387" i="51"/>
  <c r="U387" i="51"/>
  <c r="T387" i="51"/>
  <c r="S387" i="51"/>
  <c r="R387" i="51"/>
  <c r="Q387" i="51"/>
  <c r="P387" i="51"/>
  <c r="O387" i="51"/>
  <c r="C387" i="51"/>
  <c r="D387" i="51"/>
  <c r="E387" i="51"/>
  <c r="F387" i="51"/>
  <c r="G387" i="51"/>
  <c r="H387" i="51"/>
  <c r="I387" i="51"/>
  <c r="J387" i="51"/>
  <c r="K387" i="51"/>
  <c r="L387" i="51"/>
  <c r="B387" i="51"/>
  <c r="K416" i="51"/>
  <c r="J416" i="51"/>
  <c r="I416" i="51"/>
  <c r="H416" i="51"/>
  <c r="G416" i="51"/>
  <c r="F416" i="51"/>
  <c r="E416" i="51"/>
  <c r="D416" i="51"/>
  <c r="C416" i="51"/>
  <c r="B416" i="51"/>
  <c r="K415" i="51"/>
  <c r="J415" i="51"/>
  <c r="I415" i="51"/>
  <c r="H415" i="51"/>
  <c r="G415" i="51"/>
  <c r="F415" i="51"/>
  <c r="E415" i="51"/>
  <c r="D415" i="51"/>
  <c r="C415" i="51"/>
  <c r="B415" i="51"/>
  <c r="K414" i="51"/>
  <c r="J414" i="51"/>
  <c r="I414" i="51"/>
  <c r="H414" i="51"/>
  <c r="G414" i="51"/>
  <c r="F414" i="51"/>
  <c r="E414" i="51"/>
  <c r="D414" i="51"/>
  <c r="C414" i="51"/>
  <c r="B414" i="51"/>
  <c r="K413" i="51"/>
  <c r="J413" i="51"/>
  <c r="I413" i="51"/>
  <c r="H413" i="51"/>
  <c r="G413" i="51"/>
  <c r="F413" i="51"/>
  <c r="E413" i="51"/>
  <c r="D413" i="51"/>
  <c r="C413" i="51"/>
  <c r="B413" i="51"/>
  <c r="K412" i="51"/>
  <c r="J412" i="51"/>
  <c r="I412" i="51"/>
  <c r="H412" i="51"/>
  <c r="G412" i="51"/>
  <c r="F412" i="51"/>
  <c r="E412" i="51"/>
  <c r="D412" i="51"/>
  <c r="C412" i="51"/>
  <c r="B412" i="51"/>
  <c r="K411" i="51"/>
  <c r="J411" i="51"/>
  <c r="I411" i="51"/>
  <c r="H411" i="51"/>
  <c r="G411" i="51"/>
  <c r="F411" i="51"/>
  <c r="E411" i="51"/>
  <c r="D411" i="51"/>
  <c r="C411" i="51"/>
  <c r="B411" i="51"/>
  <c r="K410" i="51"/>
  <c r="J410" i="51"/>
  <c r="I410" i="51"/>
  <c r="H410" i="51"/>
  <c r="G410" i="51"/>
  <c r="F410" i="51"/>
  <c r="E410" i="51"/>
  <c r="D410" i="51"/>
  <c r="C410" i="51"/>
  <c r="B410" i="51"/>
  <c r="K409" i="51"/>
  <c r="J409" i="51"/>
  <c r="I409" i="51"/>
  <c r="H409" i="51"/>
  <c r="G409" i="51"/>
  <c r="F409" i="51"/>
  <c r="E409" i="51"/>
  <c r="D409" i="51"/>
  <c r="C409" i="51"/>
  <c r="B409" i="51"/>
  <c r="K408" i="51"/>
  <c r="J408" i="51"/>
  <c r="I408" i="51"/>
  <c r="H408" i="51"/>
  <c r="G408" i="51"/>
  <c r="F408" i="51"/>
  <c r="E408" i="51"/>
  <c r="D408" i="51"/>
  <c r="C408" i="51"/>
  <c r="B408" i="51"/>
  <c r="K407" i="51"/>
  <c r="J407" i="51"/>
  <c r="I407" i="51"/>
  <c r="H407" i="51"/>
  <c r="G407" i="51"/>
  <c r="F407" i="51"/>
  <c r="E407" i="51"/>
  <c r="D407" i="51"/>
  <c r="C407" i="51"/>
  <c r="B407" i="51"/>
  <c r="K406" i="51"/>
  <c r="J406" i="51"/>
  <c r="I406" i="51"/>
  <c r="H406" i="51"/>
  <c r="G406" i="51"/>
  <c r="F406" i="51"/>
  <c r="E406" i="51"/>
  <c r="D406" i="51"/>
  <c r="C406" i="51"/>
  <c r="L406" i="51" s="1"/>
  <c r="B406" i="51"/>
  <c r="K405" i="51"/>
  <c r="J405" i="51"/>
  <c r="I405" i="51"/>
  <c r="H405" i="51"/>
  <c r="G405" i="51"/>
  <c r="F405" i="51"/>
  <c r="E405" i="51"/>
  <c r="D405" i="51"/>
  <c r="C405" i="51"/>
  <c r="B405" i="51"/>
  <c r="K404" i="51"/>
  <c r="J404" i="51"/>
  <c r="I404" i="51"/>
  <c r="H404" i="51"/>
  <c r="G404" i="51"/>
  <c r="F404" i="51"/>
  <c r="E404" i="51"/>
  <c r="D404" i="51"/>
  <c r="C404" i="51"/>
  <c r="B404" i="51"/>
  <c r="K403" i="51"/>
  <c r="J403" i="51"/>
  <c r="I403" i="51"/>
  <c r="H403" i="51"/>
  <c r="G403" i="51"/>
  <c r="F403" i="51"/>
  <c r="E403" i="51"/>
  <c r="D403" i="51"/>
  <c r="C403" i="51"/>
  <c r="B403" i="51"/>
  <c r="K402" i="51"/>
  <c r="J402" i="51"/>
  <c r="I402" i="51"/>
  <c r="H402" i="51"/>
  <c r="G402" i="51"/>
  <c r="F402" i="51"/>
  <c r="E402" i="51"/>
  <c r="D402" i="51"/>
  <c r="C402" i="51"/>
  <c r="B402" i="51"/>
  <c r="K401" i="51"/>
  <c r="J401" i="51"/>
  <c r="I401" i="51"/>
  <c r="H401" i="51"/>
  <c r="G401" i="51"/>
  <c r="F401" i="51"/>
  <c r="E401" i="51"/>
  <c r="D401" i="51"/>
  <c r="C401" i="51"/>
  <c r="B401" i="51"/>
  <c r="K400" i="51"/>
  <c r="J400" i="51"/>
  <c r="I400" i="51"/>
  <c r="H400" i="51"/>
  <c r="G400" i="51"/>
  <c r="F400" i="51"/>
  <c r="E400" i="51"/>
  <c r="D400" i="51"/>
  <c r="C400" i="51"/>
  <c r="B400" i="51"/>
  <c r="K399" i="51"/>
  <c r="J399" i="51"/>
  <c r="I399" i="51"/>
  <c r="H399" i="51"/>
  <c r="G399" i="51"/>
  <c r="F399" i="51"/>
  <c r="E399" i="51"/>
  <c r="D399" i="51"/>
  <c r="C399" i="51"/>
  <c r="B399" i="51"/>
  <c r="K398" i="51"/>
  <c r="J398" i="51"/>
  <c r="I398" i="51"/>
  <c r="H398" i="51"/>
  <c r="G398" i="51"/>
  <c r="F398" i="51"/>
  <c r="E398" i="51"/>
  <c r="D398" i="51"/>
  <c r="C398" i="51"/>
  <c r="B398" i="51"/>
  <c r="K397" i="51"/>
  <c r="J397" i="51"/>
  <c r="I397" i="51"/>
  <c r="H397" i="51"/>
  <c r="G397" i="51"/>
  <c r="F397" i="51"/>
  <c r="E397" i="51"/>
  <c r="D397" i="51"/>
  <c r="C397" i="51"/>
  <c r="B397" i="51"/>
  <c r="K396" i="51"/>
  <c r="J396" i="51"/>
  <c r="I396" i="51"/>
  <c r="H396" i="51"/>
  <c r="G396" i="51"/>
  <c r="F396" i="51"/>
  <c r="E396" i="51"/>
  <c r="D396" i="51"/>
  <c r="C396" i="51"/>
  <c r="B396" i="51"/>
  <c r="K395" i="51"/>
  <c r="J395" i="51"/>
  <c r="I395" i="51"/>
  <c r="H395" i="51"/>
  <c r="G395" i="51"/>
  <c r="F395" i="51"/>
  <c r="E395" i="51"/>
  <c r="D395" i="51"/>
  <c r="C395" i="51"/>
  <c r="B395" i="51"/>
  <c r="K394" i="51"/>
  <c r="J394" i="51"/>
  <c r="I394" i="51"/>
  <c r="H394" i="51"/>
  <c r="G394" i="51"/>
  <c r="F394" i="51"/>
  <c r="E394" i="51"/>
  <c r="D394" i="51"/>
  <c r="C394" i="51"/>
  <c r="B394" i="51"/>
  <c r="K393" i="51"/>
  <c r="J393" i="51"/>
  <c r="I393" i="51"/>
  <c r="H393" i="51"/>
  <c r="G393" i="51"/>
  <c r="F393" i="51"/>
  <c r="E393" i="51"/>
  <c r="D393" i="51"/>
  <c r="C393" i="51"/>
  <c r="B393" i="51"/>
  <c r="K392" i="51"/>
  <c r="J392" i="51"/>
  <c r="I392" i="51"/>
  <c r="H392" i="51"/>
  <c r="G392" i="51"/>
  <c r="F392" i="51"/>
  <c r="E392" i="51"/>
  <c r="D392" i="51"/>
  <c r="C392" i="51"/>
  <c r="B392" i="51"/>
  <c r="K391" i="51"/>
  <c r="J391" i="51"/>
  <c r="I391" i="51"/>
  <c r="H391" i="51"/>
  <c r="G391" i="51"/>
  <c r="F391" i="51"/>
  <c r="E391" i="51"/>
  <c r="D391" i="51"/>
  <c r="C391" i="51"/>
  <c r="B391" i="51"/>
  <c r="K390" i="51"/>
  <c r="J390" i="51"/>
  <c r="I390" i="51"/>
  <c r="H390" i="51"/>
  <c r="G390" i="51"/>
  <c r="F390" i="51"/>
  <c r="E390" i="51"/>
  <c r="D390" i="51"/>
  <c r="C390" i="51"/>
  <c r="B390" i="51"/>
  <c r="K389" i="51"/>
  <c r="J389" i="51"/>
  <c r="I389" i="51"/>
  <c r="H389" i="51"/>
  <c r="G389" i="51"/>
  <c r="F389" i="51"/>
  <c r="E389" i="51"/>
  <c r="D389" i="51"/>
  <c r="C389" i="51"/>
  <c r="B389" i="51"/>
  <c r="Y355" i="51"/>
  <c r="X355" i="51"/>
  <c r="W355" i="51"/>
  <c r="V355" i="51"/>
  <c r="U355" i="51"/>
  <c r="T355" i="51"/>
  <c r="S355" i="51"/>
  <c r="R355" i="51"/>
  <c r="Q355" i="51"/>
  <c r="P355" i="51"/>
  <c r="O355" i="51"/>
  <c r="P323" i="51"/>
  <c r="Q323" i="51"/>
  <c r="R323" i="51"/>
  <c r="S323" i="51"/>
  <c r="T323" i="51"/>
  <c r="U323" i="51"/>
  <c r="V323" i="51"/>
  <c r="W323" i="51"/>
  <c r="X323" i="51"/>
  <c r="Y323" i="51"/>
  <c r="O323" i="51"/>
  <c r="C387" i="50"/>
  <c r="D387" i="50"/>
  <c r="E387" i="50"/>
  <c r="F387" i="50"/>
  <c r="G387" i="50"/>
  <c r="H387" i="50"/>
  <c r="I387" i="50"/>
  <c r="J387" i="50"/>
  <c r="K387" i="50"/>
  <c r="L387" i="50"/>
  <c r="B387" i="50"/>
  <c r="Y387" i="50"/>
  <c r="X387" i="50"/>
  <c r="W387" i="50"/>
  <c r="V387" i="50"/>
  <c r="U387" i="50"/>
  <c r="T387" i="50"/>
  <c r="S387" i="50"/>
  <c r="R387" i="50"/>
  <c r="Q387" i="50"/>
  <c r="P387" i="50"/>
  <c r="O387" i="50"/>
  <c r="K416" i="50"/>
  <c r="J416" i="50"/>
  <c r="I416" i="50"/>
  <c r="H416" i="50"/>
  <c r="G416" i="50"/>
  <c r="F416" i="50"/>
  <c r="E416" i="50"/>
  <c r="D416" i="50"/>
  <c r="C416" i="50"/>
  <c r="B416" i="50"/>
  <c r="K415" i="50"/>
  <c r="J415" i="50"/>
  <c r="I415" i="50"/>
  <c r="H415" i="50"/>
  <c r="G415" i="50"/>
  <c r="F415" i="50"/>
  <c r="E415" i="50"/>
  <c r="D415" i="50"/>
  <c r="C415" i="50"/>
  <c r="B415" i="50"/>
  <c r="K414" i="50"/>
  <c r="J414" i="50"/>
  <c r="I414" i="50"/>
  <c r="H414" i="50"/>
  <c r="G414" i="50"/>
  <c r="F414" i="50"/>
  <c r="E414" i="50"/>
  <c r="D414" i="50"/>
  <c r="C414" i="50"/>
  <c r="B414" i="50"/>
  <c r="K413" i="50"/>
  <c r="J413" i="50"/>
  <c r="I413" i="50"/>
  <c r="H413" i="50"/>
  <c r="G413" i="50"/>
  <c r="F413" i="50"/>
  <c r="E413" i="50"/>
  <c r="D413" i="50"/>
  <c r="C413" i="50"/>
  <c r="B413" i="50"/>
  <c r="K412" i="50"/>
  <c r="J412" i="50"/>
  <c r="I412" i="50"/>
  <c r="H412" i="50"/>
  <c r="G412" i="50"/>
  <c r="F412" i="50"/>
  <c r="E412" i="50"/>
  <c r="D412" i="50"/>
  <c r="C412" i="50"/>
  <c r="B412" i="50"/>
  <c r="K411" i="50"/>
  <c r="J411" i="50"/>
  <c r="I411" i="50"/>
  <c r="H411" i="50"/>
  <c r="G411" i="50"/>
  <c r="F411" i="50"/>
  <c r="E411" i="50"/>
  <c r="D411" i="50"/>
  <c r="C411" i="50"/>
  <c r="B411" i="50"/>
  <c r="K410" i="50"/>
  <c r="J410" i="50"/>
  <c r="I410" i="50"/>
  <c r="H410" i="50"/>
  <c r="G410" i="50"/>
  <c r="F410" i="50"/>
  <c r="S410" i="50" s="1"/>
  <c r="E410" i="50"/>
  <c r="D410" i="50"/>
  <c r="C410" i="50"/>
  <c r="B410" i="50"/>
  <c r="K409" i="50"/>
  <c r="J409" i="50"/>
  <c r="I409" i="50"/>
  <c r="H409" i="50"/>
  <c r="G409" i="50"/>
  <c r="F409" i="50"/>
  <c r="E409" i="50"/>
  <c r="D409" i="50"/>
  <c r="C409" i="50"/>
  <c r="B409" i="50"/>
  <c r="K408" i="50"/>
  <c r="J408" i="50"/>
  <c r="I408" i="50"/>
  <c r="H408" i="50"/>
  <c r="G408" i="50"/>
  <c r="F408" i="50"/>
  <c r="E408" i="50"/>
  <c r="D408" i="50"/>
  <c r="C408" i="50"/>
  <c r="B408" i="50"/>
  <c r="K407" i="50"/>
  <c r="J407" i="50"/>
  <c r="I407" i="50"/>
  <c r="H407" i="50"/>
  <c r="G407" i="50"/>
  <c r="F407" i="50"/>
  <c r="E407" i="50"/>
  <c r="D407" i="50"/>
  <c r="C407" i="50"/>
  <c r="B407" i="50"/>
  <c r="K406" i="50"/>
  <c r="J406" i="50"/>
  <c r="I406" i="50"/>
  <c r="H406" i="50"/>
  <c r="G406" i="50"/>
  <c r="F406" i="50"/>
  <c r="E406" i="50"/>
  <c r="D406" i="50"/>
  <c r="C406" i="50"/>
  <c r="B406" i="50"/>
  <c r="K405" i="50"/>
  <c r="J405" i="50"/>
  <c r="I405" i="50"/>
  <c r="H405" i="50"/>
  <c r="G405" i="50"/>
  <c r="F405" i="50"/>
  <c r="E405" i="50"/>
  <c r="D405" i="50"/>
  <c r="C405" i="50"/>
  <c r="B405" i="50"/>
  <c r="K404" i="50"/>
  <c r="J404" i="50"/>
  <c r="I404" i="50"/>
  <c r="H404" i="50"/>
  <c r="G404" i="50"/>
  <c r="F404" i="50"/>
  <c r="E404" i="50"/>
  <c r="D404" i="50"/>
  <c r="C404" i="50"/>
  <c r="B404" i="50"/>
  <c r="K403" i="50"/>
  <c r="J403" i="50"/>
  <c r="I403" i="50"/>
  <c r="H403" i="50"/>
  <c r="G403" i="50"/>
  <c r="F403" i="50"/>
  <c r="E403" i="50"/>
  <c r="D403" i="50"/>
  <c r="C403" i="50"/>
  <c r="B403" i="50"/>
  <c r="K402" i="50"/>
  <c r="J402" i="50"/>
  <c r="I402" i="50"/>
  <c r="H402" i="50"/>
  <c r="G402" i="50"/>
  <c r="F402" i="50"/>
  <c r="E402" i="50"/>
  <c r="D402" i="50"/>
  <c r="C402" i="50"/>
  <c r="B402" i="50"/>
  <c r="K401" i="50"/>
  <c r="J401" i="50"/>
  <c r="I401" i="50"/>
  <c r="H401" i="50"/>
  <c r="G401" i="50"/>
  <c r="F401" i="50"/>
  <c r="E401" i="50"/>
  <c r="D401" i="50"/>
  <c r="C401" i="50"/>
  <c r="B401" i="50"/>
  <c r="K400" i="50"/>
  <c r="J400" i="50"/>
  <c r="I400" i="50"/>
  <c r="H400" i="50"/>
  <c r="G400" i="50"/>
  <c r="F400" i="50"/>
  <c r="E400" i="50"/>
  <c r="D400" i="50"/>
  <c r="C400" i="50"/>
  <c r="B400" i="50"/>
  <c r="K399" i="50"/>
  <c r="J399" i="50"/>
  <c r="I399" i="50"/>
  <c r="H399" i="50"/>
  <c r="G399" i="50"/>
  <c r="F399" i="50"/>
  <c r="E399" i="50"/>
  <c r="D399" i="50"/>
  <c r="C399" i="50"/>
  <c r="B399" i="50"/>
  <c r="K398" i="50"/>
  <c r="J398" i="50"/>
  <c r="I398" i="50"/>
  <c r="H398" i="50"/>
  <c r="G398" i="50"/>
  <c r="F398" i="50"/>
  <c r="E398" i="50"/>
  <c r="D398" i="50"/>
  <c r="C398" i="50"/>
  <c r="B398" i="50"/>
  <c r="K397" i="50"/>
  <c r="J397" i="50"/>
  <c r="I397" i="50"/>
  <c r="H397" i="50"/>
  <c r="G397" i="50"/>
  <c r="F397" i="50"/>
  <c r="E397" i="50"/>
  <c r="D397" i="50"/>
  <c r="C397" i="50"/>
  <c r="B397" i="50"/>
  <c r="K396" i="50"/>
  <c r="J396" i="50"/>
  <c r="I396" i="50"/>
  <c r="H396" i="50"/>
  <c r="G396" i="50"/>
  <c r="F396" i="50"/>
  <c r="E396" i="50"/>
  <c r="D396" i="50"/>
  <c r="C396" i="50"/>
  <c r="B396" i="50"/>
  <c r="K395" i="50"/>
  <c r="J395" i="50"/>
  <c r="I395" i="50"/>
  <c r="H395" i="50"/>
  <c r="G395" i="50"/>
  <c r="F395" i="50"/>
  <c r="E395" i="50"/>
  <c r="D395" i="50"/>
  <c r="C395" i="50"/>
  <c r="B395" i="50"/>
  <c r="K394" i="50"/>
  <c r="J394" i="50"/>
  <c r="I394" i="50"/>
  <c r="H394" i="50"/>
  <c r="G394" i="50"/>
  <c r="F394" i="50"/>
  <c r="E394" i="50"/>
  <c r="D394" i="50"/>
  <c r="C394" i="50"/>
  <c r="B394" i="50"/>
  <c r="K393" i="50"/>
  <c r="J393" i="50"/>
  <c r="I393" i="50"/>
  <c r="H393" i="50"/>
  <c r="G393" i="50"/>
  <c r="F393" i="50"/>
  <c r="E393" i="50"/>
  <c r="D393" i="50"/>
  <c r="C393" i="50"/>
  <c r="B393" i="50"/>
  <c r="K392" i="50"/>
  <c r="J392" i="50"/>
  <c r="I392" i="50"/>
  <c r="H392" i="50"/>
  <c r="G392" i="50"/>
  <c r="F392" i="50"/>
  <c r="E392" i="50"/>
  <c r="D392" i="50"/>
  <c r="C392" i="50"/>
  <c r="B392" i="50"/>
  <c r="K391" i="50"/>
  <c r="J391" i="50"/>
  <c r="I391" i="50"/>
  <c r="H391" i="50"/>
  <c r="G391" i="50"/>
  <c r="F391" i="50"/>
  <c r="E391" i="50"/>
  <c r="D391" i="50"/>
  <c r="C391" i="50"/>
  <c r="B391" i="50"/>
  <c r="K390" i="50"/>
  <c r="J390" i="50"/>
  <c r="I390" i="50"/>
  <c r="H390" i="50"/>
  <c r="G390" i="50"/>
  <c r="F390" i="50"/>
  <c r="E390" i="50"/>
  <c r="D390" i="50"/>
  <c r="C390" i="50"/>
  <c r="B390" i="50"/>
  <c r="K389" i="50"/>
  <c r="J389" i="50"/>
  <c r="I389" i="50"/>
  <c r="H389" i="50"/>
  <c r="G389" i="50"/>
  <c r="F389" i="50"/>
  <c r="E389" i="50"/>
  <c r="D389" i="50"/>
  <c r="C389" i="50"/>
  <c r="B389" i="50"/>
  <c r="Y355" i="50"/>
  <c r="X355" i="50"/>
  <c r="W355" i="50"/>
  <c r="V355" i="50"/>
  <c r="U355" i="50"/>
  <c r="T355" i="50"/>
  <c r="S355" i="50"/>
  <c r="R355" i="50"/>
  <c r="Q355" i="50"/>
  <c r="P355" i="50"/>
  <c r="O355" i="50"/>
  <c r="P323" i="50"/>
  <c r="Q323" i="50"/>
  <c r="R323" i="50"/>
  <c r="S323" i="50"/>
  <c r="T323" i="50"/>
  <c r="U323" i="50"/>
  <c r="V323" i="50"/>
  <c r="W323" i="50"/>
  <c r="X323" i="50"/>
  <c r="Y323" i="50"/>
  <c r="O323" i="50"/>
  <c r="Y387" i="43"/>
  <c r="X387" i="43"/>
  <c r="W387" i="43"/>
  <c r="V387" i="43"/>
  <c r="U387" i="43"/>
  <c r="T387" i="43"/>
  <c r="S387" i="43"/>
  <c r="R387" i="43"/>
  <c r="Q387" i="43"/>
  <c r="P387" i="43"/>
  <c r="O387" i="43"/>
  <c r="C387" i="43"/>
  <c r="D387" i="43"/>
  <c r="E387" i="43"/>
  <c r="F387" i="43"/>
  <c r="G387" i="43"/>
  <c r="H387" i="43"/>
  <c r="I387" i="43"/>
  <c r="J387" i="43"/>
  <c r="K387" i="43"/>
  <c r="L387" i="43"/>
  <c r="B387" i="43"/>
  <c r="K416" i="43"/>
  <c r="J416" i="43"/>
  <c r="I416" i="43"/>
  <c r="H416" i="43"/>
  <c r="G416" i="43"/>
  <c r="F416" i="43"/>
  <c r="E416" i="43"/>
  <c r="D416" i="43"/>
  <c r="C416" i="43"/>
  <c r="B416" i="43"/>
  <c r="K415" i="43"/>
  <c r="J415" i="43"/>
  <c r="I415" i="43"/>
  <c r="H415" i="43"/>
  <c r="G415" i="43"/>
  <c r="F415" i="43"/>
  <c r="E415" i="43"/>
  <c r="D415" i="43"/>
  <c r="C415" i="43"/>
  <c r="B415" i="43"/>
  <c r="K414" i="43"/>
  <c r="J414" i="43"/>
  <c r="I414" i="43"/>
  <c r="V414" i="43" s="1"/>
  <c r="H414" i="43"/>
  <c r="G414" i="43"/>
  <c r="F414" i="43"/>
  <c r="E414" i="43"/>
  <c r="D414" i="43"/>
  <c r="C414" i="43"/>
  <c r="B414" i="43"/>
  <c r="K413" i="43"/>
  <c r="J413" i="43"/>
  <c r="I413" i="43"/>
  <c r="H413" i="43"/>
  <c r="G413" i="43"/>
  <c r="F413" i="43"/>
  <c r="E413" i="43"/>
  <c r="D413" i="43"/>
  <c r="C413" i="43"/>
  <c r="B413" i="43"/>
  <c r="K412" i="43"/>
  <c r="J412" i="43"/>
  <c r="I412" i="43"/>
  <c r="H412" i="43"/>
  <c r="G412" i="43"/>
  <c r="F412" i="43"/>
  <c r="E412" i="43"/>
  <c r="D412" i="43"/>
  <c r="C412" i="43"/>
  <c r="B412" i="43"/>
  <c r="K411" i="43"/>
  <c r="J411" i="43"/>
  <c r="W411" i="43" s="1"/>
  <c r="I411" i="43"/>
  <c r="H411" i="43"/>
  <c r="G411" i="43"/>
  <c r="F411" i="43"/>
  <c r="E411" i="43"/>
  <c r="D411" i="43"/>
  <c r="C411" i="43"/>
  <c r="B411" i="43"/>
  <c r="K410" i="43"/>
  <c r="J410" i="43"/>
  <c r="I410" i="43"/>
  <c r="H410" i="43"/>
  <c r="G410" i="43"/>
  <c r="F410" i="43"/>
  <c r="E410" i="43"/>
  <c r="D410" i="43"/>
  <c r="C410" i="43"/>
  <c r="B410" i="43"/>
  <c r="K409" i="43"/>
  <c r="J409" i="43"/>
  <c r="I409" i="43"/>
  <c r="H409" i="43"/>
  <c r="G409" i="43"/>
  <c r="F409" i="43"/>
  <c r="E409" i="43"/>
  <c r="D409" i="43"/>
  <c r="C409" i="43"/>
  <c r="B409" i="43"/>
  <c r="K408" i="43"/>
  <c r="X408" i="43" s="1"/>
  <c r="J408" i="43"/>
  <c r="I408" i="43"/>
  <c r="H408" i="43"/>
  <c r="G408" i="43"/>
  <c r="F408" i="43"/>
  <c r="E408" i="43"/>
  <c r="D408" i="43"/>
  <c r="C408" i="43"/>
  <c r="B408" i="43"/>
  <c r="K407" i="43"/>
  <c r="J407" i="43"/>
  <c r="I407" i="43"/>
  <c r="H407" i="43"/>
  <c r="G407" i="43"/>
  <c r="F407" i="43"/>
  <c r="E407" i="43"/>
  <c r="D407" i="43"/>
  <c r="C407" i="43"/>
  <c r="B407" i="43"/>
  <c r="K406" i="43"/>
  <c r="J406" i="43"/>
  <c r="I406" i="43"/>
  <c r="H406" i="43"/>
  <c r="G406" i="43"/>
  <c r="F406" i="43"/>
  <c r="E406" i="43"/>
  <c r="D406" i="43"/>
  <c r="C406" i="43"/>
  <c r="B406" i="43"/>
  <c r="K405" i="43"/>
  <c r="J405" i="43"/>
  <c r="I405" i="43"/>
  <c r="H405" i="43"/>
  <c r="G405" i="43"/>
  <c r="F405" i="43"/>
  <c r="E405" i="43"/>
  <c r="D405" i="43"/>
  <c r="C405" i="43"/>
  <c r="B405" i="43"/>
  <c r="K404" i="43"/>
  <c r="J404" i="43"/>
  <c r="I404" i="43"/>
  <c r="H404" i="43"/>
  <c r="G404" i="43"/>
  <c r="F404" i="43"/>
  <c r="E404" i="43"/>
  <c r="D404" i="43"/>
  <c r="C404" i="43"/>
  <c r="B404" i="43"/>
  <c r="K403" i="43"/>
  <c r="J403" i="43"/>
  <c r="I403" i="43"/>
  <c r="H403" i="43"/>
  <c r="G403" i="43"/>
  <c r="F403" i="43"/>
  <c r="E403" i="43"/>
  <c r="D403" i="43"/>
  <c r="C403" i="43"/>
  <c r="B403" i="43"/>
  <c r="O403" i="43" s="1"/>
  <c r="K402" i="43"/>
  <c r="J402" i="43"/>
  <c r="I402" i="43"/>
  <c r="H402" i="43"/>
  <c r="G402" i="43"/>
  <c r="F402" i="43"/>
  <c r="E402" i="43"/>
  <c r="D402" i="43"/>
  <c r="C402" i="43"/>
  <c r="B402" i="43"/>
  <c r="K401" i="43"/>
  <c r="J401" i="43"/>
  <c r="I401" i="43"/>
  <c r="H401" i="43"/>
  <c r="G401" i="43"/>
  <c r="F401" i="43"/>
  <c r="E401" i="43"/>
  <c r="D401" i="43"/>
  <c r="C401" i="43"/>
  <c r="B401" i="43"/>
  <c r="K400" i="43"/>
  <c r="J400" i="43"/>
  <c r="I400" i="43"/>
  <c r="H400" i="43"/>
  <c r="G400" i="43"/>
  <c r="F400" i="43"/>
  <c r="E400" i="43"/>
  <c r="D400" i="43"/>
  <c r="C400" i="43"/>
  <c r="P400" i="43" s="1"/>
  <c r="B400" i="43"/>
  <c r="K399" i="43"/>
  <c r="J399" i="43"/>
  <c r="I399" i="43"/>
  <c r="H399" i="43"/>
  <c r="G399" i="43"/>
  <c r="F399" i="43"/>
  <c r="E399" i="43"/>
  <c r="D399" i="43"/>
  <c r="C399" i="43"/>
  <c r="B399" i="43"/>
  <c r="K398" i="43"/>
  <c r="J398" i="43"/>
  <c r="I398" i="43"/>
  <c r="H398" i="43"/>
  <c r="G398" i="43"/>
  <c r="F398" i="43"/>
  <c r="E398" i="43"/>
  <c r="D398" i="43"/>
  <c r="C398" i="43"/>
  <c r="B398" i="43"/>
  <c r="K397" i="43"/>
  <c r="J397" i="43"/>
  <c r="I397" i="43"/>
  <c r="H397" i="43"/>
  <c r="G397" i="43"/>
  <c r="F397" i="43"/>
  <c r="E397" i="43"/>
  <c r="D397" i="43"/>
  <c r="C397" i="43"/>
  <c r="B397" i="43"/>
  <c r="K396" i="43"/>
  <c r="J396" i="43"/>
  <c r="I396" i="43"/>
  <c r="H396" i="43"/>
  <c r="G396" i="43"/>
  <c r="F396" i="43"/>
  <c r="E396" i="43"/>
  <c r="D396" i="43"/>
  <c r="C396" i="43"/>
  <c r="B396" i="43"/>
  <c r="K395" i="43"/>
  <c r="J395" i="43"/>
  <c r="I395" i="43"/>
  <c r="H395" i="43"/>
  <c r="G395" i="43"/>
  <c r="F395" i="43"/>
  <c r="E395" i="43"/>
  <c r="D395" i="43"/>
  <c r="C395" i="43"/>
  <c r="B395" i="43"/>
  <c r="K394" i="43"/>
  <c r="J394" i="43"/>
  <c r="I394" i="43"/>
  <c r="H394" i="43"/>
  <c r="G394" i="43"/>
  <c r="F394" i="43"/>
  <c r="E394" i="43"/>
  <c r="R394" i="43" s="1"/>
  <c r="D394" i="43"/>
  <c r="C394" i="43"/>
  <c r="B394" i="43"/>
  <c r="K393" i="43"/>
  <c r="J393" i="43"/>
  <c r="I393" i="43"/>
  <c r="H393" i="43"/>
  <c r="G393" i="43"/>
  <c r="F393" i="43"/>
  <c r="E393" i="43"/>
  <c r="D393" i="43"/>
  <c r="C393" i="43"/>
  <c r="B393" i="43"/>
  <c r="K392" i="43"/>
  <c r="J392" i="43"/>
  <c r="I392" i="43"/>
  <c r="H392" i="43"/>
  <c r="G392" i="43"/>
  <c r="F392" i="43"/>
  <c r="E392" i="43"/>
  <c r="D392" i="43"/>
  <c r="C392" i="43"/>
  <c r="B392" i="43"/>
  <c r="K391" i="43"/>
  <c r="J391" i="43"/>
  <c r="I391" i="43"/>
  <c r="H391" i="43"/>
  <c r="G391" i="43"/>
  <c r="F391" i="43"/>
  <c r="S391" i="43" s="1"/>
  <c r="E391" i="43"/>
  <c r="D391" i="43"/>
  <c r="C391" i="43"/>
  <c r="B391" i="43"/>
  <c r="K390" i="43"/>
  <c r="J390" i="43"/>
  <c r="I390" i="43"/>
  <c r="H390" i="43"/>
  <c r="G390" i="43"/>
  <c r="F390" i="43"/>
  <c r="E390" i="43"/>
  <c r="D390" i="43"/>
  <c r="C390" i="43"/>
  <c r="B390" i="43"/>
  <c r="K389" i="43"/>
  <c r="J389" i="43"/>
  <c r="I389" i="43"/>
  <c r="V389" i="43" s="1"/>
  <c r="H389" i="43"/>
  <c r="G389" i="43"/>
  <c r="F389" i="43"/>
  <c r="E389" i="43"/>
  <c r="D389" i="43"/>
  <c r="C389" i="43"/>
  <c r="B389" i="43"/>
  <c r="Y355" i="43"/>
  <c r="X355" i="43"/>
  <c r="W355" i="43"/>
  <c r="V355" i="43"/>
  <c r="U355" i="43"/>
  <c r="T355" i="43"/>
  <c r="S355" i="43"/>
  <c r="R355" i="43"/>
  <c r="Q355" i="43"/>
  <c r="P355" i="43"/>
  <c r="O355" i="43"/>
  <c r="P323" i="43"/>
  <c r="Q323" i="43"/>
  <c r="R323" i="43"/>
  <c r="S323" i="43"/>
  <c r="T323" i="43"/>
  <c r="U323" i="43"/>
  <c r="V323" i="43"/>
  <c r="W323" i="43"/>
  <c r="X323" i="43"/>
  <c r="Y323" i="43"/>
  <c r="O323" i="43"/>
  <c r="Y387" i="40"/>
  <c r="X387" i="40"/>
  <c r="W387" i="40"/>
  <c r="V387" i="40"/>
  <c r="U387" i="40"/>
  <c r="T387" i="40"/>
  <c r="S387" i="40"/>
  <c r="R387" i="40"/>
  <c r="Q387" i="40"/>
  <c r="P387" i="40"/>
  <c r="O387" i="40"/>
  <c r="K416" i="40"/>
  <c r="N13" i="53" s="1"/>
  <c r="J416" i="40"/>
  <c r="N12" i="53" s="1"/>
  <c r="I416" i="40"/>
  <c r="N11" i="53" s="1"/>
  <c r="H416" i="40"/>
  <c r="N10" i="53" s="1"/>
  <c r="G416" i="40"/>
  <c r="N9" i="53" s="1"/>
  <c r="F416" i="40"/>
  <c r="N8" i="53" s="1"/>
  <c r="E416" i="40"/>
  <c r="N7" i="53" s="1"/>
  <c r="D416" i="40"/>
  <c r="N6" i="53" s="1"/>
  <c r="C416" i="40"/>
  <c r="N5" i="53" s="1"/>
  <c r="B416" i="40"/>
  <c r="N4" i="53" s="1"/>
  <c r="K415" i="40"/>
  <c r="J415" i="40"/>
  <c r="I415" i="40"/>
  <c r="H415" i="40"/>
  <c r="G415" i="40"/>
  <c r="F415" i="40"/>
  <c r="E415" i="40"/>
  <c r="D415" i="40"/>
  <c r="C415" i="40"/>
  <c r="B415" i="40"/>
  <c r="K414" i="40"/>
  <c r="J414" i="40"/>
  <c r="I414" i="40"/>
  <c r="H414" i="40"/>
  <c r="G414" i="40"/>
  <c r="F414" i="40"/>
  <c r="E414" i="40"/>
  <c r="D414" i="40"/>
  <c r="C414" i="40"/>
  <c r="B414" i="40"/>
  <c r="K413" i="40"/>
  <c r="J413" i="40"/>
  <c r="I413" i="40"/>
  <c r="H413" i="40"/>
  <c r="G413" i="40"/>
  <c r="F413" i="40"/>
  <c r="E413" i="40"/>
  <c r="D413" i="40"/>
  <c r="C413" i="40"/>
  <c r="B413" i="40"/>
  <c r="K412" i="40"/>
  <c r="J412" i="40"/>
  <c r="I412" i="40"/>
  <c r="H412" i="40"/>
  <c r="G412" i="40"/>
  <c r="F412" i="40"/>
  <c r="E412" i="40"/>
  <c r="D412" i="40"/>
  <c r="C412" i="40"/>
  <c r="B412" i="40"/>
  <c r="K411" i="40"/>
  <c r="J411" i="40"/>
  <c r="I411" i="40"/>
  <c r="H411" i="40"/>
  <c r="G411" i="40"/>
  <c r="F411" i="40"/>
  <c r="E411" i="40"/>
  <c r="D411" i="40"/>
  <c r="C411" i="40"/>
  <c r="B411" i="40"/>
  <c r="K410" i="40"/>
  <c r="J410" i="40"/>
  <c r="I410" i="40"/>
  <c r="H410" i="40"/>
  <c r="G410" i="40"/>
  <c r="F410" i="40"/>
  <c r="E410" i="40"/>
  <c r="D410" i="40"/>
  <c r="C410" i="40"/>
  <c r="B410" i="40"/>
  <c r="K409" i="40"/>
  <c r="J409" i="40"/>
  <c r="I409" i="40"/>
  <c r="H409" i="40"/>
  <c r="G409" i="40"/>
  <c r="F409" i="40"/>
  <c r="E409" i="40"/>
  <c r="D409" i="40"/>
  <c r="C409" i="40"/>
  <c r="B409" i="40"/>
  <c r="K408" i="40"/>
  <c r="J408" i="40"/>
  <c r="I408" i="40"/>
  <c r="H408" i="40"/>
  <c r="G408" i="40"/>
  <c r="F408" i="40"/>
  <c r="E408" i="40"/>
  <c r="D408" i="40"/>
  <c r="C408" i="40"/>
  <c r="B408" i="40"/>
  <c r="K407" i="40"/>
  <c r="J407" i="40"/>
  <c r="I407" i="40"/>
  <c r="H407" i="40"/>
  <c r="G407" i="40"/>
  <c r="F407" i="40"/>
  <c r="E407" i="40"/>
  <c r="D407" i="40"/>
  <c r="C407" i="40"/>
  <c r="B407" i="40"/>
  <c r="K406" i="40"/>
  <c r="J406" i="40"/>
  <c r="I406" i="40"/>
  <c r="H406" i="40"/>
  <c r="G406" i="40"/>
  <c r="F406" i="40"/>
  <c r="E406" i="40"/>
  <c r="D406" i="40"/>
  <c r="C406" i="40"/>
  <c r="B406" i="40"/>
  <c r="K405" i="40"/>
  <c r="J405" i="40"/>
  <c r="I405" i="40"/>
  <c r="H405" i="40"/>
  <c r="G405" i="40"/>
  <c r="F405" i="40"/>
  <c r="E405" i="40"/>
  <c r="D405" i="40"/>
  <c r="C405" i="40"/>
  <c r="B405" i="40"/>
  <c r="K404" i="40"/>
  <c r="J404" i="40"/>
  <c r="I404" i="40"/>
  <c r="H404" i="40"/>
  <c r="G404" i="40"/>
  <c r="F404" i="40"/>
  <c r="E404" i="40"/>
  <c r="D404" i="40"/>
  <c r="C404" i="40"/>
  <c r="B404" i="40"/>
  <c r="K403" i="40"/>
  <c r="J403" i="40"/>
  <c r="I403" i="40"/>
  <c r="H403" i="40"/>
  <c r="G403" i="40"/>
  <c r="F403" i="40"/>
  <c r="E403" i="40"/>
  <c r="D403" i="40"/>
  <c r="C403" i="40"/>
  <c r="B403" i="40"/>
  <c r="K402" i="40"/>
  <c r="J402" i="40"/>
  <c r="I402" i="40"/>
  <c r="H402" i="40"/>
  <c r="G402" i="40"/>
  <c r="F402" i="40"/>
  <c r="E402" i="40"/>
  <c r="D402" i="40"/>
  <c r="C402" i="40"/>
  <c r="B402" i="40"/>
  <c r="K401" i="40"/>
  <c r="J401" i="40"/>
  <c r="I401" i="40"/>
  <c r="H401" i="40"/>
  <c r="G401" i="40"/>
  <c r="F401" i="40"/>
  <c r="E401" i="40"/>
  <c r="D401" i="40"/>
  <c r="C401" i="40"/>
  <c r="B401" i="40"/>
  <c r="K400" i="40"/>
  <c r="J400" i="40"/>
  <c r="I400" i="40"/>
  <c r="H400" i="40"/>
  <c r="G400" i="40"/>
  <c r="F400" i="40"/>
  <c r="E400" i="40"/>
  <c r="D400" i="40"/>
  <c r="C400" i="40"/>
  <c r="B400" i="40"/>
  <c r="K399" i="40"/>
  <c r="J399" i="40"/>
  <c r="I399" i="40"/>
  <c r="H399" i="40"/>
  <c r="G399" i="40"/>
  <c r="F399" i="40"/>
  <c r="E399" i="40"/>
  <c r="D399" i="40"/>
  <c r="C399" i="40"/>
  <c r="B399" i="40"/>
  <c r="K398" i="40"/>
  <c r="J398" i="40"/>
  <c r="I398" i="40"/>
  <c r="H398" i="40"/>
  <c r="G398" i="40"/>
  <c r="F398" i="40"/>
  <c r="E398" i="40"/>
  <c r="D398" i="40"/>
  <c r="C398" i="40"/>
  <c r="B398" i="40"/>
  <c r="K397" i="40"/>
  <c r="J397" i="40"/>
  <c r="I397" i="40"/>
  <c r="H397" i="40"/>
  <c r="G397" i="40"/>
  <c r="F397" i="40"/>
  <c r="E397" i="40"/>
  <c r="D397" i="40"/>
  <c r="C397" i="40"/>
  <c r="B397" i="40"/>
  <c r="K396" i="40"/>
  <c r="J396" i="40"/>
  <c r="I396" i="40"/>
  <c r="H396" i="40"/>
  <c r="G396" i="40"/>
  <c r="F396" i="40"/>
  <c r="E396" i="40"/>
  <c r="D396" i="40"/>
  <c r="C396" i="40"/>
  <c r="B396" i="40"/>
  <c r="K395" i="40"/>
  <c r="J395" i="40"/>
  <c r="I395" i="40"/>
  <c r="H395" i="40"/>
  <c r="G395" i="40"/>
  <c r="F395" i="40"/>
  <c r="E395" i="40"/>
  <c r="D395" i="40"/>
  <c r="C395" i="40"/>
  <c r="B395" i="40"/>
  <c r="K394" i="40"/>
  <c r="J394" i="40"/>
  <c r="I394" i="40"/>
  <c r="H394" i="40"/>
  <c r="G394" i="40"/>
  <c r="F394" i="40"/>
  <c r="E394" i="40"/>
  <c r="D394" i="40"/>
  <c r="C394" i="40"/>
  <c r="B394" i="40"/>
  <c r="K393" i="40"/>
  <c r="J393" i="40"/>
  <c r="I393" i="40"/>
  <c r="H393" i="40"/>
  <c r="G393" i="40"/>
  <c r="F393" i="40"/>
  <c r="E393" i="40"/>
  <c r="D393" i="40"/>
  <c r="C393" i="40"/>
  <c r="B393" i="40"/>
  <c r="K392" i="40"/>
  <c r="J392" i="40"/>
  <c r="I392" i="40"/>
  <c r="H392" i="40"/>
  <c r="G392" i="40"/>
  <c r="F392" i="40"/>
  <c r="E392" i="40"/>
  <c r="D392" i="40"/>
  <c r="C392" i="40"/>
  <c r="B392" i="40"/>
  <c r="K391" i="40"/>
  <c r="J391" i="40"/>
  <c r="I391" i="40"/>
  <c r="H391" i="40"/>
  <c r="G391" i="40"/>
  <c r="F391" i="40"/>
  <c r="E391" i="40"/>
  <c r="D391" i="40"/>
  <c r="C391" i="40"/>
  <c r="B391" i="40"/>
  <c r="K390" i="40"/>
  <c r="J390" i="40"/>
  <c r="I390" i="40"/>
  <c r="H390" i="40"/>
  <c r="G390" i="40"/>
  <c r="F390" i="40"/>
  <c r="E390" i="40"/>
  <c r="D390" i="40"/>
  <c r="C390" i="40"/>
  <c r="B390" i="40"/>
  <c r="K389" i="40"/>
  <c r="J389" i="40"/>
  <c r="I389" i="40"/>
  <c r="H389" i="40"/>
  <c r="G389" i="40"/>
  <c r="F389" i="40"/>
  <c r="E389" i="40"/>
  <c r="D389" i="40"/>
  <c r="C389" i="40"/>
  <c r="B389" i="40"/>
  <c r="L387" i="40"/>
  <c r="K387" i="40"/>
  <c r="J387" i="40"/>
  <c r="I387" i="40"/>
  <c r="H387" i="40"/>
  <c r="G387" i="40"/>
  <c r="F387" i="40"/>
  <c r="E387" i="40"/>
  <c r="D387" i="40"/>
  <c r="C387" i="40"/>
  <c r="B387" i="40"/>
  <c r="Y355" i="40"/>
  <c r="X355" i="40"/>
  <c r="W355" i="40"/>
  <c r="V355" i="40"/>
  <c r="U355" i="40"/>
  <c r="T355" i="40"/>
  <c r="S355" i="40"/>
  <c r="R355" i="40"/>
  <c r="Q355" i="40"/>
  <c r="P355" i="40"/>
  <c r="O355" i="40"/>
  <c r="P323" i="40"/>
  <c r="Q323" i="40"/>
  <c r="R323" i="40"/>
  <c r="S323" i="40"/>
  <c r="T323" i="40"/>
  <c r="U323" i="40"/>
  <c r="V323" i="40"/>
  <c r="W323" i="40"/>
  <c r="X323" i="40"/>
  <c r="Y323" i="40"/>
  <c r="O323" i="40"/>
  <c r="C355" i="40"/>
  <c r="D355" i="40"/>
  <c r="E355" i="40"/>
  <c r="F355" i="40"/>
  <c r="G355" i="40"/>
  <c r="H355" i="40"/>
  <c r="I355" i="40"/>
  <c r="J355" i="40"/>
  <c r="K355" i="40"/>
  <c r="L355" i="40"/>
  <c r="B355" i="40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34" i="39"/>
  <c r="N4" i="39"/>
  <c r="AC5" i="53" s="1"/>
  <c r="N5" i="39"/>
  <c r="AC6" i="53" s="1"/>
  <c r="N6" i="39"/>
  <c r="AC7" i="53" s="1"/>
  <c r="N7" i="39"/>
  <c r="AC8" i="53" s="1"/>
  <c r="N8" i="39"/>
  <c r="AC9" i="53" s="1"/>
  <c r="N9" i="39"/>
  <c r="AC10" i="53" s="1"/>
  <c r="N10" i="39"/>
  <c r="AC11" i="53" s="1"/>
  <c r="N11" i="39"/>
  <c r="AC12" i="53" s="1"/>
  <c r="N12" i="39"/>
  <c r="AC13" i="53" s="1"/>
  <c r="N13" i="39"/>
  <c r="AC14" i="53" s="1"/>
  <c r="N14" i="39"/>
  <c r="AC15" i="53" s="1"/>
  <c r="N15" i="39"/>
  <c r="AC16" i="53" s="1"/>
  <c r="N16" i="39"/>
  <c r="AC17" i="53" s="1"/>
  <c r="N17" i="39"/>
  <c r="AC18" i="53" s="1"/>
  <c r="N18" i="39"/>
  <c r="AC19" i="53" s="1"/>
  <c r="N19" i="39"/>
  <c r="AC20" i="53" s="1"/>
  <c r="N20" i="39"/>
  <c r="AC21" i="53" s="1"/>
  <c r="N21" i="39"/>
  <c r="AC22" i="53" s="1"/>
  <c r="N22" i="39"/>
  <c r="AC23" i="53" s="1"/>
  <c r="N23" i="39"/>
  <c r="AC24" i="53" s="1"/>
  <c r="N24" i="39"/>
  <c r="AC25" i="53" s="1"/>
  <c r="N25" i="39"/>
  <c r="AC26" i="53" s="1"/>
  <c r="N26" i="39"/>
  <c r="AC27" i="53" s="1"/>
  <c r="N27" i="39"/>
  <c r="AC28" i="53" s="1"/>
  <c r="N28" i="39"/>
  <c r="AC29" i="53" s="1"/>
  <c r="N29" i="39"/>
  <c r="AC30" i="53" s="1"/>
  <c r="N30" i="39"/>
  <c r="R390" i="43" s="1"/>
  <c r="N3" i="39"/>
  <c r="AC4" i="53" s="1"/>
  <c r="L414" i="40" l="1"/>
  <c r="Q393" i="43"/>
  <c r="U397" i="43"/>
  <c r="U401" i="43"/>
  <c r="Q409" i="43"/>
  <c r="Q413" i="43"/>
  <c r="U413" i="43"/>
  <c r="T407" i="50"/>
  <c r="L393" i="51"/>
  <c r="AC31" i="53"/>
  <c r="Q397" i="43"/>
  <c r="T390" i="43"/>
  <c r="X390" i="43"/>
  <c r="R391" i="43"/>
  <c r="V391" i="43"/>
  <c r="R393" i="43"/>
  <c r="V393" i="43"/>
  <c r="T394" i="43"/>
  <c r="X394" i="43"/>
  <c r="R395" i="43"/>
  <c r="V395" i="43"/>
  <c r="R397" i="43"/>
  <c r="V397" i="43"/>
  <c r="T398" i="43"/>
  <c r="X398" i="43"/>
  <c r="R399" i="43"/>
  <c r="V399" i="43"/>
  <c r="R401" i="43"/>
  <c r="V401" i="43"/>
  <c r="T402" i="43"/>
  <c r="X402" i="43"/>
  <c r="R403" i="43"/>
  <c r="V403" i="43"/>
  <c r="R405" i="43"/>
  <c r="V405" i="43"/>
  <c r="T406" i="43"/>
  <c r="X406" i="43"/>
  <c r="R407" i="43"/>
  <c r="V407" i="43"/>
  <c r="R409" i="43"/>
  <c r="V409" i="43"/>
  <c r="T410" i="43"/>
  <c r="X410" i="43"/>
  <c r="R411" i="43"/>
  <c r="V411" i="43"/>
  <c r="R413" i="43"/>
  <c r="V413" i="43"/>
  <c r="T414" i="43"/>
  <c r="X414" i="43"/>
  <c r="R415" i="43"/>
  <c r="V415" i="43"/>
  <c r="N17" i="53"/>
  <c r="N21" i="53"/>
  <c r="N25" i="53"/>
  <c r="N23" i="53"/>
  <c r="N22" i="53"/>
  <c r="N20" i="53"/>
  <c r="N18" i="53"/>
  <c r="N26" i="53"/>
  <c r="N24" i="53"/>
  <c r="N19" i="53"/>
  <c r="L395" i="40"/>
  <c r="L396" i="40"/>
  <c r="L400" i="40"/>
  <c r="L403" i="40"/>
  <c r="L404" i="40"/>
  <c r="L411" i="40"/>
  <c r="L416" i="40"/>
  <c r="T390" i="40" s="1"/>
  <c r="V411" i="40"/>
  <c r="T416" i="43"/>
  <c r="V410" i="43"/>
  <c r="W407" i="43"/>
  <c r="X404" i="43"/>
  <c r="O399" i="43"/>
  <c r="P396" i="43"/>
  <c r="R390" i="52"/>
  <c r="W391" i="52"/>
  <c r="Q393" i="52"/>
  <c r="V394" i="52"/>
  <c r="U397" i="52"/>
  <c r="O399" i="52"/>
  <c r="S403" i="52"/>
  <c r="X404" i="52"/>
  <c r="R406" i="52"/>
  <c r="W407" i="52"/>
  <c r="V410" i="52"/>
  <c r="P412" i="52"/>
  <c r="O415" i="52"/>
  <c r="T416" i="52"/>
  <c r="O389" i="52"/>
  <c r="V390" i="52"/>
  <c r="U393" i="52"/>
  <c r="O395" i="52"/>
  <c r="S399" i="52"/>
  <c r="R402" i="52"/>
  <c r="W403" i="52"/>
  <c r="V406" i="52"/>
  <c r="P408" i="52"/>
  <c r="O411" i="52"/>
  <c r="T412" i="52"/>
  <c r="S415" i="52"/>
  <c r="X416" i="52"/>
  <c r="O391" i="52"/>
  <c r="S395" i="52"/>
  <c r="R398" i="52"/>
  <c r="W399" i="52"/>
  <c r="Q401" i="52"/>
  <c r="V402" i="52"/>
  <c r="P404" i="52"/>
  <c r="O407" i="52"/>
  <c r="T408" i="52"/>
  <c r="S411" i="52"/>
  <c r="X412" i="52"/>
  <c r="R414" i="52"/>
  <c r="W415" i="52"/>
  <c r="S391" i="52"/>
  <c r="Q397" i="52"/>
  <c r="O403" i="52"/>
  <c r="X408" i="52"/>
  <c r="V414" i="52"/>
  <c r="V398" i="52"/>
  <c r="T404" i="52"/>
  <c r="R410" i="52"/>
  <c r="P416" i="52"/>
  <c r="R394" i="52"/>
  <c r="W411" i="52"/>
  <c r="W395" i="52"/>
  <c r="U401" i="52"/>
  <c r="S407" i="52"/>
  <c r="Q413" i="52"/>
  <c r="R414" i="51"/>
  <c r="V414" i="51"/>
  <c r="O415" i="51"/>
  <c r="S415" i="51"/>
  <c r="W415" i="51"/>
  <c r="U391" i="51"/>
  <c r="S397" i="51"/>
  <c r="Q403" i="51"/>
  <c r="R408" i="51"/>
  <c r="Q411" i="51"/>
  <c r="W412" i="51"/>
  <c r="Q414" i="51"/>
  <c r="Q389" i="51"/>
  <c r="O415" i="50"/>
  <c r="S415" i="50"/>
  <c r="W415" i="50"/>
  <c r="V404" i="51"/>
  <c r="O409" i="51"/>
  <c r="P413" i="51"/>
  <c r="U414" i="51"/>
  <c r="O416" i="51"/>
  <c r="U389" i="51"/>
  <c r="T394" i="51"/>
  <c r="R400" i="51"/>
  <c r="W409" i="51"/>
  <c r="O412" i="51"/>
  <c r="T413" i="51"/>
  <c r="S416" i="51"/>
  <c r="S412" i="51"/>
  <c r="U410" i="50"/>
  <c r="Q414" i="50"/>
  <c r="V415" i="50"/>
  <c r="Q416" i="50"/>
  <c r="W401" i="51"/>
  <c r="X413" i="51"/>
  <c r="Q412" i="50"/>
  <c r="U407" i="51"/>
  <c r="R415" i="51"/>
  <c r="Q410" i="50"/>
  <c r="U414" i="50"/>
  <c r="R415" i="50"/>
  <c r="T416" i="50"/>
  <c r="R391" i="50"/>
  <c r="S402" i="50"/>
  <c r="R405" i="50"/>
  <c r="Q408" i="50"/>
  <c r="O414" i="50"/>
  <c r="U416" i="50"/>
  <c r="Q416" i="43"/>
  <c r="U416" i="43"/>
  <c r="P390" i="51"/>
  <c r="W392" i="50"/>
  <c r="U398" i="50"/>
  <c r="O406" i="50"/>
  <c r="W414" i="50"/>
  <c r="Q389" i="50"/>
  <c r="T410" i="51"/>
  <c r="Q394" i="50"/>
  <c r="O400" i="50"/>
  <c r="W406" i="50"/>
  <c r="V409" i="50"/>
  <c r="U412" i="50"/>
  <c r="V389" i="50"/>
  <c r="R413" i="50"/>
  <c r="V390" i="43"/>
  <c r="P392" i="43"/>
  <c r="O395" i="43"/>
  <c r="T396" i="43"/>
  <c r="S399" i="43"/>
  <c r="X400" i="43"/>
  <c r="R402" i="43"/>
  <c r="W403" i="43"/>
  <c r="V406" i="43"/>
  <c r="P408" i="43"/>
  <c r="O411" i="43"/>
  <c r="T412" i="43"/>
  <c r="S415" i="43"/>
  <c r="X416" i="43"/>
  <c r="U404" i="50"/>
  <c r="P416" i="50"/>
  <c r="O391" i="43"/>
  <c r="T392" i="43"/>
  <c r="S395" i="43"/>
  <c r="X396" i="43"/>
  <c r="R398" i="43"/>
  <c r="W399" i="43"/>
  <c r="V402" i="43"/>
  <c r="P404" i="43"/>
  <c r="O407" i="43"/>
  <c r="T408" i="43"/>
  <c r="S411" i="43"/>
  <c r="X412" i="43"/>
  <c r="R414" i="43"/>
  <c r="W415" i="43"/>
  <c r="R389" i="43"/>
  <c r="S405" i="40"/>
  <c r="P416" i="43"/>
  <c r="R410" i="43"/>
  <c r="S407" i="43"/>
  <c r="T404" i="43"/>
  <c r="V398" i="43"/>
  <c r="W395" i="43"/>
  <c r="X392" i="43"/>
  <c r="V395" i="50"/>
  <c r="L391" i="40"/>
  <c r="Q391" i="40"/>
  <c r="L392" i="40"/>
  <c r="L399" i="40"/>
  <c r="L407" i="40"/>
  <c r="L408" i="40"/>
  <c r="L412" i="40"/>
  <c r="P389" i="40"/>
  <c r="T401" i="40"/>
  <c r="X413" i="40"/>
  <c r="Q389" i="43"/>
  <c r="U389" i="43"/>
  <c r="O390" i="43"/>
  <c r="S390" i="43"/>
  <c r="W390" i="43"/>
  <c r="L391" i="43"/>
  <c r="Y391" i="43" s="1"/>
  <c r="Q391" i="43"/>
  <c r="U391" i="43"/>
  <c r="L392" i="43"/>
  <c r="Y392" i="43" s="1"/>
  <c r="O392" i="43"/>
  <c r="S392" i="43"/>
  <c r="W392" i="43"/>
  <c r="U393" i="43"/>
  <c r="O394" i="43"/>
  <c r="S394" i="43"/>
  <c r="W394" i="43"/>
  <c r="L395" i="43"/>
  <c r="Y395" i="43" s="1"/>
  <c r="Q395" i="43"/>
  <c r="U395" i="43"/>
  <c r="L396" i="43"/>
  <c r="Y396" i="43" s="1"/>
  <c r="O396" i="43"/>
  <c r="S396" i="43"/>
  <c r="W396" i="43"/>
  <c r="O398" i="43"/>
  <c r="S398" i="43"/>
  <c r="W398" i="43"/>
  <c r="L399" i="43"/>
  <c r="Y399" i="43" s="1"/>
  <c r="Q399" i="43"/>
  <c r="U399" i="43"/>
  <c r="L400" i="43"/>
  <c r="Y400" i="43" s="1"/>
  <c r="O400" i="43"/>
  <c r="S400" i="43"/>
  <c r="W400" i="43"/>
  <c r="Q401" i="43"/>
  <c r="O402" i="43"/>
  <c r="S402" i="43"/>
  <c r="W402" i="43"/>
  <c r="L403" i="43"/>
  <c r="Y403" i="43" s="1"/>
  <c r="Q403" i="43"/>
  <c r="U403" i="43"/>
  <c r="L404" i="43"/>
  <c r="Y404" i="43" s="1"/>
  <c r="O404" i="43"/>
  <c r="S404" i="43"/>
  <c r="W404" i="43"/>
  <c r="Q405" i="43"/>
  <c r="U405" i="43"/>
  <c r="O406" i="43"/>
  <c r="S406" i="43"/>
  <c r="W406" i="43"/>
  <c r="L407" i="43"/>
  <c r="Y407" i="43" s="1"/>
  <c r="Q407" i="43"/>
  <c r="U407" i="43"/>
  <c r="L408" i="43"/>
  <c r="Y408" i="43" s="1"/>
  <c r="O408" i="43"/>
  <c r="S408" i="43"/>
  <c r="W408" i="43"/>
  <c r="U409" i="43"/>
  <c r="O410" i="43"/>
  <c r="S410" i="43"/>
  <c r="W410" i="43"/>
  <c r="L411" i="43"/>
  <c r="Y411" i="43" s="1"/>
  <c r="Q411" i="43"/>
  <c r="U411" i="43"/>
  <c r="L412" i="43"/>
  <c r="Y412" i="43" s="1"/>
  <c r="O412" i="43"/>
  <c r="S412" i="43"/>
  <c r="W412" i="43"/>
  <c r="O414" i="43"/>
  <c r="S414" i="43"/>
  <c r="W414" i="43"/>
  <c r="L415" i="43"/>
  <c r="Y415" i="43" s="1"/>
  <c r="Q415" i="43"/>
  <c r="U415" i="43"/>
  <c r="L416" i="43"/>
  <c r="Y416" i="43" s="1"/>
  <c r="O416" i="43"/>
  <c r="S416" i="43"/>
  <c r="W416" i="43"/>
  <c r="O389" i="43"/>
  <c r="O415" i="43"/>
  <c r="P412" i="43"/>
  <c r="R406" i="43"/>
  <c r="S403" i="43"/>
  <c r="T400" i="43"/>
  <c r="V394" i="43"/>
  <c r="W391" i="43"/>
  <c r="P389" i="50"/>
  <c r="T389" i="50"/>
  <c r="X389" i="50"/>
  <c r="R390" i="50"/>
  <c r="V390" i="50"/>
  <c r="P391" i="50"/>
  <c r="T391" i="50"/>
  <c r="X391" i="50"/>
  <c r="R392" i="50"/>
  <c r="V392" i="50"/>
  <c r="P393" i="50"/>
  <c r="T393" i="50"/>
  <c r="X393" i="50"/>
  <c r="R394" i="50"/>
  <c r="V394" i="50"/>
  <c r="P395" i="50"/>
  <c r="T395" i="50"/>
  <c r="X395" i="50"/>
  <c r="R396" i="50"/>
  <c r="V396" i="50"/>
  <c r="P397" i="50"/>
  <c r="T397" i="50"/>
  <c r="X397" i="50"/>
  <c r="R398" i="50"/>
  <c r="V398" i="50"/>
  <c r="P399" i="50"/>
  <c r="T399" i="50"/>
  <c r="X399" i="50"/>
  <c r="R400" i="50"/>
  <c r="V400" i="50"/>
  <c r="P401" i="50"/>
  <c r="T401" i="50"/>
  <c r="X401" i="50"/>
  <c r="R402" i="50"/>
  <c r="V402" i="50"/>
  <c r="P403" i="50"/>
  <c r="T403" i="50"/>
  <c r="X403" i="50"/>
  <c r="R404" i="50"/>
  <c r="V404" i="50"/>
  <c r="P405" i="50"/>
  <c r="T405" i="50"/>
  <c r="X405" i="50"/>
  <c r="R406" i="50"/>
  <c r="V406" i="50"/>
  <c r="P407" i="50"/>
  <c r="X407" i="50"/>
  <c r="R408" i="50"/>
  <c r="V408" i="50"/>
  <c r="P409" i="50"/>
  <c r="T409" i="50"/>
  <c r="X409" i="50"/>
  <c r="R410" i="50"/>
  <c r="V410" i="50"/>
  <c r="P411" i="50"/>
  <c r="T411" i="50"/>
  <c r="X411" i="50"/>
  <c r="R412" i="50"/>
  <c r="V412" i="50"/>
  <c r="P413" i="50"/>
  <c r="T413" i="50"/>
  <c r="X413" i="50"/>
  <c r="R414" i="50"/>
  <c r="V414" i="50"/>
  <c r="P415" i="50"/>
  <c r="T415" i="50"/>
  <c r="X415" i="50"/>
  <c r="R416" i="50"/>
  <c r="V416" i="50"/>
  <c r="W416" i="51"/>
  <c r="L389" i="40"/>
  <c r="L390" i="40"/>
  <c r="L393" i="40"/>
  <c r="L394" i="40"/>
  <c r="L397" i="40"/>
  <c r="L398" i="40"/>
  <c r="L401" i="40"/>
  <c r="L402" i="40"/>
  <c r="L405" i="40"/>
  <c r="L406" i="40"/>
  <c r="L409" i="40"/>
  <c r="L410" i="40"/>
  <c r="L413" i="40"/>
  <c r="S389" i="43"/>
  <c r="W389" i="43"/>
  <c r="Q390" i="43"/>
  <c r="U390" i="43"/>
  <c r="Q392" i="43"/>
  <c r="U392" i="43"/>
  <c r="S393" i="43"/>
  <c r="W393" i="43"/>
  <c r="Q394" i="43"/>
  <c r="U394" i="43"/>
  <c r="Q396" i="43"/>
  <c r="U396" i="43"/>
  <c r="S397" i="43"/>
  <c r="W397" i="43"/>
  <c r="Q398" i="43"/>
  <c r="U398" i="43"/>
  <c r="Q400" i="43"/>
  <c r="U400" i="43"/>
  <c r="S401" i="43"/>
  <c r="W401" i="43"/>
  <c r="Q402" i="43"/>
  <c r="U402" i="43"/>
  <c r="Q404" i="43"/>
  <c r="U404" i="43"/>
  <c r="S405" i="43"/>
  <c r="W405" i="43"/>
  <c r="Q406" i="43"/>
  <c r="U406" i="43"/>
  <c r="Q408" i="43"/>
  <c r="U408" i="43"/>
  <c r="S409" i="43"/>
  <c r="W409" i="43"/>
  <c r="Q410" i="43"/>
  <c r="U410" i="43"/>
  <c r="Q412" i="43"/>
  <c r="U412" i="43"/>
  <c r="S413" i="43"/>
  <c r="W413" i="43"/>
  <c r="Q414" i="43"/>
  <c r="U414" i="43"/>
  <c r="L415" i="40"/>
  <c r="O405" i="40"/>
  <c r="P389" i="43"/>
  <c r="T389" i="43"/>
  <c r="X389" i="43"/>
  <c r="P391" i="43"/>
  <c r="T391" i="43"/>
  <c r="X391" i="43"/>
  <c r="R392" i="43"/>
  <c r="V392" i="43"/>
  <c r="P393" i="43"/>
  <c r="T393" i="43"/>
  <c r="X393" i="43"/>
  <c r="P395" i="43"/>
  <c r="T395" i="43"/>
  <c r="X395" i="43"/>
  <c r="R396" i="43"/>
  <c r="V396" i="43"/>
  <c r="P397" i="43"/>
  <c r="T397" i="43"/>
  <c r="X397" i="43"/>
  <c r="P399" i="43"/>
  <c r="T399" i="43"/>
  <c r="X399" i="43"/>
  <c r="R400" i="43"/>
  <c r="V400" i="43"/>
  <c r="P401" i="43"/>
  <c r="T401" i="43"/>
  <c r="X401" i="43"/>
  <c r="P403" i="43"/>
  <c r="T403" i="43"/>
  <c r="X403" i="43"/>
  <c r="R404" i="43"/>
  <c r="V404" i="43"/>
  <c r="P405" i="43"/>
  <c r="T405" i="43"/>
  <c r="X405" i="43"/>
  <c r="P407" i="43"/>
  <c r="T407" i="43"/>
  <c r="X407" i="43"/>
  <c r="R408" i="43"/>
  <c r="V408" i="43"/>
  <c r="P409" i="43"/>
  <c r="T409" i="43"/>
  <c r="X409" i="43"/>
  <c r="P411" i="43"/>
  <c r="T411" i="43"/>
  <c r="X411" i="43"/>
  <c r="R412" i="43"/>
  <c r="V412" i="43"/>
  <c r="P413" i="43"/>
  <c r="T413" i="43"/>
  <c r="X413" i="43"/>
  <c r="P415" i="43"/>
  <c r="T415" i="43"/>
  <c r="X415" i="43"/>
  <c r="R416" i="43"/>
  <c r="V416" i="43"/>
  <c r="L390" i="43"/>
  <c r="Y390" i="43" s="1"/>
  <c r="L394" i="43"/>
  <c r="Y394" i="43" s="1"/>
  <c r="L398" i="43"/>
  <c r="Y398" i="43" s="1"/>
  <c r="L402" i="43"/>
  <c r="Y402" i="43" s="1"/>
  <c r="L406" i="43"/>
  <c r="Y406" i="43" s="1"/>
  <c r="L410" i="43"/>
  <c r="Y410" i="43" s="1"/>
  <c r="L414" i="43"/>
  <c r="Y414" i="43" s="1"/>
  <c r="U389" i="50"/>
  <c r="S392" i="50"/>
  <c r="S396" i="50"/>
  <c r="W396" i="50"/>
  <c r="S400" i="50"/>
  <c r="W400" i="50"/>
  <c r="O402" i="50"/>
  <c r="W402" i="50"/>
  <c r="S404" i="50"/>
  <c r="W404" i="50"/>
  <c r="S406" i="50"/>
  <c r="S408" i="50"/>
  <c r="W408" i="50"/>
  <c r="O410" i="50"/>
  <c r="W410" i="50"/>
  <c r="S412" i="50"/>
  <c r="W412" i="50"/>
  <c r="S414" i="50"/>
  <c r="S416" i="50"/>
  <c r="W416" i="50"/>
  <c r="L389" i="43"/>
  <c r="Y389" i="43" s="1"/>
  <c r="L393" i="43"/>
  <c r="Y393" i="43" s="1"/>
  <c r="L397" i="43"/>
  <c r="Y397" i="43" s="1"/>
  <c r="L401" i="43"/>
  <c r="Y401" i="43" s="1"/>
  <c r="L405" i="43"/>
  <c r="Y405" i="43" s="1"/>
  <c r="L409" i="43"/>
  <c r="Y409" i="43" s="1"/>
  <c r="L413" i="43"/>
  <c r="Y413" i="43" s="1"/>
  <c r="P414" i="43"/>
  <c r="O413" i="43"/>
  <c r="P410" i="43"/>
  <c r="O409" i="43"/>
  <c r="P406" i="43"/>
  <c r="O405" i="43"/>
  <c r="P402" i="43"/>
  <c r="O401" i="43"/>
  <c r="P398" i="43"/>
  <c r="O397" i="43"/>
  <c r="P394" i="43"/>
  <c r="O393" i="43"/>
  <c r="P390" i="43"/>
  <c r="R389" i="50"/>
  <c r="V391" i="50"/>
  <c r="R395" i="50"/>
  <c r="R399" i="50"/>
  <c r="V399" i="50"/>
  <c r="R403" i="50"/>
  <c r="V403" i="50"/>
  <c r="V405" i="50"/>
  <c r="R407" i="50"/>
  <c r="V407" i="50"/>
  <c r="R409" i="50"/>
  <c r="R411" i="50"/>
  <c r="V411" i="50"/>
  <c r="V413" i="50"/>
  <c r="X416" i="50"/>
  <c r="O389" i="50"/>
  <c r="S389" i="50"/>
  <c r="W389" i="50"/>
  <c r="U390" i="50"/>
  <c r="U394" i="50"/>
  <c r="Q398" i="50"/>
  <c r="Q402" i="50"/>
  <c r="U402" i="50"/>
  <c r="Q404" i="50"/>
  <c r="U406" i="50"/>
  <c r="U408" i="50"/>
  <c r="L389" i="50"/>
  <c r="Y389" i="50" s="1"/>
  <c r="O390" i="50"/>
  <c r="S390" i="50"/>
  <c r="W390" i="50"/>
  <c r="Q391" i="50"/>
  <c r="U391" i="50"/>
  <c r="L392" i="50"/>
  <c r="Y392" i="50" s="1"/>
  <c r="L393" i="50"/>
  <c r="Y393" i="50" s="1"/>
  <c r="Q393" i="50"/>
  <c r="U393" i="50"/>
  <c r="O394" i="50"/>
  <c r="S394" i="50"/>
  <c r="W394" i="50"/>
  <c r="Q395" i="50"/>
  <c r="U395" i="50"/>
  <c r="L396" i="50"/>
  <c r="Y396" i="50" s="1"/>
  <c r="L397" i="50"/>
  <c r="Y397" i="50" s="1"/>
  <c r="Q397" i="50"/>
  <c r="U397" i="50"/>
  <c r="O398" i="50"/>
  <c r="S398" i="50"/>
  <c r="W398" i="50"/>
  <c r="Q399" i="50"/>
  <c r="U399" i="50"/>
  <c r="L400" i="50"/>
  <c r="Y400" i="50" s="1"/>
  <c r="L401" i="50"/>
  <c r="Y401" i="50" s="1"/>
  <c r="Q401" i="50"/>
  <c r="U401" i="50"/>
  <c r="Q403" i="50"/>
  <c r="U403" i="50"/>
  <c r="L404" i="50"/>
  <c r="Y404" i="50" s="1"/>
  <c r="L405" i="50"/>
  <c r="Y405" i="50" s="1"/>
  <c r="Q405" i="50"/>
  <c r="U405" i="50"/>
  <c r="Q407" i="50"/>
  <c r="U407" i="50"/>
  <c r="L408" i="50"/>
  <c r="Y408" i="50" s="1"/>
  <c r="L409" i="50"/>
  <c r="Y409" i="50" s="1"/>
  <c r="Q409" i="50"/>
  <c r="U409" i="50"/>
  <c r="Q411" i="50"/>
  <c r="U411" i="50"/>
  <c r="L412" i="50"/>
  <c r="Y412" i="50" s="1"/>
  <c r="L413" i="50"/>
  <c r="Y413" i="50" s="1"/>
  <c r="Q413" i="50"/>
  <c r="U413" i="50"/>
  <c r="Q415" i="50"/>
  <c r="U415" i="50"/>
  <c r="L416" i="50"/>
  <c r="Y416" i="50" s="1"/>
  <c r="O416" i="50"/>
  <c r="O408" i="50"/>
  <c r="X398" i="51"/>
  <c r="V411" i="51"/>
  <c r="V415" i="51"/>
  <c r="P390" i="50"/>
  <c r="T390" i="50"/>
  <c r="X390" i="50"/>
  <c r="P392" i="50"/>
  <c r="T392" i="50"/>
  <c r="X392" i="50"/>
  <c r="R393" i="50"/>
  <c r="V393" i="50"/>
  <c r="P394" i="50"/>
  <c r="T394" i="50"/>
  <c r="X394" i="50"/>
  <c r="P396" i="50"/>
  <c r="T396" i="50"/>
  <c r="X396" i="50"/>
  <c r="R397" i="50"/>
  <c r="V397" i="50"/>
  <c r="P398" i="50"/>
  <c r="T398" i="50"/>
  <c r="X398" i="50"/>
  <c r="P400" i="50"/>
  <c r="T400" i="50"/>
  <c r="X400" i="50"/>
  <c r="R401" i="50"/>
  <c r="V401" i="50"/>
  <c r="P402" i="50"/>
  <c r="T402" i="50"/>
  <c r="X402" i="50"/>
  <c r="P404" i="50"/>
  <c r="T404" i="50"/>
  <c r="X404" i="50"/>
  <c r="P406" i="50"/>
  <c r="T406" i="50"/>
  <c r="X406" i="50"/>
  <c r="P408" i="50"/>
  <c r="T408" i="50"/>
  <c r="X408" i="50"/>
  <c r="P410" i="50"/>
  <c r="T410" i="50"/>
  <c r="X410" i="50"/>
  <c r="P412" i="50"/>
  <c r="T412" i="50"/>
  <c r="X412" i="50"/>
  <c r="P414" i="50"/>
  <c r="T414" i="50"/>
  <c r="X414" i="50"/>
  <c r="O392" i="50"/>
  <c r="L390" i="50"/>
  <c r="Y390" i="50" s="1"/>
  <c r="L391" i="50"/>
  <c r="Y391" i="50" s="1"/>
  <c r="O391" i="50"/>
  <c r="S391" i="50"/>
  <c r="W391" i="50"/>
  <c r="Q392" i="50"/>
  <c r="U392" i="50"/>
  <c r="O393" i="50"/>
  <c r="S393" i="50"/>
  <c r="W393" i="50"/>
  <c r="L394" i="50"/>
  <c r="Y394" i="50" s="1"/>
  <c r="L395" i="50"/>
  <c r="Y395" i="50" s="1"/>
  <c r="O395" i="50"/>
  <c r="S395" i="50"/>
  <c r="W395" i="50"/>
  <c r="Q396" i="50"/>
  <c r="U396" i="50"/>
  <c r="O397" i="50"/>
  <c r="S397" i="50"/>
  <c r="W397" i="50"/>
  <c r="L398" i="50"/>
  <c r="Y398" i="50" s="1"/>
  <c r="L399" i="50"/>
  <c r="Y399" i="50" s="1"/>
  <c r="O399" i="50"/>
  <c r="S399" i="50"/>
  <c r="W399" i="50"/>
  <c r="Q400" i="50"/>
  <c r="U400" i="50"/>
  <c r="O401" i="50"/>
  <c r="S401" i="50"/>
  <c r="W401" i="50"/>
  <c r="L402" i="50"/>
  <c r="Y402" i="50" s="1"/>
  <c r="L403" i="50"/>
  <c r="Y403" i="50" s="1"/>
  <c r="O403" i="50"/>
  <c r="S403" i="50"/>
  <c r="W403" i="50"/>
  <c r="O405" i="50"/>
  <c r="S405" i="50"/>
  <c r="W405" i="50"/>
  <c r="L406" i="50"/>
  <c r="Y406" i="50" s="1"/>
  <c r="L407" i="50"/>
  <c r="Y407" i="50" s="1"/>
  <c r="O407" i="50"/>
  <c r="S407" i="50"/>
  <c r="W407" i="50"/>
  <c r="O409" i="50"/>
  <c r="S409" i="50"/>
  <c r="W409" i="50"/>
  <c r="S411" i="50"/>
  <c r="W411" i="50"/>
  <c r="O413" i="50"/>
  <c r="S413" i="50"/>
  <c r="W413" i="50"/>
  <c r="O412" i="50"/>
  <c r="Q406" i="50"/>
  <c r="O404" i="50"/>
  <c r="O396" i="50"/>
  <c r="Q390" i="50"/>
  <c r="P389" i="51"/>
  <c r="T389" i="51"/>
  <c r="X389" i="51"/>
  <c r="R392" i="51"/>
  <c r="V392" i="51"/>
  <c r="R396" i="51"/>
  <c r="V396" i="51"/>
  <c r="V400" i="51"/>
  <c r="R404" i="51"/>
  <c r="V408" i="51"/>
  <c r="P409" i="51"/>
  <c r="T409" i="51"/>
  <c r="X409" i="51"/>
  <c r="X411" i="51"/>
  <c r="R412" i="51"/>
  <c r="V412" i="51"/>
  <c r="P415" i="51"/>
  <c r="T415" i="51"/>
  <c r="X415" i="51"/>
  <c r="R416" i="51"/>
  <c r="V416" i="51"/>
  <c r="L410" i="50"/>
  <c r="Y410" i="50" s="1"/>
  <c r="L411" i="50"/>
  <c r="Y411" i="50" s="1"/>
  <c r="L414" i="50"/>
  <c r="Y414" i="50" s="1"/>
  <c r="L415" i="50"/>
  <c r="Y415" i="50" s="1"/>
  <c r="Q391" i="51"/>
  <c r="Q395" i="51"/>
  <c r="U395" i="51"/>
  <c r="U399" i="51"/>
  <c r="U403" i="51"/>
  <c r="Q407" i="51"/>
  <c r="O408" i="51"/>
  <c r="S408" i="51"/>
  <c r="W408" i="51"/>
  <c r="U411" i="51"/>
  <c r="Q413" i="51"/>
  <c r="U413" i="51"/>
  <c r="O414" i="51"/>
  <c r="S414" i="51"/>
  <c r="W414" i="51"/>
  <c r="Q415" i="51"/>
  <c r="U415" i="51"/>
  <c r="P406" i="51"/>
  <c r="R389" i="51"/>
  <c r="V389" i="51"/>
  <c r="T390" i="51"/>
  <c r="X390" i="51"/>
  <c r="P394" i="51"/>
  <c r="X394" i="51"/>
  <c r="P396" i="51"/>
  <c r="T396" i="51"/>
  <c r="X396" i="51"/>
  <c r="R397" i="51"/>
  <c r="V397" i="51"/>
  <c r="L398" i="51"/>
  <c r="Y398" i="51" s="1"/>
  <c r="P398" i="51"/>
  <c r="T398" i="51"/>
  <c r="R399" i="51"/>
  <c r="V399" i="51"/>
  <c r="P400" i="51"/>
  <c r="T400" i="51"/>
  <c r="X400" i="51"/>
  <c r="R401" i="51"/>
  <c r="V401" i="51"/>
  <c r="L402" i="51"/>
  <c r="Y402" i="51" s="1"/>
  <c r="P402" i="51"/>
  <c r="T402" i="51"/>
  <c r="X402" i="51"/>
  <c r="R403" i="51"/>
  <c r="V403" i="51"/>
  <c r="P404" i="51"/>
  <c r="T404" i="51"/>
  <c r="X404" i="51"/>
  <c r="R405" i="51"/>
  <c r="V405" i="51"/>
  <c r="Y406" i="51"/>
  <c r="T406" i="51"/>
  <c r="X406" i="51"/>
  <c r="R407" i="51"/>
  <c r="V407" i="51"/>
  <c r="P408" i="51"/>
  <c r="T408" i="51"/>
  <c r="X408" i="51"/>
  <c r="R409" i="51"/>
  <c r="V409" i="51"/>
  <c r="L410" i="51"/>
  <c r="Y410" i="51" s="1"/>
  <c r="P410" i="51"/>
  <c r="X410" i="51"/>
  <c r="R411" i="51"/>
  <c r="P412" i="51"/>
  <c r="T412" i="51"/>
  <c r="X412" i="51"/>
  <c r="R413" i="51"/>
  <c r="V413" i="51"/>
  <c r="L414" i="51"/>
  <c r="Y414" i="51" s="1"/>
  <c r="P414" i="51"/>
  <c r="T414" i="51"/>
  <c r="X414" i="51"/>
  <c r="P416" i="51"/>
  <c r="T416" i="51"/>
  <c r="X416" i="51"/>
  <c r="O393" i="51"/>
  <c r="O411" i="50"/>
  <c r="L389" i="51"/>
  <c r="Y389" i="51" s="1"/>
  <c r="O389" i="51"/>
  <c r="S389" i="51"/>
  <c r="W389" i="51"/>
  <c r="Q390" i="51"/>
  <c r="U390" i="51"/>
  <c r="O391" i="51"/>
  <c r="S391" i="51"/>
  <c r="W391" i="51"/>
  <c r="Q392" i="51"/>
  <c r="U392" i="51"/>
  <c r="Y393" i="51"/>
  <c r="S393" i="51"/>
  <c r="W393" i="51"/>
  <c r="Q394" i="51"/>
  <c r="U394" i="51"/>
  <c r="O395" i="51"/>
  <c r="L395" i="51"/>
  <c r="Y395" i="51" s="1"/>
  <c r="S395" i="51"/>
  <c r="W395" i="51"/>
  <c r="W397" i="51"/>
  <c r="S401" i="51"/>
  <c r="S405" i="51"/>
  <c r="W405" i="51"/>
  <c r="S409" i="51"/>
  <c r="Q410" i="51"/>
  <c r="U410" i="51"/>
  <c r="S411" i="51"/>
  <c r="W411" i="51"/>
  <c r="Q412" i="51"/>
  <c r="U412" i="51"/>
  <c r="S413" i="51"/>
  <c r="W413" i="51"/>
  <c r="Q416" i="51"/>
  <c r="U416" i="51"/>
  <c r="R390" i="51"/>
  <c r="V390" i="51"/>
  <c r="P391" i="51"/>
  <c r="T391" i="51"/>
  <c r="X391" i="51"/>
  <c r="P393" i="51"/>
  <c r="T393" i="51"/>
  <c r="X393" i="51"/>
  <c r="R394" i="51"/>
  <c r="V394" i="51"/>
  <c r="P395" i="51"/>
  <c r="T395" i="51"/>
  <c r="X395" i="51"/>
  <c r="Q396" i="51"/>
  <c r="U396" i="51"/>
  <c r="L397" i="51"/>
  <c r="Y397" i="51" s="1"/>
  <c r="Q398" i="51"/>
  <c r="U398" i="51"/>
  <c r="O399" i="51"/>
  <c r="S399" i="51"/>
  <c r="W399" i="51"/>
  <c r="Q400" i="51"/>
  <c r="U400" i="51"/>
  <c r="L401" i="51"/>
  <c r="Y401" i="51" s="1"/>
  <c r="Q402" i="51"/>
  <c r="U402" i="51"/>
  <c r="O403" i="51"/>
  <c r="S403" i="51"/>
  <c r="W403" i="51"/>
  <c r="Q404" i="51"/>
  <c r="U404" i="51"/>
  <c r="L405" i="51"/>
  <c r="Y405" i="51" s="1"/>
  <c r="Q406" i="51"/>
  <c r="U406" i="51"/>
  <c r="O407" i="51"/>
  <c r="S407" i="51"/>
  <c r="W407" i="51"/>
  <c r="Q408" i="51"/>
  <c r="U408" i="51"/>
  <c r="L409" i="51"/>
  <c r="Y409" i="51" s="1"/>
  <c r="O411" i="51"/>
  <c r="L413" i="51"/>
  <c r="Y413" i="51" s="1"/>
  <c r="O413" i="51"/>
  <c r="O397" i="51"/>
  <c r="O390" i="51"/>
  <c r="S390" i="51"/>
  <c r="W390" i="51"/>
  <c r="L391" i="51"/>
  <c r="Y391" i="51" s="1"/>
  <c r="L392" i="51"/>
  <c r="Y392" i="51" s="1"/>
  <c r="O392" i="51"/>
  <c r="S392" i="51"/>
  <c r="W392" i="51"/>
  <c r="Q393" i="51"/>
  <c r="U393" i="51"/>
  <c r="O394" i="51"/>
  <c r="S394" i="51"/>
  <c r="W394" i="51"/>
  <c r="P397" i="51"/>
  <c r="T397" i="51"/>
  <c r="X397" i="51"/>
  <c r="R398" i="51"/>
  <c r="V398" i="51"/>
  <c r="P399" i="51"/>
  <c r="T399" i="51"/>
  <c r="X399" i="51"/>
  <c r="P401" i="51"/>
  <c r="T401" i="51"/>
  <c r="X401" i="51"/>
  <c r="R402" i="51"/>
  <c r="V402" i="51"/>
  <c r="P403" i="51"/>
  <c r="T403" i="51"/>
  <c r="X403" i="51"/>
  <c r="P405" i="51"/>
  <c r="T405" i="51"/>
  <c r="X405" i="51"/>
  <c r="R406" i="51"/>
  <c r="V406" i="51"/>
  <c r="P407" i="51"/>
  <c r="T407" i="51"/>
  <c r="X407" i="51"/>
  <c r="R410" i="51"/>
  <c r="V410" i="51"/>
  <c r="P411" i="51"/>
  <c r="T411" i="51"/>
  <c r="O401" i="51"/>
  <c r="L390" i="51"/>
  <c r="Y390" i="51" s="1"/>
  <c r="R391" i="51"/>
  <c r="V391" i="51"/>
  <c r="P392" i="51"/>
  <c r="T392" i="51"/>
  <c r="X392" i="51"/>
  <c r="R393" i="51"/>
  <c r="V393" i="51"/>
  <c r="L394" i="51"/>
  <c r="Y394" i="51" s="1"/>
  <c r="R395" i="51"/>
  <c r="V395" i="51"/>
  <c r="L396" i="51"/>
  <c r="Y396" i="51" s="1"/>
  <c r="O396" i="51"/>
  <c r="S396" i="51"/>
  <c r="W396" i="51"/>
  <c r="Q397" i="51"/>
  <c r="U397" i="51"/>
  <c r="O398" i="51"/>
  <c r="S398" i="51"/>
  <c r="W398" i="51"/>
  <c r="L399" i="51"/>
  <c r="Y399" i="51" s="1"/>
  <c r="L400" i="51"/>
  <c r="Y400" i="51" s="1"/>
  <c r="O400" i="51"/>
  <c r="S400" i="51"/>
  <c r="W400" i="51"/>
  <c r="Q401" i="51"/>
  <c r="U401" i="51"/>
  <c r="O402" i="51"/>
  <c r="S402" i="51"/>
  <c r="W402" i="51"/>
  <c r="L403" i="51"/>
  <c r="Y403" i="51" s="1"/>
  <c r="L404" i="51"/>
  <c r="Y404" i="51" s="1"/>
  <c r="O404" i="51"/>
  <c r="S404" i="51"/>
  <c r="W404" i="51"/>
  <c r="Q405" i="51"/>
  <c r="U405" i="51"/>
  <c r="O406" i="51"/>
  <c r="S406" i="51"/>
  <c r="W406" i="51"/>
  <c r="L407" i="51"/>
  <c r="Y407" i="51" s="1"/>
  <c r="L408" i="51"/>
  <c r="Y408" i="51" s="1"/>
  <c r="Q409" i="51"/>
  <c r="U409" i="51"/>
  <c r="O410" i="51"/>
  <c r="S410" i="51"/>
  <c r="W410" i="51"/>
  <c r="L411" i="51"/>
  <c r="Y411" i="51" s="1"/>
  <c r="L412" i="51"/>
  <c r="Y412" i="51" s="1"/>
  <c r="L415" i="51"/>
  <c r="Y415" i="51" s="1"/>
  <c r="L416" i="51"/>
  <c r="Y416" i="51" s="1"/>
  <c r="O405" i="51"/>
  <c r="Q399" i="51"/>
  <c r="V389" i="52"/>
  <c r="X392" i="52"/>
  <c r="P400" i="52"/>
  <c r="Q389" i="52"/>
  <c r="U389" i="52"/>
  <c r="O390" i="52"/>
  <c r="S390" i="52"/>
  <c r="W390" i="52"/>
  <c r="Q391" i="52"/>
  <c r="U391" i="52"/>
  <c r="O392" i="52"/>
  <c r="S392" i="52"/>
  <c r="W392" i="52"/>
  <c r="O394" i="52"/>
  <c r="S394" i="52"/>
  <c r="W394" i="52"/>
  <c r="Q395" i="52"/>
  <c r="U395" i="52"/>
  <c r="O396" i="52"/>
  <c r="S396" i="52"/>
  <c r="W396" i="52"/>
  <c r="O398" i="52"/>
  <c r="S398" i="52"/>
  <c r="W398" i="52"/>
  <c r="Q399" i="52"/>
  <c r="U399" i="52"/>
  <c r="O400" i="52"/>
  <c r="S400" i="52"/>
  <c r="W400" i="52"/>
  <c r="O402" i="52"/>
  <c r="S402" i="52"/>
  <c r="W402" i="52"/>
  <c r="Q403" i="52"/>
  <c r="U403" i="52"/>
  <c r="Q405" i="52"/>
  <c r="U405" i="52"/>
  <c r="Q409" i="52"/>
  <c r="U409" i="52"/>
  <c r="U413" i="52"/>
  <c r="R389" i="52"/>
  <c r="L390" i="52"/>
  <c r="Y390" i="52" s="1"/>
  <c r="P390" i="52"/>
  <c r="T390" i="52"/>
  <c r="X390" i="52"/>
  <c r="R391" i="52"/>
  <c r="V391" i="52"/>
  <c r="P392" i="52"/>
  <c r="T392" i="52"/>
  <c r="R393" i="52"/>
  <c r="V393" i="52"/>
  <c r="L394" i="52"/>
  <c r="Y394" i="52" s="1"/>
  <c r="P394" i="52"/>
  <c r="T394" i="52"/>
  <c r="X394" i="52"/>
  <c r="R395" i="52"/>
  <c r="V395" i="52"/>
  <c r="P396" i="52"/>
  <c r="T396" i="52"/>
  <c r="X396" i="52"/>
  <c r="R397" i="52"/>
  <c r="V397" i="52"/>
  <c r="L398" i="52"/>
  <c r="Y398" i="52" s="1"/>
  <c r="P398" i="52"/>
  <c r="T398" i="52"/>
  <c r="X398" i="52"/>
  <c r="R399" i="52"/>
  <c r="V399" i="52"/>
  <c r="T400" i="52"/>
  <c r="X400" i="52"/>
  <c r="R401" i="52"/>
  <c r="V401" i="52"/>
  <c r="L402" i="52"/>
  <c r="Y402" i="52" s="1"/>
  <c r="P402" i="52"/>
  <c r="T402" i="52"/>
  <c r="X402" i="52"/>
  <c r="R403" i="52"/>
  <c r="V403" i="52"/>
  <c r="R405" i="52"/>
  <c r="V405" i="52"/>
  <c r="T406" i="52"/>
  <c r="X406" i="52"/>
  <c r="R407" i="52"/>
  <c r="V407" i="52"/>
  <c r="R409" i="52"/>
  <c r="V409" i="52"/>
  <c r="T410" i="52"/>
  <c r="X410" i="52"/>
  <c r="R411" i="52"/>
  <c r="V411" i="52"/>
  <c r="R413" i="52"/>
  <c r="V413" i="52"/>
  <c r="T414" i="52"/>
  <c r="X414" i="52"/>
  <c r="R415" i="52"/>
  <c r="V415" i="52"/>
  <c r="S389" i="52"/>
  <c r="W389" i="52"/>
  <c r="Q390" i="52"/>
  <c r="U390" i="52"/>
  <c r="Q392" i="52"/>
  <c r="U392" i="52"/>
  <c r="S393" i="52"/>
  <c r="W393" i="52"/>
  <c r="Q394" i="52"/>
  <c r="U394" i="52"/>
  <c r="Q396" i="52"/>
  <c r="U396" i="52"/>
  <c r="S397" i="52"/>
  <c r="W397" i="52"/>
  <c r="Q398" i="52"/>
  <c r="U398" i="52"/>
  <c r="Q400" i="52"/>
  <c r="U400" i="52"/>
  <c r="S401" i="52"/>
  <c r="W401" i="52"/>
  <c r="Q402" i="52"/>
  <c r="U402" i="52"/>
  <c r="L403" i="52"/>
  <c r="Y403" i="52" s="1"/>
  <c r="Q404" i="52"/>
  <c r="U404" i="52"/>
  <c r="S405" i="52"/>
  <c r="W405" i="52"/>
  <c r="Q406" i="52"/>
  <c r="U406" i="52"/>
  <c r="Q408" i="52"/>
  <c r="U408" i="52"/>
  <c r="S409" i="52"/>
  <c r="W409" i="52"/>
  <c r="Q410" i="52"/>
  <c r="U410" i="52"/>
  <c r="Q412" i="52"/>
  <c r="U412" i="52"/>
  <c r="S413" i="52"/>
  <c r="W413" i="52"/>
  <c r="Q414" i="52"/>
  <c r="U414" i="52"/>
  <c r="Q416" i="52"/>
  <c r="U416" i="52"/>
  <c r="P389" i="52"/>
  <c r="T389" i="52"/>
  <c r="X389" i="52"/>
  <c r="P391" i="52"/>
  <c r="T391" i="52"/>
  <c r="X391" i="52"/>
  <c r="R392" i="52"/>
  <c r="V392" i="52"/>
  <c r="P393" i="52"/>
  <c r="T393" i="52"/>
  <c r="X393" i="52"/>
  <c r="P395" i="52"/>
  <c r="T395" i="52"/>
  <c r="X395" i="52"/>
  <c r="R396" i="52"/>
  <c r="V396" i="52"/>
  <c r="P397" i="52"/>
  <c r="T397" i="52"/>
  <c r="X397" i="52"/>
  <c r="P399" i="52"/>
  <c r="T399" i="52"/>
  <c r="X399" i="52"/>
  <c r="R400" i="52"/>
  <c r="V400" i="52"/>
  <c r="P401" i="52"/>
  <c r="T401" i="52"/>
  <c r="X401" i="52"/>
  <c r="P403" i="52"/>
  <c r="T403" i="52"/>
  <c r="X403" i="52"/>
  <c r="R404" i="52"/>
  <c r="V404" i="52"/>
  <c r="P405" i="52"/>
  <c r="T405" i="52"/>
  <c r="X405" i="52"/>
  <c r="P407" i="52"/>
  <c r="T407" i="52"/>
  <c r="X407" i="52"/>
  <c r="R408" i="52"/>
  <c r="V408" i="52"/>
  <c r="P409" i="52"/>
  <c r="T409" i="52"/>
  <c r="X409" i="52"/>
  <c r="P411" i="52"/>
  <c r="T411" i="52"/>
  <c r="X411" i="52"/>
  <c r="R412" i="52"/>
  <c r="V412" i="52"/>
  <c r="P413" i="52"/>
  <c r="T413" i="52"/>
  <c r="X413" i="52"/>
  <c r="P415" i="52"/>
  <c r="T415" i="52"/>
  <c r="X415" i="52"/>
  <c r="R416" i="52"/>
  <c r="V416" i="52"/>
  <c r="L404" i="52"/>
  <c r="Y404" i="52" s="1"/>
  <c r="O404" i="52"/>
  <c r="S404" i="52"/>
  <c r="W404" i="52"/>
  <c r="O406" i="52"/>
  <c r="S406" i="52"/>
  <c r="W406" i="52"/>
  <c r="L407" i="52"/>
  <c r="Y407" i="52" s="1"/>
  <c r="Q407" i="52"/>
  <c r="U407" i="52"/>
  <c r="L408" i="52"/>
  <c r="Y408" i="52" s="1"/>
  <c r="O408" i="52"/>
  <c r="S408" i="52"/>
  <c r="W408" i="52"/>
  <c r="O410" i="52"/>
  <c r="S410" i="52"/>
  <c r="W410" i="52"/>
  <c r="L411" i="52"/>
  <c r="Y411" i="52" s="1"/>
  <c r="Q411" i="52"/>
  <c r="U411" i="52"/>
  <c r="L412" i="52"/>
  <c r="Y412" i="52" s="1"/>
  <c r="O412" i="52"/>
  <c r="S412" i="52"/>
  <c r="W412" i="52"/>
  <c r="O414" i="52"/>
  <c r="S414" i="52"/>
  <c r="W414" i="52"/>
  <c r="L415" i="52"/>
  <c r="Y415" i="52" s="1"/>
  <c r="Q415" i="52"/>
  <c r="U415" i="52"/>
  <c r="L416" i="52"/>
  <c r="Y416" i="52" s="1"/>
  <c r="O416" i="52"/>
  <c r="S416" i="52"/>
  <c r="W416" i="52"/>
  <c r="L389" i="52"/>
  <c r="Y389" i="52" s="1"/>
  <c r="L393" i="52"/>
  <c r="Y393" i="52" s="1"/>
  <c r="L397" i="52"/>
  <c r="Y397" i="52" s="1"/>
  <c r="L401" i="52"/>
  <c r="Y401" i="52" s="1"/>
  <c r="L406" i="52"/>
  <c r="Y406" i="52" s="1"/>
  <c r="L410" i="52"/>
  <c r="Y410" i="52" s="1"/>
  <c r="L414" i="52"/>
  <c r="Y414" i="52" s="1"/>
  <c r="L405" i="52"/>
  <c r="Y405" i="52" s="1"/>
  <c r="L409" i="52"/>
  <c r="Y409" i="52" s="1"/>
  <c r="L413" i="52"/>
  <c r="Y413" i="52" s="1"/>
  <c r="P414" i="52"/>
  <c r="O413" i="52"/>
  <c r="P410" i="52"/>
  <c r="O409" i="52"/>
  <c r="P406" i="52"/>
  <c r="O405" i="52"/>
  <c r="O401" i="52"/>
  <c r="O397" i="52"/>
  <c r="O393" i="52"/>
  <c r="L391" i="52"/>
  <c r="Y391" i="52" s="1"/>
  <c r="L392" i="52"/>
  <c r="Y392" i="52" s="1"/>
  <c r="L395" i="52"/>
  <c r="Y395" i="52" s="1"/>
  <c r="L396" i="52"/>
  <c r="Y396" i="52" s="1"/>
  <c r="L399" i="52"/>
  <c r="Y399" i="52" s="1"/>
  <c r="L400" i="52"/>
  <c r="Y400" i="52" s="1"/>
  <c r="K384" i="52"/>
  <c r="J384" i="52"/>
  <c r="I384" i="52"/>
  <c r="H384" i="52"/>
  <c r="G384" i="52"/>
  <c r="F384" i="52"/>
  <c r="E384" i="52"/>
  <c r="D384" i="52"/>
  <c r="C384" i="52"/>
  <c r="B384" i="52"/>
  <c r="K383" i="52"/>
  <c r="J383" i="52"/>
  <c r="I383" i="52"/>
  <c r="H383" i="52"/>
  <c r="G383" i="52"/>
  <c r="F383" i="52"/>
  <c r="E383" i="52"/>
  <c r="D383" i="52"/>
  <c r="C383" i="52"/>
  <c r="B383" i="52"/>
  <c r="K382" i="52"/>
  <c r="J382" i="52"/>
  <c r="I382" i="52"/>
  <c r="H382" i="52"/>
  <c r="G382" i="52"/>
  <c r="F382" i="52"/>
  <c r="E382" i="52"/>
  <c r="D382" i="52"/>
  <c r="C382" i="52"/>
  <c r="B382" i="52"/>
  <c r="K381" i="52"/>
  <c r="J381" i="52"/>
  <c r="I381" i="52"/>
  <c r="H381" i="52"/>
  <c r="G381" i="52"/>
  <c r="F381" i="52"/>
  <c r="E381" i="52"/>
  <c r="D381" i="52"/>
  <c r="C381" i="52"/>
  <c r="B381" i="52"/>
  <c r="K380" i="52"/>
  <c r="J380" i="52"/>
  <c r="I380" i="52"/>
  <c r="H380" i="52"/>
  <c r="G380" i="52"/>
  <c r="F380" i="52"/>
  <c r="E380" i="52"/>
  <c r="D380" i="52"/>
  <c r="C380" i="52"/>
  <c r="B380" i="52"/>
  <c r="K379" i="52"/>
  <c r="J379" i="52"/>
  <c r="I379" i="52"/>
  <c r="H379" i="52"/>
  <c r="G379" i="52"/>
  <c r="F379" i="52"/>
  <c r="E379" i="52"/>
  <c r="D379" i="52"/>
  <c r="C379" i="52"/>
  <c r="B379" i="52"/>
  <c r="K378" i="52"/>
  <c r="J378" i="52"/>
  <c r="I378" i="52"/>
  <c r="H378" i="52"/>
  <c r="G378" i="52"/>
  <c r="F378" i="52"/>
  <c r="E378" i="52"/>
  <c r="D378" i="52"/>
  <c r="C378" i="52"/>
  <c r="B378" i="52"/>
  <c r="K377" i="52"/>
  <c r="J377" i="52"/>
  <c r="I377" i="52"/>
  <c r="H377" i="52"/>
  <c r="G377" i="52"/>
  <c r="F377" i="52"/>
  <c r="E377" i="52"/>
  <c r="D377" i="52"/>
  <c r="C377" i="52"/>
  <c r="B377" i="52"/>
  <c r="K376" i="52"/>
  <c r="J376" i="52"/>
  <c r="I376" i="52"/>
  <c r="H376" i="52"/>
  <c r="G376" i="52"/>
  <c r="F376" i="52"/>
  <c r="E376" i="52"/>
  <c r="D376" i="52"/>
  <c r="C376" i="52"/>
  <c r="B376" i="52"/>
  <c r="K375" i="52"/>
  <c r="J375" i="52"/>
  <c r="I375" i="52"/>
  <c r="H375" i="52"/>
  <c r="G375" i="52"/>
  <c r="F375" i="52"/>
  <c r="E375" i="52"/>
  <c r="D375" i="52"/>
  <c r="C375" i="52"/>
  <c r="B375" i="52"/>
  <c r="K374" i="52"/>
  <c r="J374" i="52"/>
  <c r="I374" i="52"/>
  <c r="H374" i="52"/>
  <c r="G374" i="52"/>
  <c r="F374" i="52"/>
  <c r="E374" i="52"/>
  <c r="D374" i="52"/>
  <c r="C374" i="52"/>
  <c r="B374" i="52"/>
  <c r="K373" i="52"/>
  <c r="J373" i="52"/>
  <c r="I373" i="52"/>
  <c r="H373" i="52"/>
  <c r="G373" i="52"/>
  <c r="F373" i="52"/>
  <c r="E373" i="52"/>
  <c r="D373" i="52"/>
  <c r="C373" i="52"/>
  <c r="B373" i="52"/>
  <c r="K372" i="52"/>
  <c r="J372" i="52"/>
  <c r="I372" i="52"/>
  <c r="H372" i="52"/>
  <c r="G372" i="52"/>
  <c r="F372" i="52"/>
  <c r="E372" i="52"/>
  <c r="D372" i="52"/>
  <c r="C372" i="52"/>
  <c r="B372" i="52"/>
  <c r="K371" i="52"/>
  <c r="J371" i="52"/>
  <c r="I371" i="52"/>
  <c r="H371" i="52"/>
  <c r="G371" i="52"/>
  <c r="F371" i="52"/>
  <c r="E371" i="52"/>
  <c r="D371" i="52"/>
  <c r="C371" i="52"/>
  <c r="B371" i="52"/>
  <c r="K370" i="52"/>
  <c r="J370" i="52"/>
  <c r="I370" i="52"/>
  <c r="H370" i="52"/>
  <c r="G370" i="52"/>
  <c r="F370" i="52"/>
  <c r="E370" i="52"/>
  <c r="D370" i="52"/>
  <c r="C370" i="52"/>
  <c r="B370" i="52"/>
  <c r="K369" i="52"/>
  <c r="J369" i="52"/>
  <c r="I369" i="52"/>
  <c r="H369" i="52"/>
  <c r="G369" i="52"/>
  <c r="F369" i="52"/>
  <c r="E369" i="52"/>
  <c r="D369" i="52"/>
  <c r="C369" i="52"/>
  <c r="B369" i="52"/>
  <c r="K368" i="52"/>
  <c r="J368" i="52"/>
  <c r="I368" i="52"/>
  <c r="H368" i="52"/>
  <c r="G368" i="52"/>
  <c r="F368" i="52"/>
  <c r="E368" i="52"/>
  <c r="D368" i="52"/>
  <c r="C368" i="52"/>
  <c r="B368" i="52"/>
  <c r="K367" i="52"/>
  <c r="J367" i="52"/>
  <c r="I367" i="52"/>
  <c r="H367" i="52"/>
  <c r="G367" i="52"/>
  <c r="F367" i="52"/>
  <c r="E367" i="52"/>
  <c r="D367" i="52"/>
  <c r="C367" i="52"/>
  <c r="B367" i="52"/>
  <c r="K366" i="52"/>
  <c r="J366" i="52"/>
  <c r="I366" i="52"/>
  <c r="H366" i="52"/>
  <c r="G366" i="52"/>
  <c r="F366" i="52"/>
  <c r="E366" i="52"/>
  <c r="D366" i="52"/>
  <c r="C366" i="52"/>
  <c r="B366" i="52"/>
  <c r="K365" i="52"/>
  <c r="J365" i="52"/>
  <c r="I365" i="52"/>
  <c r="H365" i="52"/>
  <c r="G365" i="52"/>
  <c r="F365" i="52"/>
  <c r="E365" i="52"/>
  <c r="D365" i="52"/>
  <c r="C365" i="52"/>
  <c r="B365" i="52"/>
  <c r="K364" i="52"/>
  <c r="J364" i="52"/>
  <c r="I364" i="52"/>
  <c r="H364" i="52"/>
  <c r="G364" i="52"/>
  <c r="F364" i="52"/>
  <c r="E364" i="52"/>
  <c r="D364" i="52"/>
  <c r="C364" i="52"/>
  <c r="B364" i="52"/>
  <c r="K363" i="52"/>
  <c r="J363" i="52"/>
  <c r="I363" i="52"/>
  <c r="H363" i="52"/>
  <c r="G363" i="52"/>
  <c r="F363" i="52"/>
  <c r="E363" i="52"/>
  <c r="D363" i="52"/>
  <c r="C363" i="52"/>
  <c r="B363" i="52"/>
  <c r="K362" i="52"/>
  <c r="J362" i="52"/>
  <c r="I362" i="52"/>
  <c r="H362" i="52"/>
  <c r="G362" i="52"/>
  <c r="F362" i="52"/>
  <c r="E362" i="52"/>
  <c r="D362" i="52"/>
  <c r="C362" i="52"/>
  <c r="B362" i="52"/>
  <c r="K361" i="52"/>
  <c r="J361" i="52"/>
  <c r="I361" i="52"/>
  <c r="H361" i="52"/>
  <c r="G361" i="52"/>
  <c r="F361" i="52"/>
  <c r="E361" i="52"/>
  <c r="D361" i="52"/>
  <c r="C361" i="52"/>
  <c r="B361" i="52"/>
  <c r="K360" i="52"/>
  <c r="J360" i="52"/>
  <c r="I360" i="52"/>
  <c r="H360" i="52"/>
  <c r="G360" i="52"/>
  <c r="F360" i="52"/>
  <c r="E360" i="52"/>
  <c r="D360" i="52"/>
  <c r="C360" i="52"/>
  <c r="B360" i="52"/>
  <c r="K359" i="52"/>
  <c r="J359" i="52"/>
  <c r="I359" i="52"/>
  <c r="H359" i="52"/>
  <c r="G359" i="52"/>
  <c r="F359" i="52"/>
  <c r="E359" i="52"/>
  <c r="D359" i="52"/>
  <c r="C359" i="52"/>
  <c r="B359" i="52"/>
  <c r="K358" i="52"/>
  <c r="J358" i="52"/>
  <c r="I358" i="52"/>
  <c r="H358" i="52"/>
  <c r="G358" i="52"/>
  <c r="F358" i="52"/>
  <c r="E358" i="52"/>
  <c r="D358" i="52"/>
  <c r="C358" i="52"/>
  <c r="B358" i="52"/>
  <c r="K357" i="52"/>
  <c r="J357" i="52"/>
  <c r="I357" i="52"/>
  <c r="H357" i="52"/>
  <c r="G357" i="52"/>
  <c r="F357" i="52"/>
  <c r="E357" i="52"/>
  <c r="D357" i="52"/>
  <c r="C357" i="52"/>
  <c r="B357" i="52"/>
  <c r="K352" i="52"/>
  <c r="J352" i="52"/>
  <c r="I352" i="52"/>
  <c r="H352" i="52"/>
  <c r="G352" i="52"/>
  <c r="F352" i="52"/>
  <c r="E352" i="52"/>
  <c r="D352" i="52"/>
  <c r="C352" i="52"/>
  <c r="B352" i="52"/>
  <c r="K351" i="52"/>
  <c r="J351" i="52"/>
  <c r="I351" i="52"/>
  <c r="H351" i="52"/>
  <c r="G351" i="52"/>
  <c r="F351" i="52"/>
  <c r="E351" i="52"/>
  <c r="D351" i="52"/>
  <c r="C351" i="52"/>
  <c r="B351" i="52"/>
  <c r="K350" i="52"/>
  <c r="J350" i="52"/>
  <c r="I350" i="52"/>
  <c r="H350" i="52"/>
  <c r="G350" i="52"/>
  <c r="F350" i="52"/>
  <c r="E350" i="52"/>
  <c r="D350" i="52"/>
  <c r="C350" i="52"/>
  <c r="B350" i="52"/>
  <c r="K349" i="52"/>
  <c r="J349" i="52"/>
  <c r="I349" i="52"/>
  <c r="H349" i="52"/>
  <c r="G349" i="52"/>
  <c r="F349" i="52"/>
  <c r="E349" i="52"/>
  <c r="D349" i="52"/>
  <c r="C349" i="52"/>
  <c r="B349" i="52"/>
  <c r="K348" i="52"/>
  <c r="J348" i="52"/>
  <c r="I348" i="52"/>
  <c r="H348" i="52"/>
  <c r="G348" i="52"/>
  <c r="F348" i="52"/>
  <c r="E348" i="52"/>
  <c r="D348" i="52"/>
  <c r="C348" i="52"/>
  <c r="B348" i="52"/>
  <c r="K347" i="52"/>
  <c r="J347" i="52"/>
  <c r="I347" i="52"/>
  <c r="H347" i="52"/>
  <c r="G347" i="52"/>
  <c r="F347" i="52"/>
  <c r="E347" i="52"/>
  <c r="D347" i="52"/>
  <c r="C347" i="52"/>
  <c r="B347" i="52"/>
  <c r="K346" i="52"/>
  <c r="J346" i="52"/>
  <c r="I346" i="52"/>
  <c r="H346" i="52"/>
  <c r="G346" i="52"/>
  <c r="F346" i="52"/>
  <c r="E346" i="52"/>
  <c r="D346" i="52"/>
  <c r="C346" i="52"/>
  <c r="B346" i="52"/>
  <c r="K345" i="52"/>
  <c r="J345" i="52"/>
  <c r="I345" i="52"/>
  <c r="H345" i="52"/>
  <c r="G345" i="52"/>
  <c r="F345" i="52"/>
  <c r="E345" i="52"/>
  <c r="D345" i="52"/>
  <c r="C345" i="52"/>
  <c r="B345" i="52"/>
  <c r="K344" i="52"/>
  <c r="J344" i="52"/>
  <c r="I344" i="52"/>
  <c r="H344" i="52"/>
  <c r="G344" i="52"/>
  <c r="F344" i="52"/>
  <c r="E344" i="52"/>
  <c r="D344" i="52"/>
  <c r="C344" i="52"/>
  <c r="B344" i="52"/>
  <c r="K343" i="52"/>
  <c r="J343" i="52"/>
  <c r="I343" i="52"/>
  <c r="H343" i="52"/>
  <c r="G343" i="52"/>
  <c r="F343" i="52"/>
  <c r="E343" i="52"/>
  <c r="D343" i="52"/>
  <c r="C343" i="52"/>
  <c r="B343" i="52"/>
  <c r="K342" i="52"/>
  <c r="J342" i="52"/>
  <c r="I342" i="52"/>
  <c r="H342" i="52"/>
  <c r="G342" i="52"/>
  <c r="F342" i="52"/>
  <c r="E342" i="52"/>
  <c r="D342" i="52"/>
  <c r="C342" i="52"/>
  <c r="B342" i="52"/>
  <c r="K341" i="52"/>
  <c r="J341" i="52"/>
  <c r="I341" i="52"/>
  <c r="H341" i="52"/>
  <c r="G341" i="52"/>
  <c r="F341" i="52"/>
  <c r="E341" i="52"/>
  <c r="D341" i="52"/>
  <c r="C341" i="52"/>
  <c r="B341" i="52"/>
  <c r="K340" i="52"/>
  <c r="J340" i="52"/>
  <c r="I340" i="52"/>
  <c r="H340" i="52"/>
  <c r="G340" i="52"/>
  <c r="F340" i="52"/>
  <c r="E340" i="52"/>
  <c r="D340" i="52"/>
  <c r="C340" i="52"/>
  <c r="B340" i="52"/>
  <c r="K339" i="52"/>
  <c r="J339" i="52"/>
  <c r="I339" i="52"/>
  <c r="H339" i="52"/>
  <c r="G339" i="52"/>
  <c r="F339" i="52"/>
  <c r="E339" i="52"/>
  <c r="D339" i="52"/>
  <c r="C339" i="52"/>
  <c r="B339" i="52"/>
  <c r="K338" i="52"/>
  <c r="J338" i="52"/>
  <c r="I338" i="52"/>
  <c r="H338" i="52"/>
  <c r="G338" i="52"/>
  <c r="F338" i="52"/>
  <c r="E338" i="52"/>
  <c r="D338" i="52"/>
  <c r="C338" i="52"/>
  <c r="B338" i="52"/>
  <c r="K337" i="52"/>
  <c r="J337" i="52"/>
  <c r="I337" i="52"/>
  <c r="H337" i="52"/>
  <c r="G337" i="52"/>
  <c r="F337" i="52"/>
  <c r="E337" i="52"/>
  <c r="D337" i="52"/>
  <c r="C337" i="52"/>
  <c r="B337" i="52"/>
  <c r="K336" i="52"/>
  <c r="J336" i="52"/>
  <c r="I336" i="52"/>
  <c r="H336" i="52"/>
  <c r="G336" i="52"/>
  <c r="F336" i="52"/>
  <c r="E336" i="52"/>
  <c r="D336" i="52"/>
  <c r="C336" i="52"/>
  <c r="B336" i="52"/>
  <c r="K335" i="52"/>
  <c r="J335" i="52"/>
  <c r="I335" i="52"/>
  <c r="H335" i="52"/>
  <c r="G335" i="52"/>
  <c r="F335" i="52"/>
  <c r="E335" i="52"/>
  <c r="D335" i="52"/>
  <c r="C335" i="52"/>
  <c r="B335" i="52"/>
  <c r="K334" i="52"/>
  <c r="J334" i="52"/>
  <c r="I334" i="52"/>
  <c r="H334" i="52"/>
  <c r="G334" i="52"/>
  <c r="F334" i="52"/>
  <c r="E334" i="52"/>
  <c r="D334" i="52"/>
  <c r="C334" i="52"/>
  <c r="B334" i="52"/>
  <c r="K333" i="52"/>
  <c r="J333" i="52"/>
  <c r="I333" i="52"/>
  <c r="H333" i="52"/>
  <c r="G333" i="52"/>
  <c r="F333" i="52"/>
  <c r="E333" i="52"/>
  <c r="D333" i="52"/>
  <c r="C333" i="52"/>
  <c r="B333" i="52"/>
  <c r="K332" i="52"/>
  <c r="J332" i="52"/>
  <c r="I332" i="52"/>
  <c r="H332" i="52"/>
  <c r="G332" i="52"/>
  <c r="F332" i="52"/>
  <c r="E332" i="52"/>
  <c r="D332" i="52"/>
  <c r="C332" i="52"/>
  <c r="B332" i="52"/>
  <c r="K331" i="52"/>
  <c r="J331" i="52"/>
  <c r="I331" i="52"/>
  <c r="H331" i="52"/>
  <c r="G331" i="52"/>
  <c r="F331" i="52"/>
  <c r="E331" i="52"/>
  <c r="D331" i="52"/>
  <c r="C331" i="52"/>
  <c r="B331" i="52"/>
  <c r="K330" i="52"/>
  <c r="J330" i="52"/>
  <c r="I330" i="52"/>
  <c r="H330" i="52"/>
  <c r="G330" i="52"/>
  <c r="F330" i="52"/>
  <c r="E330" i="52"/>
  <c r="D330" i="52"/>
  <c r="C330" i="52"/>
  <c r="B330" i="52"/>
  <c r="K329" i="52"/>
  <c r="J329" i="52"/>
  <c r="I329" i="52"/>
  <c r="H329" i="52"/>
  <c r="G329" i="52"/>
  <c r="F329" i="52"/>
  <c r="E329" i="52"/>
  <c r="D329" i="52"/>
  <c r="C329" i="52"/>
  <c r="B329" i="52"/>
  <c r="K328" i="52"/>
  <c r="J328" i="52"/>
  <c r="I328" i="52"/>
  <c r="H328" i="52"/>
  <c r="G328" i="52"/>
  <c r="F328" i="52"/>
  <c r="E328" i="52"/>
  <c r="D328" i="52"/>
  <c r="C328" i="52"/>
  <c r="B328" i="52"/>
  <c r="K327" i="52"/>
  <c r="J327" i="52"/>
  <c r="I327" i="52"/>
  <c r="H327" i="52"/>
  <c r="G327" i="52"/>
  <c r="F327" i="52"/>
  <c r="E327" i="52"/>
  <c r="D327" i="52"/>
  <c r="C327" i="52"/>
  <c r="B327" i="52"/>
  <c r="K326" i="52"/>
  <c r="J326" i="52"/>
  <c r="I326" i="52"/>
  <c r="H326" i="52"/>
  <c r="G326" i="52"/>
  <c r="F326" i="52"/>
  <c r="E326" i="52"/>
  <c r="D326" i="52"/>
  <c r="C326" i="52"/>
  <c r="B326" i="52"/>
  <c r="K325" i="52"/>
  <c r="J325" i="52"/>
  <c r="I325" i="52"/>
  <c r="H325" i="52"/>
  <c r="G325" i="52"/>
  <c r="F325" i="52"/>
  <c r="E325" i="52"/>
  <c r="D325" i="52"/>
  <c r="C325" i="52"/>
  <c r="B325" i="52"/>
  <c r="K384" i="51"/>
  <c r="J384" i="51"/>
  <c r="I384" i="51"/>
  <c r="H384" i="51"/>
  <c r="G384" i="51"/>
  <c r="F384" i="51"/>
  <c r="E384" i="51"/>
  <c r="D384" i="51"/>
  <c r="C384" i="51"/>
  <c r="B384" i="51"/>
  <c r="K383" i="51"/>
  <c r="J383" i="51"/>
  <c r="I383" i="51"/>
  <c r="H383" i="51"/>
  <c r="G383" i="51"/>
  <c r="F383" i="51"/>
  <c r="E383" i="51"/>
  <c r="D383" i="51"/>
  <c r="C383" i="51"/>
  <c r="B383" i="51"/>
  <c r="K382" i="51"/>
  <c r="J382" i="51"/>
  <c r="I382" i="51"/>
  <c r="H382" i="51"/>
  <c r="G382" i="51"/>
  <c r="F382" i="51"/>
  <c r="E382" i="51"/>
  <c r="D382" i="51"/>
  <c r="C382" i="51"/>
  <c r="B382" i="51"/>
  <c r="K381" i="51"/>
  <c r="J381" i="51"/>
  <c r="I381" i="51"/>
  <c r="H381" i="51"/>
  <c r="G381" i="51"/>
  <c r="F381" i="51"/>
  <c r="E381" i="51"/>
  <c r="D381" i="51"/>
  <c r="C381" i="51"/>
  <c r="B381" i="51"/>
  <c r="K380" i="51"/>
  <c r="J380" i="51"/>
  <c r="I380" i="51"/>
  <c r="H380" i="51"/>
  <c r="G380" i="51"/>
  <c r="F380" i="51"/>
  <c r="E380" i="51"/>
  <c r="D380" i="51"/>
  <c r="C380" i="51"/>
  <c r="B380" i="51"/>
  <c r="K379" i="51"/>
  <c r="J379" i="51"/>
  <c r="I379" i="51"/>
  <c r="H379" i="51"/>
  <c r="G379" i="51"/>
  <c r="F379" i="51"/>
  <c r="E379" i="51"/>
  <c r="D379" i="51"/>
  <c r="C379" i="51"/>
  <c r="B379" i="51"/>
  <c r="K378" i="51"/>
  <c r="J378" i="51"/>
  <c r="I378" i="51"/>
  <c r="H378" i="51"/>
  <c r="G378" i="51"/>
  <c r="F378" i="51"/>
  <c r="E378" i="51"/>
  <c r="D378" i="51"/>
  <c r="C378" i="51"/>
  <c r="B378" i="51"/>
  <c r="K377" i="51"/>
  <c r="J377" i="51"/>
  <c r="I377" i="51"/>
  <c r="H377" i="51"/>
  <c r="G377" i="51"/>
  <c r="F377" i="51"/>
  <c r="E377" i="51"/>
  <c r="D377" i="51"/>
  <c r="C377" i="51"/>
  <c r="B377" i="51"/>
  <c r="K376" i="51"/>
  <c r="J376" i="51"/>
  <c r="I376" i="51"/>
  <c r="H376" i="51"/>
  <c r="G376" i="51"/>
  <c r="F376" i="51"/>
  <c r="E376" i="51"/>
  <c r="D376" i="51"/>
  <c r="C376" i="51"/>
  <c r="B376" i="51"/>
  <c r="K375" i="51"/>
  <c r="J375" i="51"/>
  <c r="I375" i="51"/>
  <c r="H375" i="51"/>
  <c r="G375" i="51"/>
  <c r="F375" i="51"/>
  <c r="E375" i="51"/>
  <c r="D375" i="51"/>
  <c r="C375" i="51"/>
  <c r="B375" i="51"/>
  <c r="K374" i="51"/>
  <c r="J374" i="51"/>
  <c r="I374" i="51"/>
  <c r="H374" i="51"/>
  <c r="G374" i="51"/>
  <c r="F374" i="51"/>
  <c r="E374" i="51"/>
  <c r="D374" i="51"/>
  <c r="C374" i="51"/>
  <c r="B374" i="51"/>
  <c r="K373" i="51"/>
  <c r="J373" i="51"/>
  <c r="I373" i="51"/>
  <c r="H373" i="51"/>
  <c r="G373" i="51"/>
  <c r="F373" i="51"/>
  <c r="E373" i="51"/>
  <c r="D373" i="51"/>
  <c r="C373" i="51"/>
  <c r="B373" i="51"/>
  <c r="K372" i="51"/>
  <c r="J372" i="51"/>
  <c r="I372" i="51"/>
  <c r="H372" i="51"/>
  <c r="G372" i="51"/>
  <c r="F372" i="51"/>
  <c r="E372" i="51"/>
  <c r="D372" i="51"/>
  <c r="C372" i="51"/>
  <c r="B372" i="51"/>
  <c r="K371" i="51"/>
  <c r="J371" i="51"/>
  <c r="I371" i="51"/>
  <c r="H371" i="51"/>
  <c r="G371" i="51"/>
  <c r="F371" i="51"/>
  <c r="E371" i="51"/>
  <c r="D371" i="51"/>
  <c r="C371" i="51"/>
  <c r="B371" i="51"/>
  <c r="K370" i="51"/>
  <c r="J370" i="51"/>
  <c r="I370" i="51"/>
  <c r="H370" i="51"/>
  <c r="G370" i="51"/>
  <c r="F370" i="51"/>
  <c r="E370" i="51"/>
  <c r="D370" i="51"/>
  <c r="C370" i="51"/>
  <c r="B370" i="51"/>
  <c r="K369" i="51"/>
  <c r="J369" i="51"/>
  <c r="I369" i="51"/>
  <c r="H369" i="51"/>
  <c r="G369" i="51"/>
  <c r="F369" i="51"/>
  <c r="E369" i="51"/>
  <c r="D369" i="51"/>
  <c r="C369" i="51"/>
  <c r="B369" i="51"/>
  <c r="K368" i="51"/>
  <c r="J368" i="51"/>
  <c r="I368" i="51"/>
  <c r="H368" i="51"/>
  <c r="G368" i="51"/>
  <c r="F368" i="51"/>
  <c r="E368" i="51"/>
  <c r="D368" i="51"/>
  <c r="C368" i="51"/>
  <c r="B368" i="51"/>
  <c r="K367" i="51"/>
  <c r="J367" i="51"/>
  <c r="I367" i="51"/>
  <c r="H367" i="51"/>
  <c r="G367" i="51"/>
  <c r="F367" i="51"/>
  <c r="E367" i="51"/>
  <c r="D367" i="51"/>
  <c r="C367" i="51"/>
  <c r="B367" i="51"/>
  <c r="K366" i="51"/>
  <c r="J366" i="51"/>
  <c r="I366" i="51"/>
  <c r="H366" i="51"/>
  <c r="G366" i="51"/>
  <c r="F366" i="51"/>
  <c r="E366" i="51"/>
  <c r="D366" i="51"/>
  <c r="C366" i="51"/>
  <c r="B366" i="51"/>
  <c r="K365" i="51"/>
  <c r="J365" i="51"/>
  <c r="I365" i="51"/>
  <c r="H365" i="51"/>
  <c r="G365" i="51"/>
  <c r="F365" i="51"/>
  <c r="E365" i="51"/>
  <c r="D365" i="51"/>
  <c r="C365" i="51"/>
  <c r="B365" i="51"/>
  <c r="K364" i="51"/>
  <c r="J364" i="51"/>
  <c r="I364" i="51"/>
  <c r="H364" i="51"/>
  <c r="G364" i="51"/>
  <c r="F364" i="51"/>
  <c r="E364" i="51"/>
  <c r="D364" i="51"/>
  <c r="C364" i="51"/>
  <c r="B364" i="51"/>
  <c r="K363" i="51"/>
  <c r="J363" i="51"/>
  <c r="I363" i="51"/>
  <c r="H363" i="51"/>
  <c r="G363" i="51"/>
  <c r="F363" i="51"/>
  <c r="E363" i="51"/>
  <c r="D363" i="51"/>
  <c r="C363" i="51"/>
  <c r="B363" i="51"/>
  <c r="K362" i="51"/>
  <c r="J362" i="51"/>
  <c r="I362" i="51"/>
  <c r="H362" i="51"/>
  <c r="G362" i="51"/>
  <c r="F362" i="51"/>
  <c r="E362" i="51"/>
  <c r="D362" i="51"/>
  <c r="C362" i="51"/>
  <c r="B362" i="51"/>
  <c r="K361" i="51"/>
  <c r="J361" i="51"/>
  <c r="I361" i="51"/>
  <c r="H361" i="51"/>
  <c r="G361" i="51"/>
  <c r="F361" i="51"/>
  <c r="E361" i="51"/>
  <c r="D361" i="51"/>
  <c r="C361" i="51"/>
  <c r="B361" i="51"/>
  <c r="K360" i="51"/>
  <c r="J360" i="51"/>
  <c r="I360" i="51"/>
  <c r="H360" i="51"/>
  <c r="G360" i="51"/>
  <c r="F360" i="51"/>
  <c r="E360" i="51"/>
  <c r="D360" i="51"/>
  <c r="C360" i="51"/>
  <c r="B360" i="51"/>
  <c r="K359" i="51"/>
  <c r="J359" i="51"/>
  <c r="I359" i="51"/>
  <c r="H359" i="51"/>
  <c r="G359" i="51"/>
  <c r="F359" i="51"/>
  <c r="E359" i="51"/>
  <c r="D359" i="51"/>
  <c r="C359" i="51"/>
  <c r="B359" i="51"/>
  <c r="K358" i="51"/>
  <c r="J358" i="51"/>
  <c r="I358" i="51"/>
  <c r="H358" i="51"/>
  <c r="G358" i="51"/>
  <c r="F358" i="51"/>
  <c r="E358" i="51"/>
  <c r="D358" i="51"/>
  <c r="C358" i="51"/>
  <c r="B358" i="51"/>
  <c r="K357" i="51"/>
  <c r="J357" i="51"/>
  <c r="I357" i="51"/>
  <c r="H357" i="51"/>
  <c r="G357" i="51"/>
  <c r="F357" i="51"/>
  <c r="E357" i="51"/>
  <c r="D357" i="51"/>
  <c r="C357" i="51"/>
  <c r="B357" i="51"/>
  <c r="K352" i="51"/>
  <c r="J352" i="51"/>
  <c r="I352" i="51"/>
  <c r="H352" i="51"/>
  <c r="G352" i="51"/>
  <c r="F352" i="51"/>
  <c r="E352" i="51"/>
  <c r="D352" i="51"/>
  <c r="C352" i="51"/>
  <c r="B352" i="51"/>
  <c r="K351" i="51"/>
  <c r="J351" i="51"/>
  <c r="I351" i="51"/>
  <c r="H351" i="51"/>
  <c r="G351" i="51"/>
  <c r="F351" i="51"/>
  <c r="E351" i="51"/>
  <c r="D351" i="51"/>
  <c r="C351" i="51"/>
  <c r="B351" i="51"/>
  <c r="K350" i="51"/>
  <c r="J350" i="51"/>
  <c r="I350" i="51"/>
  <c r="H350" i="51"/>
  <c r="G350" i="51"/>
  <c r="F350" i="51"/>
  <c r="E350" i="51"/>
  <c r="D350" i="51"/>
  <c r="C350" i="51"/>
  <c r="B350" i="51"/>
  <c r="K349" i="51"/>
  <c r="J349" i="51"/>
  <c r="I349" i="51"/>
  <c r="H349" i="51"/>
  <c r="G349" i="51"/>
  <c r="F349" i="51"/>
  <c r="E349" i="51"/>
  <c r="D349" i="51"/>
  <c r="C349" i="51"/>
  <c r="B349" i="51"/>
  <c r="K348" i="51"/>
  <c r="J348" i="51"/>
  <c r="I348" i="51"/>
  <c r="H348" i="51"/>
  <c r="G348" i="51"/>
  <c r="F348" i="51"/>
  <c r="E348" i="51"/>
  <c r="D348" i="51"/>
  <c r="C348" i="51"/>
  <c r="B348" i="51"/>
  <c r="K347" i="51"/>
  <c r="J347" i="51"/>
  <c r="I347" i="51"/>
  <c r="H347" i="51"/>
  <c r="G347" i="51"/>
  <c r="F347" i="51"/>
  <c r="E347" i="51"/>
  <c r="D347" i="51"/>
  <c r="C347" i="51"/>
  <c r="B347" i="51"/>
  <c r="K346" i="51"/>
  <c r="J346" i="51"/>
  <c r="I346" i="51"/>
  <c r="H346" i="51"/>
  <c r="G346" i="51"/>
  <c r="F346" i="51"/>
  <c r="E346" i="51"/>
  <c r="D346" i="51"/>
  <c r="C346" i="51"/>
  <c r="B346" i="51"/>
  <c r="K345" i="51"/>
  <c r="J345" i="51"/>
  <c r="I345" i="51"/>
  <c r="H345" i="51"/>
  <c r="G345" i="51"/>
  <c r="F345" i="51"/>
  <c r="E345" i="51"/>
  <c r="D345" i="51"/>
  <c r="C345" i="51"/>
  <c r="B345" i="51"/>
  <c r="K344" i="51"/>
  <c r="J344" i="51"/>
  <c r="I344" i="51"/>
  <c r="H344" i="51"/>
  <c r="G344" i="51"/>
  <c r="F344" i="51"/>
  <c r="E344" i="51"/>
  <c r="D344" i="51"/>
  <c r="C344" i="51"/>
  <c r="B344" i="51"/>
  <c r="K343" i="51"/>
  <c r="J343" i="51"/>
  <c r="I343" i="51"/>
  <c r="H343" i="51"/>
  <c r="G343" i="51"/>
  <c r="F343" i="51"/>
  <c r="E343" i="51"/>
  <c r="D343" i="51"/>
  <c r="C343" i="51"/>
  <c r="B343" i="51"/>
  <c r="K342" i="51"/>
  <c r="J342" i="51"/>
  <c r="I342" i="51"/>
  <c r="H342" i="51"/>
  <c r="G342" i="51"/>
  <c r="F342" i="51"/>
  <c r="E342" i="51"/>
  <c r="D342" i="51"/>
  <c r="C342" i="51"/>
  <c r="B342" i="51"/>
  <c r="K341" i="51"/>
  <c r="J341" i="51"/>
  <c r="I341" i="51"/>
  <c r="H341" i="51"/>
  <c r="G341" i="51"/>
  <c r="F341" i="51"/>
  <c r="E341" i="51"/>
  <c r="D341" i="51"/>
  <c r="C341" i="51"/>
  <c r="B341" i="51"/>
  <c r="K340" i="51"/>
  <c r="J340" i="51"/>
  <c r="I340" i="51"/>
  <c r="H340" i="51"/>
  <c r="G340" i="51"/>
  <c r="F340" i="51"/>
  <c r="E340" i="51"/>
  <c r="D340" i="51"/>
  <c r="C340" i="51"/>
  <c r="B340" i="51"/>
  <c r="K339" i="51"/>
  <c r="J339" i="51"/>
  <c r="I339" i="51"/>
  <c r="H339" i="51"/>
  <c r="G339" i="51"/>
  <c r="F339" i="51"/>
  <c r="E339" i="51"/>
  <c r="D339" i="51"/>
  <c r="C339" i="51"/>
  <c r="B339" i="51"/>
  <c r="K338" i="51"/>
  <c r="J338" i="51"/>
  <c r="I338" i="51"/>
  <c r="H338" i="51"/>
  <c r="G338" i="51"/>
  <c r="F338" i="51"/>
  <c r="E338" i="51"/>
  <c r="D338" i="51"/>
  <c r="C338" i="51"/>
  <c r="B338" i="51"/>
  <c r="K337" i="51"/>
  <c r="J337" i="51"/>
  <c r="I337" i="51"/>
  <c r="H337" i="51"/>
  <c r="G337" i="51"/>
  <c r="F337" i="51"/>
  <c r="E337" i="51"/>
  <c r="D337" i="51"/>
  <c r="C337" i="51"/>
  <c r="B337" i="51"/>
  <c r="K336" i="51"/>
  <c r="J336" i="51"/>
  <c r="I336" i="51"/>
  <c r="H336" i="51"/>
  <c r="G336" i="51"/>
  <c r="F336" i="51"/>
  <c r="E336" i="51"/>
  <c r="D336" i="51"/>
  <c r="C336" i="51"/>
  <c r="B336" i="51"/>
  <c r="K335" i="51"/>
  <c r="J335" i="51"/>
  <c r="I335" i="51"/>
  <c r="H335" i="51"/>
  <c r="G335" i="51"/>
  <c r="F335" i="51"/>
  <c r="E335" i="51"/>
  <c r="D335" i="51"/>
  <c r="C335" i="51"/>
  <c r="B335" i="51"/>
  <c r="K334" i="51"/>
  <c r="J334" i="51"/>
  <c r="I334" i="51"/>
  <c r="H334" i="51"/>
  <c r="G334" i="51"/>
  <c r="F334" i="51"/>
  <c r="E334" i="51"/>
  <c r="D334" i="51"/>
  <c r="C334" i="51"/>
  <c r="B334" i="51"/>
  <c r="K333" i="51"/>
  <c r="J333" i="51"/>
  <c r="I333" i="51"/>
  <c r="H333" i="51"/>
  <c r="G333" i="51"/>
  <c r="F333" i="51"/>
  <c r="E333" i="51"/>
  <c r="D333" i="51"/>
  <c r="C333" i="51"/>
  <c r="B333" i="51"/>
  <c r="K332" i="51"/>
  <c r="J332" i="51"/>
  <c r="I332" i="51"/>
  <c r="H332" i="51"/>
  <c r="G332" i="51"/>
  <c r="F332" i="51"/>
  <c r="E332" i="51"/>
  <c r="D332" i="51"/>
  <c r="C332" i="51"/>
  <c r="B332" i="51"/>
  <c r="K331" i="51"/>
  <c r="J331" i="51"/>
  <c r="I331" i="51"/>
  <c r="H331" i="51"/>
  <c r="G331" i="51"/>
  <c r="F331" i="51"/>
  <c r="E331" i="51"/>
  <c r="D331" i="51"/>
  <c r="C331" i="51"/>
  <c r="B331" i="51"/>
  <c r="K330" i="51"/>
  <c r="J330" i="51"/>
  <c r="I330" i="51"/>
  <c r="H330" i="51"/>
  <c r="G330" i="51"/>
  <c r="F330" i="51"/>
  <c r="E330" i="51"/>
  <c r="D330" i="51"/>
  <c r="C330" i="51"/>
  <c r="B330" i="51"/>
  <c r="K329" i="51"/>
  <c r="J329" i="51"/>
  <c r="I329" i="51"/>
  <c r="H329" i="51"/>
  <c r="G329" i="51"/>
  <c r="F329" i="51"/>
  <c r="E329" i="51"/>
  <c r="D329" i="51"/>
  <c r="C329" i="51"/>
  <c r="B329" i="51"/>
  <c r="K328" i="51"/>
  <c r="J328" i="51"/>
  <c r="I328" i="51"/>
  <c r="H328" i="51"/>
  <c r="G328" i="51"/>
  <c r="F328" i="51"/>
  <c r="E328" i="51"/>
  <c r="D328" i="51"/>
  <c r="C328" i="51"/>
  <c r="B328" i="51"/>
  <c r="K327" i="51"/>
  <c r="J327" i="51"/>
  <c r="I327" i="51"/>
  <c r="H327" i="51"/>
  <c r="G327" i="51"/>
  <c r="F327" i="51"/>
  <c r="E327" i="51"/>
  <c r="D327" i="51"/>
  <c r="C327" i="51"/>
  <c r="B327" i="51"/>
  <c r="K326" i="51"/>
  <c r="J326" i="51"/>
  <c r="I326" i="51"/>
  <c r="H326" i="51"/>
  <c r="G326" i="51"/>
  <c r="F326" i="51"/>
  <c r="E326" i="51"/>
  <c r="D326" i="51"/>
  <c r="C326" i="51"/>
  <c r="B326" i="51"/>
  <c r="K325" i="51"/>
  <c r="J325" i="51"/>
  <c r="I325" i="51"/>
  <c r="H325" i="51"/>
  <c r="G325" i="51"/>
  <c r="F325" i="51"/>
  <c r="E325" i="51"/>
  <c r="D325" i="51"/>
  <c r="C325" i="51"/>
  <c r="B325" i="51"/>
  <c r="K384" i="50"/>
  <c r="J384" i="50"/>
  <c r="I384" i="50"/>
  <c r="H384" i="50"/>
  <c r="G384" i="50"/>
  <c r="F384" i="50"/>
  <c r="E384" i="50"/>
  <c r="D384" i="50"/>
  <c r="C384" i="50"/>
  <c r="B384" i="50"/>
  <c r="K383" i="50"/>
  <c r="J383" i="50"/>
  <c r="I383" i="50"/>
  <c r="H383" i="50"/>
  <c r="G383" i="50"/>
  <c r="F383" i="50"/>
  <c r="E383" i="50"/>
  <c r="D383" i="50"/>
  <c r="C383" i="50"/>
  <c r="B383" i="50"/>
  <c r="K382" i="50"/>
  <c r="J382" i="50"/>
  <c r="I382" i="50"/>
  <c r="H382" i="50"/>
  <c r="G382" i="50"/>
  <c r="F382" i="50"/>
  <c r="E382" i="50"/>
  <c r="D382" i="50"/>
  <c r="C382" i="50"/>
  <c r="B382" i="50"/>
  <c r="K381" i="50"/>
  <c r="J381" i="50"/>
  <c r="I381" i="50"/>
  <c r="H381" i="50"/>
  <c r="G381" i="50"/>
  <c r="F381" i="50"/>
  <c r="E381" i="50"/>
  <c r="D381" i="50"/>
  <c r="C381" i="50"/>
  <c r="B381" i="50"/>
  <c r="K380" i="50"/>
  <c r="J380" i="50"/>
  <c r="I380" i="50"/>
  <c r="H380" i="50"/>
  <c r="G380" i="50"/>
  <c r="F380" i="50"/>
  <c r="E380" i="50"/>
  <c r="D380" i="50"/>
  <c r="C380" i="50"/>
  <c r="B380" i="50"/>
  <c r="K379" i="50"/>
  <c r="J379" i="50"/>
  <c r="I379" i="50"/>
  <c r="H379" i="50"/>
  <c r="G379" i="50"/>
  <c r="F379" i="50"/>
  <c r="E379" i="50"/>
  <c r="D379" i="50"/>
  <c r="C379" i="50"/>
  <c r="B379" i="50"/>
  <c r="K378" i="50"/>
  <c r="J378" i="50"/>
  <c r="I378" i="50"/>
  <c r="H378" i="50"/>
  <c r="G378" i="50"/>
  <c r="F378" i="50"/>
  <c r="E378" i="50"/>
  <c r="D378" i="50"/>
  <c r="C378" i="50"/>
  <c r="B378" i="50"/>
  <c r="K377" i="50"/>
  <c r="J377" i="50"/>
  <c r="I377" i="50"/>
  <c r="H377" i="50"/>
  <c r="G377" i="50"/>
  <c r="F377" i="50"/>
  <c r="E377" i="50"/>
  <c r="D377" i="50"/>
  <c r="C377" i="50"/>
  <c r="B377" i="50"/>
  <c r="K376" i="50"/>
  <c r="J376" i="50"/>
  <c r="I376" i="50"/>
  <c r="H376" i="50"/>
  <c r="G376" i="50"/>
  <c r="F376" i="50"/>
  <c r="E376" i="50"/>
  <c r="D376" i="50"/>
  <c r="C376" i="50"/>
  <c r="B376" i="50"/>
  <c r="K375" i="50"/>
  <c r="J375" i="50"/>
  <c r="I375" i="50"/>
  <c r="H375" i="50"/>
  <c r="G375" i="50"/>
  <c r="F375" i="50"/>
  <c r="E375" i="50"/>
  <c r="D375" i="50"/>
  <c r="C375" i="50"/>
  <c r="B375" i="50"/>
  <c r="K374" i="50"/>
  <c r="J374" i="50"/>
  <c r="I374" i="50"/>
  <c r="H374" i="50"/>
  <c r="G374" i="50"/>
  <c r="F374" i="50"/>
  <c r="E374" i="50"/>
  <c r="D374" i="50"/>
  <c r="C374" i="50"/>
  <c r="B374" i="50"/>
  <c r="K373" i="50"/>
  <c r="J373" i="50"/>
  <c r="I373" i="50"/>
  <c r="H373" i="50"/>
  <c r="G373" i="50"/>
  <c r="F373" i="50"/>
  <c r="E373" i="50"/>
  <c r="D373" i="50"/>
  <c r="C373" i="50"/>
  <c r="B373" i="50"/>
  <c r="K372" i="50"/>
  <c r="J372" i="50"/>
  <c r="I372" i="50"/>
  <c r="H372" i="50"/>
  <c r="G372" i="50"/>
  <c r="F372" i="50"/>
  <c r="E372" i="50"/>
  <c r="D372" i="50"/>
  <c r="C372" i="50"/>
  <c r="B372" i="50"/>
  <c r="K371" i="50"/>
  <c r="J371" i="50"/>
  <c r="I371" i="50"/>
  <c r="H371" i="50"/>
  <c r="G371" i="50"/>
  <c r="F371" i="50"/>
  <c r="E371" i="50"/>
  <c r="D371" i="50"/>
  <c r="C371" i="50"/>
  <c r="B371" i="50"/>
  <c r="K370" i="50"/>
  <c r="J370" i="50"/>
  <c r="I370" i="50"/>
  <c r="H370" i="50"/>
  <c r="G370" i="50"/>
  <c r="F370" i="50"/>
  <c r="E370" i="50"/>
  <c r="D370" i="50"/>
  <c r="C370" i="50"/>
  <c r="B370" i="50"/>
  <c r="K369" i="50"/>
  <c r="J369" i="50"/>
  <c r="I369" i="50"/>
  <c r="H369" i="50"/>
  <c r="G369" i="50"/>
  <c r="F369" i="50"/>
  <c r="E369" i="50"/>
  <c r="D369" i="50"/>
  <c r="C369" i="50"/>
  <c r="B369" i="50"/>
  <c r="K368" i="50"/>
  <c r="J368" i="50"/>
  <c r="I368" i="50"/>
  <c r="H368" i="50"/>
  <c r="G368" i="50"/>
  <c r="F368" i="50"/>
  <c r="E368" i="50"/>
  <c r="D368" i="50"/>
  <c r="C368" i="50"/>
  <c r="B368" i="50"/>
  <c r="K367" i="50"/>
  <c r="J367" i="50"/>
  <c r="I367" i="50"/>
  <c r="H367" i="50"/>
  <c r="G367" i="50"/>
  <c r="F367" i="50"/>
  <c r="E367" i="50"/>
  <c r="D367" i="50"/>
  <c r="C367" i="50"/>
  <c r="B367" i="50"/>
  <c r="K366" i="50"/>
  <c r="J366" i="50"/>
  <c r="I366" i="50"/>
  <c r="H366" i="50"/>
  <c r="G366" i="50"/>
  <c r="F366" i="50"/>
  <c r="E366" i="50"/>
  <c r="D366" i="50"/>
  <c r="C366" i="50"/>
  <c r="B366" i="50"/>
  <c r="K365" i="50"/>
  <c r="J365" i="50"/>
  <c r="I365" i="50"/>
  <c r="H365" i="50"/>
  <c r="G365" i="50"/>
  <c r="F365" i="50"/>
  <c r="E365" i="50"/>
  <c r="D365" i="50"/>
  <c r="C365" i="50"/>
  <c r="B365" i="50"/>
  <c r="K364" i="50"/>
  <c r="J364" i="50"/>
  <c r="I364" i="50"/>
  <c r="H364" i="50"/>
  <c r="G364" i="50"/>
  <c r="F364" i="50"/>
  <c r="E364" i="50"/>
  <c r="D364" i="50"/>
  <c r="C364" i="50"/>
  <c r="B364" i="50"/>
  <c r="K363" i="50"/>
  <c r="J363" i="50"/>
  <c r="I363" i="50"/>
  <c r="H363" i="50"/>
  <c r="G363" i="50"/>
  <c r="F363" i="50"/>
  <c r="E363" i="50"/>
  <c r="D363" i="50"/>
  <c r="C363" i="50"/>
  <c r="B363" i="50"/>
  <c r="K362" i="50"/>
  <c r="J362" i="50"/>
  <c r="I362" i="50"/>
  <c r="H362" i="50"/>
  <c r="G362" i="50"/>
  <c r="F362" i="50"/>
  <c r="E362" i="50"/>
  <c r="D362" i="50"/>
  <c r="C362" i="50"/>
  <c r="B362" i="50"/>
  <c r="K361" i="50"/>
  <c r="J361" i="50"/>
  <c r="I361" i="50"/>
  <c r="H361" i="50"/>
  <c r="G361" i="50"/>
  <c r="F361" i="50"/>
  <c r="E361" i="50"/>
  <c r="D361" i="50"/>
  <c r="C361" i="50"/>
  <c r="B361" i="50"/>
  <c r="K360" i="50"/>
  <c r="J360" i="50"/>
  <c r="I360" i="50"/>
  <c r="H360" i="50"/>
  <c r="G360" i="50"/>
  <c r="F360" i="50"/>
  <c r="E360" i="50"/>
  <c r="D360" i="50"/>
  <c r="C360" i="50"/>
  <c r="B360" i="50"/>
  <c r="K359" i="50"/>
  <c r="J359" i="50"/>
  <c r="I359" i="50"/>
  <c r="H359" i="50"/>
  <c r="G359" i="50"/>
  <c r="F359" i="50"/>
  <c r="E359" i="50"/>
  <c r="D359" i="50"/>
  <c r="C359" i="50"/>
  <c r="B359" i="50"/>
  <c r="K358" i="50"/>
  <c r="J358" i="50"/>
  <c r="I358" i="50"/>
  <c r="H358" i="50"/>
  <c r="G358" i="50"/>
  <c r="F358" i="50"/>
  <c r="E358" i="50"/>
  <c r="D358" i="50"/>
  <c r="C358" i="50"/>
  <c r="B358" i="50"/>
  <c r="K357" i="50"/>
  <c r="J357" i="50"/>
  <c r="I357" i="50"/>
  <c r="H357" i="50"/>
  <c r="G357" i="50"/>
  <c r="F357" i="50"/>
  <c r="E357" i="50"/>
  <c r="D357" i="50"/>
  <c r="C357" i="50"/>
  <c r="B357" i="50"/>
  <c r="K352" i="50"/>
  <c r="J352" i="50"/>
  <c r="I352" i="50"/>
  <c r="H352" i="50"/>
  <c r="G352" i="50"/>
  <c r="F352" i="50"/>
  <c r="E352" i="50"/>
  <c r="D352" i="50"/>
  <c r="C352" i="50"/>
  <c r="B352" i="50"/>
  <c r="K351" i="50"/>
  <c r="J351" i="50"/>
  <c r="I351" i="50"/>
  <c r="H351" i="50"/>
  <c r="G351" i="50"/>
  <c r="F351" i="50"/>
  <c r="E351" i="50"/>
  <c r="D351" i="50"/>
  <c r="C351" i="50"/>
  <c r="B351" i="50"/>
  <c r="K350" i="50"/>
  <c r="J350" i="50"/>
  <c r="I350" i="50"/>
  <c r="H350" i="50"/>
  <c r="G350" i="50"/>
  <c r="F350" i="50"/>
  <c r="E350" i="50"/>
  <c r="D350" i="50"/>
  <c r="C350" i="50"/>
  <c r="B350" i="50"/>
  <c r="K349" i="50"/>
  <c r="J349" i="50"/>
  <c r="I349" i="50"/>
  <c r="H349" i="50"/>
  <c r="G349" i="50"/>
  <c r="F349" i="50"/>
  <c r="E349" i="50"/>
  <c r="D349" i="50"/>
  <c r="C349" i="50"/>
  <c r="B349" i="50"/>
  <c r="K348" i="50"/>
  <c r="J348" i="50"/>
  <c r="I348" i="50"/>
  <c r="H348" i="50"/>
  <c r="G348" i="50"/>
  <c r="F348" i="50"/>
  <c r="E348" i="50"/>
  <c r="D348" i="50"/>
  <c r="C348" i="50"/>
  <c r="B348" i="50"/>
  <c r="K347" i="50"/>
  <c r="J347" i="50"/>
  <c r="I347" i="50"/>
  <c r="H347" i="50"/>
  <c r="G347" i="50"/>
  <c r="F347" i="50"/>
  <c r="E347" i="50"/>
  <c r="D347" i="50"/>
  <c r="C347" i="50"/>
  <c r="B347" i="50"/>
  <c r="K346" i="50"/>
  <c r="J346" i="50"/>
  <c r="I346" i="50"/>
  <c r="H346" i="50"/>
  <c r="G346" i="50"/>
  <c r="F346" i="50"/>
  <c r="E346" i="50"/>
  <c r="D346" i="50"/>
  <c r="C346" i="50"/>
  <c r="B346" i="50"/>
  <c r="K345" i="50"/>
  <c r="J345" i="50"/>
  <c r="I345" i="50"/>
  <c r="H345" i="50"/>
  <c r="G345" i="50"/>
  <c r="F345" i="50"/>
  <c r="E345" i="50"/>
  <c r="D345" i="50"/>
  <c r="C345" i="50"/>
  <c r="B345" i="50"/>
  <c r="K344" i="50"/>
  <c r="J344" i="50"/>
  <c r="I344" i="50"/>
  <c r="H344" i="50"/>
  <c r="G344" i="50"/>
  <c r="F344" i="50"/>
  <c r="E344" i="50"/>
  <c r="D344" i="50"/>
  <c r="C344" i="50"/>
  <c r="B344" i="50"/>
  <c r="K343" i="50"/>
  <c r="J343" i="50"/>
  <c r="I343" i="50"/>
  <c r="H343" i="50"/>
  <c r="G343" i="50"/>
  <c r="F343" i="50"/>
  <c r="E343" i="50"/>
  <c r="D343" i="50"/>
  <c r="C343" i="50"/>
  <c r="B343" i="50"/>
  <c r="K342" i="50"/>
  <c r="J342" i="50"/>
  <c r="I342" i="50"/>
  <c r="H342" i="50"/>
  <c r="G342" i="50"/>
  <c r="F342" i="50"/>
  <c r="E342" i="50"/>
  <c r="D342" i="50"/>
  <c r="C342" i="50"/>
  <c r="B342" i="50"/>
  <c r="K341" i="50"/>
  <c r="J341" i="50"/>
  <c r="I341" i="50"/>
  <c r="H341" i="50"/>
  <c r="G341" i="50"/>
  <c r="F341" i="50"/>
  <c r="E341" i="50"/>
  <c r="D341" i="50"/>
  <c r="C341" i="50"/>
  <c r="B341" i="50"/>
  <c r="K340" i="50"/>
  <c r="J340" i="50"/>
  <c r="I340" i="50"/>
  <c r="H340" i="50"/>
  <c r="G340" i="50"/>
  <c r="F340" i="50"/>
  <c r="E340" i="50"/>
  <c r="D340" i="50"/>
  <c r="C340" i="50"/>
  <c r="B340" i="50"/>
  <c r="K339" i="50"/>
  <c r="J339" i="50"/>
  <c r="I339" i="50"/>
  <c r="H339" i="50"/>
  <c r="G339" i="50"/>
  <c r="F339" i="50"/>
  <c r="E339" i="50"/>
  <c r="D339" i="50"/>
  <c r="C339" i="50"/>
  <c r="B339" i="50"/>
  <c r="K338" i="50"/>
  <c r="J338" i="50"/>
  <c r="I338" i="50"/>
  <c r="H338" i="50"/>
  <c r="G338" i="50"/>
  <c r="F338" i="50"/>
  <c r="E338" i="50"/>
  <c r="D338" i="50"/>
  <c r="C338" i="50"/>
  <c r="B338" i="50"/>
  <c r="K337" i="50"/>
  <c r="J337" i="50"/>
  <c r="I337" i="50"/>
  <c r="H337" i="50"/>
  <c r="G337" i="50"/>
  <c r="F337" i="50"/>
  <c r="E337" i="50"/>
  <c r="D337" i="50"/>
  <c r="C337" i="50"/>
  <c r="B337" i="50"/>
  <c r="K336" i="50"/>
  <c r="J336" i="50"/>
  <c r="I336" i="50"/>
  <c r="H336" i="50"/>
  <c r="G336" i="50"/>
  <c r="F336" i="50"/>
  <c r="E336" i="50"/>
  <c r="D336" i="50"/>
  <c r="C336" i="50"/>
  <c r="B336" i="50"/>
  <c r="K335" i="50"/>
  <c r="J335" i="50"/>
  <c r="I335" i="50"/>
  <c r="H335" i="50"/>
  <c r="G335" i="50"/>
  <c r="F335" i="50"/>
  <c r="E335" i="50"/>
  <c r="D335" i="50"/>
  <c r="C335" i="50"/>
  <c r="B335" i="50"/>
  <c r="K334" i="50"/>
  <c r="J334" i="50"/>
  <c r="I334" i="50"/>
  <c r="H334" i="50"/>
  <c r="G334" i="50"/>
  <c r="F334" i="50"/>
  <c r="E334" i="50"/>
  <c r="D334" i="50"/>
  <c r="C334" i="50"/>
  <c r="B334" i="50"/>
  <c r="K333" i="50"/>
  <c r="J333" i="50"/>
  <c r="I333" i="50"/>
  <c r="H333" i="50"/>
  <c r="G333" i="50"/>
  <c r="F333" i="50"/>
  <c r="E333" i="50"/>
  <c r="D333" i="50"/>
  <c r="C333" i="50"/>
  <c r="B333" i="50"/>
  <c r="K332" i="50"/>
  <c r="J332" i="50"/>
  <c r="I332" i="50"/>
  <c r="H332" i="50"/>
  <c r="G332" i="50"/>
  <c r="F332" i="50"/>
  <c r="E332" i="50"/>
  <c r="D332" i="50"/>
  <c r="C332" i="50"/>
  <c r="B332" i="50"/>
  <c r="K331" i="50"/>
  <c r="J331" i="50"/>
  <c r="I331" i="50"/>
  <c r="H331" i="50"/>
  <c r="G331" i="50"/>
  <c r="F331" i="50"/>
  <c r="E331" i="50"/>
  <c r="D331" i="50"/>
  <c r="C331" i="50"/>
  <c r="B331" i="50"/>
  <c r="K330" i="50"/>
  <c r="J330" i="50"/>
  <c r="I330" i="50"/>
  <c r="H330" i="50"/>
  <c r="G330" i="50"/>
  <c r="F330" i="50"/>
  <c r="E330" i="50"/>
  <c r="D330" i="50"/>
  <c r="C330" i="50"/>
  <c r="B330" i="50"/>
  <c r="K329" i="50"/>
  <c r="J329" i="50"/>
  <c r="I329" i="50"/>
  <c r="H329" i="50"/>
  <c r="G329" i="50"/>
  <c r="F329" i="50"/>
  <c r="E329" i="50"/>
  <c r="D329" i="50"/>
  <c r="C329" i="50"/>
  <c r="B329" i="50"/>
  <c r="K328" i="50"/>
  <c r="J328" i="50"/>
  <c r="I328" i="50"/>
  <c r="H328" i="50"/>
  <c r="G328" i="50"/>
  <c r="F328" i="50"/>
  <c r="E328" i="50"/>
  <c r="D328" i="50"/>
  <c r="C328" i="50"/>
  <c r="B328" i="50"/>
  <c r="K327" i="50"/>
  <c r="J327" i="50"/>
  <c r="I327" i="50"/>
  <c r="H327" i="50"/>
  <c r="G327" i="50"/>
  <c r="F327" i="50"/>
  <c r="E327" i="50"/>
  <c r="D327" i="50"/>
  <c r="C327" i="50"/>
  <c r="B327" i="50"/>
  <c r="K326" i="50"/>
  <c r="J326" i="50"/>
  <c r="I326" i="50"/>
  <c r="H326" i="50"/>
  <c r="G326" i="50"/>
  <c r="F326" i="50"/>
  <c r="E326" i="50"/>
  <c r="D326" i="50"/>
  <c r="C326" i="50"/>
  <c r="B326" i="50"/>
  <c r="K325" i="50"/>
  <c r="J325" i="50"/>
  <c r="I325" i="50"/>
  <c r="H325" i="50"/>
  <c r="G325" i="50"/>
  <c r="F325" i="50"/>
  <c r="E325" i="50"/>
  <c r="D325" i="50"/>
  <c r="C325" i="50"/>
  <c r="B325" i="50"/>
  <c r="K384" i="43"/>
  <c r="J384" i="43"/>
  <c r="I384" i="43"/>
  <c r="H384" i="43"/>
  <c r="G384" i="43"/>
  <c r="F384" i="43"/>
  <c r="E384" i="43"/>
  <c r="D384" i="43"/>
  <c r="C384" i="43"/>
  <c r="B384" i="43"/>
  <c r="K383" i="43"/>
  <c r="J383" i="43"/>
  <c r="I383" i="43"/>
  <c r="H383" i="43"/>
  <c r="G383" i="43"/>
  <c r="F383" i="43"/>
  <c r="E383" i="43"/>
  <c r="D383" i="43"/>
  <c r="C383" i="43"/>
  <c r="B383" i="43"/>
  <c r="K382" i="43"/>
  <c r="J382" i="43"/>
  <c r="I382" i="43"/>
  <c r="H382" i="43"/>
  <c r="G382" i="43"/>
  <c r="F382" i="43"/>
  <c r="E382" i="43"/>
  <c r="D382" i="43"/>
  <c r="C382" i="43"/>
  <c r="B382" i="43"/>
  <c r="K381" i="43"/>
  <c r="J381" i="43"/>
  <c r="I381" i="43"/>
  <c r="H381" i="43"/>
  <c r="G381" i="43"/>
  <c r="F381" i="43"/>
  <c r="E381" i="43"/>
  <c r="D381" i="43"/>
  <c r="C381" i="43"/>
  <c r="B381" i="43"/>
  <c r="K380" i="43"/>
  <c r="J380" i="43"/>
  <c r="I380" i="43"/>
  <c r="H380" i="43"/>
  <c r="G380" i="43"/>
  <c r="F380" i="43"/>
  <c r="E380" i="43"/>
  <c r="D380" i="43"/>
  <c r="C380" i="43"/>
  <c r="B380" i="43"/>
  <c r="K379" i="43"/>
  <c r="J379" i="43"/>
  <c r="I379" i="43"/>
  <c r="H379" i="43"/>
  <c r="G379" i="43"/>
  <c r="F379" i="43"/>
  <c r="E379" i="43"/>
  <c r="D379" i="43"/>
  <c r="C379" i="43"/>
  <c r="B379" i="43"/>
  <c r="K378" i="43"/>
  <c r="J378" i="43"/>
  <c r="I378" i="43"/>
  <c r="H378" i="43"/>
  <c r="G378" i="43"/>
  <c r="F378" i="43"/>
  <c r="E378" i="43"/>
  <c r="D378" i="43"/>
  <c r="C378" i="43"/>
  <c r="B378" i="43"/>
  <c r="K377" i="43"/>
  <c r="J377" i="43"/>
  <c r="I377" i="43"/>
  <c r="H377" i="43"/>
  <c r="G377" i="43"/>
  <c r="F377" i="43"/>
  <c r="E377" i="43"/>
  <c r="D377" i="43"/>
  <c r="C377" i="43"/>
  <c r="B377" i="43"/>
  <c r="K376" i="43"/>
  <c r="J376" i="43"/>
  <c r="I376" i="43"/>
  <c r="H376" i="43"/>
  <c r="G376" i="43"/>
  <c r="F376" i="43"/>
  <c r="E376" i="43"/>
  <c r="D376" i="43"/>
  <c r="C376" i="43"/>
  <c r="B376" i="43"/>
  <c r="K375" i="43"/>
  <c r="J375" i="43"/>
  <c r="I375" i="43"/>
  <c r="H375" i="43"/>
  <c r="G375" i="43"/>
  <c r="F375" i="43"/>
  <c r="E375" i="43"/>
  <c r="D375" i="43"/>
  <c r="C375" i="43"/>
  <c r="B375" i="43"/>
  <c r="K374" i="43"/>
  <c r="J374" i="43"/>
  <c r="I374" i="43"/>
  <c r="H374" i="43"/>
  <c r="G374" i="43"/>
  <c r="F374" i="43"/>
  <c r="E374" i="43"/>
  <c r="D374" i="43"/>
  <c r="C374" i="43"/>
  <c r="B374" i="43"/>
  <c r="K373" i="43"/>
  <c r="J373" i="43"/>
  <c r="I373" i="43"/>
  <c r="H373" i="43"/>
  <c r="G373" i="43"/>
  <c r="F373" i="43"/>
  <c r="E373" i="43"/>
  <c r="D373" i="43"/>
  <c r="C373" i="43"/>
  <c r="B373" i="43"/>
  <c r="K372" i="43"/>
  <c r="J372" i="43"/>
  <c r="I372" i="43"/>
  <c r="H372" i="43"/>
  <c r="G372" i="43"/>
  <c r="F372" i="43"/>
  <c r="E372" i="43"/>
  <c r="D372" i="43"/>
  <c r="C372" i="43"/>
  <c r="B372" i="43"/>
  <c r="K371" i="43"/>
  <c r="J371" i="43"/>
  <c r="I371" i="43"/>
  <c r="H371" i="43"/>
  <c r="G371" i="43"/>
  <c r="F371" i="43"/>
  <c r="E371" i="43"/>
  <c r="D371" i="43"/>
  <c r="C371" i="43"/>
  <c r="B371" i="43"/>
  <c r="K370" i="43"/>
  <c r="J370" i="43"/>
  <c r="I370" i="43"/>
  <c r="H370" i="43"/>
  <c r="G370" i="43"/>
  <c r="F370" i="43"/>
  <c r="E370" i="43"/>
  <c r="D370" i="43"/>
  <c r="C370" i="43"/>
  <c r="B370" i="43"/>
  <c r="K369" i="43"/>
  <c r="J369" i="43"/>
  <c r="I369" i="43"/>
  <c r="H369" i="43"/>
  <c r="G369" i="43"/>
  <c r="F369" i="43"/>
  <c r="E369" i="43"/>
  <c r="D369" i="43"/>
  <c r="C369" i="43"/>
  <c r="B369" i="43"/>
  <c r="K368" i="43"/>
  <c r="J368" i="43"/>
  <c r="I368" i="43"/>
  <c r="H368" i="43"/>
  <c r="G368" i="43"/>
  <c r="F368" i="43"/>
  <c r="E368" i="43"/>
  <c r="D368" i="43"/>
  <c r="C368" i="43"/>
  <c r="B368" i="43"/>
  <c r="K367" i="43"/>
  <c r="J367" i="43"/>
  <c r="I367" i="43"/>
  <c r="H367" i="43"/>
  <c r="G367" i="43"/>
  <c r="F367" i="43"/>
  <c r="E367" i="43"/>
  <c r="D367" i="43"/>
  <c r="C367" i="43"/>
  <c r="B367" i="43"/>
  <c r="K366" i="43"/>
  <c r="J366" i="43"/>
  <c r="I366" i="43"/>
  <c r="H366" i="43"/>
  <c r="G366" i="43"/>
  <c r="F366" i="43"/>
  <c r="E366" i="43"/>
  <c r="D366" i="43"/>
  <c r="C366" i="43"/>
  <c r="B366" i="43"/>
  <c r="K365" i="43"/>
  <c r="J365" i="43"/>
  <c r="I365" i="43"/>
  <c r="H365" i="43"/>
  <c r="G365" i="43"/>
  <c r="F365" i="43"/>
  <c r="E365" i="43"/>
  <c r="D365" i="43"/>
  <c r="C365" i="43"/>
  <c r="B365" i="43"/>
  <c r="K364" i="43"/>
  <c r="J364" i="43"/>
  <c r="I364" i="43"/>
  <c r="H364" i="43"/>
  <c r="G364" i="43"/>
  <c r="F364" i="43"/>
  <c r="E364" i="43"/>
  <c r="D364" i="43"/>
  <c r="C364" i="43"/>
  <c r="B364" i="43"/>
  <c r="K363" i="43"/>
  <c r="J363" i="43"/>
  <c r="I363" i="43"/>
  <c r="H363" i="43"/>
  <c r="G363" i="43"/>
  <c r="F363" i="43"/>
  <c r="E363" i="43"/>
  <c r="D363" i="43"/>
  <c r="C363" i="43"/>
  <c r="B363" i="43"/>
  <c r="K362" i="43"/>
  <c r="J362" i="43"/>
  <c r="I362" i="43"/>
  <c r="H362" i="43"/>
  <c r="G362" i="43"/>
  <c r="F362" i="43"/>
  <c r="E362" i="43"/>
  <c r="D362" i="43"/>
  <c r="C362" i="43"/>
  <c r="B362" i="43"/>
  <c r="K361" i="43"/>
  <c r="J361" i="43"/>
  <c r="I361" i="43"/>
  <c r="H361" i="43"/>
  <c r="G361" i="43"/>
  <c r="F361" i="43"/>
  <c r="E361" i="43"/>
  <c r="D361" i="43"/>
  <c r="C361" i="43"/>
  <c r="B361" i="43"/>
  <c r="K360" i="43"/>
  <c r="J360" i="43"/>
  <c r="I360" i="43"/>
  <c r="H360" i="43"/>
  <c r="G360" i="43"/>
  <c r="F360" i="43"/>
  <c r="E360" i="43"/>
  <c r="D360" i="43"/>
  <c r="C360" i="43"/>
  <c r="B360" i="43"/>
  <c r="K359" i="43"/>
  <c r="J359" i="43"/>
  <c r="I359" i="43"/>
  <c r="H359" i="43"/>
  <c r="G359" i="43"/>
  <c r="F359" i="43"/>
  <c r="E359" i="43"/>
  <c r="D359" i="43"/>
  <c r="C359" i="43"/>
  <c r="B359" i="43"/>
  <c r="K358" i="43"/>
  <c r="J358" i="43"/>
  <c r="I358" i="43"/>
  <c r="H358" i="43"/>
  <c r="G358" i="43"/>
  <c r="F358" i="43"/>
  <c r="E358" i="43"/>
  <c r="D358" i="43"/>
  <c r="C358" i="43"/>
  <c r="B358" i="43"/>
  <c r="K357" i="43"/>
  <c r="J357" i="43"/>
  <c r="I357" i="43"/>
  <c r="H357" i="43"/>
  <c r="G357" i="43"/>
  <c r="F357" i="43"/>
  <c r="E357" i="43"/>
  <c r="D357" i="43"/>
  <c r="C357" i="43"/>
  <c r="B357" i="43"/>
  <c r="K352" i="43"/>
  <c r="J352" i="43"/>
  <c r="I352" i="43"/>
  <c r="H352" i="43"/>
  <c r="G352" i="43"/>
  <c r="F352" i="43"/>
  <c r="E352" i="43"/>
  <c r="D352" i="43"/>
  <c r="C352" i="43"/>
  <c r="B352" i="43"/>
  <c r="K351" i="43"/>
  <c r="J351" i="43"/>
  <c r="I351" i="43"/>
  <c r="H351" i="43"/>
  <c r="G351" i="43"/>
  <c r="F351" i="43"/>
  <c r="E351" i="43"/>
  <c r="D351" i="43"/>
  <c r="C351" i="43"/>
  <c r="B351" i="43"/>
  <c r="K350" i="43"/>
  <c r="J350" i="43"/>
  <c r="I350" i="43"/>
  <c r="H350" i="43"/>
  <c r="G350" i="43"/>
  <c r="F350" i="43"/>
  <c r="E350" i="43"/>
  <c r="D350" i="43"/>
  <c r="C350" i="43"/>
  <c r="B350" i="43"/>
  <c r="K349" i="43"/>
  <c r="J349" i="43"/>
  <c r="I349" i="43"/>
  <c r="H349" i="43"/>
  <c r="G349" i="43"/>
  <c r="F349" i="43"/>
  <c r="E349" i="43"/>
  <c r="D349" i="43"/>
  <c r="C349" i="43"/>
  <c r="B349" i="43"/>
  <c r="K348" i="43"/>
  <c r="J348" i="43"/>
  <c r="I348" i="43"/>
  <c r="H348" i="43"/>
  <c r="G348" i="43"/>
  <c r="F348" i="43"/>
  <c r="E348" i="43"/>
  <c r="D348" i="43"/>
  <c r="C348" i="43"/>
  <c r="B348" i="43"/>
  <c r="K347" i="43"/>
  <c r="J347" i="43"/>
  <c r="I347" i="43"/>
  <c r="H347" i="43"/>
  <c r="G347" i="43"/>
  <c r="F347" i="43"/>
  <c r="E347" i="43"/>
  <c r="D347" i="43"/>
  <c r="C347" i="43"/>
  <c r="B347" i="43"/>
  <c r="K346" i="43"/>
  <c r="J346" i="43"/>
  <c r="I346" i="43"/>
  <c r="H346" i="43"/>
  <c r="G346" i="43"/>
  <c r="F346" i="43"/>
  <c r="E346" i="43"/>
  <c r="D346" i="43"/>
  <c r="C346" i="43"/>
  <c r="B346" i="43"/>
  <c r="K345" i="43"/>
  <c r="J345" i="43"/>
  <c r="I345" i="43"/>
  <c r="H345" i="43"/>
  <c r="G345" i="43"/>
  <c r="F345" i="43"/>
  <c r="E345" i="43"/>
  <c r="D345" i="43"/>
  <c r="C345" i="43"/>
  <c r="B345" i="43"/>
  <c r="K344" i="43"/>
  <c r="J344" i="43"/>
  <c r="I344" i="43"/>
  <c r="H344" i="43"/>
  <c r="G344" i="43"/>
  <c r="F344" i="43"/>
  <c r="E344" i="43"/>
  <c r="D344" i="43"/>
  <c r="C344" i="43"/>
  <c r="B344" i="43"/>
  <c r="K343" i="43"/>
  <c r="J343" i="43"/>
  <c r="I343" i="43"/>
  <c r="H343" i="43"/>
  <c r="G343" i="43"/>
  <c r="F343" i="43"/>
  <c r="E343" i="43"/>
  <c r="D343" i="43"/>
  <c r="C343" i="43"/>
  <c r="B343" i="43"/>
  <c r="K342" i="43"/>
  <c r="J342" i="43"/>
  <c r="I342" i="43"/>
  <c r="H342" i="43"/>
  <c r="G342" i="43"/>
  <c r="F342" i="43"/>
  <c r="E342" i="43"/>
  <c r="D342" i="43"/>
  <c r="C342" i="43"/>
  <c r="B342" i="43"/>
  <c r="K341" i="43"/>
  <c r="J341" i="43"/>
  <c r="I341" i="43"/>
  <c r="H341" i="43"/>
  <c r="G341" i="43"/>
  <c r="F341" i="43"/>
  <c r="E341" i="43"/>
  <c r="D341" i="43"/>
  <c r="C341" i="43"/>
  <c r="B341" i="43"/>
  <c r="K340" i="43"/>
  <c r="J340" i="43"/>
  <c r="I340" i="43"/>
  <c r="H340" i="43"/>
  <c r="G340" i="43"/>
  <c r="F340" i="43"/>
  <c r="E340" i="43"/>
  <c r="D340" i="43"/>
  <c r="C340" i="43"/>
  <c r="B340" i="43"/>
  <c r="K339" i="43"/>
  <c r="J339" i="43"/>
  <c r="I339" i="43"/>
  <c r="H339" i="43"/>
  <c r="G339" i="43"/>
  <c r="F339" i="43"/>
  <c r="E339" i="43"/>
  <c r="D339" i="43"/>
  <c r="C339" i="43"/>
  <c r="B339" i="43"/>
  <c r="K338" i="43"/>
  <c r="J338" i="43"/>
  <c r="I338" i="43"/>
  <c r="H338" i="43"/>
  <c r="G338" i="43"/>
  <c r="F338" i="43"/>
  <c r="E338" i="43"/>
  <c r="D338" i="43"/>
  <c r="C338" i="43"/>
  <c r="B338" i="43"/>
  <c r="K337" i="43"/>
  <c r="J337" i="43"/>
  <c r="I337" i="43"/>
  <c r="H337" i="43"/>
  <c r="G337" i="43"/>
  <c r="F337" i="43"/>
  <c r="E337" i="43"/>
  <c r="D337" i="43"/>
  <c r="C337" i="43"/>
  <c r="B337" i="43"/>
  <c r="K336" i="43"/>
  <c r="J336" i="43"/>
  <c r="I336" i="43"/>
  <c r="H336" i="43"/>
  <c r="G336" i="43"/>
  <c r="F336" i="43"/>
  <c r="E336" i="43"/>
  <c r="D336" i="43"/>
  <c r="C336" i="43"/>
  <c r="B336" i="43"/>
  <c r="K335" i="43"/>
  <c r="J335" i="43"/>
  <c r="I335" i="43"/>
  <c r="H335" i="43"/>
  <c r="G335" i="43"/>
  <c r="F335" i="43"/>
  <c r="E335" i="43"/>
  <c r="D335" i="43"/>
  <c r="C335" i="43"/>
  <c r="B335" i="43"/>
  <c r="K334" i="43"/>
  <c r="J334" i="43"/>
  <c r="I334" i="43"/>
  <c r="H334" i="43"/>
  <c r="G334" i="43"/>
  <c r="F334" i="43"/>
  <c r="E334" i="43"/>
  <c r="D334" i="43"/>
  <c r="C334" i="43"/>
  <c r="B334" i="43"/>
  <c r="K333" i="43"/>
  <c r="J333" i="43"/>
  <c r="I333" i="43"/>
  <c r="H333" i="43"/>
  <c r="G333" i="43"/>
  <c r="F333" i="43"/>
  <c r="E333" i="43"/>
  <c r="D333" i="43"/>
  <c r="C333" i="43"/>
  <c r="B333" i="43"/>
  <c r="K332" i="43"/>
  <c r="J332" i="43"/>
  <c r="I332" i="43"/>
  <c r="H332" i="43"/>
  <c r="G332" i="43"/>
  <c r="F332" i="43"/>
  <c r="E332" i="43"/>
  <c r="D332" i="43"/>
  <c r="C332" i="43"/>
  <c r="B332" i="43"/>
  <c r="K331" i="43"/>
  <c r="J331" i="43"/>
  <c r="I331" i="43"/>
  <c r="H331" i="43"/>
  <c r="G331" i="43"/>
  <c r="F331" i="43"/>
  <c r="E331" i="43"/>
  <c r="D331" i="43"/>
  <c r="C331" i="43"/>
  <c r="B331" i="43"/>
  <c r="K330" i="43"/>
  <c r="J330" i="43"/>
  <c r="I330" i="43"/>
  <c r="H330" i="43"/>
  <c r="G330" i="43"/>
  <c r="F330" i="43"/>
  <c r="E330" i="43"/>
  <c r="D330" i="43"/>
  <c r="C330" i="43"/>
  <c r="B330" i="43"/>
  <c r="K329" i="43"/>
  <c r="J329" i="43"/>
  <c r="I329" i="43"/>
  <c r="H329" i="43"/>
  <c r="G329" i="43"/>
  <c r="F329" i="43"/>
  <c r="E329" i="43"/>
  <c r="D329" i="43"/>
  <c r="C329" i="43"/>
  <c r="B329" i="43"/>
  <c r="K328" i="43"/>
  <c r="J328" i="43"/>
  <c r="I328" i="43"/>
  <c r="H328" i="43"/>
  <c r="G328" i="43"/>
  <c r="F328" i="43"/>
  <c r="E328" i="43"/>
  <c r="D328" i="43"/>
  <c r="C328" i="43"/>
  <c r="B328" i="43"/>
  <c r="K327" i="43"/>
  <c r="J327" i="43"/>
  <c r="I327" i="43"/>
  <c r="H327" i="43"/>
  <c r="G327" i="43"/>
  <c r="F327" i="43"/>
  <c r="E327" i="43"/>
  <c r="D327" i="43"/>
  <c r="C327" i="43"/>
  <c r="B327" i="43"/>
  <c r="K326" i="43"/>
  <c r="J326" i="43"/>
  <c r="I326" i="43"/>
  <c r="H326" i="43"/>
  <c r="G326" i="43"/>
  <c r="F326" i="43"/>
  <c r="E326" i="43"/>
  <c r="D326" i="43"/>
  <c r="C326" i="43"/>
  <c r="B326" i="43"/>
  <c r="K325" i="43"/>
  <c r="J325" i="43"/>
  <c r="I325" i="43"/>
  <c r="H325" i="43"/>
  <c r="G325" i="43"/>
  <c r="F325" i="43"/>
  <c r="E325" i="43"/>
  <c r="D325" i="43"/>
  <c r="C325" i="43"/>
  <c r="B325" i="43"/>
  <c r="AQ4" i="53"/>
  <c r="AR4" i="53"/>
  <c r="AS4" i="53"/>
  <c r="AQ5" i="53"/>
  <c r="AR5" i="53"/>
  <c r="AS5" i="53"/>
  <c r="AQ6" i="53"/>
  <c r="AR6" i="53"/>
  <c r="AS6" i="53"/>
  <c r="AQ7" i="53"/>
  <c r="AR7" i="53"/>
  <c r="AS7" i="53"/>
  <c r="AQ8" i="53"/>
  <c r="AR8" i="53"/>
  <c r="AS8" i="53"/>
  <c r="AQ9" i="53"/>
  <c r="AR9" i="53"/>
  <c r="AS9" i="53"/>
  <c r="AQ10" i="53"/>
  <c r="AR10" i="53"/>
  <c r="AS10" i="53"/>
  <c r="AQ11" i="53"/>
  <c r="AR11" i="53"/>
  <c r="AS11" i="53"/>
  <c r="AQ12" i="53"/>
  <c r="AR12" i="53"/>
  <c r="AS12" i="53"/>
  <c r="AQ13" i="53"/>
  <c r="AR13" i="53"/>
  <c r="AS13" i="53"/>
  <c r="AQ14" i="53"/>
  <c r="AR14" i="53"/>
  <c r="AS14" i="53"/>
  <c r="AQ15" i="53"/>
  <c r="AR15" i="53"/>
  <c r="AS15" i="53"/>
  <c r="AQ16" i="53"/>
  <c r="AR16" i="53"/>
  <c r="AS16" i="53"/>
  <c r="AQ17" i="53"/>
  <c r="AR17" i="53"/>
  <c r="AS17" i="53"/>
  <c r="AQ18" i="53"/>
  <c r="AR18" i="53"/>
  <c r="AS18" i="53"/>
  <c r="AQ19" i="53"/>
  <c r="AR19" i="53"/>
  <c r="AS19" i="53"/>
  <c r="AQ20" i="53"/>
  <c r="AR20" i="53"/>
  <c r="AS20" i="53"/>
  <c r="AQ21" i="53"/>
  <c r="AR21" i="53"/>
  <c r="AS21" i="53"/>
  <c r="AQ22" i="53"/>
  <c r="AR22" i="53"/>
  <c r="AS22" i="53"/>
  <c r="AQ23" i="53"/>
  <c r="AR23" i="53"/>
  <c r="AS23" i="53"/>
  <c r="AQ24" i="53"/>
  <c r="AR24" i="53"/>
  <c r="AS24" i="53"/>
  <c r="AQ25" i="53"/>
  <c r="AR25" i="53"/>
  <c r="AS25" i="53"/>
  <c r="AQ26" i="53"/>
  <c r="AR26" i="53"/>
  <c r="AS26" i="53"/>
  <c r="AQ27" i="53"/>
  <c r="AR27" i="53"/>
  <c r="AS27" i="53"/>
  <c r="AQ28" i="53"/>
  <c r="AR28" i="53"/>
  <c r="AS28" i="53"/>
  <c r="AQ29" i="53"/>
  <c r="AR29" i="53"/>
  <c r="AS29" i="53"/>
  <c r="AQ30" i="53"/>
  <c r="AR30" i="53"/>
  <c r="AS30" i="53"/>
  <c r="AQ31" i="53"/>
  <c r="AR31" i="53"/>
  <c r="AS31" i="53"/>
  <c r="AQ32" i="53"/>
  <c r="AR32" i="53"/>
  <c r="AS32" i="53"/>
  <c r="AQ33" i="53"/>
  <c r="AR33" i="53"/>
  <c r="AS33" i="53"/>
  <c r="AQ34" i="53"/>
  <c r="AR34" i="53"/>
  <c r="AS34" i="53"/>
  <c r="AQ35" i="53"/>
  <c r="AR35" i="53"/>
  <c r="AS35" i="53"/>
  <c r="AQ36" i="53"/>
  <c r="AR36" i="53"/>
  <c r="AS36" i="53"/>
  <c r="AQ37" i="53"/>
  <c r="AR37" i="53"/>
  <c r="AS37" i="53"/>
  <c r="AQ38" i="53"/>
  <c r="AR38" i="53"/>
  <c r="AS38" i="53"/>
  <c r="AQ39" i="53"/>
  <c r="AR39" i="53"/>
  <c r="AS39" i="53"/>
  <c r="AQ40" i="53"/>
  <c r="AR40" i="53"/>
  <c r="AS40" i="53"/>
  <c r="AQ41" i="53"/>
  <c r="AR41" i="53"/>
  <c r="AS41" i="53"/>
  <c r="AQ42" i="53"/>
  <c r="AR42" i="53"/>
  <c r="AS42" i="53"/>
  <c r="AQ43" i="53"/>
  <c r="AR43" i="53"/>
  <c r="AS43" i="53"/>
  <c r="AQ44" i="53"/>
  <c r="AR44" i="53"/>
  <c r="AS44" i="53"/>
  <c r="AQ45" i="53"/>
  <c r="AR45" i="53"/>
  <c r="AS45" i="53"/>
  <c r="AQ46" i="53"/>
  <c r="AR46" i="53"/>
  <c r="AS46" i="53"/>
  <c r="AQ47" i="53"/>
  <c r="AR47" i="53"/>
  <c r="AS47" i="53"/>
  <c r="AQ48" i="53"/>
  <c r="AR48" i="53"/>
  <c r="AS48" i="53"/>
  <c r="AQ49" i="53"/>
  <c r="AR49" i="53"/>
  <c r="AS49" i="53"/>
  <c r="AP5" i="53"/>
  <c r="AP6" i="53"/>
  <c r="AP7" i="53"/>
  <c r="AP8" i="53"/>
  <c r="AP9" i="53"/>
  <c r="AP10" i="53"/>
  <c r="AP11" i="53"/>
  <c r="AP12" i="53"/>
  <c r="AP13" i="53"/>
  <c r="AP14" i="53"/>
  <c r="AP15" i="53"/>
  <c r="AP16" i="53"/>
  <c r="AP17" i="53"/>
  <c r="AP18" i="53"/>
  <c r="AP19" i="53"/>
  <c r="AP20" i="53"/>
  <c r="AP21" i="53"/>
  <c r="AP22" i="53"/>
  <c r="AP23" i="53"/>
  <c r="AP24" i="53"/>
  <c r="AP25" i="53"/>
  <c r="AP26" i="53"/>
  <c r="AP27" i="53"/>
  <c r="AP28" i="53"/>
  <c r="AP29" i="53"/>
  <c r="AP30" i="53"/>
  <c r="AP31" i="53"/>
  <c r="AP32" i="53"/>
  <c r="AP33" i="53"/>
  <c r="AP34" i="53"/>
  <c r="AP35" i="53"/>
  <c r="AP36" i="53"/>
  <c r="AP37" i="53"/>
  <c r="AP38" i="53"/>
  <c r="AP39" i="53"/>
  <c r="AP40" i="53"/>
  <c r="AP41" i="53"/>
  <c r="AP42" i="53"/>
  <c r="AP43" i="53"/>
  <c r="AP44" i="53"/>
  <c r="AP45" i="53"/>
  <c r="AP46" i="53"/>
  <c r="AP47" i="53"/>
  <c r="AP48" i="53"/>
  <c r="AP49" i="53"/>
  <c r="AP4" i="53"/>
  <c r="AO4" i="53"/>
  <c r="AO5" i="53"/>
  <c r="AO6" i="53"/>
  <c r="AO7" i="53"/>
  <c r="AO8" i="53"/>
  <c r="AO9" i="53"/>
  <c r="AO10" i="53"/>
  <c r="AO11" i="53"/>
  <c r="AO12" i="53"/>
  <c r="AO13" i="53"/>
  <c r="AO14" i="53"/>
  <c r="AO15" i="53"/>
  <c r="AO16" i="53"/>
  <c r="AO17" i="53"/>
  <c r="AO18" i="53"/>
  <c r="AO19" i="53"/>
  <c r="AO20" i="53"/>
  <c r="AO21" i="53"/>
  <c r="AO22" i="53"/>
  <c r="AO23" i="53"/>
  <c r="AO24" i="53"/>
  <c r="AO25" i="53"/>
  <c r="AO26" i="53"/>
  <c r="AO27" i="53"/>
  <c r="AO28" i="53"/>
  <c r="AO29" i="53"/>
  <c r="AO30" i="53"/>
  <c r="AO31" i="53"/>
  <c r="AO32" i="53"/>
  <c r="AO33" i="53"/>
  <c r="AO34" i="53"/>
  <c r="AO35" i="53"/>
  <c r="AO36" i="53"/>
  <c r="AO37" i="53"/>
  <c r="AO38" i="53"/>
  <c r="AO39" i="53"/>
  <c r="AO40" i="53"/>
  <c r="AO41" i="53"/>
  <c r="AO42" i="53"/>
  <c r="AO43" i="53"/>
  <c r="AO44" i="53"/>
  <c r="AO45" i="53"/>
  <c r="AO46" i="53"/>
  <c r="AO47" i="53"/>
  <c r="AO48" i="53"/>
  <c r="AO49" i="53"/>
  <c r="AI4" i="53"/>
  <c r="AJ4" i="53"/>
  <c r="AK4" i="53"/>
  <c r="AL4" i="53"/>
  <c r="AM4" i="53"/>
  <c r="AN4" i="53"/>
  <c r="AI5" i="53"/>
  <c r="AJ5" i="53"/>
  <c r="AK5" i="53"/>
  <c r="AL5" i="53"/>
  <c r="AM5" i="53"/>
  <c r="AN5" i="53"/>
  <c r="AI6" i="53"/>
  <c r="AJ6" i="53"/>
  <c r="AK6" i="53"/>
  <c r="AL6" i="53"/>
  <c r="AM6" i="53"/>
  <c r="AN6" i="53"/>
  <c r="AI7" i="53"/>
  <c r="AJ7" i="53"/>
  <c r="AK7" i="53"/>
  <c r="AL7" i="53"/>
  <c r="AM7" i="53"/>
  <c r="AN7" i="53"/>
  <c r="AI8" i="53"/>
  <c r="AJ8" i="53"/>
  <c r="AK8" i="53"/>
  <c r="AL8" i="53"/>
  <c r="AM8" i="53"/>
  <c r="AN8" i="53"/>
  <c r="AI9" i="53"/>
  <c r="AJ9" i="53"/>
  <c r="AK9" i="53"/>
  <c r="AL9" i="53"/>
  <c r="AM9" i="53"/>
  <c r="AN9" i="53"/>
  <c r="AI10" i="53"/>
  <c r="AJ10" i="53"/>
  <c r="AK10" i="53"/>
  <c r="AL10" i="53"/>
  <c r="AM10" i="53"/>
  <c r="AN10" i="53"/>
  <c r="AI11" i="53"/>
  <c r="AJ11" i="53"/>
  <c r="AK11" i="53"/>
  <c r="AL11" i="53"/>
  <c r="AM11" i="53"/>
  <c r="AN11" i="53"/>
  <c r="AI12" i="53"/>
  <c r="AJ12" i="53"/>
  <c r="AK12" i="53"/>
  <c r="AL12" i="53"/>
  <c r="AM12" i="53"/>
  <c r="AN12" i="53"/>
  <c r="AI13" i="53"/>
  <c r="AJ13" i="53"/>
  <c r="AK13" i="53"/>
  <c r="AL13" i="53"/>
  <c r="AM13" i="53"/>
  <c r="AN13" i="53"/>
  <c r="AI14" i="53"/>
  <c r="AJ14" i="53"/>
  <c r="AK14" i="53"/>
  <c r="AL14" i="53"/>
  <c r="AM14" i="53"/>
  <c r="AN14" i="53"/>
  <c r="AI15" i="53"/>
  <c r="AJ15" i="53"/>
  <c r="AK15" i="53"/>
  <c r="AL15" i="53"/>
  <c r="AM15" i="53"/>
  <c r="AN15" i="53"/>
  <c r="AI16" i="53"/>
  <c r="AJ16" i="53"/>
  <c r="AK16" i="53"/>
  <c r="AL16" i="53"/>
  <c r="AM16" i="53"/>
  <c r="AN16" i="53"/>
  <c r="AI17" i="53"/>
  <c r="AJ17" i="53"/>
  <c r="AK17" i="53"/>
  <c r="AL17" i="53"/>
  <c r="AM17" i="53"/>
  <c r="AN17" i="53"/>
  <c r="AI18" i="53"/>
  <c r="AJ18" i="53"/>
  <c r="AK18" i="53"/>
  <c r="AL18" i="53"/>
  <c r="AM18" i="53"/>
  <c r="AN18" i="53"/>
  <c r="AI19" i="53"/>
  <c r="AJ19" i="53"/>
  <c r="AK19" i="53"/>
  <c r="AL19" i="53"/>
  <c r="AM19" i="53"/>
  <c r="AN19" i="53"/>
  <c r="AI20" i="53"/>
  <c r="AJ20" i="53"/>
  <c r="AK20" i="53"/>
  <c r="AL20" i="53"/>
  <c r="AM20" i="53"/>
  <c r="AN20" i="53"/>
  <c r="AI21" i="53"/>
  <c r="AJ21" i="53"/>
  <c r="AK21" i="53"/>
  <c r="AL21" i="53"/>
  <c r="AM21" i="53"/>
  <c r="AN21" i="53"/>
  <c r="AI22" i="53"/>
  <c r="AJ22" i="53"/>
  <c r="AK22" i="53"/>
  <c r="AL22" i="53"/>
  <c r="AM22" i="53"/>
  <c r="AN22" i="53"/>
  <c r="AI23" i="53"/>
  <c r="AJ23" i="53"/>
  <c r="AK23" i="53"/>
  <c r="AL23" i="53"/>
  <c r="AM23" i="53"/>
  <c r="AN23" i="53"/>
  <c r="AI24" i="53"/>
  <c r="AJ24" i="53"/>
  <c r="AK24" i="53"/>
  <c r="AL24" i="53"/>
  <c r="AM24" i="53"/>
  <c r="AN24" i="53"/>
  <c r="AI25" i="53"/>
  <c r="AJ25" i="53"/>
  <c r="AK25" i="53"/>
  <c r="AL25" i="53"/>
  <c r="AM25" i="53"/>
  <c r="AN25" i="53"/>
  <c r="AI26" i="53"/>
  <c r="AJ26" i="53"/>
  <c r="AK26" i="53"/>
  <c r="AL26" i="53"/>
  <c r="AM26" i="53"/>
  <c r="AN26" i="53"/>
  <c r="AI27" i="53"/>
  <c r="AJ27" i="53"/>
  <c r="AK27" i="53"/>
  <c r="AL27" i="53"/>
  <c r="AM27" i="53"/>
  <c r="AN27" i="53"/>
  <c r="AI28" i="53"/>
  <c r="AJ28" i="53"/>
  <c r="AK28" i="53"/>
  <c r="AL28" i="53"/>
  <c r="AM28" i="53"/>
  <c r="AN28" i="53"/>
  <c r="AI29" i="53"/>
  <c r="AJ29" i="53"/>
  <c r="AK29" i="53"/>
  <c r="AL29" i="53"/>
  <c r="AM29" i="53"/>
  <c r="AN29" i="53"/>
  <c r="AI30" i="53"/>
  <c r="AJ30" i="53"/>
  <c r="AK30" i="53"/>
  <c r="AL30" i="53"/>
  <c r="AM30" i="53"/>
  <c r="AN30" i="53"/>
  <c r="AI31" i="53"/>
  <c r="AJ31" i="53"/>
  <c r="AK31" i="53"/>
  <c r="AL31" i="53"/>
  <c r="AM31" i="53"/>
  <c r="AN31" i="53"/>
  <c r="AI32" i="53"/>
  <c r="AJ32" i="53"/>
  <c r="AK32" i="53"/>
  <c r="AL32" i="53"/>
  <c r="AM32" i="53"/>
  <c r="AN32" i="53"/>
  <c r="AI33" i="53"/>
  <c r="AJ33" i="53"/>
  <c r="AK33" i="53"/>
  <c r="AL33" i="53"/>
  <c r="AM33" i="53"/>
  <c r="AN33" i="53"/>
  <c r="AI34" i="53"/>
  <c r="AJ34" i="53"/>
  <c r="AK34" i="53"/>
  <c r="AL34" i="53"/>
  <c r="AM34" i="53"/>
  <c r="AN34" i="53"/>
  <c r="AI35" i="53"/>
  <c r="AJ35" i="53"/>
  <c r="AK35" i="53"/>
  <c r="AL35" i="53"/>
  <c r="AM35" i="53"/>
  <c r="AN35" i="53"/>
  <c r="AI36" i="53"/>
  <c r="AJ36" i="53"/>
  <c r="AK36" i="53"/>
  <c r="AL36" i="53"/>
  <c r="AM36" i="53"/>
  <c r="AN36" i="53"/>
  <c r="AI37" i="53"/>
  <c r="AJ37" i="53"/>
  <c r="AK37" i="53"/>
  <c r="AL37" i="53"/>
  <c r="AM37" i="53"/>
  <c r="AN37" i="53"/>
  <c r="AI38" i="53"/>
  <c r="AJ38" i="53"/>
  <c r="AK38" i="53"/>
  <c r="AL38" i="53"/>
  <c r="AM38" i="53"/>
  <c r="AN38" i="53"/>
  <c r="AI39" i="53"/>
  <c r="AJ39" i="53"/>
  <c r="AK39" i="53"/>
  <c r="AL39" i="53"/>
  <c r="AM39" i="53"/>
  <c r="AN39" i="53"/>
  <c r="AI40" i="53"/>
  <c r="AJ40" i="53"/>
  <c r="AK40" i="53"/>
  <c r="AL40" i="53"/>
  <c r="AM40" i="53"/>
  <c r="AN40" i="53"/>
  <c r="AI41" i="53"/>
  <c r="AJ41" i="53"/>
  <c r="AK41" i="53"/>
  <c r="AL41" i="53"/>
  <c r="AM41" i="53"/>
  <c r="AN41" i="53"/>
  <c r="AI42" i="53"/>
  <c r="AJ42" i="53"/>
  <c r="AK42" i="53"/>
  <c r="AL42" i="53"/>
  <c r="AM42" i="53"/>
  <c r="AN42" i="53"/>
  <c r="AI43" i="53"/>
  <c r="AJ43" i="53"/>
  <c r="AK43" i="53"/>
  <c r="AL43" i="53"/>
  <c r="AM43" i="53"/>
  <c r="AN43" i="53"/>
  <c r="AI44" i="53"/>
  <c r="AJ44" i="53"/>
  <c r="AK44" i="53"/>
  <c r="AL44" i="53"/>
  <c r="AM44" i="53"/>
  <c r="AN44" i="53"/>
  <c r="AI45" i="53"/>
  <c r="AJ45" i="53"/>
  <c r="AK45" i="53"/>
  <c r="AL45" i="53"/>
  <c r="AM45" i="53"/>
  <c r="AN45" i="53"/>
  <c r="AI46" i="53"/>
  <c r="AJ46" i="53"/>
  <c r="AK46" i="53"/>
  <c r="AL46" i="53"/>
  <c r="AM46" i="53"/>
  <c r="AN46" i="53"/>
  <c r="AI47" i="53"/>
  <c r="AJ47" i="53"/>
  <c r="AK47" i="53"/>
  <c r="AL47" i="53"/>
  <c r="AM47" i="53"/>
  <c r="AN47" i="53"/>
  <c r="AI48" i="53"/>
  <c r="AJ48" i="53"/>
  <c r="AK48" i="53"/>
  <c r="AL48" i="53"/>
  <c r="AM48" i="53"/>
  <c r="AN48" i="53"/>
  <c r="AI49" i="53"/>
  <c r="AJ49" i="53"/>
  <c r="AK49" i="53"/>
  <c r="AL49" i="53"/>
  <c r="AM49" i="53"/>
  <c r="AN49" i="53"/>
  <c r="AH5" i="53"/>
  <c r="AH6" i="53"/>
  <c r="AH7" i="53"/>
  <c r="AH8" i="53"/>
  <c r="AH9" i="53"/>
  <c r="AH10" i="53"/>
  <c r="AH11" i="53"/>
  <c r="AH12" i="53"/>
  <c r="AH13" i="53"/>
  <c r="AH14" i="53"/>
  <c r="AH15" i="53"/>
  <c r="AH16" i="53"/>
  <c r="AH17" i="53"/>
  <c r="AH18" i="53"/>
  <c r="AH19" i="53"/>
  <c r="AH20" i="53"/>
  <c r="AH21" i="53"/>
  <c r="AH22" i="53"/>
  <c r="AH23" i="53"/>
  <c r="AH24" i="53"/>
  <c r="AH25" i="53"/>
  <c r="AH26" i="53"/>
  <c r="AH27" i="53"/>
  <c r="AH28" i="53"/>
  <c r="AH29" i="53"/>
  <c r="AH30" i="53"/>
  <c r="AH31" i="53"/>
  <c r="AH32" i="53"/>
  <c r="AH33" i="53"/>
  <c r="AH34" i="53"/>
  <c r="AH35" i="53"/>
  <c r="AH36" i="53"/>
  <c r="AH37" i="53"/>
  <c r="AH38" i="53"/>
  <c r="AH39" i="53"/>
  <c r="AH40" i="53"/>
  <c r="AH41" i="53"/>
  <c r="AH42" i="53"/>
  <c r="AH43" i="53"/>
  <c r="AH44" i="53"/>
  <c r="AH45" i="53"/>
  <c r="AH46" i="53"/>
  <c r="AH47" i="53"/>
  <c r="AH48" i="53"/>
  <c r="AH49" i="53"/>
  <c r="AH4" i="53"/>
  <c r="R412" i="40" l="1"/>
  <c r="X397" i="40"/>
  <c r="S412" i="40"/>
  <c r="Y407" i="40"/>
  <c r="U398" i="40"/>
  <c r="P410" i="40"/>
  <c r="V395" i="40"/>
  <c r="Y411" i="40"/>
  <c r="R399" i="40"/>
  <c r="Q390" i="40"/>
  <c r="Y409" i="40"/>
  <c r="Y401" i="40"/>
  <c r="Y393" i="40"/>
  <c r="V408" i="40"/>
  <c r="R396" i="40"/>
  <c r="Y399" i="40"/>
  <c r="Q414" i="40"/>
  <c r="W393" i="40"/>
  <c r="T406" i="40"/>
  <c r="P394" i="40"/>
  <c r="Q406" i="40"/>
  <c r="P405" i="40"/>
  <c r="V392" i="40"/>
  <c r="W408" i="40"/>
  <c r="W409" i="40"/>
  <c r="R415" i="40"/>
  <c r="X402" i="40"/>
  <c r="S368" i="43"/>
  <c r="O368" i="50"/>
  <c r="S370" i="51"/>
  <c r="Q383" i="51"/>
  <c r="S376" i="52"/>
  <c r="V390" i="40"/>
  <c r="S391" i="40"/>
  <c r="P392" i="40"/>
  <c r="X392" i="40"/>
  <c r="R394" i="40"/>
  <c r="O395" i="40"/>
  <c r="W395" i="40"/>
  <c r="T396" i="40"/>
  <c r="V398" i="40"/>
  <c r="S399" i="40"/>
  <c r="P400" i="40"/>
  <c r="X400" i="40"/>
  <c r="R402" i="40"/>
  <c r="O403" i="40"/>
  <c r="W403" i="40"/>
  <c r="T404" i="40"/>
  <c r="V406" i="40"/>
  <c r="S407" i="40"/>
  <c r="P408" i="40"/>
  <c r="X408" i="40"/>
  <c r="R410" i="40"/>
  <c r="O411" i="40"/>
  <c r="W411" i="40"/>
  <c r="T412" i="40"/>
  <c r="V414" i="40"/>
  <c r="S415" i="40"/>
  <c r="P416" i="40"/>
  <c r="X416" i="40"/>
  <c r="V389" i="40"/>
  <c r="P391" i="40"/>
  <c r="U392" i="40"/>
  <c r="R393" i="40"/>
  <c r="X399" i="40"/>
  <c r="R401" i="40"/>
  <c r="T403" i="40"/>
  <c r="P407" i="40"/>
  <c r="U408" i="40"/>
  <c r="Q412" i="40"/>
  <c r="X415" i="40"/>
  <c r="S389" i="40"/>
  <c r="T391" i="40"/>
  <c r="Q392" i="40"/>
  <c r="P395" i="40"/>
  <c r="X395" i="40"/>
  <c r="U396" i="40"/>
  <c r="T399" i="40"/>
  <c r="Q400" i="40"/>
  <c r="P403" i="40"/>
  <c r="X403" i="40"/>
  <c r="U404" i="40"/>
  <c r="T407" i="40"/>
  <c r="Q408" i="40"/>
  <c r="P411" i="40"/>
  <c r="X411" i="40"/>
  <c r="U412" i="40"/>
  <c r="T415" i="40"/>
  <c r="Q416" i="40"/>
  <c r="Y416" i="40"/>
  <c r="W389" i="40"/>
  <c r="S390" i="40"/>
  <c r="R390" i="40"/>
  <c r="O391" i="40"/>
  <c r="W391" i="40"/>
  <c r="V394" i="40"/>
  <c r="S395" i="40"/>
  <c r="R398" i="40"/>
  <c r="O399" i="40"/>
  <c r="W399" i="40"/>
  <c r="V402" i="40"/>
  <c r="S403" i="40"/>
  <c r="R406" i="40"/>
  <c r="O407" i="40"/>
  <c r="W407" i="40"/>
  <c r="V410" i="40"/>
  <c r="S411" i="40"/>
  <c r="R414" i="40"/>
  <c r="O415" i="40"/>
  <c r="W415" i="40"/>
  <c r="O389" i="40"/>
  <c r="X391" i="40"/>
  <c r="T395" i="40"/>
  <c r="Q396" i="40"/>
  <c r="V397" i="40"/>
  <c r="P399" i="40"/>
  <c r="U400" i="40"/>
  <c r="Q404" i="40"/>
  <c r="V405" i="40"/>
  <c r="X407" i="40"/>
  <c r="R409" i="40"/>
  <c r="T411" i="40"/>
  <c r="V413" i="40"/>
  <c r="P415" i="40"/>
  <c r="U416" i="40"/>
  <c r="Y403" i="40"/>
  <c r="U395" i="40"/>
  <c r="S392" i="40"/>
  <c r="R413" i="40"/>
  <c r="T400" i="40"/>
  <c r="R389" i="40"/>
  <c r="R405" i="40"/>
  <c r="T392" i="40"/>
  <c r="Q413" i="40"/>
  <c r="U409" i="40"/>
  <c r="O406" i="40"/>
  <c r="S402" i="40"/>
  <c r="W398" i="40"/>
  <c r="U393" i="40"/>
  <c r="X366" i="43"/>
  <c r="V379" i="43"/>
  <c r="X366" i="50"/>
  <c r="V379" i="50"/>
  <c r="V363" i="51"/>
  <c r="T376" i="51"/>
  <c r="X358" i="52"/>
  <c r="V371" i="52"/>
  <c r="T384" i="52"/>
  <c r="O393" i="40"/>
  <c r="O409" i="40"/>
  <c r="Q394" i="40"/>
  <c r="Q410" i="40"/>
  <c r="Y406" i="40"/>
  <c r="Y398" i="40"/>
  <c r="Y390" i="40"/>
  <c r="T413" i="40"/>
  <c r="X409" i="40"/>
  <c r="R408" i="40"/>
  <c r="V404" i="40"/>
  <c r="P401" i="40"/>
  <c r="T397" i="40"/>
  <c r="X393" i="40"/>
  <c r="R392" i="40"/>
  <c r="S416" i="40"/>
  <c r="O412" i="40"/>
  <c r="O408" i="40"/>
  <c r="W404" i="40"/>
  <c r="S396" i="40"/>
  <c r="Y391" i="40"/>
  <c r="W413" i="40"/>
  <c r="S409" i="40"/>
  <c r="U402" i="40"/>
  <c r="W397" i="40"/>
  <c r="S393" i="40"/>
  <c r="X414" i="40"/>
  <c r="R411" i="40"/>
  <c r="V407" i="40"/>
  <c r="P406" i="40"/>
  <c r="T402" i="40"/>
  <c r="X398" i="40"/>
  <c r="R395" i="40"/>
  <c r="V391" i="40"/>
  <c r="P390" i="40"/>
  <c r="Q415" i="40"/>
  <c r="S408" i="40"/>
  <c r="Y404" i="40"/>
  <c r="S400" i="40"/>
  <c r="W396" i="40"/>
  <c r="Q395" i="40"/>
  <c r="U391" i="40"/>
  <c r="V409" i="40"/>
  <c r="X396" i="40"/>
  <c r="T416" i="40"/>
  <c r="P404" i="40"/>
  <c r="W414" i="40"/>
  <c r="W410" i="40"/>
  <c r="Q409" i="40"/>
  <c r="U405" i="40"/>
  <c r="O402" i="40"/>
  <c r="S398" i="40"/>
  <c r="W394" i="40"/>
  <c r="Q393" i="40"/>
  <c r="O368" i="52"/>
  <c r="O404" i="40"/>
  <c r="U399" i="40"/>
  <c r="Q397" i="40"/>
  <c r="W361" i="43"/>
  <c r="L371" i="43"/>
  <c r="L375" i="43"/>
  <c r="L377" i="43"/>
  <c r="Y377" i="43" s="1"/>
  <c r="L381" i="43"/>
  <c r="U382" i="43"/>
  <c r="L383" i="43"/>
  <c r="L325" i="50"/>
  <c r="L327" i="50"/>
  <c r="L329" i="50"/>
  <c r="L333" i="50"/>
  <c r="L335" i="50"/>
  <c r="L337" i="50"/>
  <c r="L343" i="50"/>
  <c r="L345" i="50"/>
  <c r="L351" i="50"/>
  <c r="L357" i="50"/>
  <c r="L359" i="50"/>
  <c r="Y359" i="50" s="1"/>
  <c r="L361" i="50"/>
  <c r="U364" i="50"/>
  <c r="L365" i="50"/>
  <c r="W373" i="50"/>
  <c r="W357" i="51"/>
  <c r="U370" i="51"/>
  <c r="S383" i="51"/>
  <c r="W365" i="52"/>
  <c r="U378" i="52"/>
  <c r="O397" i="40"/>
  <c r="O413" i="40"/>
  <c r="Q398" i="40"/>
  <c r="Y413" i="40"/>
  <c r="Y405" i="40"/>
  <c r="Y397" i="40"/>
  <c r="Y389" i="40"/>
  <c r="V416" i="40"/>
  <c r="P413" i="40"/>
  <c r="T409" i="40"/>
  <c r="X405" i="40"/>
  <c r="R404" i="40"/>
  <c r="V400" i="40"/>
  <c r="P397" i="40"/>
  <c r="T393" i="40"/>
  <c r="X389" i="40"/>
  <c r="U415" i="40"/>
  <c r="Y412" i="40"/>
  <c r="Y408" i="40"/>
  <c r="W400" i="40"/>
  <c r="O392" i="40"/>
  <c r="O414" i="40"/>
  <c r="S413" i="40"/>
  <c r="U406" i="40"/>
  <c r="W401" i="40"/>
  <c r="S397" i="40"/>
  <c r="U390" i="40"/>
  <c r="T414" i="40"/>
  <c r="X410" i="40"/>
  <c r="R407" i="40"/>
  <c r="V403" i="40"/>
  <c r="P402" i="40"/>
  <c r="T398" i="40"/>
  <c r="X394" i="40"/>
  <c r="R391" i="40"/>
  <c r="W416" i="40"/>
  <c r="Y414" i="40"/>
  <c r="U407" i="40"/>
  <c r="U403" i="40"/>
  <c r="O400" i="40"/>
  <c r="O396" i="40"/>
  <c r="Y395" i="40"/>
  <c r="U389" i="40"/>
  <c r="T408" i="40"/>
  <c r="P396" i="40"/>
  <c r="X412" i="40"/>
  <c r="V401" i="40"/>
  <c r="S414" i="40"/>
  <c r="S410" i="40"/>
  <c r="W406" i="40"/>
  <c r="Q405" i="40"/>
  <c r="U401" i="40"/>
  <c r="O398" i="40"/>
  <c r="S394" i="40"/>
  <c r="W390" i="40"/>
  <c r="R368" i="43"/>
  <c r="P381" i="43"/>
  <c r="R368" i="50"/>
  <c r="P381" i="50"/>
  <c r="T363" i="51"/>
  <c r="R376" i="51"/>
  <c r="V358" i="52"/>
  <c r="T371" i="52"/>
  <c r="R384" i="52"/>
  <c r="O401" i="40"/>
  <c r="Y415" i="40"/>
  <c r="Q402" i="40"/>
  <c r="Y410" i="40"/>
  <c r="Y402" i="40"/>
  <c r="Y394" i="40"/>
  <c r="R416" i="40"/>
  <c r="V412" i="40"/>
  <c r="P409" i="40"/>
  <c r="T405" i="40"/>
  <c r="X401" i="40"/>
  <c r="R400" i="40"/>
  <c r="V396" i="40"/>
  <c r="P393" i="40"/>
  <c r="T389" i="40"/>
  <c r="W412" i="40"/>
  <c r="U411" i="40"/>
  <c r="Q407" i="40"/>
  <c r="Q399" i="40"/>
  <c r="Y392" i="40"/>
  <c r="U414" i="40"/>
  <c r="U410" i="40"/>
  <c r="W405" i="40"/>
  <c r="S401" i="40"/>
  <c r="U394" i="40"/>
  <c r="V415" i="40"/>
  <c r="P414" i="40"/>
  <c r="T410" i="40"/>
  <c r="X406" i="40"/>
  <c r="R403" i="40"/>
  <c r="V399" i="40"/>
  <c r="P398" i="40"/>
  <c r="T394" i="40"/>
  <c r="X390" i="40"/>
  <c r="O416" i="40"/>
  <c r="Q411" i="40"/>
  <c r="S404" i="40"/>
  <c r="Q403" i="40"/>
  <c r="Y400" i="40"/>
  <c r="Y396" i="40"/>
  <c r="W392" i="40"/>
  <c r="Q389" i="40"/>
  <c r="X404" i="40"/>
  <c r="V393" i="40"/>
  <c r="P412" i="40"/>
  <c r="R397" i="40"/>
  <c r="U413" i="40"/>
  <c r="O410" i="40"/>
  <c r="S406" i="40"/>
  <c r="W402" i="40"/>
  <c r="Q401" i="40"/>
  <c r="U397" i="40"/>
  <c r="O394" i="40"/>
  <c r="O390" i="40"/>
  <c r="L373" i="43"/>
  <c r="L342" i="51"/>
  <c r="L350" i="51"/>
  <c r="L367" i="50"/>
  <c r="L369" i="50"/>
  <c r="L373" i="50"/>
  <c r="L375" i="50"/>
  <c r="L377" i="50"/>
  <c r="L378" i="50"/>
  <c r="L381" i="50"/>
  <c r="L383" i="50"/>
  <c r="L325" i="51"/>
  <c r="L327" i="51"/>
  <c r="L329" i="51"/>
  <c r="L333" i="51"/>
  <c r="L335" i="51"/>
  <c r="L337" i="51"/>
  <c r="L339" i="51"/>
  <c r="L371" i="51"/>
  <c r="L371" i="52"/>
  <c r="L373" i="52"/>
  <c r="L375" i="52"/>
  <c r="L377" i="52"/>
  <c r="L330" i="43"/>
  <c r="L334" i="43"/>
  <c r="L335" i="43"/>
  <c r="L336" i="43"/>
  <c r="L337" i="43"/>
  <c r="L342" i="43"/>
  <c r="L343" i="43"/>
  <c r="L344" i="43"/>
  <c r="L345" i="43"/>
  <c r="L351" i="43"/>
  <c r="L352" i="43"/>
  <c r="L358" i="43"/>
  <c r="L360" i="43"/>
  <c r="L362" i="43"/>
  <c r="L363" i="43"/>
  <c r="L372" i="51"/>
  <c r="L376" i="51"/>
  <c r="L378" i="51"/>
  <c r="L379" i="51"/>
  <c r="L380" i="51"/>
  <c r="L383" i="51"/>
  <c r="L384" i="51"/>
  <c r="L326" i="52"/>
  <c r="L328" i="52"/>
  <c r="L330" i="52"/>
  <c r="L331" i="52"/>
  <c r="L381" i="52"/>
  <c r="L325" i="43"/>
  <c r="L332" i="43"/>
  <c r="L364" i="43"/>
  <c r="L366" i="43"/>
  <c r="L368" i="43"/>
  <c r="L370" i="43"/>
  <c r="L341" i="51"/>
  <c r="L343" i="51"/>
  <c r="L345" i="51"/>
  <c r="L351" i="51"/>
  <c r="L357" i="51"/>
  <c r="L359" i="51"/>
  <c r="L361" i="51"/>
  <c r="L365" i="51"/>
  <c r="L367" i="51"/>
  <c r="L369" i="51"/>
  <c r="L374" i="51"/>
  <c r="L382" i="51"/>
  <c r="L332" i="52"/>
  <c r="L334" i="52"/>
  <c r="L336" i="52"/>
  <c r="L338" i="52"/>
  <c r="L339" i="52"/>
  <c r="L340" i="52"/>
  <c r="L346" i="52"/>
  <c r="L347" i="52"/>
  <c r="L348" i="52"/>
  <c r="L349" i="52"/>
  <c r="L352" i="52"/>
  <c r="L358" i="52"/>
  <c r="L360" i="52"/>
  <c r="L362" i="52"/>
  <c r="L363" i="52"/>
  <c r="L364" i="52"/>
  <c r="L366" i="52"/>
  <c r="L368" i="52"/>
  <c r="L370" i="52"/>
  <c r="L383" i="52"/>
  <c r="L331" i="43"/>
  <c r="L333" i="43"/>
  <c r="L338" i="43"/>
  <c r="L339" i="43"/>
  <c r="L340" i="43"/>
  <c r="L341" i="43"/>
  <c r="L346" i="43"/>
  <c r="L347" i="43"/>
  <c r="L348" i="43"/>
  <c r="L349" i="43"/>
  <c r="L350" i="43"/>
  <c r="L357" i="43"/>
  <c r="L359" i="43"/>
  <c r="L361" i="43"/>
  <c r="L372" i="43"/>
  <c r="L374" i="43"/>
  <c r="L376" i="43"/>
  <c r="L378" i="43"/>
  <c r="L379" i="43"/>
  <c r="L380" i="43"/>
  <c r="L384" i="43"/>
  <c r="L328" i="50"/>
  <c r="L330" i="50"/>
  <c r="L331" i="50"/>
  <c r="L332" i="50"/>
  <c r="L336" i="50"/>
  <c r="L338" i="50"/>
  <c r="L339" i="50"/>
  <c r="L340" i="50"/>
  <c r="L341" i="50"/>
  <c r="L344" i="50"/>
  <c r="L346" i="50"/>
  <c r="L347" i="50"/>
  <c r="L348" i="50"/>
  <c r="L349" i="50"/>
  <c r="L352" i="50"/>
  <c r="L358" i="50"/>
  <c r="L360" i="50"/>
  <c r="L362" i="50"/>
  <c r="L363" i="50"/>
  <c r="L364" i="50"/>
  <c r="L366" i="50"/>
  <c r="L368" i="50"/>
  <c r="L370" i="50"/>
  <c r="L371" i="50"/>
  <c r="L372" i="50"/>
  <c r="L376" i="50"/>
  <c r="L379" i="50"/>
  <c r="L380" i="50"/>
  <c r="L384" i="50"/>
  <c r="L326" i="51"/>
  <c r="L328" i="51"/>
  <c r="L330" i="51"/>
  <c r="L331" i="51"/>
  <c r="L332" i="51"/>
  <c r="L334" i="51"/>
  <c r="L336" i="51"/>
  <c r="L338" i="51"/>
  <c r="L373" i="51"/>
  <c r="L375" i="51"/>
  <c r="L377" i="51"/>
  <c r="L381" i="51"/>
  <c r="L325" i="52"/>
  <c r="L327" i="52"/>
  <c r="L329" i="52"/>
  <c r="L342" i="52"/>
  <c r="L344" i="52"/>
  <c r="L350" i="52"/>
  <c r="L372" i="52"/>
  <c r="L376" i="52"/>
  <c r="L378" i="52"/>
  <c r="L379" i="52"/>
  <c r="L380" i="52"/>
  <c r="L384" i="52"/>
  <c r="L326" i="43"/>
  <c r="L327" i="43"/>
  <c r="L328" i="43"/>
  <c r="L329" i="43"/>
  <c r="L365" i="43"/>
  <c r="L367" i="43"/>
  <c r="L369" i="43"/>
  <c r="L382" i="43"/>
  <c r="L326" i="50"/>
  <c r="L334" i="50"/>
  <c r="L342" i="50"/>
  <c r="L350" i="50"/>
  <c r="L374" i="50"/>
  <c r="L382" i="50"/>
  <c r="L340" i="51"/>
  <c r="L344" i="51"/>
  <c r="L346" i="51"/>
  <c r="L347" i="51"/>
  <c r="L348" i="51"/>
  <c r="L349" i="51"/>
  <c r="L352" i="51"/>
  <c r="L358" i="51"/>
  <c r="L360" i="51"/>
  <c r="L362" i="51"/>
  <c r="L363" i="51"/>
  <c r="L364" i="51"/>
  <c r="L366" i="51"/>
  <c r="L368" i="51"/>
  <c r="L370" i="51"/>
  <c r="L333" i="52"/>
  <c r="L335" i="52"/>
  <c r="L337" i="52"/>
  <c r="L341" i="52"/>
  <c r="L343" i="52"/>
  <c r="L345" i="52"/>
  <c r="L351" i="52"/>
  <c r="L357" i="52"/>
  <c r="L359" i="52"/>
  <c r="L361" i="52"/>
  <c r="L365" i="52"/>
  <c r="L367" i="52"/>
  <c r="L369" i="52"/>
  <c r="L374" i="52"/>
  <c r="L382" i="52"/>
  <c r="K384" i="40"/>
  <c r="M13" i="53" s="1"/>
  <c r="J384" i="40"/>
  <c r="M12" i="53" s="1"/>
  <c r="I384" i="40"/>
  <c r="M11" i="53" s="1"/>
  <c r="H384" i="40"/>
  <c r="M10" i="53" s="1"/>
  <c r="G384" i="40"/>
  <c r="M9" i="53" s="1"/>
  <c r="F384" i="40"/>
  <c r="M8" i="53" s="1"/>
  <c r="E384" i="40"/>
  <c r="M7" i="53" s="1"/>
  <c r="D384" i="40"/>
  <c r="M6" i="53" s="1"/>
  <c r="C384" i="40"/>
  <c r="M5" i="53" s="1"/>
  <c r="B384" i="40"/>
  <c r="K383" i="40"/>
  <c r="J383" i="40"/>
  <c r="I383" i="40"/>
  <c r="H383" i="40"/>
  <c r="G383" i="40"/>
  <c r="F383" i="40"/>
  <c r="E383" i="40"/>
  <c r="D383" i="40"/>
  <c r="C383" i="40"/>
  <c r="B383" i="40"/>
  <c r="K382" i="40"/>
  <c r="J382" i="40"/>
  <c r="I382" i="40"/>
  <c r="H382" i="40"/>
  <c r="G382" i="40"/>
  <c r="F382" i="40"/>
  <c r="E382" i="40"/>
  <c r="D382" i="40"/>
  <c r="C382" i="40"/>
  <c r="B382" i="40"/>
  <c r="K381" i="40"/>
  <c r="J381" i="40"/>
  <c r="I381" i="40"/>
  <c r="H381" i="40"/>
  <c r="G381" i="40"/>
  <c r="F381" i="40"/>
  <c r="E381" i="40"/>
  <c r="D381" i="40"/>
  <c r="C381" i="40"/>
  <c r="B381" i="40"/>
  <c r="K380" i="40"/>
  <c r="J380" i="40"/>
  <c r="I380" i="40"/>
  <c r="H380" i="40"/>
  <c r="G380" i="40"/>
  <c r="F380" i="40"/>
  <c r="E380" i="40"/>
  <c r="D380" i="40"/>
  <c r="C380" i="40"/>
  <c r="B380" i="40"/>
  <c r="K379" i="40"/>
  <c r="J379" i="40"/>
  <c r="I379" i="40"/>
  <c r="H379" i="40"/>
  <c r="G379" i="40"/>
  <c r="F379" i="40"/>
  <c r="E379" i="40"/>
  <c r="D379" i="40"/>
  <c r="C379" i="40"/>
  <c r="B379" i="40"/>
  <c r="K378" i="40"/>
  <c r="J378" i="40"/>
  <c r="I378" i="40"/>
  <c r="H378" i="40"/>
  <c r="G378" i="40"/>
  <c r="F378" i="40"/>
  <c r="E378" i="40"/>
  <c r="D378" i="40"/>
  <c r="C378" i="40"/>
  <c r="B378" i="40"/>
  <c r="K377" i="40"/>
  <c r="J377" i="40"/>
  <c r="I377" i="40"/>
  <c r="H377" i="40"/>
  <c r="G377" i="40"/>
  <c r="F377" i="40"/>
  <c r="E377" i="40"/>
  <c r="D377" i="40"/>
  <c r="C377" i="40"/>
  <c r="B377" i="40"/>
  <c r="K376" i="40"/>
  <c r="J376" i="40"/>
  <c r="I376" i="40"/>
  <c r="H376" i="40"/>
  <c r="G376" i="40"/>
  <c r="F376" i="40"/>
  <c r="E376" i="40"/>
  <c r="D376" i="40"/>
  <c r="C376" i="40"/>
  <c r="B376" i="40"/>
  <c r="K375" i="40"/>
  <c r="J375" i="40"/>
  <c r="I375" i="40"/>
  <c r="H375" i="40"/>
  <c r="G375" i="40"/>
  <c r="F375" i="40"/>
  <c r="E375" i="40"/>
  <c r="D375" i="40"/>
  <c r="C375" i="40"/>
  <c r="B375" i="40"/>
  <c r="K374" i="40"/>
  <c r="J374" i="40"/>
  <c r="I374" i="40"/>
  <c r="H374" i="40"/>
  <c r="G374" i="40"/>
  <c r="F374" i="40"/>
  <c r="E374" i="40"/>
  <c r="D374" i="40"/>
  <c r="C374" i="40"/>
  <c r="B374" i="40"/>
  <c r="K373" i="40"/>
  <c r="J373" i="40"/>
  <c r="I373" i="40"/>
  <c r="H373" i="40"/>
  <c r="G373" i="40"/>
  <c r="F373" i="40"/>
  <c r="E373" i="40"/>
  <c r="D373" i="40"/>
  <c r="C373" i="40"/>
  <c r="B373" i="40"/>
  <c r="K372" i="40"/>
  <c r="J372" i="40"/>
  <c r="I372" i="40"/>
  <c r="H372" i="40"/>
  <c r="G372" i="40"/>
  <c r="F372" i="40"/>
  <c r="E372" i="40"/>
  <c r="D372" i="40"/>
  <c r="C372" i="40"/>
  <c r="B372" i="40"/>
  <c r="K371" i="40"/>
  <c r="J371" i="40"/>
  <c r="I371" i="40"/>
  <c r="H371" i="40"/>
  <c r="G371" i="40"/>
  <c r="F371" i="40"/>
  <c r="E371" i="40"/>
  <c r="D371" i="40"/>
  <c r="C371" i="40"/>
  <c r="B371" i="40"/>
  <c r="K370" i="40"/>
  <c r="J370" i="40"/>
  <c r="I370" i="40"/>
  <c r="H370" i="40"/>
  <c r="G370" i="40"/>
  <c r="F370" i="40"/>
  <c r="E370" i="40"/>
  <c r="D370" i="40"/>
  <c r="C370" i="40"/>
  <c r="B370" i="40"/>
  <c r="K369" i="40"/>
  <c r="J369" i="40"/>
  <c r="I369" i="40"/>
  <c r="H369" i="40"/>
  <c r="G369" i="40"/>
  <c r="F369" i="40"/>
  <c r="E369" i="40"/>
  <c r="D369" i="40"/>
  <c r="C369" i="40"/>
  <c r="B369" i="40"/>
  <c r="K368" i="40"/>
  <c r="J368" i="40"/>
  <c r="I368" i="40"/>
  <c r="H368" i="40"/>
  <c r="G368" i="40"/>
  <c r="F368" i="40"/>
  <c r="E368" i="40"/>
  <c r="D368" i="40"/>
  <c r="C368" i="40"/>
  <c r="B368" i="40"/>
  <c r="K367" i="40"/>
  <c r="J367" i="40"/>
  <c r="I367" i="40"/>
  <c r="H367" i="40"/>
  <c r="G367" i="40"/>
  <c r="F367" i="40"/>
  <c r="E367" i="40"/>
  <c r="D367" i="40"/>
  <c r="C367" i="40"/>
  <c r="B367" i="40"/>
  <c r="K366" i="40"/>
  <c r="J366" i="40"/>
  <c r="I366" i="40"/>
  <c r="H366" i="40"/>
  <c r="G366" i="40"/>
  <c r="F366" i="40"/>
  <c r="E366" i="40"/>
  <c r="D366" i="40"/>
  <c r="C366" i="40"/>
  <c r="B366" i="40"/>
  <c r="K365" i="40"/>
  <c r="J365" i="40"/>
  <c r="I365" i="40"/>
  <c r="H365" i="40"/>
  <c r="G365" i="40"/>
  <c r="F365" i="40"/>
  <c r="E365" i="40"/>
  <c r="D365" i="40"/>
  <c r="C365" i="40"/>
  <c r="B365" i="40"/>
  <c r="K364" i="40"/>
  <c r="J364" i="40"/>
  <c r="I364" i="40"/>
  <c r="H364" i="40"/>
  <c r="G364" i="40"/>
  <c r="F364" i="40"/>
  <c r="E364" i="40"/>
  <c r="D364" i="40"/>
  <c r="C364" i="40"/>
  <c r="B364" i="40"/>
  <c r="K363" i="40"/>
  <c r="J363" i="40"/>
  <c r="I363" i="40"/>
  <c r="H363" i="40"/>
  <c r="G363" i="40"/>
  <c r="F363" i="40"/>
  <c r="E363" i="40"/>
  <c r="D363" i="40"/>
  <c r="C363" i="40"/>
  <c r="B363" i="40"/>
  <c r="K362" i="40"/>
  <c r="J362" i="40"/>
  <c r="I362" i="40"/>
  <c r="H362" i="40"/>
  <c r="G362" i="40"/>
  <c r="F362" i="40"/>
  <c r="E362" i="40"/>
  <c r="D362" i="40"/>
  <c r="C362" i="40"/>
  <c r="B362" i="40"/>
  <c r="K361" i="40"/>
  <c r="J361" i="40"/>
  <c r="I361" i="40"/>
  <c r="H361" i="40"/>
  <c r="G361" i="40"/>
  <c r="F361" i="40"/>
  <c r="E361" i="40"/>
  <c r="D361" i="40"/>
  <c r="C361" i="40"/>
  <c r="B361" i="40"/>
  <c r="K360" i="40"/>
  <c r="J360" i="40"/>
  <c r="I360" i="40"/>
  <c r="H360" i="40"/>
  <c r="G360" i="40"/>
  <c r="F360" i="40"/>
  <c r="E360" i="40"/>
  <c r="D360" i="40"/>
  <c r="C360" i="40"/>
  <c r="B360" i="40"/>
  <c r="K359" i="40"/>
  <c r="J359" i="40"/>
  <c r="I359" i="40"/>
  <c r="H359" i="40"/>
  <c r="G359" i="40"/>
  <c r="F359" i="40"/>
  <c r="E359" i="40"/>
  <c r="D359" i="40"/>
  <c r="C359" i="40"/>
  <c r="B359" i="40"/>
  <c r="K358" i="40"/>
  <c r="J358" i="40"/>
  <c r="I358" i="40"/>
  <c r="H358" i="40"/>
  <c r="G358" i="40"/>
  <c r="F358" i="40"/>
  <c r="E358" i="40"/>
  <c r="D358" i="40"/>
  <c r="C358" i="40"/>
  <c r="B358" i="40"/>
  <c r="K357" i="40"/>
  <c r="J357" i="40"/>
  <c r="I357" i="40"/>
  <c r="H357" i="40"/>
  <c r="G357" i="40"/>
  <c r="F357" i="40"/>
  <c r="E357" i="40"/>
  <c r="D357" i="40"/>
  <c r="C357" i="40"/>
  <c r="B357" i="40"/>
  <c r="M34" i="39"/>
  <c r="M61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34" i="39"/>
  <c r="M4" i="39"/>
  <c r="AB5" i="53" s="1"/>
  <c r="M5" i="39"/>
  <c r="AB6" i="53" s="1"/>
  <c r="M6" i="39"/>
  <c r="AB7" i="53" s="1"/>
  <c r="M7" i="39"/>
  <c r="AB8" i="53" s="1"/>
  <c r="M8" i="39"/>
  <c r="AB9" i="53" s="1"/>
  <c r="M9" i="39"/>
  <c r="AB10" i="53" s="1"/>
  <c r="M10" i="39"/>
  <c r="AB11" i="53" s="1"/>
  <c r="M11" i="39"/>
  <c r="AB12" i="53" s="1"/>
  <c r="M12" i="39"/>
  <c r="AB13" i="53" s="1"/>
  <c r="M13" i="39"/>
  <c r="AB14" i="53" s="1"/>
  <c r="M14" i="39"/>
  <c r="AB15" i="53" s="1"/>
  <c r="M15" i="39"/>
  <c r="AB16" i="53" s="1"/>
  <c r="M16" i="39"/>
  <c r="AB17" i="53" s="1"/>
  <c r="M17" i="39"/>
  <c r="AB18" i="53" s="1"/>
  <c r="M18" i="39"/>
  <c r="AB19" i="53" s="1"/>
  <c r="M19" i="39"/>
  <c r="AB20" i="53" s="1"/>
  <c r="M20" i="39"/>
  <c r="AB21" i="53" s="1"/>
  <c r="M21" i="39"/>
  <c r="AB22" i="53" s="1"/>
  <c r="M22" i="39"/>
  <c r="AB23" i="53" s="1"/>
  <c r="M23" i="39"/>
  <c r="AB24" i="53" s="1"/>
  <c r="M24" i="39"/>
  <c r="AB25" i="53" s="1"/>
  <c r="M25" i="39"/>
  <c r="AB26" i="53" s="1"/>
  <c r="M26" i="39"/>
  <c r="AB27" i="53" s="1"/>
  <c r="M27" i="39"/>
  <c r="AB28" i="53" s="1"/>
  <c r="M28" i="39"/>
  <c r="AB29" i="53" s="1"/>
  <c r="M29" i="39"/>
  <c r="AB30" i="53" s="1"/>
  <c r="M30" i="39"/>
  <c r="M3" i="39"/>
  <c r="AB4" i="53" s="1"/>
  <c r="U363" i="43" l="1"/>
  <c r="AB31" i="53"/>
  <c r="T379" i="52"/>
  <c r="V366" i="52"/>
  <c r="R384" i="51"/>
  <c r="T371" i="51"/>
  <c r="V358" i="51"/>
  <c r="R376" i="50"/>
  <c r="T363" i="50"/>
  <c r="T379" i="43"/>
  <c r="V366" i="43"/>
  <c r="O377" i="52"/>
  <c r="Q364" i="52"/>
  <c r="W381" i="51"/>
  <c r="O369" i="51"/>
  <c r="W381" i="50"/>
  <c r="O369" i="50"/>
  <c r="O363" i="50"/>
  <c r="O381" i="43"/>
  <c r="W369" i="43"/>
  <c r="O357" i="43"/>
  <c r="U383" i="52"/>
  <c r="O358" i="52"/>
  <c r="X382" i="52"/>
  <c r="P370" i="52"/>
  <c r="R357" i="52"/>
  <c r="X374" i="51"/>
  <c r="P362" i="51"/>
  <c r="X374" i="50"/>
  <c r="P362" i="50"/>
  <c r="P378" i="43"/>
  <c r="R365" i="43"/>
  <c r="W366" i="52"/>
  <c r="S378" i="51"/>
  <c r="Q363" i="51"/>
  <c r="Q373" i="43"/>
  <c r="X377" i="52"/>
  <c r="P365" i="52"/>
  <c r="V382" i="51"/>
  <c r="X369" i="51"/>
  <c r="P357" i="51"/>
  <c r="V374" i="50"/>
  <c r="X361" i="50"/>
  <c r="V374" i="43"/>
  <c r="X361" i="43"/>
  <c r="Q372" i="52"/>
  <c r="S359" i="52"/>
  <c r="O377" i="51"/>
  <c r="Q364" i="51"/>
  <c r="Q380" i="50"/>
  <c r="S367" i="50"/>
  <c r="Q374" i="43"/>
  <c r="Q368" i="43"/>
  <c r="S380" i="52"/>
  <c r="P378" i="52"/>
  <c r="R365" i="52"/>
  <c r="X382" i="51"/>
  <c r="P370" i="51"/>
  <c r="R357" i="51"/>
  <c r="R373" i="50"/>
  <c r="T360" i="50"/>
  <c r="R373" i="43"/>
  <c r="T360" i="43"/>
  <c r="U363" i="52"/>
  <c r="W376" i="51"/>
  <c r="S372" i="50"/>
  <c r="U381" i="50"/>
  <c r="P373" i="52"/>
  <c r="R360" i="52"/>
  <c r="X377" i="51"/>
  <c r="P365" i="51"/>
  <c r="V382" i="50"/>
  <c r="X369" i="50"/>
  <c r="P357" i="50"/>
  <c r="P373" i="43"/>
  <c r="R360" i="43"/>
  <c r="S383" i="52"/>
  <c r="U370" i="52"/>
  <c r="W357" i="52"/>
  <c r="S375" i="51"/>
  <c r="U362" i="51"/>
  <c r="S375" i="50"/>
  <c r="Q360" i="50"/>
  <c r="Q378" i="43"/>
  <c r="U372" i="43"/>
  <c r="S363" i="43"/>
  <c r="W370" i="52"/>
  <c r="T376" i="52"/>
  <c r="V363" i="52"/>
  <c r="R381" i="51"/>
  <c r="T368" i="51"/>
  <c r="R381" i="50"/>
  <c r="T368" i="50"/>
  <c r="T384" i="43"/>
  <c r="V371" i="43"/>
  <c r="X358" i="43"/>
  <c r="O380" i="52"/>
  <c r="W384" i="51"/>
  <c r="O372" i="51"/>
  <c r="Q375" i="43"/>
  <c r="W362" i="50"/>
  <c r="Y366" i="51"/>
  <c r="Y380" i="52"/>
  <c r="Y380" i="50"/>
  <c r="Y358" i="50"/>
  <c r="Y384" i="43"/>
  <c r="Y359" i="43"/>
  <c r="Y360" i="52"/>
  <c r="Y367" i="51"/>
  <c r="Y341" i="51"/>
  <c r="Y384" i="51"/>
  <c r="Y362" i="43"/>
  <c r="Y373" i="52"/>
  <c r="Y369" i="50"/>
  <c r="X369" i="52"/>
  <c r="R368" i="51"/>
  <c r="P373" i="50"/>
  <c r="X377" i="43"/>
  <c r="V358" i="43"/>
  <c r="W381" i="52"/>
  <c r="O369" i="52"/>
  <c r="Q380" i="51"/>
  <c r="W373" i="51"/>
  <c r="S367" i="51"/>
  <c r="O361" i="51"/>
  <c r="U378" i="50"/>
  <c r="Q372" i="50"/>
  <c r="S361" i="50"/>
  <c r="S357" i="50"/>
  <c r="W383" i="43"/>
  <c r="S375" i="43"/>
  <c r="O371" i="43"/>
  <c r="U366" i="43"/>
  <c r="Q360" i="43"/>
  <c r="U377" i="52"/>
  <c r="W364" i="52"/>
  <c r="R381" i="52"/>
  <c r="X374" i="52"/>
  <c r="T368" i="52"/>
  <c r="P362" i="52"/>
  <c r="V379" i="51"/>
  <c r="R373" i="51"/>
  <c r="X366" i="51"/>
  <c r="T360" i="51"/>
  <c r="T384" i="50"/>
  <c r="P378" i="50"/>
  <c r="V371" i="50"/>
  <c r="R365" i="50"/>
  <c r="X358" i="50"/>
  <c r="X382" i="43"/>
  <c r="T376" i="43"/>
  <c r="P370" i="43"/>
  <c r="V363" i="43"/>
  <c r="R357" i="43"/>
  <c r="U373" i="52"/>
  <c r="W360" i="52"/>
  <c r="U381" i="51"/>
  <c r="Q375" i="51"/>
  <c r="W368" i="51"/>
  <c r="U361" i="51"/>
  <c r="Q367" i="50"/>
  <c r="S370" i="43"/>
  <c r="S382" i="50"/>
  <c r="Q363" i="50"/>
  <c r="W368" i="43"/>
  <c r="U377" i="50"/>
  <c r="O358" i="50"/>
  <c r="W384" i="43"/>
  <c r="Y345" i="50"/>
  <c r="U359" i="43"/>
  <c r="W364" i="43"/>
  <c r="U369" i="43"/>
  <c r="W374" i="43"/>
  <c r="U379" i="43"/>
  <c r="Q359" i="50"/>
  <c r="S364" i="50"/>
  <c r="Q369" i="50"/>
  <c r="Q373" i="50"/>
  <c r="W378" i="50"/>
  <c r="W382" i="50"/>
  <c r="U363" i="51"/>
  <c r="Q361" i="43"/>
  <c r="U365" i="43"/>
  <c r="O370" i="43"/>
  <c r="S374" i="43"/>
  <c r="Q379" i="43"/>
  <c r="Q383" i="43"/>
  <c r="O360" i="50"/>
  <c r="O364" i="50"/>
  <c r="W368" i="50"/>
  <c r="O374" i="50"/>
  <c r="S378" i="50"/>
  <c r="Q383" i="50"/>
  <c r="O364" i="51"/>
  <c r="U361" i="43"/>
  <c r="W366" i="43"/>
  <c r="U371" i="43"/>
  <c r="S376" i="43"/>
  <c r="U381" i="43"/>
  <c r="S358" i="50"/>
  <c r="U363" i="50"/>
  <c r="S368" i="50"/>
  <c r="U373" i="50"/>
  <c r="O378" i="50"/>
  <c r="U383" i="50"/>
  <c r="W358" i="51"/>
  <c r="S360" i="51"/>
  <c r="O362" i="51"/>
  <c r="S364" i="51"/>
  <c r="O366" i="51"/>
  <c r="U367" i="51"/>
  <c r="Q369" i="51"/>
  <c r="W370" i="51"/>
  <c r="S372" i="51"/>
  <c r="O374" i="51"/>
  <c r="U375" i="51"/>
  <c r="Q377" i="51"/>
  <c r="W378" i="51"/>
  <c r="S380" i="51"/>
  <c r="O382" i="51"/>
  <c r="U383" i="51"/>
  <c r="S358" i="52"/>
  <c r="U361" i="52"/>
  <c r="S364" i="52"/>
  <c r="U367" i="52"/>
  <c r="Q371" i="52"/>
  <c r="O374" i="52"/>
  <c r="Q377" i="52"/>
  <c r="W380" i="52"/>
  <c r="O384" i="52"/>
  <c r="V357" i="43"/>
  <c r="R359" i="43"/>
  <c r="X360" i="43"/>
  <c r="T362" i="43"/>
  <c r="P364" i="43"/>
  <c r="V365" i="43"/>
  <c r="R367" i="43"/>
  <c r="X368" i="43"/>
  <c r="T370" i="43"/>
  <c r="P372" i="43"/>
  <c r="V373" i="43"/>
  <c r="R375" i="43"/>
  <c r="X376" i="43"/>
  <c r="T378" i="43"/>
  <c r="P380" i="43"/>
  <c r="V381" i="43"/>
  <c r="R383" i="43"/>
  <c r="X384" i="43"/>
  <c r="V357" i="50"/>
  <c r="R359" i="50"/>
  <c r="X360" i="50"/>
  <c r="T362" i="50"/>
  <c r="P364" i="50"/>
  <c r="V365" i="50"/>
  <c r="R367" i="50"/>
  <c r="X368" i="50"/>
  <c r="T370" i="50"/>
  <c r="P372" i="50"/>
  <c r="V373" i="50"/>
  <c r="R375" i="50"/>
  <c r="X376" i="50"/>
  <c r="T378" i="50"/>
  <c r="P380" i="50"/>
  <c r="V381" i="50"/>
  <c r="R383" i="50"/>
  <c r="X384" i="50"/>
  <c r="V357" i="51"/>
  <c r="R359" i="51"/>
  <c r="X360" i="51"/>
  <c r="T362" i="51"/>
  <c r="P364" i="51"/>
  <c r="V365" i="51"/>
  <c r="R367" i="51"/>
  <c r="X368" i="51"/>
  <c r="T370" i="51"/>
  <c r="P372" i="51"/>
  <c r="V373" i="51"/>
  <c r="R375" i="51"/>
  <c r="X376" i="51"/>
  <c r="T378" i="51"/>
  <c r="P380" i="51"/>
  <c r="V381" i="51"/>
  <c r="R383" i="51"/>
  <c r="X384" i="51"/>
  <c r="V357" i="52"/>
  <c r="R359" i="52"/>
  <c r="X360" i="52"/>
  <c r="T362" i="52"/>
  <c r="P364" i="52"/>
  <c r="V365" i="52"/>
  <c r="R367" i="52"/>
  <c r="X368" i="52"/>
  <c r="T370" i="52"/>
  <c r="P372" i="52"/>
  <c r="V373" i="52"/>
  <c r="R375" i="52"/>
  <c r="X376" i="52"/>
  <c r="T378" i="52"/>
  <c r="P380" i="52"/>
  <c r="V381" i="52"/>
  <c r="R383" i="52"/>
  <c r="X384" i="52"/>
  <c r="W358" i="52"/>
  <c r="O362" i="52"/>
  <c r="U365" i="52"/>
  <c r="W368" i="52"/>
  <c r="U371" i="52"/>
  <c r="Q375" i="52"/>
  <c r="O378" i="52"/>
  <c r="Q381" i="52"/>
  <c r="S384" i="52"/>
  <c r="S357" i="43"/>
  <c r="O359" i="43"/>
  <c r="U360" i="43"/>
  <c r="Q362" i="43"/>
  <c r="W363" i="43"/>
  <c r="S365" i="43"/>
  <c r="O367" i="43"/>
  <c r="U368" i="43"/>
  <c r="Q370" i="43"/>
  <c r="S371" i="43"/>
  <c r="O373" i="43"/>
  <c r="U374" i="43"/>
  <c r="W375" i="43"/>
  <c r="O377" i="43"/>
  <c r="U378" i="43"/>
  <c r="Q380" i="43"/>
  <c r="S381" i="43"/>
  <c r="Q384" i="43"/>
  <c r="W357" i="50"/>
  <c r="O359" i="50"/>
  <c r="U360" i="50"/>
  <c r="W361" i="50"/>
  <c r="S363" i="50"/>
  <c r="Q366" i="50"/>
  <c r="W367" i="50"/>
  <c r="S369" i="50"/>
  <c r="O371" i="50"/>
  <c r="U372" i="50"/>
  <c r="Q374" i="50"/>
  <c r="W375" i="50"/>
  <c r="S377" i="50"/>
  <c r="O379" i="50"/>
  <c r="U380" i="50"/>
  <c r="Q382" i="50"/>
  <c r="W383" i="50"/>
  <c r="Q358" i="51"/>
  <c r="W359" i="51"/>
  <c r="S361" i="51"/>
  <c r="O363" i="51"/>
  <c r="U364" i="51"/>
  <c r="Q366" i="51"/>
  <c r="W367" i="51"/>
  <c r="S369" i="51"/>
  <c r="O371" i="51"/>
  <c r="U372" i="51"/>
  <c r="Q374" i="51"/>
  <c r="W375" i="51"/>
  <c r="S377" i="51"/>
  <c r="O379" i="51"/>
  <c r="U380" i="51"/>
  <c r="Q382" i="51"/>
  <c r="W383" i="51"/>
  <c r="Q358" i="52"/>
  <c r="W359" i="52"/>
  <c r="S361" i="52"/>
  <c r="O363" i="52"/>
  <c r="U364" i="52"/>
  <c r="Q366" i="52"/>
  <c r="W367" i="52"/>
  <c r="S369" i="52"/>
  <c r="O371" i="52"/>
  <c r="U372" i="52"/>
  <c r="Q374" i="52"/>
  <c r="W375" i="52"/>
  <c r="S377" i="52"/>
  <c r="O379" i="52"/>
  <c r="U380" i="52"/>
  <c r="Q382" i="52"/>
  <c r="W383" i="52"/>
  <c r="T357" i="43"/>
  <c r="P359" i="43"/>
  <c r="V360" i="43"/>
  <c r="R362" i="43"/>
  <c r="X363" i="43"/>
  <c r="T365" i="43"/>
  <c r="P367" i="43"/>
  <c r="V368" i="43"/>
  <c r="R370" i="43"/>
  <c r="X371" i="43"/>
  <c r="T373" i="43"/>
  <c r="P375" i="43"/>
  <c r="V376" i="43"/>
  <c r="R378" i="43"/>
  <c r="X379" i="43"/>
  <c r="T381" i="43"/>
  <c r="P383" i="43"/>
  <c r="V384" i="43"/>
  <c r="T357" i="50"/>
  <c r="P359" i="50"/>
  <c r="V360" i="50"/>
  <c r="R362" i="50"/>
  <c r="X363" i="50"/>
  <c r="T365" i="50"/>
  <c r="P367" i="50"/>
  <c r="V368" i="50"/>
  <c r="R370" i="50"/>
  <c r="X371" i="50"/>
  <c r="T373" i="50"/>
  <c r="P375" i="50"/>
  <c r="V376" i="50"/>
  <c r="R378" i="50"/>
  <c r="X379" i="50"/>
  <c r="T381" i="50"/>
  <c r="P383" i="50"/>
  <c r="V384" i="50"/>
  <c r="T357" i="51"/>
  <c r="P359" i="51"/>
  <c r="V360" i="51"/>
  <c r="R362" i="51"/>
  <c r="X363" i="51"/>
  <c r="T365" i="51"/>
  <c r="P367" i="51"/>
  <c r="V368" i="51"/>
  <c r="R370" i="51"/>
  <c r="X371" i="51"/>
  <c r="T373" i="51"/>
  <c r="P375" i="51"/>
  <c r="V376" i="51"/>
  <c r="R378" i="51"/>
  <c r="X379" i="51"/>
  <c r="T381" i="51"/>
  <c r="P383" i="51"/>
  <c r="V384" i="51"/>
  <c r="T357" i="52"/>
  <c r="P359" i="52"/>
  <c r="V360" i="52"/>
  <c r="R362" i="52"/>
  <c r="X363" i="52"/>
  <c r="T365" i="52"/>
  <c r="P367" i="52"/>
  <c r="V368" i="52"/>
  <c r="R370" i="52"/>
  <c r="X371" i="52"/>
  <c r="T373" i="52"/>
  <c r="P375" i="52"/>
  <c r="V376" i="52"/>
  <c r="R378" i="52"/>
  <c r="X379" i="52"/>
  <c r="T381" i="52"/>
  <c r="P383" i="52"/>
  <c r="V384" i="52"/>
  <c r="W360" i="43"/>
  <c r="O366" i="43"/>
  <c r="W370" i="43"/>
  <c r="O376" i="43"/>
  <c r="W380" i="43"/>
  <c r="S360" i="50"/>
  <c r="U365" i="50"/>
  <c r="S370" i="50"/>
  <c r="S374" i="50"/>
  <c r="O380" i="50"/>
  <c r="W384" i="50"/>
  <c r="U357" i="43"/>
  <c r="S362" i="43"/>
  <c r="S366" i="43"/>
  <c r="Q371" i="43"/>
  <c r="U375" i="43"/>
  <c r="O380" i="43"/>
  <c r="O384" i="43"/>
  <c r="Q361" i="50"/>
  <c r="Q365" i="50"/>
  <c r="O370" i="50"/>
  <c r="Q375" i="50"/>
  <c r="U379" i="50"/>
  <c r="S384" i="50"/>
  <c r="O358" i="43"/>
  <c r="W362" i="43"/>
  <c r="O368" i="43"/>
  <c r="W372" i="43"/>
  <c r="U377" i="43"/>
  <c r="W382" i="43"/>
  <c r="U359" i="50"/>
  <c r="W364" i="50"/>
  <c r="U369" i="50"/>
  <c r="W374" i="50"/>
  <c r="Q379" i="50"/>
  <c r="O384" i="50"/>
  <c r="Q359" i="51"/>
  <c r="W360" i="51"/>
  <c r="S362" i="51"/>
  <c r="W364" i="51"/>
  <c r="S366" i="51"/>
  <c r="O368" i="51"/>
  <c r="U369" i="51"/>
  <c r="Q371" i="51"/>
  <c r="W372" i="51"/>
  <c r="S374" i="51"/>
  <c r="O376" i="51"/>
  <c r="U377" i="51"/>
  <c r="Q379" i="51"/>
  <c r="W380" i="51"/>
  <c r="S382" i="51"/>
  <c r="O384" i="51"/>
  <c r="Q359" i="52"/>
  <c r="S362" i="52"/>
  <c r="Q365" i="52"/>
  <c r="S368" i="52"/>
  <c r="O372" i="52"/>
  <c r="W374" i="52"/>
  <c r="S378" i="52"/>
  <c r="U381" i="52"/>
  <c r="W384" i="52"/>
  <c r="P358" i="43"/>
  <c r="V359" i="43"/>
  <c r="R361" i="43"/>
  <c r="X362" i="43"/>
  <c r="T364" i="43"/>
  <c r="P366" i="43"/>
  <c r="V367" i="43"/>
  <c r="R369" i="43"/>
  <c r="X370" i="43"/>
  <c r="T372" i="43"/>
  <c r="P374" i="43"/>
  <c r="V375" i="43"/>
  <c r="R377" i="43"/>
  <c r="X378" i="43"/>
  <c r="T380" i="43"/>
  <c r="P382" i="43"/>
  <c r="V383" i="43"/>
  <c r="P358" i="50"/>
  <c r="V359" i="50"/>
  <c r="R361" i="50"/>
  <c r="X362" i="50"/>
  <c r="T364" i="50"/>
  <c r="P366" i="50"/>
  <c r="V367" i="50"/>
  <c r="R369" i="50"/>
  <c r="X370" i="50"/>
  <c r="T372" i="50"/>
  <c r="P374" i="50"/>
  <c r="V375" i="50"/>
  <c r="R377" i="50"/>
  <c r="X378" i="50"/>
  <c r="T380" i="50"/>
  <c r="P382" i="50"/>
  <c r="V383" i="50"/>
  <c r="P358" i="51"/>
  <c r="V359" i="51"/>
  <c r="R361" i="51"/>
  <c r="X362" i="51"/>
  <c r="T364" i="51"/>
  <c r="P366" i="51"/>
  <c r="V367" i="51"/>
  <c r="R369" i="51"/>
  <c r="X370" i="51"/>
  <c r="T372" i="51"/>
  <c r="P374" i="51"/>
  <c r="V375" i="51"/>
  <c r="R377" i="51"/>
  <c r="X378" i="51"/>
  <c r="T380" i="51"/>
  <c r="P382" i="51"/>
  <c r="V383" i="51"/>
  <c r="P358" i="52"/>
  <c r="V359" i="52"/>
  <c r="R361" i="52"/>
  <c r="X362" i="52"/>
  <c r="T364" i="52"/>
  <c r="P366" i="52"/>
  <c r="V367" i="52"/>
  <c r="R369" i="52"/>
  <c r="X370" i="52"/>
  <c r="T372" i="52"/>
  <c r="P374" i="52"/>
  <c r="V375" i="52"/>
  <c r="R377" i="52"/>
  <c r="X378" i="52"/>
  <c r="T380" i="52"/>
  <c r="P382" i="52"/>
  <c r="V383" i="52"/>
  <c r="U359" i="52"/>
  <c r="W362" i="52"/>
  <c r="S366" i="52"/>
  <c r="U369" i="52"/>
  <c r="S372" i="52"/>
  <c r="O376" i="52"/>
  <c r="W378" i="52"/>
  <c r="O382" i="52"/>
  <c r="W357" i="43"/>
  <c r="S359" i="43"/>
  <c r="O361" i="43"/>
  <c r="U362" i="43"/>
  <c r="Q364" i="43"/>
  <c r="W365" i="43"/>
  <c r="S367" i="43"/>
  <c r="O369" i="43"/>
  <c r="U370" i="43"/>
  <c r="W371" i="43"/>
  <c r="S373" i="43"/>
  <c r="Q376" i="43"/>
  <c r="S377" i="43"/>
  <c r="O379" i="43"/>
  <c r="U380" i="43"/>
  <c r="W381" i="43"/>
  <c r="O383" i="43"/>
  <c r="U384" i="43"/>
  <c r="Q358" i="50"/>
  <c r="S359" i="50"/>
  <c r="Q362" i="50"/>
  <c r="W363" i="50"/>
  <c r="O365" i="50"/>
  <c r="U366" i="50"/>
  <c r="Q368" i="50"/>
  <c r="W369" i="50"/>
  <c r="S371" i="50"/>
  <c r="O373" i="50"/>
  <c r="U374" i="50"/>
  <c r="Q376" i="50"/>
  <c r="W377" i="50"/>
  <c r="S379" i="50"/>
  <c r="O381" i="50"/>
  <c r="U382" i="50"/>
  <c r="Q384" i="50"/>
  <c r="O357" i="51"/>
  <c r="U358" i="51"/>
  <c r="Q360" i="51"/>
  <c r="W361" i="51"/>
  <c r="S363" i="51"/>
  <c r="O365" i="51"/>
  <c r="U366" i="51"/>
  <c r="Q368" i="51"/>
  <c r="W369" i="51"/>
  <c r="S371" i="51"/>
  <c r="O373" i="51"/>
  <c r="U374" i="51"/>
  <c r="Q376" i="51"/>
  <c r="W377" i="51"/>
  <c r="S379" i="51"/>
  <c r="O381" i="51"/>
  <c r="U382" i="51"/>
  <c r="Q384" i="51"/>
  <c r="O357" i="52"/>
  <c r="U358" i="52"/>
  <c r="Q360" i="52"/>
  <c r="W361" i="52"/>
  <c r="S363" i="52"/>
  <c r="O365" i="52"/>
  <c r="U366" i="52"/>
  <c r="Q368" i="52"/>
  <c r="W369" i="52"/>
  <c r="S371" i="52"/>
  <c r="O373" i="52"/>
  <c r="U374" i="52"/>
  <c r="Q376" i="52"/>
  <c r="W377" i="52"/>
  <c r="S379" i="52"/>
  <c r="O381" i="52"/>
  <c r="U382" i="52"/>
  <c r="Q384" i="52"/>
  <c r="X357" i="43"/>
  <c r="T359" i="43"/>
  <c r="P361" i="43"/>
  <c r="V362" i="43"/>
  <c r="R364" i="43"/>
  <c r="X365" i="43"/>
  <c r="T367" i="43"/>
  <c r="P369" i="43"/>
  <c r="V370" i="43"/>
  <c r="R372" i="43"/>
  <c r="X373" i="43"/>
  <c r="T375" i="43"/>
  <c r="P377" i="43"/>
  <c r="V378" i="43"/>
  <c r="R380" i="43"/>
  <c r="X381" i="43"/>
  <c r="T383" i="43"/>
  <c r="X357" i="50"/>
  <c r="T359" i="50"/>
  <c r="P361" i="50"/>
  <c r="V362" i="50"/>
  <c r="R364" i="50"/>
  <c r="X365" i="50"/>
  <c r="T367" i="50"/>
  <c r="P369" i="50"/>
  <c r="V370" i="50"/>
  <c r="R372" i="50"/>
  <c r="X373" i="50"/>
  <c r="T375" i="50"/>
  <c r="P377" i="50"/>
  <c r="V378" i="50"/>
  <c r="R380" i="50"/>
  <c r="X381" i="50"/>
  <c r="T383" i="50"/>
  <c r="X357" i="51"/>
  <c r="T359" i="51"/>
  <c r="P361" i="51"/>
  <c r="V362" i="51"/>
  <c r="R364" i="51"/>
  <c r="X365" i="51"/>
  <c r="T367" i="51"/>
  <c r="P369" i="51"/>
  <c r="V370" i="51"/>
  <c r="R372" i="51"/>
  <c r="X373" i="51"/>
  <c r="T375" i="51"/>
  <c r="P377" i="51"/>
  <c r="V378" i="51"/>
  <c r="R380" i="51"/>
  <c r="X381" i="51"/>
  <c r="T383" i="51"/>
  <c r="X357" i="52"/>
  <c r="T359" i="52"/>
  <c r="P361" i="52"/>
  <c r="V362" i="52"/>
  <c r="R364" i="52"/>
  <c r="X365" i="52"/>
  <c r="T367" i="52"/>
  <c r="P369" i="52"/>
  <c r="V370" i="52"/>
  <c r="R372" i="52"/>
  <c r="X373" i="52"/>
  <c r="T375" i="52"/>
  <c r="P377" i="52"/>
  <c r="V378" i="52"/>
  <c r="R380" i="52"/>
  <c r="X381" i="52"/>
  <c r="T383" i="52"/>
  <c r="Q357" i="43"/>
  <c r="O362" i="43"/>
  <c r="Q367" i="43"/>
  <c r="S372" i="43"/>
  <c r="Q377" i="43"/>
  <c r="O382" i="43"/>
  <c r="U361" i="50"/>
  <c r="O366" i="50"/>
  <c r="W370" i="50"/>
  <c r="U375" i="50"/>
  <c r="W380" i="50"/>
  <c r="W358" i="43"/>
  <c r="Q363" i="43"/>
  <c r="U367" i="43"/>
  <c r="O372" i="43"/>
  <c r="W376" i="43"/>
  <c r="Q381" i="43"/>
  <c r="U357" i="50"/>
  <c r="S362" i="50"/>
  <c r="W366" i="50"/>
  <c r="U371" i="50"/>
  <c r="S376" i="50"/>
  <c r="Q381" i="50"/>
  <c r="Q359" i="43"/>
  <c r="O364" i="43"/>
  <c r="Q369" i="43"/>
  <c r="O374" i="43"/>
  <c r="W378" i="43"/>
  <c r="U383" i="43"/>
  <c r="W360" i="50"/>
  <c r="S366" i="50"/>
  <c r="Q371" i="50"/>
  <c r="O376" i="50"/>
  <c r="S380" i="50"/>
  <c r="U357" i="51"/>
  <c r="U359" i="51"/>
  <c r="Q361" i="51"/>
  <c r="W362" i="51"/>
  <c r="Q365" i="51"/>
  <c r="W366" i="51"/>
  <c r="S368" i="51"/>
  <c r="O370" i="51"/>
  <c r="U371" i="51"/>
  <c r="Q373" i="51"/>
  <c r="W374" i="51"/>
  <c r="S376" i="51"/>
  <c r="O378" i="51"/>
  <c r="U379" i="51"/>
  <c r="Q381" i="51"/>
  <c r="W382" i="51"/>
  <c r="S384" i="51"/>
  <c r="O360" i="52"/>
  <c r="Q363" i="52"/>
  <c r="O366" i="52"/>
  <c r="Q369" i="52"/>
  <c r="W372" i="52"/>
  <c r="U375" i="52"/>
  <c r="Q379" i="52"/>
  <c r="S382" i="52"/>
  <c r="T358" i="43"/>
  <c r="P360" i="43"/>
  <c r="V361" i="43"/>
  <c r="R363" i="43"/>
  <c r="X364" i="43"/>
  <c r="T366" i="43"/>
  <c r="P368" i="43"/>
  <c r="V369" i="43"/>
  <c r="R371" i="43"/>
  <c r="X372" i="43"/>
  <c r="T374" i="43"/>
  <c r="P376" i="43"/>
  <c r="V377" i="43"/>
  <c r="R379" i="43"/>
  <c r="X380" i="43"/>
  <c r="T382" i="43"/>
  <c r="P384" i="43"/>
  <c r="T358" i="50"/>
  <c r="P360" i="50"/>
  <c r="V361" i="50"/>
  <c r="R363" i="50"/>
  <c r="X364" i="50"/>
  <c r="T366" i="50"/>
  <c r="P368" i="50"/>
  <c r="V369" i="50"/>
  <c r="R371" i="50"/>
  <c r="X372" i="50"/>
  <c r="T374" i="50"/>
  <c r="P376" i="50"/>
  <c r="V377" i="50"/>
  <c r="R379" i="50"/>
  <c r="X380" i="50"/>
  <c r="T382" i="50"/>
  <c r="P384" i="50"/>
  <c r="T358" i="51"/>
  <c r="P360" i="51"/>
  <c r="V361" i="51"/>
  <c r="R363" i="51"/>
  <c r="X364" i="51"/>
  <c r="T366" i="51"/>
  <c r="P368" i="51"/>
  <c r="V369" i="51"/>
  <c r="R371" i="51"/>
  <c r="X372" i="51"/>
  <c r="T374" i="51"/>
  <c r="P376" i="51"/>
  <c r="V377" i="51"/>
  <c r="R379" i="51"/>
  <c r="X380" i="51"/>
  <c r="T382" i="51"/>
  <c r="P384" i="51"/>
  <c r="T358" i="52"/>
  <c r="P360" i="52"/>
  <c r="V361" i="52"/>
  <c r="R363" i="52"/>
  <c r="X364" i="52"/>
  <c r="T366" i="52"/>
  <c r="P368" i="52"/>
  <c r="V369" i="52"/>
  <c r="R371" i="52"/>
  <c r="X372" i="52"/>
  <c r="T374" i="52"/>
  <c r="P376" i="52"/>
  <c r="V377" i="52"/>
  <c r="R379" i="52"/>
  <c r="X380" i="52"/>
  <c r="T382" i="52"/>
  <c r="P384" i="52"/>
  <c r="U357" i="52"/>
  <c r="S360" i="52"/>
  <c r="O364" i="52"/>
  <c r="Q367" i="52"/>
  <c r="O370" i="52"/>
  <c r="Q373" i="52"/>
  <c r="W376" i="52"/>
  <c r="U379" i="52"/>
  <c r="W382" i="52"/>
  <c r="Q358" i="43"/>
  <c r="W359" i="43"/>
  <c r="S361" i="43"/>
  <c r="O363" i="43"/>
  <c r="U364" i="43"/>
  <c r="Q366" i="43"/>
  <c r="W367" i="43"/>
  <c r="S369" i="43"/>
  <c r="Q372" i="43"/>
  <c r="W373" i="43"/>
  <c r="O375" i="43"/>
  <c r="U376" i="43"/>
  <c r="W377" i="43"/>
  <c r="S379" i="43"/>
  <c r="Q382" i="43"/>
  <c r="S383" i="43"/>
  <c r="O357" i="50"/>
  <c r="U358" i="50"/>
  <c r="W359" i="50"/>
  <c r="O361" i="50"/>
  <c r="U362" i="50"/>
  <c r="Q364" i="50"/>
  <c r="S365" i="50"/>
  <c r="O367" i="50"/>
  <c r="U368" i="50"/>
  <c r="Q370" i="50"/>
  <c r="W371" i="50"/>
  <c r="S373" i="50"/>
  <c r="O375" i="50"/>
  <c r="U376" i="50"/>
  <c r="Q378" i="50"/>
  <c r="W379" i="50"/>
  <c r="S381" i="50"/>
  <c r="O383" i="50"/>
  <c r="U384" i="50"/>
  <c r="S357" i="51"/>
  <c r="O359" i="51"/>
  <c r="U360" i="51"/>
  <c r="Q362" i="51"/>
  <c r="W363" i="51"/>
  <c r="S365" i="51"/>
  <c r="O367" i="51"/>
  <c r="U368" i="51"/>
  <c r="Q370" i="51"/>
  <c r="W371" i="51"/>
  <c r="S373" i="51"/>
  <c r="O375" i="51"/>
  <c r="U376" i="51"/>
  <c r="Q378" i="51"/>
  <c r="W379" i="51"/>
  <c r="S381" i="51"/>
  <c r="O383" i="51"/>
  <c r="U384" i="51"/>
  <c r="S357" i="52"/>
  <c r="O359" i="52"/>
  <c r="U360" i="52"/>
  <c r="Q362" i="52"/>
  <c r="W363" i="52"/>
  <c r="S365" i="52"/>
  <c r="O367" i="52"/>
  <c r="U368" i="52"/>
  <c r="Q370" i="52"/>
  <c r="W371" i="52"/>
  <c r="S373" i="52"/>
  <c r="O375" i="52"/>
  <c r="U376" i="52"/>
  <c r="Q378" i="52"/>
  <c r="W379" i="52"/>
  <c r="S381" i="52"/>
  <c r="O383" i="52"/>
  <c r="U384" i="52"/>
  <c r="R358" i="43"/>
  <c r="X359" i="43"/>
  <c r="T361" i="43"/>
  <c r="P363" i="43"/>
  <c r="V364" i="43"/>
  <c r="R366" i="43"/>
  <c r="X367" i="43"/>
  <c r="T369" i="43"/>
  <c r="P371" i="43"/>
  <c r="V372" i="43"/>
  <c r="R374" i="43"/>
  <c r="X375" i="43"/>
  <c r="T377" i="43"/>
  <c r="P379" i="43"/>
  <c r="V380" i="43"/>
  <c r="R382" i="43"/>
  <c r="X383" i="43"/>
  <c r="R358" i="50"/>
  <c r="X359" i="50"/>
  <c r="T361" i="50"/>
  <c r="P363" i="50"/>
  <c r="V364" i="50"/>
  <c r="R366" i="50"/>
  <c r="X367" i="50"/>
  <c r="T369" i="50"/>
  <c r="P371" i="50"/>
  <c r="V372" i="50"/>
  <c r="R374" i="50"/>
  <c r="X375" i="50"/>
  <c r="T377" i="50"/>
  <c r="P379" i="50"/>
  <c r="V380" i="50"/>
  <c r="R382" i="50"/>
  <c r="X383" i="50"/>
  <c r="R358" i="51"/>
  <c r="X359" i="51"/>
  <c r="T361" i="51"/>
  <c r="P363" i="51"/>
  <c r="V364" i="51"/>
  <c r="R366" i="51"/>
  <c r="X367" i="51"/>
  <c r="T369" i="51"/>
  <c r="P371" i="51"/>
  <c r="V372" i="51"/>
  <c r="R374" i="51"/>
  <c r="X375" i="51"/>
  <c r="T377" i="51"/>
  <c r="P379" i="51"/>
  <c r="V380" i="51"/>
  <c r="R382" i="51"/>
  <c r="X383" i="51"/>
  <c r="R358" i="52"/>
  <c r="X359" i="52"/>
  <c r="T361" i="52"/>
  <c r="P363" i="52"/>
  <c r="V364" i="52"/>
  <c r="R366" i="52"/>
  <c r="X367" i="52"/>
  <c r="T369" i="52"/>
  <c r="P371" i="52"/>
  <c r="V372" i="52"/>
  <c r="R374" i="52"/>
  <c r="X375" i="52"/>
  <c r="T377" i="52"/>
  <c r="P379" i="52"/>
  <c r="V380" i="52"/>
  <c r="R382" i="52"/>
  <c r="X383" i="52"/>
  <c r="Y374" i="52"/>
  <c r="Y361" i="52"/>
  <c r="Y360" i="51"/>
  <c r="Y369" i="43"/>
  <c r="Y372" i="52"/>
  <c r="Y377" i="51"/>
  <c r="Y371" i="50"/>
  <c r="Y364" i="50"/>
  <c r="Y376" i="43"/>
  <c r="Y348" i="43"/>
  <c r="Y366" i="52"/>
  <c r="Y332" i="52"/>
  <c r="Y357" i="51"/>
  <c r="Y364" i="43"/>
  <c r="Y378" i="51"/>
  <c r="Y378" i="50"/>
  <c r="Y373" i="43"/>
  <c r="V382" i="52"/>
  <c r="R376" i="52"/>
  <c r="T363" i="52"/>
  <c r="P357" i="52"/>
  <c r="P381" i="51"/>
  <c r="V374" i="51"/>
  <c r="X361" i="51"/>
  <c r="T379" i="50"/>
  <c r="V366" i="50"/>
  <c r="R360" i="50"/>
  <c r="R384" i="43"/>
  <c r="T371" i="43"/>
  <c r="P365" i="43"/>
  <c r="S375" i="52"/>
  <c r="U362" i="52"/>
  <c r="W365" i="50"/>
  <c r="P381" i="52"/>
  <c r="V374" i="52"/>
  <c r="R368" i="52"/>
  <c r="X361" i="52"/>
  <c r="T379" i="51"/>
  <c r="P373" i="51"/>
  <c r="V366" i="51"/>
  <c r="R360" i="51"/>
  <c r="R384" i="50"/>
  <c r="X377" i="50"/>
  <c r="T371" i="50"/>
  <c r="P365" i="50"/>
  <c r="V358" i="50"/>
  <c r="V382" i="43"/>
  <c r="R376" i="43"/>
  <c r="X369" i="43"/>
  <c r="T363" i="43"/>
  <c r="P357" i="43"/>
  <c r="Q380" i="52"/>
  <c r="W373" i="52"/>
  <c r="S367" i="52"/>
  <c r="O361" i="52"/>
  <c r="U378" i="51"/>
  <c r="Q372" i="51"/>
  <c r="W365" i="51"/>
  <c r="S359" i="51"/>
  <c r="S383" i="50"/>
  <c r="O377" i="50"/>
  <c r="U370" i="50"/>
  <c r="W379" i="43"/>
  <c r="O365" i="43"/>
  <c r="U358" i="43"/>
  <c r="S374" i="52"/>
  <c r="Q361" i="52"/>
  <c r="V379" i="52"/>
  <c r="R373" i="52"/>
  <c r="X366" i="52"/>
  <c r="T360" i="52"/>
  <c r="T384" i="51"/>
  <c r="P378" i="51"/>
  <c r="V371" i="51"/>
  <c r="R365" i="51"/>
  <c r="X358" i="51"/>
  <c r="X382" i="50"/>
  <c r="T376" i="50"/>
  <c r="P370" i="50"/>
  <c r="V363" i="50"/>
  <c r="R357" i="50"/>
  <c r="R381" i="43"/>
  <c r="X374" i="43"/>
  <c r="T368" i="43"/>
  <c r="P362" i="43"/>
  <c r="Q383" i="52"/>
  <c r="S370" i="52"/>
  <c r="Q357" i="52"/>
  <c r="O380" i="51"/>
  <c r="U373" i="51"/>
  <c r="Q367" i="51"/>
  <c r="O360" i="51"/>
  <c r="O382" i="50"/>
  <c r="O362" i="50"/>
  <c r="S384" i="43"/>
  <c r="Q365" i="43"/>
  <c r="O358" i="51"/>
  <c r="Q377" i="50"/>
  <c r="W358" i="50"/>
  <c r="S382" i="43"/>
  <c r="S364" i="43"/>
  <c r="Q357" i="51"/>
  <c r="O372" i="50"/>
  <c r="S378" i="43"/>
  <c r="S358" i="43"/>
  <c r="U365" i="51"/>
  <c r="S358" i="51"/>
  <c r="W376" i="50"/>
  <c r="Q357" i="50"/>
  <c r="S380" i="43"/>
  <c r="S360" i="43"/>
  <c r="W372" i="50"/>
  <c r="O378" i="43"/>
  <c r="O360" i="43"/>
  <c r="U367" i="50"/>
  <c r="U373" i="43"/>
  <c r="Y369" i="52"/>
  <c r="Y359" i="52"/>
  <c r="Y343" i="52"/>
  <c r="Y364" i="51"/>
  <c r="Y358" i="51"/>
  <c r="Y347" i="51"/>
  <c r="Y382" i="50"/>
  <c r="Y367" i="43"/>
  <c r="Y379" i="52"/>
  <c r="Y375" i="51"/>
  <c r="Y379" i="50"/>
  <c r="Y370" i="50"/>
  <c r="Y363" i="50"/>
  <c r="Y339" i="50"/>
  <c r="Y380" i="43"/>
  <c r="Y374" i="43"/>
  <c r="Y357" i="43"/>
  <c r="Y383" i="52"/>
  <c r="Y364" i="52"/>
  <c r="Y358" i="52"/>
  <c r="Y382" i="51"/>
  <c r="Y365" i="51"/>
  <c r="Y370" i="43"/>
  <c r="Y383" i="51"/>
  <c r="Y376" i="51"/>
  <c r="Y360" i="43"/>
  <c r="Y371" i="52"/>
  <c r="Y377" i="50"/>
  <c r="Y367" i="50"/>
  <c r="Y381" i="43"/>
  <c r="Y371" i="43"/>
  <c r="Y367" i="52"/>
  <c r="Y357" i="52"/>
  <c r="Y370" i="51"/>
  <c r="Y363" i="51"/>
  <c r="Y352" i="51"/>
  <c r="Y374" i="50"/>
  <c r="Y365" i="43"/>
  <c r="Y378" i="52"/>
  <c r="Y325" i="52"/>
  <c r="Y373" i="51"/>
  <c r="Y376" i="50"/>
  <c r="Y368" i="50"/>
  <c r="Y362" i="50"/>
  <c r="Y344" i="50"/>
  <c r="Y379" i="43"/>
  <c r="Y372" i="43"/>
  <c r="Y370" i="52"/>
  <c r="Y363" i="52"/>
  <c r="Y336" i="52"/>
  <c r="Y374" i="51"/>
  <c r="Y361" i="51"/>
  <c r="Y368" i="43"/>
  <c r="Y380" i="51"/>
  <c r="Y372" i="51"/>
  <c r="Y358" i="43"/>
  <c r="Y377" i="52"/>
  <c r="Y371" i="51"/>
  <c r="Y383" i="50"/>
  <c r="Y375" i="50"/>
  <c r="Y361" i="50"/>
  <c r="Y357" i="50"/>
  <c r="Y375" i="43"/>
  <c r="Y382" i="52"/>
  <c r="Y365" i="52"/>
  <c r="Y368" i="51"/>
  <c r="Y362" i="51"/>
  <c r="Y350" i="50"/>
  <c r="Y382" i="43"/>
  <c r="Y384" i="52"/>
  <c r="Y376" i="52"/>
  <c r="Y381" i="51"/>
  <c r="Y331" i="51"/>
  <c r="Y384" i="50"/>
  <c r="Y372" i="50"/>
  <c r="Y366" i="50"/>
  <c r="Y360" i="50"/>
  <c r="Y378" i="43"/>
  <c r="Y361" i="43"/>
  <c r="Y341" i="43"/>
  <c r="Y368" i="52"/>
  <c r="Y362" i="52"/>
  <c r="Y349" i="52"/>
  <c r="Y369" i="51"/>
  <c r="Y359" i="51"/>
  <c r="Y366" i="43"/>
  <c r="Y381" i="52"/>
  <c r="Y326" i="52"/>
  <c r="Y379" i="51"/>
  <c r="Y363" i="43"/>
  <c r="Y343" i="43"/>
  <c r="Y375" i="52"/>
  <c r="Y381" i="50"/>
  <c r="Y373" i="50"/>
  <c r="Y365" i="50"/>
  <c r="Y383" i="43"/>
  <c r="L363" i="40"/>
  <c r="L371" i="40"/>
  <c r="L377" i="40"/>
  <c r="L379" i="40"/>
  <c r="L367" i="40"/>
  <c r="L374" i="40"/>
  <c r="L362" i="40"/>
  <c r="L360" i="40"/>
  <c r="L375" i="40"/>
  <c r="L382" i="40"/>
  <c r="L364" i="40"/>
  <c r="L368" i="40"/>
  <c r="L383" i="40"/>
  <c r="L373" i="40"/>
  <c r="L357" i="40"/>
  <c r="L361" i="40"/>
  <c r="L372" i="40"/>
  <c r="L376" i="40"/>
  <c r="L365" i="40"/>
  <c r="L369" i="40"/>
  <c r="L380" i="40"/>
  <c r="L384" i="40"/>
  <c r="Y384" i="40" s="1"/>
  <c r="L358" i="40"/>
  <c r="L370" i="40"/>
  <c r="L381" i="40"/>
  <c r="M4" i="53"/>
  <c r="L359" i="40"/>
  <c r="L366" i="40"/>
  <c r="L378" i="40"/>
  <c r="L4" i="39"/>
  <c r="AA5" i="53" s="1"/>
  <c r="L5" i="39"/>
  <c r="AA6" i="53" s="1"/>
  <c r="L6" i="39"/>
  <c r="AA7" i="53" s="1"/>
  <c r="L7" i="39"/>
  <c r="AA8" i="53" s="1"/>
  <c r="L8" i="39"/>
  <c r="AA9" i="53" s="1"/>
  <c r="L9" i="39"/>
  <c r="AA10" i="53" s="1"/>
  <c r="L10" i="39"/>
  <c r="AA11" i="53" s="1"/>
  <c r="L11" i="39"/>
  <c r="AA12" i="53" s="1"/>
  <c r="L12" i="39"/>
  <c r="AA13" i="53" s="1"/>
  <c r="L13" i="39"/>
  <c r="AA14" i="53" s="1"/>
  <c r="L14" i="39"/>
  <c r="AA15" i="53" s="1"/>
  <c r="L15" i="39"/>
  <c r="AA16" i="53" s="1"/>
  <c r="L16" i="39"/>
  <c r="AA17" i="53" s="1"/>
  <c r="L17" i="39"/>
  <c r="AA18" i="53" s="1"/>
  <c r="L18" i="39"/>
  <c r="AA19" i="53" s="1"/>
  <c r="L19" i="39"/>
  <c r="AA20" i="53" s="1"/>
  <c r="L20" i="39"/>
  <c r="AA21" i="53" s="1"/>
  <c r="L21" i="39"/>
  <c r="AA22" i="53" s="1"/>
  <c r="L22" i="39"/>
  <c r="AA23" i="53" s="1"/>
  <c r="L23" i="39"/>
  <c r="AA24" i="53" s="1"/>
  <c r="L24" i="39"/>
  <c r="AA25" i="53" s="1"/>
  <c r="L25" i="39"/>
  <c r="AA26" i="53" s="1"/>
  <c r="L26" i="39"/>
  <c r="AA27" i="53" s="1"/>
  <c r="L27" i="39"/>
  <c r="AA28" i="53" s="1"/>
  <c r="L28" i="39"/>
  <c r="AA29" i="53" s="1"/>
  <c r="L29" i="39"/>
  <c r="AA30" i="53" s="1"/>
  <c r="L30" i="39"/>
  <c r="L3" i="39"/>
  <c r="AA4" i="53" s="1"/>
  <c r="K352" i="40"/>
  <c r="J352" i="40"/>
  <c r="I352" i="40"/>
  <c r="H352" i="40"/>
  <c r="G352" i="40"/>
  <c r="F352" i="40"/>
  <c r="E352" i="40"/>
  <c r="D352" i="40"/>
  <c r="C352" i="40"/>
  <c r="B352" i="40"/>
  <c r="K351" i="40"/>
  <c r="J351" i="40"/>
  <c r="I351" i="40"/>
  <c r="H351" i="40"/>
  <c r="G351" i="40"/>
  <c r="F351" i="40"/>
  <c r="E351" i="40"/>
  <c r="D351" i="40"/>
  <c r="C351" i="40"/>
  <c r="B351" i="40"/>
  <c r="K350" i="40"/>
  <c r="J350" i="40"/>
  <c r="I350" i="40"/>
  <c r="H350" i="40"/>
  <c r="G350" i="40"/>
  <c r="F350" i="40"/>
  <c r="E350" i="40"/>
  <c r="D350" i="40"/>
  <c r="C350" i="40"/>
  <c r="B350" i="40"/>
  <c r="K349" i="40"/>
  <c r="J349" i="40"/>
  <c r="I349" i="40"/>
  <c r="H349" i="40"/>
  <c r="G349" i="40"/>
  <c r="F349" i="40"/>
  <c r="E349" i="40"/>
  <c r="D349" i="40"/>
  <c r="C349" i="40"/>
  <c r="B349" i="40"/>
  <c r="K348" i="40"/>
  <c r="J348" i="40"/>
  <c r="I348" i="40"/>
  <c r="H348" i="40"/>
  <c r="G348" i="40"/>
  <c r="F348" i="40"/>
  <c r="E348" i="40"/>
  <c r="D348" i="40"/>
  <c r="C348" i="40"/>
  <c r="B348" i="40"/>
  <c r="K347" i="40"/>
  <c r="J347" i="40"/>
  <c r="I347" i="40"/>
  <c r="H347" i="40"/>
  <c r="G347" i="40"/>
  <c r="F347" i="40"/>
  <c r="E347" i="40"/>
  <c r="D347" i="40"/>
  <c r="C347" i="40"/>
  <c r="B347" i="40"/>
  <c r="K346" i="40"/>
  <c r="J346" i="40"/>
  <c r="I346" i="40"/>
  <c r="H346" i="40"/>
  <c r="G346" i="40"/>
  <c r="F346" i="40"/>
  <c r="E346" i="40"/>
  <c r="D346" i="40"/>
  <c r="C346" i="40"/>
  <c r="B346" i="40"/>
  <c r="K345" i="40"/>
  <c r="J345" i="40"/>
  <c r="I345" i="40"/>
  <c r="H345" i="40"/>
  <c r="G345" i="40"/>
  <c r="F345" i="40"/>
  <c r="E345" i="40"/>
  <c r="D345" i="40"/>
  <c r="C345" i="40"/>
  <c r="B345" i="40"/>
  <c r="K344" i="40"/>
  <c r="J344" i="40"/>
  <c r="I344" i="40"/>
  <c r="H344" i="40"/>
  <c r="G344" i="40"/>
  <c r="F344" i="40"/>
  <c r="E344" i="40"/>
  <c r="D344" i="40"/>
  <c r="C344" i="40"/>
  <c r="B344" i="40"/>
  <c r="K343" i="40"/>
  <c r="J343" i="40"/>
  <c r="I343" i="40"/>
  <c r="H343" i="40"/>
  <c r="G343" i="40"/>
  <c r="F343" i="40"/>
  <c r="E343" i="40"/>
  <c r="D343" i="40"/>
  <c r="C343" i="40"/>
  <c r="B343" i="40"/>
  <c r="K342" i="40"/>
  <c r="J342" i="40"/>
  <c r="I342" i="40"/>
  <c r="H342" i="40"/>
  <c r="G342" i="40"/>
  <c r="F342" i="40"/>
  <c r="E342" i="40"/>
  <c r="D342" i="40"/>
  <c r="C342" i="40"/>
  <c r="B342" i="40"/>
  <c r="K341" i="40"/>
  <c r="J341" i="40"/>
  <c r="I341" i="40"/>
  <c r="H341" i="40"/>
  <c r="G341" i="40"/>
  <c r="F341" i="40"/>
  <c r="E341" i="40"/>
  <c r="D341" i="40"/>
  <c r="C341" i="40"/>
  <c r="B341" i="40"/>
  <c r="K340" i="40"/>
  <c r="J340" i="40"/>
  <c r="I340" i="40"/>
  <c r="H340" i="40"/>
  <c r="G340" i="40"/>
  <c r="F340" i="40"/>
  <c r="E340" i="40"/>
  <c r="D340" i="40"/>
  <c r="C340" i="40"/>
  <c r="B340" i="40"/>
  <c r="K339" i="40"/>
  <c r="J339" i="40"/>
  <c r="I339" i="40"/>
  <c r="H339" i="40"/>
  <c r="G339" i="40"/>
  <c r="F339" i="40"/>
  <c r="E339" i="40"/>
  <c r="D339" i="40"/>
  <c r="C339" i="40"/>
  <c r="B339" i="40"/>
  <c r="K338" i="40"/>
  <c r="J338" i="40"/>
  <c r="I338" i="40"/>
  <c r="H338" i="40"/>
  <c r="G338" i="40"/>
  <c r="F338" i="40"/>
  <c r="E338" i="40"/>
  <c r="D338" i="40"/>
  <c r="C338" i="40"/>
  <c r="B338" i="40"/>
  <c r="K337" i="40"/>
  <c r="J337" i="40"/>
  <c r="I337" i="40"/>
  <c r="H337" i="40"/>
  <c r="G337" i="40"/>
  <c r="F337" i="40"/>
  <c r="E337" i="40"/>
  <c r="D337" i="40"/>
  <c r="C337" i="40"/>
  <c r="B337" i="40"/>
  <c r="K336" i="40"/>
  <c r="J336" i="40"/>
  <c r="I336" i="40"/>
  <c r="H336" i="40"/>
  <c r="G336" i="40"/>
  <c r="F336" i="40"/>
  <c r="E336" i="40"/>
  <c r="D336" i="40"/>
  <c r="C336" i="40"/>
  <c r="B336" i="40"/>
  <c r="K335" i="40"/>
  <c r="J335" i="40"/>
  <c r="I335" i="40"/>
  <c r="H335" i="40"/>
  <c r="G335" i="40"/>
  <c r="F335" i="40"/>
  <c r="E335" i="40"/>
  <c r="D335" i="40"/>
  <c r="C335" i="40"/>
  <c r="B335" i="40"/>
  <c r="K334" i="40"/>
  <c r="J334" i="40"/>
  <c r="I334" i="40"/>
  <c r="H334" i="40"/>
  <c r="G334" i="40"/>
  <c r="F334" i="40"/>
  <c r="E334" i="40"/>
  <c r="D334" i="40"/>
  <c r="C334" i="40"/>
  <c r="B334" i="40"/>
  <c r="K333" i="40"/>
  <c r="J333" i="40"/>
  <c r="I333" i="40"/>
  <c r="H333" i="40"/>
  <c r="G333" i="40"/>
  <c r="F333" i="40"/>
  <c r="E333" i="40"/>
  <c r="D333" i="40"/>
  <c r="C333" i="40"/>
  <c r="B333" i="40"/>
  <c r="K332" i="40"/>
  <c r="J332" i="40"/>
  <c r="I332" i="40"/>
  <c r="H332" i="40"/>
  <c r="G332" i="40"/>
  <c r="F332" i="40"/>
  <c r="E332" i="40"/>
  <c r="D332" i="40"/>
  <c r="C332" i="40"/>
  <c r="B332" i="40"/>
  <c r="K331" i="40"/>
  <c r="J331" i="40"/>
  <c r="I331" i="40"/>
  <c r="H331" i="40"/>
  <c r="G331" i="40"/>
  <c r="F331" i="40"/>
  <c r="E331" i="40"/>
  <c r="D331" i="40"/>
  <c r="C331" i="40"/>
  <c r="B331" i="40"/>
  <c r="K330" i="40"/>
  <c r="J330" i="40"/>
  <c r="I330" i="40"/>
  <c r="H330" i="40"/>
  <c r="G330" i="40"/>
  <c r="F330" i="40"/>
  <c r="E330" i="40"/>
  <c r="D330" i="40"/>
  <c r="C330" i="40"/>
  <c r="B330" i="40"/>
  <c r="K329" i="40"/>
  <c r="J329" i="40"/>
  <c r="I329" i="40"/>
  <c r="H329" i="40"/>
  <c r="G329" i="40"/>
  <c r="F329" i="40"/>
  <c r="E329" i="40"/>
  <c r="D329" i="40"/>
  <c r="C329" i="40"/>
  <c r="B329" i="40"/>
  <c r="K328" i="40"/>
  <c r="J328" i="40"/>
  <c r="I328" i="40"/>
  <c r="H328" i="40"/>
  <c r="G328" i="40"/>
  <c r="F328" i="40"/>
  <c r="E328" i="40"/>
  <c r="D328" i="40"/>
  <c r="C328" i="40"/>
  <c r="B328" i="40"/>
  <c r="K327" i="40"/>
  <c r="J327" i="40"/>
  <c r="I327" i="40"/>
  <c r="H327" i="40"/>
  <c r="G327" i="40"/>
  <c r="F327" i="40"/>
  <c r="E327" i="40"/>
  <c r="D327" i="40"/>
  <c r="C327" i="40"/>
  <c r="B327" i="40"/>
  <c r="K326" i="40"/>
  <c r="J326" i="40"/>
  <c r="I326" i="40"/>
  <c r="H326" i="40"/>
  <c r="G326" i="40"/>
  <c r="F326" i="40"/>
  <c r="E326" i="40"/>
  <c r="D326" i="40"/>
  <c r="C326" i="40"/>
  <c r="B326" i="40"/>
  <c r="K325" i="40"/>
  <c r="J325" i="40"/>
  <c r="I325" i="40"/>
  <c r="H325" i="40"/>
  <c r="G325" i="40"/>
  <c r="F325" i="40"/>
  <c r="E325" i="40"/>
  <c r="D325" i="40"/>
  <c r="C325" i="40"/>
  <c r="B325" i="40"/>
  <c r="Y342" i="50" l="1"/>
  <c r="AA31" i="53"/>
  <c r="Y329" i="51"/>
  <c r="Y328" i="50"/>
  <c r="Y343" i="50"/>
  <c r="Y332" i="43"/>
  <c r="Y327" i="43"/>
  <c r="Y345" i="52"/>
  <c r="Y331" i="43"/>
  <c r="M18" i="53"/>
  <c r="M26" i="53"/>
  <c r="M17" i="53"/>
  <c r="M19" i="53"/>
  <c r="M22" i="53"/>
  <c r="M23" i="53"/>
  <c r="M25" i="53"/>
  <c r="M20" i="53"/>
  <c r="M21" i="53"/>
  <c r="M24" i="53"/>
  <c r="L9" i="53"/>
  <c r="Y376" i="40"/>
  <c r="Y382" i="40"/>
  <c r="S379" i="40"/>
  <c r="U374" i="40"/>
  <c r="S371" i="40"/>
  <c r="U366" i="40"/>
  <c r="S363" i="40"/>
  <c r="U358" i="40"/>
  <c r="U383" i="40"/>
  <c r="W378" i="40"/>
  <c r="U375" i="40"/>
  <c r="W370" i="40"/>
  <c r="O366" i="40"/>
  <c r="W362" i="40"/>
  <c r="T378" i="40"/>
  <c r="R369" i="40"/>
  <c r="R382" i="40"/>
  <c r="V372" i="40"/>
  <c r="V366" i="40"/>
  <c r="X357" i="40"/>
  <c r="X376" i="40"/>
  <c r="P372" i="40"/>
  <c r="T366" i="40"/>
  <c r="V382" i="40"/>
  <c r="T379" i="40"/>
  <c r="R376" i="40"/>
  <c r="P373" i="40"/>
  <c r="T369" i="40"/>
  <c r="R366" i="40"/>
  <c r="V362" i="40"/>
  <c r="P359" i="40"/>
  <c r="Q358" i="40"/>
  <c r="R383" i="40"/>
  <c r="X378" i="40"/>
  <c r="V373" i="40"/>
  <c r="V369" i="40"/>
  <c r="T364" i="40"/>
  <c r="P360" i="40"/>
  <c r="L6" i="53"/>
  <c r="L10" i="53"/>
  <c r="Y378" i="40"/>
  <c r="Y381" i="40"/>
  <c r="Y380" i="40"/>
  <c r="Y372" i="40"/>
  <c r="Y383" i="40"/>
  <c r="Y375" i="40"/>
  <c r="Y367" i="40"/>
  <c r="Y363" i="40"/>
  <c r="Y342" i="51"/>
  <c r="Y339" i="51"/>
  <c r="Y352" i="43"/>
  <c r="Y349" i="43"/>
  <c r="Y336" i="50"/>
  <c r="Y338" i="51"/>
  <c r="Y344" i="51"/>
  <c r="Y337" i="52"/>
  <c r="U384" i="40"/>
  <c r="W383" i="40"/>
  <c r="Q382" i="40"/>
  <c r="U380" i="40"/>
  <c r="O379" i="40"/>
  <c r="S377" i="40"/>
  <c r="W375" i="40"/>
  <c r="Q374" i="40"/>
  <c r="U372" i="40"/>
  <c r="O371" i="40"/>
  <c r="S369" i="40"/>
  <c r="W367" i="40"/>
  <c r="Q366" i="40"/>
  <c r="U364" i="40"/>
  <c r="O363" i="40"/>
  <c r="S361" i="40"/>
  <c r="W359" i="40"/>
  <c r="Y336" i="43"/>
  <c r="Y345" i="51"/>
  <c r="Y346" i="52"/>
  <c r="Y338" i="43"/>
  <c r="Y349" i="50"/>
  <c r="Y326" i="51"/>
  <c r="Y344" i="52"/>
  <c r="Y326" i="50"/>
  <c r="Y330" i="43"/>
  <c r="Y338" i="52"/>
  <c r="Y346" i="50"/>
  <c r="Y327" i="52"/>
  <c r="S384" i="40"/>
  <c r="Q383" i="40"/>
  <c r="U381" i="40"/>
  <c r="O380" i="40"/>
  <c r="S378" i="40"/>
  <c r="W376" i="40"/>
  <c r="Q375" i="40"/>
  <c r="U373" i="40"/>
  <c r="O372" i="40"/>
  <c r="S370" i="40"/>
  <c r="W368" i="40"/>
  <c r="Q367" i="40"/>
  <c r="U365" i="40"/>
  <c r="O364" i="40"/>
  <c r="S362" i="40"/>
  <c r="W360" i="40"/>
  <c r="Q359" i="40"/>
  <c r="V381" i="40"/>
  <c r="R377" i="40"/>
  <c r="X372" i="40"/>
  <c r="P368" i="40"/>
  <c r="P364" i="40"/>
  <c r="X358" i="40"/>
  <c r="U357" i="40"/>
  <c r="Y337" i="51"/>
  <c r="Y331" i="52"/>
  <c r="Y348" i="52"/>
  <c r="Y328" i="43"/>
  <c r="Y335" i="52"/>
  <c r="T381" i="40"/>
  <c r="R378" i="40"/>
  <c r="P375" i="40"/>
  <c r="X371" i="40"/>
  <c r="P369" i="40"/>
  <c r="X365" i="40"/>
  <c r="P363" i="40"/>
  <c r="R360" i="40"/>
  <c r="P357" i="40"/>
  <c r="W357" i="40"/>
  <c r="R381" i="40"/>
  <c r="V375" i="40"/>
  <c r="T370" i="40"/>
  <c r="X364" i="40"/>
  <c r="V359" i="40"/>
  <c r="Y342" i="43"/>
  <c r="V384" i="40"/>
  <c r="X381" i="40"/>
  <c r="V378" i="40"/>
  <c r="T375" i="40"/>
  <c r="R372" i="40"/>
  <c r="V368" i="40"/>
  <c r="T365" i="40"/>
  <c r="X361" i="40"/>
  <c r="R358" i="40"/>
  <c r="S357" i="40"/>
  <c r="P382" i="40"/>
  <c r="V377" i="40"/>
  <c r="T372" i="40"/>
  <c r="T368" i="40"/>
  <c r="V363" i="40"/>
  <c r="R359" i="40"/>
  <c r="Y374" i="40"/>
  <c r="U382" i="40"/>
  <c r="Q376" i="40"/>
  <c r="Q368" i="40"/>
  <c r="W361" i="40"/>
  <c r="S380" i="40"/>
  <c r="O374" i="40"/>
  <c r="U367" i="40"/>
  <c r="U359" i="40"/>
  <c r="P374" i="40"/>
  <c r="T360" i="40"/>
  <c r="O358" i="40"/>
  <c r="P379" i="40"/>
  <c r="X363" i="40"/>
  <c r="L7" i="53"/>
  <c r="L11" i="53"/>
  <c r="U325" i="43"/>
  <c r="W330" i="43"/>
  <c r="O336" i="43"/>
  <c r="S340" i="43"/>
  <c r="Q345" i="43"/>
  <c r="W350" i="43"/>
  <c r="O336" i="50"/>
  <c r="W340" i="50"/>
  <c r="U345" i="50"/>
  <c r="S350" i="50"/>
  <c r="S328" i="51"/>
  <c r="Q333" i="51"/>
  <c r="W338" i="51"/>
  <c r="U343" i="51"/>
  <c r="S348" i="51"/>
  <c r="Q329" i="43"/>
  <c r="O334" i="43"/>
  <c r="W338" i="43"/>
  <c r="U343" i="43"/>
  <c r="O348" i="43"/>
  <c r="S352" i="43"/>
  <c r="S326" i="50"/>
  <c r="U329" i="50"/>
  <c r="W332" i="50"/>
  <c r="W336" i="50"/>
  <c r="U341" i="50"/>
  <c r="S346" i="50"/>
  <c r="Q351" i="50"/>
  <c r="O328" i="51"/>
  <c r="W332" i="51"/>
  <c r="W336" i="51"/>
  <c r="U341" i="51"/>
  <c r="S346" i="51"/>
  <c r="S350" i="51"/>
  <c r="W328" i="43"/>
  <c r="U333" i="43"/>
  <c r="O338" i="43"/>
  <c r="Q343" i="43"/>
  <c r="S348" i="43"/>
  <c r="W352" i="43"/>
  <c r="U325" i="50"/>
  <c r="Q329" i="50"/>
  <c r="S332" i="50"/>
  <c r="Q335" i="50"/>
  <c r="O340" i="50"/>
  <c r="W344" i="50"/>
  <c r="U349" i="50"/>
  <c r="U327" i="51"/>
  <c r="S332" i="51"/>
  <c r="Q337" i="51"/>
  <c r="O342" i="51"/>
  <c r="W346" i="51"/>
  <c r="O352" i="51"/>
  <c r="Q325" i="52"/>
  <c r="W326" i="52"/>
  <c r="S328" i="52"/>
  <c r="O330" i="52"/>
  <c r="U331" i="52"/>
  <c r="Q333" i="52"/>
  <c r="W334" i="52"/>
  <c r="S336" i="52"/>
  <c r="S338" i="52"/>
  <c r="Q341" i="52"/>
  <c r="S344" i="52"/>
  <c r="U347" i="52"/>
  <c r="W350" i="52"/>
  <c r="T326" i="43"/>
  <c r="P328" i="43"/>
  <c r="V329" i="43"/>
  <c r="R331" i="43"/>
  <c r="X332" i="43"/>
  <c r="T334" i="43"/>
  <c r="P336" i="43"/>
  <c r="V337" i="43"/>
  <c r="R339" i="43"/>
  <c r="X340" i="43"/>
  <c r="T342" i="43"/>
  <c r="P344" i="43"/>
  <c r="V345" i="43"/>
  <c r="R347" i="43"/>
  <c r="X348" i="43"/>
  <c r="T350" i="43"/>
  <c r="P352" i="43"/>
  <c r="T326" i="50"/>
  <c r="P328" i="50"/>
  <c r="V329" i="50"/>
  <c r="R331" i="50"/>
  <c r="X332" i="50"/>
  <c r="T334" i="50"/>
  <c r="P336" i="50"/>
  <c r="V337" i="50"/>
  <c r="R339" i="50"/>
  <c r="X340" i="50"/>
  <c r="T342" i="50"/>
  <c r="P344" i="50"/>
  <c r="V345" i="50"/>
  <c r="R347" i="50"/>
  <c r="X348" i="50"/>
  <c r="T350" i="50"/>
  <c r="P352" i="50"/>
  <c r="T326" i="51"/>
  <c r="P328" i="51"/>
  <c r="V329" i="51"/>
  <c r="R331" i="51"/>
  <c r="X332" i="51"/>
  <c r="T334" i="51"/>
  <c r="P336" i="51"/>
  <c r="V337" i="51"/>
  <c r="R339" i="51"/>
  <c r="X340" i="51"/>
  <c r="T342" i="51"/>
  <c r="P344" i="51"/>
  <c r="V345" i="51"/>
  <c r="R347" i="51"/>
  <c r="X348" i="51"/>
  <c r="T350" i="51"/>
  <c r="P352" i="51"/>
  <c r="T326" i="52"/>
  <c r="P328" i="52"/>
  <c r="V329" i="52"/>
  <c r="R331" i="52"/>
  <c r="X332" i="52"/>
  <c r="T334" i="52"/>
  <c r="P336" i="52"/>
  <c r="V337" i="52"/>
  <c r="R339" i="52"/>
  <c r="X340" i="52"/>
  <c r="T342" i="52"/>
  <c r="P344" i="52"/>
  <c r="V345" i="52"/>
  <c r="R347" i="52"/>
  <c r="X348" i="52"/>
  <c r="T350" i="52"/>
  <c r="P352" i="52"/>
  <c r="W338" i="52"/>
  <c r="S342" i="52"/>
  <c r="U345" i="52"/>
  <c r="W348" i="52"/>
  <c r="O352" i="52"/>
  <c r="O325" i="43"/>
  <c r="S327" i="43"/>
  <c r="S329" i="43"/>
  <c r="O331" i="43"/>
  <c r="U332" i="43"/>
  <c r="Q334" i="43"/>
  <c r="W335" i="43"/>
  <c r="S337" i="43"/>
  <c r="O339" i="43"/>
  <c r="U340" i="43"/>
  <c r="Q342" i="43"/>
  <c r="W343" i="43"/>
  <c r="S345" i="43"/>
  <c r="O347" i="43"/>
  <c r="U348" i="43"/>
  <c r="Q350" i="43"/>
  <c r="W351" i="43"/>
  <c r="S325" i="50"/>
  <c r="Q328" i="50"/>
  <c r="S329" i="50"/>
  <c r="O331" i="50"/>
  <c r="U332" i="50"/>
  <c r="W333" i="50"/>
  <c r="O335" i="50"/>
  <c r="U336" i="50"/>
  <c r="W337" i="50"/>
  <c r="S339" i="50"/>
  <c r="O341" i="50"/>
  <c r="U342" i="50"/>
  <c r="W343" i="50"/>
  <c r="O345" i="50"/>
  <c r="U346" i="50"/>
  <c r="Q348" i="50"/>
  <c r="W349" i="50"/>
  <c r="O351" i="50"/>
  <c r="U352" i="50"/>
  <c r="S325" i="51"/>
  <c r="O327" i="51"/>
  <c r="U328" i="51"/>
  <c r="Q330" i="51"/>
  <c r="W331" i="51"/>
  <c r="S333" i="51"/>
  <c r="O335" i="51"/>
  <c r="U336" i="51"/>
  <c r="Q338" i="51"/>
  <c r="W339" i="51"/>
  <c r="S341" i="51"/>
  <c r="O343" i="51"/>
  <c r="U344" i="51"/>
  <c r="Q346" i="51"/>
  <c r="W347" i="51"/>
  <c r="S349" i="51"/>
  <c r="O351" i="51"/>
  <c r="U352" i="51"/>
  <c r="S325" i="52"/>
  <c r="O327" i="52"/>
  <c r="U328" i="52"/>
  <c r="Q330" i="52"/>
  <c r="W331" i="52"/>
  <c r="S333" i="52"/>
  <c r="O335" i="52"/>
  <c r="U336" i="52"/>
  <c r="Q338" i="52"/>
  <c r="W339" i="52"/>
  <c r="S341" i="52"/>
  <c r="O343" i="52"/>
  <c r="U344" i="52"/>
  <c r="Q346" i="52"/>
  <c r="W347" i="52"/>
  <c r="S349" i="52"/>
  <c r="O351" i="52"/>
  <c r="U352" i="52"/>
  <c r="W327" i="43"/>
  <c r="R326" i="43"/>
  <c r="X327" i="43"/>
  <c r="T329" i="43"/>
  <c r="P331" i="43"/>
  <c r="V332" i="43"/>
  <c r="R334" i="43"/>
  <c r="X335" i="43"/>
  <c r="T337" i="43"/>
  <c r="P339" i="43"/>
  <c r="V340" i="43"/>
  <c r="R342" i="43"/>
  <c r="X343" i="43"/>
  <c r="T345" i="43"/>
  <c r="P347" i="43"/>
  <c r="V348" i="43"/>
  <c r="R350" i="43"/>
  <c r="X351" i="43"/>
  <c r="R326" i="50"/>
  <c r="X327" i="50"/>
  <c r="T329" i="50"/>
  <c r="P331" i="50"/>
  <c r="V332" i="50"/>
  <c r="R334" i="50"/>
  <c r="X335" i="50"/>
  <c r="T337" i="50"/>
  <c r="P339" i="50"/>
  <c r="V340" i="50"/>
  <c r="R342" i="50"/>
  <c r="X343" i="50"/>
  <c r="T345" i="50"/>
  <c r="P347" i="50"/>
  <c r="V348" i="50"/>
  <c r="R350" i="50"/>
  <c r="X351" i="50"/>
  <c r="R326" i="51"/>
  <c r="X327" i="51"/>
  <c r="T329" i="51"/>
  <c r="P331" i="51"/>
  <c r="V332" i="51"/>
  <c r="R334" i="51"/>
  <c r="X335" i="51"/>
  <c r="T337" i="51"/>
  <c r="P339" i="51"/>
  <c r="V340" i="51"/>
  <c r="R342" i="51"/>
  <c r="X343" i="51"/>
  <c r="T345" i="51"/>
  <c r="P347" i="51"/>
  <c r="V348" i="51"/>
  <c r="R350" i="51"/>
  <c r="X351" i="51"/>
  <c r="R326" i="52"/>
  <c r="X327" i="52"/>
  <c r="T329" i="52"/>
  <c r="P331" i="52"/>
  <c r="V332" i="52"/>
  <c r="R334" i="52"/>
  <c r="X335" i="52"/>
  <c r="T337" i="52"/>
  <c r="P339" i="52"/>
  <c r="V340" i="52"/>
  <c r="R342" i="52"/>
  <c r="X343" i="52"/>
  <c r="T345" i="52"/>
  <c r="P347" i="52"/>
  <c r="V348" i="52"/>
  <c r="R350" i="52"/>
  <c r="X351" i="52"/>
  <c r="Q327" i="43"/>
  <c r="O332" i="43"/>
  <c r="Q337" i="43"/>
  <c r="U341" i="43"/>
  <c r="S346" i="43"/>
  <c r="O352" i="43"/>
  <c r="Q337" i="50"/>
  <c r="O342" i="50"/>
  <c r="W346" i="50"/>
  <c r="U351" i="50"/>
  <c r="U329" i="51"/>
  <c r="S334" i="51"/>
  <c r="O340" i="51"/>
  <c r="W344" i="51"/>
  <c r="O350" i="51"/>
  <c r="O326" i="43"/>
  <c r="S330" i="43"/>
  <c r="Q335" i="43"/>
  <c r="O340" i="43"/>
  <c r="W344" i="43"/>
  <c r="Q349" i="43"/>
  <c r="Q327" i="50"/>
  <c r="S330" i="50"/>
  <c r="U333" i="50"/>
  <c r="O338" i="50"/>
  <c r="W342" i="50"/>
  <c r="U347" i="50"/>
  <c r="S352" i="50"/>
  <c r="Q329" i="51"/>
  <c r="O334" i="51"/>
  <c r="O338" i="51"/>
  <c r="W342" i="51"/>
  <c r="U347" i="51"/>
  <c r="U351" i="51"/>
  <c r="Q325" i="43"/>
  <c r="O330" i="43"/>
  <c r="S334" i="43"/>
  <c r="U339" i="43"/>
  <c r="S344" i="43"/>
  <c r="U349" i="43"/>
  <c r="W326" i="50"/>
  <c r="O330" i="50"/>
  <c r="Q333" i="50"/>
  <c r="S336" i="50"/>
  <c r="Q341" i="50"/>
  <c r="O346" i="50"/>
  <c r="W350" i="50"/>
  <c r="W328" i="51"/>
  <c r="U333" i="51"/>
  <c r="S338" i="51"/>
  <c r="Q343" i="51"/>
  <c r="O348" i="51"/>
  <c r="W352" i="51"/>
  <c r="U325" i="52"/>
  <c r="Q327" i="52"/>
  <c r="W328" i="52"/>
  <c r="S330" i="52"/>
  <c r="O332" i="52"/>
  <c r="U333" i="52"/>
  <c r="Q335" i="52"/>
  <c r="W336" i="52"/>
  <c r="Q339" i="52"/>
  <c r="O342" i="52"/>
  <c r="Q345" i="52"/>
  <c r="S348" i="52"/>
  <c r="U351" i="52"/>
  <c r="R325" i="43"/>
  <c r="X326" i="43"/>
  <c r="T328" i="43"/>
  <c r="P330" i="43"/>
  <c r="V331" i="43"/>
  <c r="R333" i="43"/>
  <c r="X334" i="43"/>
  <c r="T336" i="43"/>
  <c r="P338" i="43"/>
  <c r="V339" i="43"/>
  <c r="R341" i="43"/>
  <c r="X342" i="43"/>
  <c r="T344" i="43"/>
  <c r="P346" i="43"/>
  <c r="V347" i="43"/>
  <c r="R349" i="43"/>
  <c r="X350" i="43"/>
  <c r="T352" i="43"/>
  <c r="R325" i="50"/>
  <c r="X326" i="50"/>
  <c r="T328" i="50"/>
  <c r="P330" i="50"/>
  <c r="V331" i="50"/>
  <c r="R333" i="50"/>
  <c r="X334" i="50"/>
  <c r="T336" i="50"/>
  <c r="P338" i="50"/>
  <c r="V339" i="50"/>
  <c r="R341" i="50"/>
  <c r="X342" i="50"/>
  <c r="T344" i="50"/>
  <c r="P346" i="50"/>
  <c r="V347" i="50"/>
  <c r="R349" i="50"/>
  <c r="X350" i="50"/>
  <c r="T352" i="50"/>
  <c r="R325" i="51"/>
  <c r="X326" i="51"/>
  <c r="T328" i="51"/>
  <c r="P330" i="51"/>
  <c r="V331" i="51"/>
  <c r="R333" i="51"/>
  <c r="X334" i="51"/>
  <c r="T336" i="51"/>
  <c r="P338" i="51"/>
  <c r="V339" i="51"/>
  <c r="R341" i="51"/>
  <c r="X342" i="51"/>
  <c r="T344" i="51"/>
  <c r="P346" i="51"/>
  <c r="V347" i="51"/>
  <c r="R349" i="51"/>
  <c r="X350" i="51"/>
  <c r="T352" i="51"/>
  <c r="R325" i="52"/>
  <c r="X326" i="52"/>
  <c r="T328" i="52"/>
  <c r="P330" i="52"/>
  <c r="V331" i="52"/>
  <c r="R333" i="52"/>
  <c r="X334" i="52"/>
  <c r="T336" i="52"/>
  <c r="P338" i="52"/>
  <c r="V339" i="52"/>
  <c r="R341" i="52"/>
  <c r="X342" i="52"/>
  <c r="T344" i="52"/>
  <c r="P346" i="52"/>
  <c r="V347" i="52"/>
  <c r="R349" i="52"/>
  <c r="X350" i="52"/>
  <c r="T352" i="52"/>
  <c r="U339" i="52"/>
  <c r="Q343" i="52"/>
  <c r="S346" i="52"/>
  <c r="U349" i="52"/>
  <c r="W352" i="52"/>
  <c r="W325" i="43"/>
  <c r="Q328" i="43"/>
  <c r="W329" i="43"/>
  <c r="S331" i="43"/>
  <c r="O333" i="43"/>
  <c r="U334" i="43"/>
  <c r="Q336" i="43"/>
  <c r="W337" i="43"/>
  <c r="S339" i="43"/>
  <c r="O341" i="43"/>
  <c r="U342" i="43"/>
  <c r="Q344" i="43"/>
  <c r="W345" i="43"/>
  <c r="S347" i="43"/>
  <c r="O349" i="43"/>
  <c r="U350" i="43"/>
  <c r="Q352" i="43"/>
  <c r="W325" i="50"/>
  <c r="O327" i="50"/>
  <c r="U328" i="50"/>
  <c r="W329" i="50"/>
  <c r="S331" i="50"/>
  <c r="Q334" i="50"/>
  <c r="S335" i="50"/>
  <c r="Q338" i="50"/>
  <c r="W339" i="50"/>
  <c r="S341" i="50"/>
  <c r="Q344" i="50"/>
  <c r="S345" i="50"/>
  <c r="O347" i="50"/>
  <c r="U348" i="50"/>
  <c r="Q350" i="50"/>
  <c r="S351" i="50"/>
  <c r="W325" i="51"/>
  <c r="S327" i="51"/>
  <c r="O329" i="51"/>
  <c r="U330" i="51"/>
  <c r="Q332" i="51"/>
  <c r="W333" i="51"/>
  <c r="S335" i="51"/>
  <c r="O337" i="51"/>
  <c r="U338" i="51"/>
  <c r="Q340" i="51"/>
  <c r="W341" i="51"/>
  <c r="S343" i="51"/>
  <c r="O345" i="51"/>
  <c r="U346" i="51"/>
  <c r="Q348" i="51"/>
  <c r="W349" i="51"/>
  <c r="S351" i="51"/>
  <c r="W325" i="52"/>
  <c r="S327" i="52"/>
  <c r="O329" i="52"/>
  <c r="U330" i="52"/>
  <c r="Q332" i="52"/>
  <c r="W333" i="52"/>
  <c r="S335" i="52"/>
  <c r="O337" i="52"/>
  <c r="U338" i="52"/>
  <c r="Q340" i="52"/>
  <c r="W341" i="52"/>
  <c r="S343" i="52"/>
  <c r="O345" i="52"/>
  <c r="U346" i="52"/>
  <c r="Q348" i="52"/>
  <c r="W349" i="52"/>
  <c r="S351" i="52"/>
  <c r="P325" i="43"/>
  <c r="V326" i="43"/>
  <c r="R328" i="43"/>
  <c r="X329" i="43"/>
  <c r="T331" i="43"/>
  <c r="P333" i="43"/>
  <c r="V334" i="43"/>
  <c r="R336" i="43"/>
  <c r="X337" i="43"/>
  <c r="T339" i="43"/>
  <c r="P341" i="43"/>
  <c r="V342" i="43"/>
  <c r="R344" i="43"/>
  <c r="X345" i="43"/>
  <c r="T347" i="43"/>
  <c r="P349" i="43"/>
  <c r="V350" i="43"/>
  <c r="R352" i="43"/>
  <c r="P325" i="50"/>
  <c r="V326" i="50"/>
  <c r="R328" i="50"/>
  <c r="X329" i="50"/>
  <c r="T331" i="50"/>
  <c r="P333" i="50"/>
  <c r="V334" i="50"/>
  <c r="R336" i="50"/>
  <c r="X337" i="50"/>
  <c r="T339" i="50"/>
  <c r="P341" i="50"/>
  <c r="V342" i="50"/>
  <c r="R344" i="50"/>
  <c r="X345" i="50"/>
  <c r="T347" i="50"/>
  <c r="P349" i="50"/>
  <c r="V350" i="50"/>
  <c r="R352" i="50"/>
  <c r="P325" i="51"/>
  <c r="V326" i="51"/>
  <c r="R328" i="51"/>
  <c r="X329" i="51"/>
  <c r="T331" i="51"/>
  <c r="P333" i="51"/>
  <c r="V334" i="51"/>
  <c r="R336" i="51"/>
  <c r="X337" i="51"/>
  <c r="T339" i="51"/>
  <c r="P341" i="51"/>
  <c r="V342" i="51"/>
  <c r="R344" i="51"/>
  <c r="X345" i="51"/>
  <c r="T347" i="51"/>
  <c r="P349" i="51"/>
  <c r="V350" i="51"/>
  <c r="R352" i="51"/>
  <c r="P325" i="52"/>
  <c r="V326" i="52"/>
  <c r="R328" i="52"/>
  <c r="X329" i="52"/>
  <c r="T331" i="52"/>
  <c r="P333" i="52"/>
  <c r="V334" i="52"/>
  <c r="R336" i="52"/>
  <c r="X337" i="52"/>
  <c r="T339" i="52"/>
  <c r="P341" i="52"/>
  <c r="V342" i="52"/>
  <c r="R344" i="52"/>
  <c r="X345" i="52"/>
  <c r="T347" i="52"/>
  <c r="P349" i="52"/>
  <c r="V350" i="52"/>
  <c r="R352" i="52"/>
  <c r="S328" i="43"/>
  <c r="Q333" i="43"/>
  <c r="S338" i="43"/>
  <c r="W342" i="43"/>
  <c r="U347" i="43"/>
  <c r="S338" i="50"/>
  <c r="Q343" i="50"/>
  <c r="O348" i="50"/>
  <c r="W352" i="50"/>
  <c r="O326" i="51"/>
  <c r="W330" i="51"/>
  <c r="S336" i="51"/>
  <c r="Q341" i="51"/>
  <c r="O346" i="51"/>
  <c r="Q351" i="51"/>
  <c r="W326" i="43"/>
  <c r="U331" i="43"/>
  <c r="S336" i="43"/>
  <c r="Q341" i="43"/>
  <c r="O346" i="43"/>
  <c r="S350" i="43"/>
  <c r="Q325" i="50"/>
  <c r="O328" i="50"/>
  <c r="U331" i="50"/>
  <c r="W334" i="50"/>
  <c r="Q339" i="50"/>
  <c r="O344" i="50"/>
  <c r="W348" i="50"/>
  <c r="U325" i="51"/>
  <c r="S330" i="51"/>
  <c r="Q335" i="51"/>
  <c r="Q339" i="51"/>
  <c r="O344" i="51"/>
  <c r="W348" i="51"/>
  <c r="S352" i="51"/>
  <c r="S326" i="43"/>
  <c r="Q331" i="43"/>
  <c r="U335" i="43"/>
  <c r="W340" i="43"/>
  <c r="U345" i="43"/>
  <c r="O350" i="43"/>
  <c r="U327" i="50"/>
  <c r="W330" i="50"/>
  <c r="O334" i="50"/>
  <c r="U337" i="50"/>
  <c r="S342" i="50"/>
  <c r="Q347" i="50"/>
  <c r="O352" i="50"/>
  <c r="Q325" i="51"/>
  <c r="O330" i="51"/>
  <c r="W334" i="51"/>
  <c r="U339" i="51"/>
  <c r="S344" i="51"/>
  <c r="Q349" i="51"/>
  <c r="O326" i="52"/>
  <c r="U327" i="52"/>
  <c r="Q329" i="52"/>
  <c r="W330" i="52"/>
  <c r="S332" i="52"/>
  <c r="O334" i="52"/>
  <c r="U335" i="52"/>
  <c r="Q337" i="52"/>
  <c r="O340" i="52"/>
  <c r="W342" i="52"/>
  <c r="O346" i="52"/>
  <c r="Q349" i="52"/>
  <c r="S352" i="52"/>
  <c r="V325" i="43"/>
  <c r="R327" i="43"/>
  <c r="X328" i="43"/>
  <c r="T330" i="43"/>
  <c r="P332" i="43"/>
  <c r="V333" i="43"/>
  <c r="R335" i="43"/>
  <c r="X336" i="43"/>
  <c r="T338" i="43"/>
  <c r="P340" i="43"/>
  <c r="V341" i="43"/>
  <c r="R343" i="43"/>
  <c r="X344" i="43"/>
  <c r="T346" i="43"/>
  <c r="P348" i="43"/>
  <c r="V349" i="43"/>
  <c r="R351" i="43"/>
  <c r="X352" i="43"/>
  <c r="V325" i="50"/>
  <c r="R327" i="50"/>
  <c r="X328" i="50"/>
  <c r="T330" i="50"/>
  <c r="P332" i="50"/>
  <c r="V333" i="50"/>
  <c r="R335" i="50"/>
  <c r="X336" i="50"/>
  <c r="T338" i="50"/>
  <c r="P340" i="50"/>
  <c r="V341" i="50"/>
  <c r="R343" i="50"/>
  <c r="X344" i="50"/>
  <c r="T346" i="50"/>
  <c r="P348" i="50"/>
  <c r="V349" i="50"/>
  <c r="R351" i="50"/>
  <c r="X352" i="50"/>
  <c r="V325" i="51"/>
  <c r="R327" i="51"/>
  <c r="X328" i="51"/>
  <c r="T330" i="51"/>
  <c r="P332" i="51"/>
  <c r="V333" i="51"/>
  <c r="R335" i="51"/>
  <c r="X336" i="51"/>
  <c r="T338" i="51"/>
  <c r="P340" i="51"/>
  <c r="V341" i="51"/>
  <c r="R343" i="51"/>
  <c r="X344" i="51"/>
  <c r="T346" i="51"/>
  <c r="P348" i="51"/>
  <c r="V349" i="51"/>
  <c r="R351" i="51"/>
  <c r="X352" i="51"/>
  <c r="V325" i="52"/>
  <c r="R327" i="52"/>
  <c r="X328" i="52"/>
  <c r="T330" i="52"/>
  <c r="P332" i="52"/>
  <c r="V333" i="52"/>
  <c r="R335" i="52"/>
  <c r="X336" i="52"/>
  <c r="T338" i="52"/>
  <c r="P340" i="52"/>
  <c r="V341" i="52"/>
  <c r="R343" i="52"/>
  <c r="X344" i="52"/>
  <c r="T346" i="52"/>
  <c r="P348" i="52"/>
  <c r="V349" i="52"/>
  <c r="R351" i="52"/>
  <c r="X352" i="52"/>
  <c r="W340" i="52"/>
  <c r="O344" i="52"/>
  <c r="Q347" i="52"/>
  <c r="S350" i="52"/>
  <c r="U326" i="43"/>
  <c r="U328" i="43"/>
  <c r="Q330" i="43"/>
  <c r="W331" i="43"/>
  <c r="S333" i="43"/>
  <c r="O335" i="43"/>
  <c r="U336" i="43"/>
  <c r="Q338" i="43"/>
  <c r="W339" i="43"/>
  <c r="S341" i="43"/>
  <c r="O343" i="43"/>
  <c r="U344" i="43"/>
  <c r="Q346" i="43"/>
  <c r="W347" i="43"/>
  <c r="S349" i="43"/>
  <c r="O351" i="43"/>
  <c r="U352" i="43"/>
  <c r="Q326" i="50"/>
  <c r="S327" i="50"/>
  <c r="Q330" i="50"/>
  <c r="W331" i="50"/>
  <c r="O333" i="50"/>
  <c r="U334" i="50"/>
  <c r="W335" i="50"/>
  <c r="O337" i="50"/>
  <c r="U338" i="50"/>
  <c r="Q340" i="50"/>
  <c r="W341" i="50"/>
  <c r="O343" i="50"/>
  <c r="U344" i="50"/>
  <c r="W345" i="50"/>
  <c r="S347" i="50"/>
  <c r="O349" i="50"/>
  <c r="U350" i="50"/>
  <c r="W351" i="50"/>
  <c r="Q326" i="51"/>
  <c r="W327" i="51"/>
  <c r="S329" i="51"/>
  <c r="O331" i="51"/>
  <c r="U332" i="51"/>
  <c r="Q334" i="51"/>
  <c r="W335" i="51"/>
  <c r="S337" i="51"/>
  <c r="O339" i="51"/>
  <c r="U340" i="51"/>
  <c r="Q342" i="51"/>
  <c r="W343" i="51"/>
  <c r="S345" i="51"/>
  <c r="O347" i="51"/>
  <c r="U348" i="51"/>
  <c r="Q350" i="51"/>
  <c r="W351" i="51"/>
  <c r="Q326" i="52"/>
  <c r="W327" i="52"/>
  <c r="S329" i="52"/>
  <c r="O331" i="52"/>
  <c r="U332" i="52"/>
  <c r="Q334" i="52"/>
  <c r="W335" i="52"/>
  <c r="S337" i="52"/>
  <c r="O339" i="52"/>
  <c r="U340" i="52"/>
  <c r="Q342" i="52"/>
  <c r="W343" i="52"/>
  <c r="S345" i="52"/>
  <c r="O347" i="52"/>
  <c r="U348" i="52"/>
  <c r="Q350" i="52"/>
  <c r="W351" i="52"/>
  <c r="S325" i="43"/>
  <c r="T325" i="43"/>
  <c r="P327" i="43"/>
  <c r="V328" i="43"/>
  <c r="R330" i="43"/>
  <c r="X331" i="43"/>
  <c r="T333" i="43"/>
  <c r="P335" i="43"/>
  <c r="V336" i="43"/>
  <c r="R338" i="43"/>
  <c r="X339" i="43"/>
  <c r="T341" i="43"/>
  <c r="P343" i="43"/>
  <c r="V344" i="43"/>
  <c r="R346" i="43"/>
  <c r="X347" i="43"/>
  <c r="T349" i="43"/>
  <c r="P351" i="43"/>
  <c r="V352" i="43"/>
  <c r="T325" i="50"/>
  <c r="P327" i="50"/>
  <c r="V328" i="50"/>
  <c r="R330" i="50"/>
  <c r="X331" i="50"/>
  <c r="T333" i="50"/>
  <c r="P335" i="50"/>
  <c r="V336" i="50"/>
  <c r="R338" i="50"/>
  <c r="X339" i="50"/>
  <c r="T341" i="50"/>
  <c r="P343" i="50"/>
  <c r="V344" i="50"/>
  <c r="R346" i="50"/>
  <c r="X347" i="50"/>
  <c r="T349" i="50"/>
  <c r="P351" i="50"/>
  <c r="V352" i="50"/>
  <c r="T325" i="51"/>
  <c r="P327" i="51"/>
  <c r="V328" i="51"/>
  <c r="R330" i="51"/>
  <c r="X331" i="51"/>
  <c r="T333" i="51"/>
  <c r="P335" i="51"/>
  <c r="V336" i="51"/>
  <c r="R338" i="51"/>
  <c r="X339" i="51"/>
  <c r="T341" i="51"/>
  <c r="P343" i="51"/>
  <c r="V344" i="51"/>
  <c r="R346" i="51"/>
  <c r="X347" i="51"/>
  <c r="T349" i="51"/>
  <c r="P351" i="51"/>
  <c r="V352" i="51"/>
  <c r="T325" i="52"/>
  <c r="P327" i="52"/>
  <c r="V328" i="52"/>
  <c r="R330" i="52"/>
  <c r="X331" i="52"/>
  <c r="T333" i="52"/>
  <c r="P335" i="52"/>
  <c r="V336" i="52"/>
  <c r="R338" i="52"/>
  <c r="X339" i="52"/>
  <c r="T341" i="52"/>
  <c r="P343" i="52"/>
  <c r="V344" i="52"/>
  <c r="R346" i="52"/>
  <c r="X347" i="52"/>
  <c r="T349" i="52"/>
  <c r="P351" i="52"/>
  <c r="V352" i="52"/>
  <c r="U329" i="43"/>
  <c r="W348" i="43"/>
  <c r="S344" i="50"/>
  <c r="Q327" i="51"/>
  <c r="Q347" i="51"/>
  <c r="U337" i="43"/>
  <c r="O332" i="50"/>
  <c r="O350" i="50"/>
  <c r="U331" i="51"/>
  <c r="U349" i="51"/>
  <c r="W336" i="43"/>
  <c r="S334" i="50"/>
  <c r="O336" i="51"/>
  <c r="Q331" i="52"/>
  <c r="U337" i="52"/>
  <c r="O350" i="52"/>
  <c r="X330" i="43"/>
  <c r="R337" i="43"/>
  <c r="V343" i="43"/>
  <c r="P350" i="43"/>
  <c r="P326" i="50"/>
  <c r="T332" i="50"/>
  <c r="X338" i="50"/>
  <c r="R345" i="50"/>
  <c r="V351" i="50"/>
  <c r="V327" i="51"/>
  <c r="P334" i="51"/>
  <c r="T340" i="51"/>
  <c r="X346" i="51"/>
  <c r="R329" i="52"/>
  <c r="V335" i="52"/>
  <c r="P342" i="52"/>
  <c r="T348" i="52"/>
  <c r="U341" i="52"/>
  <c r="O327" i="43"/>
  <c r="W333" i="43"/>
  <c r="Q340" i="43"/>
  <c r="U346" i="43"/>
  <c r="O325" i="50"/>
  <c r="Q342" i="50"/>
  <c r="Q346" i="50"/>
  <c r="Q352" i="50"/>
  <c r="O341" i="51"/>
  <c r="S347" i="51"/>
  <c r="W329" i="52"/>
  <c r="Q336" i="52"/>
  <c r="U342" i="52"/>
  <c r="O349" i="52"/>
  <c r="R332" i="43"/>
  <c r="T351" i="43"/>
  <c r="X333" i="50"/>
  <c r="T335" i="51"/>
  <c r="P337" i="52"/>
  <c r="W334" i="43"/>
  <c r="Q349" i="50"/>
  <c r="O332" i="51"/>
  <c r="S342" i="43"/>
  <c r="U335" i="50"/>
  <c r="U335" i="51"/>
  <c r="O342" i="43"/>
  <c r="W338" i="50"/>
  <c r="W340" i="51"/>
  <c r="S326" i="52"/>
  <c r="W332" i="52"/>
  <c r="S340" i="52"/>
  <c r="P326" i="43"/>
  <c r="T332" i="43"/>
  <c r="X338" i="43"/>
  <c r="R345" i="43"/>
  <c r="V351" i="43"/>
  <c r="V327" i="50"/>
  <c r="P334" i="50"/>
  <c r="T340" i="50"/>
  <c r="X346" i="50"/>
  <c r="R329" i="51"/>
  <c r="V335" i="51"/>
  <c r="P342" i="51"/>
  <c r="T348" i="51"/>
  <c r="X330" i="52"/>
  <c r="R337" i="52"/>
  <c r="V343" i="52"/>
  <c r="P350" i="52"/>
  <c r="W344" i="52"/>
  <c r="O329" i="43"/>
  <c r="S335" i="43"/>
  <c r="W341" i="43"/>
  <c r="Q348" i="43"/>
  <c r="U326" i="50"/>
  <c r="O329" i="50"/>
  <c r="S333" i="50"/>
  <c r="S337" i="50"/>
  <c r="W347" i="50"/>
  <c r="W329" i="51"/>
  <c r="Q336" i="51"/>
  <c r="U342" i="51"/>
  <c r="O349" i="51"/>
  <c r="O325" i="52"/>
  <c r="S331" i="52"/>
  <c r="W337" i="52"/>
  <c r="Q344" i="52"/>
  <c r="U350" i="52"/>
  <c r="T327" i="43"/>
  <c r="X333" i="43"/>
  <c r="R340" i="43"/>
  <c r="V346" i="43"/>
  <c r="P329" i="50"/>
  <c r="T335" i="50"/>
  <c r="X341" i="50"/>
  <c r="R348" i="50"/>
  <c r="V330" i="51"/>
  <c r="P337" i="51"/>
  <c r="T343" i="51"/>
  <c r="X349" i="51"/>
  <c r="X325" i="52"/>
  <c r="R332" i="52"/>
  <c r="V338" i="52"/>
  <c r="P345" i="52"/>
  <c r="T351" i="52"/>
  <c r="P329" i="43"/>
  <c r="X341" i="43"/>
  <c r="R348" i="43"/>
  <c r="V330" i="50"/>
  <c r="T343" i="50"/>
  <c r="X325" i="51"/>
  <c r="V338" i="51"/>
  <c r="T351" i="51"/>
  <c r="X333" i="52"/>
  <c r="R340" i="52"/>
  <c r="O344" i="43"/>
  <c r="U339" i="50"/>
  <c r="S342" i="51"/>
  <c r="W332" i="43"/>
  <c r="Q351" i="43"/>
  <c r="W328" i="50"/>
  <c r="Q345" i="50"/>
  <c r="W326" i="51"/>
  <c r="Q345" i="51"/>
  <c r="S332" i="43"/>
  <c r="U351" i="43"/>
  <c r="Q331" i="50"/>
  <c r="S348" i="50"/>
  <c r="Q331" i="51"/>
  <c r="W350" i="51"/>
  <c r="U329" i="52"/>
  <c r="O336" i="52"/>
  <c r="W346" i="52"/>
  <c r="R329" i="43"/>
  <c r="V335" i="43"/>
  <c r="P342" i="43"/>
  <c r="T348" i="43"/>
  <c r="X330" i="50"/>
  <c r="R337" i="50"/>
  <c r="V343" i="50"/>
  <c r="P350" i="50"/>
  <c r="P326" i="51"/>
  <c r="T332" i="51"/>
  <c r="X338" i="51"/>
  <c r="R345" i="51"/>
  <c r="V351" i="51"/>
  <c r="V327" i="52"/>
  <c r="P334" i="52"/>
  <c r="T340" i="52"/>
  <c r="X346" i="52"/>
  <c r="O338" i="52"/>
  <c r="Q351" i="52"/>
  <c r="Q332" i="43"/>
  <c r="U338" i="43"/>
  <c r="O345" i="43"/>
  <c r="S351" i="43"/>
  <c r="W327" i="50"/>
  <c r="Q336" i="50"/>
  <c r="U340" i="50"/>
  <c r="O333" i="51"/>
  <c r="W345" i="51"/>
  <c r="Q328" i="52"/>
  <c r="O341" i="52"/>
  <c r="V330" i="43"/>
  <c r="T343" i="43"/>
  <c r="R332" i="50"/>
  <c r="P345" i="50"/>
  <c r="T327" i="51"/>
  <c r="R340" i="51"/>
  <c r="X341" i="52"/>
  <c r="U334" i="51"/>
  <c r="V338" i="43"/>
  <c r="R340" i="50"/>
  <c r="P329" i="51"/>
  <c r="R348" i="51"/>
  <c r="V330" i="52"/>
  <c r="X349" i="52"/>
  <c r="Q339" i="43"/>
  <c r="U337" i="51"/>
  <c r="O328" i="43"/>
  <c r="W346" i="43"/>
  <c r="O326" i="50"/>
  <c r="S340" i="50"/>
  <c r="S340" i="51"/>
  <c r="U327" i="43"/>
  <c r="Q347" i="43"/>
  <c r="S328" i="50"/>
  <c r="U343" i="50"/>
  <c r="S326" i="51"/>
  <c r="U345" i="51"/>
  <c r="O328" i="52"/>
  <c r="S334" i="52"/>
  <c r="U343" i="52"/>
  <c r="V327" i="43"/>
  <c r="P334" i="43"/>
  <c r="T340" i="43"/>
  <c r="X346" i="43"/>
  <c r="R329" i="50"/>
  <c r="V335" i="50"/>
  <c r="P342" i="50"/>
  <c r="T348" i="50"/>
  <c r="X330" i="51"/>
  <c r="R337" i="51"/>
  <c r="V343" i="51"/>
  <c r="P350" i="51"/>
  <c r="P326" i="52"/>
  <c r="T332" i="52"/>
  <c r="X338" i="52"/>
  <c r="R345" i="52"/>
  <c r="V351" i="52"/>
  <c r="O348" i="52"/>
  <c r="U330" i="43"/>
  <c r="O337" i="43"/>
  <c r="S343" i="43"/>
  <c r="W349" i="43"/>
  <c r="U330" i="50"/>
  <c r="O339" i="50"/>
  <c r="S343" i="50"/>
  <c r="S349" i="50"/>
  <c r="O325" i="51"/>
  <c r="S331" i="51"/>
  <c r="W337" i="51"/>
  <c r="Q344" i="51"/>
  <c r="U350" i="51"/>
  <c r="U326" i="52"/>
  <c r="O333" i="52"/>
  <c r="S339" i="52"/>
  <c r="W345" i="52"/>
  <c r="Q352" i="52"/>
  <c r="T335" i="43"/>
  <c r="P337" i="50"/>
  <c r="X349" i="50"/>
  <c r="R332" i="51"/>
  <c r="P345" i="51"/>
  <c r="T327" i="52"/>
  <c r="V346" i="52"/>
  <c r="Q332" i="50"/>
  <c r="U326" i="51"/>
  <c r="S339" i="51"/>
  <c r="Q352" i="51"/>
  <c r="U334" i="52"/>
  <c r="S347" i="52"/>
  <c r="Q326" i="43"/>
  <c r="P337" i="43"/>
  <c r="X349" i="43"/>
  <c r="X325" i="50"/>
  <c r="V338" i="50"/>
  <c r="T351" i="50"/>
  <c r="X333" i="51"/>
  <c r="V346" i="51"/>
  <c r="P329" i="52"/>
  <c r="T335" i="52"/>
  <c r="R348" i="52"/>
  <c r="Q328" i="51"/>
  <c r="X325" i="43"/>
  <c r="P345" i="43"/>
  <c r="T327" i="50"/>
  <c r="V346" i="50"/>
  <c r="X341" i="51"/>
  <c r="T343" i="52"/>
  <c r="Y366" i="40"/>
  <c r="Y370" i="40"/>
  <c r="Y369" i="40"/>
  <c r="Y361" i="40"/>
  <c r="Y368" i="40"/>
  <c r="Y360" i="40"/>
  <c r="Y379" i="40"/>
  <c r="Y334" i="52"/>
  <c r="Y341" i="50"/>
  <c r="Y329" i="43"/>
  <c r="Y349" i="51"/>
  <c r="Y351" i="52"/>
  <c r="S383" i="40"/>
  <c r="W381" i="40"/>
  <c r="Q380" i="40"/>
  <c r="U378" i="40"/>
  <c r="O377" i="40"/>
  <c r="S375" i="40"/>
  <c r="W373" i="40"/>
  <c r="Q372" i="40"/>
  <c r="U370" i="40"/>
  <c r="O369" i="40"/>
  <c r="S367" i="40"/>
  <c r="W365" i="40"/>
  <c r="Q364" i="40"/>
  <c r="U362" i="40"/>
  <c r="O361" i="40"/>
  <c r="S359" i="40"/>
  <c r="Y333" i="50"/>
  <c r="Y333" i="51"/>
  <c r="Y344" i="43"/>
  <c r="Y328" i="52"/>
  <c r="Y352" i="52"/>
  <c r="Y346" i="43"/>
  <c r="Y330" i="50"/>
  <c r="Y332" i="51"/>
  <c r="X384" i="40"/>
  <c r="Y325" i="50"/>
  <c r="Y325" i="51"/>
  <c r="Y337" i="43"/>
  <c r="Y351" i="51"/>
  <c r="Y347" i="52"/>
  <c r="Y339" i="43"/>
  <c r="Y352" i="50"/>
  <c r="Y328" i="51"/>
  <c r="Y350" i="52"/>
  <c r="Y334" i="50"/>
  <c r="W382" i="40"/>
  <c r="Q381" i="40"/>
  <c r="U379" i="40"/>
  <c r="O378" i="40"/>
  <c r="S376" i="40"/>
  <c r="W374" i="40"/>
  <c r="Q373" i="40"/>
  <c r="U371" i="40"/>
  <c r="O370" i="40"/>
  <c r="S368" i="40"/>
  <c r="W366" i="40"/>
  <c r="Q365" i="40"/>
  <c r="U363" i="40"/>
  <c r="O362" i="40"/>
  <c r="S360" i="40"/>
  <c r="W358" i="40"/>
  <c r="P384" i="40"/>
  <c r="T380" i="40"/>
  <c r="P376" i="40"/>
  <c r="R371" i="40"/>
  <c r="X366" i="40"/>
  <c r="X362" i="40"/>
  <c r="V357" i="40"/>
  <c r="Q357" i="40"/>
  <c r="Y334" i="43"/>
  <c r="Y332" i="50"/>
  <c r="Y330" i="51"/>
  <c r="X383" i="40"/>
  <c r="V380" i="40"/>
  <c r="T377" i="40"/>
  <c r="R374" i="40"/>
  <c r="P371" i="40"/>
  <c r="R368" i="40"/>
  <c r="P365" i="40"/>
  <c r="R362" i="40"/>
  <c r="T359" i="40"/>
  <c r="O357" i="40"/>
  <c r="V379" i="40"/>
  <c r="T374" i="40"/>
  <c r="X368" i="40"/>
  <c r="R363" i="40"/>
  <c r="T358" i="40"/>
  <c r="Y335" i="50"/>
  <c r="Y339" i="52"/>
  <c r="Y336" i="51"/>
  <c r="Y348" i="51"/>
  <c r="P381" i="40"/>
  <c r="X377" i="40"/>
  <c r="V374" i="40"/>
  <c r="T371" i="40"/>
  <c r="X367" i="40"/>
  <c r="R364" i="40"/>
  <c r="P361" i="40"/>
  <c r="T357" i="40"/>
  <c r="T384" i="40"/>
  <c r="X380" i="40"/>
  <c r="T376" i="40"/>
  <c r="V371" i="40"/>
  <c r="R367" i="40"/>
  <c r="T362" i="40"/>
  <c r="P358" i="40"/>
  <c r="L5" i="53"/>
  <c r="L13" i="53"/>
  <c r="Y373" i="40"/>
  <c r="Y371" i="40"/>
  <c r="O381" i="40"/>
  <c r="W377" i="40"/>
  <c r="O373" i="40"/>
  <c r="W369" i="40"/>
  <c r="O365" i="40"/>
  <c r="Q360" i="40"/>
  <c r="O382" i="40"/>
  <c r="Q377" i="40"/>
  <c r="S372" i="40"/>
  <c r="Q369" i="40"/>
  <c r="S364" i="40"/>
  <c r="Q361" i="40"/>
  <c r="X382" i="40"/>
  <c r="R365" i="40"/>
  <c r="R384" i="40"/>
  <c r="X375" i="40"/>
  <c r="X369" i="40"/>
  <c r="V360" i="40"/>
  <c r="T382" i="40"/>
  <c r="X360" i="40"/>
  <c r="L4" i="53"/>
  <c r="L8" i="53"/>
  <c r="L12" i="53"/>
  <c r="Y359" i="40"/>
  <c r="Y358" i="40"/>
  <c r="Y365" i="40"/>
  <c r="Y357" i="40"/>
  <c r="Y364" i="40"/>
  <c r="Y362" i="40"/>
  <c r="Y377" i="40"/>
  <c r="Y327" i="50"/>
  <c r="Y335" i="43"/>
  <c r="Y343" i="51"/>
  <c r="Y340" i="52"/>
  <c r="Y333" i="43"/>
  <c r="Y348" i="50"/>
  <c r="Y342" i="52"/>
  <c r="Q384" i="40"/>
  <c r="O383" i="40"/>
  <c r="S381" i="40"/>
  <c r="W379" i="40"/>
  <c r="Q378" i="40"/>
  <c r="U376" i="40"/>
  <c r="O375" i="40"/>
  <c r="S373" i="40"/>
  <c r="W371" i="40"/>
  <c r="Q370" i="40"/>
  <c r="U368" i="40"/>
  <c r="O367" i="40"/>
  <c r="S365" i="40"/>
  <c r="W363" i="40"/>
  <c r="Q362" i="40"/>
  <c r="U360" i="40"/>
  <c r="O359" i="40"/>
  <c r="Y337" i="50"/>
  <c r="Y350" i="51"/>
  <c r="Y325" i="43"/>
  <c r="Y350" i="43"/>
  <c r="Y338" i="50"/>
  <c r="Y326" i="43"/>
  <c r="Y346" i="51"/>
  <c r="Y341" i="52"/>
  <c r="Y329" i="50"/>
  <c r="Y335" i="51"/>
  <c r="Y345" i="43"/>
  <c r="Y330" i="52"/>
  <c r="Y347" i="43"/>
  <c r="Y331" i="50"/>
  <c r="Y334" i="51"/>
  <c r="Y333" i="52"/>
  <c r="W384" i="40"/>
  <c r="O384" i="40"/>
  <c r="S382" i="40"/>
  <c r="W380" i="40"/>
  <c r="Q379" i="40"/>
  <c r="U377" i="40"/>
  <c r="O376" i="40"/>
  <c r="S374" i="40"/>
  <c r="W372" i="40"/>
  <c r="Q371" i="40"/>
  <c r="U369" i="40"/>
  <c r="O368" i="40"/>
  <c r="S366" i="40"/>
  <c r="W364" i="40"/>
  <c r="Q363" i="40"/>
  <c r="U361" i="40"/>
  <c r="O360" i="40"/>
  <c r="R379" i="40"/>
  <c r="R375" i="40"/>
  <c r="P370" i="40"/>
  <c r="P366" i="40"/>
  <c r="V361" i="40"/>
  <c r="S358" i="40"/>
  <c r="Y351" i="43"/>
  <c r="Y340" i="43"/>
  <c r="Y347" i="50"/>
  <c r="Y340" i="51"/>
  <c r="P383" i="40"/>
  <c r="X379" i="40"/>
  <c r="V376" i="40"/>
  <c r="T373" i="40"/>
  <c r="V370" i="40"/>
  <c r="T367" i="40"/>
  <c r="V364" i="40"/>
  <c r="T361" i="40"/>
  <c r="V358" i="40"/>
  <c r="V383" i="40"/>
  <c r="P378" i="40"/>
  <c r="R373" i="40"/>
  <c r="V367" i="40"/>
  <c r="P362" i="40"/>
  <c r="Y327" i="51"/>
  <c r="Y340" i="50"/>
  <c r="Y329" i="52"/>
  <c r="T383" i="40"/>
  <c r="R380" i="40"/>
  <c r="P377" i="40"/>
  <c r="X373" i="40"/>
  <c r="R370" i="40"/>
  <c r="P367" i="40"/>
  <c r="T363" i="40"/>
  <c r="X359" i="40"/>
  <c r="Y351" i="50"/>
  <c r="P380" i="40"/>
  <c r="X374" i="40"/>
  <c r="X370" i="40"/>
  <c r="V365" i="40"/>
  <c r="R361" i="40"/>
  <c r="R357" i="40"/>
  <c r="L347" i="40"/>
  <c r="L336" i="40"/>
  <c r="L339" i="40"/>
  <c r="L331" i="40"/>
  <c r="L325" i="40"/>
  <c r="L328" i="40"/>
  <c r="L343" i="40"/>
  <c r="L350" i="40"/>
  <c r="L329" i="40"/>
  <c r="L351" i="40"/>
  <c r="L340" i="40"/>
  <c r="L333" i="40"/>
  <c r="L337" i="40"/>
  <c r="L348" i="40"/>
  <c r="L352" i="40"/>
  <c r="Y352" i="40" s="1"/>
  <c r="L326" i="40"/>
  <c r="L330" i="40"/>
  <c r="L341" i="40"/>
  <c r="L345" i="40"/>
  <c r="Y345" i="40" s="1"/>
  <c r="L332" i="40"/>
  <c r="L344" i="40"/>
  <c r="L338" i="40"/>
  <c r="L349" i="40"/>
  <c r="Y349" i="40" s="1"/>
  <c r="L327" i="40"/>
  <c r="L334" i="40"/>
  <c r="L346" i="40"/>
  <c r="L335" i="40"/>
  <c r="Y335" i="40" s="1"/>
  <c r="L342" i="40"/>
  <c r="B293" i="52"/>
  <c r="C293" i="52"/>
  <c r="D293" i="52"/>
  <c r="E293" i="52"/>
  <c r="F293" i="52"/>
  <c r="G293" i="52"/>
  <c r="H293" i="52"/>
  <c r="I293" i="52"/>
  <c r="J293" i="52"/>
  <c r="K293" i="52"/>
  <c r="B294" i="52"/>
  <c r="C294" i="52"/>
  <c r="D294" i="52"/>
  <c r="E294" i="52"/>
  <c r="F294" i="52"/>
  <c r="G294" i="52"/>
  <c r="H294" i="52"/>
  <c r="I294" i="52"/>
  <c r="J294" i="52"/>
  <c r="K294" i="52"/>
  <c r="B295" i="52"/>
  <c r="C295" i="52"/>
  <c r="D295" i="52"/>
  <c r="E295" i="52"/>
  <c r="F295" i="52"/>
  <c r="G295" i="52"/>
  <c r="H295" i="52"/>
  <c r="I295" i="52"/>
  <c r="J295" i="52"/>
  <c r="K295" i="52"/>
  <c r="B296" i="52"/>
  <c r="C296" i="52"/>
  <c r="D296" i="52"/>
  <c r="E296" i="52"/>
  <c r="F296" i="52"/>
  <c r="G296" i="52"/>
  <c r="H296" i="52"/>
  <c r="I296" i="52"/>
  <c r="J296" i="52"/>
  <c r="K296" i="52"/>
  <c r="B297" i="52"/>
  <c r="C297" i="52"/>
  <c r="D297" i="52"/>
  <c r="E297" i="52"/>
  <c r="F297" i="52"/>
  <c r="G297" i="52"/>
  <c r="H297" i="52"/>
  <c r="I297" i="52"/>
  <c r="J297" i="52"/>
  <c r="K297" i="52"/>
  <c r="B298" i="52"/>
  <c r="C298" i="52"/>
  <c r="D298" i="52"/>
  <c r="E298" i="52"/>
  <c r="F298" i="52"/>
  <c r="G298" i="52"/>
  <c r="H298" i="52"/>
  <c r="I298" i="52"/>
  <c r="J298" i="52"/>
  <c r="K298" i="52"/>
  <c r="B299" i="52"/>
  <c r="C299" i="52"/>
  <c r="D299" i="52"/>
  <c r="E299" i="52"/>
  <c r="F299" i="52"/>
  <c r="G299" i="52"/>
  <c r="H299" i="52"/>
  <c r="I299" i="52"/>
  <c r="J299" i="52"/>
  <c r="K299" i="52"/>
  <c r="B300" i="52"/>
  <c r="C300" i="52"/>
  <c r="D300" i="52"/>
  <c r="E300" i="52"/>
  <c r="F300" i="52"/>
  <c r="G300" i="52"/>
  <c r="H300" i="52"/>
  <c r="I300" i="52"/>
  <c r="J300" i="52"/>
  <c r="K300" i="52"/>
  <c r="B301" i="52"/>
  <c r="C301" i="52"/>
  <c r="D301" i="52"/>
  <c r="E301" i="52"/>
  <c r="F301" i="52"/>
  <c r="G301" i="52"/>
  <c r="H301" i="52"/>
  <c r="I301" i="52"/>
  <c r="J301" i="52"/>
  <c r="K301" i="52"/>
  <c r="B302" i="52"/>
  <c r="C302" i="52"/>
  <c r="D302" i="52"/>
  <c r="E302" i="52"/>
  <c r="F302" i="52"/>
  <c r="G302" i="52"/>
  <c r="H302" i="52"/>
  <c r="I302" i="52"/>
  <c r="J302" i="52"/>
  <c r="K302" i="52"/>
  <c r="B303" i="52"/>
  <c r="C303" i="52"/>
  <c r="D303" i="52"/>
  <c r="E303" i="52"/>
  <c r="F303" i="52"/>
  <c r="G303" i="52"/>
  <c r="H303" i="52"/>
  <c r="I303" i="52"/>
  <c r="J303" i="52"/>
  <c r="K303" i="52"/>
  <c r="B304" i="52"/>
  <c r="C304" i="52"/>
  <c r="D304" i="52"/>
  <c r="E304" i="52"/>
  <c r="F304" i="52"/>
  <c r="G304" i="52"/>
  <c r="H304" i="52"/>
  <c r="I304" i="52"/>
  <c r="J304" i="52"/>
  <c r="K304" i="52"/>
  <c r="B305" i="52"/>
  <c r="C305" i="52"/>
  <c r="D305" i="52"/>
  <c r="E305" i="52"/>
  <c r="F305" i="52"/>
  <c r="G305" i="52"/>
  <c r="H305" i="52"/>
  <c r="I305" i="52"/>
  <c r="J305" i="52"/>
  <c r="K305" i="52"/>
  <c r="B306" i="52"/>
  <c r="C306" i="52"/>
  <c r="D306" i="52"/>
  <c r="E306" i="52"/>
  <c r="F306" i="52"/>
  <c r="G306" i="52"/>
  <c r="H306" i="52"/>
  <c r="I306" i="52"/>
  <c r="J306" i="52"/>
  <c r="K306" i="52"/>
  <c r="B307" i="52"/>
  <c r="C307" i="52"/>
  <c r="D307" i="52"/>
  <c r="E307" i="52"/>
  <c r="F307" i="52"/>
  <c r="G307" i="52"/>
  <c r="H307" i="52"/>
  <c r="I307" i="52"/>
  <c r="J307" i="52"/>
  <c r="K307" i="52"/>
  <c r="B308" i="52"/>
  <c r="C308" i="52"/>
  <c r="D308" i="52"/>
  <c r="E308" i="52"/>
  <c r="F308" i="52"/>
  <c r="G308" i="52"/>
  <c r="H308" i="52"/>
  <c r="I308" i="52"/>
  <c r="J308" i="52"/>
  <c r="K308" i="52"/>
  <c r="B309" i="52"/>
  <c r="C309" i="52"/>
  <c r="D309" i="52"/>
  <c r="E309" i="52"/>
  <c r="F309" i="52"/>
  <c r="G309" i="52"/>
  <c r="H309" i="52"/>
  <c r="I309" i="52"/>
  <c r="J309" i="52"/>
  <c r="K309" i="52"/>
  <c r="B310" i="52"/>
  <c r="C310" i="52"/>
  <c r="D310" i="52"/>
  <c r="E310" i="52"/>
  <c r="F310" i="52"/>
  <c r="G310" i="52"/>
  <c r="H310" i="52"/>
  <c r="I310" i="52"/>
  <c r="J310" i="52"/>
  <c r="K310" i="52"/>
  <c r="B311" i="52"/>
  <c r="C311" i="52"/>
  <c r="D311" i="52"/>
  <c r="E311" i="52"/>
  <c r="F311" i="52"/>
  <c r="G311" i="52"/>
  <c r="H311" i="52"/>
  <c r="I311" i="52"/>
  <c r="J311" i="52"/>
  <c r="K311" i="52"/>
  <c r="B312" i="52"/>
  <c r="C312" i="52"/>
  <c r="D312" i="52"/>
  <c r="E312" i="52"/>
  <c r="F312" i="52"/>
  <c r="G312" i="52"/>
  <c r="H312" i="52"/>
  <c r="I312" i="52"/>
  <c r="J312" i="52"/>
  <c r="K312" i="52"/>
  <c r="B313" i="52"/>
  <c r="C313" i="52"/>
  <c r="D313" i="52"/>
  <c r="E313" i="52"/>
  <c r="F313" i="52"/>
  <c r="G313" i="52"/>
  <c r="H313" i="52"/>
  <c r="I313" i="52"/>
  <c r="J313" i="52"/>
  <c r="K313" i="52"/>
  <c r="B314" i="52"/>
  <c r="C314" i="52"/>
  <c r="D314" i="52"/>
  <c r="E314" i="52"/>
  <c r="F314" i="52"/>
  <c r="G314" i="52"/>
  <c r="H314" i="52"/>
  <c r="I314" i="52"/>
  <c r="J314" i="52"/>
  <c r="K314" i="52"/>
  <c r="B315" i="52"/>
  <c r="C315" i="52"/>
  <c r="D315" i="52"/>
  <c r="E315" i="52"/>
  <c r="F315" i="52"/>
  <c r="G315" i="52"/>
  <c r="H315" i="52"/>
  <c r="I315" i="52"/>
  <c r="J315" i="52"/>
  <c r="K315" i="52"/>
  <c r="B316" i="52"/>
  <c r="C316" i="52"/>
  <c r="D316" i="52"/>
  <c r="E316" i="52"/>
  <c r="F316" i="52"/>
  <c r="G316" i="52"/>
  <c r="H316" i="52"/>
  <c r="I316" i="52"/>
  <c r="J316" i="52"/>
  <c r="K316" i="52"/>
  <c r="B317" i="52"/>
  <c r="C317" i="52"/>
  <c r="D317" i="52"/>
  <c r="E317" i="52"/>
  <c r="F317" i="52"/>
  <c r="G317" i="52"/>
  <c r="H317" i="52"/>
  <c r="I317" i="52"/>
  <c r="J317" i="52"/>
  <c r="K317" i="52"/>
  <c r="B318" i="52"/>
  <c r="C318" i="52"/>
  <c r="D318" i="52"/>
  <c r="E318" i="52"/>
  <c r="F318" i="52"/>
  <c r="G318" i="52"/>
  <c r="H318" i="52"/>
  <c r="I318" i="52"/>
  <c r="J318" i="52"/>
  <c r="K318" i="52"/>
  <c r="B319" i="52"/>
  <c r="C319" i="52"/>
  <c r="D319" i="52"/>
  <c r="E319" i="52"/>
  <c r="F319" i="52"/>
  <c r="G319" i="52"/>
  <c r="H319" i="52"/>
  <c r="I319" i="52"/>
  <c r="J319" i="52"/>
  <c r="K319" i="52"/>
  <c r="B320" i="52"/>
  <c r="C320" i="52"/>
  <c r="D320" i="52"/>
  <c r="E320" i="52"/>
  <c r="F320" i="52"/>
  <c r="G320" i="52"/>
  <c r="H320" i="52"/>
  <c r="I320" i="52"/>
  <c r="J320" i="52"/>
  <c r="K320" i="52"/>
  <c r="W350" i="40" l="1"/>
  <c r="U331" i="40"/>
  <c r="P352" i="40"/>
  <c r="X325" i="40"/>
  <c r="T326" i="40"/>
  <c r="Q342" i="40"/>
  <c r="X342" i="40"/>
  <c r="Y341" i="40"/>
  <c r="Y328" i="40"/>
  <c r="W352" i="40"/>
  <c r="O350" i="40"/>
  <c r="S340" i="40"/>
  <c r="O334" i="40"/>
  <c r="R340" i="40"/>
  <c r="V328" i="40"/>
  <c r="V343" i="40"/>
  <c r="X351" i="40"/>
  <c r="T345" i="40"/>
  <c r="R336" i="40"/>
  <c r="P340" i="40"/>
  <c r="O347" i="40"/>
  <c r="U340" i="40"/>
  <c r="Q334" i="40"/>
  <c r="W327" i="40"/>
  <c r="V339" i="40"/>
  <c r="U347" i="40"/>
  <c r="Q341" i="40"/>
  <c r="W334" i="40"/>
  <c r="S328" i="40"/>
  <c r="Q325" i="40"/>
  <c r="R330" i="40"/>
  <c r="T346" i="40"/>
  <c r="R329" i="40"/>
  <c r="P347" i="40"/>
  <c r="X339" i="40"/>
  <c r="T344" i="40"/>
  <c r="U348" i="40"/>
  <c r="W335" i="40"/>
  <c r="S329" i="40"/>
  <c r="X328" i="40"/>
  <c r="Y338" i="40"/>
  <c r="Y336" i="40"/>
  <c r="W346" i="40"/>
  <c r="U327" i="40"/>
  <c r="R327" i="40"/>
  <c r="Y334" i="40"/>
  <c r="Y344" i="40"/>
  <c r="Y330" i="40"/>
  <c r="Y337" i="40"/>
  <c r="Q349" i="40"/>
  <c r="O346" i="40"/>
  <c r="W342" i="40"/>
  <c r="U339" i="40"/>
  <c r="S336" i="40"/>
  <c r="Q333" i="40"/>
  <c r="O330" i="40"/>
  <c r="W326" i="40"/>
  <c r="P339" i="40"/>
  <c r="P333" i="40"/>
  <c r="P327" i="40"/>
  <c r="X352" i="40"/>
  <c r="X350" i="40"/>
  <c r="X334" i="40"/>
  <c r="V352" i="40"/>
  <c r="R350" i="40"/>
  <c r="X343" i="40"/>
  <c r="V332" i="40"/>
  <c r="T336" i="40"/>
  <c r="W351" i="40"/>
  <c r="S345" i="40"/>
  <c r="O339" i="40"/>
  <c r="U332" i="40"/>
  <c r="Q326" i="40"/>
  <c r="R351" i="40"/>
  <c r="X336" i="40"/>
  <c r="S344" i="40"/>
  <c r="O338" i="40"/>
  <c r="X335" i="40"/>
  <c r="Y346" i="40"/>
  <c r="Y348" i="40"/>
  <c r="Y351" i="40"/>
  <c r="O352" i="40"/>
  <c r="U343" i="40"/>
  <c r="Q337" i="40"/>
  <c r="W330" i="40"/>
  <c r="V334" i="40"/>
  <c r="Y342" i="40"/>
  <c r="Y327" i="40"/>
  <c r="Y332" i="40"/>
  <c r="Y326" i="40"/>
  <c r="Y333" i="40"/>
  <c r="Y350" i="40"/>
  <c r="Y331" i="40"/>
  <c r="S352" i="40"/>
  <c r="U351" i="40"/>
  <c r="S348" i="40"/>
  <c r="Q345" i="40"/>
  <c r="O342" i="40"/>
  <c r="W338" i="40"/>
  <c r="U335" i="40"/>
  <c r="S332" i="40"/>
  <c r="Q329" i="40"/>
  <c r="O326" i="40"/>
  <c r="T337" i="40"/>
  <c r="X331" i="40"/>
  <c r="T325" i="40"/>
  <c r="L26" i="53"/>
  <c r="T348" i="40"/>
  <c r="V331" i="40"/>
  <c r="V348" i="40"/>
  <c r="R342" i="40"/>
  <c r="P329" i="40"/>
  <c r="P350" i="40"/>
  <c r="T332" i="40"/>
  <c r="U352" i="40"/>
  <c r="Q350" i="40"/>
  <c r="W343" i="40"/>
  <c r="S337" i="40"/>
  <c r="O331" i="40"/>
  <c r="R347" i="40"/>
  <c r="X332" i="40"/>
  <c r="L23" i="53"/>
  <c r="L18" i="53"/>
  <c r="L19" i="53"/>
  <c r="L22" i="53"/>
  <c r="L24" i="53"/>
  <c r="L21" i="53"/>
  <c r="L20" i="53"/>
  <c r="L25" i="53"/>
  <c r="L17" i="53"/>
  <c r="Y340" i="40"/>
  <c r="Y343" i="40"/>
  <c r="Y339" i="40"/>
  <c r="Q351" i="40"/>
  <c r="U349" i="40"/>
  <c r="O348" i="40"/>
  <c r="S346" i="40"/>
  <c r="W344" i="40"/>
  <c r="Q343" i="40"/>
  <c r="U341" i="40"/>
  <c r="O340" i="40"/>
  <c r="S338" i="40"/>
  <c r="W336" i="40"/>
  <c r="Q335" i="40"/>
  <c r="U333" i="40"/>
  <c r="O332" i="40"/>
  <c r="S330" i="40"/>
  <c r="W328" i="40"/>
  <c r="Q327" i="40"/>
  <c r="U325" i="40"/>
  <c r="T339" i="40"/>
  <c r="V336" i="40"/>
  <c r="X333" i="40"/>
  <c r="P331" i="40"/>
  <c r="X327" i="40"/>
  <c r="P325" i="40"/>
  <c r="V349" i="40"/>
  <c r="X344" i="40"/>
  <c r="R333" i="40"/>
  <c r="T328" i="40"/>
  <c r="T351" i="40"/>
  <c r="X349" i="40"/>
  <c r="R348" i="40"/>
  <c r="V346" i="40"/>
  <c r="P345" i="40"/>
  <c r="T343" i="40"/>
  <c r="T341" i="40"/>
  <c r="V338" i="40"/>
  <c r="T335" i="40"/>
  <c r="T331" i="40"/>
  <c r="R328" i="40"/>
  <c r="X348" i="40"/>
  <c r="R343" i="40"/>
  <c r="R339" i="40"/>
  <c r="V335" i="40"/>
  <c r="X330" i="40"/>
  <c r="R325" i="40"/>
  <c r="S351" i="40"/>
  <c r="W349" i="40"/>
  <c r="Q348" i="40"/>
  <c r="U346" i="40"/>
  <c r="O345" i="40"/>
  <c r="S343" i="40"/>
  <c r="W341" i="40"/>
  <c r="Q340" i="40"/>
  <c r="U338" i="40"/>
  <c r="O337" i="40"/>
  <c r="S335" i="40"/>
  <c r="W333" i="40"/>
  <c r="Q332" i="40"/>
  <c r="U330" i="40"/>
  <c r="O329" i="40"/>
  <c r="S327" i="40"/>
  <c r="W325" i="40"/>
  <c r="T350" i="40"/>
  <c r="P346" i="40"/>
  <c r="P342" i="40"/>
  <c r="X338" i="40"/>
  <c r="P336" i="40"/>
  <c r="P332" i="40"/>
  <c r="V327" i="40"/>
  <c r="R352" i="40"/>
  <c r="P351" i="40"/>
  <c r="T349" i="40"/>
  <c r="X347" i="40"/>
  <c r="R346" i="40"/>
  <c r="V344" i="40"/>
  <c r="P343" i="40"/>
  <c r="P341" i="40"/>
  <c r="X337" i="40"/>
  <c r="R334" i="40"/>
  <c r="V330" i="40"/>
  <c r="T327" i="40"/>
  <c r="X346" i="40"/>
  <c r="V341" i="40"/>
  <c r="P338" i="40"/>
  <c r="T334" i="40"/>
  <c r="V329" i="40"/>
  <c r="Q352" i="40"/>
  <c r="O351" i="40"/>
  <c r="S349" i="40"/>
  <c r="W347" i="40"/>
  <c r="Q346" i="40"/>
  <c r="U344" i="40"/>
  <c r="O343" i="40"/>
  <c r="S341" i="40"/>
  <c r="W339" i="40"/>
  <c r="Q338" i="40"/>
  <c r="U336" i="40"/>
  <c r="O335" i="40"/>
  <c r="S333" i="40"/>
  <c r="W331" i="40"/>
  <c r="Q330" i="40"/>
  <c r="U328" i="40"/>
  <c r="O327" i="40"/>
  <c r="S325" i="40"/>
  <c r="T352" i="40"/>
  <c r="R349" i="40"/>
  <c r="R345" i="40"/>
  <c r="R341" i="40"/>
  <c r="T338" i="40"/>
  <c r="R335" i="40"/>
  <c r="R331" i="40"/>
  <c r="X326" i="40"/>
  <c r="Y329" i="40"/>
  <c r="Y325" i="40"/>
  <c r="Y347" i="40"/>
  <c r="S350" i="40"/>
  <c r="W348" i="40"/>
  <c r="Q347" i="40"/>
  <c r="U345" i="40"/>
  <c r="O344" i="40"/>
  <c r="S342" i="40"/>
  <c r="W340" i="40"/>
  <c r="Q339" i="40"/>
  <c r="U337" i="40"/>
  <c r="O336" i="40"/>
  <c r="S334" i="40"/>
  <c r="W332" i="40"/>
  <c r="Q331" i="40"/>
  <c r="U329" i="40"/>
  <c r="O328" i="40"/>
  <c r="S326" i="40"/>
  <c r="X341" i="40"/>
  <c r="R338" i="40"/>
  <c r="P335" i="40"/>
  <c r="R332" i="40"/>
  <c r="T329" i="40"/>
  <c r="R326" i="40"/>
  <c r="V347" i="40"/>
  <c r="T342" i="40"/>
  <c r="T330" i="40"/>
  <c r="P326" i="40"/>
  <c r="V350" i="40"/>
  <c r="P349" i="40"/>
  <c r="T347" i="40"/>
  <c r="X345" i="40"/>
  <c r="R344" i="40"/>
  <c r="V342" i="40"/>
  <c r="V340" i="40"/>
  <c r="P337" i="40"/>
  <c r="T333" i="40"/>
  <c r="X329" i="40"/>
  <c r="V326" i="40"/>
  <c r="V351" i="40"/>
  <c r="V345" i="40"/>
  <c r="X340" i="40"/>
  <c r="R337" i="40"/>
  <c r="V333" i="40"/>
  <c r="P328" i="40"/>
  <c r="U350" i="40"/>
  <c r="O349" i="40"/>
  <c r="S347" i="40"/>
  <c r="W345" i="40"/>
  <c r="Q344" i="40"/>
  <c r="U342" i="40"/>
  <c r="O341" i="40"/>
  <c r="S339" i="40"/>
  <c r="W337" i="40"/>
  <c r="Q336" i="40"/>
  <c r="U334" i="40"/>
  <c r="O333" i="40"/>
  <c r="S331" i="40"/>
  <c r="W329" i="40"/>
  <c r="Q328" i="40"/>
  <c r="U326" i="40"/>
  <c r="O325" i="40"/>
  <c r="P348" i="40"/>
  <c r="P344" i="40"/>
  <c r="T340" i="40"/>
  <c r="V337" i="40"/>
  <c r="P334" i="40"/>
  <c r="P330" i="40"/>
  <c r="V325" i="40"/>
  <c r="L317" i="52"/>
  <c r="L313" i="52"/>
  <c r="L301" i="52"/>
  <c r="L299" i="52"/>
  <c r="L296" i="52"/>
  <c r="L318" i="52"/>
  <c r="L310" i="52"/>
  <c r="L302" i="52"/>
  <c r="L294" i="52"/>
  <c r="L319" i="52"/>
  <c r="L303" i="52"/>
  <c r="L293" i="52"/>
  <c r="L312" i="52"/>
  <c r="L304" i="52"/>
  <c r="L305" i="52"/>
  <c r="L297" i="52"/>
  <c r="L295" i="52"/>
  <c r="L320" i="52"/>
  <c r="L314" i="52"/>
  <c r="L311" i="52"/>
  <c r="L306" i="52"/>
  <c r="L298" i="52"/>
  <c r="L315" i="52"/>
  <c r="L309" i="52"/>
  <c r="L307" i="52"/>
  <c r="L316" i="52"/>
  <c r="L308" i="52"/>
  <c r="L300" i="52"/>
  <c r="Y320" i="49"/>
  <c r="Y319" i="49"/>
  <c r="Y318" i="49"/>
  <c r="Y317" i="49"/>
  <c r="Y316" i="49"/>
  <c r="Y315" i="49"/>
  <c r="Y314" i="49"/>
  <c r="Y313" i="49"/>
  <c r="Y312" i="49"/>
  <c r="Y311" i="49"/>
  <c r="Y310" i="49"/>
  <c r="Y309" i="49"/>
  <c r="Y308" i="49"/>
  <c r="Y307" i="49"/>
  <c r="Y306" i="49"/>
  <c r="Y305" i="49"/>
  <c r="Y304" i="49"/>
  <c r="Y303" i="49"/>
  <c r="Y302" i="49"/>
  <c r="Y301" i="49"/>
  <c r="Y300" i="49"/>
  <c r="Y299" i="49"/>
  <c r="Y298" i="49"/>
  <c r="Y297" i="49"/>
  <c r="Y296" i="49"/>
  <c r="Y295" i="49"/>
  <c r="Y294" i="49"/>
  <c r="Y293" i="49"/>
  <c r="Y288" i="49"/>
  <c r="Y287" i="49"/>
  <c r="Y286" i="49"/>
  <c r="Y285" i="49"/>
  <c r="Y284" i="49"/>
  <c r="Y283" i="49"/>
  <c r="Y282" i="49"/>
  <c r="Y281" i="49"/>
  <c r="Y280" i="49"/>
  <c r="Y279" i="49"/>
  <c r="Y278" i="49"/>
  <c r="Y277" i="49"/>
  <c r="Y276" i="49"/>
  <c r="Y275" i="49"/>
  <c r="Y274" i="49"/>
  <c r="Y273" i="49"/>
  <c r="Y272" i="49"/>
  <c r="Y271" i="49"/>
  <c r="Y270" i="49"/>
  <c r="Y269" i="49"/>
  <c r="Y268" i="49"/>
  <c r="Y267" i="49"/>
  <c r="Y266" i="49"/>
  <c r="Y265" i="49"/>
  <c r="Y264" i="49"/>
  <c r="Y263" i="49"/>
  <c r="Y262" i="49"/>
  <c r="Y261" i="49"/>
  <c r="Y320" i="41"/>
  <c r="Y319" i="41"/>
  <c r="Y318" i="41"/>
  <c r="Y317" i="41"/>
  <c r="Y316" i="41"/>
  <c r="Y315" i="41"/>
  <c r="Y314" i="41"/>
  <c r="Y313" i="41"/>
  <c r="Y312" i="41"/>
  <c r="Y311" i="41"/>
  <c r="Y310" i="41"/>
  <c r="Y309" i="41"/>
  <c r="Y308" i="41"/>
  <c r="Y307" i="41"/>
  <c r="Y306" i="41"/>
  <c r="Y305" i="41"/>
  <c r="Y304" i="41"/>
  <c r="Y303" i="41"/>
  <c r="Y302" i="41"/>
  <c r="Y301" i="41"/>
  <c r="Y300" i="41"/>
  <c r="Y299" i="41"/>
  <c r="Y298" i="41"/>
  <c r="Y297" i="41"/>
  <c r="Y296" i="41"/>
  <c r="Y295" i="41"/>
  <c r="Y294" i="41"/>
  <c r="Y293" i="41"/>
  <c r="Y288" i="41"/>
  <c r="Y287" i="41"/>
  <c r="Y286" i="41"/>
  <c r="Y285" i="41"/>
  <c r="Y284" i="41"/>
  <c r="Y283" i="41"/>
  <c r="Y282" i="41"/>
  <c r="Y281" i="41"/>
  <c r="Y280" i="41"/>
  <c r="Y279" i="41"/>
  <c r="Y278" i="41"/>
  <c r="Y277" i="41"/>
  <c r="Y276" i="41"/>
  <c r="Y275" i="41"/>
  <c r="Y274" i="41"/>
  <c r="Y273" i="41"/>
  <c r="Y272" i="41"/>
  <c r="Y271" i="41"/>
  <c r="Y270" i="41"/>
  <c r="Y269" i="41"/>
  <c r="Y268" i="41"/>
  <c r="Y267" i="41"/>
  <c r="Y266" i="41"/>
  <c r="Y265" i="41"/>
  <c r="Y264" i="41"/>
  <c r="Y263" i="41"/>
  <c r="Y262" i="41"/>
  <c r="Y261" i="41"/>
  <c r="K262" i="52" l="1"/>
  <c r="K263" i="52"/>
  <c r="K264" i="52"/>
  <c r="K265" i="52"/>
  <c r="K266" i="52"/>
  <c r="K267" i="52"/>
  <c r="K268" i="52"/>
  <c r="K269" i="52"/>
  <c r="K270" i="52"/>
  <c r="K271" i="52"/>
  <c r="K272" i="52"/>
  <c r="K273" i="52"/>
  <c r="K274" i="52"/>
  <c r="K275" i="52"/>
  <c r="K276" i="52"/>
  <c r="K277" i="52"/>
  <c r="K278" i="52"/>
  <c r="K279" i="52"/>
  <c r="K280" i="52"/>
  <c r="K281" i="52"/>
  <c r="K282" i="52"/>
  <c r="K283" i="52"/>
  <c r="K284" i="52"/>
  <c r="K285" i="52"/>
  <c r="K286" i="52"/>
  <c r="K287" i="52"/>
  <c r="K288" i="52"/>
  <c r="J262" i="52"/>
  <c r="J263" i="52"/>
  <c r="J264" i="52"/>
  <c r="J265" i="52"/>
  <c r="J266" i="52"/>
  <c r="J267" i="52"/>
  <c r="J268" i="52"/>
  <c r="J269" i="52"/>
  <c r="J270" i="52"/>
  <c r="J271" i="52"/>
  <c r="J272" i="52"/>
  <c r="J273" i="52"/>
  <c r="J274" i="52"/>
  <c r="J275" i="52"/>
  <c r="J276" i="52"/>
  <c r="J277" i="52"/>
  <c r="J278" i="52"/>
  <c r="J279" i="52"/>
  <c r="J280" i="52"/>
  <c r="J281" i="52"/>
  <c r="J282" i="52"/>
  <c r="J283" i="52"/>
  <c r="J284" i="52"/>
  <c r="J285" i="52"/>
  <c r="J286" i="52"/>
  <c r="J287" i="52"/>
  <c r="J288" i="52"/>
  <c r="I262" i="52"/>
  <c r="I263" i="52"/>
  <c r="I264" i="52"/>
  <c r="I265" i="52"/>
  <c r="I266" i="52"/>
  <c r="I267" i="52"/>
  <c r="I268" i="52"/>
  <c r="I269" i="52"/>
  <c r="I270" i="52"/>
  <c r="I271" i="52"/>
  <c r="I272" i="52"/>
  <c r="I273" i="52"/>
  <c r="I274" i="52"/>
  <c r="I275" i="52"/>
  <c r="I276" i="52"/>
  <c r="I277" i="52"/>
  <c r="I278" i="52"/>
  <c r="I279" i="52"/>
  <c r="I280" i="52"/>
  <c r="I281" i="52"/>
  <c r="I282" i="52"/>
  <c r="I283" i="52"/>
  <c r="I284" i="52"/>
  <c r="I285" i="52"/>
  <c r="I286" i="52"/>
  <c r="I287" i="52"/>
  <c r="I288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G288" i="52"/>
  <c r="G262" i="52"/>
  <c r="G263" i="52"/>
  <c r="G264" i="52"/>
  <c r="G265" i="52"/>
  <c r="G266" i="52"/>
  <c r="G267" i="52"/>
  <c r="G268" i="52"/>
  <c r="G269" i="52"/>
  <c r="G270" i="52"/>
  <c r="G271" i="52"/>
  <c r="G272" i="52"/>
  <c r="G273" i="52"/>
  <c r="G274" i="52"/>
  <c r="G275" i="52"/>
  <c r="G276" i="52"/>
  <c r="G277" i="52"/>
  <c r="G278" i="52"/>
  <c r="G279" i="52"/>
  <c r="G280" i="52"/>
  <c r="G281" i="52"/>
  <c r="G282" i="52"/>
  <c r="G283" i="52"/>
  <c r="G284" i="52"/>
  <c r="G285" i="52"/>
  <c r="G286" i="52"/>
  <c r="G287" i="52"/>
  <c r="F262" i="52"/>
  <c r="F263" i="52"/>
  <c r="F264" i="52"/>
  <c r="F265" i="52"/>
  <c r="F266" i="52"/>
  <c r="F267" i="52"/>
  <c r="F268" i="52"/>
  <c r="F269" i="52"/>
  <c r="F270" i="52"/>
  <c r="F271" i="52"/>
  <c r="F272" i="52"/>
  <c r="F273" i="52"/>
  <c r="F274" i="52"/>
  <c r="F275" i="52"/>
  <c r="F276" i="52"/>
  <c r="F277" i="52"/>
  <c r="F278" i="52"/>
  <c r="F279" i="52"/>
  <c r="F280" i="52"/>
  <c r="F281" i="52"/>
  <c r="F282" i="52"/>
  <c r="F283" i="52"/>
  <c r="F284" i="52"/>
  <c r="F285" i="52"/>
  <c r="F286" i="52"/>
  <c r="F287" i="52"/>
  <c r="F288" i="52"/>
  <c r="E262" i="52"/>
  <c r="E263" i="52"/>
  <c r="E264" i="52"/>
  <c r="E265" i="52"/>
  <c r="E266" i="52"/>
  <c r="E267" i="52"/>
  <c r="E268" i="52"/>
  <c r="E269" i="52"/>
  <c r="E270" i="52"/>
  <c r="E271" i="52"/>
  <c r="E272" i="52"/>
  <c r="E273" i="52"/>
  <c r="E274" i="52"/>
  <c r="E275" i="52"/>
  <c r="E276" i="52"/>
  <c r="E277" i="52"/>
  <c r="E278" i="52"/>
  <c r="E279" i="52"/>
  <c r="E280" i="52"/>
  <c r="E281" i="52"/>
  <c r="E282" i="52"/>
  <c r="E283" i="52"/>
  <c r="E284" i="52"/>
  <c r="E285" i="52"/>
  <c r="E286" i="52"/>
  <c r="E287" i="52"/>
  <c r="E288" i="52"/>
  <c r="D262" i="52"/>
  <c r="D263" i="52"/>
  <c r="D264" i="52"/>
  <c r="D265" i="52"/>
  <c r="D266" i="52"/>
  <c r="D267" i="52"/>
  <c r="D268" i="52"/>
  <c r="D269" i="52"/>
  <c r="D270" i="52"/>
  <c r="D271" i="52"/>
  <c r="D272" i="52"/>
  <c r="D273" i="52"/>
  <c r="D274" i="52"/>
  <c r="D275" i="52"/>
  <c r="D276" i="52"/>
  <c r="D277" i="52"/>
  <c r="D278" i="52"/>
  <c r="D279" i="52"/>
  <c r="D280" i="52"/>
  <c r="D281" i="52"/>
  <c r="D282" i="52"/>
  <c r="D283" i="52"/>
  <c r="D284" i="52"/>
  <c r="D285" i="52"/>
  <c r="D286" i="52"/>
  <c r="D287" i="52"/>
  <c r="D288" i="52"/>
  <c r="C262" i="52"/>
  <c r="C263" i="52"/>
  <c r="C264" i="52"/>
  <c r="C265" i="52"/>
  <c r="C266" i="52"/>
  <c r="C267" i="52"/>
  <c r="C268" i="52"/>
  <c r="C269" i="52"/>
  <c r="C270" i="52"/>
  <c r="C271" i="52"/>
  <c r="C272" i="52"/>
  <c r="C273" i="52"/>
  <c r="C274" i="52"/>
  <c r="C275" i="52"/>
  <c r="C276" i="52"/>
  <c r="C277" i="52"/>
  <c r="C278" i="52"/>
  <c r="C279" i="52"/>
  <c r="C280" i="52"/>
  <c r="C281" i="52"/>
  <c r="C282" i="52"/>
  <c r="C283" i="52"/>
  <c r="C284" i="52"/>
  <c r="C285" i="52"/>
  <c r="C286" i="52"/>
  <c r="C287" i="52"/>
  <c r="C288" i="52"/>
  <c r="B262" i="52"/>
  <c r="B263" i="52"/>
  <c r="B264" i="52"/>
  <c r="B265" i="52"/>
  <c r="B266" i="52"/>
  <c r="B267" i="52"/>
  <c r="B268" i="52"/>
  <c r="B269" i="52"/>
  <c r="B270" i="52"/>
  <c r="B271" i="52"/>
  <c r="B272" i="52"/>
  <c r="B273" i="52"/>
  <c r="B274" i="52"/>
  <c r="B275" i="52"/>
  <c r="B276" i="52"/>
  <c r="B277" i="52"/>
  <c r="B278" i="52"/>
  <c r="B279" i="52"/>
  <c r="B280" i="52"/>
  <c r="B281" i="52"/>
  <c r="B282" i="52"/>
  <c r="B283" i="52"/>
  <c r="B284" i="52"/>
  <c r="B285" i="52"/>
  <c r="B286" i="52"/>
  <c r="B287" i="52"/>
  <c r="B288" i="52"/>
  <c r="C261" i="52"/>
  <c r="D261" i="52"/>
  <c r="E261" i="52"/>
  <c r="F261" i="52"/>
  <c r="G261" i="52"/>
  <c r="H261" i="52"/>
  <c r="I261" i="52"/>
  <c r="J261" i="52"/>
  <c r="K261" i="52"/>
  <c r="B261" i="52"/>
  <c r="K320" i="51"/>
  <c r="J320" i="51"/>
  <c r="I320" i="51"/>
  <c r="H320" i="51"/>
  <c r="G320" i="51"/>
  <c r="F320" i="51"/>
  <c r="E320" i="51"/>
  <c r="D320" i="51"/>
  <c r="C320" i="51"/>
  <c r="B320" i="51"/>
  <c r="K319" i="51"/>
  <c r="J319" i="51"/>
  <c r="I319" i="51"/>
  <c r="H319" i="51"/>
  <c r="G319" i="51"/>
  <c r="F319" i="51"/>
  <c r="E319" i="51"/>
  <c r="D319" i="51"/>
  <c r="C319" i="51"/>
  <c r="B319" i="51"/>
  <c r="K318" i="51"/>
  <c r="J318" i="51"/>
  <c r="I318" i="51"/>
  <c r="H318" i="51"/>
  <c r="G318" i="51"/>
  <c r="F318" i="51"/>
  <c r="E318" i="51"/>
  <c r="D318" i="51"/>
  <c r="C318" i="51"/>
  <c r="B318" i="51"/>
  <c r="K317" i="51"/>
  <c r="J317" i="51"/>
  <c r="I317" i="51"/>
  <c r="H317" i="51"/>
  <c r="G317" i="51"/>
  <c r="F317" i="51"/>
  <c r="E317" i="51"/>
  <c r="D317" i="51"/>
  <c r="C317" i="51"/>
  <c r="B317" i="51"/>
  <c r="K316" i="51"/>
  <c r="J316" i="51"/>
  <c r="I316" i="51"/>
  <c r="H316" i="51"/>
  <c r="G316" i="51"/>
  <c r="F316" i="51"/>
  <c r="E316" i="51"/>
  <c r="D316" i="51"/>
  <c r="C316" i="51"/>
  <c r="B316" i="51"/>
  <c r="K315" i="51"/>
  <c r="J315" i="51"/>
  <c r="I315" i="51"/>
  <c r="H315" i="51"/>
  <c r="G315" i="51"/>
  <c r="F315" i="51"/>
  <c r="E315" i="51"/>
  <c r="D315" i="51"/>
  <c r="C315" i="51"/>
  <c r="B315" i="51"/>
  <c r="K314" i="51"/>
  <c r="J314" i="51"/>
  <c r="I314" i="51"/>
  <c r="H314" i="51"/>
  <c r="G314" i="51"/>
  <c r="F314" i="51"/>
  <c r="E314" i="51"/>
  <c r="D314" i="51"/>
  <c r="C314" i="51"/>
  <c r="B314" i="51"/>
  <c r="K313" i="51"/>
  <c r="J313" i="51"/>
  <c r="I313" i="51"/>
  <c r="H313" i="51"/>
  <c r="G313" i="51"/>
  <c r="F313" i="51"/>
  <c r="E313" i="51"/>
  <c r="D313" i="51"/>
  <c r="C313" i="51"/>
  <c r="B313" i="51"/>
  <c r="K312" i="51"/>
  <c r="J312" i="51"/>
  <c r="I312" i="51"/>
  <c r="H312" i="51"/>
  <c r="G312" i="51"/>
  <c r="F312" i="51"/>
  <c r="E312" i="51"/>
  <c r="D312" i="51"/>
  <c r="C312" i="51"/>
  <c r="B312" i="51"/>
  <c r="K311" i="51"/>
  <c r="J311" i="51"/>
  <c r="I311" i="51"/>
  <c r="H311" i="51"/>
  <c r="G311" i="51"/>
  <c r="F311" i="51"/>
  <c r="E311" i="51"/>
  <c r="D311" i="51"/>
  <c r="C311" i="51"/>
  <c r="B311" i="51"/>
  <c r="K310" i="51"/>
  <c r="J310" i="51"/>
  <c r="I310" i="51"/>
  <c r="H310" i="51"/>
  <c r="G310" i="51"/>
  <c r="F310" i="51"/>
  <c r="E310" i="51"/>
  <c r="D310" i="51"/>
  <c r="C310" i="51"/>
  <c r="B310" i="51"/>
  <c r="K309" i="51"/>
  <c r="J309" i="51"/>
  <c r="I309" i="51"/>
  <c r="H309" i="51"/>
  <c r="G309" i="51"/>
  <c r="F309" i="51"/>
  <c r="E309" i="51"/>
  <c r="D309" i="51"/>
  <c r="C309" i="51"/>
  <c r="B309" i="51"/>
  <c r="K308" i="51"/>
  <c r="J308" i="51"/>
  <c r="I308" i="51"/>
  <c r="H308" i="51"/>
  <c r="G308" i="51"/>
  <c r="F308" i="51"/>
  <c r="E308" i="51"/>
  <c r="D308" i="51"/>
  <c r="C308" i="51"/>
  <c r="B308" i="51"/>
  <c r="K307" i="51"/>
  <c r="J307" i="51"/>
  <c r="I307" i="51"/>
  <c r="H307" i="51"/>
  <c r="G307" i="51"/>
  <c r="F307" i="51"/>
  <c r="E307" i="51"/>
  <c r="D307" i="51"/>
  <c r="C307" i="51"/>
  <c r="B307" i="51"/>
  <c r="K306" i="51"/>
  <c r="J306" i="51"/>
  <c r="I306" i="51"/>
  <c r="H306" i="51"/>
  <c r="G306" i="51"/>
  <c r="F306" i="51"/>
  <c r="E306" i="51"/>
  <c r="D306" i="51"/>
  <c r="C306" i="51"/>
  <c r="B306" i="51"/>
  <c r="K305" i="51"/>
  <c r="J305" i="51"/>
  <c r="I305" i="51"/>
  <c r="H305" i="51"/>
  <c r="G305" i="51"/>
  <c r="F305" i="51"/>
  <c r="E305" i="51"/>
  <c r="D305" i="51"/>
  <c r="C305" i="51"/>
  <c r="B305" i="51"/>
  <c r="K304" i="51"/>
  <c r="J304" i="51"/>
  <c r="I304" i="51"/>
  <c r="H304" i="51"/>
  <c r="G304" i="51"/>
  <c r="F304" i="51"/>
  <c r="E304" i="51"/>
  <c r="D304" i="51"/>
  <c r="C304" i="51"/>
  <c r="B304" i="51"/>
  <c r="K303" i="51"/>
  <c r="J303" i="51"/>
  <c r="I303" i="51"/>
  <c r="H303" i="51"/>
  <c r="G303" i="51"/>
  <c r="F303" i="51"/>
  <c r="E303" i="51"/>
  <c r="D303" i="51"/>
  <c r="C303" i="51"/>
  <c r="B303" i="51"/>
  <c r="K302" i="51"/>
  <c r="J302" i="51"/>
  <c r="I302" i="51"/>
  <c r="H302" i="51"/>
  <c r="G302" i="51"/>
  <c r="F302" i="51"/>
  <c r="E302" i="51"/>
  <c r="D302" i="51"/>
  <c r="C302" i="51"/>
  <c r="B302" i="51"/>
  <c r="K301" i="51"/>
  <c r="J301" i="51"/>
  <c r="I301" i="51"/>
  <c r="H301" i="51"/>
  <c r="G301" i="51"/>
  <c r="F301" i="51"/>
  <c r="E301" i="51"/>
  <c r="D301" i="51"/>
  <c r="C301" i="51"/>
  <c r="B301" i="51"/>
  <c r="K300" i="51"/>
  <c r="J300" i="51"/>
  <c r="I300" i="51"/>
  <c r="H300" i="51"/>
  <c r="G300" i="51"/>
  <c r="F300" i="51"/>
  <c r="E300" i="51"/>
  <c r="D300" i="51"/>
  <c r="C300" i="51"/>
  <c r="B300" i="51"/>
  <c r="K299" i="51"/>
  <c r="J299" i="51"/>
  <c r="I299" i="51"/>
  <c r="H299" i="51"/>
  <c r="G299" i="51"/>
  <c r="F299" i="51"/>
  <c r="E299" i="51"/>
  <c r="D299" i="51"/>
  <c r="C299" i="51"/>
  <c r="B299" i="51"/>
  <c r="K298" i="51"/>
  <c r="J298" i="51"/>
  <c r="I298" i="51"/>
  <c r="H298" i="51"/>
  <c r="G298" i="51"/>
  <c r="F298" i="51"/>
  <c r="E298" i="51"/>
  <c r="D298" i="51"/>
  <c r="C298" i="51"/>
  <c r="B298" i="51"/>
  <c r="K297" i="51"/>
  <c r="J297" i="51"/>
  <c r="I297" i="51"/>
  <c r="H297" i="51"/>
  <c r="G297" i="51"/>
  <c r="F297" i="51"/>
  <c r="E297" i="51"/>
  <c r="D297" i="51"/>
  <c r="C297" i="51"/>
  <c r="B297" i="51"/>
  <c r="K296" i="51"/>
  <c r="J296" i="51"/>
  <c r="I296" i="51"/>
  <c r="H296" i="51"/>
  <c r="G296" i="51"/>
  <c r="F296" i="51"/>
  <c r="E296" i="51"/>
  <c r="D296" i="51"/>
  <c r="C296" i="51"/>
  <c r="B296" i="51"/>
  <c r="K295" i="51"/>
  <c r="J295" i="51"/>
  <c r="I295" i="51"/>
  <c r="H295" i="51"/>
  <c r="G295" i="51"/>
  <c r="F295" i="51"/>
  <c r="E295" i="51"/>
  <c r="D295" i="51"/>
  <c r="C295" i="51"/>
  <c r="B295" i="51"/>
  <c r="K294" i="51"/>
  <c r="J294" i="51"/>
  <c r="I294" i="51"/>
  <c r="H294" i="51"/>
  <c r="G294" i="51"/>
  <c r="F294" i="51"/>
  <c r="E294" i="51"/>
  <c r="D294" i="51"/>
  <c r="C294" i="51"/>
  <c r="B294" i="51"/>
  <c r="K293" i="51"/>
  <c r="J293" i="51"/>
  <c r="I293" i="51"/>
  <c r="H293" i="51"/>
  <c r="G293" i="51"/>
  <c r="F293" i="51"/>
  <c r="E293" i="51"/>
  <c r="D293" i="51"/>
  <c r="C293" i="51"/>
  <c r="B293" i="51"/>
  <c r="K262" i="51"/>
  <c r="K263" i="51"/>
  <c r="K264" i="51"/>
  <c r="K265" i="51"/>
  <c r="K266" i="51"/>
  <c r="K267" i="51"/>
  <c r="K268" i="51"/>
  <c r="K269" i="51"/>
  <c r="K270" i="51"/>
  <c r="K271" i="51"/>
  <c r="K272" i="51"/>
  <c r="K273" i="51"/>
  <c r="K274" i="51"/>
  <c r="K275" i="51"/>
  <c r="K276" i="51"/>
  <c r="K277" i="51"/>
  <c r="K278" i="51"/>
  <c r="K279" i="51"/>
  <c r="K280" i="51"/>
  <c r="K281" i="51"/>
  <c r="K282" i="51"/>
  <c r="K283" i="51"/>
  <c r="K284" i="51"/>
  <c r="K285" i="51"/>
  <c r="K286" i="51"/>
  <c r="K287" i="51"/>
  <c r="K288" i="51"/>
  <c r="J262" i="51"/>
  <c r="J263" i="51"/>
  <c r="J264" i="51"/>
  <c r="J265" i="51"/>
  <c r="J266" i="51"/>
  <c r="J267" i="51"/>
  <c r="J268" i="51"/>
  <c r="J269" i="51"/>
  <c r="J270" i="51"/>
  <c r="J271" i="51"/>
  <c r="J272" i="51"/>
  <c r="J273" i="51"/>
  <c r="J274" i="51"/>
  <c r="J275" i="51"/>
  <c r="J276" i="51"/>
  <c r="J277" i="51"/>
  <c r="J278" i="51"/>
  <c r="J279" i="51"/>
  <c r="J280" i="51"/>
  <c r="J281" i="51"/>
  <c r="J282" i="51"/>
  <c r="J283" i="51"/>
  <c r="J284" i="51"/>
  <c r="J285" i="51"/>
  <c r="J286" i="51"/>
  <c r="J287" i="51"/>
  <c r="J288" i="51"/>
  <c r="I262" i="51"/>
  <c r="I263" i="51"/>
  <c r="I264" i="51"/>
  <c r="I265" i="51"/>
  <c r="I266" i="51"/>
  <c r="I267" i="51"/>
  <c r="I268" i="51"/>
  <c r="I269" i="51"/>
  <c r="I270" i="51"/>
  <c r="I271" i="51"/>
  <c r="I272" i="51"/>
  <c r="I273" i="51"/>
  <c r="I274" i="51"/>
  <c r="I275" i="51"/>
  <c r="I276" i="51"/>
  <c r="I277" i="51"/>
  <c r="I278" i="51"/>
  <c r="I279" i="51"/>
  <c r="I280" i="51"/>
  <c r="I281" i="51"/>
  <c r="I282" i="51"/>
  <c r="I283" i="51"/>
  <c r="I284" i="51"/>
  <c r="I285" i="51"/>
  <c r="I286" i="51"/>
  <c r="I287" i="51"/>
  <c r="I288" i="51"/>
  <c r="H262" i="51"/>
  <c r="H263" i="51"/>
  <c r="H264" i="51"/>
  <c r="H265" i="51"/>
  <c r="H266" i="51"/>
  <c r="H267" i="51"/>
  <c r="H268" i="51"/>
  <c r="H269" i="51"/>
  <c r="H270" i="51"/>
  <c r="H271" i="51"/>
  <c r="H272" i="51"/>
  <c r="H273" i="51"/>
  <c r="H274" i="51"/>
  <c r="H275" i="51"/>
  <c r="H276" i="51"/>
  <c r="H277" i="51"/>
  <c r="H278" i="51"/>
  <c r="H279" i="51"/>
  <c r="H280" i="51"/>
  <c r="H281" i="51"/>
  <c r="H282" i="51"/>
  <c r="H283" i="51"/>
  <c r="H284" i="51"/>
  <c r="H285" i="51"/>
  <c r="H286" i="51"/>
  <c r="H287" i="51"/>
  <c r="H288" i="51"/>
  <c r="G262" i="51"/>
  <c r="G263" i="51"/>
  <c r="G264" i="51"/>
  <c r="G265" i="51"/>
  <c r="G266" i="51"/>
  <c r="G267" i="51"/>
  <c r="G268" i="51"/>
  <c r="G269" i="51"/>
  <c r="G270" i="51"/>
  <c r="G271" i="51"/>
  <c r="G272" i="51"/>
  <c r="G273" i="51"/>
  <c r="G274" i="51"/>
  <c r="G275" i="51"/>
  <c r="G276" i="51"/>
  <c r="G277" i="51"/>
  <c r="G278" i="51"/>
  <c r="G279" i="51"/>
  <c r="G280" i="51"/>
  <c r="G281" i="51"/>
  <c r="G282" i="51"/>
  <c r="G283" i="51"/>
  <c r="G284" i="51"/>
  <c r="G285" i="51"/>
  <c r="G286" i="51"/>
  <c r="G287" i="51"/>
  <c r="G288" i="51"/>
  <c r="F262" i="51"/>
  <c r="F263" i="51"/>
  <c r="F264" i="51"/>
  <c r="F265" i="51"/>
  <c r="F266" i="51"/>
  <c r="F267" i="51"/>
  <c r="F268" i="51"/>
  <c r="F269" i="51"/>
  <c r="F270" i="51"/>
  <c r="F271" i="51"/>
  <c r="F272" i="51"/>
  <c r="F273" i="51"/>
  <c r="F274" i="51"/>
  <c r="F275" i="51"/>
  <c r="F276" i="51"/>
  <c r="F277" i="51"/>
  <c r="F278" i="51"/>
  <c r="F279" i="51"/>
  <c r="F280" i="51"/>
  <c r="F281" i="51"/>
  <c r="F282" i="51"/>
  <c r="F283" i="51"/>
  <c r="F284" i="51"/>
  <c r="F285" i="51"/>
  <c r="F286" i="51"/>
  <c r="F287" i="51"/>
  <c r="F288" i="51"/>
  <c r="E262" i="51"/>
  <c r="E263" i="51"/>
  <c r="E264" i="51"/>
  <c r="E265" i="51"/>
  <c r="E266" i="51"/>
  <c r="E267" i="51"/>
  <c r="E268" i="51"/>
  <c r="E269" i="51"/>
  <c r="E270" i="51"/>
  <c r="E271" i="51"/>
  <c r="E272" i="51"/>
  <c r="E273" i="51"/>
  <c r="E274" i="51"/>
  <c r="E275" i="51"/>
  <c r="E276" i="51"/>
  <c r="E277" i="51"/>
  <c r="E278" i="51"/>
  <c r="E279" i="51"/>
  <c r="E280" i="51"/>
  <c r="E281" i="51"/>
  <c r="E282" i="51"/>
  <c r="E283" i="51"/>
  <c r="E284" i="51"/>
  <c r="E285" i="51"/>
  <c r="E286" i="51"/>
  <c r="E287" i="51"/>
  <c r="E288" i="51"/>
  <c r="D262" i="51"/>
  <c r="D263" i="51"/>
  <c r="D264" i="51"/>
  <c r="D265" i="51"/>
  <c r="D266" i="51"/>
  <c r="D267" i="51"/>
  <c r="D268" i="51"/>
  <c r="D269" i="51"/>
  <c r="D270" i="51"/>
  <c r="D271" i="51"/>
  <c r="D272" i="51"/>
  <c r="D273" i="51"/>
  <c r="D274" i="51"/>
  <c r="D275" i="51"/>
  <c r="D276" i="51"/>
  <c r="D277" i="51"/>
  <c r="D278" i="51"/>
  <c r="D279" i="51"/>
  <c r="D280" i="51"/>
  <c r="D281" i="51"/>
  <c r="D282" i="51"/>
  <c r="D283" i="51"/>
  <c r="D284" i="51"/>
  <c r="D285" i="51"/>
  <c r="D286" i="51"/>
  <c r="D287" i="51"/>
  <c r="D288" i="51"/>
  <c r="C262" i="51"/>
  <c r="C263" i="51"/>
  <c r="C264" i="51"/>
  <c r="C265" i="51"/>
  <c r="C266" i="51"/>
  <c r="C267" i="51"/>
  <c r="C268" i="51"/>
  <c r="C269" i="51"/>
  <c r="C270" i="51"/>
  <c r="C271" i="51"/>
  <c r="C272" i="51"/>
  <c r="C273" i="51"/>
  <c r="C274" i="51"/>
  <c r="C275" i="51"/>
  <c r="C276" i="51"/>
  <c r="C277" i="51"/>
  <c r="C278" i="51"/>
  <c r="C279" i="51"/>
  <c r="C280" i="51"/>
  <c r="C281" i="51"/>
  <c r="C282" i="51"/>
  <c r="C283" i="51"/>
  <c r="C284" i="51"/>
  <c r="C285" i="51"/>
  <c r="C286" i="51"/>
  <c r="C287" i="51"/>
  <c r="C288" i="51"/>
  <c r="C261" i="51"/>
  <c r="D261" i="51"/>
  <c r="E261" i="51"/>
  <c r="F261" i="51"/>
  <c r="G261" i="51"/>
  <c r="H261" i="51"/>
  <c r="I261" i="51"/>
  <c r="J261" i="51"/>
  <c r="K261" i="51"/>
  <c r="B262" i="51"/>
  <c r="B263" i="51"/>
  <c r="B264" i="51"/>
  <c r="B265" i="51"/>
  <c r="B266" i="51"/>
  <c r="B267" i="51"/>
  <c r="B268" i="51"/>
  <c r="B269" i="51"/>
  <c r="B270" i="51"/>
  <c r="B271" i="51"/>
  <c r="B272" i="51"/>
  <c r="B273" i="51"/>
  <c r="B274" i="51"/>
  <c r="B275" i="51"/>
  <c r="B276" i="51"/>
  <c r="B277" i="51"/>
  <c r="B278" i="51"/>
  <c r="B279" i="51"/>
  <c r="B280" i="51"/>
  <c r="B281" i="51"/>
  <c r="B282" i="51"/>
  <c r="B283" i="51"/>
  <c r="B284" i="51"/>
  <c r="B285" i="51"/>
  <c r="B286" i="51"/>
  <c r="B287" i="51"/>
  <c r="B288" i="51"/>
  <c r="B261" i="51"/>
  <c r="K320" i="50"/>
  <c r="J320" i="50"/>
  <c r="I320" i="50"/>
  <c r="H320" i="50"/>
  <c r="G320" i="50"/>
  <c r="F320" i="50"/>
  <c r="E320" i="50"/>
  <c r="D320" i="50"/>
  <c r="C320" i="50"/>
  <c r="B320" i="50"/>
  <c r="K319" i="50"/>
  <c r="J319" i="50"/>
  <c r="I319" i="50"/>
  <c r="H319" i="50"/>
  <c r="G319" i="50"/>
  <c r="F319" i="50"/>
  <c r="E319" i="50"/>
  <c r="D319" i="50"/>
  <c r="C319" i="50"/>
  <c r="B319" i="50"/>
  <c r="K318" i="50"/>
  <c r="J318" i="50"/>
  <c r="I318" i="50"/>
  <c r="H318" i="50"/>
  <c r="G318" i="50"/>
  <c r="F318" i="50"/>
  <c r="E318" i="50"/>
  <c r="D318" i="50"/>
  <c r="C318" i="50"/>
  <c r="B318" i="50"/>
  <c r="K317" i="50"/>
  <c r="J317" i="50"/>
  <c r="I317" i="50"/>
  <c r="H317" i="50"/>
  <c r="G317" i="50"/>
  <c r="F317" i="50"/>
  <c r="E317" i="50"/>
  <c r="D317" i="50"/>
  <c r="C317" i="50"/>
  <c r="B317" i="50"/>
  <c r="K316" i="50"/>
  <c r="J316" i="50"/>
  <c r="I316" i="50"/>
  <c r="H316" i="50"/>
  <c r="G316" i="50"/>
  <c r="F316" i="50"/>
  <c r="E316" i="50"/>
  <c r="D316" i="50"/>
  <c r="C316" i="50"/>
  <c r="B316" i="50"/>
  <c r="K315" i="50"/>
  <c r="J315" i="50"/>
  <c r="I315" i="50"/>
  <c r="H315" i="50"/>
  <c r="G315" i="50"/>
  <c r="F315" i="50"/>
  <c r="E315" i="50"/>
  <c r="D315" i="50"/>
  <c r="C315" i="50"/>
  <c r="B315" i="50"/>
  <c r="K314" i="50"/>
  <c r="J314" i="50"/>
  <c r="I314" i="50"/>
  <c r="H314" i="50"/>
  <c r="G314" i="50"/>
  <c r="F314" i="50"/>
  <c r="E314" i="50"/>
  <c r="D314" i="50"/>
  <c r="C314" i="50"/>
  <c r="B314" i="50"/>
  <c r="K313" i="50"/>
  <c r="J313" i="50"/>
  <c r="I313" i="50"/>
  <c r="H313" i="50"/>
  <c r="G313" i="50"/>
  <c r="F313" i="50"/>
  <c r="E313" i="50"/>
  <c r="D313" i="50"/>
  <c r="C313" i="50"/>
  <c r="B313" i="50"/>
  <c r="K312" i="50"/>
  <c r="J312" i="50"/>
  <c r="I312" i="50"/>
  <c r="H312" i="50"/>
  <c r="G312" i="50"/>
  <c r="F312" i="50"/>
  <c r="E312" i="50"/>
  <c r="D312" i="50"/>
  <c r="C312" i="50"/>
  <c r="B312" i="50"/>
  <c r="K311" i="50"/>
  <c r="J311" i="50"/>
  <c r="I311" i="50"/>
  <c r="H311" i="50"/>
  <c r="G311" i="50"/>
  <c r="F311" i="50"/>
  <c r="E311" i="50"/>
  <c r="D311" i="50"/>
  <c r="C311" i="50"/>
  <c r="B311" i="50"/>
  <c r="K310" i="50"/>
  <c r="J310" i="50"/>
  <c r="I310" i="50"/>
  <c r="H310" i="50"/>
  <c r="G310" i="50"/>
  <c r="F310" i="50"/>
  <c r="E310" i="50"/>
  <c r="D310" i="50"/>
  <c r="C310" i="50"/>
  <c r="B310" i="50"/>
  <c r="K309" i="50"/>
  <c r="J309" i="50"/>
  <c r="I309" i="50"/>
  <c r="H309" i="50"/>
  <c r="G309" i="50"/>
  <c r="F309" i="50"/>
  <c r="E309" i="50"/>
  <c r="D309" i="50"/>
  <c r="C309" i="50"/>
  <c r="B309" i="50"/>
  <c r="K308" i="50"/>
  <c r="J308" i="50"/>
  <c r="I308" i="50"/>
  <c r="H308" i="50"/>
  <c r="G308" i="50"/>
  <c r="F308" i="50"/>
  <c r="E308" i="50"/>
  <c r="D308" i="50"/>
  <c r="C308" i="50"/>
  <c r="B308" i="50"/>
  <c r="K307" i="50"/>
  <c r="J307" i="50"/>
  <c r="I307" i="50"/>
  <c r="H307" i="50"/>
  <c r="G307" i="50"/>
  <c r="F307" i="50"/>
  <c r="E307" i="50"/>
  <c r="D307" i="50"/>
  <c r="C307" i="50"/>
  <c r="B307" i="50"/>
  <c r="K306" i="50"/>
  <c r="J306" i="50"/>
  <c r="I306" i="50"/>
  <c r="H306" i="50"/>
  <c r="G306" i="50"/>
  <c r="F306" i="50"/>
  <c r="E306" i="50"/>
  <c r="D306" i="50"/>
  <c r="C306" i="50"/>
  <c r="B306" i="50"/>
  <c r="K305" i="50"/>
  <c r="J305" i="50"/>
  <c r="I305" i="50"/>
  <c r="H305" i="50"/>
  <c r="G305" i="50"/>
  <c r="F305" i="50"/>
  <c r="E305" i="50"/>
  <c r="D305" i="50"/>
  <c r="C305" i="50"/>
  <c r="B305" i="50"/>
  <c r="K304" i="50"/>
  <c r="J304" i="50"/>
  <c r="I304" i="50"/>
  <c r="H304" i="50"/>
  <c r="G304" i="50"/>
  <c r="F304" i="50"/>
  <c r="E304" i="50"/>
  <c r="D304" i="50"/>
  <c r="C304" i="50"/>
  <c r="B304" i="50"/>
  <c r="K303" i="50"/>
  <c r="J303" i="50"/>
  <c r="I303" i="50"/>
  <c r="H303" i="50"/>
  <c r="G303" i="50"/>
  <c r="F303" i="50"/>
  <c r="E303" i="50"/>
  <c r="D303" i="50"/>
  <c r="C303" i="50"/>
  <c r="B303" i="50"/>
  <c r="K302" i="50"/>
  <c r="J302" i="50"/>
  <c r="I302" i="50"/>
  <c r="H302" i="50"/>
  <c r="G302" i="50"/>
  <c r="F302" i="50"/>
  <c r="E302" i="50"/>
  <c r="D302" i="50"/>
  <c r="C302" i="50"/>
  <c r="B302" i="50"/>
  <c r="K301" i="50"/>
  <c r="J301" i="50"/>
  <c r="I301" i="50"/>
  <c r="H301" i="50"/>
  <c r="G301" i="50"/>
  <c r="F301" i="50"/>
  <c r="E301" i="50"/>
  <c r="D301" i="50"/>
  <c r="C301" i="50"/>
  <c r="B301" i="50"/>
  <c r="K300" i="50"/>
  <c r="J300" i="50"/>
  <c r="I300" i="50"/>
  <c r="H300" i="50"/>
  <c r="G300" i="50"/>
  <c r="F300" i="50"/>
  <c r="E300" i="50"/>
  <c r="D300" i="50"/>
  <c r="C300" i="50"/>
  <c r="B300" i="50"/>
  <c r="K299" i="50"/>
  <c r="J299" i="50"/>
  <c r="I299" i="50"/>
  <c r="H299" i="50"/>
  <c r="G299" i="50"/>
  <c r="F299" i="50"/>
  <c r="E299" i="50"/>
  <c r="D299" i="50"/>
  <c r="C299" i="50"/>
  <c r="B299" i="50"/>
  <c r="K298" i="50"/>
  <c r="J298" i="50"/>
  <c r="I298" i="50"/>
  <c r="H298" i="50"/>
  <c r="G298" i="50"/>
  <c r="F298" i="50"/>
  <c r="E298" i="50"/>
  <c r="D298" i="50"/>
  <c r="C298" i="50"/>
  <c r="B298" i="50"/>
  <c r="K297" i="50"/>
  <c r="J297" i="50"/>
  <c r="I297" i="50"/>
  <c r="H297" i="50"/>
  <c r="G297" i="50"/>
  <c r="F297" i="50"/>
  <c r="E297" i="50"/>
  <c r="D297" i="50"/>
  <c r="C297" i="50"/>
  <c r="B297" i="50"/>
  <c r="K296" i="50"/>
  <c r="J296" i="50"/>
  <c r="I296" i="50"/>
  <c r="H296" i="50"/>
  <c r="G296" i="50"/>
  <c r="F296" i="50"/>
  <c r="E296" i="50"/>
  <c r="D296" i="50"/>
  <c r="C296" i="50"/>
  <c r="B296" i="50"/>
  <c r="K295" i="50"/>
  <c r="J295" i="50"/>
  <c r="I295" i="50"/>
  <c r="H295" i="50"/>
  <c r="G295" i="50"/>
  <c r="F295" i="50"/>
  <c r="E295" i="50"/>
  <c r="D295" i="50"/>
  <c r="C295" i="50"/>
  <c r="B295" i="50"/>
  <c r="K294" i="50"/>
  <c r="J294" i="50"/>
  <c r="I294" i="50"/>
  <c r="H294" i="50"/>
  <c r="G294" i="50"/>
  <c r="F294" i="50"/>
  <c r="E294" i="50"/>
  <c r="D294" i="50"/>
  <c r="C294" i="50"/>
  <c r="B294" i="50"/>
  <c r="K293" i="50"/>
  <c r="J293" i="50"/>
  <c r="I293" i="50"/>
  <c r="H293" i="50"/>
  <c r="G293" i="50"/>
  <c r="F293" i="50"/>
  <c r="E293" i="50"/>
  <c r="D293" i="50"/>
  <c r="C293" i="50"/>
  <c r="B293" i="50"/>
  <c r="K262" i="50"/>
  <c r="K263" i="50"/>
  <c r="K264" i="50"/>
  <c r="K265" i="50"/>
  <c r="K266" i="50"/>
  <c r="K267" i="50"/>
  <c r="K268" i="50"/>
  <c r="K269" i="50"/>
  <c r="K270" i="50"/>
  <c r="K271" i="50"/>
  <c r="K272" i="50"/>
  <c r="K273" i="50"/>
  <c r="K274" i="50"/>
  <c r="K275" i="50"/>
  <c r="K276" i="50"/>
  <c r="K277" i="50"/>
  <c r="K278" i="50"/>
  <c r="K279" i="50"/>
  <c r="K280" i="50"/>
  <c r="K281" i="50"/>
  <c r="K282" i="50"/>
  <c r="K283" i="50"/>
  <c r="K284" i="50"/>
  <c r="K285" i="50"/>
  <c r="K286" i="50"/>
  <c r="K287" i="50"/>
  <c r="K288" i="50"/>
  <c r="J262" i="50"/>
  <c r="J263" i="50"/>
  <c r="J264" i="50"/>
  <c r="J265" i="50"/>
  <c r="J266" i="50"/>
  <c r="J267" i="50"/>
  <c r="J268" i="50"/>
  <c r="J269" i="50"/>
  <c r="J270" i="50"/>
  <c r="J271" i="50"/>
  <c r="J272" i="50"/>
  <c r="J273" i="50"/>
  <c r="J274" i="50"/>
  <c r="J275" i="50"/>
  <c r="J276" i="50"/>
  <c r="J277" i="50"/>
  <c r="J278" i="50"/>
  <c r="J279" i="50"/>
  <c r="J280" i="50"/>
  <c r="J281" i="50"/>
  <c r="J282" i="50"/>
  <c r="J283" i="50"/>
  <c r="J284" i="50"/>
  <c r="J285" i="50"/>
  <c r="J286" i="50"/>
  <c r="J287" i="50"/>
  <c r="J288" i="50"/>
  <c r="I262" i="50"/>
  <c r="I263" i="50"/>
  <c r="I264" i="50"/>
  <c r="I265" i="50"/>
  <c r="I266" i="50"/>
  <c r="I267" i="50"/>
  <c r="I268" i="50"/>
  <c r="I269" i="50"/>
  <c r="I270" i="50"/>
  <c r="I271" i="50"/>
  <c r="I272" i="50"/>
  <c r="I273" i="50"/>
  <c r="I274" i="50"/>
  <c r="I275" i="50"/>
  <c r="I276" i="50"/>
  <c r="I277" i="50"/>
  <c r="I278" i="50"/>
  <c r="I279" i="50"/>
  <c r="I280" i="50"/>
  <c r="I281" i="50"/>
  <c r="I282" i="50"/>
  <c r="I283" i="50"/>
  <c r="I284" i="50"/>
  <c r="I285" i="50"/>
  <c r="I286" i="50"/>
  <c r="I287" i="50"/>
  <c r="I288" i="50"/>
  <c r="H262" i="50"/>
  <c r="H263" i="50"/>
  <c r="H264" i="50"/>
  <c r="H265" i="50"/>
  <c r="H266" i="50"/>
  <c r="H267" i="50"/>
  <c r="H268" i="50"/>
  <c r="H269" i="50"/>
  <c r="H270" i="50"/>
  <c r="H271" i="50"/>
  <c r="H272" i="50"/>
  <c r="H273" i="50"/>
  <c r="H274" i="50"/>
  <c r="H275" i="50"/>
  <c r="H276" i="50"/>
  <c r="H277" i="50"/>
  <c r="H278" i="50"/>
  <c r="H279" i="50"/>
  <c r="H280" i="50"/>
  <c r="H281" i="50"/>
  <c r="H282" i="50"/>
  <c r="H283" i="50"/>
  <c r="H284" i="50"/>
  <c r="H285" i="50"/>
  <c r="H286" i="50"/>
  <c r="H287" i="50"/>
  <c r="H288" i="50"/>
  <c r="G262" i="50"/>
  <c r="G263" i="50"/>
  <c r="G264" i="50"/>
  <c r="G265" i="50"/>
  <c r="G266" i="50"/>
  <c r="G267" i="50"/>
  <c r="G268" i="50"/>
  <c r="G269" i="50"/>
  <c r="G270" i="50"/>
  <c r="G271" i="50"/>
  <c r="G272" i="50"/>
  <c r="G273" i="50"/>
  <c r="G274" i="50"/>
  <c r="G275" i="50"/>
  <c r="G276" i="50"/>
  <c r="G277" i="50"/>
  <c r="T277" i="50" s="1"/>
  <c r="G278" i="50"/>
  <c r="G279" i="50"/>
  <c r="G280" i="50"/>
  <c r="G281" i="50"/>
  <c r="G282" i="50"/>
  <c r="G283" i="50"/>
  <c r="G284" i="50"/>
  <c r="G285" i="50"/>
  <c r="G286" i="50"/>
  <c r="G287" i="50"/>
  <c r="G288" i="50"/>
  <c r="F262" i="50"/>
  <c r="F263" i="50"/>
  <c r="F264" i="50"/>
  <c r="F265" i="50"/>
  <c r="F266" i="50"/>
  <c r="F267" i="50"/>
  <c r="F268" i="50"/>
  <c r="F269" i="50"/>
  <c r="F270" i="50"/>
  <c r="F271" i="50"/>
  <c r="F272" i="50"/>
  <c r="F273" i="50"/>
  <c r="F274" i="50"/>
  <c r="F275" i="50"/>
  <c r="F276" i="50"/>
  <c r="F277" i="50"/>
  <c r="F278" i="50"/>
  <c r="F279" i="50"/>
  <c r="F280" i="50"/>
  <c r="F281" i="50"/>
  <c r="F282" i="50"/>
  <c r="F283" i="50"/>
  <c r="F284" i="50"/>
  <c r="F285" i="50"/>
  <c r="F286" i="50"/>
  <c r="F287" i="50"/>
  <c r="F288" i="50"/>
  <c r="E262" i="50"/>
  <c r="E263" i="50"/>
  <c r="E264" i="50"/>
  <c r="E265" i="50"/>
  <c r="E266" i="50"/>
  <c r="E267" i="50"/>
  <c r="E268" i="50"/>
  <c r="E269" i="50"/>
  <c r="E270" i="50"/>
  <c r="E271" i="50"/>
  <c r="E272" i="50"/>
  <c r="E273" i="50"/>
  <c r="E274" i="50"/>
  <c r="E275" i="50"/>
  <c r="E276" i="50"/>
  <c r="E277" i="50"/>
  <c r="E278" i="50"/>
  <c r="E279" i="50"/>
  <c r="E280" i="50"/>
  <c r="E281" i="50"/>
  <c r="E282" i="50"/>
  <c r="E283" i="50"/>
  <c r="E284" i="50"/>
  <c r="E285" i="50"/>
  <c r="E286" i="50"/>
  <c r="E287" i="50"/>
  <c r="E288" i="50"/>
  <c r="D262" i="50"/>
  <c r="D263" i="50"/>
  <c r="D264" i="50"/>
  <c r="D265" i="50"/>
  <c r="D266" i="50"/>
  <c r="D267" i="50"/>
  <c r="D268" i="50"/>
  <c r="D269" i="50"/>
  <c r="D270" i="50"/>
  <c r="D271" i="50"/>
  <c r="D272" i="50"/>
  <c r="D273" i="50"/>
  <c r="D274" i="50"/>
  <c r="D275" i="50"/>
  <c r="D276" i="50"/>
  <c r="D277" i="50"/>
  <c r="D278" i="50"/>
  <c r="D279" i="50"/>
  <c r="D280" i="50"/>
  <c r="D281" i="50"/>
  <c r="D282" i="50"/>
  <c r="D283" i="50"/>
  <c r="D284" i="50"/>
  <c r="D285" i="50"/>
  <c r="D286" i="50"/>
  <c r="D287" i="50"/>
  <c r="D288" i="50"/>
  <c r="C262" i="50"/>
  <c r="C263" i="50"/>
  <c r="C264" i="50"/>
  <c r="C265" i="50"/>
  <c r="C266" i="50"/>
  <c r="C267" i="50"/>
  <c r="C268" i="50"/>
  <c r="C269" i="50"/>
  <c r="C270" i="50"/>
  <c r="C271" i="50"/>
  <c r="C272" i="50"/>
  <c r="C273" i="50"/>
  <c r="C274" i="50"/>
  <c r="C275" i="50"/>
  <c r="C276" i="50"/>
  <c r="C277" i="50"/>
  <c r="C278" i="50"/>
  <c r="C279" i="50"/>
  <c r="C280" i="50"/>
  <c r="C281" i="50"/>
  <c r="C282" i="50"/>
  <c r="C283" i="50"/>
  <c r="C284" i="50"/>
  <c r="C285" i="50"/>
  <c r="C286" i="50"/>
  <c r="C287" i="50"/>
  <c r="C288" i="50"/>
  <c r="B262" i="50"/>
  <c r="B263" i="50"/>
  <c r="B264" i="50"/>
  <c r="B265" i="50"/>
  <c r="B266" i="50"/>
  <c r="B267" i="50"/>
  <c r="B268" i="50"/>
  <c r="B269" i="50"/>
  <c r="B270" i="50"/>
  <c r="B271" i="50"/>
  <c r="B272" i="50"/>
  <c r="B273" i="50"/>
  <c r="B274" i="50"/>
  <c r="B275" i="50"/>
  <c r="B276" i="50"/>
  <c r="B277" i="50"/>
  <c r="B278" i="50"/>
  <c r="B279" i="50"/>
  <c r="B280" i="50"/>
  <c r="B281" i="50"/>
  <c r="B282" i="50"/>
  <c r="B283" i="50"/>
  <c r="B284" i="50"/>
  <c r="B285" i="50"/>
  <c r="B286" i="50"/>
  <c r="B287" i="50"/>
  <c r="B288" i="50"/>
  <c r="C261" i="50"/>
  <c r="D261" i="50"/>
  <c r="E261" i="50"/>
  <c r="F261" i="50"/>
  <c r="G261" i="50"/>
  <c r="H261" i="50"/>
  <c r="I261" i="50"/>
  <c r="J261" i="50"/>
  <c r="K261" i="50"/>
  <c r="B261" i="50"/>
  <c r="K320" i="43"/>
  <c r="J320" i="43"/>
  <c r="I320" i="43"/>
  <c r="H320" i="43"/>
  <c r="U320" i="43" s="1"/>
  <c r="G320" i="43"/>
  <c r="F320" i="43"/>
  <c r="E320" i="43"/>
  <c r="D320" i="43"/>
  <c r="Q320" i="43" s="1"/>
  <c r="C320" i="43"/>
  <c r="B320" i="43"/>
  <c r="K319" i="43"/>
  <c r="J319" i="43"/>
  <c r="W319" i="43" s="1"/>
  <c r="I319" i="43"/>
  <c r="H319" i="43"/>
  <c r="G319" i="43"/>
  <c r="F319" i="43"/>
  <c r="S319" i="43" s="1"/>
  <c r="E319" i="43"/>
  <c r="D319" i="43"/>
  <c r="C319" i="43"/>
  <c r="B319" i="43"/>
  <c r="O319" i="43" s="1"/>
  <c r="K318" i="43"/>
  <c r="J318" i="43"/>
  <c r="I318" i="43"/>
  <c r="H318" i="43"/>
  <c r="U318" i="43" s="1"/>
  <c r="G318" i="43"/>
  <c r="F318" i="43"/>
  <c r="E318" i="43"/>
  <c r="D318" i="43"/>
  <c r="Q318" i="43" s="1"/>
  <c r="C318" i="43"/>
  <c r="B318" i="43"/>
  <c r="K317" i="43"/>
  <c r="J317" i="43"/>
  <c r="W317" i="43" s="1"/>
  <c r="I317" i="43"/>
  <c r="H317" i="43"/>
  <c r="G317" i="43"/>
  <c r="F317" i="43"/>
  <c r="S317" i="43" s="1"/>
  <c r="E317" i="43"/>
  <c r="D317" i="43"/>
  <c r="C317" i="43"/>
  <c r="B317" i="43"/>
  <c r="O317" i="43" s="1"/>
  <c r="K316" i="43"/>
  <c r="J316" i="43"/>
  <c r="I316" i="43"/>
  <c r="H316" i="43"/>
  <c r="U316" i="43" s="1"/>
  <c r="G316" i="43"/>
  <c r="F316" i="43"/>
  <c r="E316" i="43"/>
  <c r="D316" i="43"/>
  <c r="Q316" i="43" s="1"/>
  <c r="C316" i="43"/>
  <c r="B316" i="43"/>
  <c r="K315" i="43"/>
  <c r="J315" i="43"/>
  <c r="W315" i="43" s="1"/>
  <c r="I315" i="43"/>
  <c r="H315" i="43"/>
  <c r="G315" i="43"/>
  <c r="F315" i="43"/>
  <c r="S315" i="43" s="1"/>
  <c r="E315" i="43"/>
  <c r="D315" i="43"/>
  <c r="C315" i="43"/>
  <c r="B315" i="43"/>
  <c r="O315" i="43" s="1"/>
  <c r="K314" i="43"/>
  <c r="J314" i="43"/>
  <c r="I314" i="43"/>
  <c r="H314" i="43"/>
  <c r="U314" i="43" s="1"/>
  <c r="G314" i="43"/>
  <c r="F314" i="43"/>
  <c r="E314" i="43"/>
  <c r="D314" i="43"/>
  <c r="Q314" i="43" s="1"/>
  <c r="C314" i="43"/>
  <c r="B314" i="43"/>
  <c r="K313" i="43"/>
  <c r="J313" i="43"/>
  <c r="W313" i="43" s="1"/>
  <c r="I313" i="43"/>
  <c r="H313" i="43"/>
  <c r="G313" i="43"/>
  <c r="F313" i="43"/>
  <c r="S313" i="43" s="1"/>
  <c r="E313" i="43"/>
  <c r="D313" i="43"/>
  <c r="C313" i="43"/>
  <c r="B313" i="43"/>
  <c r="O313" i="43" s="1"/>
  <c r="K312" i="43"/>
  <c r="J312" i="43"/>
  <c r="I312" i="43"/>
  <c r="H312" i="43"/>
  <c r="U312" i="43" s="1"/>
  <c r="G312" i="43"/>
  <c r="F312" i="43"/>
  <c r="E312" i="43"/>
  <c r="D312" i="43"/>
  <c r="Q312" i="43" s="1"/>
  <c r="C312" i="43"/>
  <c r="B312" i="43"/>
  <c r="K311" i="43"/>
  <c r="J311" i="43"/>
  <c r="W311" i="43" s="1"/>
  <c r="I311" i="43"/>
  <c r="H311" i="43"/>
  <c r="G311" i="43"/>
  <c r="F311" i="43"/>
  <c r="S311" i="43" s="1"/>
  <c r="E311" i="43"/>
  <c r="D311" i="43"/>
  <c r="C311" i="43"/>
  <c r="B311" i="43"/>
  <c r="O311" i="43" s="1"/>
  <c r="K310" i="43"/>
  <c r="J310" i="43"/>
  <c r="I310" i="43"/>
  <c r="H310" i="43"/>
  <c r="U310" i="43" s="1"/>
  <c r="G310" i="43"/>
  <c r="F310" i="43"/>
  <c r="E310" i="43"/>
  <c r="D310" i="43"/>
  <c r="Q310" i="43" s="1"/>
  <c r="C310" i="43"/>
  <c r="B310" i="43"/>
  <c r="K309" i="43"/>
  <c r="J309" i="43"/>
  <c r="W309" i="43" s="1"/>
  <c r="I309" i="43"/>
  <c r="H309" i="43"/>
  <c r="G309" i="43"/>
  <c r="F309" i="43"/>
  <c r="S309" i="43" s="1"/>
  <c r="E309" i="43"/>
  <c r="D309" i="43"/>
  <c r="C309" i="43"/>
  <c r="B309" i="43"/>
  <c r="O309" i="43" s="1"/>
  <c r="K308" i="43"/>
  <c r="J308" i="43"/>
  <c r="I308" i="43"/>
  <c r="H308" i="43"/>
  <c r="U308" i="43" s="1"/>
  <c r="G308" i="43"/>
  <c r="F308" i="43"/>
  <c r="E308" i="43"/>
  <c r="D308" i="43"/>
  <c r="Q308" i="43" s="1"/>
  <c r="C308" i="43"/>
  <c r="B308" i="43"/>
  <c r="K307" i="43"/>
  <c r="J307" i="43"/>
  <c r="W307" i="43" s="1"/>
  <c r="I307" i="43"/>
  <c r="H307" i="43"/>
  <c r="G307" i="43"/>
  <c r="F307" i="43"/>
  <c r="S307" i="43" s="1"/>
  <c r="E307" i="43"/>
  <c r="D307" i="43"/>
  <c r="C307" i="43"/>
  <c r="B307" i="43"/>
  <c r="O307" i="43" s="1"/>
  <c r="K306" i="43"/>
  <c r="J306" i="43"/>
  <c r="I306" i="43"/>
  <c r="H306" i="43"/>
  <c r="U306" i="43" s="1"/>
  <c r="G306" i="43"/>
  <c r="F306" i="43"/>
  <c r="E306" i="43"/>
  <c r="D306" i="43"/>
  <c r="Q306" i="43" s="1"/>
  <c r="C306" i="43"/>
  <c r="B306" i="43"/>
  <c r="K305" i="43"/>
  <c r="J305" i="43"/>
  <c r="W305" i="43" s="1"/>
  <c r="I305" i="43"/>
  <c r="H305" i="43"/>
  <c r="G305" i="43"/>
  <c r="F305" i="43"/>
  <c r="S305" i="43" s="1"/>
  <c r="E305" i="43"/>
  <c r="D305" i="43"/>
  <c r="C305" i="43"/>
  <c r="B305" i="43"/>
  <c r="O305" i="43" s="1"/>
  <c r="K304" i="43"/>
  <c r="J304" i="43"/>
  <c r="I304" i="43"/>
  <c r="H304" i="43"/>
  <c r="U304" i="43" s="1"/>
  <c r="G304" i="43"/>
  <c r="F304" i="43"/>
  <c r="E304" i="43"/>
  <c r="D304" i="43"/>
  <c r="Q304" i="43" s="1"/>
  <c r="C304" i="43"/>
  <c r="B304" i="43"/>
  <c r="K303" i="43"/>
  <c r="J303" i="43"/>
  <c r="W303" i="43" s="1"/>
  <c r="I303" i="43"/>
  <c r="H303" i="43"/>
  <c r="G303" i="43"/>
  <c r="F303" i="43"/>
  <c r="S303" i="43" s="1"/>
  <c r="E303" i="43"/>
  <c r="D303" i="43"/>
  <c r="C303" i="43"/>
  <c r="B303" i="43"/>
  <c r="O303" i="43" s="1"/>
  <c r="K302" i="43"/>
  <c r="J302" i="43"/>
  <c r="I302" i="43"/>
  <c r="H302" i="43"/>
  <c r="U302" i="43" s="1"/>
  <c r="G302" i="43"/>
  <c r="F302" i="43"/>
  <c r="E302" i="43"/>
  <c r="D302" i="43"/>
  <c r="Q302" i="43" s="1"/>
  <c r="C302" i="43"/>
  <c r="B302" i="43"/>
  <c r="K301" i="43"/>
  <c r="J301" i="43"/>
  <c r="W301" i="43" s="1"/>
  <c r="I301" i="43"/>
  <c r="H301" i="43"/>
  <c r="G301" i="43"/>
  <c r="F301" i="43"/>
  <c r="S301" i="43" s="1"/>
  <c r="E301" i="43"/>
  <c r="D301" i="43"/>
  <c r="C301" i="43"/>
  <c r="B301" i="43"/>
  <c r="O301" i="43" s="1"/>
  <c r="K300" i="43"/>
  <c r="J300" i="43"/>
  <c r="I300" i="43"/>
  <c r="H300" i="43"/>
  <c r="U300" i="43" s="1"/>
  <c r="G300" i="43"/>
  <c r="F300" i="43"/>
  <c r="E300" i="43"/>
  <c r="D300" i="43"/>
  <c r="Q300" i="43" s="1"/>
  <c r="C300" i="43"/>
  <c r="B300" i="43"/>
  <c r="K299" i="43"/>
  <c r="J299" i="43"/>
  <c r="W299" i="43" s="1"/>
  <c r="I299" i="43"/>
  <c r="H299" i="43"/>
  <c r="G299" i="43"/>
  <c r="F299" i="43"/>
  <c r="S299" i="43" s="1"/>
  <c r="E299" i="43"/>
  <c r="D299" i="43"/>
  <c r="C299" i="43"/>
  <c r="B299" i="43"/>
  <c r="O299" i="43" s="1"/>
  <c r="K298" i="43"/>
  <c r="J298" i="43"/>
  <c r="I298" i="43"/>
  <c r="H298" i="43"/>
  <c r="U298" i="43" s="1"/>
  <c r="G298" i="43"/>
  <c r="F298" i="43"/>
  <c r="E298" i="43"/>
  <c r="D298" i="43"/>
  <c r="Q298" i="43" s="1"/>
  <c r="C298" i="43"/>
  <c r="B298" i="43"/>
  <c r="K297" i="43"/>
  <c r="J297" i="43"/>
  <c r="W297" i="43" s="1"/>
  <c r="I297" i="43"/>
  <c r="H297" i="43"/>
  <c r="G297" i="43"/>
  <c r="F297" i="43"/>
  <c r="S297" i="43" s="1"/>
  <c r="E297" i="43"/>
  <c r="D297" i="43"/>
  <c r="C297" i="43"/>
  <c r="B297" i="43"/>
  <c r="O297" i="43" s="1"/>
  <c r="K296" i="43"/>
  <c r="J296" i="43"/>
  <c r="I296" i="43"/>
  <c r="H296" i="43"/>
  <c r="U296" i="43" s="1"/>
  <c r="G296" i="43"/>
  <c r="F296" i="43"/>
  <c r="E296" i="43"/>
  <c r="D296" i="43"/>
  <c r="Q296" i="43" s="1"/>
  <c r="C296" i="43"/>
  <c r="B296" i="43"/>
  <c r="K295" i="43"/>
  <c r="J295" i="43"/>
  <c r="W295" i="43" s="1"/>
  <c r="I295" i="43"/>
  <c r="H295" i="43"/>
  <c r="G295" i="43"/>
  <c r="F295" i="43"/>
  <c r="S295" i="43" s="1"/>
  <c r="E295" i="43"/>
  <c r="D295" i="43"/>
  <c r="C295" i="43"/>
  <c r="B295" i="43"/>
  <c r="O295" i="43" s="1"/>
  <c r="K294" i="43"/>
  <c r="J294" i="43"/>
  <c r="I294" i="43"/>
  <c r="H294" i="43"/>
  <c r="U294" i="43" s="1"/>
  <c r="G294" i="43"/>
  <c r="F294" i="43"/>
  <c r="E294" i="43"/>
  <c r="D294" i="43"/>
  <c r="Q294" i="43" s="1"/>
  <c r="C294" i="43"/>
  <c r="B294" i="43"/>
  <c r="K293" i="43"/>
  <c r="J293" i="43"/>
  <c r="W293" i="43" s="1"/>
  <c r="I293" i="43"/>
  <c r="H293" i="43"/>
  <c r="G293" i="43"/>
  <c r="F293" i="43"/>
  <c r="S293" i="43" s="1"/>
  <c r="E293" i="43"/>
  <c r="D293" i="43"/>
  <c r="C293" i="43"/>
  <c r="B293" i="43"/>
  <c r="O293" i="43" s="1"/>
  <c r="K262" i="43"/>
  <c r="K263" i="43"/>
  <c r="K264" i="43"/>
  <c r="K265" i="43"/>
  <c r="K266" i="43"/>
  <c r="K267" i="43"/>
  <c r="K268" i="43"/>
  <c r="K269" i="43"/>
  <c r="K270" i="43"/>
  <c r="K271" i="43"/>
  <c r="K272" i="43"/>
  <c r="K273" i="43"/>
  <c r="K274" i="43"/>
  <c r="K275" i="43"/>
  <c r="K276" i="43"/>
  <c r="K277" i="43"/>
  <c r="K278" i="43"/>
  <c r="K279" i="43"/>
  <c r="K280" i="43"/>
  <c r="K281" i="43"/>
  <c r="K282" i="43"/>
  <c r="K283" i="43"/>
  <c r="K284" i="43"/>
  <c r="K285" i="43"/>
  <c r="K286" i="43"/>
  <c r="K287" i="43"/>
  <c r="K288" i="43"/>
  <c r="J262" i="43"/>
  <c r="J263" i="43"/>
  <c r="J264" i="43"/>
  <c r="J265" i="43"/>
  <c r="J266" i="43"/>
  <c r="J267" i="43"/>
  <c r="J268" i="43"/>
  <c r="J269" i="43"/>
  <c r="J270" i="43"/>
  <c r="J271" i="43"/>
  <c r="J272" i="43"/>
  <c r="J273" i="43"/>
  <c r="J274" i="43"/>
  <c r="J275" i="43"/>
  <c r="J276" i="43"/>
  <c r="J277" i="43"/>
  <c r="J278" i="43"/>
  <c r="J279" i="43"/>
  <c r="J280" i="43"/>
  <c r="J281" i="43"/>
  <c r="J282" i="43"/>
  <c r="J283" i="43"/>
  <c r="J284" i="43"/>
  <c r="J285" i="43"/>
  <c r="J286" i="43"/>
  <c r="J287" i="43"/>
  <c r="J288" i="43"/>
  <c r="I262" i="43"/>
  <c r="I263" i="43"/>
  <c r="I264" i="43"/>
  <c r="I265" i="43"/>
  <c r="I266" i="43"/>
  <c r="I267" i="43"/>
  <c r="I268" i="43"/>
  <c r="I269" i="43"/>
  <c r="I270" i="43"/>
  <c r="I271" i="43"/>
  <c r="I272" i="43"/>
  <c r="I273" i="43"/>
  <c r="I274" i="43"/>
  <c r="I275" i="43"/>
  <c r="I276" i="43"/>
  <c r="I277" i="43"/>
  <c r="I278" i="43"/>
  <c r="I279" i="43"/>
  <c r="I280" i="43"/>
  <c r="I281" i="43"/>
  <c r="I282" i="43"/>
  <c r="I283" i="43"/>
  <c r="I284" i="43"/>
  <c r="I285" i="43"/>
  <c r="I286" i="43"/>
  <c r="I287" i="43"/>
  <c r="I288" i="43"/>
  <c r="H262" i="43"/>
  <c r="H263" i="43"/>
  <c r="H264" i="43"/>
  <c r="H265" i="43"/>
  <c r="H266" i="43"/>
  <c r="H267" i="43"/>
  <c r="H268" i="43"/>
  <c r="H269" i="43"/>
  <c r="H270" i="43"/>
  <c r="H271" i="43"/>
  <c r="H272" i="43"/>
  <c r="H273" i="43"/>
  <c r="H274" i="43"/>
  <c r="H275" i="43"/>
  <c r="H276" i="43"/>
  <c r="H277" i="43"/>
  <c r="H278" i="43"/>
  <c r="H279" i="43"/>
  <c r="H280" i="43"/>
  <c r="H281" i="43"/>
  <c r="H282" i="43"/>
  <c r="H283" i="43"/>
  <c r="H284" i="43"/>
  <c r="H285" i="43"/>
  <c r="H286" i="43"/>
  <c r="H287" i="43"/>
  <c r="H288" i="43"/>
  <c r="G262" i="43"/>
  <c r="G263" i="43"/>
  <c r="G264" i="43"/>
  <c r="G265" i="43"/>
  <c r="G266" i="43"/>
  <c r="G267" i="43"/>
  <c r="G268" i="43"/>
  <c r="G269" i="43"/>
  <c r="G270" i="43"/>
  <c r="G271" i="43"/>
  <c r="G272" i="43"/>
  <c r="G273" i="43"/>
  <c r="G274" i="43"/>
  <c r="G275" i="43"/>
  <c r="G276" i="43"/>
  <c r="G277" i="43"/>
  <c r="G278" i="43"/>
  <c r="G279" i="43"/>
  <c r="G280" i="43"/>
  <c r="G281" i="43"/>
  <c r="G282" i="43"/>
  <c r="G283" i="43"/>
  <c r="G284" i="43"/>
  <c r="G285" i="43"/>
  <c r="T285" i="43" s="1"/>
  <c r="G286" i="43"/>
  <c r="G287" i="43"/>
  <c r="G288" i="43"/>
  <c r="F262" i="43"/>
  <c r="S262" i="43" s="1"/>
  <c r="F263" i="43"/>
  <c r="F264" i="43"/>
  <c r="F265" i="43"/>
  <c r="F266" i="43"/>
  <c r="S266" i="43" s="1"/>
  <c r="F267" i="43"/>
  <c r="F268" i="43"/>
  <c r="F269" i="43"/>
  <c r="F270" i="43"/>
  <c r="S270" i="43" s="1"/>
  <c r="F271" i="43"/>
  <c r="F272" i="43"/>
  <c r="F273" i="43"/>
  <c r="F274" i="43"/>
  <c r="S274" i="43" s="1"/>
  <c r="F275" i="43"/>
  <c r="F276" i="43"/>
  <c r="F277" i="43"/>
  <c r="F278" i="43"/>
  <c r="S278" i="43" s="1"/>
  <c r="F279" i="43"/>
  <c r="F280" i="43"/>
  <c r="F281" i="43"/>
  <c r="F282" i="43"/>
  <c r="S282" i="43" s="1"/>
  <c r="F283" i="43"/>
  <c r="F284" i="43"/>
  <c r="F285" i="43"/>
  <c r="F286" i="43"/>
  <c r="S286" i="43" s="1"/>
  <c r="F287" i="43"/>
  <c r="F288" i="43"/>
  <c r="E262" i="43"/>
  <c r="E263" i="43"/>
  <c r="R263" i="43" s="1"/>
  <c r="E264" i="43"/>
  <c r="E265" i="43"/>
  <c r="E266" i="43"/>
  <c r="E267" i="43"/>
  <c r="R267" i="43" s="1"/>
  <c r="E268" i="43"/>
  <c r="E269" i="43"/>
  <c r="E270" i="43"/>
  <c r="E271" i="43"/>
  <c r="R271" i="43" s="1"/>
  <c r="E272" i="43"/>
  <c r="E273" i="43"/>
  <c r="E274" i="43"/>
  <c r="E275" i="43"/>
  <c r="R275" i="43" s="1"/>
  <c r="E276" i="43"/>
  <c r="E277" i="43"/>
  <c r="E278" i="43"/>
  <c r="E279" i="43"/>
  <c r="R279" i="43" s="1"/>
  <c r="E280" i="43"/>
  <c r="E281" i="43"/>
  <c r="E282" i="43"/>
  <c r="E283" i="43"/>
  <c r="R283" i="43" s="1"/>
  <c r="E284" i="43"/>
  <c r="E285" i="43"/>
  <c r="E286" i="43"/>
  <c r="E287" i="43"/>
  <c r="R287" i="43" s="1"/>
  <c r="E288" i="43"/>
  <c r="D262" i="43"/>
  <c r="D263" i="43"/>
  <c r="D264" i="43"/>
  <c r="Q264" i="43" s="1"/>
  <c r="D265" i="43"/>
  <c r="D266" i="43"/>
  <c r="D267" i="43"/>
  <c r="D268" i="43"/>
  <c r="Q268" i="43" s="1"/>
  <c r="D269" i="43"/>
  <c r="D270" i="43"/>
  <c r="D271" i="43"/>
  <c r="D272" i="43"/>
  <c r="Q272" i="43" s="1"/>
  <c r="D273" i="43"/>
  <c r="D274" i="43"/>
  <c r="D275" i="43"/>
  <c r="D276" i="43"/>
  <c r="Q276" i="43" s="1"/>
  <c r="D277" i="43"/>
  <c r="D278" i="43"/>
  <c r="D279" i="43"/>
  <c r="D280" i="43"/>
  <c r="Q280" i="43" s="1"/>
  <c r="D281" i="43"/>
  <c r="D282" i="43"/>
  <c r="D283" i="43"/>
  <c r="D284" i="43"/>
  <c r="Q284" i="43" s="1"/>
  <c r="D285" i="43"/>
  <c r="D286" i="43"/>
  <c r="D287" i="43"/>
  <c r="D288" i="43"/>
  <c r="Q288" i="43" s="1"/>
  <c r="C262" i="43"/>
  <c r="C263" i="43"/>
  <c r="C264" i="43"/>
  <c r="C265" i="43"/>
  <c r="P265" i="43" s="1"/>
  <c r="C266" i="43"/>
  <c r="C267" i="43"/>
  <c r="C268" i="43"/>
  <c r="C269" i="43"/>
  <c r="P269" i="43" s="1"/>
  <c r="C270" i="43"/>
  <c r="C271" i="43"/>
  <c r="C272" i="43"/>
  <c r="C273" i="43"/>
  <c r="P273" i="43" s="1"/>
  <c r="C274" i="43"/>
  <c r="C275" i="43"/>
  <c r="C276" i="43"/>
  <c r="C277" i="43"/>
  <c r="P277" i="43" s="1"/>
  <c r="C278" i="43"/>
  <c r="C279" i="43"/>
  <c r="C280" i="43"/>
  <c r="C281" i="43"/>
  <c r="P281" i="43" s="1"/>
  <c r="C282" i="43"/>
  <c r="C283" i="43"/>
  <c r="C284" i="43"/>
  <c r="C285" i="43"/>
  <c r="P285" i="43" s="1"/>
  <c r="C286" i="43"/>
  <c r="C287" i="43"/>
  <c r="C288" i="43"/>
  <c r="B262" i="43"/>
  <c r="O262" i="43" s="1"/>
  <c r="B263" i="43"/>
  <c r="B264" i="43"/>
  <c r="B265" i="43"/>
  <c r="B266" i="43"/>
  <c r="O266" i="43" s="1"/>
  <c r="B267" i="43"/>
  <c r="B268" i="43"/>
  <c r="B269" i="43"/>
  <c r="B270" i="43"/>
  <c r="O270" i="43" s="1"/>
  <c r="B271" i="43"/>
  <c r="B272" i="43"/>
  <c r="B273" i="43"/>
  <c r="B274" i="43"/>
  <c r="O274" i="43" s="1"/>
  <c r="B275" i="43"/>
  <c r="B276" i="43"/>
  <c r="B277" i="43"/>
  <c r="B278" i="43"/>
  <c r="O278" i="43" s="1"/>
  <c r="B279" i="43"/>
  <c r="B280" i="43"/>
  <c r="B281" i="43"/>
  <c r="B282" i="43"/>
  <c r="O282" i="43" s="1"/>
  <c r="B283" i="43"/>
  <c r="B284" i="43"/>
  <c r="B285" i="43"/>
  <c r="B286" i="43"/>
  <c r="O286" i="43" s="1"/>
  <c r="B287" i="43"/>
  <c r="B288" i="43"/>
  <c r="C261" i="43"/>
  <c r="D261" i="43"/>
  <c r="Q261" i="43" s="1"/>
  <c r="E261" i="43"/>
  <c r="F261" i="43"/>
  <c r="G261" i="43"/>
  <c r="H261" i="43"/>
  <c r="U261" i="43" s="1"/>
  <c r="I261" i="43"/>
  <c r="J261" i="43"/>
  <c r="K261" i="43"/>
  <c r="B261" i="43"/>
  <c r="O261" i="43" s="1"/>
  <c r="X320" i="49"/>
  <c r="W320" i="49"/>
  <c r="V320" i="49"/>
  <c r="U320" i="49"/>
  <c r="T320" i="49"/>
  <c r="S320" i="49"/>
  <c r="R320" i="49"/>
  <c r="Q320" i="49"/>
  <c r="P320" i="49"/>
  <c r="O320" i="49"/>
  <c r="X319" i="49"/>
  <c r="W319" i="49"/>
  <c r="V319" i="49"/>
  <c r="U319" i="49"/>
  <c r="T319" i="49"/>
  <c r="S319" i="49"/>
  <c r="R319" i="49"/>
  <c r="Q319" i="49"/>
  <c r="P319" i="49"/>
  <c r="O319" i="49"/>
  <c r="X318" i="49"/>
  <c r="W318" i="49"/>
  <c r="V318" i="49"/>
  <c r="U318" i="49"/>
  <c r="T318" i="49"/>
  <c r="S318" i="49"/>
  <c r="R318" i="49"/>
  <c r="Q318" i="49"/>
  <c r="P318" i="49"/>
  <c r="O318" i="49"/>
  <c r="X317" i="49"/>
  <c r="W317" i="49"/>
  <c r="V317" i="49"/>
  <c r="U317" i="49"/>
  <c r="T317" i="49"/>
  <c r="S317" i="49"/>
  <c r="R317" i="49"/>
  <c r="Q317" i="49"/>
  <c r="P317" i="49"/>
  <c r="O317" i="49"/>
  <c r="X316" i="49"/>
  <c r="W316" i="49"/>
  <c r="V316" i="49"/>
  <c r="U316" i="49"/>
  <c r="T316" i="49"/>
  <c r="S316" i="49"/>
  <c r="R316" i="49"/>
  <c r="Q316" i="49"/>
  <c r="P316" i="49"/>
  <c r="O316" i="49"/>
  <c r="X315" i="49"/>
  <c r="W315" i="49"/>
  <c r="V315" i="49"/>
  <c r="U315" i="49"/>
  <c r="T315" i="49"/>
  <c r="S315" i="49"/>
  <c r="R315" i="49"/>
  <c r="Q315" i="49"/>
  <c r="P315" i="49"/>
  <c r="O315" i="49"/>
  <c r="X314" i="49"/>
  <c r="W314" i="49"/>
  <c r="V314" i="49"/>
  <c r="U314" i="49"/>
  <c r="T314" i="49"/>
  <c r="S314" i="49"/>
  <c r="R314" i="49"/>
  <c r="Q314" i="49"/>
  <c r="P314" i="49"/>
  <c r="O314" i="49"/>
  <c r="X313" i="49"/>
  <c r="W313" i="49"/>
  <c r="V313" i="49"/>
  <c r="U313" i="49"/>
  <c r="T313" i="49"/>
  <c r="S313" i="49"/>
  <c r="R313" i="49"/>
  <c r="Q313" i="49"/>
  <c r="P313" i="49"/>
  <c r="O313" i="49"/>
  <c r="X312" i="49"/>
  <c r="W312" i="49"/>
  <c r="V312" i="49"/>
  <c r="U312" i="49"/>
  <c r="T312" i="49"/>
  <c r="S312" i="49"/>
  <c r="R312" i="49"/>
  <c r="Q312" i="49"/>
  <c r="P312" i="49"/>
  <c r="O312" i="49"/>
  <c r="X311" i="49"/>
  <c r="W311" i="49"/>
  <c r="V311" i="49"/>
  <c r="U311" i="49"/>
  <c r="T311" i="49"/>
  <c r="S311" i="49"/>
  <c r="R311" i="49"/>
  <c r="Q311" i="49"/>
  <c r="P311" i="49"/>
  <c r="O311" i="49"/>
  <c r="X310" i="49"/>
  <c r="W310" i="49"/>
  <c r="V310" i="49"/>
  <c r="U310" i="49"/>
  <c r="T310" i="49"/>
  <c r="S310" i="49"/>
  <c r="R310" i="49"/>
  <c r="Q310" i="49"/>
  <c r="P310" i="49"/>
  <c r="O310" i="49"/>
  <c r="X309" i="49"/>
  <c r="W309" i="49"/>
  <c r="V309" i="49"/>
  <c r="U309" i="49"/>
  <c r="T309" i="49"/>
  <c r="S309" i="49"/>
  <c r="R309" i="49"/>
  <c r="Q309" i="49"/>
  <c r="P309" i="49"/>
  <c r="O309" i="49"/>
  <c r="X308" i="49"/>
  <c r="W308" i="49"/>
  <c r="V308" i="49"/>
  <c r="U308" i="49"/>
  <c r="T308" i="49"/>
  <c r="S308" i="49"/>
  <c r="R308" i="49"/>
  <c r="Q308" i="49"/>
  <c r="P308" i="49"/>
  <c r="O308" i="49"/>
  <c r="X307" i="49"/>
  <c r="W307" i="49"/>
  <c r="V307" i="49"/>
  <c r="U307" i="49"/>
  <c r="T307" i="49"/>
  <c r="S307" i="49"/>
  <c r="R307" i="49"/>
  <c r="Q307" i="49"/>
  <c r="P307" i="49"/>
  <c r="O307" i="49"/>
  <c r="X306" i="49"/>
  <c r="W306" i="49"/>
  <c r="V306" i="49"/>
  <c r="U306" i="49"/>
  <c r="T306" i="49"/>
  <c r="S306" i="49"/>
  <c r="R306" i="49"/>
  <c r="Q306" i="49"/>
  <c r="P306" i="49"/>
  <c r="O306" i="49"/>
  <c r="X305" i="49"/>
  <c r="W305" i="49"/>
  <c r="V305" i="49"/>
  <c r="U305" i="49"/>
  <c r="T305" i="49"/>
  <c r="S305" i="49"/>
  <c r="R305" i="49"/>
  <c r="Q305" i="49"/>
  <c r="P305" i="49"/>
  <c r="O305" i="49"/>
  <c r="X304" i="49"/>
  <c r="W304" i="49"/>
  <c r="V304" i="49"/>
  <c r="U304" i="49"/>
  <c r="T304" i="49"/>
  <c r="S304" i="49"/>
  <c r="R304" i="49"/>
  <c r="Q304" i="49"/>
  <c r="P304" i="49"/>
  <c r="O304" i="49"/>
  <c r="X303" i="49"/>
  <c r="W303" i="49"/>
  <c r="V303" i="49"/>
  <c r="U303" i="49"/>
  <c r="T303" i="49"/>
  <c r="S303" i="49"/>
  <c r="R303" i="49"/>
  <c r="Q303" i="49"/>
  <c r="P303" i="49"/>
  <c r="O303" i="49"/>
  <c r="X302" i="49"/>
  <c r="W302" i="49"/>
  <c r="V302" i="49"/>
  <c r="U302" i="49"/>
  <c r="T302" i="49"/>
  <c r="S302" i="49"/>
  <c r="R302" i="49"/>
  <c r="Q302" i="49"/>
  <c r="P302" i="49"/>
  <c r="O302" i="49"/>
  <c r="X301" i="49"/>
  <c r="W301" i="49"/>
  <c r="V301" i="49"/>
  <c r="U301" i="49"/>
  <c r="T301" i="49"/>
  <c r="S301" i="49"/>
  <c r="R301" i="49"/>
  <c r="Q301" i="49"/>
  <c r="P301" i="49"/>
  <c r="O301" i="49"/>
  <c r="X300" i="49"/>
  <c r="W300" i="49"/>
  <c r="V300" i="49"/>
  <c r="U300" i="49"/>
  <c r="T300" i="49"/>
  <c r="S300" i="49"/>
  <c r="R300" i="49"/>
  <c r="Q300" i="49"/>
  <c r="P300" i="49"/>
  <c r="O300" i="49"/>
  <c r="X299" i="49"/>
  <c r="W299" i="49"/>
  <c r="V299" i="49"/>
  <c r="U299" i="49"/>
  <c r="T299" i="49"/>
  <c r="S299" i="49"/>
  <c r="R299" i="49"/>
  <c r="Q299" i="49"/>
  <c r="P299" i="49"/>
  <c r="O299" i="49"/>
  <c r="X298" i="49"/>
  <c r="W298" i="49"/>
  <c r="V298" i="49"/>
  <c r="U298" i="49"/>
  <c r="T298" i="49"/>
  <c r="S298" i="49"/>
  <c r="R298" i="49"/>
  <c r="Q298" i="49"/>
  <c r="P298" i="49"/>
  <c r="O298" i="49"/>
  <c r="X297" i="49"/>
  <c r="W297" i="49"/>
  <c r="V297" i="49"/>
  <c r="U297" i="49"/>
  <c r="T297" i="49"/>
  <c r="S297" i="49"/>
  <c r="R297" i="49"/>
  <c r="Q297" i="49"/>
  <c r="P297" i="49"/>
  <c r="O297" i="49"/>
  <c r="X296" i="49"/>
  <c r="W296" i="49"/>
  <c r="V296" i="49"/>
  <c r="U296" i="49"/>
  <c r="T296" i="49"/>
  <c r="S296" i="49"/>
  <c r="R296" i="49"/>
  <c r="Q296" i="49"/>
  <c r="P296" i="49"/>
  <c r="O296" i="49"/>
  <c r="X295" i="49"/>
  <c r="W295" i="49"/>
  <c r="V295" i="49"/>
  <c r="U295" i="49"/>
  <c r="T295" i="49"/>
  <c r="S295" i="49"/>
  <c r="R295" i="49"/>
  <c r="Q295" i="49"/>
  <c r="P295" i="49"/>
  <c r="O295" i="49"/>
  <c r="X294" i="49"/>
  <c r="W294" i="49"/>
  <c r="V294" i="49"/>
  <c r="U294" i="49"/>
  <c r="T294" i="49"/>
  <c r="S294" i="49"/>
  <c r="R294" i="49"/>
  <c r="Q294" i="49"/>
  <c r="P294" i="49"/>
  <c r="O294" i="49"/>
  <c r="X293" i="49"/>
  <c r="W293" i="49"/>
  <c r="V293" i="49"/>
  <c r="U293" i="49"/>
  <c r="T293" i="49"/>
  <c r="S293" i="49"/>
  <c r="R293" i="49"/>
  <c r="Q293" i="49"/>
  <c r="P293" i="49"/>
  <c r="O293" i="49"/>
  <c r="K320" i="49"/>
  <c r="J320" i="49"/>
  <c r="I320" i="49"/>
  <c r="H320" i="49"/>
  <c r="G320" i="49"/>
  <c r="F320" i="49"/>
  <c r="E320" i="49"/>
  <c r="D320" i="49"/>
  <c r="C320" i="49"/>
  <c r="B320" i="49"/>
  <c r="K319" i="49"/>
  <c r="J319" i="49"/>
  <c r="I319" i="49"/>
  <c r="H319" i="49"/>
  <c r="G319" i="49"/>
  <c r="F319" i="49"/>
  <c r="E319" i="49"/>
  <c r="D319" i="49"/>
  <c r="C319" i="49"/>
  <c r="B319" i="49"/>
  <c r="K318" i="49"/>
  <c r="J318" i="49"/>
  <c r="I318" i="49"/>
  <c r="H318" i="49"/>
  <c r="G318" i="49"/>
  <c r="F318" i="49"/>
  <c r="E318" i="49"/>
  <c r="D318" i="49"/>
  <c r="C318" i="49"/>
  <c r="B318" i="49"/>
  <c r="K317" i="49"/>
  <c r="J317" i="49"/>
  <c r="I317" i="49"/>
  <c r="H317" i="49"/>
  <c r="G317" i="49"/>
  <c r="F317" i="49"/>
  <c r="E317" i="49"/>
  <c r="D317" i="49"/>
  <c r="C317" i="49"/>
  <c r="B317" i="49"/>
  <c r="K316" i="49"/>
  <c r="J316" i="49"/>
  <c r="I316" i="49"/>
  <c r="H316" i="49"/>
  <c r="G316" i="49"/>
  <c r="F316" i="49"/>
  <c r="E316" i="49"/>
  <c r="D316" i="49"/>
  <c r="C316" i="49"/>
  <c r="B316" i="49"/>
  <c r="K315" i="49"/>
  <c r="J315" i="49"/>
  <c r="I315" i="49"/>
  <c r="H315" i="49"/>
  <c r="G315" i="49"/>
  <c r="F315" i="49"/>
  <c r="E315" i="49"/>
  <c r="D315" i="49"/>
  <c r="C315" i="49"/>
  <c r="B315" i="49"/>
  <c r="K314" i="49"/>
  <c r="J314" i="49"/>
  <c r="I314" i="49"/>
  <c r="H314" i="49"/>
  <c r="G314" i="49"/>
  <c r="F314" i="49"/>
  <c r="E314" i="49"/>
  <c r="D314" i="49"/>
  <c r="C314" i="49"/>
  <c r="B314" i="49"/>
  <c r="K313" i="49"/>
  <c r="J313" i="49"/>
  <c r="I313" i="49"/>
  <c r="H313" i="49"/>
  <c r="G313" i="49"/>
  <c r="F313" i="49"/>
  <c r="E313" i="49"/>
  <c r="D313" i="49"/>
  <c r="C313" i="49"/>
  <c r="B313" i="49"/>
  <c r="K312" i="49"/>
  <c r="J312" i="49"/>
  <c r="I312" i="49"/>
  <c r="H312" i="49"/>
  <c r="G312" i="49"/>
  <c r="F312" i="49"/>
  <c r="E312" i="49"/>
  <c r="D312" i="49"/>
  <c r="C312" i="49"/>
  <c r="B312" i="49"/>
  <c r="K311" i="49"/>
  <c r="J311" i="49"/>
  <c r="I311" i="49"/>
  <c r="H311" i="49"/>
  <c r="G311" i="49"/>
  <c r="F311" i="49"/>
  <c r="E311" i="49"/>
  <c r="D311" i="49"/>
  <c r="C311" i="49"/>
  <c r="B311" i="49"/>
  <c r="K310" i="49"/>
  <c r="J310" i="49"/>
  <c r="I310" i="49"/>
  <c r="H310" i="49"/>
  <c r="G310" i="49"/>
  <c r="F310" i="49"/>
  <c r="E310" i="49"/>
  <c r="D310" i="49"/>
  <c r="C310" i="49"/>
  <c r="B310" i="49"/>
  <c r="K309" i="49"/>
  <c r="J309" i="49"/>
  <c r="I309" i="49"/>
  <c r="H309" i="49"/>
  <c r="G309" i="49"/>
  <c r="F309" i="49"/>
  <c r="E309" i="49"/>
  <c r="D309" i="49"/>
  <c r="C309" i="49"/>
  <c r="B309" i="49"/>
  <c r="K308" i="49"/>
  <c r="J308" i="49"/>
  <c r="I308" i="49"/>
  <c r="H308" i="49"/>
  <c r="G308" i="49"/>
  <c r="F308" i="49"/>
  <c r="E308" i="49"/>
  <c r="D308" i="49"/>
  <c r="C308" i="49"/>
  <c r="B308" i="49"/>
  <c r="K307" i="49"/>
  <c r="J307" i="49"/>
  <c r="I307" i="49"/>
  <c r="H307" i="49"/>
  <c r="G307" i="49"/>
  <c r="F307" i="49"/>
  <c r="E307" i="49"/>
  <c r="D307" i="49"/>
  <c r="C307" i="49"/>
  <c r="B307" i="49"/>
  <c r="K306" i="49"/>
  <c r="J306" i="49"/>
  <c r="I306" i="49"/>
  <c r="H306" i="49"/>
  <c r="G306" i="49"/>
  <c r="F306" i="49"/>
  <c r="E306" i="49"/>
  <c r="D306" i="49"/>
  <c r="C306" i="49"/>
  <c r="B306" i="49"/>
  <c r="K305" i="49"/>
  <c r="J305" i="49"/>
  <c r="I305" i="49"/>
  <c r="H305" i="49"/>
  <c r="G305" i="49"/>
  <c r="F305" i="49"/>
  <c r="E305" i="49"/>
  <c r="D305" i="49"/>
  <c r="C305" i="49"/>
  <c r="B305" i="49"/>
  <c r="K304" i="49"/>
  <c r="J304" i="49"/>
  <c r="I304" i="49"/>
  <c r="H304" i="49"/>
  <c r="G304" i="49"/>
  <c r="F304" i="49"/>
  <c r="E304" i="49"/>
  <c r="D304" i="49"/>
  <c r="C304" i="49"/>
  <c r="B304" i="49"/>
  <c r="K303" i="49"/>
  <c r="J303" i="49"/>
  <c r="I303" i="49"/>
  <c r="H303" i="49"/>
  <c r="G303" i="49"/>
  <c r="F303" i="49"/>
  <c r="E303" i="49"/>
  <c r="D303" i="49"/>
  <c r="C303" i="49"/>
  <c r="B303" i="49"/>
  <c r="K302" i="49"/>
  <c r="J302" i="49"/>
  <c r="I302" i="49"/>
  <c r="H302" i="49"/>
  <c r="G302" i="49"/>
  <c r="F302" i="49"/>
  <c r="E302" i="49"/>
  <c r="D302" i="49"/>
  <c r="C302" i="49"/>
  <c r="B302" i="49"/>
  <c r="K301" i="49"/>
  <c r="J301" i="49"/>
  <c r="I301" i="49"/>
  <c r="H301" i="49"/>
  <c r="G301" i="49"/>
  <c r="F301" i="49"/>
  <c r="E301" i="49"/>
  <c r="D301" i="49"/>
  <c r="C301" i="49"/>
  <c r="B301" i="49"/>
  <c r="K300" i="49"/>
  <c r="J300" i="49"/>
  <c r="I300" i="49"/>
  <c r="H300" i="49"/>
  <c r="G300" i="49"/>
  <c r="F300" i="49"/>
  <c r="E300" i="49"/>
  <c r="D300" i="49"/>
  <c r="C300" i="49"/>
  <c r="B300" i="49"/>
  <c r="K299" i="49"/>
  <c r="J299" i="49"/>
  <c r="I299" i="49"/>
  <c r="H299" i="49"/>
  <c r="G299" i="49"/>
  <c r="F299" i="49"/>
  <c r="E299" i="49"/>
  <c r="D299" i="49"/>
  <c r="C299" i="49"/>
  <c r="B299" i="49"/>
  <c r="K298" i="49"/>
  <c r="J298" i="49"/>
  <c r="I298" i="49"/>
  <c r="H298" i="49"/>
  <c r="G298" i="49"/>
  <c r="F298" i="49"/>
  <c r="E298" i="49"/>
  <c r="D298" i="49"/>
  <c r="C298" i="49"/>
  <c r="B298" i="49"/>
  <c r="K297" i="49"/>
  <c r="J297" i="49"/>
  <c r="I297" i="49"/>
  <c r="H297" i="49"/>
  <c r="G297" i="49"/>
  <c r="F297" i="49"/>
  <c r="E297" i="49"/>
  <c r="D297" i="49"/>
  <c r="C297" i="49"/>
  <c r="B297" i="49"/>
  <c r="K296" i="49"/>
  <c r="J296" i="49"/>
  <c r="I296" i="49"/>
  <c r="H296" i="49"/>
  <c r="G296" i="49"/>
  <c r="F296" i="49"/>
  <c r="E296" i="49"/>
  <c r="D296" i="49"/>
  <c r="C296" i="49"/>
  <c r="B296" i="49"/>
  <c r="K295" i="49"/>
  <c r="J295" i="49"/>
  <c r="I295" i="49"/>
  <c r="H295" i="49"/>
  <c r="G295" i="49"/>
  <c r="F295" i="49"/>
  <c r="E295" i="49"/>
  <c r="D295" i="49"/>
  <c r="C295" i="49"/>
  <c r="B295" i="49"/>
  <c r="K294" i="49"/>
  <c r="J294" i="49"/>
  <c r="I294" i="49"/>
  <c r="H294" i="49"/>
  <c r="G294" i="49"/>
  <c r="F294" i="49"/>
  <c r="E294" i="49"/>
  <c r="D294" i="49"/>
  <c r="C294" i="49"/>
  <c r="B294" i="49"/>
  <c r="K293" i="49"/>
  <c r="J293" i="49"/>
  <c r="I293" i="49"/>
  <c r="H293" i="49"/>
  <c r="G293" i="49"/>
  <c r="F293" i="49"/>
  <c r="E293" i="49"/>
  <c r="D293" i="49"/>
  <c r="C293" i="49"/>
  <c r="B293" i="49"/>
  <c r="X262" i="49"/>
  <c r="X263" i="49"/>
  <c r="X264" i="49"/>
  <c r="X265" i="49"/>
  <c r="X266" i="49"/>
  <c r="X267" i="49"/>
  <c r="X268" i="49"/>
  <c r="X269" i="49"/>
  <c r="X270" i="49"/>
  <c r="X271" i="49"/>
  <c r="X272" i="49"/>
  <c r="X273" i="49"/>
  <c r="X274" i="49"/>
  <c r="X275" i="49"/>
  <c r="X276" i="49"/>
  <c r="X277" i="49"/>
  <c r="X278" i="49"/>
  <c r="X279" i="49"/>
  <c r="X280" i="49"/>
  <c r="X281" i="49"/>
  <c r="X282" i="49"/>
  <c r="X283" i="49"/>
  <c r="X284" i="49"/>
  <c r="X285" i="49"/>
  <c r="X286" i="49"/>
  <c r="X287" i="49"/>
  <c r="X288" i="49"/>
  <c r="W262" i="49"/>
  <c r="W263" i="49"/>
  <c r="W264" i="49"/>
  <c r="W265" i="49"/>
  <c r="W266" i="49"/>
  <c r="W267" i="49"/>
  <c r="W268" i="49"/>
  <c r="W269" i="49"/>
  <c r="W270" i="49"/>
  <c r="W271" i="49"/>
  <c r="W272" i="49"/>
  <c r="W273" i="49"/>
  <c r="W274" i="49"/>
  <c r="W275" i="49"/>
  <c r="W276" i="49"/>
  <c r="W277" i="49"/>
  <c r="W278" i="49"/>
  <c r="W279" i="49"/>
  <c r="W280" i="49"/>
  <c r="W281" i="49"/>
  <c r="W282" i="49"/>
  <c r="W283" i="49"/>
  <c r="W284" i="49"/>
  <c r="W285" i="49"/>
  <c r="W286" i="49"/>
  <c r="W287" i="49"/>
  <c r="W288" i="49"/>
  <c r="V262" i="49"/>
  <c r="V263" i="49"/>
  <c r="V264" i="49"/>
  <c r="V265" i="49"/>
  <c r="V266" i="49"/>
  <c r="V267" i="49"/>
  <c r="V268" i="49"/>
  <c r="V269" i="49"/>
  <c r="V270" i="49"/>
  <c r="V271" i="49"/>
  <c r="V272" i="49"/>
  <c r="V273" i="49"/>
  <c r="V274" i="49"/>
  <c r="V275" i="49"/>
  <c r="V276" i="49"/>
  <c r="V277" i="49"/>
  <c r="V278" i="49"/>
  <c r="V279" i="49"/>
  <c r="V280" i="49"/>
  <c r="V281" i="49"/>
  <c r="V282" i="49"/>
  <c r="V283" i="49"/>
  <c r="V284" i="49"/>
  <c r="V285" i="49"/>
  <c r="V286" i="49"/>
  <c r="V287" i="49"/>
  <c r="V288" i="49"/>
  <c r="U262" i="49"/>
  <c r="U263" i="49"/>
  <c r="U264" i="49"/>
  <c r="U265" i="49"/>
  <c r="U266" i="49"/>
  <c r="U267" i="49"/>
  <c r="U268" i="49"/>
  <c r="U269" i="49"/>
  <c r="U270" i="49"/>
  <c r="U271" i="49"/>
  <c r="U272" i="49"/>
  <c r="U273" i="49"/>
  <c r="U274" i="49"/>
  <c r="U275" i="49"/>
  <c r="U276" i="49"/>
  <c r="U277" i="49"/>
  <c r="U278" i="49"/>
  <c r="U279" i="49"/>
  <c r="U280" i="49"/>
  <c r="U281" i="49"/>
  <c r="U282" i="49"/>
  <c r="U283" i="49"/>
  <c r="U284" i="49"/>
  <c r="U285" i="49"/>
  <c r="U286" i="49"/>
  <c r="U287" i="49"/>
  <c r="U288" i="49"/>
  <c r="T262" i="49"/>
  <c r="T263" i="49"/>
  <c r="T264" i="49"/>
  <c r="T265" i="49"/>
  <c r="T266" i="49"/>
  <c r="T267" i="49"/>
  <c r="T268" i="49"/>
  <c r="T269" i="49"/>
  <c r="T270" i="49"/>
  <c r="T271" i="49"/>
  <c r="T272" i="49"/>
  <c r="T273" i="49"/>
  <c r="T274" i="49"/>
  <c r="T275" i="49"/>
  <c r="T276" i="49"/>
  <c r="T277" i="49"/>
  <c r="T278" i="49"/>
  <c r="T279" i="49"/>
  <c r="T280" i="49"/>
  <c r="T281" i="49"/>
  <c r="T282" i="49"/>
  <c r="T283" i="49"/>
  <c r="T284" i="49"/>
  <c r="T285" i="49"/>
  <c r="T286" i="49"/>
  <c r="T287" i="49"/>
  <c r="T288" i="49"/>
  <c r="S262" i="49"/>
  <c r="S263" i="49"/>
  <c r="S264" i="49"/>
  <c r="S265" i="49"/>
  <c r="S266" i="49"/>
  <c r="S267" i="49"/>
  <c r="S268" i="49"/>
  <c r="S269" i="49"/>
  <c r="S270" i="49"/>
  <c r="S271" i="49"/>
  <c r="S272" i="49"/>
  <c r="S273" i="49"/>
  <c r="S274" i="49"/>
  <c r="S275" i="49"/>
  <c r="S276" i="49"/>
  <c r="S277" i="49"/>
  <c r="S278" i="49"/>
  <c r="S279" i="49"/>
  <c r="S280" i="49"/>
  <c r="S281" i="49"/>
  <c r="S282" i="49"/>
  <c r="S283" i="49"/>
  <c r="S284" i="49"/>
  <c r="S285" i="49"/>
  <c r="S286" i="49"/>
  <c r="S287" i="49"/>
  <c r="S288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Q262" i="49"/>
  <c r="Q263" i="49"/>
  <c r="Q264" i="49"/>
  <c r="Q265" i="49"/>
  <c r="Q266" i="49"/>
  <c r="Q267" i="49"/>
  <c r="Q268" i="49"/>
  <c r="Q269" i="49"/>
  <c r="Q270" i="49"/>
  <c r="Q271" i="49"/>
  <c r="Q272" i="49"/>
  <c r="Q273" i="49"/>
  <c r="Q274" i="49"/>
  <c r="Q275" i="49"/>
  <c r="Q276" i="49"/>
  <c r="Q277" i="49"/>
  <c r="Q278" i="49"/>
  <c r="Q279" i="49"/>
  <c r="Q280" i="49"/>
  <c r="Q281" i="49"/>
  <c r="Q282" i="49"/>
  <c r="Q283" i="49"/>
  <c r="Q284" i="49"/>
  <c r="Q285" i="49"/>
  <c r="Q286" i="49"/>
  <c r="Q287" i="49"/>
  <c r="Q288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O262" i="49"/>
  <c r="O263" i="49"/>
  <c r="O264" i="49"/>
  <c r="O265" i="49"/>
  <c r="O266" i="49"/>
  <c r="O267" i="49"/>
  <c r="O268" i="49"/>
  <c r="O269" i="49"/>
  <c r="O270" i="49"/>
  <c r="O271" i="49"/>
  <c r="O272" i="49"/>
  <c r="O273" i="49"/>
  <c r="O274" i="49"/>
  <c r="O275" i="49"/>
  <c r="O276" i="49"/>
  <c r="O277" i="49"/>
  <c r="O278" i="49"/>
  <c r="O279" i="49"/>
  <c r="O280" i="49"/>
  <c r="O281" i="49"/>
  <c r="O282" i="49"/>
  <c r="O283" i="49"/>
  <c r="O284" i="49"/>
  <c r="O285" i="49"/>
  <c r="O286" i="49"/>
  <c r="O287" i="49"/>
  <c r="O288" i="49"/>
  <c r="P261" i="49"/>
  <c r="Q261" i="49"/>
  <c r="R261" i="49"/>
  <c r="S261" i="49"/>
  <c r="T261" i="49"/>
  <c r="U261" i="49"/>
  <c r="V261" i="49"/>
  <c r="W261" i="49"/>
  <c r="X261" i="49"/>
  <c r="O261" i="49"/>
  <c r="K262" i="49"/>
  <c r="K263" i="49"/>
  <c r="K264" i="49"/>
  <c r="K265" i="49"/>
  <c r="K266" i="49"/>
  <c r="K267" i="49"/>
  <c r="K268" i="49"/>
  <c r="K269" i="49"/>
  <c r="K270" i="49"/>
  <c r="K271" i="49"/>
  <c r="K272" i="49"/>
  <c r="K273" i="49"/>
  <c r="K274" i="49"/>
  <c r="K275" i="49"/>
  <c r="K276" i="49"/>
  <c r="K277" i="49"/>
  <c r="K278" i="49"/>
  <c r="K279" i="49"/>
  <c r="K280" i="49"/>
  <c r="K281" i="49"/>
  <c r="K282" i="49"/>
  <c r="K283" i="49"/>
  <c r="K284" i="49"/>
  <c r="K285" i="49"/>
  <c r="K286" i="49"/>
  <c r="K287" i="49"/>
  <c r="K288" i="49"/>
  <c r="J262" i="49"/>
  <c r="J263" i="49"/>
  <c r="J264" i="49"/>
  <c r="J265" i="49"/>
  <c r="J266" i="49"/>
  <c r="J267" i="49"/>
  <c r="J268" i="49"/>
  <c r="J269" i="49"/>
  <c r="J270" i="49"/>
  <c r="J271" i="49"/>
  <c r="J272" i="49"/>
  <c r="J273" i="49"/>
  <c r="J274" i="49"/>
  <c r="J275" i="49"/>
  <c r="J276" i="49"/>
  <c r="J277" i="49"/>
  <c r="J278" i="49"/>
  <c r="J279" i="49"/>
  <c r="J280" i="49"/>
  <c r="J281" i="49"/>
  <c r="J282" i="49"/>
  <c r="J283" i="49"/>
  <c r="J284" i="49"/>
  <c r="J285" i="49"/>
  <c r="J286" i="49"/>
  <c r="J287" i="49"/>
  <c r="J288" i="49"/>
  <c r="I262" i="49"/>
  <c r="I263" i="49"/>
  <c r="I264" i="49"/>
  <c r="I265" i="49"/>
  <c r="I266" i="49"/>
  <c r="I267" i="49"/>
  <c r="I268" i="49"/>
  <c r="I269" i="49"/>
  <c r="I270" i="49"/>
  <c r="I271" i="49"/>
  <c r="I272" i="49"/>
  <c r="I273" i="49"/>
  <c r="I274" i="49"/>
  <c r="I275" i="49"/>
  <c r="I276" i="49"/>
  <c r="I277" i="49"/>
  <c r="I278" i="49"/>
  <c r="I279" i="49"/>
  <c r="I280" i="49"/>
  <c r="I281" i="49"/>
  <c r="I282" i="49"/>
  <c r="I283" i="49"/>
  <c r="I284" i="49"/>
  <c r="I285" i="49"/>
  <c r="I286" i="49"/>
  <c r="I287" i="49"/>
  <c r="I288" i="49"/>
  <c r="H262" i="49"/>
  <c r="H263" i="49"/>
  <c r="H264" i="49"/>
  <c r="H265" i="49"/>
  <c r="H266" i="49"/>
  <c r="H267" i="49"/>
  <c r="H268" i="49"/>
  <c r="H269" i="49"/>
  <c r="H270" i="49"/>
  <c r="H271" i="49"/>
  <c r="H272" i="49"/>
  <c r="H273" i="49"/>
  <c r="H274" i="49"/>
  <c r="H275" i="49"/>
  <c r="H276" i="49"/>
  <c r="H277" i="49"/>
  <c r="H278" i="49"/>
  <c r="H279" i="49"/>
  <c r="H280" i="49"/>
  <c r="H281" i="49"/>
  <c r="H282" i="49"/>
  <c r="H283" i="49"/>
  <c r="H284" i="49"/>
  <c r="H285" i="49"/>
  <c r="H286" i="49"/>
  <c r="H287" i="49"/>
  <c r="H288" i="49"/>
  <c r="G262" i="49"/>
  <c r="G263" i="49"/>
  <c r="G264" i="49"/>
  <c r="G265" i="49"/>
  <c r="G266" i="49"/>
  <c r="G267" i="49"/>
  <c r="G268" i="49"/>
  <c r="G269" i="49"/>
  <c r="G270" i="49"/>
  <c r="G271" i="49"/>
  <c r="G272" i="49"/>
  <c r="G273" i="49"/>
  <c r="G274" i="49"/>
  <c r="G275" i="49"/>
  <c r="G276" i="49"/>
  <c r="G277" i="49"/>
  <c r="G278" i="49"/>
  <c r="G279" i="49"/>
  <c r="G280" i="49"/>
  <c r="G281" i="49"/>
  <c r="G282" i="49"/>
  <c r="G283" i="49"/>
  <c r="G284" i="49"/>
  <c r="G285" i="49"/>
  <c r="G286" i="49"/>
  <c r="G287" i="49"/>
  <c r="G288" i="49"/>
  <c r="F262" i="49"/>
  <c r="F263" i="49"/>
  <c r="F264" i="49"/>
  <c r="F265" i="49"/>
  <c r="F266" i="49"/>
  <c r="F267" i="49"/>
  <c r="F268" i="49"/>
  <c r="F269" i="49"/>
  <c r="F270" i="49"/>
  <c r="F271" i="49"/>
  <c r="F272" i="49"/>
  <c r="F273" i="49"/>
  <c r="F274" i="49"/>
  <c r="F275" i="49"/>
  <c r="F276" i="49"/>
  <c r="F277" i="49"/>
  <c r="F278" i="49"/>
  <c r="F279" i="49"/>
  <c r="F280" i="49"/>
  <c r="F281" i="49"/>
  <c r="F282" i="49"/>
  <c r="F283" i="49"/>
  <c r="F284" i="49"/>
  <c r="F285" i="49"/>
  <c r="F286" i="49"/>
  <c r="F287" i="49"/>
  <c r="F288" i="49"/>
  <c r="E262" i="49"/>
  <c r="E263" i="49"/>
  <c r="E264" i="49"/>
  <c r="E265" i="49"/>
  <c r="E266" i="49"/>
  <c r="E267" i="49"/>
  <c r="E268" i="49"/>
  <c r="E269" i="49"/>
  <c r="E270" i="49"/>
  <c r="E271" i="49"/>
  <c r="E272" i="49"/>
  <c r="E273" i="49"/>
  <c r="E274" i="49"/>
  <c r="E275" i="49"/>
  <c r="E276" i="49"/>
  <c r="E277" i="49"/>
  <c r="E278" i="49"/>
  <c r="E279" i="49"/>
  <c r="E280" i="49"/>
  <c r="E281" i="49"/>
  <c r="E282" i="49"/>
  <c r="E283" i="49"/>
  <c r="E284" i="49"/>
  <c r="E285" i="49"/>
  <c r="E286" i="49"/>
  <c r="E287" i="49"/>
  <c r="E288" i="49"/>
  <c r="D262" i="49"/>
  <c r="D263" i="49"/>
  <c r="D264" i="49"/>
  <c r="D265" i="49"/>
  <c r="D266" i="49"/>
  <c r="D267" i="49"/>
  <c r="D268" i="49"/>
  <c r="D269" i="49"/>
  <c r="D270" i="49"/>
  <c r="D271" i="49"/>
  <c r="D272" i="49"/>
  <c r="D273" i="49"/>
  <c r="D274" i="49"/>
  <c r="D275" i="49"/>
  <c r="D276" i="49"/>
  <c r="D277" i="49"/>
  <c r="D278" i="49"/>
  <c r="D279" i="49"/>
  <c r="D280" i="49"/>
  <c r="D281" i="49"/>
  <c r="D282" i="49"/>
  <c r="D283" i="49"/>
  <c r="D284" i="49"/>
  <c r="D285" i="49"/>
  <c r="D286" i="49"/>
  <c r="D287" i="49"/>
  <c r="D288" i="49"/>
  <c r="C262" i="49"/>
  <c r="C263" i="49"/>
  <c r="C264" i="49"/>
  <c r="C265" i="49"/>
  <c r="C266" i="49"/>
  <c r="C267" i="49"/>
  <c r="C268" i="49"/>
  <c r="C269" i="49"/>
  <c r="C270" i="49"/>
  <c r="C271" i="49"/>
  <c r="C272" i="49"/>
  <c r="C273" i="49"/>
  <c r="C274" i="49"/>
  <c r="C275" i="49"/>
  <c r="C276" i="49"/>
  <c r="C277" i="49"/>
  <c r="C278" i="49"/>
  <c r="C279" i="49"/>
  <c r="C280" i="49"/>
  <c r="C281" i="49"/>
  <c r="C282" i="49"/>
  <c r="C283" i="49"/>
  <c r="C284" i="49"/>
  <c r="C285" i="49"/>
  <c r="C286" i="49"/>
  <c r="C287" i="49"/>
  <c r="C288" i="49"/>
  <c r="C261" i="49"/>
  <c r="D261" i="49"/>
  <c r="E261" i="49"/>
  <c r="F261" i="49"/>
  <c r="G261" i="49"/>
  <c r="H261" i="49"/>
  <c r="I261" i="49"/>
  <c r="J261" i="49"/>
  <c r="K261" i="49"/>
  <c r="B262" i="49"/>
  <c r="B263" i="49"/>
  <c r="B264" i="49"/>
  <c r="B265" i="49"/>
  <c r="B266" i="49"/>
  <c r="B267" i="49"/>
  <c r="B268" i="49"/>
  <c r="B269" i="49"/>
  <c r="B270" i="49"/>
  <c r="B271" i="49"/>
  <c r="B272" i="49"/>
  <c r="B273" i="49"/>
  <c r="B274" i="49"/>
  <c r="B275" i="49"/>
  <c r="B276" i="49"/>
  <c r="B277" i="49"/>
  <c r="B278" i="49"/>
  <c r="B279" i="49"/>
  <c r="B280" i="49"/>
  <c r="B281" i="49"/>
  <c r="B282" i="49"/>
  <c r="B283" i="49"/>
  <c r="B284" i="49"/>
  <c r="B285" i="49"/>
  <c r="B286" i="49"/>
  <c r="B287" i="49"/>
  <c r="B288" i="49"/>
  <c r="B261" i="49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R294" i="41"/>
  <c r="R295" i="41"/>
  <c r="R296" i="41"/>
  <c r="R297" i="41"/>
  <c r="R298" i="41"/>
  <c r="R299" i="41"/>
  <c r="R300" i="41"/>
  <c r="R301" i="41"/>
  <c r="R302" i="41"/>
  <c r="R303" i="41"/>
  <c r="R304" i="41"/>
  <c r="R305" i="41"/>
  <c r="R306" i="41"/>
  <c r="R307" i="41"/>
  <c r="R308" i="41"/>
  <c r="R309" i="41"/>
  <c r="R310" i="41"/>
  <c r="R311" i="41"/>
  <c r="R312" i="41"/>
  <c r="R313" i="41"/>
  <c r="R314" i="41"/>
  <c r="R315" i="41"/>
  <c r="R316" i="41"/>
  <c r="R317" i="41"/>
  <c r="R318" i="41"/>
  <c r="R319" i="41"/>
  <c r="R320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293" i="41"/>
  <c r="Q293" i="41"/>
  <c r="R293" i="41"/>
  <c r="S293" i="41"/>
  <c r="T293" i="41"/>
  <c r="U293" i="41"/>
  <c r="V293" i="41"/>
  <c r="W293" i="41"/>
  <c r="X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293" i="41"/>
  <c r="K294" i="41"/>
  <c r="K295" i="41"/>
  <c r="K296" i="41"/>
  <c r="K297" i="41"/>
  <c r="K298" i="41"/>
  <c r="K299" i="41"/>
  <c r="K300" i="41"/>
  <c r="K301" i="41"/>
  <c r="K302" i="41"/>
  <c r="K303" i="41"/>
  <c r="K304" i="41"/>
  <c r="K305" i="41"/>
  <c r="K306" i="41"/>
  <c r="K307" i="41"/>
  <c r="K308" i="41"/>
  <c r="K309" i="41"/>
  <c r="K310" i="41"/>
  <c r="K311" i="41"/>
  <c r="K312" i="41"/>
  <c r="K313" i="41"/>
  <c r="K314" i="41"/>
  <c r="K315" i="41"/>
  <c r="K316" i="41"/>
  <c r="K317" i="41"/>
  <c r="K318" i="41"/>
  <c r="K319" i="41"/>
  <c r="K320" i="41"/>
  <c r="J294" i="41"/>
  <c r="J295" i="41"/>
  <c r="J296" i="41"/>
  <c r="J297" i="41"/>
  <c r="J298" i="41"/>
  <c r="J299" i="41"/>
  <c r="J300" i="41"/>
  <c r="J301" i="41"/>
  <c r="J302" i="41"/>
  <c r="J303" i="41"/>
  <c r="J304" i="41"/>
  <c r="J305" i="41"/>
  <c r="J306" i="41"/>
  <c r="J307" i="41"/>
  <c r="J308" i="41"/>
  <c r="J309" i="41"/>
  <c r="J310" i="41"/>
  <c r="J311" i="41"/>
  <c r="J312" i="41"/>
  <c r="J313" i="41"/>
  <c r="J314" i="41"/>
  <c r="J315" i="41"/>
  <c r="J316" i="41"/>
  <c r="J317" i="41"/>
  <c r="J318" i="41"/>
  <c r="J319" i="41"/>
  <c r="J320" i="41"/>
  <c r="I294" i="41"/>
  <c r="I295" i="41"/>
  <c r="I296" i="41"/>
  <c r="I297" i="41"/>
  <c r="I298" i="41"/>
  <c r="I299" i="41"/>
  <c r="I300" i="41"/>
  <c r="I301" i="41"/>
  <c r="I302" i="41"/>
  <c r="I303" i="41"/>
  <c r="I304" i="41"/>
  <c r="I305" i="41"/>
  <c r="I306" i="41"/>
  <c r="I307" i="41"/>
  <c r="I308" i="41"/>
  <c r="I309" i="41"/>
  <c r="I310" i="41"/>
  <c r="I311" i="41"/>
  <c r="I312" i="41"/>
  <c r="I313" i="41"/>
  <c r="I314" i="41"/>
  <c r="I315" i="41"/>
  <c r="I316" i="41"/>
  <c r="I317" i="41"/>
  <c r="I318" i="41"/>
  <c r="I319" i="41"/>
  <c r="I320" i="41"/>
  <c r="H294" i="41"/>
  <c r="H295" i="41"/>
  <c r="H296" i="41"/>
  <c r="H297" i="41"/>
  <c r="H298" i="41"/>
  <c r="H299" i="41"/>
  <c r="H300" i="41"/>
  <c r="H301" i="41"/>
  <c r="H302" i="41"/>
  <c r="H303" i="41"/>
  <c r="H304" i="41"/>
  <c r="H305" i="41"/>
  <c r="H306" i="41"/>
  <c r="H307" i="41"/>
  <c r="H308" i="41"/>
  <c r="H309" i="41"/>
  <c r="H310" i="41"/>
  <c r="H311" i="41"/>
  <c r="H312" i="41"/>
  <c r="H313" i="41"/>
  <c r="H314" i="41"/>
  <c r="H315" i="41"/>
  <c r="H316" i="41"/>
  <c r="H317" i="41"/>
  <c r="H318" i="41"/>
  <c r="H319" i="41"/>
  <c r="H320" i="41"/>
  <c r="G294" i="41"/>
  <c r="G295" i="41"/>
  <c r="G296" i="41"/>
  <c r="G297" i="41"/>
  <c r="G298" i="41"/>
  <c r="G299" i="41"/>
  <c r="G300" i="41"/>
  <c r="G301" i="41"/>
  <c r="G302" i="41"/>
  <c r="G303" i="41"/>
  <c r="G304" i="41"/>
  <c r="G305" i="41"/>
  <c r="G306" i="41"/>
  <c r="G307" i="41"/>
  <c r="G308" i="41"/>
  <c r="G309" i="41"/>
  <c r="G310" i="41"/>
  <c r="G311" i="41"/>
  <c r="G312" i="41"/>
  <c r="G313" i="41"/>
  <c r="G314" i="41"/>
  <c r="G315" i="41"/>
  <c r="G316" i="41"/>
  <c r="G317" i="41"/>
  <c r="G318" i="41"/>
  <c r="G319" i="41"/>
  <c r="G320" i="41"/>
  <c r="F294" i="41"/>
  <c r="F295" i="41"/>
  <c r="F296" i="41"/>
  <c r="F297" i="41"/>
  <c r="F298" i="41"/>
  <c r="F299" i="41"/>
  <c r="F300" i="41"/>
  <c r="F301" i="41"/>
  <c r="F302" i="41"/>
  <c r="F303" i="41"/>
  <c r="F304" i="41"/>
  <c r="F305" i="41"/>
  <c r="F306" i="41"/>
  <c r="F307" i="41"/>
  <c r="F308" i="41"/>
  <c r="F309" i="41"/>
  <c r="F310" i="41"/>
  <c r="F311" i="41"/>
  <c r="F312" i="41"/>
  <c r="F313" i="41"/>
  <c r="F314" i="41"/>
  <c r="F315" i="41"/>
  <c r="F316" i="41"/>
  <c r="F317" i="41"/>
  <c r="F318" i="41"/>
  <c r="F319" i="41"/>
  <c r="F320" i="41"/>
  <c r="E294" i="41"/>
  <c r="E295" i="41"/>
  <c r="E296" i="41"/>
  <c r="E297" i="41"/>
  <c r="E298" i="41"/>
  <c r="E299" i="41"/>
  <c r="E300" i="41"/>
  <c r="E301" i="41"/>
  <c r="E302" i="41"/>
  <c r="E303" i="41"/>
  <c r="E304" i="41"/>
  <c r="E305" i="41"/>
  <c r="E306" i="41"/>
  <c r="E307" i="41"/>
  <c r="E308" i="41"/>
  <c r="E309" i="41"/>
  <c r="E310" i="41"/>
  <c r="E311" i="41"/>
  <c r="E312" i="41"/>
  <c r="E313" i="41"/>
  <c r="E314" i="41"/>
  <c r="E315" i="41"/>
  <c r="E316" i="41"/>
  <c r="E317" i="41"/>
  <c r="E318" i="41"/>
  <c r="E319" i="41"/>
  <c r="E320" i="41"/>
  <c r="D294" i="41"/>
  <c r="D295" i="41"/>
  <c r="D296" i="41"/>
  <c r="D297" i="41"/>
  <c r="D298" i="41"/>
  <c r="D299" i="41"/>
  <c r="D300" i="41"/>
  <c r="D301" i="41"/>
  <c r="D302" i="41"/>
  <c r="D303" i="41"/>
  <c r="D304" i="41"/>
  <c r="D305" i="41"/>
  <c r="D306" i="41"/>
  <c r="D307" i="41"/>
  <c r="D308" i="41"/>
  <c r="D309" i="41"/>
  <c r="D310" i="41"/>
  <c r="D311" i="41"/>
  <c r="D312" i="41"/>
  <c r="D313" i="41"/>
  <c r="D314" i="41"/>
  <c r="D315" i="41"/>
  <c r="D316" i="41"/>
  <c r="D317" i="41"/>
  <c r="D318" i="41"/>
  <c r="D319" i="41"/>
  <c r="D320" i="41"/>
  <c r="C294" i="41"/>
  <c r="C295" i="41"/>
  <c r="C296" i="41"/>
  <c r="C297" i="41"/>
  <c r="C298" i="41"/>
  <c r="C299" i="41"/>
  <c r="C300" i="41"/>
  <c r="C301" i="41"/>
  <c r="C302" i="41"/>
  <c r="C303" i="41"/>
  <c r="C304" i="41"/>
  <c r="C305" i="41"/>
  <c r="C306" i="41"/>
  <c r="C307" i="41"/>
  <c r="C308" i="41"/>
  <c r="C309" i="41"/>
  <c r="C310" i="41"/>
  <c r="C311" i="41"/>
  <c r="C312" i="41"/>
  <c r="C313" i="41"/>
  <c r="C314" i="41"/>
  <c r="C315" i="41"/>
  <c r="C316" i="41"/>
  <c r="C317" i="41"/>
  <c r="C318" i="41"/>
  <c r="C319" i="41"/>
  <c r="C320" i="41"/>
  <c r="C293" i="41"/>
  <c r="D293" i="41"/>
  <c r="E293" i="41"/>
  <c r="F293" i="41"/>
  <c r="G293" i="41"/>
  <c r="H293" i="41"/>
  <c r="I293" i="41"/>
  <c r="J293" i="41"/>
  <c r="K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B311" i="41"/>
  <c r="B312" i="41"/>
  <c r="B313" i="41"/>
  <c r="B314" i="41"/>
  <c r="B315" i="41"/>
  <c r="B316" i="41"/>
  <c r="B317" i="41"/>
  <c r="B318" i="41"/>
  <c r="B319" i="41"/>
  <c r="B320" i="41"/>
  <c r="B293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R288" i="41"/>
  <c r="R262" i="41"/>
  <c r="R263" i="41"/>
  <c r="R264" i="41"/>
  <c r="R265" i="41"/>
  <c r="R266" i="41"/>
  <c r="R267" i="41"/>
  <c r="R268" i="41"/>
  <c r="R269" i="41"/>
  <c r="R270" i="41"/>
  <c r="R271" i="41"/>
  <c r="R272" i="41"/>
  <c r="R273" i="41"/>
  <c r="R274" i="41"/>
  <c r="R275" i="41"/>
  <c r="R276" i="41"/>
  <c r="R277" i="41"/>
  <c r="R278" i="41"/>
  <c r="R279" i="41"/>
  <c r="R280" i="41"/>
  <c r="R281" i="41"/>
  <c r="R282" i="41"/>
  <c r="R283" i="41"/>
  <c r="R284" i="41"/>
  <c r="R285" i="41"/>
  <c r="R286" i="41"/>
  <c r="R287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61" i="41"/>
  <c r="Q261" i="41"/>
  <c r="R261" i="41"/>
  <c r="S261" i="41"/>
  <c r="T261" i="41"/>
  <c r="U261" i="41"/>
  <c r="V261" i="41"/>
  <c r="W261" i="41"/>
  <c r="X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61" i="41"/>
  <c r="K262" i="41"/>
  <c r="K263" i="41"/>
  <c r="K264" i="41"/>
  <c r="K265" i="41"/>
  <c r="K266" i="41"/>
  <c r="K267" i="41"/>
  <c r="K268" i="41"/>
  <c r="K269" i="41"/>
  <c r="K270" i="41"/>
  <c r="K271" i="41"/>
  <c r="K272" i="41"/>
  <c r="K273" i="41"/>
  <c r="K274" i="41"/>
  <c r="K275" i="41"/>
  <c r="K276" i="41"/>
  <c r="K277" i="41"/>
  <c r="K278" i="41"/>
  <c r="K279" i="41"/>
  <c r="K280" i="41"/>
  <c r="K281" i="41"/>
  <c r="K282" i="41"/>
  <c r="K283" i="41"/>
  <c r="K284" i="41"/>
  <c r="K285" i="41"/>
  <c r="K286" i="41"/>
  <c r="K287" i="41"/>
  <c r="K288" i="41"/>
  <c r="J262" i="41"/>
  <c r="J263" i="41"/>
  <c r="J264" i="41"/>
  <c r="J265" i="41"/>
  <c r="J266" i="41"/>
  <c r="J267" i="41"/>
  <c r="J268" i="41"/>
  <c r="J269" i="41"/>
  <c r="J270" i="41"/>
  <c r="J271" i="41"/>
  <c r="J272" i="41"/>
  <c r="J273" i="41"/>
  <c r="J274" i="41"/>
  <c r="J275" i="41"/>
  <c r="J276" i="41"/>
  <c r="J277" i="41"/>
  <c r="J278" i="41"/>
  <c r="J279" i="41"/>
  <c r="J280" i="41"/>
  <c r="J281" i="41"/>
  <c r="J282" i="41"/>
  <c r="J283" i="41"/>
  <c r="J284" i="41"/>
  <c r="J285" i="41"/>
  <c r="J286" i="41"/>
  <c r="J287" i="41"/>
  <c r="J288" i="41"/>
  <c r="I288" i="41"/>
  <c r="I262" i="41"/>
  <c r="I263" i="41"/>
  <c r="I264" i="41"/>
  <c r="I265" i="41"/>
  <c r="I266" i="41"/>
  <c r="I267" i="41"/>
  <c r="I268" i="41"/>
  <c r="I269" i="41"/>
  <c r="I270" i="41"/>
  <c r="I271" i="41"/>
  <c r="I272" i="41"/>
  <c r="I273" i="41"/>
  <c r="I274" i="41"/>
  <c r="I275" i="41"/>
  <c r="I276" i="41"/>
  <c r="I277" i="41"/>
  <c r="I278" i="41"/>
  <c r="I279" i="41"/>
  <c r="I280" i="41"/>
  <c r="I281" i="41"/>
  <c r="I282" i="41"/>
  <c r="I283" i="41"/>
  <c r="I284" i="41"/>
  <c r="I285" i="41"/>
  <c r="I286" i="41"/>
  <c r="I287" i="41"/>
  <c r="H262" i="41"/>
  <c r="H263" i="41"/>
  <c r="H264" i="41"/>
  <c r="H265" i="41"/>
  <c r="H266" i="41"/>
  <c r="H267" i="41"/>
  <c r="H268" i="41"/>
  <c r="H269" i="41"/>
  <c r="H270" i="41"/>
  <c r="H271" i="41"/>
  <c r="H272" i="41"/>
  <c r="H273" i="41"/>
  <c r="H274" i="41"/>
  <c r="H275" i="41"/>
  <c r="H276" i="41"/>
  <c r="H277" i="41"/>
  <c r="H278" i="41"/>
  <c r="H279" i="41"/>
  <c r="H280" i="41"/>
  <c r="H281" i="41"/>
  <c r="H282" i="41"/>
  <c r="H283" i="41"/>
  <c r="H284" i="41"/>
  <c r="H285" i="41"/>
  <c r="H286" i="41"/>
  <c r="H287" i="41"/>
  <c r="H288" i="41"/>
  <c r="G262" i="41"/>
  <c r="G263" i="41"/>
  <c r="G264" i="41"/>
  <c r="G265" i="41"/>
  <c r="G266" i="41"/>
  <c r="G267" i="41"/>
  <c r="G268" i="41"/>
  <c r="G269" i="41"/>
  <c r="G270" i="41"/>
  <c r="G271" i="41"/>
  <c r="G272" i="41"/>
  <c r="G273" i="41"/>
  <c r="G274" i="41"/>
  <c r="G275" i="41"/>
  <c r="G276" i="41"/>
  <c r="G277" i="41"/>
  <c r="G278" i="41"/>
  <c r="G279" i="41"/>
  <c r="G280" i="41"/>
  <c r="G281" i="41"/>
  <c r="G282" i="41"/>
  <c r="G283" i="41"/>
  <c r="G284" i="41"/>
  <c r="G285" i="41"/>
  <c r="G286" i="41"/>
  <c r="G287" i="41"/>
  <c r="G288" i="41"/>
  <c r="F262" i="41"/>
  <c r="F263" i="41"/>
  <c r="F264" i="41"/>
  <c r="F265" i="41"/>
  <c r="F266" i="41"/>
  <c r="F267" i="41"/>
  <c r="F268" i="41"/>
  <c r="F269" i="41"/>
  <c r="F270" i="41"/>
  <c r="F271" i="41"/>
  <c r="F272" i="41"/>
  <c r="F273" i="41"/>
  <c r="F274" i="41"/>
  <c r="F275" i="41"/>
  <c r="F276" i="41"/>
  <c r="F277" i="41"/>
  <c r="F278" i="41"/>
  <c r="F279" i="41"/>
  <c r="F280" i="41"/>
  <c r="F281" i="41"/>
  <c r="F282" i="41"/>
  <c r="F283" i="41"/>
  <c r="F284" i="41"/>
  <c r="F285" i="41"/>
  <c r="F286" i="41"/>
  <c r="F287" i="41"/>
  <c r="F288" i="41"/>
  <c r="E262" i="41"/>
  <c r="E263" i="41"/>
  <c r="E264" i="41"/>
  <c r="E265" i="41"/>
  <c r="E266" i="41"/>
  <c r="E267" i="41"/>
  <c r="E268" i="41"/>
  <c r="E269" i="41"/>
  <c r="E270" i="41"/>
  <c r="E271" i="41"/>
  <c r="E272" i="41"/>
  <c r="E273" i="41"/>
  <c r="E274" i="41"/>
  <c r="E275" i="41"/>
  <c r="E276" i="41"/>
  <c r="E277" i="41"/>
  <c r="E278" i="41"/>
  <c r="E279" i="41"/>
  <c r="E280" i="41"/>
  <c r="E281" i="41"/>
  <c r="E282" i="41"/>
  <c r="E283" i="41"/>
  <c r="E284" i="41"/>
  <c r="E285" i="41"/>
  <c r="E286" i="41"/>
  <c r="E287" i="41"/>
  <c r="E288" i="41"/>
  <c r="D262" i="41"/>
  <c r="D263" i="41"/>
  <c r="D264" i="41"/>
  <c r="D265" i="41"/>
  <c r="D266" i="41"/>
  <c r="D267" i="41"/>
  <c r="D268" i="41"/>
  <c r="D269" i="41"/>
  <c r="D270" i="41"/>
  <c r="D271" i="41"/>
  <c r="D272" i="41"/>
  <c r="D273" i="41"/>
  <c r="D274" i="41"/>
  <c r="D275" i="41"/>
  <c r="D276" i="41"/>
  <c r="D277" i="41"/>
  <c r="D278" i="41"/>
  <c r="D279" i="41"/>
  <c r="D280" i="41"/>
  <c r="D281" i="41"/>
  <c r="D282" i="41"/>
  <c r="D283" i="41"/>
  <c r="D284" i="41"/>
  <c r="D285" i="41"/>
  <c r="D286" i="41"/>
  <c r="D287" i="41"/>
  <c r="D288" i="41"/>
  <c r="C262" i="41"/>
  <c r="C263" i="41"/>
  <c r="C264" i="41"/>
  <c r="C265" i="41"/>
  <c r="C266" i="41"/>
  <c r="C267" i="41"/>
  <c r="C268" i="41"/>
  <c r="C269" i="41"/>
  <c r="C270" i="41"/>
  <c r="C271" i="41"/>
  <c r="C272" i="41"/>
  <c r="C273" i="41"/>
  <c r="C274" i="41"/>
  <c r="C275" i="41"/>
  <c r="C276" i="41"/>
  <c r="C277" i="41"/>
  <c r="C278" i="41"/>
  <c r="C279" i="41"/>
  <c r="C280" i="41"/>
  <c r="C281" i="41"/>
  <c r="C282" i="41"/>
  <c r="C283" i="41"/>
  <c r="C284" i="41"/>
  <c r="C285" i="41"/>
  <c r="C286" i="41"/>
  <c r="C287" i="41"/>
  <c r="C288" i="41"/>
  <c r="B262" i="41"/>
  <c r="B263" i="41"/>
  <c r="B264" i="41"/>
  <c r="B265" i="41"/>
  <c r="B266" i="41"/>
  <c r="B267" i="41"/>
  <c r="B268" i="41"/>
  <c r="B269" i="41"/>
  <c r="B270" i="41"/>
  <c r="B271" i="41"/>
  <c r="B272" i="41"/>
  <c r="B273" i="41"/>
  <c r="B274" i="41"/>
  <c r="B275" i="41"/>
  <c r="B276" i="41"/>
  <c r="B277" i="41"/>
  <c r="B278" i="41"/>
  <c r="B279" i="41"/>
  <c r="B280" i="41"/>
  <c r="B281" i="41"/>
  <c r="B282" i="41"/>
  <c r="B283" i="41"/>
  <c r="B284" i="41"/>
  <c r="B285" i="41"/>
  <c r="B286" i="41"/>
  <c r="B287" i="41"/>
  <c r="B288" i="41"/>
  <c r="C261" i="41"/>
  <c r="D261" i="41"/>
  <c r="E261" i="41"/>
  <c r="F261" i="41"/>
  <c r="G261" i="41"/>
  <c r="H261" i="41"/>
  <c r="I261" i="41"/>
  <c r="J261" i="41"/>
  <c r="K261" i="41"/>
  <c r="B261" i="41"/>
  <c r="K294" i="40"/>
  <c r="K295" i="40"/>
  <c r="K296" i="40"/>
  <c r="K297" i="40"/>
  <c r="K298" i="40"/>
  <c r="K299" i="40"/>
  <c r="K300" i="40"/>
  <c r="K301" i="40"/>
  <c r="K302" i="40"/>
  <c r="K303" i="40"/>
  <c r="K304" i="40"/>
  <c r="K305" i="40"/>
  <c r="K306" i="40"/>
  <c r="K307" i="40"/>
  <c r="K308" i="40"/>
  <c r="K309" i="40"/>
  <c r="K310" i="40"/>
  <c r="K311" i="40"/>
  <c r="K312" i="40"/>
  <c r="K313" i="40"/>
  <c r="K314" i="40"/>
  <c r="K315" i="40"/>
  <c r="K316" i="40"/>
  <c r="K317" i="40"/>
  <c r="K318" i="40"/>
  <c r="K319" i="40"/>
  <c r="K320" i="40"/>
  <c r="J294" i="40"/>
  <c r="J295" i="40"/>
  <c r="J296" i="40"/>
  <c r="J297" i="40"/>
  <c r="J298" i="40"/>
  <c r="J299" i="40"/>
  <c r="J300" i="40"/>
  <c r="J301" i="40"/>
  <c r="J302" i="40"/>
  <c r="J303" i="40"/>
  <c r="J304" i="40"/>
  <c r="J305" i="40"/>
  <c r="J306" i="40"/>
  <c r="J307" i="40"/>
  <c r="J308" i="40"/>
  <c r="J309" i="40"/>
  <c r="J310" i="40"/>
  <c r="J311" i="40"/>
  <c r="J312" i="40"/>
  <c r="J313" i="40"/>
  <c r="J314" i="40"/>
  <c r="J315" i="40"/>
  <c r="J316" i="40"/>
  <c r="J317" i="40"/>
  <c r="J318" i="40"/>
  <c r="J319" i="40"/>
  <c r="J320" i="40"/>
  <c r="I294" i="40"/>
  <c r="I295" i="40"/>
  <c r="I296" i="40"/>
  <c r="I297" i="40"/>
  <c r="I298" i="40"/>
  <c r="I299" i="40"/>
  <c r="I300" i="40"/>
  <c r="I301" i="40"/>
  <c r="I302" i="40"/>
  <c r="I303" i="40"/>
  <c r="I304" i="40"/>
  <c r="I305" i="40"/>
  <c r="I306" i="40"/>
  <c r="I307" i="40"/>
  <c r="I308" i="40"/>
  <c r="I309" i="40"/>
  <c r="I310" i="40"/>
  <c r="I311" i="40"/>
  <c r="I312" i="40"/>
  <c r="I313" i="40"/>
  <c r="I314" i="40"/>
  <c r="I315" i="40"/>
  <c r="I316" i="40"/>
  <c r="I317" i="40"/>
  <c r="I318" i="40"/>
  <c r="I319" i="40"/>
  <c r="I320" i="40"/>
  <c r="H294" i="40"/>
  <c r="H295" i="40"/>
  <c r="H296" i="40"/>
  <c r="H297" i="40"/>
  <c r="H298" i="40"/>
  <c r="H299" i="40"/>
  <c r="H300" i="40"/>
  <c r="H301" i="40"/>
  <c r="H302" i="40"/>
  <c r="H303" i="40"/>
  <c r="H304" i="40"/>
  <c r="H305" i="40"/>
  <c r="H306" i="40"/>
  <c r="H307" i="40"/>
  <c r="H308" i="40"/>
  <c r="H309" i="40"/>
  <c r="H310" i="40"/>
  <c r="H311" i="40"/>
  <c r="H312" i="40"/>
  <c r="H313" i="40"/>
  <c r="H314" i="40"/>
  <c r="H315" i="40"/>
  <c r="H316" i="40"/>
  <c r="H317" i="40"/>
  <c r="H318" i="40"/>
  <c r="H319" i="40"/>
  <c r="H320" i="40"/>
  <c r="G294" i="40"/>
  <c r="G295" i="40"/>
  <c r="G296" i="40"/>
  <c r="G297" i="40"/>
  <c r="G298" i="40"/>
  <c r="G299" i="40"/>
  <c r="G300" i="40"/>
  <c r="G301" i="40"/>
  <c r="G302" i="40"/>
  <c r="G303" i="40"/>
  <c r="G304" i="40"/>
  <c r="G305" i="40"/>
  <c r="G306" i="40"/>
  <c r="G307" i="40"/>
  <c r="G308" i="40"/>
  <c r="G309" i="40"/>
  <c r="G310" i="40"/>
  <c r="G311" i="40"/>
  <c r="G312" i="40"/>
  <c r="G313" i="40"/>
  <c r="G314" i="40"/>
  <c r="G315" i="40"/>
  <c r="G316" i="40"/>
  <c r="G317" i="40"/>
  <c r="G318" i="40"/>
  <c r="G319" i="40"/>
  <c r="G320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E294" i="40"/>
  <c r="E295" i="40"/>
  <c r="E296" i="40"/>
  <c r="E297" i="40"/>
  <c r="E298" i="40"/>
  <c r="E299" i="40"/>
  <c r="E300" i="40"/>
  <c r="E301" i="40"/>
  <c r="E302" i="40"/>
  <c r="E303" i="40"/>
  <c r="E304" i="40"/>
  <c r="E305" i="40"/>
  <c r="E306" i="40"/>
  <c r="E307" i="40"/>
  <c r="E308" i="40"/>
  <c r="E309" i="40"/>
  <c r="E310" i="40"/>
  <c r="E311" i="40"/>
  <c r="E312" i="40"/>
  <c r="E313" i="40"/>
  <c r="E314" i="40"/>
  <c r="E315" i="40"/>
  <c r="E316" i="40"/>
  <c r="E317" i="40"/>
  <c r="E318" i="40"/>
  <c r="E319" i="40"/>
  <c r="E320" i="40"/>
  <c r="D294" i="40"/>
  <c r="D295" i="40"/>
  <c r="D296" i="40"/>
  <c r="D297" i="40"/>
  <c r="D298" i="40"/>
  <c r="D299" i="40"/>
  <c r="D300" i="40"/>
  <c r="D301" i="40"/>
  <c r="D302" i="40"/>
  <c r="D303" i="40"/>
  <c r="D304" i="40"/>
  <c r="D305" i="40"/>
  <c r="D306" i="40"/>
  <c r="D307" i="40"/>
  <c r="D308" i="40"/>
  <c r="D309" i="40"/>
  <c r="D310" i="40"/>
  <c r="D311" i="40"/>
  <c r="D312" i="40"/>
  <c r="D313" i="40"/>
  <c r="D314" i="40"/>
  <c r="D315" i="40"/>
  <c r="D316" i="40"/>
  <c r="D317" i="40"/>
  <c r="D318" i="40"/>
  <c r="D319" i="40"/>
  <c r="D320" i="40"/>
  <c r="C294" i="40"/>
  <c r="C295" i="40"/>
  <c r="C296" i="40"/>
  <c r="C297" i="40"/>
  <c r="C298" i="40"/>
  <c r="C299" i="40"/>
  <c r="C300" i="40"/>
  <c r="C301" i="40"/>
  <c r="C302" i="40"/>
  <c r="C303" i="40"/>
  <c r="C304" i="40"/>
  <c r="C305" i="40"/>
  <c r="C306" i="40"/>
  <c r="C307" i="40"/>
  <c r="C308" i="40"/>
  <c r="C309" i="40"/>
  <c r="C310" i="40"/>
  <c r="C311" i="40"/>
  <c r="C312" i="40"/>
  <c r="C313" i="40"/>
  <c r="C314" i="40"/>
  <c r="C315" i="40"/>
  <c r="C316" i="40"/>
  <c r="C317" i="40"/>
  <c r="C318" i="40"/>
  <c r="C319" i="40"/>
  <c r="C320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C293" i="40"/>
  <c r="D293" i="40"/>
  <c r="E293" i="40"/>
  <c r="F293" i="40"/>
  <c r="G293" i="40"/>
  <c r="H293" i="40"/>
  <c r="I293" i="40"/>
  <c r="J293" i="40"/>
  <c r="K293" i="40"/>
  <c r="B293" i="40"/>
  <c r="K262" i="40"/>
  <c r="K263" i="40"/>
  <c r="K264" i="40"/>
  <c r="K265" i="40"/>
  <c r="K266" i="40"/>
  <c r="K267" i="40"/>
  <c r="K268" i="40"/>
  <c r="K269" i="40"/>
  <c r="K270" i="40"/>
  <c r="K271" i="40"/>
  <c r="K272" i="40"/>
  <c r="K273" i="40"/>
  <c r="K274" i="40"/>
  <c r="K275" i="40"/>
  <c r="K276" i="40"/>
  <c r="K277" i="40"/>
  <c r="K278" i="40"/>
  <c r="K279" i="40"/>
  <c r="K280" i="40"/>
  <c r="K281" i="40"/>
  <c r="K282" i="40"/>
  <c r="K283" i="40"/>
  <c r="K284" i="40"/>
  <c r="K285" i="40"/>
  <c r="K286" i="40"/>
  <c r="K287" i="40"/>
  <c r="K288" i="40"/>
  <c r="J262" i="40"/>
  <c r="J263" i="40"/>
  <c r="J264" i="40"/>
  <c r="J265" i="40"/>
  <c r="J266" i="40"/>
  <c r="J267" i="40"/>
  <c r="J268" i="40"/>
  <c r="J269" i="40"/>
  <c r="J270" i="40"/>
  <c r="J271" i="40"/>
  <c r="J272" i="40"/>
  <c r="J273" i="40"/>
  <c r="J274" i="40"/>
  <c r="J275" i="40"/>
  <c r="J276" i="40"/>
  <c r="J277" i="40"/>
  <c r="J278" i="40"/>
  <c r="J279" i="40"/>
  <c r="J280" i="40"/>
  <c r="J281" i="40"/>
  <c r="J282" i="40"/>
  <c r="J283" i="40"/>
  <c r="J284" i="40"/>
  <c r="J285" i="40"/>
  <c r="J286" i="40"/>
  <c r="J287" i="40"/>
  <c r="J288" i="40"/>
  <c r="I262" i="40"/>
  <c r="I263" i="40"/>
  <c r="I264" i="40"/>
  <c r="I265" i="40"/>
  <c r="I266" i="40"/>
  <c r="I267" i="40"/>
  <c r="I268" i="40"/>
  <c r="I269" i="40"/>
  <c r="I270" i="40"/>
  <c r="I271" i="40"/>
  <c r="I272" i="40"/>
  <c r="I273" i="40"/>
  <c r="I274" i="40"/>
  <c r="I275" i="40"/>
  <c r="I276" i="40"/>
  <c r="I277" i="40"/>
  <c r="I278" i="40"/>
  <c r="I279" i="40"/>
  <c r="I280" i="40"/>
  <c r="I281" i="40"/>
  <c r="I282" i="40"/>
  <c r="I283" i="40"/>
  <c r="I284" i="40"/>
  <c r="I285" i="40"/>
  <c r="I286" i="40"/>
  <c r="I287" i="40"/>
  <c r="I288" i="40"/>
  <c r="H262" i="40"/>
  <c r="H263" i="40"/>
  <c r="H264" i="40"/>
  <c r="H265" i="40"/>
  <c r="H266" i="40"/>
  <c r="H267" i="40"/>
  <c r="H268" i="40"/>
  <c r="H269" i="40"/>
  <c r="H270" i="40"/>
  <c r="H271" i="40"/>
  <c r="H272" i="40"/>
  <c r="H273" i="40"/>
  <c r="H274" i="40"/>
  <c r="H275" i="40"/>
  <c r="H276" i="40"/>
  <c r="H277" i="40"/>
  <c r="H278" i="40"/>
  <c r="H279" i="40"/>
  <c r="H280" i="40"/>
  <c r="H281" i="40"/>
  <c r="H282" i="40"/>
  <c r="H283" i="40"/>
  <c r="H284" i="40"/>
  <c r="H285" i="40"/>
  <c r="H286" i="40"/>
  <c r="H287" i="40"/>
  <c r="H288" i="40"/>
  <c r="G262" i="40"/>
  <c r="G263" i="40"/>
  <c r="G264" i="40"/>
  <c r="G265" i="40"/>
  <c r="G266" i="40"/>
  <c r="G267" i="40"/>
  <c r="G268" i="40"/>
  <c r="G269" i="40"/>
  <c r="G270" i="40"/>
  <c r="G271" i="40"/>
  <c r="G272" i="40"/>
  <c r="G273" i="40"/>
  <c r="G274" i="40"/>
  <c r="G275" i="40"/>
  <c r="G276" i="40"/>
  <c r="G277" i="40"/>
  <c r="G278" i="40"/>
  <c r="G279" i="40"/>
  <c r="G280" i="40"/>
  <c r="G281" i="40"/>
  <c r="G282" i="40"/>
  <c r="G283" i="40"/>
  <c r="G284" i="40"/>
  <c r="G285" i="40"/>
  <c r="G286" i="40"/>
  <c r="G287" i="40"/>
  <c r="G288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E262" i="40"/>
  <c r="E263" i="40"/>
  <c r="E264" i="40"/>
  <c r="E265" i="40"/>
  <c r="E266" i="40"/>
  <c r="E267" i="40"/>
  <c r="E268" i="40"/>
  <c r="E269" i="40"/>
  <c r="E270" i="40"/>
  <c r="E271" i="40"/>
  <c r="E272" i="40"/>
  <c r="E273" i="40"/>
  <c r="E274" i="40"/>
  <c r="E275" i="40"/>
  <c r="E276" i="40"/>
  <c r="E277" i="40"/>
  <c r="E278" i="40"/>
  <c r="E279" i="40"/>
  <c r="E280" i="40"/>
  <c r="E281" i="40"/>
  <c r="E282" i="40"/>
  <c r="E283" i="40"/>
  <c r="E284" i="40"/>
  <c r="E285" i="40"/>
  <c r="E286" i="40"/>
  <c r="E287" i="40"/>
  <c r="E288" i="40"/>
  <c r="D288" i="40"/>
  <c r="D262" i="40"/>
  <c r="D263" i="40"/>
  <c r="D264" i="40"/>
  <c r="D265" i="40"/>
  <c r="D266" i="40"/>
  <c r="D267" i="40"/>
  <c r="D268" i="40"/>
  <c r="D269" i="40"/>
  <c r="D270" i="40"/>
  <c r="D271" i="40"/>
  <c r="D272" i="40"/>
  <c r="D273" i="40"/>
  <c r="D274" i="40"/>
  <c r="D275" i="40"/>
  <c r="D276" i="40"/>
  <c r="D277" i="40"/>
  <c r="D278" i="40"/>
  <c r="D279" i="40"/>
  <c r="D280" i="40"/>
  <c r="D281" i="40"/>
  <c r="D282" i="40"/>
  <c r="D283" i="40"/>
  <c r="D284" i="40"/>
  <c r="D285" i="40"/>
  <c r="D286" i="40"/>
  <c r="D287" i="40"/>
  <c r="C262" i="40"/>
  <c r="C263" i="40"/>
  <c r="C264" i="40"/>
  <c r="C265" i="40"/>
  <c r="C266" i="40"/>
  <c r="C267" i="40"/>
  <c r="C268" i="40"/>
  <c r="C269" i="40"/>
  <c r="C270" i="40"/>
  <c r="C271" i="40"/>
  <c r="C272" i="40"/>
  <c r="C273" i="40"/>
  <c r="C274" i="40"/>
  <c r="C275" i="40"/>
  <c r="C276" i="40"/>
  <c r="C277" i="40"/>
  <c r="C278" i="40"/>
  <c r="C279" i="40"/>
  <c r="C280" i="40"/>
  <c r="C281" i="40"/>
  <c r="C282" i="40"/>
  <c r="C283" i="40"/>
  <c r="C284" i="40"/>
  <c r="C285" i="40"/>
  <c r="C286" i="40"/>
  <c r="C287" i="40"/>
  <c r="C288" i="40"/>
  <c r="C261" i="40"/>
  <c r="D261" i="40"/>
  <c r="E261" i="40"/>
  <c r="F261" i="40"/>
  <c r="G261" i="40"/>
  <c r="H261" i="40"/>
  <c r="I261" i="40"/>
  <c r="J261" i="40"/>
  <c r="K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61" i="40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34" i="39"/>
  <c r="K4" i="39"/>
  <c r="Z5" i="53" s="1"/>
  <c r="K5" i="39"/>
  <c r="Z6" i="53" s="1"/>
  <c r="K6" i="39"/>
  <c r="Z7" i="53" s="1"/>
  <c r="K7" i="39"/>
  <c r="Z8" i="53" s="1"/>
  <c r="K8" i="39"/>
  <c r="Z9" i="53" s="1"/>
  <c r="K9" i="39"/>
  <c r="Z10" i="53" s="1"/>
  <c r="K10" i="39"/>
  <c r="Z11" i="53" s="1"/>
  <c r="K11" i="39"/>
  <c r="Z12" i="53" s="1"/>
  <c r="K12" i="39"/>
  <c r="Z13" i="53" s="1"/>
  <c r="K13" i="39"/>
  <c r="Z14" i="53" s="1"/>
  <c r="K14" i="39"/>
  <c r="Z15" i="53" s="1"/>
  <c r="K15" i="39"/>
  <c r="Z16" i="53" s="1"/>
  <c r="K16" i="39"/>
  <c r="Z17" i="53" s="1"/>
  <c r="K17" i="39"/>
  <c r="Z18" i="53" s="1"/>
  <c r="K18" i="39"/>
  <c r="Z19" i="53" s="1"/>
  <c r="K19" i="39"/>
  <c r="Z20" i="53" s="1"/>
  <c r="K20" i="39"/>
  <c r="Z21" i="53" s="1"/>
  <c r="K21" i="39"/>
  <c r="Z22" i="53" s="1"/>
  <c r="K22" i="39"/>
  <c r="Z23" i="53" s="1"/>
  <c r="K23" i="39"/>
  <c r="Z24" i="53" s="1"/>
  <c r="K24" i="39"/>
  <c r="Z25" i="53" s="1"/>
  <c r="K25" i="39"/>
  <c r="Z26" i="53" s="1"/>
  <c r="K26" i="39"/>
  <c r="Z27" i="53" s="1"/>
  <c r="K27" i="39"/>
  <c r="Z28" i="53" s="1"/>
  <c r="K28" i="39"/>
  <c r="Z29" i="53" s="1"/>
  <c r="K29" i="39"/>
  <c r="Z30" i="53" s="1"/>
  <c r="K30" i="39"/>
  <c r="K3" i="39"/>
  <c r="Z4" i="53" s="1"/>
  <c r="J30" i="39"/>
  <c r="J29" i="39"/>
  <c r="Y30" i="53" s="1"/>
  <c r="J28" i="39"/>
  <c r="Y29" i="53" s="1"/>
  <c r="J27" i="39"/>
  <c r="Y28" i="53" s="1"/>
  <c r="J26" i="39"/>
  <c r="Y27" i="53" s="1"/>
  <c r="J25" i="39"/>
  <c r="J24" i="39"/>
  <c r="J23" i="39"/>
  <c r="J22" i="39"/>
  <c r="J21" i="39"/>
  <c r="J20" i="39"/>
  <c r="J19" i="39"/>
  <c r="J18" i="39"/>
  <c r="Y19" i="53" s="1"/>
  <c r="J17" i="39"/>
  <c r="J16" i="39"/>
  <c r="J15" i="39"/>
  <c r="J14" i="39"/>
  <c r="J13" i="39"/>
  <c r="J12" i="39"/>
  <c r="J11" i="39"/>
  <c r="J10" i="39"/>
  <c r="J9" i="39"/>
  <c r="J8" i="39"/>
  <c r="J7" i="39"/>
  <c r="J6" i="39"/>
  <c r="J5" i="39"/>
  <c r="J4" i="39"/>
  <c r="J3" i="39"/>
  <c r="T273" i="50" l="1"/>
  <c r="T269" i="50"/>
  <c r="T265" i="50"/>
  <c r="U288" i="50"/>
  <c r="U284" i="50"/>
  <c r="U280" i="50"/>
  <c r="U276" i="50"/>
  <c r="U272" i="50"/>
  <c r="U268" i="50"/>
  <c r="U264" i="50"/>
  <c r="V287" i="50"/>
  <c r="V283" i="50"/>
  <c r="V279" i="50"/>
  <c r="V275" i="50"/>
  <c r="V271" i="50"/>
  <c r="V267" i="50"/>
  <c r="V263" i="50"/>
  <c r="W286" i="50"/>
  <c r="W282" i="50"/>
  <c r="W278" i="50"/>
  <c r="W274" i="50"/>
  <c r="W270" i="50"/>
  <c r="W266" i="50"/>
  <c r="W262" i="50"/>
  <c r="X285" i="50"/>
  <c r="X281" i="50"/>
  <c r="X277" i="50"/>
  <c r="X273" i="50"/>
  <c r="X269" i="50"/>
  <c r="X265" i="50"/>
  <c r="O293" i="50"/>
  <c r="S293" i="50"/>
  <c r="W293" i="50"/>
  <c r="Q294" i="50"/>
  <c r="U294" i="50"/>
  <c r="O295" i="50"/>
  <c r="S295" i="50"/>
  <c r="W295" i="50"/>
  <c r="Q296" i="50"/>
  <c r="U296" i="50"/>
  <c r="O297" i="50"/>
  <c r="S297" i="50"/>
  <c r="W297" i="50"/>
  <c r="Q298" i="50"/>
  <c r="U298" i="50"/>
  <c r="O299" i="50"/>
  <c r="S299" i="50"/>
  <c r="W299" i="50"/>
  <c r="Q300" i="50"/>
  <c r="U300" i="50"/>
  <c r="O301" i="50"/>
  <c r="S301" i="50"/>
  <c r="W301" i="50"/>
  <c r="Q302" i="50"/>
  <c r="U302" i="50"/>
  <c r="O303" i="50"/>
  <c r="S303" i="50"/>
  <c r="W303" i="50"/>
  <c r="T281" i="43"/>
  <c r="T273" i="43"/>
  <c r="T265" i="43"/>
  <c r="U284" i="43"/>
  <c r="U276" i="43"/>
  <c r="U268" i="43"/>
  <c r="V287" i="43"/>
  <c r="V279" i="43"/>
  <c r="V271" i="43"/>
  <c r="V267" i="43"/>
  <c r="W286" i="43"/>
  <c r="W278" i="43"/>
  <c r="W266" i="43"/>
  <c r="X285" i="43"/>
  <c r="X277" i="43"/>
  <c r="X269" i="43"/>
  <c r="O261" i="50"/>
  <c r="U261" i="50"/>
  <c r="O286" i="50"/>
  <c r="O278" i="50"/>
  <c r="O270" i="50"/>
  <c r="O262" i="50"/>
  <c r="P281" i="50"/>
  <c r="P273" i="50"/>
  <c r="P265" i="50"/>
  <c r="Q284" i="50"/>
  <c r="Q276" i="50"/>
  <c r="Q268" i="50"/>
  <c r="R287" i="50"/>
  <c r="R275" i="50"/>
  <c r="R271" i="50"/>
  <c r="R263" i="50"/>
  <c r="S282" i="50"/>
  <c r="S274" i="50"/>
  <c r="S266" i="50"/>
  <c r="T281" i="50"/>
  <c r="Y308" i="52"/>
  <c r="Y309" i="52"/>
  <c r="Y303" i="52"/>
  <c r="Y295" i="52"/>
  <c r="Y299" i="52"/>
  <c r="Y317" i="52"/>
  <c r="Y304" i="52"/>
  <c r="T277" i="43"/>
  <c r="T269" i="43"/>
  <c r="U288" i="43"/>
  <c r="U280" i="43"/>
  <c r="U272" i="43"/>
  <c r="U264" i="43"/>
  <c r="V283" i="43"/>
  <c r="V275" i="43"/>
  <c r="V263" i="43"/>
  <c r="W282" i="43"/>
  <c r="W274" i="43"/>
  <c r="W270" i="43"/>
  <c r="W262" i="43"/>
  <c r="X281" i="43"/>
  <c r="X273" i="43"/>
  <c r="X265" i="43"/>
  <c r="Q261" i="50"/>
  <c r="O282" i="50"/>
  <c r="O274" i="50"/>
  <c r="O266" i="50"/>
  <c r="P285" i="50"/>
  <c r="P277" i="50"/>
  <c r="P269" i="50"/>
  <c r="Q288" i="50"/>
  <c r="Q280" i="50"/>
  <c r="Q272" i="50"/>
  <c r="Q264" i="50"/>
  <c r="R283" i="50"/>
  <c r="R279" i="50"/>
  <c r="R267" i="50"/>
  <c r="S286" i="50"/>
  <c r="S278" i="50"/>
  <c r="S270" i="50"/>
  <c r="S262" i="50"/>
  <c r="T285" i="50"/>
  <c r="Q304" i="50"/>
  <c r="U304" i="50"/>
  <c r="O305" i="50"/>
  <c r="S305" i="50"/>
  <c r="W305" i="50"/>
  <c r="Q306" i="50"/>
  <c r="U306" i="50"/>
  <c r="O307" i="50"/>
  <c r="S307" i="50"/>
  <c r="W307" i="50"/>
  <c r="Q308" i="50"/>
  <c r="U308" i="50"/>
  <c r="O309" i="50"/>
  <c r="S309" i="50"/>
  <c r="W309" i="50"/>
  <c r="Q310" i="50"/>
  <c r="U310" i="50"/>
  <c r="O311" i="50"/>
  <c r="S311" i="50"/>
  <c r="W311" i="50"/>
  <c r="Q312" i="50"/>
  <c r="U312" i="50"/>
  <c r="O313" i="50"/>
  <c r="S313" i="50"/>
  <c r="W313" i="50"/>
  <c r="Q314" i="50"/>
  <c r="U314" i="50"/>
  <c r="O315" i="50"/>
  <c r="S315" i="50"/>
  <c r="W315" i="50"/>
  <c r="Q316" i="50"/>
  <c r="U316" i="50"/>
  <c r="O317" i="50"/>
  <c r="S317" i="50"/>
  <c r="W317" i="50"/>
  <c r="Q318" i="50"/>
  <c r="U318" i="50"/>
  <c r="O319" i="50"/>
  <c r="S319" i="50"/>
  <c r="W319" i="50"/>
  <c r="Q320" i="50"/>
  <c r="U320" i="50"/>
  <c r="O261" i="51"/>
  <c r="O285" i="51"/>
  <c r="O281" i="51"/>
  <c r="O277" i="51"/>
  <c r="O273" i="51"/>
  <c r="O269" i="51"/>
  <c r="O265" i="51"/>
  <c r="X261" i="51"/>
  <c r="T261" i="51"/>
  <c r="P261" i="51"/>
  <c r="P285" i="51"/>
  <c r="P281" i="51"/>
  <c r="P277" i="51"/>
  <c r="P273" i="51"/>
  <c r="P269" i="51"/>
  <c r="P265" i="51"/>
  <c r="Q288" i="51"/>
  <c r="Q284" i="51"/>
  <c r="Q280" i="51"/>
  <c r="Q276" i="51"/>
  <c r="Q272" i="51"/>
  <c r="Q268" i="51"/>
  <c r="Q264" i="51"/>
  <c r="R287" i="51"/>
  <c r="R283" i="51"/>
  <c r="R279" i="51"/>
  <c r="R275" i="51"/>
  <c r="R271" i="51"/>
  <c r="R267" i="51"/>
  <c r="R263" i="51"/>
  <c r="S286" i="51"/>
  <c r="S282" i="51"/>
  <c r="S278" i="51"/>
  <c r="S274" i="51"/>
  <c r="S270" i="51"/>
  <c r="S266" i="51"/>
  <c r="S262" i="51"/>
  <c r="T285" i="51"/>
  <c r="T281" i="51"/>
  <c r="T277" i="51"/>
  <c r="T273" i="51"/>
  <c r="T269" i="51"/>
  <c r="T265" i="51"/>
  <c r="U288" i="51"/>
  <c r="U284" i="51"/>
  <c r="U280" i="51"/>
  <c r="U276" i="51"/>
  <c r="U272" i="51"/>
  <c r="U268" i="51"/>
  <c r="U264" i="51"/>
  <c r="V287" i="51"/>
  <c r="V283" i="51"/>
  <c r="V279" i="51"/>
  <c r="V275" i="51"/>
  <c r="V271" i="51"/>
  <c r="V267" i="51"/>
  <c r="V263" i="51"/>
  <c r="W286" i="51"/>
  <c r="W282" i="51"/>
  <c r="W278" i="51"/>
  <c r="W274" i="51"/>
  <c r="W270" i="51"/>
  <c r="W266" i="51"/>
  <c r="W262" i="51"/>
  <c r="X285" i="51"/>
  <c r="X281" i="51"/>
  <c r="X277" i="51"/>
  <c r="X273" i="51"/>
  <c r="X269" i="51"/>
  <c r="X265" i="51"/>
  <c r="O293" i="51"/>
  <c r="S293" i="51"/>
  <c r="W293" i="51"/>
  <c r="Q294" i="51"/>
  <c r="U294" i="51"/>
  <c r="O295" i="51"/>
  <c r="S295" i="51"/>
  <c r="W295" i="51"/>
  <c r="Q296" i="51"/>
  <c r="U296" i="51"/>
  <c r="O297" i="51"/>
  <c r="S297" i="51"/>
  <c r="W297" i="51"/>
  <c r="Q298" i="51"/>
  <c r="U298" i="51"/>
  <c r="O299" i="51"/>
  <c r="S299" i="51"/>
  <c r="W299" i="51"/>
  <c r="Q300" i="51"/>
  <c r="U300" i="51"/>
  <c r="O301" i="51"/>
  <c r="S301" i="51"/>
  <c r="W301" i="51"/>
  <c r="Q302" i="51"/>
  <c r="U302" i="51"/>
  <c r="O303" i="51"/>
  <c r="S303" i="51"/>
  <c r="W303" i="51"/>
  <c r="Q304" i="51"/>
  <c r="U304" i="51"/>
  <c r="O305" i="51"/>
  <c r="S305" i="51"/>
  <c r="W305" i="51"/>
  <c r="Q306" i="51"/>
  <c r="U306" i="51"/>
  <c r="O307" i="51"/>
  <c r="S307" i="51"/>
  <c r="W307" i="51"/>
  <c r="Q308" i="51"/>
  <c r="U308" i="51"/>
  <c r="O309" i="51"/>
  <c r="S309" i="51"/>
  <c r="W309" i="51"/>
  <c r="Q310" i="51"/>
  <c r="U310" i="51"/>
  <c r="O311" i="51"/>
  <c r="S311" i="51"/>
  <c r="W311" i="51"/>
  <c r="Q312" i="51"/>
  <c r="U312" i="51"/>
  <c r="O313" i="51"/>
  <c r="S313" i="51"/>
  <c r="W313" i="51"/>
  <c r="Q314" i="51"/>
  <c r="U314" i="51"/>
  <c r="O315" i="51"/>
  <c r="S315" i="51"/>
  <c r="W315" i="51"/>
  <c r="Q316" i="51"/>
  <c r="U316" i="51"/>
  <c r="O317" i="51"/>
  <c r="S317" i="51"/>
  <c r="W317" i="51"/>
  <c r="Q318" i="51"/>
  <c r="U318" i="51"/>
  <c r="O319" i="51"/>
  <c r="S319" i="51"/>
  <c r="W319" i="51"/>
  <c r="Q320" i="51"/>
  <c r="U320" i="51"/>
  <c r="O261" i="52"/>
  <c r="U261" i="52"/>
  <c r="Q261" i="52"/>
  <c r="O286" i="52"/>
  <c r="O282" i="52"/>
  <c r="O278" i="52"/>
  <c r="O274" i="52"/>
  <c r="O270" i="52"/>
  <c r="O266" i="52"/>
  <c r="O262" i="52"/>
  <c r="P285" i="52"/>
  <c r="P281" i="52"/>
  <c r="P277" i="52"/>
  <c r="P273" i="52"/>
  <c r="P269" i="52"/>
  <c r="P265" i="52"/>
  <c r="Q288" i="52"/>
  <c r="Q284" i="52"/>
  <c r="Q280" i="52"/>
  <c r="Q276" i="52"/>
  <c r="Q272" i="52"/>
  <c r="Q268" i="52"/>
  <c r="Q264" i="52"/>
  <c r="R287" i="52"/>
  <c r="R283" i="52"/>
  <c r="R279" i="52"/>
  <c r="R275" i="52"/>
  <c r="R271" i="52"/>
  <c r="R267" i="52"/>
  <c r="R263" i="52"/>
  <c r="S286" i="52"/>
  <c r="S282" i="52"/>
  <c r="S278" i="52"/>
  <c r="S274" i="52"/>
  <c r="S270" i="52"/>
  <c r="S266" i="52"/>
  <c r="S262" i="52"/>
  <c r="T284" i="52"/>
  <c r="T280" i="52"/>
  <c r="T276" i="52"/>
  <c r="T272" i="52"/>
  <c r="T268" i="52"/>
  <c r="T264" i="52"/>
  <c r="U288" i="52"/>
  <c r="U284" i="52"/>
  <c r="U280" i="52"/>
  <c r="U276" i="52"/>
  <c r="U272" i="52"/>
  <c r="U268" i="52"/>
  <c r="U264" i="52"/>
  <c r="V287" i="52"/>
  <c r="V283" i="52"/>
  <c r="V279" i="52"/>
  <c r="V275" i="52"/>
  <c r="V271" i="52"/>
  <c r="V267" i="52"/>
  <c r="V263" i="52"/>
  <c r="W286" i="52"/>
  <c r="W282" i="52"/>
  <c r="W278" i="52"/>
  <c r="W274" i="52"/>
  <c r="W270" i="52"/>
  <c r="W266" i="52"/>
  <c r="W262" i="52"/>
  <c r="X285" i="52"/>
  <c r="X281" i="52"/>
  <c r="X277" i="52"/>
  <c r="X273" i="52"/>
  <c r="X269" i="52"/>
  <c r="X265" i="52"/>
  <c r="Z31" i="53"/>
  <c r="X320" i="52"/>
  <c r="P316" i="52"/>
  <c r="X310" i="52"/>
  <c r="X306" i="52"/>
  <c r="V301" i="52"/>
  <c r="R297" i="52"/>
  <c r="R293" i="52"/>
  <c r="U319" i="52"/>
  <c r="O318" i="52"/>
  <c r="S316" i="52"/>
  <c r="W314" i="52"/>
  <c r="Q313" i="52"/>
  <c r="U311" i="52"/>
  <c r="O310" i="52"/>
  <c r="S308" i="52"/>
  <c r="W306" i="52"/>
  <c r="Q305" i="52"/>
  <c r="U303" i="52"/>
  <c r="O302" i="52"/>
  <c r="S300" i="52"/>
  <c r="W298" i="52"/>
  <c r="Q297" i="52"/>
  <c r="U295" i="52"/>
  <c r="O294" i="52"/>
  <c r="V317" i="52"/>
  <c r="X312" i="52"/>
  <c r="R307" i="52"/>
  <c r="T302" i="52"/>
  <c r="X296" i="52"/>
  <c r="X319" i="52"/>
  <c r="V316" i="52"/>
  <c r="P313" i="52"/>
  <c r="X309" i="52"/>
  <c r="V306" i="52"/>
  <c r="P303" i="52"/>
  <c r="T299" i="52"/>
  <c r="V296" i="52"/>
  <c r="P295" i="52"/>
  <c r="T293" i="52"/>
  <c r="R317" i="52"/>
  <c r="T312" i="52"/>
  <c r="V307" i="52"/>
  <c r="X302" i="52"/>
  <c r="T298" i="52"/>
  <c r="P294" i="52"/>
  <c r="X317" i="52"/>
  <c r="V314" i="52"/>
  <c r="X311" i="52"/>
  <c r="V308" i="52"/>
  <c r="X305" i="52"/>
  <c r="V302" i="52"/>
  <c r="X299" i="52"/>
  <c r="U320" i="52"/>
  <c r="O319" i="52"/>
  <c r="S317" i="52"/>
  <c r="W315" i="52"/>
  <c r="Q314" i="52"/>
  <c r="U312" i="52"/>
  <c r="O311" i="52"/>
  <c r="S309" i="52"/>
  <c r="W307" i="52"/>
  <c r="Q306" i="52"/>
  <c r="U304" i="52"/>
  <c r="O303" i="52"/>
  <c r="S301" i="52"/>
  <c r="W299" i="52"/>
  <c r="Q298" i="52"/>
  <c r="U296" i="52"/>
  <c r="O295" i="52"/>
  <c r="S293" i="52"/>
  <c r="P308" i="52"/>
  <c r="Q307" i="52"/>
  <c r="O304" i="52"/>
  <c r="W300" i="52"/>
  <c r="U297" i="52"/>
  <c r="S294" i="52"/>
  <c r="P314" i="52"/>
  <c r="X298" i="52"/>
  <c r="T317" i="52"/>
  <c r="T307" i="52"/>
  <c r="T297" i="52"/>
  <c r="X293" i="52"/>
  <c r="T318" i="52"/>
  <c r="P304" i="52"/>
  <c r="V318" i="52"/>
  <c r="T309" i="52"/>
  <c r="V300" i="52"/>
  <c r="W317" i="52"/>
  <c r="Q316" i="52"/>
  <c r="S311" i="52"/>
  <c r="U306" i="52"/>
  <c r="S303" i="52"/>
  <c r="O297" i="52"/>
  <c r="R319" i="52"/>
  <c r="T314" i="52"/>
  <c r="T310" i="52"/>
  <c r="V305" i="52"/>
  <c r="T300" i="52"/>
  <c r="P296" i="52"/>
  <c r="W320" i="52"/>
  <c r="Q319" i="52"/>
  <c r="U317" i="52"/>
  <c r="O316" i="52"/>
  <c r="S314" i="52"/>
  <c r="W312" i="52"/>
  <c r="Q311" i="52"/>
  <c r="U309" i="52"/>
  <c r="O308" i="52"/>
  <c r="S306" i="52"/>
  <c r="W304" i="52"/>
  <c r="Q303" i="52"/>
  <c r="U301" i="52"/>
  <c r="O300" i="52"/>
  <c r="S298" i="52"/>
  <c r="W296" i="52"/>
  <c r="Q295" i="52"/>
  <c r="U293" i="52"/>
  <c r="T316" i="52"/>
  <c r="V311" i="52"/>
  <c r="P306" i="52"/>
  <c r="R301" i="52"/>
  <c r="V295" i="52"/>
  <c r="P319" i="52"/>
  <c r="X315" i="52"/>
  <c r="R312" i="52"/>
  <c r="P309" i="52"/>
  <c r="T305" i="52"/>
  <c r="R302" i="52"/>
  <c r="V298" i="52"/>
  <c r="R296" i="52"/>
  <c r="V294" i="52"/>
  <c r="P293" i="52"/>
  <c r="T320" i="52"/>
  <c r="V315" i="52"/>
  <c r="R311" i="52"/>
  <c r="T306" i="52"/>
  <c r="P302" i="52"/>
  <c r="V297" i="52"/>
  <c r="R320" i="52"/>
  <c r="P317" i="52"/>
  <c r="R314" i="52"/>
  <c r="P311" i="52"/>
  <c r="X307" i="52"/>
  <c r="P305" i="52"/>
  <c r="X301" i="52"/>
  <c r="P299" i="52"/>
  <c r="Q320" i="52"/>
  <c r="U318" i="52"/>
  <c r="O317" i="52"/>
  <c r="S315" i="52"/>
  <c r="W313" i="52"/>
  <c r="Q312" i="52"/>
  <c r="U310" i="52"/>
  <c r="O309" i="52"/>
  <c r="S307" i="52"/>
  <c r="W305" i="52"/>
  <c r="Q304" i="52"/>
  <c r="U302" i="52"/>
  <c r="O301" i="52"/>
  <c r="S299" i="52"/>
  <c r="W297" i="52"/>
  <c r="Q296" i="52"/>
  <c r="U294" i="52"/>
  <c r="O293" i="52"/>
  <c r="R303" i="52"/>
  <c r="T308" i="52"/>
  <c r="X313" i="52"/>
  <c r="R300" i="52"/>
  <c r="X308" i="52"/>
  <c r="R295" i="52"/>
  <c r="R306" i="52"/>
  <c r="P297" i="52"/>
  <c r="O313" i="52"/>
  <c r="Q308" i="52"/>
  <c r="Q300" i="52"/>
  <c r="W293" i="52"/>
  <c r="P318" i="52"/>
  <c r="R313" i="52"/>
  <c r="R309" i="52"/>
  <c r="T304" i="52"/>
  <c r="V299" i="52"/>
  <c r="X294" i="52"/>
  <c r="S320" i="52"/>
  <c r="W318" i="52"/>
  <c r="Q317" i="52"/>
  <c r="U315" i="52"/>
  <c r="O314" i="52"/>
  <c r="S312" i="52"/>
  <c r="W310" i="52"/>
  <c r="Q309" i="52"/>
  <c r="U307" i="52"/>
  <c r="O306" i="52"/>
  <c r="S304" i="52"/>
  <c r="W302" i="52"/>
  <c r="Q301" i="52"/>
  <c r="U299" i="52"/>
  <c r="O298" i="52"/>
  <c r="S296" i="52"/>
  <c r="W294" i="52"/>
  <c r="Q293" i="52"/>
  <c r="P320" i="52"/>
  <c r="R315" i="52"/>
  <c r="V309" i="52"/>
  <c r="X304" i="52"/>
  <c r="P300" i="52"/>
  <c r="V293" i="52"/>
  <c r="R318" i="52"/>
  <c r="P315" i="52"/>
  <c r="T311" i="52"/>
  <c r="R308" i="52"/>
  <c r="V304" i="52"/>
  <c r="P301" i="52"/>
  <c r="X297" i="52"/>
  <c r="X295" i="52"/>
  <c r="R294" i="52"/>
  <c r="V319" i="52"/>
  <c r="X314" i="52"/>
  <c r="P310" i="52"/>
  <c r="R305" i="52"/>
  <c r="X300" i="52"/>
  <c r="T296" i="52"/>
  <c r="T319" i="52"/>
  <c r="R316" i="52"/>
  <c r="T313" i="52"/>
  <c r="R310" i="52"/>
  <c r="P307" i="52"/>
  <c r="R304" i="52"/>
  <c r="T301" i="52"/>
  <c r="R298" i="52"/>
  <c r="W319" i="52"/>
  <c r="Q318" i="52"/>
  <c r="U316" i="52"/>
  <c r="O315" i="52"/>
  <c r="S313" i="52"/>
  <c r="W311" i="52"/>
  <c r="Q310" i="52"/>
  <c r="U308" i="52"/>
  <c r="O307" i="52"/>
  <c r="S305" i="52"/>
  <c r="W303" i="52"/>
  <c r="Q302" i="52"/>
  <c r="U300" i="52"/>
  <c r="O299" i="52"/>
  <c r="S297" i="52"/>
  <c r="W295" i="52"/>
  <c r="Q294" i="52"/>
  <c r="X316" i="52"/>
  <c r="P312" i="52"/>
  <c r="P298" i="52"/>
  <c r="T294" i="52"/>
  <c r="O320" i="52"/>
  <c r="S318" i="52"/>
  <c r="W316" i="52"/>
  <c r="Q315" i="52"/>
  <c r="U313" i="52"/>
  <c r="O312" i="52"/>
  <c r="S310" i="52"/>
  <c r="W308" i="52"/>
  <c r="U305" i="52"/>
  <c r="S302" i="52"/>
  <c r="Q299" i="52"/>
  <c r="O296" i="52"/>
  <c r="X318" i="52"/>
  <c r="V303" i="52"/>
  <c r="V320" i="52"/>
  <c r="V310" i="52"/>
  <c r="X303" i="52"/>
  <c r="T295" i="52"/>
  <c r="V313" i="52"/>
  <c r="R299" i="52"/>
  <c r="T315" i="52"/>
  <c r="V312" i="52"/>
  <c r="T303" i="52"/>
  <c r="S319" i="52"/>
  <c r="U314" i="52"/>
  <c r="W309" i="52"/>
  <c r="O305" i="52"/>
  <c r="W301" i="52"/>
  <c r="U298" i="52"/>
  <c r="S295" i="52"/>
  <c r="J5" i="53"/>
  <c r="P276" i="40"/>
  <c r="R266" i="40"/>
  <c r="J9" i="53"/>
  <c r="U287" i="40"/>
  <c r="W277" i="40"/>
  <c r="J13" i="53"/>
  <c r="O313" i="40"/>
  <c r="Q303" i="40"/>
  <c r="K9" i="53"/>
  <c r="V314" i="40"/>
  <c r="X304" i="40"/>
  <c r="X261" i="43"/>
  <c r="T261" i="43"/>
  <c r="P261" i="43"/>
  <c r="O285" i="43"/>
  <c r="O281" i="43"/>
  <c r="O277" i="43"/>
  <c r="O273" i="43"/>
  <c r="O269" i="43"/>
  <c r="O265" i="43"/>
  <c r="P288" i="43"/>
  <c r="P284" i="43"/>
  <c r="P280" i="43"/>
  <c r="P276" i="43"/>
  <c r="P272" i="43"/>
  <c r="P268" i="43"/>
  <c r="P264" i="43"/>
  <c r="Q287" i="43"/>
  <c r="Q283" i="43"/>
  <c r="Q279" i="43"/>
  <c r="Q275" i="43"/>
  <c r="Q271" i="43"/>
  <c r="Q267" i="43"/>
  <c r="Q263" i="43"/>
  <c r="R286" i="43"/>
  <c r="R282" i="43"/>
  <c r="R278" i="43"/>
  <c r="R274" i="43"/>
  <c r="R270" i="43"/>
  <c r="R266" i="43"/>
  <c r="R262" i="43"/>
  <c r="S285" i="43"/>
  <c r="S281" i="43"/>
  <c r="S277" i="43"/>
  <c r="S273" i="43"/>
  <c r="S269" i="43"/>
  <c r="S265" i="43"/>
  <c r="T288" i="43"/>
  <c r="T284" i="43"/>
  <c r="T280" i="43"/>
  <c r="T276" i="43"/>
  <c r="T272" i="43"/>
  <c r="T268" i="43"/>
  <c r="T264" i="43"/>
  <c r="U287" i="43"/>
  <c r="U283" i="43"/>
  <c r="U279" i="43"/>
  <c r="U275" i="43"/>
  <c r="U271" i="43"/>
  <c r="U267" i="43"/>
  <c r="U263" i="43"/>
  <c r="V286" i="43"/>
  <c r="V282" i="43"/>
  <c r="V278" i="43"/>
  <c r="V274" i="43"/>
  <c r="V270" i="43"/>
  <c r="V266" i="43"/>
  <c r="V262" i="43"/>
  <c r="W285" i="43"/>
  <c r="W281" i="43"/>
  <c r="W277" i="43"/>
  <c r="W273" i="43"/>
  <c r="W269" i="43"/>
  <c r="W265" i="43"/>
  <c r="X288" i="43"/>
  <c r="X284" i="43"/>
  <c r="X280" i="43"/>
  <c r="X276" i="43"/>
  <c r="X272" i="43"/>
  <c r="X268" i="43"/>
  <c r="X264" i="43"/>
  <c r="P293" i="43"/>
  <c r="T293" i="43"/>
  <c r="X293" i="43"/>
  <c r="R294" i="43"/>
  <c r="V294" i="43"/>
  <c r="P295" i="43"/>
  <c r="T295" i="43"/>
  <c r="X295" i="43"/>
  <c r="R296" i="43"/>
  <c r="V296" i="43"/>
  <c r="P297" i="43"/>
  <c r="T297" i="43"/>
  <c r="X297" i="43"/>
  <c r="R298" i="43"/>
  <c r="V298" i="43"/>
  <c r="P299" i="43"/>
  <c r="T299" i="43"/>
  <c r="X299" i="43"/>
  <c r="R300" i="43"/>
  <c r="V300" i="43"/>
  <c r="P301" i="43"/>
  <c r="T301" i="43"/>
  <c r="X301" i="43"/>
  <c r="R302" i="43"/>
  <c r="V302" i="43"/>
  <c r="P303" i="43"/>
  <c r="T303" i="43"/>
  <c r="X303" i="43"/>
  <c r="R304" i="43"/>
  <c r="V304" i="43"/>
  <c r="P305" i="43"/>
  <c r="T305" i="43"/>
  <c r="X305" i="43"/>
  <c r="R306" i="43"/>
  <c r="V306" i="43"/>
  <c r="P307" i="43"/>
  <c r="T307" i="43"/>
  <c r="X307" i="43"/>
  <c r="R308" i="43"/>
  <c r="V308" i="43"/>
  <c r="P309" i="43"/>
  <c r="T309" i="43"/>
  <c r="X309" i="43"/>
  <c r="R310" i="43"/>
  <c r="V310" i="43"/>
  <c r="P311" i="43"/>
  <c r="T311" i="43"/>
  <c r="X311" i="43"/>
  <c r="R312" i="43"/>
  <c r="V312" i="43"/>
  <c r="P313" i="43"/>
  <c r="T313" i="43"/>
  <c r="X313" i="43"/>
  <c r="R314" i="43"/>
  <c r="V314" i="43"/>
  <c r="P315" i="43"/>
  <c r="T315" i="43"/>
  <c r="X315" i="43"/>
  <c r="R316" i="43"/>
  <c r="V316" i="43"/>
  <c r="P317" i="43"/>
  <c r="T317" i="43"/>
  <c r="X317" i="43"/>
  <c r="R318" i="43"/>
  <c r="V318" i="43"/>
  <c r="P319" i="43"/>
  <c r="T319" i="43"/>
  <c r="X319" i="43"/>
  <c r="R320" i="43"/>
  <c r="V320" i="43"/>
  <c r="X261" i="50"/>
  <c r="T261" i="50"/>
  <c r="P261" i="50"/>
  <c r="O285" i="50"/>
  <c r="O281" i="50"/>
  <c r="O277" i="50"/>
  <c r="O273" i="50"/>
  <c r="O269" i="50"/>
  <c r="O265" i="50"/>
  <c r="P288" i="50"/>
  <c r="P284" i="50"/>
  <c r="P280" i="50"/>
  <c r="P276" i="50"/>
  <c r="P272" i="50"/>
  <c r="P268" i="50"/>
  <c r="P264" i="50"/>
  <c r="Q287" i="50"/>
  <c r="Q283" i="50"/>
  <c r="Q279" i="50"/>
  <c r="Q275" i="50"/>
  <c r="Q271" i="50"/>
  <c r="Q267" i="50"/>
  <c r="Q263" i="50"/>
  <c r="R286" i="50"/>
  <c r="R282" i="50"/>
  <c r="R278" i="50"/>
  <c r="R274" i="50"/>
  <c r="R270" i="50"/>
  <c r="R266" i="50"/>
  <c r="R262" i="50"/>
  <c r="S285" i="50"/>
  <c r="S281" i="50"/>
  <c r="S277" i="50"/>
  <c r="S273" i="50"/>
  <c r="S269" i="50"/>
  <c r="S265" i="50"/>
  <c r="T288" i="50"/>
  <c r="T284" i="50"/>
  <c r="T280" i="50"/>
  <c r="T276" i="50"/>
  <c r="T272" i="50"/>
  <c r="T268" i="50"/>
  <c r="T264" i="50"/>
  <c r="U287" i="50"/>
  <c r="U283" i="50"/>
  <c r="U279" i="50"/>
  <c r="U275" i="50"/>
  <c r="U271" i="50"/>
  <c r="U267" i="50"/>
  <c r="U263" i="50"/>
  <c r="V286" i="50"/>
  <c r="V282" i="50"/>
  <c r="V278" i="50"/>
  <c r="V274" i="50"/>
  <c r="V270" i="50"/>
  <c r="V266" i="50"/>
  <c r="V262" i="50"/>
  <c r="W285" i="50"/>
  <c r="W281" i="50"/>
  <c r="W277" i="50"/>
  <c r="W273" i="50"/>
  <c r="W269" i="50"/>
  <c r="W265" i="50"/>
  <c r="X288" i="50"/>
  <c r="X284" i="50"/>
  <c r="X280" i="50"/>
  <c r="X276" i="50"/>
  <c r="X272" i="50"/>
  <c r="X268" i="50"/>
  <c r="X264" i="50"/>
  <c r="P293" i="50"/>
  <c r="T293" i="50"/>
  <c r="X293" i="50"/>
  <c r="R294" i="50"/>
  <c r="V294" i="50"/>
  <c r="P295" i="50"/>
  <c r="T295" i="50"/>
  <c r="X295" i="50"/>
  <c r="R296" i="50"/>
  <c r="V296" i="50"/>
  <c r="P297" i="50"/>
  <c r="T297" i="50"/>
  <c r="X297" i="50"/>
  <c r="R298" i="50"/>
  <c r="V298" i="50"/>
  <c r="P299" i="50"/>
  <c r="T299" i="50"/>
  <c r="X299" i="50"/>
  <c r="R300" i="50"/>
  <c r="V300" i="50"/>
  <c r="P301" i="50"/>
  <c r="T301" i="50"/>
  <c r="X301" i="50"/>
  <c r="R302" i="50"/>
  <c r="V302" i="50"/>
  <c r="P303" i="50"/>
  <c r="T303" i="50"/>
  <c r="X303" i="50"/>
  <c r="R304" i="50"/>
  <c r="V304" i="50"/>
  <c r="P305" i="50"/>
  <c r="T305" i="50"/>
  <c r="X305" i="50"/>
  <c r="R306" i="50"/>
  <c r="V306" i="50"/>
  <c r="P307" i="50"/>
  <c r="T307" i="50"/>
  <c r="X307" i="50"/>
  <c r="R308" i="50"/>
  <c r="V308" i="50"/>
  <c r="P309" i="50"/>
  <c r="T309" i="50"/>
  <c r="X309" i="50"/>
  <c r="R310" i="50"/>
  <c r="V310" i="50"/>
  <c r="P311" i="50"/>
  <c r="T311" i="50"/>
  <c r="X311" i="50"/>
  <c r="R312" i="50"/>
  <c r="V312" i="50"/>
  <c r="P313" i="50"/>
  <c r="T313" i="50"/>
  <c r="X313" i="50"/>
  <c r="R314" i="50"/>
  <c r="V314" i="50"/>
  <c r="P315" i="50"/>
  <c r="T315" i="50"/>
  <c r="X315" i="50"/>
  <c r="R316" i="50"/>
  <c r="V316" i="50"/>
  <c r="P317" i="50"/>
  <c r="T317" i="50"/>
  <c r="X317" i="50"/>
  <c r="R318" i="50"/>
  <c r="V318" i="50"/>
  <c r="P319" i="50"/>
  <c r="T319" i="50"/>
  <c r="X319" i="50"/>
  <c r="R320" i="50"/>
  <c r="V320" i="50"/>
  <c r="O288" i="51"/>
  <c r="O284" i="51"/>
  <c r="O280" i="51"/>
  <c r="O276" i="51"/>
  <c r="O272" i="51"/>
  <c r="O268" i="51"/>
  <c r="O264" i="51"/>
  <c r="W261" i="51"/>
  <c r="S261" i="51"/>
  <c r="P288" i="51"/>
  <c r="P284" i="51"/>
  <c r="P280" i="51"/>
  <c r="P276" i="51"/>
  <c r="P272" i="51"/>
  <c r="P268" i="51"/>
  <c r="P264" i="51"/>
  <c r="Q287" i="51"/>
  <c r="Q283" i="51"/>
  <c r="Q279" i="51"/>
  <c r="Q275" i="51"/>
  <c r="Q271" i="51"/>
  <c r="Q267" i="51"/>
  <c r="Q263" i="51"/>
  <c r="R286" i="51"/>
  <c r="R282" i="51"/>
  <c r="R278" i="51"/>
  <c r="R274" i="51"/>
  <c r="R270" i="51"/>
  <c r="R266" i="51"/>
  <c r="R262" i="51"/>
  <c r="S285" i="51"/>
  <c r="S281" i="51"/>
  <c r="S277" i="51"/>
  <c r="S273" i="51"/>
  <c r="S269" i="51"/>
  <c r="S265" i="51"/>
  <c r="T288" i="51"/>
  <c r="T284" i="51"/>
  <c r="T280" i="51"/>
  <c r="T276" i="51"/>
  <c r="T272" i="51"/>
  <c r="T268" i="51"/>
  <c r="T264" i="51"/>
  <c r="U287" i="51"/>
  <c r="U283" i="51"/>
  <c r="U279" i="51"/>
  <c r="U275" i="51"/>
  <c r="U271" i="51"/>
  <c r="U267" i="51"/>
  <c r="U263" i="51"/>
  <c r="V286" i="51"/>
  <c r="V282" i="51"/>
  <c r="V278" i="51"/>
  <c r="V274" i="51"/>
  <c r="V270" i="51"/>
  <c r="V266" i="51"/>
  <c r="V262" i="51"/>
  <c r="W285" i="51"/>
  <c r="W281" i="51"/>
  <c r="W277" i="51"/>
  <c r="W273" i="51"/>
  <c r="W269" i="51"/>
  <c r="W265" i="51"/>
  <c r="X288" i="51"/>
  <c r="X284" i="51"/>
  <c r="X280" i="51"/>
  <c r="X276" i="51"/>
  <c r="X272" i="51"/>
  <c r="X268" i="51"/>
  <c r="X264" i="51"/>
  <c r="P293" i="51"/>
  <c r="T293" i="51"/>
  <c r="X293" i="51"/>
  <c r="R294" i="51"/>
  <c r="V294" i="51"/>
  <c r="P295" i="51"/>
  <c r="T295" i="51"/>
  <c r="X295" i="51"/>
  <c r="R296" i="51"/>
  <c r="V296" i="51"/>
  <c r="P297" i="51"/>
  <c r="T297" i="51"/>
  <c r="X297" i="51"/>
  <c r="R298" i="51"/>
  <c r="V298" i="51"/>
  <c r="P299" i="51"/>
  <c r="T299" i="51"/>
  <c r="X299" i="51"/>
  <c r="R300" i="51"/>
  <c r="V300" i="51"/>
  <c r="P301" i="51"/>
  <c r="T301" i="51"/>
  <c r="X301" i="51"/>
  <c r="R302" i="51"/>
  <c r="V302" i="51"/>
  <c r="P303" i="51"/>
  <c r="T303" i="51"/>
  <c r="X303" i="51"/>
  <c r="R304" i="51"/>
  <c r="V304" i="51"/>
  <c r="P305" i="51"/>
  <c r="T305" i="51"/>
  <c r="X305" i="51"/>
  <c r="R306" i="51"/>
  <c r="V306" i="51"/>
  <c r="P307" i="51"/>
  <c r="T307" i="51"/>
  <c r="X307" i="51"/>
  <c r="R308" i="51"/>
  <c r="V308" i="51"/>
  <c r="P309" i="51"/>
  <c r="T309" i="51"/>
  <c r="X309" i="51"/>
  <c r="R310" i="51"/>
  <c r="V310" i="51"/>
  <c r="P311" i="51"/>
  <c r="T311" i="51"/>
  <c r="X311" i="51"/>
  <c r="R312" i="51"/>
  <c r="V312" i="51"/>
  <c r="P313" i="51"/>
  <c r="T313" i="51"/>
  <c r="X313" i="51"/>
  <c r="R314" i="51"/>
  <c r="V314" i="51"/>
  <c r="P315" i="51"/>
  <c r="T315" i="51"/>
  <c r="X315" i="51"/>
  <c r="R316" i="51"/>
  <c r="V316" i="51"/>
  <c r="P317" i="51"/>
  <c r="T317" i="51"/>
  <c r="X317" i="51"/>
  <c r="R318" i="51"/>
  <c r="V318" i="51"/>
  <c r="P319" i="51"/>
  <c r="T319" i="51"/>
  <c r="X319" i="51"/>
  <c r="R320" i="51"/>
  <c r="V320" i="51"/>
  <c r="X261" i="52"/>
  <c r="T261" i="52"/>
  <c r="P261" i="52"/>
  <c r="O285" i="52"/>
  <c r="O281" i="52"/>
  <c r="O277" i="52"/>
  <c r="O273" i="52"/>
  <c r="O269" i="52"/>
  <c r="O265" i="52"/>
  <c r="P288" i="52"/>
  <c r="P284" i="52"/>
  <c r="P280" i="52"/>
  <c r="P276" i="52"/>
  <c r="P272" i="52"/>
  <c r="P268" i="52"/>
  <c r="P264" i="52"/>
  <c r="Q287" i="52"/>
  <c r="Q283" i="52"/>
  <c r="Q279" i="52"/>
  <c r="Q275" i="52"/>
  <c r="Q271" i="52"/>
  <c r="Q267" i="52"/>
  <c r="Q263" i="52"/>
  <c r="R286" i="52"/>
  <c r="R282" i="52"/>
  <c r="R278" i="52"/>
  <c r="R274" i="52"/>
  <c r="R270" i="52"/>
  <c r="R266" i="52"/>
  <c r="R262" i="52"/>
  <c r="S285" i="52"/>
  <c r="S281" i="52"/>
  <c r="S277" i="52"/>
  <c r="S273" i="52"/>
  <c r="S269" i="52"/>
  <c r="S265" i="52"/>
  <c r="T287" i="52"/>
  <c r="T283" i="52"/>
  <c r="T279" i="52"/>
  <c r="T275" i="52"/>
  <c r="T271" i="52"/>
  <c r="T267" i="52"/>
  <c r="T263" i="52"/>
  <c r="U287" i="52"/>
  <c r="U283" i="52"/>
  <c r="U279" i="52"/>
  <c r="U275" i="52"/>
  <c r="U271" i="52"/>
  <c r="U267" i="52"/>
  <c r="U263" i="52"/>
  <c r="V286" i="52"/>
  <c r="V282" i="52"/>
  <c r="V278" i="52"/>
  <c r="V274" i="52"/>
  <c r="V270" i="52"/>
  <c r="V266" i="52"/>
  <c r="V262" i="52"/>
  <c r="W285" i="52"/>
  <c r="W281" i="52"/>
  <c r="W277" i="52"/>
  <c r="W273" i="52"/>
  <c r="W269" i="52"/>
  <c r="W265" i="52"/>
  <c r="X288" i="52"/>
  <c r="X284" i="52"/>
  <c r="X280" i="52"/>
  <c r="X276" i="52"/>
  <c r="X272" i="52"/>
  <c r="X268" i="52"/>
  <c r="X264" i="52"/>
  <c r="Y296" i="52"/>
  <c r="Y306" i="52"/>
  <c r="Y313" i="52"/>
  <c r="Y320" i="52"/>
  <c r="Y311" i="52"/>
  <c r="Y305" i="52"/>
  <c r="Y302" i="52"/>
  <c r="T261" i="40"/>
  <c r="R283" i="40"/>
  <c r="T273" i="40"/>
  <c r="J10" i="53"/>
  <c r="V283" i="40"/>
  <c r="X273" i="40"/>
  <c r="P301" i="40"/>
  <c r="K6" i="53"/>
  <c r="R295" i="40"/>
  <c r="K10" i="53"/>
  <c r="U316" i="40"/>
  <c r="X317" i="40"/>
  <c r="R285" i="40"/>
  <c r="T267" i="40"/>
  <c r="J12" i="53"/>
  <c r="X267" i="40"/>
  <c r="K4" i="53"/>
  <c r="P303" i="40"/>
  <c r="K8" i="53"/>
  <c r="U314" i="40"/>
  <c r="K12" i="53"/>
  <c r="W308" i="40"/>
  <c r="W261" i="43"/>
  <c r="S261" i="43"/>
  <c r="O288" i="43"/>
  <c r="O284" i="43"/>
  <c r="O280" i="43"/>
  <c r="O276" i="43"/>
  <c r="O272" i="43"/>
  <c r="O268" i="43"/>
  <c r="O264" i="43"/>
  <c r="P287" i="43"/>
  <c r="P283" i="43"/>
  <c r="P279" i="43"/>
  <c r="P275" i="43"/>
  <c r="P271" i="43"/>
  <c r="P267" i="43"/>
  <c r="P263" i="43"/>
  <c r="Q286" i="43"/>
  <c r="Q282" i="43"/>
  <c r="Q278" i="43"/>
  <c r="Q274" i="43"/>
  <c r="Q270" i="43"/>
  <c r="Q266" i="43"/>
  <c r="Q262" i="43"/>
  <c r="R285" i="43"/>
  <c r="R281" i="43"/>
  <c r="R277" i="43"/>
  <c r="R273" i="43"/>
  <c r="R269" i="43"/>
  <c r="R265" i="43"/>
  <c r="S288" i="43"/>
  <c r="S284" i="43"/>
  <c r="S280" i="43"/>
  <c r="S276" i="43"/>
  <c r="S272" i="43"/>
  <c r="S268" i="43"/>
  <c r="S264" i="43"/>
  <c r="T287" i="43"/>
  <c r="T283" i="43"/>
  <c r="T279" i="43"/>
  <c r="T275" i="43"/>
  <c r="T271" i="43"/>
  <c r="T267" i="43"/>
  <c r="T263" i="43"/>
  <c r="U286" i="43"/>
  <c r="U282" i="43"/>
  <c r="U278" i="43"/>
  <c r="U274" i="43"/>
  <c r="U270" i="43"/>
  <c r="U266" i="43"/>
  <c r="U262" i="43"/>
  <c r="V285" i="43"/>
  <c r="V281" i="43"/>
  <c r="V277" i="43"/>
  <c r="V273" i="43"/>
  <c r="V269" i="43"/>
  <c r="V265" i="43"/>
  <c r="W288" i="43"/>
  <c r="W284" i="43"/>
  <c r="W280" i="43"/>
  <c r="W276" i="43"/>
  <c r="W272" i="43"/>
  <c r="W268" i="43"/>
  <c r="W264" i="43"/>
  <c r="X287" i="43"/>
  <c r="X283" i="43"/>
  <c r="X279" i="43"/>
  <c r="X275" i="43"/>
  <c r="X271" i="43"/>
  <c r="X267" i="43"/>
  <c r="X263" i="43"/>
  <c r="Q293" i="43"/>
  <c r="U293" i="43"/>
  <c r="O294" i="43"/>
  <c r="S294" i="43"/>
  <c r="W294" i="43"/>
  <c r="Q295" i="43"/>
  <c r="U295" i="43"/>
  <c r="O296" i="43"/>
  <c r="S296" i="43"/>
  <c r="W296" i="43"/>
  <c r="Q297" i="43"/>
  <c r="U297" i="43"/>
  <c r="O298" i="43"/>
  <c r="S298" i="43"/>
  <c r="W298" i="43"/>
  <c r="Q299" i="43"/>
  <c r="U299" i="43"/>
  <c r="O300" i="43"/>
  <c r="S300" i="43"/>
  <c r="W300" i="43"/>
  <c r="Q301" i="43"/>
  <c r="U301" i="43"/>
  <c r="O302" i="43"/>
  <c r="S302" i="43"/>
  <c r="W302" i="43"/>
  <c r="Q303" i="43"/>
  <c r="U303" i="43"/>
  <c r="O304" i="43"/>
  <c r="S304" i="43"/>
  <c r="W304" i="43"/>
  <c r="Q305" i="43"/>
  <c r="U305" i="43"/>
  <c r="O306" i="43"/>
  <c r="S306" i="43"/>
  <c r="W306" i="43"/>
  <c r="Q307" i="43"/>
  <c r="U307" i="43"/>
  <c r="O308" i="43"/>
  <c r="S308" i="43"/>
  <c r="W308" i="43"/>
  <c r="Q309" i="43"/>
  <c r="U309" i="43"/>
  <c r="O310" i="43"/>
  <c r="S310" i="43"/>
  <c r="W310" i="43"/>
  <c r="Q311" i="43"/>
  <c r="U311" i="43"/>
  <c r="O312" i="43"/>
  <c r="S312" i="43"/>
  <c r="W312" i="43"/>
  <c r="Q313" i="43"/>
  <c r="U313" i="43"/>
  <c r="O314" i="43"/>
  <c r="S314" i="43"/>
  <c r="W314" i="43"/>
  <c r="Q315" i="43"/>
  <c r="U315" i="43"/>
  <c r="O316" i="43"/>
  <c r="S316" i="43"/>
  <c r="W316" i="43"/>
  <c r="Q317" i="43"/>
  <c r="U317" i="43"/>
  <c r="O318" i="43"/>
  <c r="S318" i="43"/>
  <c r="W318" i="43"/>
  <c r="Q319" i="43"/>
  <c r="U319" i="43"/>
  <c r="O320" i="43"/>
  <c r="S320" i="43"/>
  <c r="W320" i="43"/>
  <c r="W261" i="50"/>
  <c r="S261" i="50"/>
  <c r="O288" i="50"/>
  <c r="O284" i="50"/>
  <c r="O280" i="50"/>
  <c r="O276" i="50"/>
  <c r="O272" i="50"/>
  <c r="O268" i="50"/>
  <c r="O264" i="50"/>
  <c r="P287" i="50"/>
  <c r="P283" i="50"/>
  <c r="P279" i="50"/>
  <c r="P275" i="50"/>
  <c r="P271" i="50"/>
  <c r="P267" i="50"/>
  <c r="P263" i="50"/>
  <c r="Q286" i="50"/>
  <c r="Q282" i="50"/>
  <c r="Q278" i="50"/>
  <c r="Q274" i="50"/>
  <c r="Q270" i="50"/>
  <c r="Q266" i="50"/>
  <c r="Q262" i="50"/>
  <c r="R285" i="50"/>
  <c r="R281" i="50"/>
  <c r="R277" i="50"/>
  <c r="R273" i="50"/>
  <c r="R269" i="50"/>
  <c r="R265" i="50"/>
  <c r="S288" i="50"/>
  <c r="S284" i="50"/>
  <c r="S280" i="50"/>
  <c r="S276" i="50"/>
  <c r="S272" i="50"/>
  <c r="S268" i="50"/>
  <c r="S264" i="50"/>
  <c r="T287" i="50"/>
  <c r="T283" i="50"/>
  <c r="T279" i="50"/>
  <c r="T275" i="50"/>
  <c r="T271" i="50"/>
  <c r="T267" i="50"/>
  <c r="T263" i="50"/>
  <c r="U286" i="50"/>
  <c r="U282" i="50"/>
  <c r="U278" i="50"/>
  <c r="U274" i="50"/>
  <c r="U270" i="50"/>
  <c r="U266" i="50"/>
  <c r="U262" i="50"/>
  <c r="V285" i="50"/>
  <c r="V281" i="50"/>
  <c r="V277" i="50"/>
  <c r="V273" i="50"/>
  <c r="V269" i="50"/>
  <c r="V265" i="50"/>
  <c r="W288" i="50"/>
  <c r="W284" i="50"/>
  <c r="W280" i="50"/>
  <c r="W276" i="50"/>
  <c r="W272" i="50"/>
  <c r="W268" i="50"/>
  <c r="W264" i="50"/>
  <c r="X287" i="50"/>
  <c r="X283" i="50"/>
  <c r="X279" i="50"/>
  <c r="X275" i="50"/>
  <c r="X271" i="50"/>
  <c r="X267" i="50"/>
  <c r="X263" i="50"/>
  <c r="Q293" i="50"/>
  <c r="U293" i="50"/>
  <c r="O294" i="50"/>
  <c r="S294" i="50"/>
  <c r="W294" i="50"/>
  <c r="Q295" i="50"/>
  <c r="U295" i="50"/>
  <c r="O296" i="50"/>
  <c r="S296" i="50"/>
  <c r="W296" i="50"/>
  <c r="Q297" i="50"/>
  <c r="U297" i="50"/>
  <c r="O298" i="50"/>
  <c r="S298" i="50"/>
  <c r="W298" i="50"/>
  <c r="Q299" i="50"/>
  <c r="U299" i="50"/>
  <c r="O300" i="50"/>
  <c r="S300" i="50"/>
  <c r="W300" i="50"/>
  <c r="Q301" i="50"/>
  <c r="U301" i="50"/>
  <c r="O302" i="50"/>
  <c r="S302" i="50"/>
  <c r="W302" i="50"/>
  <c r="Q303" i="50"/>
  <c r="U303" i="50"/>
  <c r="O304" i="50"/>
  <c r="S304" i="50"/>
  <c r="W304" i="50"/>
  <c r="Q305" i="50"/>
  <c r="U305" i="50"/>
  <c r="O306" i="50"/>
  <c r="S306" i="50"/>
  <c r="W306" i="50"/>
  <c r="Q307" i="50"/>
  <c r="U307" i="50"/>
  <c r="O308" i="50"/>
  <c r="S308" i="50"/>
  <c r="W308" i="50"/>
  <c r="Q309" i="50"/>
  <c r="U309" i="50"/>
  <c r="O310" i="50"/>
  <c r="S310" i="50"/>
  <c r="W310" i="50"/>
  <c r="Q311" i="50"/>
  <c r="U311" i="50"/>
  <c r="O312" i="50"/>
  <c r="S312" i="50"/>
  <c r="W312" i="50"/>
  <c r="Q313" i="50"/>
  <c r="U313" i="50"/>
  <c r="O314" i="50"/>
  <c r="S314" i="50"/>
  <c r="W314" i="50"/>
  <c r="Q315" i="50"/>
  <c r="U315" i="50"/>
  <c r="O316" i="50"/>
  <c r="S316" i="50"/>
  <c r="W316" i="50"/>
  <c r="Q317" i="50"/>
  <c r="U317" i="50"/>
  <c r="O318" i="50"/>
  <c r="S318" i="50"/>
  <c r="W318" i="50"/>
  <c r="Q319" i="50"/>
  <c r="U319" i="50"/>
  <c r="O320" i="50"/>
  <c r="S320" i="50"/>
  <c r="W320" i="50"/>
  <c r="O287" i="51"/>
  <c r="O283" i="51"/>
  <c r="O279" i="51"/>
  <c r="O275" i="51"/>
  <c r="O271" i="51"/>
  <c r="O267" i="51"/>
  <c r="O263" i="51"/>
  <c r="V261" i="51"/>
  <c r="R261" i="51"/>
  <c r="P287" i="51"/>
  <c r="P283" i="51"/>
  <c r="P279" i="51"/>
  <c r="P275" i="51"/>
  <c r="P271" i="51"/>
  <c r="P267" i="51"/>
  <c r="P263" i="51"/>
  <c r="Q286" i="51"/>
  <c r="Q282" i="51"/>
  <c r="Q278" i="51"/>
  <c r="Q274" i="51"/>
  <c r="Q270" i="51"/>
  <c r="Q266" i="51"/>
  <c r="Q262" i="51"/>
  <c r="R285" i="51"/>
  <c r="R281" i="51"/>
  <c r="R277" i="51"/>
  <c r="R273" i="51"/>
  <c r="R269" i="51"/>
  <c r="R265" i="51"/>
  <c r="S288" i="51"/>
  <c r="S284" i="51"/>
  <c r="S280" i="51"/>
  <c r="S276" i="51"/>
  <c r="S272" i="51"/>
  <c r="S268" i="51"/>
  <c r="S264" i="51"/>
  <c r="T287" i="51"/>
  <c r="T283" i="51"/>
  <c r="T279" i="51"/>
  <c r="T275" i="51"/>
  <c r="T271" i="51"/>
  <c r="T267" i="51"/>
  <c r="T263" i="51"/>
  <c r="U286" i="51"/>
  <c r="U282" i="51"/>
  <c r="U278" i="51"/>
  <c r="U274" i="51"/>
  <c r="U270" i="51"/>
  <c r="U266" i="51"/>
  <c r="U262" i="51"/>
  <c r="V285" i="51"/>
  <c r="V281" i="51"/>
  <c r="V277" i="51"/>
  <c r="V273" i="51"/>
  <c r="V269" i="51"/>
  <c r="V265" i="51"/>
  <c r="W288" i="51"/>
  <c r="W284" i="51"/>
  <c r="W280" i="51"/>
  <c r="W276" i="51"/>
  <c r="W272" i="51"/>
  <c r="W268" i="51"/>
  <c r="W264" i="51"/>
  <c r="X287" i="51"/>
  <c r="X283" i="51"/>
  <c r="X279" i="51"/>
  <c r="X275" i="51"/>
  <c r="X271" i="51"/>
  <c r="X267" i="51"/>
  <c r="X263" i="51"/>
  <c r="Q293" i="51"/>
  <c r="U293" i="51"/>
  <c r="O294" i="51"/>
  <c r="S294" i="51"/>
  <c r="W294" i="51"/>
  <c r="Q295" i="51"/>
  <c r="U295" i="51"/>
  <c r="O296" i="51"/>
  <c r="S296" i="51"/>
  <c r="W296" i="51"/>
  <c r="Q297" i="51"/>
  <c r="U297" i="51"/>
  <c r="O298" i="51"/>
  <c r="S298" i="51"/>
  <c r="W298" i="51"/>
  <c r="Q299" i="51"/>
  <c r="U299" i="51"/>
  <c r="O300" i="51"/>
  <c r="S300" i="51"/>
  <c r="W300" i="51"/>
  <c r="Q301" i="51"/>
  <c r="U301" i="51"/>
  <c r="O302" i="51"/>
  <c r="S302" i="51"/>
  <c r="W302" i="51"/>
  <c r="Q303" i="51"/>
  <c r="U303" i="51"/>
  <c r="O304" i="51"/>
  <c r="S304" i="51"/>
  <c r="W304" i="51"/>
  <c r="Q305" i="51"/>
  <c r="U305" i="51"/>
  <c r="O306" i="51"/>
  <c r="S306" i="51"/>
  <c r="W306" i="51"/>
  <c r="Q307" i="51"/>
  <c r="U307" i="51"/>
  <c r="O308" i="51"/>
  <c r="S308" i="51"/>
  <c r="W308" i="51"/>
  <c r="Q309" i="51"/>
  <c r="U309" i="51"/>
  <c r="O310" i="51"/>
  <c r="S310" i="51"/>
  <c r="W310" i="51"/>
  <c r="Q311" i="51"/>
  <c r="U311" i="51"/>
  <c r="O312" i="51"/>
  <c r="S312" i="51"/>
  <c r="W312" i="51"/>
  <c r="Q313" i="51"/>
  <c r="U313" i="51"/>
  <c r="O314" i="51"/>
  <c r="S314" i="51"/>
  <c r="W314" i="51"/>
  <c r="Q315" i="51"/>
  <c r="U315" i="51"/>
  <c r="O316" i="51"/>
  <c r="S316" i="51"/>
  <c r="W316" i="51"/>
  <c r="Q317" i="51"/>
  <c r="U317" i="51"/>
  <c r="O318" i="51"/>
  <c r="S318" i="51"/>
  <c r="W318" i="51"/>
  <c r="Q319" i="51"/>
  <c r="U319" i="51"/>
  <c r="O320" i="51"/>
  <c r="S320" i="51"/>
  <c r="W320" i="51"/>
  <c r="W261" i="52"/>
  <c r="S261" i="52"/>
  <c r="O288" i="52"/>
  <c r="O284" i="52"/>
  <c r="O280" i="52"/>
  <c r="O276" i="52"/>
  <c r="O272" i="52"/>
  <c r="O268" i="52"/>
  <c r="O264" i="52"/>
  <c r="P287" i="52"/>
  <c r="P283" i="52"/>
  <c r="P279" i="52"/>
  <c r="P275" i="52"/>
  <c r="P271" i="52"/>
  <c r="P267" i="52"/>
  <c r="P263" i="52"/>
  <c r="Q286" i="52"/>
  <c r="Q282" i="52"/>
  <c r="Q278" i="52"/>
  <c r="Q274" i="52"/>
  <c r="Q270" i="52"/>
  <c r="Q266" i="52"/>
  <c r="Q262" i="52"/>
  <c r="R285" i="52"/>
  <c r="R281" i="52"/>
  <c r="R277" i="52"/>
  <c r="R273" i="52"/>
  <c r="R269" i="52"/>
  <c r="R265" i="52"/>
  <c r="S288" i="52"/>
  <c r="S284" i="52"/>
  <c r="S280" i="52"/>
  <c r="S276" i="52"/>
  <c r="S272" i="52"/>
  <c r="S268" i="52"/>
  <c r="S264" i="52"/>
  <c r="T286" i="52"/>
  <c r="T282" i="52"/>
  <c r="T278" i="52"/>
  <c r="T274" i="52"/>
  <c r="T270" i="52"/>
  <c r="T266" i="52"/>
  <c r="T262" i="52"/>
  <c r="U286" i="52"/>
  <c r="U282" i="52"/>
  <c r="U278" i="52"/>
  <c r="U274" i="52"/>
  <c r="U270" i="52"/>
  <c r="U266" i="52"/>
  <c r="U262" i="52"/>
  <c r="V285" i="52"/>
  <c r="V281" i="52"/>
  <c r="V277" i="52"/>
  <c r="V273" i="52"/>
  <c r="V269" i="52"/>
  <c r="V265" i="52"/>
  <c r="W288" i="52"/>
  <c r="W284" i="52"/>
  <c r="W280" i="52"/>
  <c r="W276" i="52"/>
  <c r="W272" i="52"/>
  <c r="W268" i="52"/>
  <c r="W264" i="52"/>
  <c r="X287" i="52"/>
  <c r="X283" i="52"/>
  <c r="X279" i="52"/>
  <c r="X275" i="52"/>
  <c r="X271" i="52"/>
  <c r="X267" i="52"/>
  <c r="X263" i="52"/>
  <c r="Y294" i="52"/>
  <c r="Y307" i="52"/>
  <c r="Y318" i="52"/>
  <c r="Y298" i="52"/>
  <c r="Y301" i="52"/>
  <c r="Y314" i="52"/>
  <c r="Y297" i="52"/>
  <c r="O287" i="40"/>
  <c r="J6" i="53"/>
  <c r="J8" i="53"/>
  <c r="P278" i="40"/>
  <c r="J7" i="53"/>
  <c r="R288" i="40"/>
  <c r="T278" i="40"/>
  <c r="J11" i="53"/>
  <c r="V288" i="40"/>
  <c r="X278" i="40"/>
  <c r="P310" i="40"/>
  <c r="K7" i="53"/>
  <c r="R320" i="40"/>
  <c r="T310" i="40"/>
  <c r="K11" i="53"/>
  <c r="V320" i="40"/>
  <c r="X310" i="40"/>
  <c r="V261" i="43"/>
  <c r="R261" i="43"/>
  <c r="O287" i="43"/>
  <c r="O283" i="43"/>
  <c r="O279" i="43"/>
  <c r="O275" i="43"/>
  <c r="O271" i="43"/>
  <c r="O267" i="43"/>
  <c r="O263" i="43"/>
  <c r="P286" i="43"/>
  <c r="P282" i="43"/>
  <c r="P278" i="43"/>
  <c r="P274" i="43"/>
  <c r="P270" i="43"/>
  <c r="P266" i="43"/>
  <c r="P262" i="43"/>
  <c r="Q285" i="43"/>
  <c r="Q281" i="43"/>
  <c r="Q277" i="43"/>
  <c r="Q273" i="43"/>
  <c r="Q269" i="43"/>
  <c r="Q265" i="43"/>
  <c r="R288" i="43"/>
  <c r="R284" i="43"/>
  <c r="R280" i="43"/>
  <c r="R276" i="43"/>
  <c r="R272" i="43"/>
  <c r="R268" i="43"/>
  <c r="R264" i="43"/>
  <c r="S287" i="43"/>
  <c r="S283" i="43"/>
  <c r="S279" i="43"/>
  <c r="S275" i="43"/>
  <c r="S271" i="43"/>
  <c r="S267" i="43"/>
  <c r="S263" i="43"/>
  <c r="T286" i="43"/>
  <c r="T282" i="43"/>
  <c r="T278" i="43"/>
  <c r="T274" i="43"/>
  <c r="T270" i="43"/>
  <c r="T266" i="43"/>
  <c r="T262" i="43"/>
  <c r="U285" i="43"/>
  <c r="U281" i="43"/>
  <c r="U277" i="43"/>
  <c r="U273" i="43"/>
  <c r="U269" i="43"/>
  <c r="U265" i="43"/>
  <c r="V288" i="43"/>
  <c r="V284" i="43"/>
  <c r="V280" i="43"/>
  <c r="V276" i="43"/>
  <c r="V272" i="43"/>
  <c r="V268" i="43"/>
  <c r="V264" i="43"/>
  <c r="W287" i="43"/>
  <c r="W283" i="43"/>
  <c r="W279" i="43"/>
  <c r="W275" i="43"/>
  <c r="W271" i="43"/>
  <c r="W267" i="43"/>
  <c r="W263" i="43"/>
  <c r="X286" i="43"/>
  <c r="X282" i="43"/>
  <c r="X278" i="43"/>
  <c r="X274" i="43"/>
  <c r="X270" i="43"/>
  <c r="X266" i="43"/>
  <c r="X262" i="43"/>
  <c r="R293" i="43"/>
  <c r="V293" i="43"/>
  <c r="P294" i="43"/>
  <c r="T294" i="43"/>
  <c r="X294" i="43"/>
  <c r="R295" i="43"/>
  <c r="V295" i="43"/>
  <c r="P296" i="43"/>
  <c r="T296" i="43"/>
  <c r="X296" i="43"/>
  <c r="R297" i="43"/>
  <c r="V297" i="43"/>
  <c r="P298" i="43"/>
  <c r="T298" i="43"/>
  <c r="X298" i="43"/>
  <c r="R299" i="43"/>
  <c r="V299" i="43"/>
  <c r="P300" i="43"/>
  <c r="T300" i="43"/>
  <c r="X300" i="43"/>
  <c r="R301" i="43"/>
  <c r="V301" i="43"/>
  <c r="P302" i="43"/>
  <c r="T302" i="43"/>
  <c r="X302" i="43"/>
  <c r="R303" i="43"/>
  <c r="V303" i="43"/>
  <c r="P304" i="43"/>
  <c r="T304" i="43"/>
  <c r="X304" i="43"/>
  <c r="R305" i="43"/>
  <c r="V305" i="43"/>
  <c r="P306" i="43"/>
  <c r="T306" i="43"/>
  <c r="X306" i="43"/>
  <c r="R307" i="43"/>
  <c r="V307" i="43"/>
  <c r="P308" i="43"/>
  <c r="T308" i="43"/>
  <c r="X308" i="43"/>
  <c r="R309" i="43"/>
  <c r="V309" i="43"/>
  <c r="P310" i="43"/>
  <c r="T310" i="43"/>
  <c r="X310" i="43"/>
  <c r="R311" i="43"/>
  <c r="V311" i="43"/>
  <c r="P312" i="43"/>
  <c r="T312" i="43"/>
  <c r="X312" i="43"/>
  <c r="R313" i="43"/>
  <c r="V313" i="43"/>
  <c r="P314" i="43"/>
  <c r="T314" i="43"/>
  <c r="X314" i="43"/>
  <c r="R315" i="43"/>
  <c r="V315" i="43"/>
  <c r="P316" i="43"/>
  <c r="T316" i="43"/>
  <c r="X316" i="43"/>
  <c r="R317" i="43"/>
  <c r="V317" i="43"/>
  <c r="P318" i="43"/>
  <c r="T318" i="43"/>
  <c r="X318" i="43"/>
  <c r="R319" i="43"/>
  <c r="V319" i="43"/>
  <c r="P320" i="43"/>
  <c r="T320" i="43"/>
  <c r="X320" i="43"/>
  <c r="V261" i="50"/>
  <c r="R261" i="50"/>
  <c r="O287" i="50"/>
  <c r="O283" i="50"/>
  <c r="O279" i="50"/>
  <c r="O275" i="50"/>
  <c r="O271" i="50"/>
  <c r="O267" i="50"/>
  <c r="O263" i="50"/>
  <c r="P286" i="50"/>
  <c r="P282" i="50"/>
  <c r="P278" i="50"/>
  <c r="P274" i="50"/>
  <c r="P270" i="50"/>
  <c r="P266" i="50"/>
  <c r="P262" i="50"/>
  <c r="Q285" i="50"/>
  <c r="Q281" i="50"/>
  <c r="Q277" i="50"/>
  <c r="Q273" i="50"/>
  <c r="Q269" i="50"/>
  <c r="Q265" i="50"/>
  <c r="R288" i="50"/>
  <c r="R284" i="50"/>
  <c r="R280" i="50"/>
  <c r="R276" i="50"/>
  <c r="R272" i="50"/>
  <c r="R268" i="50"/>
  <c r="R264" i="50"/>
  <c r="S287" i="50"/>
  <c r="S283" i="50"/>
  <c r="S279" i="50"/>
  <c r="S275" i="50"/>
  <c r="S271" i="50"/>
  <c r="S267" i="50"/>
  <c r="S263" i="50"/>
  <c r="T286" i="50"/>
  <c r="T282" i="50"/>
  <c r="T278" i="50"/>
  <c r="T274" i="50"/>
  <c r="T270" i="50"/>
  <c r="T266" i="50"/>
  <c r="T262" i="50"/>
  <c r="U285" i="50"/>
  <c r="U281" i="50"/>
  <c r="U277" i="50"/>
  <c r="U273" i="50"/>
  <c r="U269" i="50"/>
  <c r="U265" i="50"/>
  <c r="V288" i="50"/>
  <c r="V284" i="50"/>
  <c r="V280" i="50"/>
  <c r="V276" i="50"/>
  <c r="V272" i="50"/>
  <c r="V268" i="50"/>
  <c r="V264" i="50"/>
  <c r="W287" i="50"/>
  <c r="W283" i="50"/>
  <c r="W279" i="50"/>
  <c r="W275" i="50"/>
  <c r="W271" i="50"/>
  <c r="W267" i="50"/>
  <c r="W263" i="50"/>
  <c r="X286" i="50"/>
  <c r="X282" i="50"/>
  <c r="X278" i="50"/>
  <c r="X274" i="50"/>
  <c r="X270" i="50"/>
  <c r="X266" i="50"/>
  <c r="X262" i="50"/>
  <c r="R293" i="50"/>
  <c r="V293" i="50"/>
  <c r="P294" i="50"/>
  <c r="T294" i="50"/>
  <c r="X294" i="50"/>
  <c r="R295" i="50"/>
  <c r="V295" i="50"/>
  <c r="P296" i="50"/>
  <c r="T296" i="50"/>
  <c r="X296" i="50"/>
  <c r="R297" i="50"/>
  <c r="V297" i="50"/>
  <c r="P298" i="50"/>
  <c r="T298" i="50"/>
  <c r="X298" i="50"/>
  <c r="R299" i="50"/>
  <c r="V299" i="50"/>
  <c r="P300" i="50"/>
  <c r="T300" i="50"/>
  <c r="X300" i="50"/>
  <c r="R301" i="50"/>
  <c r="V301" i="50"/>
  <c r="P302" i="50"/>
  <c r="T302" i="50"/>
  <c r="X302" i="50"/>
  <c r="R303" i="50"/>
  <c r="V303" i="50"/>
  <c r="P304" i="50"/>
  <c r="T304" i="50"/>
  <c r="X304" i="50"/>
  <c r="R305" i="50"/>
  <c r="V305" i="50"/>
  <c r="P306" i="50"/>
  <c r="T306" i="50"/>
  <c r="X306" i="50"/>
  <c r="R307" i="50"/>
  <c r="V307" i="50"/>
  <c r="P308" i="50"/>
  <c r="T308" i="50"/>
  <c r="X308" i="50"/>
  <c r="R309" i="50"/>
  <c r="V309" i="50"/>
  <c r="P310" i="50"/>
  <c r="T310" i="50"/>
  <c r="X310" i="50"/>
  <c r="R311" i="50"/>
  <c r="V311" i="50"/>
  <c r="P312" i="50"/>
  <c r="T312" i="50"/>
  <c r="X312" i="50"/>
  <c r="R313" i="50"/>
  <c r="V313" i="50"/>
  <c r="P314" i="50"/>
  <c r="T314" i="50"/>
  <c r="X314" i="50"/>
  <c r="R315" i="50"/>
  <c r="V315" i="50"/>
  <c r="P316" i="50"/>
  <c r="T316" i="50"/>
  <c r="X316" i="50"/>
  <c r="R317" i="50"/>
  <c r="V317" i="50"/>
  <c r="P318" i="50"/>
  <c r="T318" i="50"/>
  <c r="X318" i="50"/>
  <c r="R319" i="50"/>
  <c r="V319" i="50"/>
  <c r="P320" i="50"/>
  <c r="T320" i="50"/>
  <c r="X320" i="50"/>
  <c r="O286" i="51"/>
  <c r="O282" i="51"/>
  <c r="O278" i="51"/>
  <c r="O274" i="51"/>
  <c r="O270" i="51"/>
  <c r="O266" i="51"/>
  <c r="O262" i="51"/>
  <c r="U261" i="51"/>
  <c r="Q261" i="51"/>
  <c r="P286" i="51"/>
  <c r="P282" i="51"/>
  <c r="P278" i="51"/>
  <c r="P274" i="51"/>
  <c r="P270" i="51"/>
  <c r="P266" i="51"/>
  <c r="P262" i="51"/>
  <c r="Q285" i="51"/>
  <c r="Q281" i="51"/>
  <c r="Q277" i="51"/>
  <c r="Q273" i="51"/>
  <c r="Q269" i="51"/>
  <c r="Q265" i="51"/>
  <c r="R288" i="51"/>
  <c r="R284" i="51"/>
  <c r="R280" i="51"/>
  <c r="R276" i="51"/>
  <c r="R272" i="51"/>
  <c r="R268" i="51"/>
  <c r="R264" i="51"/>
  <c r="S287" i="51"/>
  <c r="S283" i="51"/>
  <c r="S279" i="51"/>
  <c r="S275" i="51"/>
  <c r="S271" i="51"/>
  <c r="S267" i="51"/>
  <c r="S263" i="51"/>
  <c r="T286" i="51"/>
  <c r="T282" i="51"/>
  <c r="T278" i="51"/>
  <c r="T274" i="51"/>
  <c r="T270" i="51"/>
  <c r="T266" i="51"/>
  <c r="T262" i="51"/>
  <c r="U285" i="51"/>
  <c r="U281" i="51"/>
  <c r="U277" i="51"/>
  <c r="U273" i="51"/>
  <c r="U269" i="51"/>
  <c r="U265" i="51"/>
  <c r="V288" i="51"/>
  <c r="V284" i="51"/>
  <c r="V280" i="51"/>
  <c r="V276" i="51"/>
  <c r="V272" i="51"/>
  <c r="V268" i="51"/>
  <c r="V264" i="51"/>
  <c r="W287" i="51"/>
  <c r="W283" i="51"/>
  <c r="W279" i="51"/>
  <c r="W275" i="51"/>
  <c r="W271" i="51"/>
  <c r="W267" i="51"/>
  <c r="W263" i="51"/>
  <c r="X286" i="51"/>
  <c r="X282" i="51"/>
  <c r="X278" i="51"/>
  <c r="X274" i="51"/>
  <c r="X270" i="51"/>
  <c r="X266" i="51"/>
  <c r="X262" i="51"/>
  <c r="R293" i="51"/>
  <c r="V293" i="51"/>
  <c r="P294" i="51"/>
  <c r="T294" i="51"/>
  <c r="X294" i="51"/>
  <c r="R295" i="51"/>
  <c r="V295" i="51"/>
  <c r="P296" i="51"/>
  <c r="T296" i="51"/>
  <c r="X296" i="51"/>
  <c r="R297" i="51"/>
  <c r="V297" i="51"/>
  <c r="P298" i="51"/>
  <c r="T298" i="51"/>
  <c r="X298" i="51"/>
  <c r="R299" i="51"/>
  <c r="V299" i="51"/>
  <c r="P300" i="51"/>
  <c r="T300" i="51"/>
  <c r="X300" i="51"/>
  <c r="R301" i="51"/>
  <c r="V301" i="51"/>
  <c r="P302" i="51"/>
  <c r="T302" i="51"/>
  <c r="X302" i="51"/>
  <c r="R303" i="51"/>
  <c r="V303" i="51"/>
  <c r="P304" i="51"/>
  <c r="T304" i="51"/>
  <c r="X304" i="51"/>
  <c r="R305" i="51"/>
  <c r="V305" i="51"/>
  <c r="P306" i="51"/>
  <c r="T306" i="51"/>
  <c r="X306" i="51"/>
  <c r="R307" i="51"/>
  <c r="V307" i="51"/>
  <c r="P308" i="51"/>
  <c r="T308" i="51"/>
  <c r="X308" i="51"/>
  <c r="R309" i="51"/>
  <c r="V309" i="51"/>
  <c r="P310" i="51"/>
  <c r="T310" i="51"/>
  <c r="X310" i="51"/>
  <c r="R311" i="51"/>
  <c r="V311" i="51"/>
  <c r="P312" i="51"/>
  <c r="T312" i="51"/>
  <c r="X312" i="51"/>
  <c r="R313" i="51"/>
  <c r="V313" i="51"/>
  <c r="P314" i="51"/>
  <c r="T314" i="51"/>
  <c r="X314" i="51"/>
  <c r="R315" i="51"/>
  <c r="V315" i="51"/>
  <c r="P316" i="51"/>
  <c r="T316" i="51"/>
  <c r="X316" i="51"/>
  <c r="R317" i="51"/>
  <c r="V317" i="51"/>
  <c r="P318" i="51"/>
  <c r="T318" i="51"/>
  <c r="X318" i="51"/>
  <c r="R319" i="51"/>
  <c r="V319" i="51"/>
  <c r="P320" i="51"/>
  <c r="T320" i="51"/>
  <c r="X320" i="51"/>
  <c r="V261" i="52"/>
  <c r="R261" i="52"/>
  <c r="O287" i="52"/>
  <c r="O283" i="52"/>
  <c r="O279" i="52"/>
  <c r="O275" i="52"/>
  <c r="O271" i="52"/>
  <c r="O267" i="52"/>
  <c r="O263" i="52"/>
  <c r="P286" i="52"/>
  <c r="P282" i="52"/>
  <c r="P278" i="52"/>
  <c r="P274" i="52"/>
  <c r="P270" i="52"/>
  <c r="P266" i="52"/>
  <c r="P262" i="52"/>
  <c r="Q285" i="52"/>
  <c r="Q281" i="52"/>
  <c r="Q277" i="52"/>
  <c r="Q273" i="52"/>
  <c r="Q269" i="52"/>
  <c r="Q265" i="52"/>
  <c r="R288" i="52"/>
  <c r="R284" i="52"/>
  <c r="R280" i="52"/>
  <c r="R276" i="52"/>
  <c r="R272" i="52"/>
  <c r="R268" i="52"/>
  <c r="R264" i="52"/>
  <c r="S287" i="52"/>
  <c r="S283" i="52"/>
  <c r="S279" i="52"/>
  <c r="S275" i="52"/>
  <c r="S271" i="52"/>
  <c r="S267" i="52"/>
  <c r="S263" i="52"/>
  <c r="T285" i="52"/>
  <c r="T281" i="52"/>
  <c r="T277" i="52"/>
  <c r="T273" i="52"/>
  <c r="T269" i="52"/>
  <c r="T265" i="52"/>
  <c r="T288" i="52"/>
  <c r="U285" i="52"/>
  <c r="U281" i="52"/>
  <c r="U277" i="52"/>
  <c r="U273" i="52"/>
  <c r="U269" i="52"/>
  <c r="U265" i="52"/>
  <c r="V288" i="52"/>
  <c r="V284" i="52"/>
  <c r="V280" i="52"/>
  <c r="V276" i="52"/>
  <c r="V272" i="52"/>
  <c r="V268" i="52"/>
  <c r="V264" i="52"/>
  <c r="W287" i="52"/>
  <c r="W283" i="52"/>
  <c r="W279" i="52"/>
  <c r="W275" i="52"/>
  <c r="W271" i="52"/>
  <c r="W267" i="52"/>
  <c r="W263" i="52"/>
  <c r="X286" i="52"/>
  <c r="X282" i="52"/>
  <c r="X278" i="52"/>
  <c r="X274" i="52"/>
  <c r="X270" i="52"/>
  <c r="X266" i="52"/>
  <c r="X262" i="52"/>
  <c r="Y312" i="52"/>
  <c r="Y293" i="52"/>
  <c r="Y319" i="52"/>
  <c r="Y316" i="52"/>
  <c r="Y310" i="52"/>
  <c r="Y315" i="52"/>
  <c r="Y300" i="52"/>
  <c r="L287" i="40"/>
  <c r="L279" i="40"/>
  <c r="Y279" i="40" s="1"/>
  <c r="L271" i="40"/>
  <c r="L263" i="40"/>
  <c r="L317" i="40"/>
  <c r="L309" i="40"/>
  <c r="L301" i="40"/>
  <c r="L261" i="41"/>
  <c r="L282" i="41"/>
  <c r="L274" i="41"/>
  <c r="L266" i="41"/>
  <c r="L293" i="41"/>
  <c r="L313" i="41"/>
  <c r="L305" i="41"/>
  <c r="L297" i="41"/>
  <c r="L282" i="43"/>
  <c r="Y282" i="43" s="1"/>
  <c r="L274" i="43"/>
  <c r="Y274" i="43" s="1"/>
  <c r="L266" i="43"/>
  <c r="Y266" i="43" s="1"/>
  <c r="L282" i="50"/>
  <c r="Y282" i="50" s="1"/>
  <c r="L274" i="50"/>
  <c r="Y274" i="50" s="1"/>
  <c r="L266" i="50"/>
  <c r="Y266" i="50" s="1"/>
  <c r="L286" i="40"/>
  <c r="Y286" i="40" s="1"/>
  <c r="L278" i="40"/>
  <c r="L270" i="40"/>
  <c r="L262" i="40"/>
  <c r="K5" i="53"/>
  <c r="K13" i="53"/>
  <c r="L287" i="49"/>
  <c r="L271" i="49"/>
  <c r="L263" i="49"/>
  <c r="L298" i="49"/>
  <c r="L302" i="49"/>
  <c r="L306" i="49"/>
  <c r="L310" i="49"/>
  <c r="L314" i="49"/>
  <c r="L318" i="49"/>
  <c r="L287" i="51"/>
  <c r="Y287" i="51" s="1"/>
  <c r="L279" i="51"/>
  <c r="Y279" i="51" s="1"/>
  <c r="L271" i="51"/>
  <c r="Y271" i="51" s="1"/>
  <c r="L263" i="51"/>
  <c r="Y263" i="51" s="1"/>
  <c r="L279" i="49"/>
  <c r="L294" i="49"/>
  <c r="L282" i="52"/>
  <c r="Y282" i="52" s="1"/>
  <c r="L274" i="52"/>
  <c r="Y274" i="52" s="1"/>
  <c r="L266" i="52"/>
  <c r="Y266" i="52" s="1"/>
  <c r="L281" i="52"/>
  <c r="Y281" i="52" s="1"/>
  <c r="L273" i="52"/>
  <c r="Y273" i="52" s="1"/>
  <c r="L265" i="52"/>
  <c r="Y265" i="52" s="1"/>
  <c r="L288" i="52"/>
  <c r="Y288" i="52" s="1"/>
  <c r="L280" i="52"/>
  <c r="Y280" i="52" s="1"/>
  <c r="L272" i="52"/>
  <c r="Y272" i="52" s="1"/>
  <c r="L264" i="52"/>
  <c r="Y264" i="52" s="1"/>
  <c r="L287" i="52"/>
  <c r="Y287" i="52" s="1"/>
  <c r="L279" i="52"/>
  <c r="Y279" i="52" s="1"/>
  <c r="L271" i="52"/>
  <c r="Y271" i="52" s="1"/>
  <c r="L263" i="52"/>
  <c r="Y263" i="52" s="1"/>
  <c r="L286" i="52"/>
  <c r="Y286" i="52" s="1"/>
  <c r="L278" i="52"/>
  <c r="Y278" i="52" s="1"/>
  <c r="L270" i="52"/>
  <c r="Y270" i="52" s="1"/>
  <c r="L262" i="52"/>
  <c r="Y262" i="52" s="1"/>
  <c r="L285" i="52"/>
  <c r="Y285" i="52" s="1"/>
  <c r="L277" i="52"/>
  <c r="Y277" i="52" s="1"/>
  <c r="L269" i="52"/>
  <c r="Y269" i="52" s="1"/>
  <c r="L284" i="52"/>
  <c r="Y284" i="52" s="1"/>
  <c r="L276" i="52"/>
  <c r="Y276" i="52" s="1"/>
  <c r="L268" i="52"/>
  <c r="Y268" i="52" s="1"/>
  <c r="L283" i="52"/>
  <c r="Y283" i="52" s="1"/>
  <c r="L275" i="52"/>
  <c r="Y275" i="52" s="1"/>
  <c r="L267" i="52"/>
  <c r="Y267" i="52" s="1"/>
  <c r="L261" i="51"/>
  <c r="Y261" i="51" s="1"/>
  <c r="L281" i="51"/>
  <c r="Y281" i="51" s="1"/>
  <c r="L273" i="51"/>
  <c r="Y273" i="51" s="1"/>
  <c r="L265" i="51"/>
  <c r="Y265" i="51" s="1"/>
  <c r="L288" i="51"/>
  <c r="Y288" i="51" s="1"/>
  <c r="L280" i="51"/>
  <c r="Y280" i="51" s="1"/>
  <c r="L272" i="51"/>
  <c r="Y272" i="51" s="1"/>
  <c r="L264" i="51"/>
  <c r="Y264" i="51" s="1"/>
  <c r="L286" i="51"/>
  <c r="Y286" i="51" s="1"/>
  <c r="L278" i="51"/>
  <c r="Y278" i="51" s="1"/>
  <c r="L270" i="51"/>
  <c r="Y270" i="51" s="1"/>
  <c r="L262" i="51"/>
  <c r="Y262" i="51" s="1"/>
  <c r="L285" i="51"/>
  <c r="Y285" i="51" s="1"/>
  <c r="L277" i="51"/>
  <c r="Y277" i="51" s="1"/>
  <c r="L269" i="51"/>
  <c r="Y269" i="51" s="1"/>
  <c r="L284" i="51"/>
  <c r="Y284" i="51" s="1"/>
  <c r="L276" i="51"/>
  <c r="Y276" i="51" s="1"/>
  <c r="L268" i="51"/>
  <c r="Y268" i="51" s="1"/>
  <c r="L283" i="51"/>
  <c r="Y283" i="51" s="1"/>
  <c r="L275" i="51"/>
  <c r="Y275" i="51" s="1"/>
  <c r="L267" i="51"/>
  <c r="Y267" i="51" s="1"/>
  <c r="L296" i="51"/>
  <c r="Y296" i="51" s="1"/>
  <c r="L300" i="51"/>
  <c r="Y300" i="51" s="1"/>
  <c r="L304" i="51"/>
  <c r="Y304" i="51" s="1"/>
  <c r="L308" i="51"/>
  <c r="Y308" i="51" s="1"/>
  <c r="L312" i="51"/>
  <c r="Y312" i="51" s="1"/>
  <c r="L316" i="51"/>
  <c r="Y316" i="51" s="1"/>
  <c r="L320" i="51"/>
  <c r="Y320" i="51" s="1"/>
  <c r="L282" i="51"/>
  <c r="Y282" i="51" s="1"/>
  <c r="L274" i="51"/>
  <c r="Y274" i="51" s="1"/>
  <c r="L266" i="51"/>
  <c r="Y266" i="51" s="1"/>
  <c r="L281" i="50"/>
  <c r="Y281" i="50" s="1"/>
  <c r="L273" i="50"/>
  <c r="Y273" i="50" s="1"/>
  <c r="L265" i="50"/>
  <c r="Y265" i="50" s="1"/>
  <c r="L288" i="50"/>
  <c r="Y288" i="50" s="1"/>
  <c r="L280" i="50"/>
  <c r="Y280" i="50" s="1"/>
  <c r="L272" i="50"/>
  <c r="Y272" i="50" s="1"/>
  <c r="L264" i="50"/>
  <c r="Y264" i="50" s="1"/>
  <c r="L287" i="50"/>
  <c r="Y287" i="50" s="1"/>
  <c r="L279" i="50"/>
  <c r="Y279" i="50" s="1"/>
  <c r="L271" i="50"/>
  <c r="Y271" i="50" s="1"/>
  <c r="L263" i="50"/>
  <c r="Y263" i="50" s="1"/>
  <c r="L286" i="50"/>
  <c r="Y286" i="50" s="1"/>
  <c r="L278" i="50"/>
  <c r="Y278" i="50" s="1"/>
  <c r="L270" i="50"/>
  <c r="Y270" i="50" s="1"/>
  <c r="L262" i="50"/>
  <c r="Y262" i="50" s="1"/>
  <c r="L319" i="50"/>
  <c r="Y319" i="50" s="1"/>
  <c r="L285" i="50"/>
  <c r="Y285" i="50" s="1"/>
  <c r="L277" i="50"/>
  <c r="Y277" i="50" s="1"/>
  <c r="L269" i="50"/>
  <c r="Y269" i="50" s="1"/>
  <c r="L284" i="50"/>
  <c r="Y284" i="50" s="1"/>
  <c r="L276" i="50"/>
  <c r="Y276" i="50" s="1"/>
  <c r="L268" i="50"/>
  <c r="Y268" i="50" s="1"/>
  <c r="L296" i="50"/>
  <c r="Y296" i="50" s="1"/>
  <c r="L300" i="50"/>
  <c r="Y300" i="50" s="1"/>
  <c r="L304" i="50"/>
  <c r="Y304" i="50" s="1"/>
  <c r="L308" i="50"/>
  <c r="Y308" i="50" s="1"/>
  <c r="L312" i="50"/>
  <c r="Y312" i="50" s="1"/>
  <c r="L316" i="50"/>
  <c r="Y316" i="50" s="1"/>
  <c r="L320" i="50"/>
  <c r="Y320" i="50" s="1"/>
  <c r="L283" i="50"/>
  <c r="Y283" i="50" s="1"/>
  <c r="L275" i="50"/>
  <c r="Y275" i="50" s="1"/>
  <c r="L267" i="50"/>
  <c r="Y267" i="50" s="1"/>
  <c r="L281" i="43"/>
  <c r="Y281" i="43" s="1"/>
  <c r="L273" i="43"/>
  <c r="Y273" i="43" s="1"/>
  <c r="L265" i="43"/>
  <c r="Y265" i="43" s="1"/>
  <c r="L288" i="43"/>
  <c r="Y288" i="43" s="1"/>
  <c r="L280" i="43"/>
  <c r="Y280" i="43" s="1"/>
  <c r="L272" i="43"/>
  <c r="Y272" i="43" s="1"/>
  <c r="L264" i="43"/>
  <c r="Y264" i="43" s="1"/>
  <c r="L287" i="43"/>
  <c r="Y287" i="43" s="1"/>
  <c r="L279" i="43"/>
  <c r="Y279" i="43" s="1"/>
  <c r="L271" i="43"/>
  <c r="Y271" i="43" s="1"/>
  <c r="L263" i="43"/>
  <c r="Y263" i="43" s="1"/>
  <c r="L286" i="43"/>
  <c r="Y286" i="43" s="1"/>
  <c r="L278" i="43"/>
  <c r="Y278" i="43" s="1"/>
  <c r="L270" i="43"/>
  <c r="Y270" i="43" s="1"/>
  <c r="L262" i="43"/>
  <c r="Y262" i="43" s="1"/>
  <c r="L285" i="43"/>
  <c r="Y285" i="43" s="1"/>
  <c r="L277" i="43"/>
  <c r="Y277" i="43" s="1"/>
  <c r="L269" i="43"/>
  <c r="Y269" i="43" s="1"/>
  <c r="L284" i="43"/>
  <c r="Y284" i="43" s="1"/>
  <c r="L276" i="43"/>
  <c r="Y276" i="43" s="1"/>
  <c r="L268" i="43"/>
  <c r="Y268" i="43" s="1"/>
  <c r="L296" i="43"/>
  <c r="Y296" i="43" s="1"/>
  <c r="L300" i="43"/>
  <c r="Y300" i="43" s="1"/>
  <c r="L304" i="43"/>
  <c r="Y304" i="43" s="1"/>
  <c r="L308" i="43"/>
  <c r="Y308" i="43" s="1"/>
  <c r="L312" i="43"/>
  <c r="Y312" i="43" s="1"/>
  <c r="L316" i="43"/>
  <c r="Y316" i="43" s="1"/>
  <c r="L320" i="43"/>
  <c r="Y320" i="43" s="1"/>
  <c r="L283" i="43"/>
  <c r="Y283" i="43" s="1"/>
  <c r="L275" i="43"/>
  <c r="Y275" i="43" s="1"/>
  <c r="L267" i="43"/>
  <c r="Y267" i="43" s="1"/>
  <c r="L261" i="49"/>
  <c r="L281" i="49"/>
  <c r="L273" i="49"/>
  <c r="L265" i="49"/>
  <c r="L293" i="49"/>
  <c r="L297" i="49"/>
  <c r="L301" i="49"/>
  <c r="L305" i="49"/>
  <c r="L309" i="49"/>
  <c r="L313" i="49"/>
  <c r="L317" i="49"/>
  <c r="L288" i="49"/>
  <c r="L280" i="49"/>
  <c r="L272" i="49"/>
  <c r="L264" i="49"/>
  <c r="L286" i="49"/>
  <c r="L278" i="49"/>
  <c r="L270" i="49"/>
  <c r="L262" i="49"/>
  <c r="L285" i="49"/>
  <c r="L277" i="49"/>
  <c r="L269" i="49"/>
  <c r="L295" i="49"/>
  <c r="L299" i="49"/>
  <c r="L303" i="49"/>
  <c r="L307" i="49"/>
  <c r="L311" i="49"/>
  <c r="L315" i="49"/>
  <c r="L319" i="49"/>
  <c r="L284" i="49"/>
  <c r="L276" i="49"/>
  <c r="L268" i="49"/>
  <c r="L283" i="49"/>
  <c r="L275" i="49"/>
  <c r="L267" i="49"/>
  <c r="L296" i="49"/>
  <c r="L300" i="49"/>
  <c r="L304" i="49"/>
  <c r="L308" i="49"/>
  <c r="L312" i="49"/>
  <c r="L316" i="49"/>
  <c r="L320" i="49"/>
  <c r="L282" i="49"/>
  <c r="L274" i="49"/>
  <c r="L266" i="49"/>
  <c r="L281" i="41"/>
  <c r="L273" i="41"/>
  <c r="L265" i="41"/>
  <c r="L320" i="41"/>
  <c r="L312" i="41"/>
  <c r="L304" i="41"/>
  <c r="L296" i="41"/>
  <c r="L288" i="41"/>
  <c r="L280" i="41"/>
  <c r="L272" i="41"/>
  <c r="L264" i="41"/>
  <c r="L319" i="41"/>
  <c r="L311" i="41"/>
  <c r="L303" i="41"/>
  <c r="L295" i="41"/>
  <c r="L287" i="41"/>
  <c r="L279" i="41"/>
  <c r="L271" i="41"/>
  <c r="L263" i="41"/>
  <c r="L318" i="41"/>
  <c r="L310" i="41"/>
  <c r="L302" i="41"/>
  <c r="L294" i="41"/>
  <c r="L286" i="41"/>
  <c r="L278" i="41"/>
  <c r="L270" i="41"/>
  <c r="L262" i="41"/>
  <c r="L317" i="41"/>
  <c r="L309" i="41"/>
  <c r="L301" i="41"/>
  <c r="L285" i="41"/>
  <c r="L277" i="41"/>
  <c r="L269" i="41"/>
  <c r="L316" i="41"/>
  <c r="L308" i="41"/>
  <c r="L300" i="41"/>
  <c r="L284" i="41"/>
  <c r="L276" i="41"/>
  <c r="L268" i="41"/>
  <c r="L315" i="41"/>
  <c r="L307" i="41"/>
  <c r="L299" i="41"/>
  <c r="L283" i="41"/>
  <c r="L275" i="41"/>
  <c r="L267" i="41"/>
  <c r="L314" i="41"/>
  <c r="L306" i="41"/>
  <c r="L298" i="41"/>
  <c r="L300" i="40"/>
  <c r="L285" i="40"/>
  <c r="Y285" i="40" s="1"/>
  <c r="L277" i="40"/>
  <c r="L269" i="40"/>
  <c r="L315" i="40"/>
  <c r="L307" i="40"/>
  <c r="L299" i="40"/>
  <c r="L316" i="40"/>
  <c r="L284" i="40"/>
  <c r="L276" i="40"/>
  <c r="Y276" i="40" s="1"/>
  <c r="L268" i="40"/>
  <c r="L293" i="40"/>
  <c r="L314" i="40"/>
  <c r="L306" i="40"/>
  <c r="L298" i="40"/>
  <c r="L283" i="40"/>
  <c r="L275" i="40"/>
  <c r="L267" i="40"/>
  <c r="Y267" i="40" s="1"/>
  <c r="L313" i="40"/>
  <c r="Y313" i="40" s="1"/>
  <c r="L305" i="40"/>
  <c r="L297" i="40"/>
  <c r="L282" i="40"/>
  <c r="Y282" i="40" s="1"/>
  <c r="L274" i="40"/>
  <c r="L266" i="40"/>
  <c r="L320" i="40"/>
  <c r="Y320" i="40" s="1"/>
  <c r="L312" i="40"/>
  <c r="Y312" i="40" s="1"/>
  <c r="L304" i="40"/>
  <c r="L296" i="40"/>
  <c r="L308" i="40"/>
  <c r="Y308" i="40" s="1"/>
  <c r="L261" i="40"/>
  <c r="Y261" i="40" s="1"/>
  <c r="L281" i="40"/>
  <c r="L273" i="40"/>
  <c r="L265" i="40"/>
  <c r="L319" i="40"/>
  <c r="Y319" i="40" s="1"/>
  <c r="L311" i="40"/>
  <c r="L303" i="40"/>
  <c r="L295" i="40"/>
  <c r="Y295" i="40" s="1"/>
  <c r="J4" i="53"/>
  <c r="L288" i="40"/>
  <c r="Y288" i="40" s="1"/>
  <c r="L280" i="40"/>
  <c r="L272" i="40"/>
  <c r="L264" i="40"/>
  <c r="Y264" i="40" s="1"/>
  <c r="L318" i="40"/>
  <c r="L310" i="40"/>
  <c r="L302" i="40"/>
  <c r="Y302" i="40" s="1"/>
  <c r="L294" i="40"/>
  <c r="Y294" i="40" s="1"/>
  <c r="L261" i="52"/>
  <c r="Y261" i="52" s="1"/>
  <c r="L293" i="51"/>
  <c r="Y293" i="51" s="1"/>
  <c r="L297" i="51"/>
  <c r="Y297" i="51" s="1"/>
  <c r="L301" i="51"/>
  <c r="Y301" i="51" s="1"/>
  <c r="L305" i="51"/>
  <c r="Y305" i="51" s="1"/>
  <c r="L309" i="51"/>
  <c r="Y309" i="51" s="1"/>
  <c r="L313" i="51"/>
  <c r="Y313" i="51" s="1"/>
  <c r="L317" i="51"/>
  <c r="Y317" i="51" s="1"/>
  <c r="L294" i="51"/>
  <c r="Y294" i="51" s="1"/>
  <c r="L298" i="51"/>
  <c r="Y298" i="51" s="1"/>
  <c r="L302" i="51"/>
  <c r="Y302" i="51" s="1"/>
  <c r="L306" i="51"/>
  <c r="Y306" i="51" s="1"/>
  <c r="L310" i="51"/>
  <c r="Y310" i="51" s="1"/>
  <c r="L314" i="51"/>
  <c r="Y314" i="51" s="1"/>
  <c r="L318" i="51"/>
  <c r="Y318" i="51" s="1"/>
  <c r="L295" i="51"/>
  <c r="Y295" i="51" s="1"/>
  <c r="L299" i="51"/>
  <c r="Y299" i="51" s="1"/>
  <c r="L303" i="51"/>
  <c r="Y303" i="51" s="1"/>
  <c r="L307" i="51"/>
  <c r="Y307" i="51" s="1"/>
  <c r="L311" i="51"/>
  <c r="Y311" i="51" s="1"/>
  <c r="L315" i="51"/>
  <c r="Y315" i="51" s="1"/>
  <c r="L319" i="51"/>
  <c r="Y319" i="51" s="1"/>
  <c r="L261" i="50"/>
  <c r="Y261" i="50" s="1"/>
  <c r="L293" i="50"/>
  <c r="Y293" i="50" s="1"/>
  <c r="L297" i="50"/>
  <c r="Y297" i="50" s="1"/>
  <c r="L301" i="50"/>
  <c r="Y301" i="50" s="1"/>
  <c r="L305" i="50"/>
  <c r="Y305" i="50" s="1"/>
  <c r="L309" i="50"/>
  <c r="Y309" i="50" s="1"/>
  <c r="L313" i="50"/>
  <c r="Y313" i="50" s="1"/>
  <c r="L317" i="50"/>
  <c r="Y317" i="50" s="1"/>
  <c r="L294" i="50"/>
  <c r="Y294" i="50" s="1"/>
  <c r="L298" i="50"/>
  <c r="Y298" i="50" s="1"/>
  <c r="L302" i="50"/>
  <c r="Y302" i="50" s="1"/>
  <c r="L306" i="50"/>
  <c r="Y306" i="50" s="1"/>
  <c r="L310" i="50"/>
  <c r="Y310" i="50" s="1"/>
  <c r="L314" i="50"/>
  <c r="Y314" i="50" s="1"/>
  <c r="L318" i="50"/>
  <c r="Y318" i="50" s="1"/>
  <c r="L295" i="50"/>
  <c r="Y295" i="50" s="1"/>
  <c r="L299" i="50"/>
  <c r="Y299" i="50" s="1"/>
  <c r="L303" i="50"/>
  <c r="Y303" i="50" s="1"/>
  <c r="L307" i="50"/>
  <c r="Y307" i="50" s="1"/>
  <c r="L311" i="50"/>
  <c r="Y311" i="50" s="1"/>
  <c r="L315" i="50"/>
  <c r="Y315" i="50" s="1"/>
  <c r="L261" i="43"/>
  <c r="Y261" i="43" s="1"/>
  <c r="L293" i="43"/>
  <c r="Y293" i="43" s="1"/>
  <c r="L297" i="43"/>
  <c r="Y297" i="43" s="1"/>
  <c r="L301" i="43"/>
  <c r="Y301" i="43" s="1"/>
  <c r="L305" i="43"/>
  <c r="Y305" i="43" s="1"/>
  <c r="L309" i="43"/>
  <c r="Y309" i="43" s="1"/>
  <c r="L313" i="43"/>
  <c r="Y313" i="43" s="1"/>
  <c r="L317" i="43"/>
  <c r="Y317" i="43" s="1"/>
  <c r="L294" i="43"/>
  <c r="Y294" i="43" s="1"/>
  <c r="L298" i="43"/>
  <c r="Y298" i="43" s="1"/>
  <c r="L302" i="43"/>
  <c r="Y302" i="43" s="1"/>
  <c r="L306" i="43"/>
  <c r="Y306" i="43" s="1"/>
  <c r="L310" i="43"/>
  <c r="Y310" i="43" s="1"/>
  <c r="L314" i="43"/>
  <c r="Y314" i="43" s="1"/>
  <c r="L318" i="43"/>
  <c r="Y318" i="43" s="1"/>
  <c r="L295" i="43"/>
  <c r="Y295" i="43" s="1"/>
  <c r="L299" i="43"/>
  <c r="Y299" i="43" s="1"/>
  <c r="L303" i="43"/>
  <c r="Y303" i="43" s="1"/>
  <c r="L307" i="43"/>
  <c r="Y307" i="43" s="1"/>
  <c r="L311" i="43"/>
  <c r="Y311" i="43" s="1"/>
  <c r="L315" i="43"/>
  <c r="Y315" i="43" s="1"/>
  <c r="L319" i="43"/>
  <c r="Y319" i="43" s="1"/>
  <c r="J39" i="39"/>
  <c r="Y9" i="53"/>
  <c r="J47" i="39"/>
  <c r="Y17" i="53"/>
  <c r="J55" i="39"/>
  <c r="Y25" i="53"/>
  <c r="J40" i="39"/>
  <c r="Y10" i="53"/>
  <c r="J48" i="39"/>
  <c r="Y18" i="53"/>
  <c r="J56" i="39"/>
  <c r="Y26" i="53"/>
  <c r="J41" i="39"/>
  <c r="Y11" i="53"/>
  <c r="J34" i="39"/>
  <c r="Y4" i="53"/>
  <c r="J42" i="39"/>
  <c r="Y12" i="53"/>
  <c r="J50" i="39"/>
  <c r="Y20" i="53"/>
  <c r="J35" i="39"/>
  <c r="Y5" i="53"/>
  <c r="J43" i="39"/>
  <c r="Y13" i="53"/>
  <c r="J51" i="39"/>
  <c r="Y21" i="53"/>
  <c r="J36" i="39"/>
  <c r="Y6" i="53"/>
  <c r="J44" i="39"/>
  <c r="Y14" i="53"/>
  <c r="J52" i="39"/>
  <c r="Y22" i="53"/>
  <c r="J37" i="39"/>
  <c r="Y7" i="53"/>
  <c r="J45" i="39"/>
  <c r="Y15" i="53"/>
  <c r="J53" i="39"/>
  <c r="Y23" i="53"/>
  <c r="J61" i="39"/>
  <c r="Y31" i="53"/>
  <c r="J38" i="39"/>
  <c r="Y8" i="53"/>
  <c r="J46" i="39"/>
  <c r="Y16" i="53"/>
  <c r="J54" i="39"/>
  <c r="Y24" i="53"/>
  <c r="J58" i="39"/>
  <c r="J59" i="39"/>
  <c r="J60" i="39"/>
  <c r="J49" i="39"/>
  <c r="J57" i="39"/>
  <c r="K256" i="52"/>
  <c r="J256" i="52"/>
  <c r="I256" i="52"/>
  <c r="H256" i="52"/>
  <c r="G256" i="52"/>
  <c r="F256" i="52"/>
  <c r="E256" i="52"/>
  <c r="D256" i="52"/>
  <c r="C256" i="52"/>
  <c r="B256" i="52"/>
  <c r="K255" i="52"/>
  <c r="J255" i="52"/>
  <c r="I255" i="52"/>
  <c r="H255" i="52"/>
  <c r="G255" i="52"/>
  <c r="F255" i="52"/>
  <c r="E255" i="52"/>
  <c r="D255" i="52"/>
  <c r="C255" i="52"/>
  <c r="B255" i="52"/>
  <c r="K254" i="52"/>
  <c r="J254" i="52"/>
  <c r="I254" i="52"/>
  <c r="H254" i="52"/>
  <c r="G254" i="52"/>
  <c r="F254" i="52"/>
  <c r="E254" i="52"/>
  <c r="D254" i="52"/>
  <c r="C254" i="52"/>
  <c r="B254" i="52"/>
  <c r="K253" i="52"/>
  <c r="J253" i="52"/>
  <c r="I253" i="52"/>
  <c r="H253" i="52"/>
  <c r="G253" i="52"/>
  <c r="F253" i="52"/>
  <c r="E253" i="52"/>
  <c r="D253" i="52"/>
  <c r="C253" i="52"/>
  <c r="B253" i="52"/>
  <c r="K252" i="52"/>
  <c r="J252" i="52"/>
  <c r="I252" i="52"/>
  <c r="H252" i="52"/>
  <c r="G252" i="52"/>
  <c r="F252" i="52"/>
  <c r="E252" i="52"/>
  <c r="D252" i="52"/>
  <c r="C252" i="52"/>
  <c r="B252" i="52"/>
  <c r="K251" i="52"/>
  <c r="J251" i="52"/>
  <c r="I251" i="52"/>
  <c r="H251" i="52"/>
  <c r="G251" i="52"/>
  <c r="F251" i="52"/>
  <c r="E251" i="52"/>
  <c r="D251" i="52"/>
  <c r="C251" i="52"/>
  <c r="B251" i="52"/>
  <c r="K250" i="52"/>
  <c r="J250" i="52"/>
  <c r="I250" i="52"/>
  <c r="H250" i="52"/>
  <c r="G250" i="52"/>
  <c r="F250" i="52"/>
  <c r="E250" i="52"/>
  <c r="D250" i="52"/>
  <c r="C250" i="52"/>
  <c r="B250" i="52"/>
  <c r="K249" i="52"/>
  <c r="J249" i="52"/>
  <c r="I249" i="52"/>
  <c r="H249" i="52"/>
  <c r="G249" i="52"/>
  <c r="F249" i="52"/>
  <c r="E249" i="52"/>
  <c r="D249" i="52"/>
  <c r="C249" i="52"/>
  <c r="B249" i="52"/>
  <c r="K248" i="52"/>
  <c r="J248" i="52"/>
  <c r="I248" i="52"/>
  <c r="H248" i="52"/>
  <c r="G248" i="52"/>
  <c r="F248" i="52"/>
  <c r="E248" i="52"/>
  <c r="D248" i="52"/>
  <c r="C248" i="52"/>
  <c r="B248" i="52"/>
  <c r="K247" i="52"/>
  <c r="J247" i="52"/>
  <c r="I247" i="52"/>
  <c r="H247" i="52"/>
  <c r="G247" i="52"/>
  <c r="F247" i="52"/>
  <c r="E247" i="52"/>
  <c r="D247" i="52"/>
  <c r="C247" i="52"/>
  <c r="B247" i="52"/>
  <c r="K246" i="52"/>
  <c r="J246" i="52"/>
  <c r="I246" i="52"/>
  <c r="H246" i="52"/>
  <c r="G246" i="52"/>
  <c r="F246" i="52"/>
  <c r="E246" i="52"/>
  <c r="D246" i="52"/>
  <c r="C246" i="52"/>
  <c r="B246" i="52"/>
  <c r="K245" i="52"/>
  <c r="J245" i="52"/>
  <c r="I245" i="52"/>
  <c r="H245" i="52"/>
  <c r="G245" i="52"/>
  <c r="F245" i="52"/>
  <c r="E245" i="52"/>
  <c r="D245" i="52"/>
  <c r="C245" i="52"/>
  <c r="B245" i="52"/>
  <c r="K244" i="52"/>
  <c r="J244" i="52"/>
  <c r="I244" i="52"/>
  <c r="H244" i="52"/>
  <c r="G244" i="52"/>
  <c r="F244" i="52"/>
  <c r="E244" i="52"/>
  <c r="D244" i="52"/>
  <c r="C244" i="52"/>
  <c r="B244" i="52"/>
  <c r="K243" i="52"/>
  <c r="J243" i="52"/>
  <c r="I243" i="52"/>
  <c r="H243" i="52"/>
  <c r="G243" i="52"/>
  <c r="F243" i="52"/>
  <c r="E243" i="52"/>
  <c r="D243" i="52"/>
  <c r="C243" i="52"/>
  <c r="B243" i="52"/>
  <c r="K242" i="52"/>
  <c r="J242" i="52"/>
  <c r="I242" i="52"/>
  <c r="H242" i="52"/>
  <c r="G242" i="52"/>
  <c r="F242" i="52"/>
  <c r="E242" i="52"/>
  <c r="D242" i="52"/>
  <c r="C242" i="52"/>
  <c r="B242" i="52"/>
  <c r="K241" i="52"/>
  <c r="J241" i="52"/>
  <c r="I241" i="52"/>
  <c r="H241" i="52"/>
  <c r="G241" i="52"/>
  <c r="F241" i="52"/>
  <c r="E241" i="52"/>
  <c r="D241" i="52"/>
  <c r="C241" i="52"/>
  <c r="B241" i="52"/>
  <c r="K240" i="52"/>
  <c r="J240" i="52"/>
  <c r="I240" i="52"/>
  <c r="H240" i="52"/>
  <c r="G240" i="52"/>
  <c r="F240" i="52"/>
  <c r="E240" i="52"/>
  <c r="D240" i="52"/>
  <c r="C240" i="52"/>
  <c r="B240" i="52"/>
  <c r="K239" i="52"/>
  <c r="J239" i="52"/>
  <c r="I239" i="52"/>
  <c r="H239" i="52"/>
  <c r="G239" i="52"/>
  <c r="F239" i="52"/>
  <c r="E239" i="52"/>
  <c r="D239" i="52"/>
  <c r="C239" i="52"/>
  <c r="B239" i="52"/>
  <c r="K238" i="52"/>
  <c r="J238" i="52"/>
  <c r="I238" i="52"/>
  <c r="H238" i="52"/>
  <c r="G238" i="52"/>
  <c r="F238" i="52"/>
  <c r="E238" i="52"/>
  <c r="D238" i="52"/>
  <c r="C238" i="52"/>
  <c r="B238" i="52"/>
  <c r="K237" i="52"/>
  <c r="J237" i="52"/>
  <c r="I237" i="52"/>
  <c r="H237" i="52"/>
  <c r="G237" i="52"/>
  <c r="F237" i="52"/>
  <c r="E237" i="52"/>
  <c r="D237" i="52"/>
  <c r="C237" i="52"/>
  <c r="B237" i="52"/>
  <c r="K236" i="52"/>
  <c r="J236" i="52"/>
  <c r="I236" i="52"/>
  <c r="H236" i="52"/>
  <c r="G236" i="52"/>
  <c r="F236" i="52"/>
  <c r="E236" i="52"/>
  <c r="D236" i="52"/>
  <c r="C236" i="52"/>
  <c r="B236" i="52"/>
  <c r="K235" i="52"/>
  <c r="J235" i="52"/>
  <c r="I235" i="52"/>
  <c r="H235" i="52"/>
  <c r="G235" i="52"/>
  <c r="F235" i="52"/>
  <c r="E235" i="52"/>
  <c r="D235" i="52"/>
  <c r="C235" i="52"/>
  <c r="B235" i="52"/>
  <c r="K234" i="52"/>
  <c r="J234" i="52"/>
  <c r="I234" i="52"/>
  <c r="H234" i="52"/>
  <c r="G234" i="52"/>
  <c r="F234" i="52"/>
  <c r="E234" i="52"/>
  <c r="D234" i="52"/>
  <c r="C234" i="52"/>
  <c r="B234" i="52"/>
  <c r="K233" i="52"/>
  <c r="J233" i="52"/>
  <c r="I233" i="52"/>
  <c r="H233" i="52"/>
  <c r="G233" i="52"/>
  <c r="F233" i="52"/>
  <c r="E233" i="52"/>
  <c r="D233" i="52"/>
  <c r="C233" i="52"/>
  <c r="B233" i="52"/>
  <c r="K232" i="52"/>
  <c r="J232" i="52"/>
  <c r="I232" i="52"/>
  <c r="H232" i="52"/>
  <c r="G232" i="52"/>
  <c r="F232" i="52"/>
  <c r="E232" i="52"/>
  <c r="D232" i="52"/>
  <c r="C232" i="52"/>
  <c r="B232" i="52"/>
  <c r="K231" i="52"/>
  <c r="J231" i="52"/>
  <c r="I231" i="52"/>
  <c r="H231" i="52"/>
  <c r="G231" i="52"/>
  <c r="F231" i="52"/>
  <c r="E231" i="52"/>
  <c r="D231" i="52"/>
  <c r="C231" i="52"/>
  <c r="B231" i="52"/>
  <c r="K230" i="52"/>
  <c r="J230" i="52"/>
  <c r="I230" i="52"/>
  <c r="H230" i="52"/>
  <c r="G230" i="52"/>
  <c r="F230" i="52"/>
  <c r="E230" i="52"/>
  <c r="D230" i="52"/>
  <c r="C230" i="52"/>
  <c r="B230" i="52"/>
  <c r="K229" i="52"/>
  <c r="J229" i="52"/>
  <c r="I229" i="52"/>
  <c r="H229" i="52"/>
  <c r="G229" i="52"/>
  <c r="F229" i="52"/>
  <c r="E229" i="52"/>
  <c r="D229" i="52"/>
  <c r="C229" i="52"/>
  <c r="B229" i="52"/>
  <c r="J17" i="53" l="1"/>
  <c r="K18" i="53"/>
  <c r="Y272" i="40"/>
  <c r="Y265" i="40"/>
  <c r="W299" i="40"/>
  <c r="S299" i="40"/>
  <c r="O299" i="40"/>
  <c r="W267" i="40"/>
  <c r="S267" i="40"/>
  <c r="U261" i="40"/>
  <c r="T303" i="40"/>
  <c r="R309" i="40"/>
  <c r="P319" i="40"/>
  <c r="X283" i="40"/>
  <c r="V273" i="40"/>
  <c r="T283" i="40"/>
  <c r="P267" i="40"/>
  <c r="W306" i="40"/>
  <c r="R315" i="40"/>
  <c r="O294" i="40"/>
  <c r="W262" i="40"/>
  <c r="U272" i="40"/>
  <c r="S262" i="40"/>
  <c r="Q271" i="40"/>
  <c r="O273" i="40"/>
  <c r="X320" i="40"/>
  <c r="U303" i="40"/>
  <c r="S309" i="40"/>
  <c r="Q319" i="40"/>
  <c r="X293" i="40"/>
  <c r="V266" i="40"/>
  <c r="T276" i="40"/>
  <c r="R282" i="40"/>
  <c r="V307" i="40"/>
  <c r="W315" i="40"/>
  <c r="U305" i="40"/>
  <c r="S315" i="40"/>
  <c r="Q305" i="40"/>
  <c r="O315" i="40"/>
  <c r="W283" i="40"/>
  <c r="U273" i="40"/>
  <c r="S283" i="40"/>
  <c r="Q272" i="40"/>
  <c r="O274" i="40"/>
  <c r="P263" i="40"/>
  <c r="X303" i="40"/>
  <c r="V309" i="40"/>
  <c r="T319" i="40"/>
  <c r="Q298" i="40"/>
  <c r="O308" i="40"/>
  <c r="W272" i="40"/>
  <c r="U262" i="40"/>
  <c r="S272" i="40"/>
  <c r="O263" i="40"/>
  <c r="V299" i="40"/>
  <c r="T305" i="40"/>
  <c r="Q312" i="40"/>
  <c r="O310" i="40"/>
  <c r="W278" i="40"/>
  <c r="U288" i="40"/>
  <c r="S278" i="40"/>
  <c r="Q287" i="40"/>
  <c r="O261" i="40"/>
  <c r="W309" i="40"/>
  <c r="U319" i="40"/>
  <c r="R298" i="40"/>
  <c r="P308" i="40"/>
  <c r="X276" i="40"/>
  <c r="V282" i="40"/>
  <c r="Q270" i="40"/>
  <c r="O268" i="40"/>
  <c r="T313" i="40"/>
  <c r="Y274" i="40"/>
  <c r="Y298" i="40"/>
  <c r="Y268" i="40"/>
  <c r="Y299" i="40"/>
  <c r="Y277" i="40"/>
  <c r="Y278" i="40"/>
  <c r="Y301" i="40"/>
  <c r="Y271" i="40"/>
  <c r="X294" i="40"/>
  <c r="V304" i="40"/>
  <c r="T294" i="40"/>
  <c r="R304" i="40"/>
  <c r="P294" i="40"/>
  <c r="X262" i="40"/>
  <c r="V272" i="40"/>
  <c r="T262" i="40"/>
  <c r="R272" i="40"/>
  <c r="P262" i="40"/>
  <c r="S288" i="40"/>
  <c r="V261" i="40"/>
  <c r="X319" i="40"/>
  <c r="U298" i="40"/>
  <c r="S308" i="40"/>
  <c r="Q314" i="40"/>
  <c r="W288" i="40"/>
  <c r="U278" i="40"/>
  <c r="R265" i="40"/>
  <c r="X301" i="40"/>
  <c r="V319" i="40"/>
  <c r="S298" i="40"/>
  <c r="U293" i="40"/>
  <c r="V267" i="40"/>
  <c r="R267" i="40"/>
  <c r="P277" i="40"/>
  <c r="V298" i="40"/>
  <c r="T308" i="40"/>
  <c r="R314" i="40"/>
  <c r="O297" i="40"/>
  <c r="U271" i="40"/>
  <c r="S277" i="40"/>
  <c r="Q286" i="40"/>
  <c r="O284" i="40"/>
  <c r="R319" i="40"/>
  <c r="J21" i="53"/>
  <c r="K21" i="53"/>
  <c r="J25" i="53"/>
  <c r="K22" i="53"/>
  <c r="K24" i="53"/>
  <c r="K20" i="53"/>
  <c r="J24" i="53"/>
  <c r="J20" i="53"/>
  <c r="J19" i="53"/>
  <c r="K25" i="53"/>
  <c r="J22" i="53"/>
  <c r="K23" i="53"/>
  <c r="J18" i="53"/>
  <c r="K26" i="53"/>
  <c r="K17" i="53"/>
  <c r="K19" i="53"/>
  <c r="J23" i="53"/>
  <c r="J26" i="53"/>
  <c r="X314" i="40"/>
  <c r="W303" i="40"/>
  <c r="V308" i="40"/>
  <c r="U309" i="40"/>
  <c r="T314" i="40"/>
  <c r="S319" i="40"/>
  <c r="R308" i="40"/>
  <c r="Q309" i="40"/>
  <c r="P314" i="40"/>
  <c r="O319" i="40"/>
  <c r="W271" i="40"/>
  <c r="T266" i="40"/>
  <c r="S271" i="40"/>
  <c r="Q276" i="40"/>
  <c r="P282" i="40"/>
  <c r="O278" i="40"/>
  <c r="Q265" i="40"/>
  <c r="O267" i="40"/>
  <c r="W296" i="40"/>
  <c r="V297" i="40"/>
  <c r="U302" i="40"/>
  <c r="T307" i="40"/>
  <c r="S312" i="40"/>
  <c r="R313" i="40"/>
  <c r="Q318" i="40"/>
  <c r="O296" i="40"/>
  <c r="X271" i="40"/>
  <c r="U266" i="40"/>
  <c r="T271" i="40"/>
  <c r="S276" i="40"/>
  <c r="Q269" i="40"/>
  <c r="O275" i="40"/>
  <c r="W294" i="40"/>
  <c r="V303" i="40"/>
  <c r="U320" i="40"/>
  <c r="S306" i="40"/>
  <c r="Q296" i="40"/>
  <c r="P305" i="40"/>
  <c r="O314" i="40"/>
  <c r="X277" i="40"/>
  <c r="W282" i="40"/>
  <c r="V287" i="40"/>
  <c r="U276" i="40"/>
  <c r="T277" i="40"/>
  <c r="S282" i="40"/>
  <c r="R287" i="40"/>
  <c r="P265" i="40"/>
  <c r="P281" i="40"/>
  <c r="O277" i="40"/>
  <c r="W297" i="40"/>
  <c r="V302" i="40"/>
  <c r="U307" i="40"/>
  <c r="T312" i="40"/>
  <c r="S313" i="40"/>
  <c r="R318" i="40"/>
  <c r="P296" i="40"/>
  <c r="O301" i="40"/>
  <c r="X280" i="40"/>
  <c r="V270" i="40"/>
  <c r="T264" i="40"/>
  <c r="O272" i="40"/>
  <c r="Y306" i="40"/>
  <c r="Y309" i="40"/>
  <c r="X298" i="40"/>
  <c r="W319" i="40"/>
  <c r="T298" i="40"/>
  <c r="S303" i="40"/>
  <c r="P298" i="40"/>
  <c r="O303" i="40"/>
  <c r="X266" i="40"/>
  <c r="X282" i="40"/>
  <c r="W287" i="40"/>
  <c r="V276" i="40"/>
  <c r="U277" i="40"/>
  <c r="T282" i="40"/>
  <c r="S287" i="40"/>
  <c r="R276" i="40"/>
  <c r="P266" i="40"/>
  <c r="O262" i="40"/>
  <c r="P271" i="40"/>
  <c r="X307" i="40"/>
  <c r="W312" i="40"/>
  <c r="V313" i="40"/>
  <c r="U318" i="40"/>
  <c r="S296" i="40"/>
  <c r="R297" i="40"/>
  <c r="Q302" i="40"/>
  <c r="P307" i="40"/>
  <c r="O312" i="40"/>
  <c r="S293" i="40"/>
  <c r="X287" i="40"/>
  <c r="W276" i="40"/>
  <c r="V277" i="40"/>
  <c r="U282" i="40"/>
  <c r="T287" i="40"/>
  <c r="R269" i="40"/>
  <c r="P275" i="40"/>
  <c r="X305" i="40"/>
  <c r="W310" i="40"/>
  <c r="U300" i="40"/>
  <c r="T309" i="40"/>
  <c r="R299" i="40"/>
  <c r="Q316" i="40"/>
  <c r="O298" i="40"/>
  <c r="O293" i="40"/>
  <c r="W266" i="40"/>
  <c r="V271" i="40"/>
  <c r="S266" i="40"/>
  <c r="R271" i="40"/>
  <c r="Q275" i="40"/>
  <c r="X261" i="40"/>
  <c r="X308" i="40"/>
  <c r="W313" i="40"/>
  <c r="V318" i="40"/>
  <c r="T296" i="40"/>
  <c r="S297" i="40"/>
  <c r="R302" i="40"/>
  <c r="Q307" i="40"/>
  <c r="P312" i="40"/>
  <c r="O317" i="40"/>
  <c r="X264" i="40"/>
  <c r="W265" i="40"/>
  <c r="W281" i="40"/>
  <c r="V286" i="40"/>
  <c r="U275" i="40"/>
  <c r="T280" i="40"/>
  <c r="S265" i="40"/>
  <c r="S281" i="40"/>
  <c r="R270" i="40"/>
  <c r="R286" i="40"/>
  <c r="Q274" i="40"/>
  <c r="P264" i="40"/>
  <c r="P280" i="40"/>
  <c r="S261" i="40"/>
  <c r="O288" i="40"/>
  <c r="U296" i="40"/>
  <c r="S302" i="40"/>
  <c r="Q308" i="40"/>
  <c r="Y310" i="40"/>
  <c r="Y280" i="40"/>
  <c r="Y303" i="40"/>
  <c r="Y273" i="40"/>
  <c r="Y296" i="40"/>
  <c r="Y297" i="40"/>
  <c r="Y275" i="40"/>
  <c r="Y314" i="40"/>
  <c r="Y284" i="40"/>
  <c r="Y315" i="40"/>
  <c r="Y300" i="40"/>
  <c r="Y262" i="40"/>
  <c r="Y317" i="40"/>
  <c r="Y287" i="40"/>
  <c r="X302" i="40"/>
  <c r="X318" i="40"/>
  <c r="W307" i="40"/>
  <c r="V296" i="40"/>
  <c r="V312" i="40"/>
  <c r="U297" i="40"/>
  <c r="U313" i="40"/>
  <c r="T302" i="40"/>
  <c r="T318" i="40"/>
  <c r="S307" i="40"/>
  <c r="R296" i="40"/>
  <c r="R312" i="40"/>
  <c r="Q297" i="40"/>
  <c r="Q313" i="40"/>
  <c r="P302" i="40"/>
  <c r="P318" i="40"/>
  <c r="O307" i="40"/>
  <c r="R293" i="40"/>
  <c r="X270" i="40"/>
  <c r="X286" i="40"/>
  <c r="W275" i="40"/>
  <c r="V264" i="40"/>
  <c r="V280" i="40"/>
  <c r="U265" i="40"/>
  <c r="U281" i="40"/>
  <c r="T270" i="40"/>
  <c r="T286" i="40"/>
  <c r="S275" i="40"/>
  <c r="R264" i="40"/>
  <c r="R280" i="40"/>
  <c r="Q264" i="40"/>
  <c r="Q280" i="40"/>
  <c r="P270" i="40"/>
  <c r="P286" i="40"/>
  <c r="O266" i="40"/>
  <c r="O282" i="40"/>
  <c r="R277" i="40"/>
  <c r="Q273" i="40"/>
  <c r="P279" i="40"/>
  <c r="O271" i="40"/>
  <c r="X295" i="40"/>
  <c r="X311" i="40"/>
  <c r="W300" i="40"/>
  <c r="W316" i="40"/>
  <c r="V301" i="40"/>
  <c r="V317" i="40"/>
  <c r="U306" i="40"/>
  <c r="T295" i="40"/>
  <c r="T311" i="40"/>
  <c r="S300" i="40"/>
  <c r="S316" i="40"/>
  <c r="R301" i="40"/>
  <c r="R317" i="40"/>
  <c r="Q306" i="40"/>
  <c r="P295" i="40"/>
  <c r="P311" i="40"/>
  <c r="O300" i="40"/>
  <c r="O316" i="40"/>
  <c r="W293" i="40"/>
  <c r="X275" i="40"/>
  <c r="W264" i="40"/>
  <c r="W280" i="40"/>
  <c r="V265" i="40"/>
  <c r="V281" i="40"/>
  <c r="U270" i="40"/>
  <c r="U286" i="40"/>
  <c r="T275" i="40"/>
  <c r="S264" i="40"/>
  <c r="S280" i="40"/>
  <c r="R273" i="40"/>
  <c r="Q277" i="40"/>
  <c r="P283" i="40"/>
  <c r="O283" i="40"/>
  <c r="X309" i="40"/>
  <c r="W298" i="40"/>
  <c r="W314" i="40"/>
  <c r="V311" i="40"/>
  <c r="U304" i="40"/>
  <c r="T317" i="40"/>
  <c r="S310" i="40"/>
  <c r="R307" i="40"/>
  <c r="Q300" i="40"/>
  <c r="Q320" i="40"/>
  <c r="P309" i="40"/>
  <c r="O302" i="40"/>
  <c r="O318" i="40"/>
  <c r="X265" i="40"/>
  <c r="X281" i="40"/>
  <c r="W270" i="40"/>
  <c r="W286" i="40"/>
  <c r="V275" i="40"/>
  <c r="U264" i="40"/>
  <c r="U280" i="40"/>
  <c r="T265" i="40"/>
  <c r="T281" i="40"/>
  <c r="S270" i="40"/>
  <c r="S286" i="40"/>
  <c r="R275" i="40"/>
  <c r="Q263" i="40"/>
  <c r="Q279" i="40"/>
  <c r="P269" i="40"/>
  <c r="P285" i="40"/>
  <c r="O265" i="40"/>
  <c r="O281" i="40"/>
  <c r="X296" i="40"/>
  <c r="X312" i="40"/>
  <c r="W301" i="40"/>
  <c r="W317" i="40"/>
  <c r="V306" i="40"/>
  <c r="U295" i="40"/>
  <c r="U311" i="40"/>
  <c r="T300" i="40"/>
  <c r="T316" i="40"/>
  <c r="S301" i="40"/>
  <c r="S317" i="40"/>
  <c r="R306" i="40"/>
  <c r="Q295" i="40"/>
  <c r="Q311" i="40"/>
  <c r="P300" i="40"/>
  <c r="P316" i="40"/>
  <c r="O305" i="40"/>
  <c r="P293" i="40"/>
  <c r="X268" i="40"/>
  <c r="X284" i="40"/>
  <c r="W269" i="40"/>
  <c r="W285" i="40"/>
  <c r="V274" i="40"/>
  <c r="U263" i="40"/>
  <c r="U279" i="40"/>
  <c r="T268" i="40"/>
  <c r="T284" i="40"/>
  <c r="S269" i="40"/>
  <c r="S285" i="40"/>
  <c r="R274" i="40"/>
  <c r="Q262" i="40"/>
  <c r="Q278" i="40"/>
  <c r="P268" i="40"/>
  <c r="P284" i="40"/>
  <c r="W261" i="40"/>
  <c r="O276" i="40"/>
  <c r="U308" i="40"/>
  <c r="S318" i="40"/>
  <c r="P297" i="40"/>
  <c r="Y307" i="40"/>
  <c r="Y318" i="40"/>
  <c r="Y311" i="40"/>
  <c r="Y281" i="40"/>
  <c r="Y304" i="40"/>
  <c r="Y266" i="40"/>
  <c r="Y305" i="40"/>
  <c r="Y283" i="40"/>
  <c r="Y293" i="40"/>
  <c r="Y316" i="40"/>
  <c r="Y269" i="40"/>
  <c r="Y270" i="40"/>
  <c r="Y263" i="40"/>
  <c r="X306" i="40"/>
  <c r="W295" i="40"/>
  <c r="W311" i="40"/>
  <c r="V300" i="40"/>
  <c r="V316" i="40"/>
  <c r="U301" i="40"/>
  <c r="U317" i="40"/>
  <c r="T306" i="40"/>
  <c r="S295" i="40"/>
  <c r="S311" i="40"/>
  <c r="R300" i="40"/>
  <c r="R316" i="40"/>
  <c r="Q301" i="40"/>
  <c r="Q317" i="40"/>
  <c r="P306" i="40"/>
  <c r="O295" i="40"/>
  <c r="O311" i="40"/>
  <c r="V293" i="40"/>
  <c r="X274" i="40"/>
  <c r="W263" i="40"/>
  <c r="W279" i="40"/>
  <c r="V268" i="40"/>
  <c r="V284" i="40"/>
  <c r="U269" i="40"/>
  <c r="U285" i="40"/>
  <c r="T274" i="40"/>
  <c r="S263" i="40"/>
  <c r="S279" i="40"/>
  <c r="R268" i="40"/>
  <c r="R284" i="40"/>
  <c r="Q268" i="40"/>
  <c r="Q284" i="40"/>
  <c r="P274" i="40"/>
  <c r="Q261" i="40"/>
  <c r="O270" i="40"/>
  <c r="O286" i="40"/>
  <c r="Q288" i="40"/>
  <c r="Q281" i="40"/>
  <c r="P287" i="40"/>
  <c r="O279" i="40"/>
  <c r="X299" i="40"/>
  <c r="X315" i="40"/>
  <c r="W304" i="40"/>
  <c r="W320" i="40"/>
  <c r="V305" i="40"/>
  <c r="U294" i="40"/>
  <c r="U310" i="40"/>
  <c r="T299" i="40"/>
  <c r="T315" i="40"/>
  <c r="S304" i="40"/>
  <c r="S320" i="40"/>
  <c r="R305" i="40"/>
  <c r="Q294" i="40"/>
  <c r="Q310" i="40"/>
  <c r="P299" i="40"/>
  <c r="P315" i="40"/>
  <c r="O304" i="40"/>
  <c r="O320" i="40"/>
  <c r="X263" i="40"/>
  <c r="X279" i="40"/>
  <c r="W268" i="40"/>
  <c r="W284" i="40"/>
  <c r="V269" i="40"/>
  <c r="V285" i="40"/>
  <c r="U274" i="40"/>
  <c r="T263" i="40"/>
  <c r="T279" i="40"/>
  <c r="S268" i="40"/>
  <c r="S284" i="40"/>
  <c r="R281" i="40"/>
  <c r="Q285" i="40"/>
  <c r="R261" i="40"/>
  <c r="X297" i="40"/>
  <c r="X313" i="40"/>
  <c r="W302" i="40"/>
  <c r="V295" i="40"/>
  <c r="V315" i="40"/>
  <c r="U312" i="40"/>
  <c r="T297" i="40"/>
  <c r="S294" i="40"/>
  <c r="S314" i="40"/>
  <c r="R311" i="40"/>
  <c r="Q304" i="40"/>
  <c r="P317" i="40"/>
  <c r="O306" i="40"/>
  <c r="Q293" i="40"/>
  <c r="X269" i="40"/>
  <c r="X285" i="40"/>
  <c r="W274" i="40"/>
  <c r="V263" i="40"/>
  <c r="V279" i="40"/>
  <c r="U268" i="40"/>
  <c r="U284" i="40"/>
  <c r="T269" i="40"/>
  <c r="T285" i="40"/>
  <c r="S274" i="40"/>
  <c r="R263" i="40"/>
  <c r="R279" i="40"/>
  <c r="Q267" i="40"/>
  <c r="Q283" i="40"/>
  <c r="P273" i="40"/>
  <c r="P261" i="40"/>
  <c r="O269" i="40"/>
  <c r="O285" i="40"/>
  <c r="X300" i="40"/>
  <c r="X316" i="40"/>
  <c r="W305" i="40"/>
  <c r="V294" i="40"/>
  <c r="V310" i="40"/>
  <c r="U299" i="40"/>
  <c r="U315" i="40"/>
  <c r="T304" i="40"/>
  <c r="T320" i="40"/>
  <c r="S305" i="40"/>
  <c r="R294" i="40"/>
  <c r="R310" i="40"/>
  <c r="Q299" i="40"/>
  <c r="Q315" i="40"/>
  <c r="P304" i="40"/>
  <c r="P320" i="40"/>
  <c r="O309" i="40"/>
  <c r="T293" i="40"/>
  <c r="X272" i="40"/>
  <c r="X288" i="40"/>
  <c r="W273" i="40"/>
  <c r="V262" i="40"/>
  <c r="V278" i="40"/>
  <c r="U267" i="40"/>
  <c r="U283" i="40"/>
  <c r="T272" i="40"/>
  <c r="T288" i="40"/>
  <c r="S273" i="40"/>
  <c r="R262" i="40"/>
  <c r="R278" i="40"/>
  <c r="Q266" i="40"/>
  <c r="Q282" i="40"/>
  <c r="P272" i="40"/>
  <c r="P288" i="40"/>
  <c r="O264" i="40"/>
  <c r="O280" i="40"/>
  <c r="W318" i="40"/>
  <c r="T301" i="40"/>
  <c r="R303" i="40"/>
  <c r="P313" i="40"/>
  <c r="L232" i="52"/>
  <c r="L236" i="52"/>
  <c r="L240" i="52"/>
  <c r="L244" i="52"/>
  <c r="L248" i="52"/>
  <c r="L252" i="52"/>
  <c r="L256" i="52"/>
  <c r="L229" i="52"/>
  <c r="L233" i="52"/>
  <c r="L237" i="52"/>
  <c r="L241" i="52"/>
  <c r="L245" i="52"/>
  <c r="L249" i="52"/>
  <c r="L253" i="52"/>
  <c r="L230" i="52"/>
  <c r="L234" i="52"/>
  <c r="L238" i="52"/>
  <c r="L242" i="52"/>
  <c r="L246" i="52"/>
  <c r="L250" i="52"/>
  <c r="L254" i="52"/>
  <c r="L231" i="52"/>
  <c r="L235" i="52"/>
  <c r="L239" i="52"/>
  <c r="L243" i="52"/>
  <c r="L247" i="52"/>
  <c r="L251" i="52"/>
  <c r="L255" i="52"/>
  <c r="I30" i="39"/>
  <c r="R252" i="52" s="1"/>
  <c r="W249" i="52"/>
  <c r="R240" i="52"/>
  <c r="T239" i="52"/>
  <c r="Q236" i="52"/>
  <c r="T231" i="52"/>
  <c r="W229" i="52"/>
  <c r="K224" i="52"/>
  <c r="J224" i="52"/>
  <c r="I224" i="52"/>
  <c r="H224" i="52"/>
  <c r="G224" i="52"/>
  <c r="F224" i="52"/>
  <c r="E224" i="52"/>
  <c r="D224" i="52"/>
  <c r="C224" i="52"/>
  <c r="B224" i="52"/>
  <c r="K223" i="52"/>
  <c r="J223" i="52"/>
  <c r="I223" i="52"/>
  <c r="H223" i="52"/>
  <c r="G223" i="52"/>
  <c r="F223" i="52"/>
  <c r="E223" i="52"/>
  <c r="D223" i="52"/>
  <c r="C223" i="52"/>
  <c r="B223" i="52"/>
  <c r="K222" i="52"/>
  <c r="J222" i="52"/>
  <c r="I222" i="52"/>
  <c r="H222" i="52"/>
  <c r="G222" i="52"/>
  <c r="F222" i="52"/>
  <c r="E222" i="52"/>
  <c r="D222" i="52"/>
  <c r="C222" i="52"/>
  <c r="B222" i="52"/>
  <c r="K221" i="52"/>
  <c r="J221" i="52"/>
  <c r="I221" i="52"/>
  <c r="H221" i="52"/>
  <c r="G221" i="52"/>
  <c r="F221" i="52"/>
  <c r="E221" i="52"/>
  <c r="D221" i="52"/>
  <c r="C221" i="52"/>
  <c r="B221" i="52"/>
  <c r="K220" i="52"/>
  <c r="J220" i="52"/>
  <c r="I220" i="52"/>
  <c r="H220" i="52"/>
  <c r="G220" i="52"/>
  <c r="F220" i="52"/>
  <c r="E220" i="52"/>
  <c r="D220" i="52"/>
  <c r="C220" i="52"/>
  <c r="B220" i="52"/>
  <c r="K219" i="52"/>
  <c r="J219" i="52"/>
  <c r="I219" i="52"/>
  <c r="H219" i="52"/>
  <c r="G219" i="52"/>
  <c r="F219" i="52"/>
  <c r="E219" i="52"/>
  <c r="D219" i="52"/>
  <c r="C219" i="52"/>
  <c r="B219" i="52"/>
  <c r="K218" i="52"/>
  <c r="J218" i="52"/>
  <c r="I218" i="52"/>
  <c r="H218" i="52"/>
  <c r="G218" i="52"/>
  <c r="F218" i="52"/>
  <c r="E218" i="52"/>
  <c r="D218" i="52"/>
  <c r="C218" i="52"/>
  <c r="B218" i="52"/>
  <c r="K217" i="52"/>
  <c r="J217" i="52"/>
  <c r="I217" i="52"/>
  <c r="H217" i="52"/>
  <c r="G217" i="52"/>
  <c r="F217" i="52"/>
  <c r="E217" i="52"/>
  <c r="D217" i="52"/>
  <c r="C217" i="52"/>
  <c r="B217" i="52"/>
  <c r="K216" i="52"/>
  <c r="J216" i="52"/>
  <c r="I216" i="52"/>
  <c r="H216" i="52"/>
  <c r="G216" i="52"/>
  <c r="F216" i="52"/>
  <c r="E216" i="52"/>
  <c r="D216" i="52"/>
  <c r="C216" i="52"/>
  <c r="B216" i="52"/>
  <c r="K215" i="52"/>
  <c r="J215" i="52"/>
  <c r="I215" i="52"/>
  <c r="H215" i="52"/>
  <c r="G215" i="52"/>
  <c r="F215" i="52"/>
  <c r="E215" i="52"/>
  <c r="D215" i="52"/>
  <c r="C215" i="52"/>
  <c r="B215" i="52"/>
  <c r="K214" i="52"/>
  <c r="J214" i="52"/>
  <c r="I214" i="52"/>
  <c r="H214" i="52"/>
  <c r="G214" i="52"/>
  <c r="F214" i="52"/>
  <c r="E214" i="52"/>
  <c r="D214" i="52"/>
  <c r="C214" i="52"/>
  <c r="B214" i="52"/>
  <c r="K213" i="52"/>
  <c r="J213" i="52"/>
  <c r="I213" i="52"/>
  <c r="H213" i="52"/>
  <c r="G213" i="52"/>
  <c r="F213" i="52"/>
  <c r="E213" i="52"/>
  <c r="D213" i="52"/>
  <c r="C213" i="52"/>
  <c r="B213" i="52"/>
  <c r="K212" i="52"/>
  <c r="J212" i="52"/>
  <c r="I212" i="52"/>
  <c r="H212" i="52"/>
  <c r="G212" i="52"/>
  <c r="F212" i="52"/>
  <c r="E212" i="52"/>
  <c r="D212" i="52"/>
  <c r="C212" i="52"/>
  <c r="B212" i="52"/>
  <c r="K211" i="52"/>
  <c r="J211" i="52"/>
  <c r="I211" i="52"/>
  <c r="H211" i="52"/>
  <c r="G211" i="52"/>
  <c r="F211" i="52"/>
  <c r="E211" i="52"/>
  <c r="D211" i="52"/>
  <c r="C211" i="52"/>
  <c r="B211" i="52"/>
  <c r="K210" i="52"/>
  <c r="J210" i="52"/>
  <c r="I210" i="52"/>
  <c r="H210" i="52"/>
  <c r="G210" i="52"/>
  <c r="F210" i="52"/>
  <c r="E210" i="52"/>
  <c r="D210" i="52"/>
  <c r="C210" i="52"/>
  <c r="B210" i="52"/>
  <c r="K209" i="52"/>
  <c r="J209" i="52"/>
  <c r="I209" i="52"/>
  <c r="H209" i="52"/>
  <c r="G209" i="52"/>
  <c r="F209" i="52"/>
  <c r="E209" i="52"/>
  <c r="D209" i="52"/>
  <c r="C209" i="52"/>
  <c r="B209" i="52"/>
  <c r="K208" i="52"/>
  <c r="J208" i="52"/>
  <c r="I208" i="52"/>
  <c r="H208" i="52"/>
  <c r="G208" i="52"/>
  <c r="F208" i="52"/>
  <c r="E208" i="52"/>
  <c r="D208" i="52"/>
  <c r="C208" i="52"/>
  <c r="B208" i="52"/>
  <c r="K207" i="52"/>
  <c r="J207" i="52"/>
  <c r="I207" i="52"/>
  <c r="H207" i="52"/>
  <c r="G207" i="52"/>
  <c r="F207" i="52"/>
  <c r="E207" i="52"/>
  <c r="D207" i="52"/>
  <c r="C207" i="52"/>
  <c r="B207" i="52"/>
  <c r="K206" i="52"/>
  <c r="J206" i="52"/>
  <c r="I206" i="52"/>
  <c r="H206" i="52"/>
  <c r="G206" i="52"/>
  <c r="F206" i="52"/>
  <c r="E206" i="52"/>
  <c r="D206" i="52"/>
  <c r="C206" i="52"/>
  <c r="B206" i="52"/>
  <c r="K205" i="52"/>
  <c r="J205" i="52"/>
  <c r="I205" i="52"/>
  <c r="H205" i="52"/>
  <c r="G205" i="52"/>
  <c r="F205" i="52"/>
  <c r="E205" i="52"/>
  <c r="D205" i="52"/>
  <c r="C205" i="52"/>
  <c r="B205" i="52"/>
  <c r="K204" i="52"/>
  <c r="J204" i="52"/>
  <c r="I204" i="52"/>
  <c r="H204" i="52"/>
  <c r="G204" i="52"/>
  <c r="F204" i="52"/>
  <c r="E204" i="52"/>
  <c r="D204" i="52"/>
  <c r="C204" i="52"/>
  <c r="B204" i="52"/>
  <c r="K203" i="52"/>
  <c r="J203" i="52"/>
  <c r="I203" i="52"/>
  <c r="H203" i="52"/>
  <c r="G203" i="52"/>
  <c r="F203" i="52"/>
  <c r="E203" i="52"/>
  <c r="D203" i="52"/>
  <c r="C203" i="52"/>
  <c r="B203" i="52"/>
  <c r="K202" i="52"/>
  <c r="J202" i="52"/>
  <c r="I202" i="52"/>
  <c r="H202" i="52"/>
  <c r="G202" i="52"/>
  <c r="F202" i="52"/>
  <c r="E202" i="52"/>
  <c r="D202" i="52"/>
  <c r="C202" i="52"/>
  <c r="B202" i="52"/>
  <c r="K201" i="52"/>
  <c r="J201" i="52"/>
  <c r="I201" i="52"/>
  <c r="H201" i="52"/>
  <c r="G201" i="52"/>
  <c r="F201" i="52"/>
  <c r="E201" i="52"/>
  <c r="D201" i="52"/>
  <c r="C201" i="52"/>
  <c r="B201" i="52"/>
  <c r="K200" i="52"/>
  <c r="J200" i="52"/>
  <c r="I200" i="52"/>
  <c r="H200" i="52"/>
  <c r="G200" i="52"/>
  <c r="F200" i="52"/>
  <c r="E200" i="52"/>
  <c r="D200" i="52"/>
  <c r="C200" i="52"/>
  <c r="B200" i="52"/>
  <c r="K199" i="52"/>
  <c r="J199" i="52"/>
  <c r="I199" i="52"/>
  <c r="H199" i="52"/>
  <c r="G199" i="52"/>
  <c r="F199" i="52"/>
  <c r="E199" i="52"/>
  <c r="D199" i="52"/>
  <c r="C199" i="52"/>
  <c r="B199" i="52"/>
  <c r="K198" i="52"/>
  <c r="J198" i="52"/>
  <c r="I198" i="52"/>
  <c r="H198" i="52"/>
  <c r="G198" i="52"/>
  <c r="F198" i="52"/>
  <c r="E198" i="52"/>
  <c r="D198" i="52"/>
  <c r="C198" i="52"/>
  <c r="B198" i="52"/>
  <c r="K197" i="52"/>
  <c r="J197" i="52"/>
  <c r="I197" i="52"/>
  <c r="H197" i="52"/>
  <c r="G197" i="52"/>
  <c r="F197" i="52"/>
  <c r="E197" i="52"/>
  <c r="D197" i="52"/>
  <c r="C197" i="52"/>
  <c r="B197" i="52"/>
  <c r="K192" i="52"/>
  <c r="J192" i="52"/>
  <c r="I192" i="52"/>
  <c r="H192" i="52"/>
  <c r="G192" i="52"/>
  <c r="F192" i="52"/>
  <c r="E192" i="52"/>
  <c r="D192" i="52"/>
  <c r="C192" i="52"/>
  <c r="B192" i="52"/>
  <c r="K191" i="52"/>
  <c r="J191" i="52"/>
  <c r="I191" i="52"/>
  <c r="H191" i="52"/>
  <c r="G191" i="52"/>
  <c r="F191" i="52"/>
  <c r="E191" i="52"/>
  <c r="D191" i="52"/>
  <c r="C191" i="52"/>
  <c r="B191" i="52"/>
  <c r="K190" i="52"/>
  <c r="J190" i="52"/>
  <c r="I190" i="52"/>
  <c r="H190" i="52"/>
  <c r="G190" i="52"/>
  <c r="F190" i="52"/>
  <c r="E190" i="52"/>
  <c r="D190" i="52"/>
  <c r="C190" i="52"/>
  <c r="B190" i="52"/>
  <c r="K189" i="52"/>
  <c r="J189" i="52"/>
  <c r="I189" i="52"/>
  <c r="H189" i="52"/>
  <c r="G189" i="52"/>
  <c r="F189" i="52"/>
  <c r="E189" i="52"/>
  <c r="D189" i="52"/>
  <c r="C189" i="52"/>
  <c r="B189" i="52"/>
  <c r="K188" i="52"/>
  <c r="J188" i="52"/>
  <c r="I188" i="52"/>
  <c r="H188" i="52"/>
  <c r="G188" i="52"/>
  <c r="F188" i="52"/>
  <c r="E188" i="52"/>
  <c r="D188" i="52"/>
  <c r="C188" i="52"/>
  <c r="B188" i="52"/>
  <c r="K187" i="52"/>
  <c r="J187" i="52"/>
  <c r="I187" i="52"/>
  <c r="H187" i="52"/>
  <c r="G187" i="52"/>
  <c r="F187" i="52"/>
  <c r="E187" i="52"/>
  <c r="D187" i="52"/>
  <c r="C187" i="52"/>
  <c r="B187" i="52"/>
  <c r="K186" i="52"/>
  <c r="J186" i="52"/>
  <c r="I186" i="52"/>
  <c r="H186" i="52"/>
  <c r="G186" i="52"/>
  <c r="F186" i="52"/>
  <c r="E186" i="52"/>
  <c r="D186" i="52"/>
  <c r="C186" i="52"/>
  <c r="B186" i="52"/>
  <c r="K185" i="52"/>
  <c r="J185" i="52"/>
  <c r="I185" i="52"/>
  <c r="H185" i="52"/>
  <c r="G185" i="52"/>
  <c r="F185" i="52"/>
  <c r="E185" i="52"/>
  <c r="D185" i="52"/>
  <c r="C185" i="52"/>
  <c r="B185" i="52"/>
  <c r="K184" i="52"/>
  <c r="J184" i="52"/>
  <c r="I184" i="52"/>
  <c r="H184" i="52"/>
  <c r="G184" i="52"/>
  <c r="F184" i="52"/>
  <c r="E184" i="52"/>
  <c r="D184" i="52"/>
  <c r="C184" i="52"/>
  <c r="B184" i="52"/>
  <c r="K183" i="52"/>
  <c r="J183" i="52"/>
  <c r="I183" i="52"/>
  <c r="H183" i="52"/>
  <c r="G183" i="52"/>
  <c r="F183" i="52"/>
  <c r="E183" i="52"/>
  <c r="D183" i="52"/>
  <c r="C183" i="52"/>
  <c r="B183" i="52"/>
  <c r="K182" i="52"/>
  <c r="J182" i="52"/>
  <c r="I182" i="52"/>
  <c r="H182" i="52"/>
  <c r="G182" i="52"/>
  <c r="F182" i="52"/>
  <c r="E182" i="52"/>
  <c r="D182" i="52"/>
  <c r="C182" i="52"/>
  <c r="B182" i="52"/>
  <c r="K181" i="52"/>
  <c r="J181" i="52"/>
  <c r="I181" i="52"/>
  <c r="H181" i="52"/>
  <c r="G181" i="52"/>
  <c r="F181" i="52"/>
  <c r="E181" i="52"/>
  <c r="D181" i="52"/>
  <c r="C181" i="52"/>
  <c r="B181" i="52"/>
  <c r="K180" i="52"/>
  <c r="J180" i="52"/>
  <c r="I180" i="52"/>
  <c r="H180" i="52"/>
  <c r="G180" i="52"/>
  <c r="F180" i="52"/>
  <c r="E180" i="52"/>
  <c r="D180" i="52"/>
  <c r="C180" i="52"/>
  <c r="B180" i="52"/>
  <c r="K179" i="52"/>
  <c r="J179" i="52"/>
  <c r="I179" i="52"/>
  <c r="H179" i="52"/>
  <c r="G179" i="52"/>
  <c r="F179" i="52"/>
  <c r="E179" i="52"/>
  <c r="D179" i="52"/>
  <c r="C179" i="52"/>
  <c r="B179" i="52"/>
  <c r="K178" i="52"/>
  <c r="J178" i="52"/>
  <c r="I178" i="52"/>
  <c r="H178" i="52"/>
  <c r="G178" i="52"/>
  <c r="F178" i="52"/>
  <c r="E178" i="52"/>
  <c r="D178" i="52"/>
  <c r="C178" i="52"/>
  <c r="B178" i="52"/>
  <c r="K177" i="52"/>
  <c r="J177" i="52"/>
  <c r="I177" i="52"/>
  <c r="H177" i="52"/>
  <c r="G177" i="52"/>
  <c r="F177" i="52"/>
  <c r="E177" i="52"/>
  <c r="D177" i="52"/>
  <c r="C177" i="52"/>
  <c r="B177" i="52"/>
  <c r="K176" i="52"/>
  <c r="J176" i="52"/>
  <c r="I176" i="52"/>
  <c r="H176" i="52"/>
  <c r="G176" i="52"/>
  <c r="F176" i="52"/>
  <c r="E176" i="52"/>
  <c r="D176" i="52"/>
  <c r="C176" i="52"/>
  <c r="B176" i="52"/>
  <c r="K175" i="52"/>
  <c r="J175" i="52"/>
  <c r="I175" i="52"/>
  <c r="H175" i="52"/>
  <c r="G175" i="52"/>
  <c r="F175" i="52"/>
  <c r="E175" i="52"/>
  <c r="D175" i="52"/>
  <c r="C175" i="52"/>
  <c r="B175" i="52"/>
  <c r="K174" i="52"/>
  <c r="J174" i="52"/>
  <c r="I174" i="52"/>
  <c r="H174" i="52"/>
  <c r="G174" i="52"/>
  <c r="F174" i="52"/>
  <c r="E174" i="52"/>
  <c r="D174" i="52"/>
  <c r="C174" i="52"/>
  <c r="B174" i="52"/>
  <c r="K173" i="52"/>
  <c r="J173" i="52"/>
  <c r="I173" i="52"/>
  <c r="H173" i="52"/>
  <c r="G173" i="52"/>
  <c r="F173" i="52"/>
  <c r="E173" i="52"/>
  <c r="D173" i="52"/>
  <c r="C173" i="52"/>
  <c r="B173" i="52"/>
  <c r="K172" i="52"/>
  <c r="J172" i="52"/>
  <c r="I172" i="52"/>
  <c r="H172" i="52"/>
  <c r="G172" i="52"/>
  <c r="F172" i="52"/>
  <c r="E172" i="52"/>
  <c r="D172" i="52"/>
  <c r="C172" i="52"/>
  <c r="B172" i="52"/>
  <c r="K171" i="52"/>
  <c r="J171" i="52"/>
  <c r="I171" i="52"/>
  <c r="H171" i="52"/>
  <c r="G171" i="52"/>
  <c r="F171" i="52"/>
  <c r="E171" i="52"/>
  <c r="D171" i="52"/>
  <c r="C171" i="52"/>
  <c r="B171" i="52"/>
  <c r="K170" i="52"/>
  <c r="J170" i="52"/>
  <c r="I170" i="52"/>
  <c r="H170" i="52"/>
  <c r="G170" i="52"/>
  <c r="F170" i="52"/>
  <c r="E170" i="52"/>
  <c r="D170" i="52"/>
  <c r="C170" i="52"/>
  <c r="B170" i="52"/>
  <c r="K169" i="52"/>
  <c r="J169" i="52"/>
  <c r="I169" i="52"/>
  <c r="H169" i="52"/>
  <c r="G169" i="52"/>
  <c r="F169" i="52"/>
  <c r="E169" i="52"/>
  <c r="D169" i="52"/>
  <c r="C169" i="52"/>
  <c r="B169" i="52"/>
  <c r="K168" i="52"/>
  <c r="J168" i="52"/>
  <c r="I168" i="52"/>
  <c r="H168" i="52"/>
  <c r="G168" i="52"/>
  <c r="F168" i="52"/>
  <c r="E168" i="52"/>
  <c r="D168" i="52"/>
  <c r="C168" i="52"/>
  <c r="B168" i="52"/>
  <c r="K167" i="52"/>
  <c r="J167" i="52"/>
  <c r="I167" i="52"/>
  <c r="H167" i="52"/>
  <c r="G167" i="52"/>
  <c r="F167" i="52"/>
  <c r="E167" i="52"/>
  <c r="D167" i="52"/>
  <c r="C167" i="52"/>
  <c r="B167" i="52"/>
  <c r="K166" i="52"/>
  <c r="J166" i="52"/>
  <c r="I166" i="52"/>
  <c r="H166" i="52"/>
  <c r="G166" i="52"/>
  <c r="F166" i="52"/>
  <c r="E166" i="52"/>
  <c r="D166" i="52"/>
  <c r="C166" i="52"/>
  <c r="B166" i="52"/>
  <c r="K165" i="52"/>
  <c r="J165" i="52"/>
  <c r="I165" i="52"/>
  <c r="H165" i="52"/>
  <c r="G165" i="52"/>
  <c r="F165" i="52"/>
  <c r="E165" i="52"/>
  <c r="D165" i="52"/>
  <c r="C165" i="52"/>
  <c r="B165" i="52"/>
  <c r="K160" i="52"/>
  <c r="J160" i="52"/>
  <c r="I160" i="52"/>
  <c r="H160" i="52"/>
  <c r="G160" i="52"/>
  <c r="F160" i="52"/>
  <c r="E160" i="52"/>
  <c r="D160" i="52"/>
  <c r="C160" i="52"/>
  <c r="B160" i="52"/>
  <c r="K159" i="52"/>
  <c r="J159" i="52"/>
  <c r="I159" i="52"/>
  <c r="H159" i="52"/>
  <c r="G159" i="52"/>
  <c r="F159" i="52"/>
  <c r="E159" i="52"/>
  <c r="D159" i="52"/>
  <c r="C159" i="52"/>
  <c r="B159" i="52"/>
  <c r="K158" i="52"/>
  <c r="J158" i="52"/>
  <c r="I158" i="52"/>
  <c r="H158" i="52"/>
  <c r="G158" i="52"/>
  <c r="F158" i="52"/>
  <c r="E158" i="52"/>
  <c r="D158" i="52"/>
  <c r="C158" i="52"/>
  <c r="B158" i="52"/>
  <c r="K157" i="52"/>
  <c r="J157" i="52"/>
  <c r="I157" i="52"/>
  <c r="H157" i="52"/>
  <c r="G157" i="52"/>
  <c r="F157" i="52"/>
  <c r="E157" i="52"/>
  <c r="D157" i="52"/>
  <c r="C157" i="52"/>
  <c r="B157" i="52"/>
  <c r="K156" i="52"/>
  <c r="J156" i="52"/>
  <c r="I156" i="52"/>
  <c r="H156" i="52"/>
  <c r="G156" i="52"/>
  <c r="F156" i="52"/>
  <c r="E156" i="52"/>
  <c r="D156" i="52"/>
  <c r="C156" i="52"/>
  <c r="B156" i="52"/>
  <c r="K155" i="52"/>
  <c r="J155" i="52"/>
  <c r="I155" i="52"/>
  <c r="H155" i="52"/>
  <c r="G155" i="52"/>
  <c r="F155" i="52"/>
  <c r="E155" i="52"/>
  <c r="D155" i="52"/>
  <c r="C155" i="52"/>
  <c r="B155" i="52"/>
  <c r="K154" i="52"/>
  <c r="J154" i="52"/>
  <c r="I154" i="52"/>
  <c r="H154" i="52"/>
  <c r="G154" i="52"/>
  <c r="F154" i="52"/>
  <c r="E154" i="52"/>
  <c r="D154" i="52"/>
  <c r="C154" i="52"/>
  <c r="B154" i="52"/>
  <c r="K153" i="52"/>
  <c r="J153" i="52"/>
  <c r="I153" i="52"/>
  <c r="H153" i="52"/>
  <c r="G153" i="52"/>
  <c r="F153" i="52"/>
  <c r="E153" i="52"/>
  <c r="D153" i="52"/>
  <c r="C153" i="52"/>
  <c r="B153" i="52"/>
  <c r="K152" i="52"/>
  <c r="J152" i="52"/>
  <c r="I152" i="52"/>
  <c r="H152" i="52"/>
  <c r="G152" i="52"/>
  <c r="F152" i="52"/>
  <c r="E152" i="52"/>
  <c r="D152" i="52"/>
  <c r="C152" i="52"/>
  <c r="B152" i="52"/>
  <c r="K151" i="52"/>
  <c r="J151" i="52"/>
  <c r="I151" i="52"/>
  <c r="H151" i="52"/>
  <c r="G151" i="52"/>
  <c r="F151" i="52"/>
  <c r="E151" i="52"/>
  <c r="D151" i="52"/>
  <c r="C151" i="52"/>
  <c r="B151" i="52"/>
  <c r="K150" i="52"/>
  <c r="J150" i="52"/>
  <c r="I150" i="52"/>
  <c r="H150" i="52"/>
  <c r="G150" i="52"/>
  <c r="F150" i="52"/>
  <c r="E150" i="52"/>
  <c r="D150" i="52"/>
  <c r="C150" i="52"/>
  <c r="B150" i="52"/>
  <c r="K149" i="52"/>
  <c r="J149" i="52"/>
  <c r="I149" i="52"/>
  <c r="H149" i="52"/>
  <c r="G149" i="52"/>
  <c r="F149" i="52"/>
  <c r="E149" i="52"/>
  <c r="D149" i="52"/>
  <c r="C149" i="52"/>
  <c r="B149" i="52"/>
  <c r="K148" i="52"/>
  <c r="J148" i="52"/>
  <c r="I148" i="52"/>
  <c r="H148" i="52"/>
  <c r="G148" i="52"/>
  <c r="F148" i="52"/>
  <c r="E148" i="52"/>
  <c r="D148" i="52"/>
  <c r="C148" i="52"/>
  <c r="B148" i="52"/>
  <c r="K147" i="52"/>
  <c r="J147" i="52"/>
  <c r="I147" i="52"/>
  <c r="H147" i="52"/>
  <c r="G147" i="52"/>
  <c r="F147" i="52"/>
  <c r="E147" i="52"/>
  <c r="D147" i="52"/>
  <c r="C147" i="52"/>
  <c r="B147" i="52"/>
  <c r="K146" i="52"/>
  <c r="J146" i="52"/>
  <c r="I146" i="52"/>
  <c r="H146" i="52"/>
  <c r="G146" i="52"/>
  <c r="F146" i="52"/>
  <c r="E146" i="52"/>
  <c r="D146" i="52"/>
  <c r="C146" i="52"/>
  <c r="B146" i="52"/>
  <c r="K145" i="52"/>
  <c r="J145" i="52"/>
  <c r="I145" i="52"/>
  <c r="H145" i="52"/>
  <c r="G145" i="52"/>
  <c r="F145" i="52"/>
  <c r="E145" i="52"/>
  <c r="D145" i="52"/>
  <c r="C145" i="52"/>
  <c r="B145" i="52"/>
  <c r="K144" i="52"/>
  <c r="J144" i="52"/>
  <c r="I144" i="52"/>
  <c r="H144" i="52"/>
  <c r="G144" i="52"/>
  <c r="F144" i="52"/>
  <c r="E144" i="52"/>
  <c r="D144" i="52"/>
  <c r="C144" i="52"/>
  <c r="B144" i="52"/>
  <c r="K143" i="52"/>
  <c r="J143" i="52"/>
  <c r="I143" i="52"/>
  <c r="H143" i="52"/>
  <c r="G143" i="52"/>
  <c r="F143" i="52"/>
  <c r="E143" i="52"/>
  <c r="D143" i="52"/>
  <c r="C143" i="52"/>
  <c r="B143" i="52"/>
  <c r="K142" i="52"/>
  <c r="J142" i="52"/>
  <c r="I142" i="52"/>
  <c r="H142" i="52"/>
  <c r="G142" i="52"/>
  <c r="F142" i="52"/>
  <c r="E142" i="52"/>
  <c r="D142" i="52"/>
  <c r="C142" i="52"/>
  <c r="B142" i="52"/>
  <c r="K141" i="52"/>
  <c r="J141" i="52"/>
  <c r="I141" i="52"/>
  <c r="H141" i="52"/>
  <c r="G141" i="52"/>
  <c r="F141" i="52"/>
  <c r="E141" i="52"/>
  <c r="D141" i="52"/>
  <c r="C141" i="52"/>
  <c r="B141" i="52"/>
  <c r="K140" i="52"/>
  <c r="J140" i="52"/>
  <c r="I140" i="52"/>
  <c r="H140" i="52"/>
  <c r="G140" i="52"/>
  <c r="F140" i="52"/>
  <c r="E140" i="52"/>
  <c r="D140" i="52"/>
  <c r="C140" i="52"/>
  <c r="B140" i="52"/>
  <c r="K139" i="52"/>
  <c r="J139" i="52"/>
  <c r="I139" i="52"/>
  <c r="H139" i="52"/>
  <c r="G139" i="52"/>
  <c r="F139" i="52"/>
  <c r="E139" i="52"/>
  <c r="D139" i="52"/>
  <c r="C139" i="52"/>
  <c r="B139" i="52"/>
  <c r="K138" i="52"/>
  <c r="J138" i="52"/>
  <c r="I138" i="52"/>
  <c r="H138" i="52"/>
  <c r="G138" i="52"/>
  <c r="F138" i="52"/>
  <c r="E138" i="52"/>
  <c r="D138" i="52"/>
  <c r="C138" i="52"/>
  <c r="B138" i="52"/>
  <c r="K137" i="52"/>
  <c r="J137" i="52"/>
  <c r="I137" i="52"/>
  <c r="H137" i="52"/>
  <c r="G137" i="52"/>
  <c r="F137" i="52"/>
  <c r="E137" i="52"/>
  <c r="D137" i="52"/>
  <c r="C137" i="52"/>
  <c r="B137" i="52"/>
  <c r="K136" i="52"/>
  <c r="J136" i="52"/>
  <c r="I136" i="52"/>
  <c r="H136" i="52"/>
  <c r="G136" i="52"/>
  <c r="F136" i="52"/>
  <c r="E136" i="52"/>
  <c r="D136" i="52"/>
  <c r="C136" i="52"/>
  <c r="B136" i="52"/>
  <c r="K135" i="52"/>
  <c r="J135" i="52"/>
  <c r="I135" i="52"/>
  <c r="H135" i="52"/>
  <c r="G135" i="52"/>
  <c r="F135" i="52"/>
  <c r="E135" i="52"/>
  <c r="D135" i="52"/>
  <c r="C135" i="52"/>
  <c r="B135" i="52"/>
  <c r="K134" i="52"/>
  <c r="J134" i="52"/>
  <c r="I134" i="52"/>
  <c r="H134" i="52"/>
  <c r="G134" i="52"/>
  <c r="F134" i="52"/>
  <c r="E134" i="52"/>
  <c r="D134" i="52"/>
  <c r="C134" i="52"/>
  <c r="B134" i="52"/>
  <c r="K133" i="52"/>
  <c r="J133" i="52"/>
  <c r="I133" i="52"/>
  <c r="H133" i="52"/>
  <c r="G133" i="52"/>
  <c r="F133" i="52"/>
  <c r="E133" i="52"/>
  <c r="D133" i="52"/>
  <c r="C133" i="52"/>
  <c r="B133" i="52"/>
  <c r="K128" i="52"/>
  <c r="J128" i="52"/>
  <c r="I128" i="52"/>
  <c r="H128" i="52"/>
  <c r="G128" i="52"/>
  <c r="F128" i="52"/>
  <c r="E128" i="52"/>
  <c r="D128" i="52"/>
  <c r="C128" i="52"/>
  <c r="B128" i="52"/>
  <c r="K127" i="52"/>
  <c r="J127" i="52"/>
  <c r="I127" i="52"/>
  <c r="H127" i="52"/>
  <c r="G127" i="52"/>
  <c r="F127" i="52"/>
  <c r="E127" i="52"/>
  <c r="D127" i="52"/>
  <c r="C127" i="52"/>
  <c r="B127" i="52"/>
  <c r="K126" i="52"/>
  <c r="J126" i="52"/>
  <c r="I126" i="52"/>
  <c r="H126" i="52"/>
  <c r="G126" i="52"/>
  <c r="F126" i="52"/>
  <c r="E126" i="52"/>
  <c r="D126" i="52"/>
  <c r="C126" i="52"/>
  <c r="B126" i="52"/>
  <c r="K125" i="52"/>
  <c r="J125" i="52"/>
  <c r="I125" i="52"/>
  <c r="H125" i="52"/>
  <c r="G125" i="52"/>
  <c r="F125" i="52"/>
  <c r="E125" i="52"/>
  <c r="D125" i="52"/>
  <c r="C125" i="52"/>
  <c r="B125" i="52"/>
  <c r="K124" i="52"/>
  <c r="J124" i="52"/>
  <c r="I124" i="52"/>
  <c r="H124" i="52"/>
  <c r="G124" i="52"/>
  <c r="F124" i="52"/>
  <c r="E124" i="52"/>
  <c r="D124" i="52"/>
  <c r="C124" i="52"/>
  <c r="B124" i="52"/>
  <c r="K123" i="52"/>
  <c r="J123" i="52"/>
  <c r="I123" i="52"/>
  <c r="H123" i="52"/>
  <c r="G123" i="52"/>
  <c r="F123" i="52"/>
  <c r="E123" i="52"/>
  <c r="D123" i="52"/>
  <c r="C123" i="52"/>
  <c r="B123" i="52"/>
  <c r="K122" i="52"/>
  <c r="J122" i="52"/>
  <c r="I122" i="52"/>
  <c r="H122" i="52"/>
  <c r="G122" i="52"/>
  <c r="F122" i="52"/>
  <c r="E122" i="52"/>
  <c r="D122" i="52"/>
  <c r="C122" i="52"/>
  <c r="B122" i="52"/>
  <c r="K121" i="52"/>
  <c r="J121" i="52"/>
  <c r="I121" i="52"/>
  <c r="H121" i="52"/>
  <c r="G121" i="52"/>
  <c r="F121" i="52"/>
  <c r="E121" i="52"/>
  <c r="D121" i="52"/>
  <c r="C121" i="52"/>
  <c r="B121" i="52"/>
  <c r="K120" i="52"/>
  <c r="J120" i="52"/>
  <c r="I120" i="52"/>
  <c r="H120" i="52"/>
  <c r="G120" i="52"/>
  <c r="F120" i="52"/>
  <c r="E120" i="52"/>
  <c r="D120" i="52"/>
  <c r="C120" i="52"/>
  <c r="B120" i="52"/>
  <c r="K119" i="52"/>
  <c r="J119" i="52"/>
  <c r="I119" i="52"/>
  <c r="H119" i="52"/>
  <c r="G119" i="52"/>
  <c r="F119" i="52"/>
  <c r="E119" i="52"/>
  <c r="D119" i="52"/>
  <c r="C119" i="52"/>
  <c r="B119" i="52"/>
  <c r="K118" i="52"/>
  <c r="J118" i="52"/>
  <c r="I118" i="52"/>
  <c r="H118" i="52"/>
  <c r="G118" i="52"/>
  <c r="F118" i="52"/>
  <c r="E118" i="52"/>
  <c r="D118" i="52"/>
  <c r="C118" i="52"/>
  <c r="B118" i="52"/>
  <c r="K117" i="52"/>
  <c r="J117" i="52"/>
  <c r="I117" i="52"/>
  <c r="H117" i="52"/>
  <c r="G117" i="52"/>
  <c r="F117" i="52"/>
  <c r="E117" i="52"/>
  <c r="D117" i="52"/>
  <c r="C117" i="52"/>
  <c r="B117" i="52"/>
  <c r="K116" i="52"/>
  <c r="J116" i="52"/>
  <c r="I116" i="52"/>
  <c r="H116" i="52"/>
  <c r="G116" i="52"/>
  <c r="F116" i="52"/>
  <c r="E116" i="52"/>
  <c r="D116" i="52"/>
  <c r="C116" i="52"/>
  <c r="B116" i="52"/>
  <c r="K115" i="52"/>
  <c r="J115" i="52"/>
  <c r="I115" i="52"/>
  <c r="H115" i="52"/>
  <c r="G115" i="52"/>
  <c r="F115" i="52"/>
  <c r="E115" i="52"/>
  <c r="D115" i="52"/>
  <c r="C115" i="52"/>
  <c r="B115" i="52"/>
  <c r="K114" i="52"/>
  <c r="J114" i="52"/>
  <c r="I114" i="52"/>
  <c r="H114" i="52"/>
  <c r="G114" i="52"/>
  <c r="F114" i="52"/>
  <c r="E114" i="52"/>
  <c r="D114" i="52"/>
  <c r="C114" i="52"/>
  <c r="B114" i="52"/>
  <c r="K113" i="52"/>
  <c r="J113" i="52"/>
  <c r="I113" i="52"/>
  <c r="H113" i="52"/>
  <c r="G113" i="52"/>
  <c r="F113" i="52"/>
  <c r="E113" i="52"/>
  <c r="D113" i="52"/>
  <c r="C113" i="52"/>
  <c r="B113" i="52"/>
  <c r="K112" i="52"/>
  <c r="J112" i="52"/>
  <c r="I112" i="52"/>
  <c r="H112" i="52"/>
  <c r="G112" i="52"/>
  <c r="F112" i="52"/>
  <c r="E112" i="52"/>
  <c r="D112" i="52"/>
  <c r="C112" i="52"/>
  <c r="B112" i="52"/>
  <c r="K111" i="52"/>
  <c r="J111" i="52"/>
  <c r="I111" i="52"/>
  <c r="H111" i="52"/>
  <c r="G111" i="52"/>
  <c r="F111" i="52"/>
  <c r="E111" i="52"/>
  <c r="D111" i="52"/>
  <c r="C111" i="52"/>
  <c r="B111" i="52"/>
  <c r="K110" i="52"/>
  <c r="J110" i="52"/>
  <c r="I110" i="52"/>
  <c r="H110" i="52"/>
  <c r="G110" i="52"/>
  <c r="F110" i="52"/>
  <c r="E110" i="52"/>
  <c r="D110" i="52"/>
  <c r="C110" i="52"/>
  <c r="B110" i="52"/>
  <c r="K109" i="52"/>
  <c r="J109" i="52"/>
  <c r="I109" i="52"/>
  <c r="H109" i="52"/>
  <c r="G109" i="52"/>
  <c r="F109" i="52"/>
  <c r="E109" i="52"/>
  <c r="D109" i="52"/>
  <c r="C109" i="52"/>
  <c r="B109" i="52"/>
  <c r="K108" i="52"/>
  <c r="J108" i="52"/>
  <c r="I108" i="52"/>
  <c r="H108" i="52"/>
  <c r="G108" i="52"/>
  <c r="F108" i="52"/>
  <c r="E108" i="52"/>
  <c r="D108" i="52"/>
  <c r="C108" i="52"/>
  <c r="B108" i="52"/>
  <c r="K107" i="52"/>
  <c r="J107" i="52"/>
  <c r="I107" i="52"/>
  <c r="H107" i="52"/>
  <c r="G107" i="52"/>
  <c r="F107" i="52"/>
  <c r="E107" i="52"/>
  <c r="D107" i="52"/>
  <c r="C107" i="52"/>
  <c r="B107" i="52"/>
  <c r="K106" i="52"/>
  <c r="J106" i="52"/>
  <c r="I106" i="52"/>
  <c r="H106" i="52"/>
  <c r="G106" i="52"/>
  <c r="F106" i="52"/>
  <c r="E106" i="52"/>
  <c r="D106" i="52"/>
  <c r="C106" i="52"/>
  <c r="B106" i="52"/>
  <c r="K105" i="52"/>
  <c r="J105" i="52"/>
  <c r="I105" i="52"/>
  <c r="H105" i="52"/>
  <c r="G105" i="52"/>
  <c r="F105" i="52"/>
  <c r="E105" i="52"/>
  <c r="D105" i="52"/>
  <c r="C105" i="52"/>
  <c r="B105" i="52"/>
  <c r="K104" i="52"/>
  <c r="J104" i="52"/>
  <c r="I104" i="52"/>
  <c r="H104" i="52"/>
  <c r="G104" i="52"/>
  <c r="F104" i="52"/>
  <c r="E104" i="52"/>
  <c r="D104" i="52"/>
  <c r="C104" i="52"/>
  <c r="B104" i="52"/>
  <c r="K103" i="52"/>
  <c r="J103" i="52"/>
  <c r="I103" i="52"/>
  <c r="H103" i="52"/>
  <c r="G103" i="52"/>
  <c r="F103" i="52"/>
  <c r="E103" i="52"/>
  <c r="D103" i="52"/>
  <c r="C103" i="52"/>
  <c r="B103" i="52"/>
  <c r="K102" i="52"/>
  <c r="J102" i="52"/>
  <c r="I102" i="52"/>
  <c r="H102" i="52"/>
  <c r="G102" i="52"/>
  <c r="F102" i="52"/>
  <c r="E102" i="52"/>
  <c r="D102" i="52"/>
  <c r="C102" i="52"/>
  <c r="B102" i="52"/>
  <c r="K101" i="52"/>
  <c r="J101" i="52"/>
  <c r="I101" i="52"/>
  <c r="H101" i="52"/>
  <c r="G101" i="52"/>
  <c r="F101" i="52"/>
  <c r="E101" i="52"/>
  <c r="D101" i="52"/>
  <c r="C101" i="52"/>
  <c r="B101" i="52"/>
  <c r="K96" i="52"/>
  <c r="J96" i="52"/>
  <c r="I96" i="52"/>
  <c r="H96" i="52"/>
  <c r="G96" i="52"/>
  <c r="F96" i="52"/>
  <c r="E96" i="52"/>
  <c r="D96" i="52"/>
  <c r="C96" i="52"/>
  <c r="B96" i="52"/>
  <c r="K95" i="52"/>
  <c r="J95" i="52"/>
  <c r="I95" i="52"/>
  <c r="H95" i="52"/>
  <c r="G95" i="52"/>
  <c r="F95" i="52"/>
  <c r="E95" i="52"/>
  <c r="D95" i="52"/>
  <c r="C95" i="52"/>
  <c r="B95" i="52"/>
  <c r="K94" i="52"/>
  <c r="J94" i="52"/>
  <c r="I94" i="52"/>
  <c r="H94" i="52"/>
  <c r="G94" i="52"/>
  <c r="F94" i="52"/>
  <c r="E94" i="52"/>
  <c r="D94" i="52"/>
  <c r="C94" i="52"/>
  <c r="B94" i="52"/>
  <c r="K93" i="52"/>
  <c r="J93" i="52"/>
  <c r="I93" i="52"/>
  <c r="H93" i="52"/>
  <c r="G93" i="52"/>
  <c r="F93" i="52"/>
  <c r="E93" i="52"/>
  <c r="D93" i="52"/>
  <c r="C93" i="52"/>
  <c r="B93" i="52"/>
  <c r="K92" i="52"/>
  <c r="J92" i="52"/>
  <c r="I92" i="52"/>
  <c r="H92" i="52"/>
  <c r="G92" i="52"/>
  <c r="F92" i="52"/>
  <c r="E92" i="52"/>
  <c r="D92" i="52"/>
  <c r="C92" i="52"/>
  <c r="B92" i="52"/>
  <c r="K91" i="52"/>
  <c r="J91" i="52"/>
  <c r="I91" i="52"/>
  <c r="H91" i="52"/>
  <c r="G91" i="52"/>
  <c r="F91" i="52"/>
  <c r="E91" i="52"/>
  <c r="D91" i="52"/>
  <c r="C91" i="52"/>
  <c r="B91" i="52"/>
  <c r="K90" i="52"/>
  <c r="J90" i="52"/>
  <c r="I90" i="52"/>
  <c r="H90" i="52"/>
  <c r="G90" i="52"/>
  <c r="F90" i="52"/>
  <c r="E90" i="52"/>
  <c r="D90" i="52"/>
  <c r="C90" i="52"/>
  <c r="B90" i="52"/>
  <c r="K89" i="52"/>
  <c r="J89" i="52"/>
  <c r="I89" i="52"/>
  <c r="H89" i="52"/>
  <c r="G89" i="52"/>
  <c r="F89" i="52"/>
  <c r="E89" i="52"/>
  <c r="D89" i="52"/>
  <c r="C89" i="52"/>
  <c r="B89" i="52"/>
  <c r="K88" i="52"/>
  <c r="J88" i="52"/>
  <c r="I88" i="52"/>
  <c r="H88" i="52"/>
  <c r="G88" i="52"/>
  <c r="F88" i="52"/>
  <c r="E88" i="52"/>
  <c r="D88" i="52"/>
  <c r="C88" i="52"/>
  <c r="B88" i="52"/>
  <c r="K87" i="52"/>
  <c r="J87" i="52"/>
  <c r="I87" i="52"/>
  <c r="H87" i="52"/>
  <c r="G87" i="52"/>
  <c r="F87" i="52"/>
  <c r="E87" i="52"/>
  <c r="D87" i="52"/>
  <c r="C87" i="52"/>
  <c r="B87" i="52"/>
  <c r="K86" i="52"/>
  <c r="J86" i="52"/>
  <c r="I86" i="52"/>
  <c r="H86" i="52"/>
  <c r="G86" i="52"/>
  <c r="F86" i="52"/>
  <c r="E86" i="52"/>
  <c r="D86" i="52"/>
  <c r="C86" i="52"/>
  <c r="B86" i="52"/>
  <c r="K85" i="52"/>
  <c r="J85" i="52"/>
  <c r="I85" i="52"/>
  <c r="H85" i="52"/>
  <c r="G85" i="52"/>
  <c r="F85" i="52"/>
  <c r="E85" i="52"/>
  <c r="D85" i="52"/>
  <c r="C85" i="52"/>
  <c r="B85" i="52"/>
  <c r="K84" i="52"/>
  <c r="J84" i="52"/>
  <c r="I84" i="52"/>
  <c r="H84" i="52"/>
  <c r="G84" i="52"/>
  <c r="F84" i="52"/>
  <c r="E84" i="52"/>
  <c r="D84" i="52"/>
  <c r="C84" i="52"/>
  <c r="B84" i="52"/>
  <c r="K83" i="52"/>
  <c r="J83" i="52"/>
  <c r="I83" i="52"/>
  <c r="H83" i="52"/>
  <c r="G83" i="52"/>
  <c r="F83" i="52"/>
  <c r="E83" i="52"/>
  <c r="D83" i="52"/>
  <c r="C83" i="52"/>
  <c r="B83" i="52"/>
  <c r="K82" i="52"/>
  <c r="J82" i="52"/>
  <c r="I82" i="52"/>
  <c r="H82" i="52"/>
  <c r="G82" i="52"/>
  <c r="F82" i="52"/>
  <c r="E82" i="52"/>
  <c r="D82" i="52"/>
  <c r="C82" i="52"/>
  <c r="B82" i="52"/>
  <c r="K81" i="52"/>
  <c r="J81" i="52"/>
  <c r="I81" i="52"/>
  <c r="H81" i="52"/>
  <c r="G81" i="52"/>
  <c r="F81" i="52"/>
  <c r="E81" i="52"/>
  <c r="D81" i="52"/>
  <c r="C81" i="52"/>
  <c r="B81" i="52"/>
  <c r="K80" i="52"/>
  <c r="J80" i="52"/>
  <c r="I80" i="52"/>
  <c r="H80" i="52"/>
  <c r="G80" i="52"/>
  <c r="F80" i="52"/>
  <c r="E80" i="52"/>
  <c r="D80" i="52"/>
  <c r="C80" i="52"/>
  <c r="B80" i="52"/>
  <c r="K79" i="52"/>
  <c r="J79" i="52"/>
  <c r="I79" i="52"/>
  <c r="H79" i="52"/>
  <c r="G79" i="52"/>
  <c r="F79" i="52"/>
  <c r="E79" i="52"/>
  <c r="D79" i="52"/>
  <c r="C79" i="52"/>
  <c r="B79" i="52"/>
  <c r="K78" i="52"/>
  <c r="J78" i="52"/>
  <c r="I78" i="52"/>
  <c r="H78" i="52"/>
  <c r="G78" i="52"/>
  <c r="F78" i="52"/>
  <c r="E78" i="52"/>
  <c r="D78" i="52"/>
  <c r="C78" i="52"/>
  <c r="B78" i="52"/>
  <c r="K77" i="52"/>
  <c r="J77" i="52"/>
  <c r="I77" i="52"/>
  <c r="H77" i="52"/>
  <c r="G77" i="52"/>
  <c r="F77" i="52"/>
  <c r="E77" i="52"/>
  <c r="D77" i="52"/>
  <c r="C77" i="52"/>
  <c r="B77" i="52"/>
  <c r="K76" i="52"/>
  <c r="J76" i="52"/>
  <c r="I76" i="52"/>
  <c r="H76" i="52"/>
  <c r="G76" i="52"/>
  <c r="F76" i="52"/>
  <c r="E76" i="52"/>
  <c r="D76" i="52"/>
  <c r="C76" i="52"/>
  <c r="B76" i="52"/>
  <c r="K75" i="52"/>
  <c r="J75" i="52"/>
  <c r="I75" i="52"/>
  <c r="H75" i="52"/>
  <c r="G75" i="52"/>
  <c r="F75" i="52"/>
  <c r="E75" i="52"/>
  <c r="D75" i="52"/>
  <c r="C75" i="52"/>
  <c r="B75" i="52"/>
  <c r="K74" i="52"/>
  <c r="J74" i="52"/>
  <c r="I74" i="52"/>
  <c r="H74" i="52"/>
  <c r="G74" i="52"/>
  <c r="F74" i="52"/>
  <c r="E74" i="52"/>
  <c r="D74" i="52"/>
  <c r="C74" i="52"/>
  <c r="B74" i="52"/>
  <c r="K73" i="52"/>
  <c r="J73" i="52"/>
  <c r="I73" i="52"/>
  <c r="H73" i="52"/>
  <c r="G73" i="52"/>
  <c r="F73" i="52"/>
  <c r="E73" i="52"/>
  <c r="D73" i="52"/>
  <c r="C73" i="52"/>
  <c r="B73" i="52"/>
  <c r="K72" i="52"/>
  <c r="J72" i="52"/>
  <c r="I72" i="52"/>
  <c r="H72" i="52"/>
  <c r="G72" i="52"/>
  <c r="F72" i="52"/>
  <c r="E72" i="52"/>
  <c r="D72" i="52"/>
  <c r="C72" i="52"/>
  <c r="B72" i="52"/>
  <c r="K71" i="52"/>
  <c r="J71" i="52"/>
  <c r="I71" i="52"/>
  <c r="H71" i="52"/>
  <c r="G71" i="52"/>
  <c r="F71" i="52"/>
  <c r="E71" i="52"/>
  <c r="D71" i="52"/>
  <c r="C71" i="52"/>
  <c r="B71" i="52"/>
  <c r="K70" i="52"/>
  <c r="J70" i="52"/>
  <c r="I70" i="52"/>
  <c r="H70" i="52"/>
  <c r="G70" i="52"/>
  <c r="F70" i="52"/>
  <c r="E70" i="52"/>
  <c r="D70" i="52"/>
  <c r="C70" i="52"/>
  <c r="B70" i="52"/>
  <c r="K69" i="52"/>
  <c r="J69" i="52"/>
  <c r="I69" i="52"/>
  <c r="H69" i="52"/>
  <c r="G69" i="52"/>
  <c r="F69" i="52"/>
  <c r="E69" i="52"/>
  <c r="D69" i="52"/>
  <c r="C69" i="52"/>
  <c r="B69" i="52"/>
  <c r="K64" i="52"/>
  <c r="J64" i="52"/>
  <c r="I64" i="52"/>
  <c r="H64" i="52"/>
  <c r="G64" i="52"/>
  <c r="F64" i="52"/>
  <c r="E64" i="52"/>
  <c r="D64" i="52"/>
  <c r="C64" i="52"/>
  <c r="B64" i="52"/>
  <c r="K63" i="52"/>
  <c r="J63" i="52"/>
  <c r="I63" i="52"/>
  <c r="H63" i="52"/>
  <c r="G63" i="52"/>
  <c r="F63" i="52"/>
  <c r="E63" i="52"/>
  <c r="D63" i="52"/>
  <c r="C63" i="52"/>
  <c r="B63" i="52"/>
  <c r="K62" i="52"/>
  <c r="J62" i="52"/>
  <c r="I62" i="52"/>
  <c r="H62" i="52"/>
  <c r="G62" i="52"/>
  <c r="F62" i="52"/>
  <c r="E62" i="52"/>
  <c r="D62" i="52"/>
  <c r="C62" i="52"/>
  <c r="B62" i="52"/>
  <c r="K61" i="52"/>
  <c r="J61" i="52"/>
  <c r="I61" i="52"/>
  <c r="H61" i="52"/>
  <c r="G61" i="52"/>
  <c r="F61" i="52"/>
  <c r="E61" i="52"/>
  <c r="D61" i="52"/>
  <c r="C61" i="52"/>
  <c r="B61" i="52"/>
  <c r="K60" i="52"/>
  <c r="J60" i="52"/>
  <c r="I60" i="52"/>
  <c r="H60" i="52"/>
  <c r="G60" i="52"/>
  <c r="F60" i="52"/>
  <c r="E60" i="52"/>
  <c r="D60" i="52"/>
  <c r="C60" i="52"/>
  <c r="B60" i="52"/>
  <c r="K59" i="52"/>
  <c r="J59" i="52"/>
  <c r="I59" i="52"/>
  <c r="H59" i="52"/>
  <c r="G59" i="52"/>
  <c r="F59" i="52"/>
  <c r="E59" i="52"/>
  <c r="D59" i="52"/>
  <c r="C59" i="52"/>
  <c r="B59" i="52"/>
  <c r="K58" i="52"/>
  <c r="J58" i="52"/>
  <c r="I58" i="52"/>
  <c r="H58" i="52"/>
  <c r="G58" i="52"/>
  <c r="F58" i="52"/>
  <c r="E58" i="52"/>
  <c r="D58" i="52"/>
  <c r="C58" i="52"/>
  <c r="B58" i="52"/>
  <c r="K57" i="52"/>
  <c r="J57" i="52"/>
  <c r="I57" i="52"/>
  <c r="H57" i="52"/>
  <c r="G57" i="52"/>
  <c r="F57" i="52"/>
  <c r="E57" i="52"/>
  <c r="D57" i="52"/>
  <c r="C57" i="52"/>
  <c r="B57" i="52"/>
  <c r="K56" i="52"/>
  <c r="J56" i="52"/>
  <c r="I56" i="52"/>
  <c r="H56" i="52"/>
  <c r="G56" i="52"/>
  <c r="F56" i="52"/>
  <c r="E56" i="52"/>
  <c r="D56" i="52"/>
  <c r="C56" i="52"/>
  <c r="B56" i="52"/>
  <c r="K55" i="52"/>
  <c r="J55" i="52"/>
  <c r="I55" i="52"/>
  <c r="H55" i="52"/>
  <c r="G55" i="52"/>
  <c r="F55" i="52"/>
  <c r="E55" i="52"/>
  <c r="D55" i="52"/>
  <c r="C55" i="52"/>
  <c r="B55" i="52"/>
  <c r="K54" i="52"/>
  <c r="J54" i="52"/>
  <c r="I54" i="52"/>
  <c r="H54" i="52"/>
  <c r="G54" i="52"/>
  <c r="F54" i="52"/>
  <c r="E54" i="52"/>
  <c r="D54" i="52"/>
  <c r="C54" i="52"/>
  <c r="B54" i="52"/>
  <c r="K53" i="52"/>
  <c r="J53" i="52"/>
  <c r="I53" i="52"/>
  <c r="H53" i="52"/>
  <c r="G53" i="52"/>
  <c r="F53" i="52"/>
  <c r="E53" i="52"/>
  <c r="D53" i="52"/>
  <c r="C53" i="52"/>
  <c r="B53" i="52"/>
  <c r="K52" i="52"/>
  <c r="J52" i="52"/>
  <c r="I52" i="52"/>
  <c r="H52" i="52"/>
  <c r="G52" i="52"/>
  <c r="F52" i="52"/>
  <c r="E52" i="52"/>
  <c r="D52" i="52"/>
  <c r="C52" i="52"/>
  <c r="B52" i="52"/>
  <c r="K51" i="52"/>
  <c r="J51" i="52"/>
  <c r="I51" i="52"/>
  <c r="H51" i="52"/>
  <c r="G51" i="52"/>
  <c r="F51" i="52"/>
  <c r="E51" i="52"/>
  <c r="D51" i="52"/>
  <c r="C51" i="52"/>
  <c r="B51" i="52"/>
  <c r="K50" i="52"/>
  <c r="J50" i="52"/>
  <c r="I50" i="52"/>
  <c r="H50" i="52"/>
  <c r="G50" i="52"/>
  <c r="F50" i="52"/>
  <c r="E50" i="52"/>
  <c r="D50" i="52"/>
  <c r="C50" i="52"/>
  <c r="B50" i="52"/>
  <c r="K49" i="52"/>
  <c r="J49" i="52"/>
  <c r="I49" i="52"/>
  <c r="H49" i="52"/>
  <c r="G49" i="52"/>
  <c r="F49" i="52"/>
  <c r="E49" i="52"/>
  <c r="D49" i="52"/>
  <c r="C49" i="52"/>
  <c r="B49" i="52"/>
  <c r="K48" i="52"/>
  <c r="J48" i="52"/>
  <c r="I48" i="52"/>
  <c r="H48" i="52"/>
  <c r="G48" i="52"/>
  <c r="F48" i="52"/>
  <c r="E48" i="52"/>
  <c r="D48" i="52"/>
  <c r="C48" i="52"/>
  <c r="B48" i="52"/>
  <c r="K47" i="52"/>
  <c r="J47" i="52"/>
  <c r="I47" i="52"/>
  <c r="H47" i="52"/>
  <c r="G47" i="52"/>
  <c r="F47" i="52"/>
  <c r="E47" i="52"/>
  <c r="D47" i="52"/>
  <c r="C47" i="52"/>
  <c r="B47" i="52"/>
  <c r="K46" i="52"/>
  <c r="J46" i="52"/>
  <c r="I46" i="52"/>
  <c r="H46" i="52"/>
  <c r="G46" i="52"/>
  <c r="F46" i="52"/>
  <c r="E46" i="52"/>
  <c r="D46" i="52"/>
  <c r="C46" i="52"/>
  <c r="B46" i="52"/>
  <c r="K45" i="52"/>
  <c r="J45" i="52"/>
  <c r="I45" i="52"/>
  <c r="H45" i="52"/>
  <c r="G45" i="52"/>
  <c r="F45" i="52"/>
  <c r="E45" i="52"/>
  <c r="D45" i="52"/>
  <c r="C45" i="52"/>
  <c r="B45" i="52"/>
  <c r="K44" i="52"/>
  <c r="J44" i="52"/>
  <c r="I44" i="52"/>
  <c r="H44" i="52"/>
  <c r="G44" i="52"/>
  <c r="F44" i="52"/>
  <c r="E44" i="52"/>
  <c r="D44" i="52"/>
  <c r="C44" i="52"/>
  <c r="B44" i="52"/>
  <c r="K43" i="52"/>
  <c r="J43" i="52"/>
  <c r="I43" i="52"/>
  <c r="H43" i="52"/>
  <c r="G43" i="52"/>
  <c r="F43" i="52"/>
  <c r="E43" i="52"/>
  <c r="D43" i="52"/>
  <c r="C43" i="52"/>
  <c r="B43" i="52"/>
  <c r="K42" i="52"/>
  <c r="J42" i="52"/>
  <c r="I42" i="52"/>
  <c r="H42" i="52"/>
  <c r="G42" i="52"/>
  <c r="F42" i="52"/>
  <c r="E42" i="52"/>
  <c r="D42" i="52"/>
  <c r="C42" i="52"/>
  <c r="B42" i="52"/>
  <c r="K41" i="52"/>
  <c r="J41" i="52"/>
  <c r="I41" i="52"/>
  <c r="H41" i="52"/>
  <c r="G41" i="52"/>
  <c r="F41" i="52"/>
  <c r="E41" i="52"/>
  <c r="D41" i="52"/>
  <c r="C41" i="52"/>
  <c r="B41" i="52"/>
  <c r="K40" i="52"/>
  <c r="J40" i="52"/>
  <c r="I40" i="52"/>
  <c r="H40" i="52"/>
  <c r="G40" i="52"/>
  <c r="F40" i="52"/>
  <c r="E40" i="52"/>
  <c r="D40" i="52"/>
  <c r="C40" i="52"/>
  <c r="B40" i="52"/>
  <c r="K39" i="52"/>
  <c r="J39" i="52"/>
  <c r="I39" i="52"/>
  <c r="H39" i="52"/>
  <c r="G39" i="52"/>
  <c r="F39" i="52"/>
  <c r="E39" i="52"/>
  <c r="D39" i="52"/>
  <c r="C39" i="52"/>
  <c r="B39" i="52"/>
  <c r="K38" i="52"/>
  <c r="J38" i="52"/>
  <c r="I38" i="52"/>
  <c r="H38" i="52"/>
  <c r="G38" i="52"/>
  <c r="F38" i="52"/>
  <c r="E38" i="52"/>
  <c r="D38" i="52"/>
  <c r="C38" i="52"/>
  <c r="B38" i="52"/>
  <c r="K37" i="52"/>
  <c r="J37" i="52"/>
  <c r="I37" i="52"/>
  <c r="H37" i="52"/>
  <c r="G37" i="52"/>
  <c r="F37" i="52"/>
  <c r="E37" i="52"/>
  <c r="D37" i="52"/>
  <c r="C37" i="52"/>
  <c r="B37" i="52"/>
  <c r="K32" i="52"/>
  <c r="J32" i="52"/>
  <c r="I32" i="52"/>
  <c r="H32" i="52"/>
  <c r="G32" i="52"/>
  <c r="F32" i="52"/>
  <c r="E32" i="52"/>
  <c r="D32" i="52"/>
  <c r="C32" i="52"/>
  <c r="B32" i="52"/>
  <c r="K31" i="52"/>
  <c r="J31" i="52"/>
  <c r="I31" i="52"/>
  <c r="H31" i="52"/>
  <c r="G31" i="52"/>
  <c r="F31" i="52"/>
  <c r="E31" i="52"/>
  <c r="D31" i="52"/>
  <c r="C31" i="52"/>
  <c r="B31" i="52"/>
  <c r="K30" i="52"/>
  <c r="J30" i="52"/>
  <c r="I30" i="52"/>
  <c r="H30" i="52"/>
  <c r="G30" i="52"/>
  <c r="F30" i="52"/>
  <c r="E30" i="52"/>
  <c r="D30" i="52"/>
  <c r="C30" i="52"/>
  <c r="B30" i="52"/>
  <c r="K29" i="52"/>
  <c r="J29" i="52"/>
  <c r="I29" i="52"/>
  <c r="H29" i="52"/>
  <c r="G29" i="52"/>
  <c r="F29" i="52"/>
  <c r="E29" i="52"/>
  <c r="D29" i="52"/>
  <c r="C29" i="52"/>
  <c r="B29" i="52"/>
  <c r="K28" i="52"/>
  <c r="J28" i="52"/>
  <c r="I28" i="52"/>
  <c r="H28" i="52"/>
  <c r="G28" i="52"/>
  <c r="F28" i="52"/>
  <c r="E28" i="52"/>
  <c r="D28" i="52"/>
  <c r="C28" i="52"/>
  <c r="B28" i="52"/>
  <c r="K27" i="52"/>
  <c r="J27" i="52"/>
  <c r="I27" i="52"/>
  <c r="H27" i="52"/>
  <c r="G27" i="52"/>
  <c r="F27" i="52"/>
  <c r="E27" i="52"/>
  <c r="D27" i="52"/>
  <c r="C27" i="52"/>
  <c r="B27" i="52"/>
  <c r="K26" i="52"/>
  <c r="J26" i="52"/>
  <c r="I26" i="52"/>
  <c r="H26" i="52"/>
  <c r="G26" i="52"/>
  <c r="F26" i="52"/>
  <c r="E26" i="52"/>
  <c r="D26" i="52"/>
  <c r="C26" i="52"/>
  <c r="B26" i="52"/>
  <c r="K25" i="52"/>
  <c r="J25" i="52"/>
  <c r="I25" i="52"/>
  <c r="H25" i="52"/>
  <c r="G25" i="52"/>
  <c r="F25" i="52"/>
  <c r="E25" i="52"/>
  <c r="D25" i="52"/>
  <c r="C25" i="52"/>
  <c r="B25" i="52"/>
  <c r="K24" i="52"/>
  <c r="J24" i="52"/>
  <c r="I24" i="52"/>
  <c r="H24" i="52"/>
  <c r="G24" i="52"/>
  <c r="F24" i="52"/>
  <c r="E24" i="52"/>
  <c r="D24" i="52"/>
  <c r="C24" i="52"/>
  <c r="B24" i="52"/>
  <c r="K23" i="52"/>
  <c r="J23" i="52"/>
  <c r="I23" i="52"/>
  <c r="H23" i="52"/>
  <c r="G23" i="52"/>
  <c r="F23" i="52"/>
  <c r="E23" i="52"/>
  <c r="D23" i="52"/>
  <c r="C23" i="52"/>
  <c r="B23" i="52"/>
  <c r="K22" i="52"/>
  <c r="J22" i="52"/>
  <c r="I22" i="52"/>
  <c r="H22" i="52"/>
  <c r="G22" i="52"/>
  <c r="F22" i="52"/>
  <c r="E22" i="52"/>
  <c r="D22" i="52"/>
  <c r="C22" i="52"/>
  <c r="B22" i="52"/>
  <c r="K21" i="52"/>
  <c r="J21" i="52"/>
  <c r="I21" i="52"/>
  <c r="H21" i="52"/>
  <c r="G21" i="52"/>
  <c r="F21" i="52"/>
  <c r="E21" i="52"/>
  <c r="D21" i="52"/>
  <c r="C21" i="52"/>
  <c r="B21" i="52"/>
  <c r="K20" i="52"/>
  <c r="J20" i="52"/>
  <c r="I20" i="52"/>
  <c r="H20" i="52"/>
  <c r="G20" i="52"/>
  <c r="F20" i="52"/>
  <c r="E20" i="52"/>
  <c r="D20" i="52"/>
  <c r="C20" i="52"/>
  <c r="B20" i="52"/>
  <c r="K19" i="52"/>
  <c r="J19" i="52"/>
  <c r="I19" i="52"/>
  <c r="H19" i="52"/>
  <c r="G19" i="52"/>
  <c r="F19" i="52"/>
  <c r="E19" i="52"/>
  <c r="D19" i="52"/>
  <c r="C19" i="52"/>
  <c r="B19" i="52"/>
  <c r="K18" i="52"/>
  <c r="J18" i="52"/>
  <c r="I18" i="52"/>
  <c r="H18" i="52"/>
  <c r="G18" i="52"/>
  <c r="F18" i="52"/>
  <c r="E18" i="52"/>
  <c r="D18" i="52"/>
  <c r="C18" i="52"/>
  <c r="B18" i="52"/>
  <c r="K17" i="52"/>
  <c r="J17" i="52"/>
  <c r="I17" i="52"/>
  <c r="H17" i="52"/>
  <c r="G17" i="52"/>
  <c r="F17" i="52"/>
  <c r="E17" i="52"/>
  <c r="D17" i="52"/>
  <c r="C17" i="52"/>
  <c r="B17" i="52"/>
  <c r="K16" i="52"/>
  <c r="J16" i="52"/>
  <c r="I16" i="52"/>
  <c r="H16" i="52"/>
  <c r="G16" i="52"/>
  <c r="F16" i="52"/>
  <c r="E16" i="52"/>
  <c r="D16" i="52"/>
  <c r="C16" i="52"/>
  <c r="B16" i="52"/>
  <c r="K15" i="52"/>
  <c r="J15" i="52"/>
  <c r="I15" i="52"/>
  <c r="H15" i="52"/>
  <c r="G15" i="52"/>
  <c r="F15" i="52"/>
  <c r="E15" i="52"/>
  <c r="D15" i="52"/>
  <c r="C15" i="52"/>
  <c r="B15" i="52"/>
  <c r="K14" i="52"/>
  <c r="J14" i="52"/>
  <c r="I14" i="52"/>
  <c r="H14" i="52"/>
  <c r="G14" i="52"/>
  <c r="F14" i="52"/>
  <c r="E14" i="52"/>
  <c r="D14" i="52"/>
  <c r="C14" i="52"/>
  <c r="B14" i="52"/>
  <c r="K13" i="52"/>
  <c r="J13" i="52"/>
  <c r="I13" i="52"/>
  <c r="H13" i="52"/>
  <c r="G13" i="52"/>
  <c r="F13" i="52"/>
  <c r="E13" i="52"/>
  <c r="D13" i="52"/>
  <c r="C13" i="52"/>
  <c r="B13" i="52"/>
  <c r="K12" i="52"/>
  <c r="J12" i="52"/>
  <c r="I12" i="52"/>
  <c r="H12" i="52"/>
  <c r="G12" i="52"/>
  <c r="F12" i="52"/>
  <c r="E12" i="52"/>
  <c r="D12" i="52"/>
  <c r="C12" i="52"/>
  <c r="B12" i="52"/>
  <c r="K11" i="52"/>
  <c r="J11" i="52"/>
  <c r="I11" i="52"/>
  <c r="H11" i="52"/>
  <c r="G11" i="52"/>
  <c r="F11" i="52"/>
  <c r="E11" i="52"/>
  <c r="D11" i="52"/>
  <c r="C11" i="52"/>
  <c r="B11" i="52"/>
  <c r="K10" i="52"/>
  <c r="J10" i="52"/>
  <c r="I10" i="52"/>
  <c r="H10" i="52"/>
  <c r="G10" i="52"/>
  <c r="F10" i="52"/>
  <c r="E10" i="52"/>
  <c r="D10" i="52"/>
  <c r="C10" i="52"/>
  <c r="B10" i="52"/>
  <c r="K9" i="52"/>
  <c r="J9" i="52"/>
  <c r="I9" i="52"/>
  <c r="H9" i="52"/>
  <c r="G9" i="52"/>
  <c r="F9" i="52"/>
  <c r="E9" i="52"/>
  <c r="D9" i="52"/>
  <c r="C9" i="52"/>
  <c r="B9" i="52"/>
  <c r="K8" i="52"/>
  <c r="J8" i="52"/>
  <c r="I8" i="52"/>
  <c r="H8" i="52"/>
  <c r="G8" i="52"/>
  <c r="F8" i="52"/>
  <c r="E8" i="52"/>
  <c r="D8" i="52"/>
  <c r="C8" i="52"/>
  <c r="B8" i="52"/>
  <c r="K7" i="52"/>
  <c r="J7" i="52"/>
  <c r="I7" i="52"/>
  <c r="H7" i="52"/>
  <c r="G7" i="52"/>
  <c r="F7" i="52"/>
  <c r="E7" i="52"/>
  <c r="D7" i="52"/>
  <c r="C7" i="52"/>
  <c r="B7" i="52"/>
  <c r="K6" i="52"/>
  <c r="J6" i="52"/>
  <c r="I6" i="52"/>
  <c r="H6" i="52"/>
  <c r="G6" i="52"/>
  <c r="F6" i="52"/>
  <c r="E6" i="52"/>
  <c r="D6" i="52"/>
  <c r="C6" i="52"/>
  <c r="B6" i="52"/>
  <c r="K5" i="52"/>
  <c r="J5" i="52"/>
  <c r="I5" i="52"/>
  <c r="H5" i="52"/>
  <c r="G5" i="52"/>
  <c r="F5" i="52"/>
  <c r="E5" i="52"/>
  <c r="D5" i="52"/>
  <c r="C5" i="52"/>
  <c r="B5" i="52"/>
  <c r="X256" i="52"/>
  <c r="U256" i="52"/>
  <c r="W256" i="52"/>
  <c r="V256" i="52"/>
  <c r="T256" i="52"/>
  <c r="O256" i="52"/>
  <c r="U255" i="52"/>
  <c r="Q255" i="52"/>
  <c r="W255" i="52"/>
  <c r="V255" i="52"/>
  <c r="R255" i="52"/>
  <c r="O255" i="52"/>
  <c r="X254" i="52"/>
  <c r="Q254" i="52"/>
  <c r="W254" i="52"/>
  <c r="V254" i="52"/>
  <c r="T254" i="52"/>
  <c r="R254" i="52"/>
  <c r="O254" i="52"/>
  <c r="U253" i="52"/>
  <c r="Q253" i="52"/>
  <c r="X253" i="52"/>
  <c r="V253" i="52"/>
  <c r="R253" i="52"/>
  <c r="O253" i="52"/>
  <c r="X252" i="52"/>
  <c r="P252" i="52"/>
  <c r="W252" i="52"/>
  <c r="V252" i="52"/>
  <c r="S252" i="52"/>
  <c r="O252" i="52"/>
  <c r="U251" i="52"/>
  <c r="Q251" i="52"/>
  <c r="X251" i="52"/>
  <c r="W251" i="52"/>
  <c r="R251" i="52"/>
  <c r="P251" i="52"/>
  <c r="O251" i="52"/>
  <c r="Q250" i="52"/>
  <c r="P250" i="52"/>
  <c r="W250" i="52"/>
  <c r="S250" i="52"/>
  <c r="R250" i="52"/>
  <c r="O250" i="52"/>
  <c r="T249" i="52"/>
  <c r="Q249" i="52"/>
  <c r="V249" i="52"/>
  <c r="R249" i="52"/>
  <c r="P249" i="52"/>
  <c r="O249" i="52"/>
  <c r="U248" i="52"/>
  <c r="P248" i="52"/>
  <c r="W248" i="52"/>
  <c r="T248" i="52"/>
  <c r="S248" i="52"/>
  <c r="O248" i="52"/>
  <c r="Q247" i="52"/>
  <c r="X247" i="52"/>
  <c r="W247" i="52"/>
  <c r="R247" i="52"/>
  <c r="P247" i="52"/>
  <c r="O247" i="52"/>
  <c r="Q246" i="52"/>
  <c r="P246" i="52"/>
  <c r="W246" i="52"/>
  <c r="T246" i="52"/>
  <c r="S246" i="52"/>
  <c r="R246" i="52"/>
  <c r="U245" i="52"/>
  <c r="T245" i="52"/>
  <c r="Q245" i="52"/>
  <c r="V245" i="52"/>
  <c r="S245" i="52"/>
  <c r="R245" i="52"/>
  <c r="X244" i="52"/>
  <c r="U244" i="52"/>
  <c r="P244" i="52"/>
  <c r="V244" i="52"/>
  <c r="T244" i="52"/>
  <c r="S244" i="52"/>
  <c r="U243" i="52"/>
  <c r="T243" i="52"/>
  <c r="Q243" i="52"/>
  <c r="W243" i="52"/>
  <c r="V243" i="52"/>
  <c r="R243" i="52"/>
  <c r="O243" i="52"/>
  <c r="X242" i="52"/>
  <c r="Q242" i="52"/>
  <c r="W242" i="52"/>
  <c r="T242" i="52"/>
  <c r="S242" i="52"/>
  <c r="O242" i="52"/>
  <c r="U241" i="52"/>
  <c r="T241" i="52"/>
  <c r="V241" i="52"/>
  <c r="S241" i="52"/>
  <c r="R241" i="52"/>
  <c r="O241" i="52"/>
  <c r="X240" i="52"/>
  <c r="U240" i="52"/>
  <c r="W240" i="52"/>
  <c r="V240" i="52"/>
  <c r="T240" i="52"/>
  <c r="O240" i="52"/>
  <c r="U239" i="52"/>
  <c r="Q239" i="52"/>
  <c r="W239" i="52"/>
  <c r="V239" i="52"/>
  <c r="R239" i="52"/>
  <c r="O239" i="52"/>
  <c r="X238" i="52"/>
  <c r="Q238" i="52"/>
  <c r="W238" i="52"/>
  <c r="V238" i="52"/>
  <c r="T238" i="52"/>
  <c r="R238" i="52"/>
  <c r="O238" i="52"/>
  <c r="U237" i="52"/>
  <c r="Q237" i="52"/>
  <c r="X237" i="52"/>
  <c r="V237" i="52"/>
  <c r="R237" i="52"/>
  <c r="O237" i="52"/>
  <c r="X236" i="52"/>
  <c r="P236" i="52"/>
  <c r="W236" i="52"/>
  <c r="V236" i="52"/>
  <c r="S236" i="52"/>
  <c r="O236" i="52"/>
  <c r="U235" i="52"/>
  <c r="Q235" i="52"/>
  <c r="X235" i="52"/>
  <c r="W235" i="52"/>
  <c r="R235" i="52"/>
  <c r="P235" i="52"/>
  <c r="O235" i="52"/>
  <c r="Q234" i="52"/>
  <c r="P234" i="52"/>
  <c r="W234" i="52"/>
  <c r="S234" i="52"/>
  <c r="R234" i="52"/>
  <c r="O234" i="52"/>
  <c r="T233" i="52"/>
  <c r="Q233" i="52"/>
  <c r="V233" i="52"/>
  <c r="R233" i="52"/>
  <c r="P233" i="52"/>
  <c r="O233" i="52"/>
  <c r="U232" i="52"/>
  <c r="P232" i="52"/>
  <c r="W232" i="52"/>
  <c r="T232" i="52"/>
  <c r="S232" i="52"/>
  <c r="O232" i="52"/>
  <c r="Q231" i="52"/>
  <c r="X231" i="52"/>
  <c r="W231" i="52"/>
  <c r="R231" i="52"/>
  <c r="P231" i="52"/>
  <c r="O231" i="52"/>
  <c r="Q230" i="52"/>
  <c r="P230" i="52"/>
  <c r="W230" i="52"/>
  <c r="T230" i="52"/>
  <c r="S230" i="52"/>
  <c r="R230" i="52"/>
  <c r="U229" i="52"/>
  <c r="T229" i="52"/>
  <c r="Q229" i="52"/>
  <c r="V229" i="52"/>
  <c r="S229" i="52"/>
  <c r="R229" i="52"/>
  <c r="K256" i="51"/>
  <c r="J256" i="51"/>
  <c r="I256" i="51"/>
  <c r="H256" i="51"/>
  <c r="G256" i="51"/>
  <c r="F256" i="51"/>
  <c r="E256" i="51"/>
  <c r="D256" i="51"/>
  <c r="C256" i="51"/>
  <c r="B256" i="51"/>
  <c r="K255" i="51"/>
  <c r="J255" i="51"/>
  <c r="I255" i="51"/>
  <c r="H255" i="51"/>
  <c r="G255" i="51"/>
  <c r="T255" i="51" s="1"/>
  <c r="F255" i="51"/>
  <c r="E255" i="51"/>
  <c r="D255" i="51"/>
  <c r="C255" i="51"/>
  <c r="P255" i="51" s="1"/>
  <c r="B255" i="51"/>
  <c r="K254" i="51"/>
  <c r="J254" i="51"/>
  <c r="I254" i="51"/>
  <c r="V254" i="51" s="1"/>
  <c r="H254" i="51"/>
  <c r="G254" i="51"/>
  <c r="F254" i="51"/>
  <c r="E254" i="51"/>
  <c r="R254" i="51" s="1"/>
  <c r="D254" i="51"/>
  <c r="C254" i="51"/>
  <c r="B254" i="51"/>
  <c r="K253" i="51"/>
  <c r="X253" i="51" s="1"/>
  <c r="J253" i="51"/>
  <c r="I253" i="51"/>
  <c r="H253" i="51"/>
  <c r="G253" i="51"/>
  <c r="F253" i="51"/>
  <c r="E253" i="51"/>
  <c r="D253" i="51"/>
  <c r="C253" i="51"/>
  <c r="B253" i="51"/>
  <c r="K252" i="51"/>
  <c r="J252" i="51"/>
  <c r="I252" i="51"/>
  <c r="V252" i="51" s="1"/>
  <c r="H252" i="51"/>
  <c r="G252" i="51"/>
  <c r="F252" i="51"/>
  <c r="E252" i="51"/>
  <c r="R252" i="51" s="1"/>
  <c r="D252" i="51"/>
  <c r="C252" i="51"/>
  <c r="B252" i="51"/>
  <c r="K251" i="51"/>
  <c r="X251" i="51" s="1"/>
  <c r="J251" i="51"/>
  <c r="I251" i="51"/>
  <c r="H251" i="51"/>
  <c r="G251" i="51"/>
  <c r="T251" i="51" s="1"/>
  <c r="F251" i="51"/>
  <c r="E251" i="51"/>
  <c r="D251" i="51"/>
  <c r="C251" i="51"/>
  <c r="B251" i="51"/>
  <c r="K250" i="51"/>
  <c r="J250" i="51"/>
  <c r="I250" i="51"/>
  <c r="V250" i="51" s="1"/>
  <c r="H250" i="51"/>
  <c r="G250" i="51"/>
  <c r="F250" i="51"/>
  <c r="E250" i="51"/>
  <c r="D250" i="51"/>
  <c r="C250" i="51"/>
  <c r="B250" i="51"/>
  <c r="K249" i="51"/>
  <c r="J249" i="51"/>
  <c r="I249" i="51"/>
  <c r="H249" i="51"/>
  <c r="G249" i="51"/>
  <c r="T249" i="51" s="1"/>
  <c r="F249" i="51"/>
  <c r="E249" i="51"/>
  <c r="D249" i="51"/>
  <c r="C249" i="51"/>
  <c r="P249" i="51" s="1"/>
  <c r="B249" i="51"/>
  <c r="K248" i="51"/>
  <c r="J248" i="51"/>
  <c r="I248" i="51"/>
  <c r="V248" i="51" s="1"/>
  <c r="H248" i="51"/>
  <c r="G248" i="51"/>
  <c r="F248" i="51"/>
  <c r="E248" i="51"/>
  <c r="R248" i="51" s="1"/>
  <c r="D248" i="51"/>
  <c r="C248" i="51"/>
  <c r="B248" i="51"/>
  <c r="K247" i="51"/>
  <c r="X247" i="51" s="1"/>
  <c r="J247" i="51"/>
  <c r="I247" i="51"/>
  <c r="H247" i="51"/>
  <c r="G247" i="51"/>
  <c r="T247" i="51" s="1"/>
  <c r="F247" i="51"/>
  <c r="E247" i="51"/>
  <c r="D247" i="51"/>
  <c r="C247" i="51"/>
  <c r="P247" i="51" s="1"/>
  <c r="B247" i="51"/>
  <c r="K246" i="51"/>
  <c r="J246" i="51"/>
  <c r="I246" i="51"/>
  <c r="V246" i="51" s="1"/>
  <c r="H246" i="51"/>
  <c r="G246" i="51"/>
  <c r="F246" i="51"/>
  <c r="E246" i="51"/>
  <c r="R246" i="51" s="1"/>
  <c r="D246" i="51"/>
  <c r="C246" i="51"/>
  <c r="B246" i="51"/>
  <c r="K245" i="51"/>
  <c r="X245" i="51" s="1"/>
  <c r="J245" i="51"/>
  <c r="I245" i="51"/>
  <c r="H245" i="51"/>
  <c r="G245" i="51"/>
  <c r="T245" i="51" s="1"/>
  <c r="F245" i="51"/>
  <c r="E245" i="51"/>
  <c r="D245" i="51"/>
  <c r="C245" i="51"/>
  <c r="P245" i="51" s="1"/>
  <c r="B245" i="51"/>
  <c r="K244" i="51"/>
  <c r="J244" i="51"/>
  <c r="I244" i="51"/>
  <c r="H244" i="51"/>
  <c r="G244" i="51"/>
  <c r="F244" i="51"/>
  <c r="E244" i="51"/>
  <c r="D244" i="51"/>
  <c r="C244" i="51"/>
  <c r="B244" i="51"/>
  <c r="K243" i="51"/>
  <c r="J243" i="51"/>
  <c r="I243" i="51"/>
  <c r="H243" i="51"/>
  <c r="G243" i="51"/>
  <c r="F243" i="51"/>
  <c r="E243" i="51"/>
  <c r="D243" i="51"/>
  <c r="C243" i="51"/>
  <c r="P243" i="51" s="1"/>
  <c r="B243" i="51"/>
  <c r="K242" i="51"/>
  <c r="J242" i="51"/>
  <c r="I242" i="51"/>
  <c r="V242" i="51" s="1"/>
  <c r="H242" i="51"/>
  <c r="G242" i="51"/>
  <c r="F242" i="51"/>
  <c r="E242" i="51"/>
  <c r="R242" i="51" s="1"/>
  <c r="D242" i="51"/>
  <c r="C242" i="51"/>
  <c r="B242" i="51"/>
  <c r="K241" i="51"/>
  <c r="X241" i="51" s="1"/>
  <c r="J241" i="51"/>
  <c r="I241" i="51"/>
  <c r="H241" i="51"/>
  <c r="G241" i="51"/>
  <c r="T241" i="51" s="1"/>
  <c r="F241" i="51"/>
  <c r="E241" i="51"/>
  <c r="D241" i="51"/>
  <c r="C241" i="51"/>
  <c r="P241" i="51" s="1"/>
  <c r="B241" i="51"/>
  <c r="K240" i="51"/>
  <c r="J240" i="51"/>
  <c r="I240" i="51"/>
  <c r="H240" i="51"/>
  <c r="G240" i="51"/>
  <c r="F240" i="51"/>
  <c r="E240" i="51"/>
  <c r="D240" i="51"/>
  <c r="C240" i="51"/>
  <c r="B240" i="51"/>
  <c r="K239" i="51"/>
  <c r="J239" i="51"/>
  <c r="I239" i="51"/>
  <c r="H239" i="51"/>
  <c r="G239" i="51"/>
  <c r="T239" i="51" s="1"/>
  <c r="F239" i="51"/>
  <c r="E239" i="51"/>
  <c r="D239" i="51"/>
  <c r="C239" i="51"/>
  <c r="P239" i="51" s="1"/>
  <c r="B239" i="51"/>
  <c r="K238" i="51"/>
  <c r="J238" i="51"/>
  <c r="I238" i="51"/>
  <c r="V238" i="51" s="1"/>
  <c r="H238" i="51"/>
  <c r="G238" i="51"/>
  <c r="F238" i="51"/>
  <c r="E238" i="51"/>
  <c r="R238" i="51" s="1"/>
  <c r="D238" i="51"/>
  <c r="C238" i="51"/>
  <c r="B238" i="51"/>
  <c r="K237" i="51"/>
  <c r="X237" i="51" s="1"/>
  <c r="J237" i="51"/>
  <c r="I237" i="51"/>
  <c r="H237" i="51"/>
  <c r="G237" i="51"/>
  <c r="F237" i="51"/>
  <c r="E237" i="51"/>
  <c r="D237" i="51"/>
  <c r="C237" i="51"/>
  <c r="B237" i="51"/>
  <c r="K236" i="51"/>
  <c r="J236" i="51"/>
  <c r="I236" i="51"/>
  <c r="V236" i="51" s="1"/>
  <c r="H236" i="51"/>
  <c r="G236" i="51"/>
  <c r="F236" i="51"/>
  <c r="E236" i="51"/>
  <c r="R236" i="51" s="1"/>
  <c r="D236" i="51"/>
  <c r="C236" i="51"/>
  <c r="B236" i="51"/>
  <c r="K235" i="51"/>
  <c r="X235" i="51" s="1"/>
  <c r="J235" i="51"/>
  <c r="I235" i="51"/>
  <c r="H235" i="51"/>
  <c r="G235" i="51"/>
  <c r="T235" i="51" s="1"/>
  <c r="F235" i="51"/>
  <c r="E235" i="51"/>
  <c r="D235" i="51"/>
  <c r="C235" i="51"/>
  <c r="B235" i="51"/>
  <c r="K234" i="51"/>
  <c r="J234" i="51"/>
  <c r="I234" i="51"/>
  <c r="V234" i="51" s="1"/>
  <c r="H234" i="51"/>
  <c r="G234" i="51"/>
  <c r="F234" i="51"/>
  <c r="E234" i="51"/>
  <c r="D234" i="51"/>
  <c r="C234" i="51"/>
  <c r="B234" i="51"/>
  <c r="K233" i="51"/>
  <c r="J233" i="51"/>
  <c r="I233" i="51"/>
  <c r="H233" i="51"/>
  <c r="G233" i="51"/>
  <c r="T233" i="51" s="1"/>
  <c r="F233" i="51"/>
  <c r="S233" i="51" s="1"/>
  <c r="E233" i="51"/>
  <c r="D233" i="51"/>
  <c r="C233" i="51"/>
  <c r="P233" i="51" s="1"/>
  <c r="B233" i="51"/>
  <c r="K232" i="51"/>
  <c r="J232" i="51"/>
  <c r="I232" i="51"/>
  <c r="V232" i="51" s="1"/>
  <c r="H232" i="51"/>
  <c r="U232" i="51" s="1"/>
  <c r="G232" i="51"/>
  <c r="F232" i="51"/>
  <c r="E232" i="51"/>
  <c r="R232" i="51" s="1"/>
  <c r="D232" i="51"/>
  <c r="Q232" i="51" s="1"/>
  <c r="C232" i="51"/>
  <c r="B232" i="51"/>
  <c r="K231" i="51"/>
  <c r="X231" i="51" s="1"/>
  <c r="J231" i="51"/>
  <c r="W231" i="51" s="1"/>
  <c r="I231" i="51"/>
  <c r="H231" i="51"/>
  <c r="G231" i="51"/>
  <c r="F231" i="51"/>
  <c r="S231" i="51" s="1"/>
  <c r="E231" i="51"/>
  <c r="D231" i="51"/>
  <c r="C231" i="51"/>
  <c r="P231" i="51" s="1"/>
  <c r="B231" i="51"/>
  <c r="K230" i="51"/>
  <c r="J230" i="51"/>
  <c r="I230" i="51"/>
  <c r="V230" i="51" s="1"/>
  <c r="H230" i="51"/>
  <c r="U230" i="51" s="1"/>
  <c r="G230" i="51"/>
  <c r="F230" i="51"/>
  <c r="E230" i="51"/>
  <c r="R230" i="51" s="1"/>
  <c r="D230" i="51"/>
  <c r="Q230" i="51" s="1"/>
  <c r="C230" i="51"/>
  <c r="B230" i="51"/>
  <c r="K229" i="51"/>
  <c r="X229" i="51" s="1"/>
  <c r="J229" i="51"/>
  <c r="W229" i="51" s="1"/>
  <c r="I229" i="51"/>
  <c r="H229" i="51"/>
  <c r="G229" i="51"/>
  <c r="T229" i="51" s="1"/>
  <c r="F229" i="51"/>
  <c r="S229" i="51" s="1"/>
  <c r="E229" i="51"/>
  <c r="D229" i="51"/>
  <c r="C229" i="51"/>
  <c r="P229" i="51" s="1"/>
  <c r="B229" i="51"/>
  <c r="K224" i="51"/>
  <c r="J224" i="51"/>
  <c r="I224" i="51"/>
  <c r="H224" i="51"/>
  <c r="G224" i="51"/>
  <c r="F224" i="51"/>
  <c r="E224" i="51"/>
  <c r="D224" i="51"/>
  <c r="C224" i="51"/>
  <c r="B224" i="51"/>
  <c r="K223" i="51"/>
  <c r="J223" i="51"/>
  <c r="I223" i="51"/>
  <c r="H223" i="51"/>
  <c r="G223" i="51"/>
  <c r="F223" i="51"/>
  <c r="E223" i="51"/>
  <c r="D223" i="51"/>
  <c r="C223" i="51"/>
  <c r="B223" i="51"/>
  <c r="K222" i="51"/>
  <c r="J222" i="51"/>
  <c r="I222" i="51"/>
  <c r="H222" i="51"/>
  <c r="G222" i="51"/>
  <c r="F222" i="51"/>
  <c r="E222" i="51"/>
  <c r="D222" i="51"/>
  <c r="C222" i="51"/>
  <c r="B222" i="51"/>
  <c r="K221" i="51"/>
  <c r="J221" i="51"/>
  <c r="I221" i="51"/>
  <c r="H221" i="51"/>
  <c r="G221" i="51"/>
  <c r="F221" i="51"/>
  <c r="E221" i="51"/>
  <c r="D221" i="51"/>
  <c r="C221" i="51"/>
  <c r="B221" i="51"/>
  <c r="K220" i="51"/>
  <c r="J220" i="51"/>
  <c r="I220" i="51"/>
  <c r="H220" i="51"/>
  <c r="G220" i="51"/>
  <c r="F220" i="51"/>
  <c r="E220" i="51"/>
  <c r="D220" i="51"/>
  <c r="C220" i="51"/>
  <c r="B220" i="51"/>
  <c r="K219" i="51"/>
  <c r="J219" i="51"/>
  <c r="I219" i="51"/>
  <c r="H219" i="51"/>
  <c r="G219" i="51"/>
  <c r="F219" i="51"/>
  <c r="E219" i="51"/>
  <c r="D219" i="51"/>
  <c r="C219" i="51"/>
  <c r="B219" i="51"/>
  <c r="K218" i="51"/>
  <c r="J218" i="51"/>
  <c r="I218" i="51"/>
  <c r="H218" i="51"/>
  <c r="G218" i="51"/>
  <c r="F218" i="51"/>
  <c r="E218" i="51"/>
  <c r="D218" i="51"/>
  <c r="C218" i="51"/>
  <c r="B218" i="51"/>
  <c r="K217" i="51"/>
  <c r="J217" i="51"/>
  <c r="I217" i="51"/>
  <c r="H217" i="51"/>
  <c r="G217" i="51"/>
  <c r="F217" i="51"/>
  <c r="E217" i="51"/>
  <c r="D217" i="51"/>
  <c r="C217" i="51"/>
  <c r="B217" i="51"/>
  <c r="K216" i="51"/>
  <c r="J216" i="51"/>
  <c r="I216" i="51"/>
  <c r="H216" i="51"/>
  <c r="G216" i="51"/>
  <c r="F216" i="51"/>
  <c r="E216" i="51"/>
  <c r="D216" i="51"/>
  <c r="C216" i="51"/>
  <c r="B216" i="51"/>
  <c r="K215" i="51"/>
  <c r="J215" i="51"/>
  <c r="I215" i="51"/>
  <c r="H215" i="51"/>
  <c r="G215" i="51"/>
  <c r="F215" i="51"/>
  <c r="E215" i="51"/>
  <c r="D215" i="51"/>
  <c r="C215" i="51"/>
  <c r="B215" i="51"/>
  <c r="K214" i="51"/>
  <c r="J214" i="51"/>
  <c r="I214" i="51"/>
  <c r="H214" i="51"/>
  <c r="G214" i="51"/>
  <c r="F214" i="51"/>
  <c r="E214" i="51"/>
  <c r="D214" i="51"/>
  <c r="C214" i="51"/>
  <c r="B214" i="51"/>
  <c r="K213" i="51"/>
  <c r="J213" i="51"/>
  <c r="I213" i="51"/>
  <c r="H213" i="51"/>
  <c r="G213" i="51"/>
  <c r="F213" i="51"/>
  <c r="E213" i="51"/>
  <c r="D213" i="51"/>
  <c r="C213" i="51"/>
  <c r="B213" i="51"/>
  <c r="K212" i="51"/>
  <c r="J212" i="51"/>
  <c r="I212" i="51"/>
  <c r="H212" i="51"/>
  <c r="G212" i="51"/>
  <c r="F212" i="51"/>
  <c r="E212" i="51"/>
  <c r="D212" i="51"/>
  <c r="C212" i="51"/>
  <c r="B212" i="51"/>
  <c r="K211" i="51"/>
  <c r="J211" i="51"/>
  <c r="I211" i="51"/>
  <c r="H211" i="51"/>
  <c r="G211" i="51"/>
  <c r="F211" i="51"/>
  <c r="E211" i="51"/>
  <c r="D211" i="51"/>
  <c r="C211" i="51"/>
  <c r="B211" i="51"/>
  <c r="K210" i="51"/>
  <c r="J210" i="51"/>
  <c r="I210" i="51"/>
  <c r="H210" i="51"/>
  <c r="G210" i="51"/>
  <c r="F210" i="51"/>
  <c r="E210" i="51"/>
  <c r="D210" i="51"/>
  <c r="C210" i="51"/>
  <c r="B210" i="51"/>
  <c r="K209" i="51"/>
  <c r="J209" i="51"/>
  <c r="I209" i="51"/>
  <c r="H209" i="51"/>
  <c r="G209" i="51"/>
  <c r="F209" i="51"/>
  <c r="E209" i="51"/>
  <c r="D209" i="51"/>
  <c r="C209" i="51"/>
  <c r="B209" i="51"/>
  <c r="K208" i="51"/>
  <c r="J208" i="51"/>
  <c r="I208" i="51"/>
  <c r="H208" i="51"/>
  <c r="G208" i="51"/>
  <c r="F208" i="51"/>
  <c r="E208" i="51"/>
  <c r="D208" i="51"/>
  <c r="C208" i="51"/>
  <c r="B208" i="51"/>
  <c r="K207" i="51"/>
  <c r="J207" i="51"/>
  <c r="I207" i="51"/>
  <c r="H207" i="51"/>
  <c r="G207" i="51"/>
  <c r="F207" i="51"/>
  <c r="E207" i="51"/>
  <c r="D207" i="51"/>
  <c r="C207" i="51"/>
  <c r="B207" i="51"/>
  <c r="K206" i="51"/>
  <c r="J206" i="51"/>
  <c r="I206" i="51"/>
  <c r="H206" i="51"/>
  <c r="G206" i="51"/>
  <c r="F206" i="51"/>
  <c r="E206" i="51"/>
  <c r="D206" i="51"/>
  <c r="C206" i="51"/>
  <c r="B206" i="51"/>
  <c r="K205" i="51"/>
  <c r="J205" i="51"/>
  <c r="I205" i="51"/>
  <c r="H205" i="51"/>
  <c r="G205" i="51"/>
  <c r="F205" i="51"/>
  <c r="E205" i="51"/>
  <c r="D205" i="51"/>
  <c r="C205" i="51"/>
  <c r="B205" i="51"/>
  <c r="K204" i="51"/>
  <c r="J204" i="51"/>
  <c r="I204" i="51"/>
  <c r="H204" i="51"/>
  <c r="G204" i="51"/>
  <c r="F204" i="51"/>
  <c r="E204" i="51"/>
  <c r="D204" i="51"/>
  <c r="C204" i="51"/>
  <c r="B204" i="51"/>
  <c r="K203" i="51"/>
  <c r="J203" i="51"/>
  <c r="I203" i="51"/>
  <c r="H203" i="51"/>
  <c r="G203" i="51"/>
  <c r="F203" i="51"/>
  <c r="E203" i="51"/>
  <c r="D203" i="51"/>
  <c r="C203" i="51"/>
  <c r="B203" i="51"/>
  <c r="K202" i="51"/>
  <c r="J202" i="51"/>
  <c r="I202" i="51"/>
  <c r="H202" i="51"/>
  <c r="G202" i="51"/>
  <c r="F202" i="51"/>
  <c r="E202" i="51"/>
  <c r="D202" i="51"/>
  <c r="C202" i="51"/>
  <c r="B202" i="51"/>
  <c r="K201" i="51"/>
  <c r="J201" i="51"/>
  <c r="I201" i="51"/>
  <c r="H201" i="51"/>
  <c r="G201" i="51"/>
  <c r="F201" i="51"/>
  <c r="E201" i="51"/>
  <c r="D201" i="51"/>
  <c r="C201" i="51"/>
  <c r="B201" i="51"/>
  <c r="K200" i="51"/>
  <c r="J200" i="51"/>
  <c r="I200" i="51"/>
  <c r="H200" i="51"/>
  <c r="G200" i="51"/>
  <c r="F200" i="51"/>
  <c r="E200" i="51"/>
  <c r="D200" i="51"/>
  <c r="C200" i="51"/>
  <c r="B200" i="51"/>
  <c r="K199" i="51"/>
  <c r="J199" i="51"/>
  <c r="I199" i="51"/>
  <c r="H199" i="51"/>
  <c r="G199" i="51"/>
  <c r="F199" i="51"/>
  <c r="E199" i="51"/>
  <c r="D199" i="51"/>
  <c r="C199" i="51"/>
  <c r="B199" i="51"/>
  <c r="K198" i="51"/>
  <c r="J198" i="51"/>
  <c r="I198" i="51"/>
  <c r="H198" i="51"/>
  <c r="G198" i="51"/>
  <c r="F198" i="51"/>
  <c r="E198" i="51"/>
  <c r="D198" i="51"/>
  <c r="C198" i="51"/>
  <c r="B198" i="51"/>
  <c r="K197" i="51"/>
  <c r="J197" i="51"/>
  <c r="I197" i="51"/>
  <c r="H197" i="51"/>
  <c r="G197" i="51"/>
  <c r="F197" i="51"/>
  <c r="E197" i="51"/>
  <c r="D197" i="51"/>
  <c r="C197" i="51"/>
  <c r="B197" i="51"/>
  <c r="K192" i="51"/>
  <c r="J192" i="51"/>
  <c r="I192" i="51"/>
  <c r="H192" i="51"/>
  <c r="G192" i="51"/>
  <c r="F192" i="51"/>
  <c r="E192" i="51"/>
  <c r="D192" i="51"/>
  <c r="C192" i="51"/>
  <c r="B192" i="51"/>
  <c r="K191" i="51"/>
  <c r="J191" i="51"/>
  <c r="I191" i="51"/>
  <c r="H191" i="51"/>
  <c r="G191" i="51"/>
  <c r="F191" i="51"/>
  <c r="E191" i="51"/>
  <c r="D191" i="51"/>
  <c r="C191" i="51"/>
  <c r="B191" i="51"/>
  <c r="K190" i="51"/>
  <c r="J190" i="51"/>
  <c r="I190" i="51"/>
  <c r="H190" i="51"/>
  <c r="G190" i="51"/>
  <c r="F190" i="51"/>
  <c r="E190" i="51"/>
  <c r="D190" i="51"/>
  <c r="C190" i="51"/>
  <c r="B190" i="51"/>
  <c r="K189" i="51"/>
  <c r="J189" i="51"/>
  <c r="I189" i="51"/>
  <c r="H189" i="51"/>
  <c r="G189" i="51"/>
  <c r="F189" i="51"/>
  <c r="E189" i="51"/>
  <c r="D189" i="51"/>
  <c r="C189" i="51"/>
  <c r="B189" i="51"/>
  <c r="K188" i="51"/>
  <c r="J188" i="51"/>
  <c r="I188" i="51"/>
  <c r="H188" i="51"/>
  <c r="G188" i="51"/>
  <c r="F188" i="51"/>
  <c r="E188" i="51"/>
  <c r="D188" i="51"/>
  <c r="C188" i="51"/>
  <c r="B188" i="51"/>
  <c r="K187" i="51"/>
  <c r="J187" i="51"/>
  <c r="I187" i="51"/>
  <c r="H187" i="51"/>
  <c r="G187" i="51"/>
  <c r="F187" i="51"/>
  <c r="E187" i="51"/>
  <c r="D187" i="51"/>
  <c r="C187" i="51"/>
  <c r="B187" i="51"/>
  <c r="K186" i="51"/>
  <c r="J186" i="51"/>
  <c r="I186" i="51"/>
  <c r="H186" i="51"/>
  <c r="G186" i="51"/>
  <c r="F186" i="51"/>
  <c r="E186" i="51"/>
  <c r="D186" i="51"/>
  <c r="C186" i="51"/>
  <c r="B186" i="51"/>
  <c r="K185" i="51"/>
  <c r="J185" i="51"/>
  <c r="I185" i="51"/>
  <c r="H185" i="51"/>
  <c r="G185" i="51"/>
  <c r="F185" i="51"/>
  <c r="E185" i="51"/>
  <c r="D185" i="51"/>
  <c r="C185" i="51"/>
  <c r="B185" i="51"/>
  <c r="K184" i="51"/>
  <c r="J184" i="51"/>
  <c r="I184" i="51"/>
  <c r="H184" i="51"/>
  <c r="G184" i="51"/>
  <c r="F184" i="51"/>
  <c r="E184" i="51"/>
  <c r="D184" i="51"/>
  <c r="C184" i="51"/>
  <c r="B184" i="51"/>
  <c r="K183" i="51"/>
  <c r="J183" i="51"/>
  <c r="I183" i="51"/>
  <c r="H183" i="51"/>
  <c r="G183" i="51"/>
  <c r="F183" i="51"/>
  <c r="E183" i="51"/>
  <c r="D183" i="51"/>
  <c r="C183" i="51"/>
  <c r="B183" i="51"/>
  <c r="K182" i="51"/>
  <c r="J182" i="51"/>
  <c r="I182" i="51"/>
  <c r="H182" i="51"/>
  <c r="G182" i="51"/>
  <c r="F182" i="51"/>
  <c r="E182" i="51"/>
  <c r="D182" i="51"/>
  <c r="C182" i="51"/>
  <c r="B182" i="51"/>
  <c r="K181" i="51"/>
  <c r="J181" i="51"/>
  <c r="I181" i="51"/>
  <c r="H181" i="51"/>
  <c r="G181" i="51"/>
  <c r="F181" i="51"/>
  <c r="E181" i="51"/>
  <c r="D181" i="51"/>
  <c r="C181" i="51"/>
  <c r="B181" i="51"/>
  <c r="K180" i="51"/>
  <c r="J180" i="51"/>
  <c r="I180" i="51"/>
  <c r="H180" i="51"/>
  <c r="G180" i="51"/>
  <c r="F180" i="51"/>
  <c r="E180" i="51"/>
  <c r="D180" i="51"/>
  <c r="C180" i="51"/>
  <c r="B180" i="51"/>
  <c r="K179" i="51"/>
  <c r="J179" i="51"/>
  <c r="I179" i="51"/>
  <c r="H179" i="51"/>
  <c r="G179" i="51"/>
  <c r="F179" i="51"/>
  <c r="E179" i="51"/>
  <c r="D179" i="51"/>
  <c r="C179" i="51"/>
  <c r="B179" i="51"/>
  <c r="K178" i="51"/>
  <c r="J178" i="51"/>
  <c r="I178" i="51"/>
  <c r="H178" i="51"/>
  <c r="G178" i="51"/>
  <c r="F178" i="51"/>
  <c r="E178" i="51"/>
  <c r="D178" i="51"/>
  <c r="C178" i="51"/>
  <c r="B178" i="51"/>
  <c r="K177" i="51"/>
  <c r="J177" i="51"/>
  <c r="I177" i="51"/>
  <c r="H177" i="51"/>
  <c r="G177" i="51"/>
  <c r="F177" i="51"/>
  <c r="E177" i="51"/>
  <c r="D177" i="51"/>
  <c r="C177" i="51"/>
  <c r="B177" i="51"/>
  <c r="K176" i="51"/>
  <c r="J176" i="51"/>
  <c r="I176" i="51"/>
  <c r="H176" i="51"/>
  <c r="G176" i="51"/>
  <c r="F176" i="51"/>
  <c r="E176" i="51"/>
  <c r="D176" i="51"/>
  <c r="C176" i="51"/>
  <c r="B176" i="51"/>
  <c r="K175" i="51"/>
  <c r="J175" i="51"/>
  <c r="I175" i="51"/>
  <c r="H175" i="51"/>
  <c r="G175" i="51"/>
  <c r="F175" i="51"/>
  <c r="E175" i="51"/>
  <c r="D175" i="51"/>
  <c r="C175" i="51"/>
  <c r="B175" i="51"/>
  <c r="K174" i="51"/>
  <c r="J174" i="51"/>
  <c r="I174" i="51"/>
  <c r="H174" i="51"/>
  <c r="G174" i="51"/>
  <c r="F174" i="51"/>
  <c r="E174" i="51"/>
  <c r="D174" i="51"/>
  <c r="C174" i="51"/>
  <c r="B174" i="51"/>
  <c r="K173" i="51"/>
  <c r="J173" i="51"/>
  <c r="I173" i="51"/>
  <c r="H173" i="51"/>
  <c r="G173" i="51"/>
  <c r="F173" i="51"/>
  <c r="E173" i="51"/>
  <c r="D173" i="51"/>
  <c r="C173" i="51"/>
  <c r="B173" i="51"/>
  <c r="K172" i="51"/>
  <c r="J172" i="51"/>
  <c r="I172" i="51"/>
  <c r="H172" i="51"/>
  <c r="G172" i="51"/>
  <c r="F172" i="51"/>
  <c r="E172" i="51"/>
  <c r="D172" i="51"/>
  <c r="C172" i="51"/>
  <c r="B172" i="51"/>
  <c r="K171" i="51"/>
  <c r="J171" i="51"/>
  <c r="I171" i="51"/>
  <c r="H171" i="51"/>
  <c r="G171" i="51"/>
  <c r="F171" i="51"/>
  <c r="E171" i="51"/>
  <c r="D171" i="51"/>
  <c r="C171" i="51"/>
  <c r="B171" i="51"/>
  <c r="K170" i="51"/>
  <c r="J170" i="51"/>
  <c r="I170" i="51"/>
  <c r="H170" i="51"/>
  <c r="G170" i="51"/>
  <c r="F170" i="51"/>
  <c r="E170" i="51"/>
  <c r="D170" i="51"/>
  <c r="C170" i="51"/>
  <c r="B170" i="51"/>
  <c r="K169" i="51"/>
  <c r="J169" i="51"/>
  <c r="I169" i="51"/>
  <c r="H169" i="51"/>
  <c r="G169" i="51"/>
  <c r="F169" i="51"/>
  <c r="E169" i="51"/>
  <c r="D169" i="51"/>
  <c r="C169" i="51"/>
  <c r="B169" i="51"/>
  <c r="K168" i="51"/>
  <c r="J168" i="51"/>
  <c r="I168" i="51"/>
  <c r="H168" i="51"/>
  <c r="G168" i="51"/>
  <c r="F168" i="51"/>
  <c r="E168" i="51"/>
  <c r="D168" i="51"/>
  <c r="C168" i="51"/>
  <c r="B168" i="51"/>
  <c r="K167" i="51"/>
  <c r="J167" i="51"/>
  <c r="I167" i="51"/>
  <c r="H167" i="51"/>
  <c r="G167" i="51"/>
  <c r="F167" i="51"/>
  <c r="E167" i="51"/>
  <c r="D167" i="51"/>
  <c r="C167" i="51"/>
  <c r="B167" i="51"/>
  <c r="K166" i="51"/>
  <c r="J166" i="51"/>
  <c r="I166" i="51"/>
  <c r="H166" i="51"/>
  <c r="G166" i="51"/>
  <c r="F166" i="51"/>
  <c r="E166" i="51"/>
  <c r="D166" i="51"/>
  <c r="C166" i="51"/>
  <c r="B166" i="51"/>
  <c r="K165" i="51"/>
  <c r="J165" i="51"/>
  <c r="I165" i="51"/>
  <c r="H165" i="51"/>
  <c r="G165" i="51"/>
  <c r="F165" i="51"/>
  <c r="E165" i="51"/>
  <c r="D165" i="51"/>
  <c r="C165" i="51"/>
  <c r="B165" i="51"/>
  <c r="K160" i="51"/>
  <c r="J160" i="51"/>
  <c r="I160" i="51"/>
  <c r="H160" i="51"/>
  <c r="G160" i="51"/>
  <c r="F160" i="51"/>
  <c r="E160" i="51"/>
  <c r="D160" i="51"/>
  <c r="C160" i="51"/>
  <c r="B160" i="51"/>
  <c r="K159" i="51"/>
  <c r="J159" i="51"/>
  <c r="I159" i="51"/>
  <c r="H159" i="51"/>
  <c r="G159" i="51"/>
  <c r="F159" i="51"/>
  <c r="E159" i="51"/>
  <c r="D159" i="51"/>
  <c r="C159" i="51"/>
  <c r="B159" i="51"/>
  <c r="K158" i="51"/>
  <c r="J158" i="51"/>
  <c r="I158" i="51"/>
  <c r="H158" i="51"/>
  <c r="G158" i="51"/>
  <c r="F158" i="51"/>
  <c r="E158" i="51"/>
  <c r="D158" i="51"/>
  <c r="C158" i="51"/>
  <c r="B158" i="51"/>
  <c r="K157" i="51"/>
  <c r="J157" i="51"/>
  <c r="I157" i="51"/>
  <c r="H157" i="51"/>
  <c r="G157" i="51"/>
  <c r="F157" i="51"/>
  <c r="E157" i="51"/>
  <c r="D157" i="51"/>
  <c r="C157" i="51"/>
  <c r="B157" i="51"/>
  <c r="K156" i="51"/>
  <c r="J156" i="51"/>
  <c r="I156" i="51"/>
  <c r="H156" i="51"/>
  <c r="G156" i="51"/>
  <c r="F156" i="51"/>
  <c r="E156" i="51"/>
  <c r="D156" i="51"/>
  <c r="C156" i="51"/>
  <c r="B156" i="51"/>
  <c r="K155" i="51"/>
  <c r="J155" i="51"/>
  <c r="I155" i="51"/>
  <c r="H155" i="51"/>
  <c r="G155" i="51"/>
  <c r="F155" i="51"/>
  <c r="E155" i="51"/>
  <c r="D155" i="51"/>
  <c r="C155" i="51"/>
  <c r="B155" i="51"/>
  <c r="K154" i="51"/>
  <c r="J154" i="51"/>
  <c r="I154" i="51"/>
  <c r="H154" i="51"/>
  <c r="G154" i="51"/>
  <c r="F154" i="51"/>
  <c r="E154" i="51"/>
  <c r="D154" i="51"/>
  <c r="C154" i="51"/>
  <c r="B154" i="51"/>
  <c r="K153" i="51"/>
  <c r="J153" i="51"/>
  <c r="I153" i="51"/>
  <c r="H153" i="51"/>
  <c r="G153" i="51"/>
  <c r="F153" i="51"/>
  <c r="E153" i="51"/>
  <c r="D153" i="51"/>
  <c r="C153" i="51"/>
  <c r="B153" i="51"/>
  <c r="K152" i="51"/>
  <c r="J152" i="51"/>
  <c r="I152" i="51"/>
  <c r="H152" i="51"/>
  <c r="G152" i="51"/>
  <c r="F152" i="51"/>
  <c r="E152" i="51"/>
  <c r="D152" i="51"/>
  <c r="C152" i="51"/>
  <c r="B152" i="51"/>
  <c r="K151" i="51"/>
  <c r="J151" i="51"/>
  <c r="I151" i="51"/>
  <c r="H151" i="51"/>
  <c r="G151" i="51"/>
  <c r="F151" i="51"/>
  <c r="E151" i="51"/>
  <c r="D151" i="51"/>
  <c r="C151" i="51"/>
  <c r="B151" i="51"/>
  <c r="K150" i="51"/>
  <c r="J150" i="51"/>
  <c r="I150" i="51"/>
  <c r="H150" i="51"/>
  <c r="G150" i="51"/>
  <c r="F150" i="51"/>
  <c r="E150" i="51"/>
  <c r="D150" i="51"/>
  <c r="C150" i="51"/>
  <c r="B150" i="51"/>
  <c r="K149" i="51"/>
  <c r="J149" i="51"/>
  <c r="I149" i="51"/>
  <c r="H149" i="51"/>
  <c r="G149" i="51"/>
  <c r="F149" i="51"/>
  <c r="E149" i="51"/>
  <c r="D149" i="51"/>
  <c r="C149" i="51"/>
  <c r="B149" i="51"/>
  <c r="K148" i="51"/>
  <c r="J148" i="51"/>
  <c r="I148" i="51"/>
  <c r="H148" i="51"/>
  <c r="G148" i="51"/>
  <c r="F148" i="51"/>
  <c r="E148" i="51"/>
  <c r="D148" i="51"/>
  <c r="C148" i="51"/>
  <c r="B148" i="51"/>
  <c r="K147" i="51"/>
  <c r="J147" i="51"/>
  <c r="I147" i="51"/>
  <c r="H147" i="51"/>
  <c r="G147" i="51"/>
  <c r="F147" i="51"/>
  <c r="E147" i="51"/>
  <c r="D147" i="51"/>
  <c r="C147" i="51"/>
  <c r="B147" i="51"/>
  <c r="K146" i="51"/>
  <c r="J146" i="51"/>
  <c r="I146" i="51"/>
  <c r="H146" i="51"/>
  <c r="G146" i="51"/>
  <c r="F146" i="51"/>
  <c r="E146" i="51"/>
  <c r="D146" i="51"/>
  <c r="C146" i="51"/>
  <c r="B146" i="51"/>
  <c r="K145" i="51"/>
  <c r="J145" i="51"/>
  <c r="I145" i="51"/>
  <c r="H145" i="51"/>
  <c r="G145" i="51"/>
  <c r="F145" i="51"/>
  <c r="E145" i="51"/>
  <c r="D145" i="51"/>
  <c r="C145" i="51"/>
  <c r="B145" i="51"/>
  <c r="K144" i="51"/>
  <c r="J144" i="51"/>
  <c r="I144" i="51"/>
  <c r="H144" i="51"/>
  <c r="G144" i="51"/>
  <c r="F144" i="51"/>
  <c r="E144" i="51"/>
  <c r="D144" i="51"/>
  <c r="C144" i="51"/>
  <c r="B144" i="51"/>
  <c r="K143" i="51"/>
  <c r="J143" i="51"/>
  <c r="I143" i="51"/>
  <c r="H143" i="51"/>
  <c r="G143" i="51"/>
  <c r="F143" i="51"/>
  <c r="E143" i="51"/>
  <c r="D143" i="51"/>
  <c r="C143" i="51"/>
  <c r="B143" i="51"/>
  <c r="K142" i="51"/>
  <c r="J142" i="51"/>
  <c r="I142" i="51"/>
  <c r="H142" i="51"/>
  <c r="G142" i="51"/>
  <c r="F142" i="51"/>
  <c r="E142" i="51"/>
  <c r="D142" i="51"/>
  <c r="C142" i="51"/>
  <c r="B142" i="51"/>
  <c r="K141" i="51"/>
  <c r="J141" i="51"/>
  <c r="I141" i="51"/>
  <c r="H141" i="51"/>
  <c r="G141" i="51"/>
  <c r="F141" i="51"/>
  <c r="E141" i="51"/>
  <c r="D141" i="51"/>
  <c r="C141" i="51"/>
  <c r="B141" i="51"/>
  <c r="K140" i="51"/>
  <c r="J140" i="51"/>
  <c r="I140" i="51"/>
  <c r="H140" i="51"/>
  <c r="G140" i="51"/>
  <c r="F140" i="51"/>
  <c r="E140" i="51"/>
  <c r="D140" i="51"/>
  <c r="C140" i="51"/>
  <c r="B140" i="51"/>
  <c r="K139" i="51"/>
  <c r="J139" i="51"/>
  <c r="I139" i="51"/>
  <c r="H139" i="51"/>
  <c r="G139" i="51"/>
  <c r="F139" i="51"/>
  <c r="E139" i="51"/>
  <c r="D139" i="51"/>
  <c r="C139" i="51"/>
  <c r="B139" i="51"/>
  <c r="K138" i="51"/>
  <c r="J138" i="51"/>
  <c r="I138" i="51"/>
  <c r="H138" i="51"/>
  <c r="G138" i="51"/>
  <c r="F138" i="51"/>
  <c r="E138" i="51"/>
  <c r="D138" i="51"/>
  <c r="C138" i="51"/>
  <c r="B138" i="51"/>
  <c r="K137" i="51"/>
  <c r="J137" i="51"/>
  <c r="I137" i="51"/>
  <c r="H137" i="51"/>
  <c r="G137" i="51"/>
  <c r="F137" i="51"/>
  <c r="E137" i="51"/>
  <c r="D137" i="51"/>
  <c r="C137" i="51"/>
  <c r="B137" i="51"/>
  <c r="K136" i="51"/>
  <c r="J136" i="51"/>
  <c r="I136" i="51"/>
  <c r="H136" i="51"/>
  <c r="G136" i="51"/>
  <c r="F136" i="51"/>
  <c r="E136" i="51"/>
  <c r="D136" i="51"/>
  <c r="C136" i="51"/>
  <c r="B136" i="51"/>
  <c r="K135" i="51"/>
  <c r="J135" i="51"/>
  <c r="I135" i="51"/>
  <c r="H135" i="51"/>
  <c r="G135" i="51"/>
  <c r="F135" i="51"/>
  <c r="E135" i="51"/>
  <c r="D135" i="51"/>
  <c r="C135" i="51"/>
  <c r="B135" i="51"/>
  <c r="K134" i="51"/>
  <c r="J134" i="51"/>
  <c r="I134" i="51"/>
  <c r="H134" i="51"/>
  <c r="G134" i="51"/>
  <c r="F134" i="51"/>
  <c r="E134" i="51"/>
  <c r="D134" i="51"/>
  <c r="C134" i="51"/>
  <c r="B134" i="51"/>
  <c r="K133" i="51"/>
  <c r="J133" i="51"/>
  <c r="I133" i="51"/>
  <c r="H133" i="51"/>
  <c r="G133" i="51"/>
  <c r="F133" i="51"/>
  <c r="E133" i="51"/>
  <c r="D133" i="51"/>
  <c r="C133" i="51"/>
  <c r="B133" i="51"/>
  <c r="K128" i="51"/>
  <c r="J128" i="51"/>
  <c r="I128" i="51"/>
  <c r="H128" i="51"/>
  <c r="G128" i="51"/>
  <c r="F128" i="51"/>
  <c r="E128" i="51"/>
  <c r="D128" i="51"/>
  <c r="C128" i="51"/>
  <c r="B128" i="51"/>
  <c r="K127" i="51"/>
  <c r="J127" i="51"/>
  <c r="I127" i="51"/>
  <c r="H127" i="51"/>
  <c r="G127" i="51"/>
  <c r="F127" i="51"/>
  <c r="E127" i="51"/>
  <c r="D127" i="51"/>
  <c r="C127" i="51"/>
  <c r="B127" i="51"/>
  <c r="K126" i="51"/>
  <c r="J126" i="51"/>
  <c r="I126" i="51"/>
  <c r="H126" i="51"/>
  <c r="G126" i="51"/>
  <c r="F126" i="51"/>
  <c r="E126" i="51"/>
  <c r="D126" i="51"/>
  <c r="C126" i="51"/>
  <c r="B126" i="51"/>
  <c r="K125" i="51"/>
  <c r="J125" i="51"/>
  <c r="I125" i="51"/>
  <c r="H125" i="51"/>
  <c r="G125" i="51"/>
  <c r="F125" i="51"/>
  <c r="E125" i="51"/>
  <c r="D125" i="51"/>
  <c r="C125" i="51"/>
  <c r="B125" i="51"/>
  <c r="K124" i="51"/>
  <c r="J124" i="51"/>
  <c r="I124" i="51"/>
  <c r="H124" i="51"/>
  <c r="G124" i="51"/>
  <c r="F124" i="51"/>
  <c r="E124" i="51"/>
  <c r="D124" i="51"/>
  <c r="C124" i="51"/>
  <c r="B124" i="51"/>
  <c r="K123" i="51"/>
  <c r="J123" i="51"/>
  <c r="I123" i="51"/>
  <c r="H123" i="51"/>
  <c r="G123" i="51"/>
  <c r="F123" i="51"/>
  <c r="E123" i="51"/>
  <c r="D123" i="51"/>
  <c r="C123" i="51"/>
  <c r="B123" i="51"/>
  <c r="K122" i="51"/>
  <c r="J122" i="51"/>
  <c r="I122" i="51"/>
  <c r="H122" i="51"/>
  <c r="G122" i="51"/>
  <c r="F122" i="51"/>
  <c r="E122" i="51"/>
  <c r="D122" i="51"/>
  <c r="C122" i="51"/>
  <c r="B122" i="51"/>
  <c r="K121" i="51"/>
  <c r="J121" i="51"/>
  <c r="I121" i="51"/>
  <c r="H121" i="51"/>
  <c r="G121" i="51"/>
  <c r="F121" i="51"/>
  <c r="E121" i="51"/>
  <c r="D121" i="51"/>
  <c r="C121" i="51"/>
  <c r="B121" i="51"/>
  <c r="K120" i="51"/>
  <c r="J120" i="51"/>
  <c r="I120" i="51"/>
  <c r="H120" i="51"/>
  <c r="G120" i="51"/>
  <c r="F120" i="51"/>
  <c r="E120" i="51"/>
  <c r="D120" i="51"/>
  <c r="C120" i="51"/>
  <c r="B120" i="51"/>
  <c r="K119" i="51"/>
  <c r="J119" i="51"/>
  <c r="I119" i="51"/>
  <c r="H119" i="51"/>
  <c r="G119" i="51"/>
  <c r="F119" i="51"/>
  <c r="E119" i="51"/>
  <c r="D119" i="51"/>
  <c r="C119" i="51"/>
  <c r="B119" i="51"/>
  <c r="K118" i="51"/>
  <c r="J118" i="51"/>
  <c r="I118" i="51"/>
  <c r="H118" i="51"/>
  <c r="G118" i="51"/>
  <c r="F118" i="51"/>
  <c r="E118" i="51"/>
  <c r="D118" i="51"/>
  <c r="C118" i="51"/>
  <c r="B118" i="51"/>
  <c r="K117" i="51"/>
  <c r="J117" i="51"/>
  <c r="I117" i="51"/>
  <c r="H117" i="51"/>
  <c r="G117" i="51"/>
  <c r="F117" i="51"/>
  <c r="E117" i="51"/>
  <c r="D117" i="51"/>
  <c r="C117" i="51"/>
  <c r="B117" i="51"/>
  <c r="K116" i="51"/>
  <c r="J116" i="51"/>
  <c r="I116" i="51"/>
  <c r="H116" i="51"/>
  <c r="G116" i="51"/>
  <c r="F116" i="51"/>
  <c r="E116" i="51"/>
  <c r="D116" i="51"/>
  <c r="C116" i="51"/>
  <c r="B116" i="51"/>
  <c r="K115" i="51"/>
  <c r="J115" i="51"/>
  <c r="I115" i="51"/>
  <c r="H115" i="51"/>
  <c r="G115" i="51"/>
  <c r="F115" i="51"/>
  <c r="E115" i="51"/>
  <c r="D115" i="51"/>
  <c r="C115" i="51"/>
  <c r="B115" i="51"/>
  <c r="K114" i="51"/>
  <c r="J114" i="51"/>
  <c r="I114" i="51"/>
  <c r="H114" i="51"/>
  <c r="G114" i="51"/>
  <c r="F114" i="51"/>
  <c r="E114" i="51"/>
  <c r="D114" i="51"/>
  <c r="C114" i="51"/>
  <c r="B114" i="51"/>
  <c r="K113" i="51"/>
  <c r="J113" i="51"/>
  <c r="I113" i="51"/>
  <c r="H113" i="51"/>
  <c r="G113" i="51"/>
  <c r="F113" i="51"/>
  <c r="E113" i="51"/>
  <c r="D113" i="51"/>
  <c r="C113" i="51"/>
  <c r="B113" i="51"/>
  <c r="K112" i="51"/>
  <c r="J112" i="51"/>
  <c r="I112" i="51"/>
  <c r="H112" i="51"/>
  <c r="G112" i="51"/>
  <c r="F112" i="51"/>
  <c r="E112" i="51"/>
  <c r="D112" i="51"/>
  <c r="C112" i="51"/>
  <c r="B112" i="51"/>
  <c r="K111" i="51"/>
  <c r="J111" i="51"/>
  <c r="I111" i="51"/>
  <c r="H111" i="51"/>
  <c r="G111" i="51"/>
  <c r="F111" i="51"/>
  <c r="E111" i="51"/>
  <c r="D111" i="51"/>
  <c r="C111" i="51"/>
  <c r="B111" i="51"/>
  <c r="K110" i="51"/>
  <c r="J110" i="51"/>
  <c r="I110" i="51"/>
  <c r="H110" i="51"/>
  <c r="G110" i="51"/>
  <c r="F110" i="51"/>
  <c r="E110" i="51"/>
  <c r="D110" i="51"/>
  <c r="C110" i="51"/>
  <c r="B110" i="51"/>
  <c r="K109" i="51"/>
  <c r="J109" i="51"/>
  <c r="I109" i="51"/>
  <c r="H109" i="51"/>
  <c r="G109" i="51"/>
  <c r="F109" i="51"/>
  <c r="E109" i="51"/>
  <c r="D109" i="51"/>
  <c r="C109" i="51"/>
  <c r="B109" i="51"/>
  <c r="K108" i="51"/>
  <c r="J108" i="51"/>
  <c r="I108" i="51"/>
  <c r="H108" i="51"/>
  <c r="G108" i="51"/>
  <c r="F108" i="51"/>
  <c r="E108" i="51"/>
  <c r="D108" i="51"/>
  <c r="C108" i="51"/>
  <c r="B108" i="51"/>
  <c r="K107" i="51"/>
  <c r="J107" i="51"/>
  <c r="I107" i="51"/>
  <c r="H107" i="51"/>
  <c r="G107" i="51"/>
  <c r="F107" i="51"/>
  <c r="E107" i="51"/>
  <c r="D107" i="51"/>
  <c r="C107" i="51"/>
  <c r="B107" i="51"/>
  <c r="K106" i="51"/>
  <c r="J106" i="51"/>
  <c r="I106" i="51"/>
  <c r="H106" i="51"/>
  <c r="G106" i="51"/>
  <c r="F106" i="51"/>
  <c r="E106" i="51"/>
  <c r="D106" i="51"/>
  <c r="C106" i="51"/>
  <c r="B106" i="51"/>
  <c r="K105" i="51"/>
  <c r="J105" i="51"/>
  <c r="I105" i="51"/>
  <c r="H105" i="51"/>
  <c r="G105" i="51"/>
  <c r="F105" i="51"/>
  <c r="E105" i="51"/>
  <c r="D105" i="51"/>
  <c r="C105" i="51"/>
  <c r="B105" i="51"/>
  <c r="K104" i="51"/>
  <c r="J104" i="51"/>
  <c r="I104" i="51"/>
  <c r="H104" i="51"/>
  <c r="G104" i="51"/>
  <c r="F104" i="51"/>
  <c r="E104" i="51"/>
  <c r="D104" i="51"/>
  <c r="C104" i="51"/>
  <c r="B104" i="51"/>
  <c r="K103" i="51"/>
  <c r="J103" i="51"/>
  <c r="I103" i="51"/>
  <c r="H103" i="51"/>
  <c r="G103" i="51"/>
  <c r="F103" i="51"/>
  <c r="E103" i="51"/>
  <c r="D103" i="51"/>
  <c r="C103" i="51"/>
  <c r="B103" i="51"/>
  <c r="K102" i="51"/>
  <c r="J102" i="51"/>
  <c r="I102" i="51"/>
  <c r="H102" i="51"/>
  <c r="G102" i="51"/>
  <c r="F102" i="51"/>
  <c r="E102" i="51"/>
  <c r="D102" i="51"/>
  <c r="C102" i="51"/>
  <c r="B102" i="51"/>
  <c r="K101" i="51"/>
  <c r="J101" i="51"/>
  <c r="I101" i="51"/>
  <c r="H101" i="51"/>
  <c r="G101" i="51"/>
  <c r="F101" i="51"/>
  <c r="E101" i="51"/>
  <c r="D101" i="51"/>
  <c r="C101" i="51"/>
  <c r="B101" i="51"/>
  <c r="K96" i="51"/>
  <c r="J96" i="51"/>
  <c r="I96" i="51"/>
  <c r="H96" i="51"/>
  <c r="G96" i="51"/>
  <c r="F96" i="51"/>
  <c r="E96" i="51"/>
  <c r="D96" i="51"/>
  <c r="C96" i="51"/>
  <c r="B96" i="51"/>
  <c r="K95" i="51"/>
  <c r="J95" i="51"/>
  <c r="I95" i="51"/>
  <c r="H95" i="51"/>
  <c r="G95" i="51"/>
  <c r="F95" i="51"/>
  <c r="E95" i="51"/>
  <c r="D95" i="51"/>
  <c r="C95" i="51"/>
  <c r="B95" i="51"/>
  <c r="K94" i="51"/>
  <c r="J94" i="51"/>
  <c r="I94" i="51"/>
  <c r="H94" i="51"/>
  <c r="G94" i="51"/>
  <c r="F94" i="51"/>
  <c r="E94" i="51"/>
  <c r="D94" i="51"/>
  <c r="C94" i="51"/>
  <c r="B94" i="51"/>
  <c r="K93" i="51"/>
  <c r="J93" i="51"/>
  <c r="I93" i="51"/>
  <c r="H93" i="51"/>
  <c r="G93" i="51"/>
  <c r="F93" i="51"/>
  <c r="E93" i="51"/>
  <c r="D93" i="51"/>
  <c r="C93" i="51"/>
  <c r="B93" i="51"/>
  <c r="K92" i="51"/>
  <c r="J92" i="51"/>
  <c r="I92" i="51"/>
  <c r="H92" i="51"/>
  <c r="G92" i="51"/>
  <c r="F92" i="51"/>
  <c r="E92" i="51"/>
  <c r="D92" i="51"/>
  <c r="C92" i="51"/>
  <c r="B92" i="51"/>
  <c r="K91" i="51"/>
  <c r="J91" i="51"/>
  <c r="I91" i="51"/>
  <c r="H91" i="51"/>
  <c r="G91" i="51"/>
  <c r="F91" i="51"/>
  <c r="E91" i="51"/>
  <c r="D91" i="51"/>
  <c r="C91" i="51"/>
  <c r="B91" i="51"/>
  <c r="K90" i="51"/>
  <c r="J90" i="51"/>
  <c r="I90" i="51"/>
  <c r="H90" i="51"/>
  <c r="G90" i="51"/>
  <c r="F90" i="51"/>
  <c r="E90" i="51"/>
  <c r="D90" i="51"/>
  <c r="C90" i="51"/>
  <c r="B90" i="51"/>
  <c r="K89" i="51"/>
  <c r="J89" i="51"/>
  <c r="I89" i="51"/>
  <c r="H89" i="51"/>
  <c r="G89" i="51"/>
  <c r="F89" i="51"/>
  <c r="E89" i="51"/>
  <c r="D89" i="51"/>
  <c r="C89" i="51"/>
  <c r="B89" i="51"/>
  <c r="K88" i="51"/>
  <c r="J88" i="51"/>
  <c r="I88" i="51"/>
  <c r="H88" i="51"/>
  <c r="G88" i="51"/>
  <c r="F88" i="51"/>
  <c r="E88" i="51"/>
  <c r="D88" i="51"/>
  <c r="C88" i="51"/>
  <c r="B88" i="51"/>
  <c r="K87" i="51"/>
  <c r="J87" i="51"/>
  <c r="I87" i="51"/>
  <c r="H87" i="51"/>
  <c r="G87" i="51"/>
  <c r="F87" i="51"/>
  <c r="E87" i="51"/>
  <c r="D87" i="51"/>
  <c r="C87" i="51"/>
  <c r="B87" i="51"/>
  <c r="K86" i="51"/>
  <c r="J86" i="51"/>
  <c r="I86" i="51"/>
  <c r="H86" i="51"/>
  <c r="G86" i="51"/>
  <c r="F86" i="51"/>
  <c r="E86" i="51"/>
  <c r="D86" i="51"/>
  <c r="C86" i="51"/>
  <c r="B86" i="51"/>
  <c r="K85" i="51"/>
  <c r="J85" i="51"/>
  <c r="I85" i="51"/>
  <c r="H85" i="51"/>
  <c r="G85" i="51"/>
  <c r="F85" i="51"/>
  <c r="E85" i="51"/>
  <c r="D85" i="51"/>
  <c r="C85" i="51"/>
  <c r="B85" i="51"/>
  <c r="K84" i="51"/>
  <c r="J84" i="51"/>
  <c r="I84" i="51"/>
  <c r="H84" i="51"/>
  <c r="G84" i="51"/>
  <c r="F84" i="51"/>
  <c r="E84" i="51"/>
  <c r="D84" i="51"/>
  <c r="C84" i="51"/>
  <c r="B84" i="51"/>
  <c r="K83" i="51"/>
  <c r="J83" i="51"/>
  <c r="I83" i="51"/>
  <c r="H83" i="51"/>
  <c r="G83" i="51"/>
  <c r="F83" i="51"/>
  <c r="E83" i="51"/>
  <c r="D83" i="51"/>
  <c r="C83" i="51"/>
  <c r="B83" i="51"/>
  <c r="K82" i="51"/>
  <c r="J82" i="51"/>
  <c r="I82" i="51"/>
  <c r="H82" i="51"/>
  <c r="G82" i="51"/>
  <c r="F82" i="51"/>
  <c r="E82" i="51"/>
  <c r="D82" i="51"/>
  <c r="C82" i="51"/>
  <c r="B82" i="51"/>
  <c r="K81" i="51"/>
  <c r="J81" i="51"/>
  <c r="I81" i="51"/>
  <c r="H81" i="51"/>
  <c r="G81" i="51"/>
  <c r="F81" i="51"/>
  <c r="E81" i="51"/>
  <c r="D81" i="51"/>
  <c r="C81" i="51"/>
  <c r="B81" i="51"/>
  <c r="K80" i="51"/>
  <c r="J80" i="51"/>
  <c r="I80" i="51"/>
  <c r="H80" i="51"/>
  <c r="G80" i="51"/>
  <c r="F80" i="51"/>
  <c r="E80" i="51"/>
  <c r="D80" i="51"/>
  <c r="C80" i="51"/>
  <c r="B80" i="51"/>
  <c r="K79" i="51"/>
  <c r="J79" i="51"/>
  <c r="I79" i="51"/>
  <c r="H79" i="51"/>
  <c r="G79" i="51"/>
  <c r="F79" i="51"/>
  <c r="E79" i="51"/>
  <c r="D79" i="51"/>
  <c r="C79" i="51"/>
  <c r="B79" i="51"/>
  <c r="K78" i="51"/>
  <c r="J78" i="51"/>
  <c r="I78" i="51"/>
  <c r="H78" i="51"/>
  <c r="G78" i="51"/>
  <c r="F78" i="51"/>
  <c r="E78" i="51"/>
  <c r="D78" i="51"/>
  <c r="C78" i="51"/>
  <c r="B78" i="51"/>
  <c r="K77" i="51"/>
  <c r="J77" i="51"/>
  <c r="I77" i="51"/>
  <c r="H77" i="51"/>
  <c r="G77" i="51"/>
  <c r="F77" i="51"/>
  <c r="E77" i="51"/>
  <c r="D77" i="51"/>
  <c r="C77" i="51"/>
  <c r="B77" i="51"/>
  <c r="K76" i="51"/>
  <c r="J76" i="51"/>
  <c r="I76" i="51"/>
  <c r="H76" i="51"/>
  <c r="G76" i="51"/>
  <c r="F76" i="51"/>
  <c r="E76" i="51"/>
  <c r="D76" i="51"/>
  <c r="C76" i="51"/>
  <c r="B76" i="51"/>
  <c r="K75" i="51"/>
  <c r="J75" i="51"/>
  <c r="I75" i="51"/>
  <c r="H75" i="51"/>
  <c r="G75" i="51"/>
  <c r="F75" i="51"/>
  <c r="E75" i="51"/>
  <c r="D75" i="51"/>
  <c r="C75" i="51"/>
  <c r="B75" i="51"/>
  <c r="K74" i="51"/>
  <c r="J74" i="51"/>
  <c r="I74" i="51"/>
  <c r="H74" i="51"/>
  <c r="G74" i="51"/>
  <c r="F74" i="51"/>
  <c r="E74" i="51"/>
  <c r="D74" i="51"/>
  <c r="C74" i="51"/>
  <c r="B74" i="51"/>
  <c r="K73" i="51"/>
  <c r="J73" i="51"/>
  <c r="I73" i="51"/>
  <c r="H73" i="51"/>
  <c r="G73" i="51"/>
  <c r="F73" i="51"/>
  <c r="E73" i="51"/>
  <c r="D73" i="51"/>
  <c r="C73" i="51"/>
  <c r="B73" i="51"/>
  <c r="K72" i="51"/>
  <c r="J72" i="51"/>
  <c r="I72" i="51"/>
  <c r="H72" i="51"/>
  <c r="G72" i="51"/>
  <c r="F72" i="51"/>
  <c r="E72" i="51"/>
  <c r="D72" i="51"/>
  <c r="C72" i="51"/>
  <c r="B72" i="51"/>
  <c r="K71" i="51"/>
  <c r="J71" i="51"/>
  <c r="I71" i="51"/>
  <c r="H71" i="51"/>
  <c r="G71" i="51"/>
  <c r="F71" i="51"/>
  <c r="E71" i="51"/>
  <c r="D71" i="51"/>
  <c r="C71" i="51"/>
  <c r="B71" i="51"/>
  <c r="K70" i="51"/>
  <c r="J70" i="51"/>
  <c r="I70" i="51"/>
  <c r="H70" i="51"/>
  <c r="G70" i="51"/>
  <c r="F70" i="51"/>
  <c r="E70" i="51"/>
  <c r="D70" i="51"/>
  <c r="C70" i="51"/>
  <c r="B70" i="51"/>
  <c r="K69" i="51"/>
  <c r="J69" i="51"/>
  <c r="I69" i="51"/>
  <c r="H69" i="51"/>
  <c r="G69" i="51"/>
  <c r="F69" i="51"/>
  <c r="E69" i="51"/>
  <c r="D69" i="51"/>
  <c r="C69" i="51"/>
  <c r="B69" i="51"/>
  <c r="K64" i="51"/>
  <c r="J64" i="51"/>
  <c r="I64" i="51"/>
  <c r="H64" i="51"/>
  <c r="G64" i="51"/>
  <c r="F64" i="51"/>
  <c r="E64" i="51"/>
  <c r="D64" i="51"/>
  <c r="C64" i="51"/>
  <c r="B64" i="51"/>
  <c r="K63" i="51"/>
  <c r="J63" i="51"/>
  <c r="I63" i="51"/>
  <c r="H63" i="51"/>
  <c r="G63" i="51"/>
  <c r="F63" i="51"/>
  <c r="E63" i="51"/>
  <c r="D63" i="51"/>
  <c r="C63" i="51"/>
  <c r="B63" i="51"/>
  <c r="K62" i="51"/>
  <c r="J62" i="51"/>
  <c r="I62" i="51"/>
  <c r="H62" i="51"/>
  <c r="G62" i="51"/>
  <c r="F62" i="51"/>
  <c r="E62" i="51"/>
  <c r="D62" i="51"/>
  <c r="C62" i="51"/>
  <c r="B62" i="51"/>
  <c r="K61" i="51"/>
  <c r="J61" i="51"/>
  <c r="I61" i="51"/>
  <c r="H61" i="51"/>
  <c r="G61" i="51"/>
  <c r="F61" i="51"/>
  <c r="E61" i="51"/>
  <c r="D61" i="51"/>
  <c r="C61" i="51"/>
  <c r="B61" i="51"/>
  <c r="K60" i="51"/>
  <c r="J60" i="51"/>
  <c r="I60" i="51"/>
  <c r="H60" i="51"/>
  <c r="G60" i="51"/>
  <c r="F60" i="51"/>
  <c r="E60" i="51"/>
  <c r="D60" i="51"/>
  <c r="C60" i="51"/>
  <c r="B60" i="51"/>
  <c r="K59" i="51"/>
  <c r="J59" i="51"/>
  <c r="I59" i="51"/>
  <c r="H59" i="51"/>
  <c r="G59" i="51"/>
  <c r="F59" i="51"/>
  <c r="E59" i="51"/>
  <c r="D59" i="51"/>
  <c r="C59" i="51"/>
  <c r="B59" i="51"/>
  <c r="K58" i="51"/>
  <c r="J58" i="51"/>
  <c r="I58" i="51"/>
  <c r="H58" i="51"/>
  <c r="G58" i="51"/>
  <c r="F58" i="51"/>
  <c r="E58" i="51"/>
  <c r="D58" i="51"/>
  <c r="C58" i="51"/>
  <c r="B58" i="51"/>
  <c r="K57" i="51"/>
  <c r="J57" i="51"/>
  <c r="I57" i="51"/>
  <c r="H57" i="51"/>
  <c r="G57" i="51"/>
  <c r="F57" i="51"/>
  <c r="E57" i="51"/>
  <c r="D57" i="51"/>
  <c r="C57" i="51"/>
  <c r="B57" i="51"/>
  <c r="K56" i="51"/>
  <c r="J56" i="51"/>
  <c r="I56" i="51"/>
  <c r="H56" i="51"/>
  <c r="G56" i="51"/>
  <c r="F56" i="51"/>
  <c r="E56" i="51"/>
  <c r="D56" i="51"/>
  <c r="C56" i="51"/>
  <c r="B56" i="51"/>
  <c r="K55" i="51"/>
  <c r="J55" i="51"/>
  <c r="I55" i="51"/>
  <c r="H55" i="51"/>
  <c r="G55" i="51"/>
  <c r="F55" i="51"/>
  <c r="E55" i="51"/>
  <c r="D55" i="51"/>
  <c r="C55" i="51"/>
  <c r="B55" i="51"/>
  <c r="K54" i="51"/>
  <c r="J54" i="51"/>
  <c r="I54" i="51"/>
  <c r="H54" i="51"/>
  <c r="G54" i="51"/>
  <c r="F54" i="51"/>
  <c r="E54" i="51"/>
  <c r="D54" i="51"/>
  <c r="C54" i="51"/>
  <c r="B54" i="51"/>
  <c r="K53" i="51"/>
  <c r="J53" i="51"/>
  <c r="I53" i="51"/>
  <c r="H53" i="51"/>
  <c r="G53" i="51"/>
  <c r="F53" i="51"/>
  <c r="E53" i="51"/>
  <c r="D53" i="51"/>
  <c r="C53" i="51"/>
  <c r="B53" i="51"/>
  <c r="K52" i="51"/>
  <c r="J52" i="51"/>
  <c r="I52" i="51"/>
  <c r="H52" i="51"/>
  <c r="G52" i="51"/>
  <c r="F52" i="51"/>
  <c r="E52" i="51"/>
  <c r="D52" i="51"/>
  <c r="C52" i="51"/>
  <c r="B52" i="51"/>
  <c r="K51" i="51"/>
  <c r="J51" i="51"/>
  <c r="I51" i="51"/>
  <c r="H51" i="51"/>
  <c r="G51" i="51"/>
  <c r="F51" i="51"/>
  <c r="E51" i="51"/>
  <c r="D51" i="51"/>
  <c r="C51" i="51"/>
  <c r="B51" i="51"/>
  <c r="K50" i="51"/>
  <c r="J50" i="51"/>
  <c r="I50" i="51"/>
  <c r="H50" i="51"/>
  <c r="G50" i="51"/>
  <c r="F50" i="51"/>
  <c r="E50" i="51"/>
  <c r="D50" i="51"/>
  <c r="C50" i="51"/>
  <c r="B50" i="51"/>
  <c r="K49" i="51"/>
  <c r="J49" i="51"/>
  <c r="I49" i="51"/>
  <c r="H49" i="51"/>
  <c r="G49" i="51"/>
  <c r="F49" i="51"/>
  <c r="E49" i="51"/>
  <c r="D49" i="51"/>
  <c r="C49" i="51"/>
  <c r="B49" i="51"/>
  <c r="K48" i="51"/>
  <c r="J48" i="51"/>
  <c r="I48" i="51"/>
  <c r="H48" i="51"/>
  <c r="G48" i="51"/>
  <c r="F48" i="51"/>
  <c r="E48" i="51"/>
  <c r="D48" i="51"/>
  <c r="C48" i="51"/>
  <c r="B48" i="51"/>
  <c r="K47" i="51"/>
  <c r="J47" i="51"/>
  <c r="I47" i="51"/>
  <c r="H47" i="51"/>
  <c r="G47" i="51"/>
  <c r="F47" i="51"/>
  <c r="E47" i="51"/>
  <c r="D47" i="51"/>
  <c r="C47" i="51"/>
  <c r="B47" i="51"/>
  <c r="K46" i="51"/>
  <c r="J46" i="51"/>
  <c r="I46" i="51"/>
  <c r="H46" i="51"/>
  <c r="G46" i="51"/>
  <c r="F46" i="51"/>
  <c r="E46" i="51"/>
  <c r="D46" i="51"/>
  <c r="C46" i="51"/>
  <c r="B46" i="51"/>
  <c r="K45" i="51"/>
  <c r="J45" i="51"/>
  <c r="I45" i="51"/>
  <c r="H45" i="51"/>
  <c r="G45" i="51"/>
  <c r="F45" i="51"/>
  <c r="E45" i="51"/>
  <c r="D45" i="51"/>
  <c r="C45" i="51"/>
  <c r="B45" i="51"/>
  <c r="K44" i="51"/>
  <c r="J44" i="51"/>
  <c r="I44" i="51"/>
  <c r="H44" i="51"/>
  <c r="G44" i="51"/>
  <c r="F44" i="51"/>
  <c r="E44" i="51"/>
  <c r="D44" i="51"/>
  <c r="C44" i="51"/>
  <c r="B44" i="51"/>
  <c r="K43" i="51"/>
  <c r="J43" i="51"/>
  <c r="I43" i="51"/>
  <c r="H43" i="51"/>
  <c r="G43" i="51"/>
  <c r="F43" i="51"/>
  <c r="E43" i="51"/>
  <c r="D43" i="51"/>
  <c r="C43" i="51"/>
  <c r="B43" i="51"/>
  <c r="K42" i="51"/>
  <c r="J42" i="51"/>
  <c r="I42" i="51"/>
  <c r="H42" i="51"/>
  <c r="G42" i="51"/>
  <c r="F42" i="51"/>
  <c r="E42" i="51"/>
  <c r="D42" i="51"/>
  <c r="C42" i="51"/>
  <c r="B42" i="51"/>
  <c r="K41" i="51"/>
  <c r="J41" i="51"/>
  <c r="I41" i="51"/>
  <c r="H41" i="51"/>
  <c r="G41" i="51"/>
  <c r="F41" i="51"/>
  <c r="E41" i="51"/>
  <c r="D41" i="51"/>
  <c r="C41" i="51"/>
  <c r="B41" i="51"/>
  <c r="K40" i="51"/>
  <c r="J40" i="51"/>
  <c r="I40" i="51"/>
  <c r="H40" i="51"/>
  <c r="G40" i="51"/>
  <c r="F40" i="51"/>
  <c r="E40" i="51"/>
  <c r="D40" i="51"/>
  <c r="C40" i="51"/>
  <c r="B40" i="51"/>
  <c r="K39" i="51"/>
  <c r="J39" i="51"/>
  <c r="I39" i="51"/>
  <c r="H39" i="51"/>
  <c r="G39" i="51"/>
  <c r="F39" i="51"/>
  <c r="E39" i="51"/>
  <c r="D39" i="51"/>
  <c r="C39" i="51"/>
  <c r="B39" i="51"/>
  <c r="K38" i="51"/>
  <c r="J38" i="51"/>
  <c r="I38" i="51"/>
  <c r="H38" i="51"/>
  <c r="G38" i="51"/>
  <c r="F38" i="51"/>
  <c r="E38" i="51"/>
  <c r="D38" i="51"/>
  <c r="C38" i="51"/>
  <c r="B38" i="51"/>
  <c r="K37" i="51"/>
  <c r="J37" i="51"/>
  <c r="I37" i="51"/>
  <c r="H37" i="51"/>
  <c r="G37" i="51"/>
  <c r="F37" i="51"/>
  <c r="E37" i="51"/>
  <c r="D37" i="51"/>
  <c r="C37" i="51"/>
  <c r="B37" i="51"/>
  <c r="K32" i="51"/>
  <c r="J32" i="51"/>
  <c r="I32" i="51"/>
  <c r="H32" i="51"/>
  <c r="G32" i="51"/>
  <c r="F32" i="51"/>
  <c r="E32" i="51"/>
  <c r="D32" i="51"/>
  <c r="C32" i="51"/>
  <c r="B32" i="51"/>
  <c r="K31" i="51"/>
  <c r="J31" i="51"/>
  <c r="I31" i="51"/>
  <c r="H31" i="51"/>
  <c r="G31" i="51"/>
  <c r="F31" i="51"/>
  <c r="E31" i="51"/>
  <c r="D31" i="51"/>
  <c r="C31" i="51"/>
  <c r="B31" i="51"/>
  <c r="K30" i="51"/>
  <c r="J30" i="51"/>
  <c r="I30" i="51"/>
  <c r="H30" i="51"/>
  <c r="G30" i="51"/>
  <c r="F30" i="51"/>
  <c r="E30" i="51"/>
  <c r="D30" i="51"/>
  <c r="C30" i="51"/>
  <c r="B30" i="51"/>
  <c r="K29" i="51"/>
  <c r="J29" i="51"/>
  <c r="I29" i="51"/>
  <c r="H29" i="51"/>
  <c r="G29" i="51"/>
  <c r="F29" i="51"/>
  <c r="E29" i="51"/>
  <c r="D29" i="51"/>
  <c r="C29" i="51"/>
  <c r="B29" i="51"/>
  <c r="K28" i="51"/>
  <c r="J28" i="51"/>
  <c r="I28" i="51"/>
  <c r="H28" i="51"/>
  <c r="G28" i="51"/>
  <c r="F28" i="51"/>
  <c r="E28" i="51"/>
  <c r="D28" i="51"/>
  <c r="C28" i="51"/>
  <c r="B28" i="51"/>
  <c r="K27" i="51"/>
  <c r="J27" i="51"/>
  <c r="I27" i="51"/>
  <c r="H27" i="51"/>
  <c r="G27" i="51"/>
  <c r="F27" i="51"/>
  <c r="E27" i="51"/>
  <c r="D27" i="51"/>
  <c r="C27" i="51"/>
  <c r="B27" i="51"/>
  <c r="K26" i="51"/>
  <c r="J26" i="51"/>
  <c r="I26" i="51"/>
  <c r="H26" i="51"/>
  <c r="G26" i="51"/>
  <c r="F26" i="51"/>
  <c r="E26" i="51"/>
  <c r="D26" i="51"/>
  <c r="C26" i="51"/>
  <c r="B26" i="51"/>
  <c r="K25" i="51"/>
  <c r="J25" i="51"/>
  <c r="I25" i="51"/>
  <c r="H25" i="51"/>
  <c r="G25" i="51"/>
  <c r="F25" i="51"/>
  <c r="E25" i="51"/>
  <c r="D25" i="51"/>
  <c r="C25" i="51"/>
  <c r="B25" i="51"/>
  <c r="K24" i="51"/>
  <c r="J24" i="51"/>
  <c r="I24" i="51"/>
  <c r="H24" i="51"/>
  <c r="G24" i="51"/>
  <c r="F24" i="51"/>
  <c r="E24" i="51"/>
  <c r="D24" i="51"/>
  <c r="C24" i="51"/>
  <c r="B24" i="51"/>
  <c r="K23" i="51"/>
  <c r="J23" i="51"/>
  <c r="I23" i="51"/>
  <c r="H23" i="51"/>
  <c r="G23" i="51"/>
  <c r="F23" i="51"/>
  <c r="E23" i="51"/>
  <c r="D23" i="51"/>
  <c r="C23" i="51"/>
  <c r="B23" i="51"/>
  <c r="K22" i="51"/>
  <c r="J22" i="51"/>
  <c r="I22" i="51"/>
  <c r="H22" i="51"/>
  <c r="G22" i="51"/>
  <c r="F22" i="51"/>
  <c r="E22" i="51"/>
  <c r="D22" i="51"/>
  <c r="C22" i="51"/>
  <c r="B22" i="51"/>
  <c r="K21" i="51"/>
  <c r="J21" i="51"/>
  <c r="I21" i="51"/>
  <c r="H21" i="51"/>
  <c r="G21" i="51"/>
  <c r="F21" i="51"/>
  <c r="E21" i="51"/>
  <c r="D21" i="51"/>
  <c r="C21" i="51"/>
  <c r="B21" i="51"/>
  <c r="K20" i="51"/>
  <c r="J20" i="51"/>
  <c r="I20" i="51"/>
  <c r="H20" i="51"/>
  <c r="G20" i="51"/>
  <c r="F20" i="51"/>
  <c r="E20" i="51"/>
  <c r="D20" i="51"/>
  <c r="C20" i="51"/>
  <c r="B20" i="51"/>
  <c r="K19" i="51"/>
  <c r="J19" i="51"/>
  <c r="I19" i="51"/>
  <c r="H19" i="51"/>
  <c r="G19" i="51"/>
  <c r="F19" i="51"/>
  <c r="E19" i="51"/>
  <c r="D19" i="51"/>
  <c r="C19" i="51"/>
  <c r="B19" i="51"/>
  <c r="K18" i="51"/>
  <c r="J18" i="51"/>
  <c r="I18" i="51"/>
  <c r="H18" i="51"/>
  <c r="G18" i="51"/>
  <c r="F18" i="51"/>
  <c r="E18" i="51"/>
  <c r="D18" i="51"/>
  <c r="C18" i="51"/>
  <c r="B18" i="51"/>
  <c r="K17" i="51"/>
  <c r="J17" i="51"/>
  <c r="I17" i="51"/>
  <c r="H17" i="51"/>
  <c r="G17" i="51"/>
  <c r="F17" i="51"/>
  <c r="E17" i="51"/>
  <c r="D17" i="51"/>
  <c r="C17" i="51"/>
  <c r="B17" i="51"/>
  <c r="K16" i="51"/>
  <c r="J16" i="51"/>
  <c r="I16" i="51"/>
  <c r="H16" i="51"/>
  <c r="G16" i="51"/>
  <c r="F16" i="51"/>
  <c r="E16" i="51"/>
  <c r="D16" i="51"/>
  <c r="C16" i="51"/>
  <c r="B16" i="51"/>
  <c r="K15" i="51"/>
  <c r="J15" i="51"/>
  <c r="I15" i="51"/>
  <c r="H15" i="51"/>
  <c r="G15" i="51"/>
  <c r="F15" i="51"/>
  <c r="E15" i="51"/>
  <c r="D15" i="51"/>
  <c r="C15" i="51"/>
  <c r="B15" i="51"/>
  <c r="K14" i="51"/>
  <c r="J14" i="51"/>
  <c r="I14" i="51"/>
  <c r="H14" i="51"/>
  <c r="G14" i="51"/>
  <c r="F14" i="51"/>
  <c r="E14" i="51"/>
  <c r="D14" i="51"/>
  <c r="C14" i="51"/>
  <c r="B14" i="51"/>
  <c r="K13" i="51"/>
  <c r="J13" i="51"/>
  <c r="I13" i="51"/>
  <c r="H13" i="51"/>
  <c r="G13" i="51"/>
  <c r="F13" i="51"/>
  <c r="E13" i="51"/>
  <c r="D13" i="51"/>
  <c r="C13" i="51"/>
  <c r="B13" i="51"/>
  <c r="K12" i="51"/>
  <c r="J12" i="51"/>
  <c r="I12" i="51"/>
  <c r="H12" i="51"/>
  <c r="G12" i="51"/>
  <c r="F12" i="51"/>
  <c r="E12" i="51"/>
  <c r="D12" i="51"/>
  <c r="C12" i="51"/>
  <c r="B12" i="51"/>
  <c r="K11" i="51"/>
  <c r="J11" i="51"/>
  <c r="I11" i="51"/>
  <c r="H11" i="51"/>
  <c r="G11" i="51"/>
  <c r="F11" i="51"/>
  <c r="E11" i="51"/>
  <c r="D11" i="51"/>
  <c r="C11" i="51"/>
  <c r="B11" i="51"/>
  <c r="K10" i="51"/>
  <c r="J10" i="51"/>
  <c r="I10" i="51"/>
  <c r="H10" i="51"/>
  <c r="G10" i="51"/>
  <c r="F10" i="51"/>
  <c r="E10" i="51"/>
  <c r="D10" i="51"/>
  <c r="C10" i="51"/>
  <c r="B10" i="51"/>
  <c r="K9" i="51"/>
  <c r="J9" i="51"/>
  <c r="I9" i="51"/>
  <c r="H9" i="51"/>
  <c r="G9" i="51"/>
  <c r="F9" i="51"/>
  <c r="E9" i="51"/>
  <c r="D9" i="51"/>
  <c r="C9" i="51"/>
  <c r="B9" i="51"/>
  <c r="K8" i="51"/>
  <c r="J8" i="51"/>
  <c r="I8" i="51"/>
  <c r="H8" i="51"/>
  <c r="G8" i="51"/>
  <c r="F8" i="51"/>
  <c r="E8" i="51"/>
  <c r="D8" i="51"/>
  <c r="C8" i="51"/>
  <c r="B8" i="51"/>
  <c r="K7" i="51"/>
  <c r="J7" i="51"/>
  <c r="I7" i="51"/>
  <c r="H7" i="51"/>
  <c r="G7" i="51"/>
  <c r="F7" i="51"/>
  <c r="E7" i="51"/>
  <c r="D7" i="51"/>
  <c r="C7" i="51"/>
  <c r="B7" i="51"/>
  <c r="K6" i="51"/>
  <c r="J6" i="51"/>
  <c r="I6" i="51"/>
  <c r="H6" i="51"/>
  <c r="G6" i="51"/>
  <c r="F6" i="51"/>
  <c r="E6" i="51"/>
  <c r="D6" i="51"/>
  <c r="C6" i="51"/>
  <c r="B6" i="51"/>
  <c r="K5" i="51"/>
  <c r="J5" i="51"/>
  <c r="I5" i="51"/>
  <c r="H5" i="51"/>
  <c r="G5" i="51"/>
  <c r="F5" i="51"/>
  <c r="E5" i="51"/>
  <c r="D5" i="51"/>
  <c r="C5" i="51"/>
  <c r="B5" i="51"/>
  <c r="X256" i="51"/>
  <c r="W256" i="51"/>
  <c r="V256" i="51"/>
  <c r="U256" i="51"/>
  <c r="T256" i="51"/>
  <c r="S256" i="51"/>
  <c r="R256" i="51"/>
  <c r="P256" i="51"/>
  <c r="O256" i="51"/>
  <c r="U255" i="51"/>
  <c r="X255" i="51"/>
  <c r="W255" i="51"/>
  <c r="V255" i="51"/>
  <c r="R255" i="51"/>
  <c r="Q255" i="51"/>
  <c r="O255" i="51"/>
  <c r="Q254" i="51"/>
  <c r="X254" i="51"/>
  <c r="W254" i="51"/>
  <c r="T254" i="51"/>
  <c r="S254" i="51"/>
  <c r="P254" i="51"/>
  <c r="O254" i="51"/>
  <c r="U253" i="51"/>
  <c r="V253" i="51"/>
  <c r="T253" i="51"/>
  <c r="S253" i="51"/>
  <c r="R253" i="51"/>
  <c r="Q253" i="51"/>
  <c r="P253" i="51"/>
  <c r="X252" i="51"/>
  <c r="W252" i="51"/>
  <c r="U252" i="51"/>
  <c r="T252" i="51"/>
  <c r="S252" i="51"/>
  <c r="P252" i="51"/>
  <c r="O252" i="51"/>
  <c r="U251" i="51"/>
  <c r="W251" i="51"/>
  <c r="V251" i="51"/>
  <c r="R251" i="51"/>
  <c r="Q251" i="51"/>
  <c r="P251" i="51"/>
  <c r="O251" i="51"/>
  <c r="Q250" i="51"/>
  <c r="X250" i="51"/>
  <c r="W250" i="51"/>
  <c r="T250" i="51"/>
  <c r="S250" i="51"/>
  <c r="R250" i="51"/>
  <c r="P250" i="51"/>
  <c r="O250" i="51"/>
  <c r="U249" i="51"/>
  <c r="X249" i="51"/>
  <c r="V249" i="51"/>
  <c r="S249" i="51"/>
  <c r="R249" i="51"/>
  <c r="Q249" i="51"/>
  <c r="X248" i="51"/>
  <c r="W248" i="51"/>
  <c r="U248" i="51"/>
  <c r="T248" i="51"/>
  <c r="S248" i="51"/>
  <c r="P248" i="51"/>
  <c r="O248" i="51"/>
  <c r="U247" i="51"/>
  <c r="W247" i="51"/>
  <c r="V247" i="51"/>
  <c r="R247" i="51"/>
  <c r="Q247" i="51"/>
  <c r="O247" i="51"/>
  <c r="Q246" i="51"/>
  <c r="X246" i="51"/>
  <c r="W246" i="51"/>
  <c r="T246" i="51"/>
  <c r="S246" i="51"/>
  <c r="P246" i="51"/>
  <c r="O246" i="51"/>
  <c r="U245" i="51"/>
  <c r="V245" i="51"/>
  <c r="S245" i="51"/>
  <c r="R245" i="51"/>
  <c r="Q245" i="51"/>
  <c r="X244" i="51"/>
  <c r="W244" i="51"/>
  <c r="V244" i="51"/>
  <c r="U244" i="51"/>
  <c r="T244" i="51"/>
  <c r="S244" i="51"/>
  <c r="R244" i="51"/>
  <c r="P244" i="51"/>
  <c r="O244" i="51"/>
  <c r="U243" i="51"/>
  <c r="X243" i="51"/>
  <c r="W243" i="51"/>
  <c r="V243" i="51"/>
  <c r="T243" i="51"/>
  <c r="R243" i="51"/>
  <c r="Q243" i="51"/>
  <c r="O243" i="51"/>
  <c r="Q242" i="51"/>
  <c r="X242" i="51"/>
  <c r="W242" i="51"/>
  <c r="T242" i="51"/>
  <c r="S242" i="51"/>
  <c r="P242" i="51"/>
  <c r="O242" i="51"/>
  <c r="U241" i="51"/>
  <c r="V241" i="51"/>
  <c r="S241" i="51"/>
  <c r="R241" i="51"/>
  <c r="Q241" i="51"/>
  <c r="X240" i="51"/>
  <c r="W240" i="51"/>
  <c r="V240" i="51"/>
  <c r="U240" i="51"/>
  <c r="T240" i="51"/>
  <c r="S240" i="51"/>
  <c r="R240" i="51"/>
  <c r="P240" i="51"/>
  <c r="O240" i="51"/>
  <c r="U239" i="51"/>
  <c r="X239" i="51"/>
  <c r="W239" i="51"/>
  <c r="V239" i="51"/>
  <c r="R239" i="51"/>
  <c r="Q239" i="51"/>
  <c r="O239" i="51"/>
  <c r="Q238" i="51"/>
  <c r="X238" i="51"/>
  <c r="W238" i="51"/>
  <c r="T238" i="51"/>
  <c r="S238" i="51"/>
  <c r="P238" i="51"/>
  <c r="O238" i="51"/>
  <c r="U237" i="51"/>
  <c r="V237" i="51"/>
  <c r="T237" i="51"/>
  <c r="S237" i="51"/>
  <c r="R237" i="51"/>
  <c r="Q237" i="51"/>
  <c r="P237" i="51"/>
  <c r="X236" i="51"/>
  <c r="W236" i="51"/>
  <c r="U236" i="51"/>
  <c r="T236" i="51"/>
  <c r="S236" i="51"/>
  <c r="P236" i="51"/>
  <c r="O236" i="51"/>
  <c r="U235" i="51"/>
  <c r="W235" i="51"/>
  <c r="V235" i="51"/>
  <c r="R235" i="51"/>
  <c r="Q235" i="51"/>
  <c r="P235" i="51"/>
  <c r="O235" i="51"/>
  <c r="Q234" i="51"/>
  <c r="X234" i="51"/>
  <c r="W234" i="51"/>
  <c r="T234" i="51"/>
  <c r="S234" i="51"/>
  <c r="R234" i="51"/>
  <c r="P234" i="51"/>
  <c r="O234" i="51"/>
  <c r="U233" i="51"/>
  <c r="X233" i="51"/>
  <c r="V233" i="51"/>
  <c r="R233" i="51"/>
  <c r="Q233" i="51"/>
  <c r="X232" i="51"/>
  <c r="W232" i="51"/>
  <c r="T232" i="51"/>
  <c r="S232" i="51"/>
  <c r="P232" i="51"/>
  <c r="O232" i="51"/>
  <c r="U231" i="51"/>
  <c r="V231" i="51"/>
  <c r="T231" i="51"/>
  <c r="R231" i="51"/>
  <c r="Q231" i="51"/>
  <c r="O231" i="51"/>
  <c r="X230" i="51"/>
  <c r="W230" i="51"/>
  <c r="T230" i="51"/>
  <c r="S230" i="51"/>
  <c r="P230" i="51"/>
  <c r="O230" i="51"/>
  <c r="U229" i="51"/>
  <c r="V229" i="51"/>
  <c r="R229" i="51"/>
  <c r="Q229" i="51"/>
  <c r="B5" i="50"/>
  <c r="K256" i="50"/>
  <c r="X256" i="50" s="1"/>
  <c r="J256" i="50"/>
  <c r="W256" i="50" s="1"/>
  <c r="I256" i="50"/>
  <c r="V256" i="50" s="1"/>
  <c r="H256" i="50"/>
  <c r="U256" i="50" s="1"/>
  <c r="G256" i="50"/>
  <c r="T256" i="50" s="1"/>
  <c r="F256" i="50"/>
  <c r="S256" i="50" s="1"/>
  <c r="E256" i="50"/>
  <c r="R256" i="50" s="1"/>
  <c r="D256" i="50"/>
  <c r="Q256" i="50" s="1"/>
  <c r="C256" i="50"/>
  <c r="P256" i="50" s="1"/>
  <c r="B256" i="50"/>
  <c r="O256" i="50" s="1"/>
  <c r="K255" i="50"/>
  <c r="J255" i="50"/>
  <c r="I255" i="50"/>
  <c r="H255" i="50"/>
  <c r="U255" i="50" s="1"/>
  <c r="G255" i="50"/>
  <c r="T255" i="50" s="1"/>
  <c r="F255" i="50"/>
  <c r="S255" i="50" s="1"/>
  <c r="E255" i="50"/>
  <c r="R255" i="50" s="1"/>
  <c r="D255" i="50"/>
  <c r="Q255" i="50" s="1"/>
  <c r="C255" i="50"/>
  <c r="B255" i="50"/>
  <c r="K254" i="50"/>
  <c r="J254" i="50"/>
  <c r="W254" i="50" s="1"/>
  <c r="I254" i="50"/>
  <c r="H254" i="50"/>
  <c r="U254" i="50" s="1"/>
  <c r="G254" i="50"/>
  <c r="T254" i="50" s="1"/>
  <c r="F254" i="50"/>
  <c r="S254" i="50" s="1"/>
  <c r="E254" i="50"/>
  <c r="D254" i="50"/>
  <c r="C254" i="50"/>
  <c r="P254" i="50" s="1"/>
  <c r="B254" i="50"/>
  <c r="K253" i="50"/>
  <c r="J253" i="50"/>
  <c r="W253" i="50" s="1"/>
  <c r="I253" i="50"/>
  <c r="V253" i="50" s="1"/>
  <c r="H253" i="50"/>
  <c r="U253" i="50" s="1"/>
  <c r="G253" i="50"/>
  <c r="T253" i="50" s="1"/>
  <c r="F253" i="50"/>
  <c r="S253" i="50" s="1"/>
  <c r="E253" i="50"/>
  <c r="R253" i="50" s="1"/>
  <c r="D253" i="50"/>
  <c r="Q253" i="50" s="1"/>
  <c r="C253" i="50"/>
  <c r="P253" i="50" s="1"/>
  <c r="B253" i="50"/>
  <c r="K252" i="50"/>
  <c r="X252" i="50" s="1"/>
  <c r="J252" i="50"/>
  <c r="W252" i="50" s="1"/>
  <c r="I252" i="50"/>
  <c r="V252" i="50" s="1"/>
  <c r="H252" i="50"/>
  <c r="U252" i="50" s="1"/>
  <c r="G252" i="50"/>
  <c r="F252" i="50"/>
  <c r="S252" i="50" s="1"/>
  <c r="E252" i="50"/>
  <c r="D252" i="50"/>
  <c r="Q252" i="50" s="1"/>
  <c r="C252" i="50"/>
  <c r="P252" i="50" s="1"/>
  <c r="B252" i="50"/>
  <c r="O252" i="50" s="1"/>
  <c r="K251" i="50"/>
  <c r="J251" i="50"/>
  <c r="W251" i="50" s="1"/>
  <c r="I251" i="50"/>
  <c r="V251" i="50" s="1"/>
  <c r="H251" i="50"/>
  <c r="U251" i="50" s="1"/>
  <c r="G251" i="50"/>
  <c r="F251" i="50"/>
  <c r="S251" i="50" s="1"/>
  <c r="E251" i="50"/>
  <c r="R251" i="50" s="1"/>
  <c r="D251" i="50"/>
  <c r="Q251" i="50" s="1"/>
  <c r="C251" i="50"/>
  <c r="P251" i="50" s="1"/>
  <c r="B251" i="50"/>
  <c r="K250" i="50"/>
  <c r="J250" i="50"/>
  <c r="W250" i="50" s="1"/>
  <c r="I250" i="50"/>
  <c r="V250" i="50" s="1"/>
  <c r="H250" i="50"/>
  <c r="U250" i="50" s="1"/>
  <c r="G250" i="50"/>
  <c r="T250" i="50" s="1"/>
  <c r="F250" i="50"/>
  <c r="S250" i="50" s="1"/>
  <c r="E250" i="50"/>
  <c r="D250" i="50"/>
  <c r="Q250" i="50" s="1"/>
  <c r="C250" i="50"/>
  <c r="P250" i="50" s="1"/>
  <c r="B250" i="50"/>
  <c r="O250" i="50" s="1"/>
  <c r="K249" i="50"/>
  <c r="X249" i="50" s="1"/>
  <c r="J249" i="50"/>
  <c r="W249" i="50" s="1"/>
  <c r="I249" i="50"/>
  <c r="V249" i="50" s="1"/>
  <c r="H249" i="50"/>
  <c r="U249" i="50" s="1"/>
  <c r="G249" i="50"/>
  <c r="F249" i="50"/>
  <c r="S249" i="50" s="1"/>
  <c r="E249" i="50"/>
  <c r="R249" i="50" s="1"/>
  <c r="D249" i="50"/>
  <c r="Q249" i="50" s="1"/>
  <c r="C249" i="50"/>
  <c r="B249" i="50"/>
  <c r="K248" i="50"/>
  <c r="X248" i="50" s="1"/>
  <c r="J248" i="50"/>
  <c r="W248" i="50" s="1"/>
  <c r="I248" i="50"/>
  <c r="V248" i="50" s="1"/>
  <c r="H248" i="50"/>
  <c r="G248" i="50"/>
  <c r="F248" i="50"/>
  <c r="S248" i="50" s="1"/>
  <c r="E248" i="50"/>
  <c r="R248" i="50" s="1"/>
  <c r="D248" i="50"/>
  <c r="Q248" i="50" s="1"/>
  <c r="C248" i="50"/>
  <c r="P248" i="50" s="1"/>
  <c r="B248" i="50"/>
  <c r="O248" i="50" s="1"/>
  <c r="K247" i="50"/>
  <c r="J247" i="50"/>
  <c r="W247" i="50" s="1"/>
  <c r="I247" i="50"/>
  <c r="H247" i="50"/>
  <c r="U247" i="50" s="1"/>
  <c r="G247" i="50"/>
  <c r="T247" i="50" s="1"/>
  <c r="F247" i="50"/>
  <c r="S247" i="50" s="1"/>
  <c r="E247" i="50"/>
  <c r="R247" i="50" s="1"/>
  <c r="D247" i="50"/>
  <c r="Q247" i="50" s="1"/>
  <c r="C247" i="50"/>
  <c r="P247" i="50" s="1"/>
  <c r="B247" i="50"/>
  <c r="K246" i="50"/>
  <c r="J246" i="50"/>
  <c r="W246" i="50" s="1"/>
  <c r="I246" i="50"/>
  <c r="H246" i="50"/>
  <c r="U246" i="50" s="1"/>
  <c r="G246" i="50"/>
  <c r="T246" i="50" s="1"/>
  <c r="F246" i="50"/>
  <c r="S246" i="50" s="1"/>
  <c r="E246" i="50"/>
  <c r="R246" i="50" s="1"/>
  <c r="D246" i="50"/>
  <c r="Q246" i="50" s="1"/>
  <c r="C246" i="50"/>
  <c r="B246" i="50"/>
  <c r="K245" i="50"/>
  <c r="J245" i="50"/>
  <c r="W245" i="50" s="1"/>
  <c r="I245" i="50"/>
  <c r="V245" i="50" s="1"/>
  <c r="H245" i="50"/>
  <c r="G245" i="50"/>
  <c r="T245" i="50" s="1"/>
  <c r="F245" i="50"/>
  <c r="S245" i="50" s="1"/>
  <c r="E245" i="50"/>
  <c r="D245" i="50"/>
  <c r="Q245" i="50" s="1"/>
  <c r="C245" i="50"/>
  <c r="B245" i="50"/>
  <c r="K244" i="50"/>
  <c r="X244" i="50" s="1"/>
  <c r="J244" i="50"/>
  <c r="W244" i="50" s="1"/>
  <c r="I244" i="50"/>
  <c r="V244" i="50" s="1"/>
  <c r="H244" i="50"/>
  <c r="U244" i="50" s="1"/>
  <c r="G244" i="50"/>
  <c r="F244" i="50"/>
  <c r="S244" i="50" s="1"/>
  <c r="E244" i="50"/>
  <c r="D244" i="50"/>
  <c r="Q244" i="50" s="1"/>
  <c r="C244" i="50"/>
  <c r="P244" i="50" s="1"/>
  <c r="B244" i="50"/>
  <c r="O244" i="50" s="1"/>
  <c r="K243" i="50"/>
  <c r="J243" i="50"/>
  <c r="W243" i="50" s="1"/>
  <c r="I243" i="50"/>
  <c r="H243" i="50"/>
  <c r="U243" i="50" s="1"/>
  <c r="G243" i="50"/>
  <c r="T243" i="50" s="1"/>
  <c r="F243" i="50"/>
  <c r="E243" i="50"/>
  <c r="R243" i="50" s="1"/>
  <c r="D243" i="50"/>
  <c r="Q243" i="50" s="1"/>
  <c r="C243" i="50"/>
  <c r="B243" i="50"/>
  <c r="K242" i="50"/>
  <c r="J242" i="50"/>
  <c r="W242" i="50" s="1"/>
  <c r="I242" i="50"/>
  <c r="V242" i="50" s="1"/>
  <c r="H242" i="50"/>
  <c r="U242" i="50" s="1"/>
  <c r="G242" i="50"/>
  <c r="T242" i="50" s="1"/>
  <c r="F242" i="50"/>
  <c r="S242" i="50" s="1"/>
  <c r="E242" i="50"/>
  <c r="D242" i="50"/>
  <c r="Q242" i="50" s="1"/>
  <c r="C242" i="50"/>
  <c r="B242" i="50"/>
  <c r="K241" i="50"/>
  <c r="X241" i="50" s="1"/>
  <c r="J241" i="50"/>
  <c r="W241" i="50" s="1"/>
  <c r="I241" i="50"/>
  <c r="V241" i="50" s="1"/>
  <c r="H241" i="50"/>
  <c r="U241" i="50" s="1"/>
  <c r="G241" i="50"/>
  <c r="T241" i="50" s="1"/>
  <c r="F241" i="50"/>
  <c r="E241" i="50"/>
  <c r="D241" i="50"/>
  <c r="Q241" i="50" s="1"/>
  <c r="C241" i="50"/>
  <c r="P241" i="50" s="1"/>
  <c r="B241" i="50"/>
  <c r="K240" i="50"/>
  <c r="J240" i="50"/>
  <c r="W240" i="50" s="1"/>
  <c r="I240" i="50"/>
  <c r="V240" i="50" s="1"/>
  <c r="H240" i="50"/>
  <c r="G240" i="50"/>
  <c r="F240" i="50"/>
  <c r="S240" i="50" s="1"/>
  <c r="E240" i="50"/>
  <c r="R240" i="50" s="1"/>
  <c r="D240" i="50"/>
  <c r="Q240" i="50" s="1"/>
  <c r="C240" i="50"/>
  <c r="P240" i="50" s="1"/>
  <c r="B240" i="50"/>
  <c r="O240" i="50" s="1"/>
  <c r="K239" i="50"/>
  <c r="J239" i="50"/>
  <c r="I239" i="50"/>
  <c r="H239" i="50"/>
  <c r="U239" i="50" s="1"/>
  <c r="G239" i="50"/>
  <c r="T239" i="50" s="1"/>
  <c r="F239" i="50"/>
  <c r="E239" i="50"/>
  <c r="R239" i="50" s="1"/>
  <c r="D239" i="50"/>
  <c r="Q239" i="50" s="1"/>
  <c r="C239" i="50"/>
  <c r="B239" i="50"/>
  <c r="K238" i="50"/>
  <c r="X238" i="50" s="1"/>
  <c r="J238" i="50"/>
  <c r="W238" i="50" s="1"/>
  <c r="I238" i="50"/>
  <c r="V238" i="50" s="1"/>
  <c r="H238" i="50"/>
  <c r="U238" i="50" s="1"/>
  <c r="G238" i="50"/>
  <c r="T238" i="50" s="1"/>
  <c r="F238" i="50"/>
  <c r="S238" i="50" s="1"/>
  <c r="E238" i="50"/>
  <c r="D238" i="50"/>
  <c r="C238" i="50"/>
  <c r="B238" i="50"/>
  <c r="O238" i="50" s="1"/>
  <c r="K237" i="50"/>
  <c r="X237" i="50" s="1"/>
  <c r="J237" i="50"/>
  <c r="W237" i="50" s="1"/>
  <c r="I237" i="50"/>
  <c r="V237" i="50" s="1"/>
  <c r="H237" i="50"/>
  <c r="U237" i="50" s="1"/>
  <c r="G237" i="50"/>
  <c r="T237" i="50" s="1"/>
  <c r="F237" i="50"/>
  <c r="S237" i="50" s="1"/>
  <c r="E237" i="50"/>
  <c r="D237" i="50"/>
  <c r="Q237" i="50" s="1"/>
  <c r="C237" i="50"/>
  <c r="B237" i="50"/>
  <c r="K236" i="50"/>
  <c r="X236" i="50" s="1"/>
  <c r="J236" i="50"/>
  <c r="W236" i="50" s="1"/>
  <c r="I236" i="50"/>
  <c r="V236" i="50" s="1"/>
  <c r="H236" i="50"/>
  <c r="U236" i="50" s="1"/>
  <c r="G236" i="50"/>
  <c r="F236" i="50"/>
  <c r="S236" i="50" s="1"/>
  <c r="E236" i="50"/>
  <c r="D236" i="50"/>
  <c r="Q236" i="50" s="1"/>
  <c r="C236" i="50"/>
  <c r="P236" i="50" s="1"/>
  <c r="B236" i="50"/>
  <c r="O236" i="50" s="1"/>
  <c r="K235" i="50"/>
  <c r="X235" i="50" s="1"/>
  <c r="J235" i="50"/>
  <c r="W235" i="50" s="1"/>
  <c r="I235" i="50"/>
  <c r="V235" i="50" s="1"/>
  <c r="H235" i="50"/>
  <c r="U235" i="50" s="1"/>
  <c r="G235" i="50"/>
  <c r="T235" i="50" s="1"/>
  <c r="F235" i="50"/>
  <c r="E235" i="50"/>
  <c r="R235" i="50" s="1"/>
  <c r="D235" i="50"/>
  <c r="Q235" i="50" s="1"/>
  <c r="C235" i="50"/>
  <c r="B235" i="50"/>
  <c r="K234" i="50"/>
  <c r="X234" i="50" s="1"/>
  <c r="J234" i="50"/>
  <c r="W234" i="50" s="1"/>
  <c r="I234" i="50"/>
  <c r="V234" i="50" s="1"/>
  <c r="H234" i="50"/>
  <c r="U234" i="50" s="1"/>
  <c r="G234" i="50"/>
  <c r="T234" i="50" s="1"/>
  <c r="F234" i="50"/>
  <c r="S234" i="50" s="1"/>
  <c r="E234" i="50"/>
  <c r="R234" i="50" s="1"/>
  <c r="D234" i="50"/>
  <c r="Q234" i="50" s="1"/>
  <c r="C234" i="50"/>
  <c r="P234" i="50" s="1"/>
  <c r="B234" i="50"/>
  <c r="K233" i="50"/>
  <c r="J233" i="50"/>
  <c r="W233" i="50" s="1"/>
  <c r="I233" i="50"/>
  <c r="V233" i="50" s="1"/>
  <c r="H233" i="50"/>
  <c r="U233" i="50" s="1"/>
  <c r="G233" i="50"/>
  <c r="F233" i="50"/>
  <c r="S233" i="50" s="1"/>
  <c r="E233" i="50"/>
  <c r="D233" i="50"/>
  <c r="Q233" i="50" s="1"/>
  <c r="C233" i="50"/>
  <c r="P233" i="50" s="1"/>
  <c r="B233" i="50"/>
  <c r="K232" i="50"/>
  <c r="X232" i="50" s="1"/>
  <c r="J232" i="50"/>
  <c r="W232" i="50" s="1"/>
  <c r="I232" i="50"/>
  <c r="H232" i="50"/>
  <c r="U232" i="50" s="1"/>
  <c r="G232" i="50"/>
  <c r="T232" i="50" s="1"/>
  <c r="F232" i="50"/>
  <c r="S232" i="50" s="1"/>
  <c r="E232" i="50"/>
  <c r="R232" i="50" s="1"/>
  <c r="D232" i="50"/>
  <c r="Q232" i="50" s="1"/>
  <c r="C232" i="50"/>
  <c r="P232" i="50" s="1"/>
  <c r="B232" i="50"/>
  <c r="O232" i="50" s="1"/>
  <c r="K231" i="50"/>
  <c r="X231" i="50" s="1"/>
  <c r="J231" i="50"/>
  <c r="W231" i="50" s="1"/>
  <c r="I231" i="50"/>
  <c r="H231" i="50"/>
  <c r="U231" i="50" s="1"/>
  <c r="G231" i="50"/>
  <c r="F231" i="50"/>
  <c r="E231" i="50"/>
  <c r="R231" i="50" s="1"/>
  <c r="D231" i="50"/>
  <c r="Q231" i="50" s="1"/>
  <c r="C231" i="50"/>
  <c r="P231" i="50" s="1"/>
  <c r="B231" i="50"/>
  <c r="K230" i="50"/>
  <c r="J230" i="50"/>
  <c r="W230" i="50" s="1"/>
  <c r="I230" i="50"/>
  <c r="H230" i="50"/>
  <c r="U230" i="50" s="1"/>
  <c r="G230" i="50"/>
  <c r="T230" i="50" s="1"/>
  <c r="F230" i="50"/>
  <c r="S230" i="50" s="1"/>
  <c r="E230" i="50"/>
  <c r="R230" i="50" s="1"/>
  <c r="D230" i="50"/>
  <c r="Q230" i="50" s="1"/>
  <c r="C230" i="50"/>
  <c r="B230" i="50"/>
  <c r="O230" i="50" s="1"/>
  <c r="K229" i="50"/>
  <c r="J229" i="50"/>
  <c r="W229" i="50" s="1"/>
  <c r="I229" i="50"/>
  <c r="V229" i="50" s="1"/>
  <c r="H229" i="50"/>
  <c r="G229" i="50"/>
  <c r="T229" i="50" s="1"/>
  <c r="F229" i="50"/>
  <c r="S229" i="50" s="1"/>
  <c r="E229" i="50"/>
  <c r="D229" i="50"/>
  <c r="Q229" i="50" s="1"/>
  <c r="C229" i="50"/>
  <c r="B229" i="50"/>
  <c r="K224" i="50"/>
  <c r="J224" i="50"/>
  <c r="I224" i="50"/>
  <c r="H224" i="50"/>
  <c r="G224" i="50"/>
  <c r="F224" i="50"/>
  <c r="E224" i="50"/>
  <c r="D224" i="50"/>
  <c r="C224" i="50"/>
  <c r="B224" i="50"/>
  <c r="K223" i="50"/>
  <c r="J223" i="50"/>
  <c r="I223" i="50"/>
  <c r="H223" i="50"/>
  <c r="G223" i="50"/>
  <c r="F223" i="50"/>
  <c r="E223" i="50"/>
  <c r="D223" i="50"/>
  <c r="C223" i="50"/>
  <c r="B223" i="50"/>
  <c r="K222" i="50"/>
  <c r="J222" i="50"/>
  <c r="I222" i="50"/>
  <c r="H222" i="50"/>
  <c r="G222" i="50"/>
  <c r="F222" i="50"/>
  <c r="E222" i="50"/>
  <c r="D222" i="50"/>
  <c r="C222" i="50"/>
  <c r="B222" i="50"/>
  <c r="K221" i="50"/>
  <c r="J221" i="50"/>
  <c r="I221" i="50"/>
  <c r="H221" i="50"/>
  <c r="G221" i="50"/>
  <c r="F221" i="50"/>
  <c r="E221" i="50"/>
  <c r="D221" i="50"/>
  <c r="C221" i="50"/>
  <c r="B221" i="50"/>
  <c r="K220" i="50"/>
  <c r="J220" i="50"/>
  <c r="I220" i="50"/>
  <c r="H220" i="50"/>
  <c r="G220" i="50"/>
  <c r="F220" i="50"/>
  <c r="E220" i="50"/>
  <c r="D220" i="50"/>
  <c r="C220" i="50"/>
  <c r="B220" i="50"/>
  <c r="K219" i="50"/>
  <c r="J219" i="50"/>
  <c r="I219" i="50"/>
  <c r="H219" i="50"/>
  <c r="G219" i="50"/>
  <c r="F219" i="50"/>
  <c r="E219" i="50"/>
  <c r="D219" i="50"/>
  <c r="C219" i="50"/>
  <c r="B219" i="50"/>
  <c r="K218" i="50"/>
  <c r="J218" i="50"/>
  <c r="I218" i="50"/>
  <c r="H218" i="50"/>
  <c r="G218" i="50"/>
  <c r="F218" i="50"/>
  <c r="E218" i="50"/>
  <c r="D218" i="50"/>
  <c r="C218" i="50"/>
  <c r="B218" i="50"/>
  <c r="K217" i="50"/>
  <c r="J217" i="50"/>
  <c r="I217" i="50"/>
  <c r="H217" i="50"/>
  <c r="G217" i="50"/>
  <c r="F217" i="50"/>
  <c r="E217" i="50"/>
  <c r="D217" i="50"/>
  <c r="C217" i="50"/>
  <c r="B217" i="50"/>
  <c r="K216" i="50"/>
  <c r="J216" i="50"/>
  <c r="I216" i="50"/>
  <c r="H216" i="50"/>
  <c r="G216" i="50"/>
  <c r="F216" i="50"/>
  <c r="E216" i="50"/>
  <c r="D216" i="50"/>
  <c r="C216" i="50"/>
  <c r="B216" i="50"/>
  <c r="K215" i="50"/>
  <c r="J215" i="50"/>
  <c r="I215" i="50"/>
  <c r="H215" i="50"/>
  <c r="G215" i="50"/>
  <c r="F215" i="50"/>
  <c r="E215" i="50"/>
  <c r="D215" i="50"/>
  <c r="C215" i="50"/>
  <c r="B215" i="50"/>
  <c r="K214" i="50"/>
  <c r="J214" i="50"/>
  <c r="I214" i="50"/>
  <c r="H214" i="50"/>
  <c r="G214" i="50"/>
  <c r="F214" i="50"/>
  <c r="E214" i="50"/>
  <c r="D214" i="50"/>
  <c r="C214" i="50"/>
  <c r="B214" i="50"/>
  <c r="K213" i="50"/>
  <c r="J213" i="50"/>
  <c r="I213" i="50"/>
  <c r="H213" i="50"/>
  <c r="G213" i="50"/>
  <c r="F213" i="50"/>
  <c r="E213" i="50"/>
  <c r="D213" i="50"/>
  <c r="C213" i="50"/>
  <c r="B213" i="50"/>
  <c r="K212" i="50"/>
  <c r="J212" i="50"/>
  <c r="I212" i="50"/>
  <c r="H212" i="50"/>
  <c r="G212" i="50"/>
  <c r="F212" i="50"/>
  <c r="E212" i="50"/>
  <c r="D212" i="50"/>
  <c r="C212" i="50"/>
  <c r="B212" i="50"/>
  <c r="K211" i="50"/>
  <c r="J211" i="50"/>
  <c r="I211" i="50"/>
  <c r="H211" i="50"/>
  <c r="G211" i="50"/>
  <c r="F211" i="50"/>
  <c r="E211" i="50"/>
  <c r="D211" i="50"/>
  <c r="C211" i="50"/>
  <c r="B211" i="50"/>
  <c r="K210" i="50"/>
  <c r="J210" i="50"/>
  <c r="I210" i="50"/>
  <c r="H210" i="50"/>
  <c r="G210" i="50"/>
  <c r="F210" i="50"/>
  <c r="E210" i="50"/>
  <c r="D210" i="50"/>
  <c r="C210" i="50"/>
  <c r="B210" i="50"/>
  <c r="K209" i="50"/>
  <c r="J209" i="50"/>
  <c r="I209" i="50"/>
  <c r="H209" i="50"/>
  <c r="G209" i="50"/>
  <c r="F209" i="50"/>
  <c r="E209" i="50"/>
  <c r="D209" i="50"/>
  <c r="C209" i="50"/>
  <c r="B209" i="50"/>
  <c r="K208" i="50"/>
  <c r="J208" i="50"/>
  <c r="I208" i="50"/>
  <c r="H208" i="50"/>
  <c r="G208" i="50"/>
  <c r="F208" i="50"/>
  <c r="E208" i="50"/>
  <c r="D208" i="50"/>
  <c r="C208" i="50"/>
  <c r="B208" i="50"/>
  <c r="K207" i="50"/>
  <c r="J207" i="50"/>
  <c r="I207" i="50"/>
  <c r="H207" i="50"/>
  <c r="G207" i="50"/>
  <c r="F207" i="50"/>
  <c r="E207" i="50"/>
  <c r="D207" i="50"/>
  <c r="C207" i="50"/>
  <c r="B207" i="50"/>
  <c r="K206" i="50"/>
  <c r="J206" i="50"/>
  <c r="I206" i="50"/>
  <c r="H206" i="50"/>
  <c r="G206" i="50"/>
  <c r="F206" i="50"/>
  <c r="E206" i="50"/>
  <c r="D206" i="50"/>
  <c r="C206" i="50"/>
  <c r="B206" i="50"/>
  <c r="K205" i="50"/>
  <c r="J205" i="50"/>
  <c r="I205" i="50"/>
  <c r="H205" i="50"/>
  <c r="G205" i="50"/>
  <c r="F205" i="50"/>
  <c r="E205" i="50"/>
  <c r="D205" i="50"/>
  <c r="C205" i="50"/>
  <c r="B205" i="50"/>
  <c r="K204" i="50"/>
  <c r="J204" i="50"/>
  <c r="I204" i="50"/>
  <c r="H204" i="50"/>
  <c r="G204" i="50"/>
  <c r="F204" i="50"/>
  <c r="E204" i="50"/>
  <c r="D204" i="50"/>
  <c r="C204" i="50"/>
  <c r="B204" i="50"/>
  <c r="K203" i="50"/>
  <c r="J203" i="50"/>
  <c r="I203" i="50"/>
  <c r="H203" i="50"/>
  <c r="G203" i="50"/>
  <c r="F203" i="50"/>
  <c r="E203" i="50"/>
  <c r="D203" i="50"/>
  <c r="C203" i="50"/>
  <c r="B203" i="50"/>
  <c r="K202" i="50"/>
  <c r="J202" i="50"/>
  <c r="I202" i="50"/>
  <c r="H202" i="50"/>
  <c r="G202" i="50"/>
  <c r="F202" i="50"/>
  <c r="E202" i="50"/>
  <c r="D202" i="50"/>
  <c r="C202" i="50"/>
  <c r="B202" i="50"/>
  <c r="K201" i="50"/>
  <c r="J201" i="50"/>
  <c r="I201" i="50"/>
  <c r="H201" i="50"/>
  <c r="G201" i="50"/>
  <c r="F201" i="50"/>
  <c r="E201" i="50"/>
  <c r="D201" i="50"/>
  <c r="C201" i="50"/>
  <c r="B201" i="50"/>
  <c r="K200" i="50"/>
  <c r="J200" i="50"/>
  <c r="I200" i="50"/>
  <c r="H200" i="50"/>
  <c r="G200" i="50"/>
  <c r="F200" i="50"/>
  <c r="E200" i="50"/>
  <c r="D200" i="50"/>
  <c r="C200" i="50"/>
  <c r="B200" i="50"/>
  <c r="K199" i="50"/>
  <c r="J199" i="50"/>
  <c r="I199" i="50"/>
  <c r="H199" i="50"/>
  <c r="G199" i="50"/>
  <c r="F199" i="50"/>
  <c r="E199" i="50"/>
  <c r="D199" i="50"/>
  <c r="C199" i="50"/>
  <c r="B199" i="50"/>
  <c r="K198" i="50"/>
  <c r="J198" i="50"/>
  <c r="I198" i="50"/>
  <c r="H198" i="50"/>
  <c r="G198" i="50"/>
  <c r="F198" i="50"/>
  <c r="E198" i="50"/>
  <c r="D198" i="50"/>
  <c r="C198" i="50"/>
  <c r="B198" i="50"/>
  <c r="K197" i="50"/>
  <c r="J197" i="50"/>
  <c r="I197" i="50"/>
  <c r="H197" i="50"/>
  <c r="G197" i="50"/>
  <c r="F197" i="50"/>
  <c r="E197" i="50"/>
  <c r="D197" i="50"/>
  <c r="C197" i="50"/>
  <c r="B197" i="50"/>
  <c r="K192" i="50"/>
  <c r="J192" i="50"/>
  <c r="I192" i="50"/>
  <c r="H192" i="50"/>
  <c r="G192" i="50"/>
  <c r="F192" i="50"/>
  <c r="E192" i="50"/>
  <c r="D192" i="50"/>
  <c r="C192" i="50"/>
  <c r="B192" i="50"/>
  <c r="K191" i="50"/>
  <c r="J191" i="50"/>
  <c r="I191" i="50"/>
  <c r="H191" i="50"/>
  <c r="G191" i="50"/>
  <c r="F191" i="50"/>
  <c r="E191" i="50"/>
  <c r="D191" i="50"/>
  <c r="C191" i="50"/>
  <c r="B191" i="50"/>
  <c r="K190" i="50"/>
  <c r="J190" i="50"/>
  <c r="I190" i="50"/>
  <c r="H190" i="50"/>
  <c r="G190" i="50"/>
  <c r="F190" i="50"/>
  <c r="E190" i="50"/>
  <c r="D190" i="50"/>
  <c r="C190" i="50"/>
  <c r="B190" i="50"/>
  <c r="K189" i="50"/>
  <c r="J189" i="50"/>
  <c r="I189" i="50"/>
  <c r="H189" i="50"/>
  <c r="G189" i="50"/>
  <c r="F189" i="50"/>
  <c r="E189" i="50"/>
  <c r="D189" i="50"/>
  <c r="C189" i="50"/>
  <c r="B189" i="50"/>
  <c r="K188" i="50"/>
  <c r="J188" i="50"/>
  <c r="I188" i="50"/>
  <c r="H188" i="50"/>
  <c r="G188" i="50"/>
  <c r="F188" i="50"/>
  <c r="E188" i="50"/>
  <c r="D188" i="50"/>
  <c r="C188" i="50"/>
  <c r="B188" i="50"/>
  <c r="K187" i="50"/>
  <c r="J187" i="50"/>
  <c r="I187" i="50"/>
  <c r="H187" i="50"/>
  <c r="G187" i="50"/>
  <c r="F187" i="50"/>
  <c r="E187" i="50"/>
  <c r="D187" i="50"/>
  <c r="C187" i="50"/>
  <c r="B187" i="50"/>
  <c r="K186" i="50"/>
  <c r="J186" i="50"/>
  <c r="I186" i="50"/>
  <c r="H186" i="50"/>
  <c r="G186" i="50"/>
  <c r="F186" i="50"/>
  <c r="E186" i="50"/>
  <c r="D186" i="50"/>
  <c r="C186" i="50"/>
  <c r="B186" i="50"/>
  <c r="K185" i="50"/>
  <c r="J185" i="50"/>
  <c r="I185" i="50"/>
  <c r="H185" i="50"/>
  <c r="G185" i="50"/>
  <c r="F185" i="50"/>
  <c r="E185" i="50"/>
  <c r="D185" i="50"/>
  <c r="C185" i="50"/>
  <c r="B185" i="50"/>
  <c r="K184" i="50"/>
  <c r="J184" i="50"/>
  <c r="I184" i="50"/>
  <c r="H184" i="50"/>
  <c r="G184" i="50"/>
  <c r="F184" i="50"/>
  <c r="E184" i="50"/>
  <c r="D184" i="50"/>
  <c r="C184" i="50"/>
  <c r="B184" i="50"/>
  <c r="K183" i="50"/>
  <c r="J183" i="50"/>
  <c r="I183" i="50"/>
  <c r="H183" i="50"/>
  <c r="G183" i="50"/>
  <c r="F183" i="50"/>
  <c r="E183" i="50"/>
  <c r="D183" i="50"/>
  <c r="C183" i="50"/>
  <c r="B183" i="50"/>
  <c r="K182" i="50"/>
  <c r="J182" i="50"/>
  <c r="I182" i="50"/>
  <c r="H182" i="50"/>
  <c r="G182" i="50"/>
  <c r="F182" i="50"/>
  <c r="E182" i="50"/>
  <c r="D182" i="50"/>
  <c r="C182" i="50"/>
  <c r="B182" i="50"/>
  <c r="K181" i="50"/>
  <c r="J181" i="50"/>
  <c r="I181" i="50"/>
  <c r="H181" i="50"/>
  <c r="G181" i="50"/>
  <c r="F181" i="50"/>
  <c r="E181" i="50"/>
  <c r="D181" i="50"/>
  <c r="C181" i="50"/>
  <c r="B181" i="50"/>
  <c r="K180" i="50"/>
  <c r="J180" i="50"/>
  <c r="I180" i="50"/>
  <c r="H180" i="50"/>
  <c r="G180" i="50"/>
  <c r="F180" i="50"/>
  <c r="E180" i="50"/>
  <c r="D180" i="50"/>
  <c r="C180" i="50"/>
  <c r="B180" i="50"/>
  <c r="K179" i="50"/>
  <c r="J179" i="50"/>
  <c r="I179" i="50"/>
  <c r="H179" i="50"/>
  <c r="G179" i="50"/>
  <c r="F179" i="50"/>
  <c r="E179" i="50"/>
  <c r="D179" i="50"/>
  <c r="C179" i="50"/>
  <c r="B179" i="50"/>
  <c r="K178" i="50"/>
  <c r="J178" i="50"/>
  <c r="I178" i="50"/>
  <c r="H178" i="50"/>
  <c r="G178" i="50"/>
  <c r="F178" i="50"/>
  <c r="E178" i="50"/>
  <c r="D178" i="50"/>
  <c r="C178" i="50"/>
  <c r="B178" i="50"/>
  <c r="K177" i="50"/>
  <c r="J177" i="50"/>
  <c r="I177" i="50"/>
  <c r="H177" i="50"/>
  <c r="G177" i="50"/>
  <c r="F177" i="50"/>
  <c r="E177" i="50"/>
  <c r="D177" i="50"/>
  <c r="C177" i="50"/>
  <c r="B177" i="50"/>
  <c r="K176" i="50"/>
  <c r="J176" i="50"/>
  <c r="I176" i="50"/>
  <c r="H176" i="50"/>
  <c r="G176" i="50"/>
  <c r="F176" i="50"/>
  <c r="E176" i="50"/>
  <c r="D176" i="50"/>
  <c r="C176" i="50"/>
  <c r="B176" i="50"/>
  <c r="K175" i="50"/>
  <c r="J175" i="50"/>
  <c r="I175" i="50"/>
  <c r="H175" i="50"/>
  <c r="G175" i="50"/>
  <c r="F175" i="50"/>
  <c r="E175" i="50"/>
  <c r="D175" i="50"/>
  <c r="C175" i="50"/>
  <c r="B175" i="50"/>
  <c r="K174" i="50"/>
  <c r="J174" i="50"/>
  <c r="I174" i="50"/>
  <c r="H174" i="50"/>
  <c r="G174" i="50"/>
  <c r="F174" i="50"/>
  <c r="E174" i="50"/>
  <c r="D174" i="50"/>
  <c r="C174" i="50"/>
  <c r="B174" i="50"/>
  <c r="K173" i="50"/>
  <c r="J173" i="50"/>
  <c r="I173" i="50"/>
  <c r="H173" i="50"/>
  <c r="G173" i="50"/>
  <c r="F173" i="50"/>
  <c r="E173" i="50"/>
  <c r="D173" i="50"/>
  <c r="C173" i="50"/>
  <c r="B173" i="50"/>
  <c r="K172" i="50"/>
  <c r="J172" i="50"/>
  <c r="I172" i="50"/>
  <c r="H172" i="50"/>
  <c r="G172" i="50"/>
  <c r="F172" i="50"/>
  <c r="E172" i="50"/>
  <c r="D172" i="50"/>
  <c r="C172" i="50"/>
  <c r="B172" i="50"/>
  <c r="K171" i="50"/>
  <c r="J171" i="50"/>
  <c r="I171" i="50"/>
  <c r="H171" i="50"/>
  <c r="G171" i="50"/>
  <c r="F171" i="50"/>
  <c r="E171" i="50"/>
  <c r="D171" i="50"/>
  <c r="C171" i="50"/>
  <c r="B171" i="50"/>
  <c r="K170" i="50"/>
  <c r="J170" i="50"/>
  <c r="I170" i="50"/>
  <c r="H170" i="50"/>
  <c r="G170" i="50"/>
  <c r="F170" i="50"/>
  <c r="E170" i="50"/>
  <c r="D170" i="50"/>
  <c r="C170" i="50"/>
  <c r="B170" i="50"/>
  <c r="K169" i="50"/>
  <c r="J169" i="50"/>
  <c r="I169" i="50"/>
  <c r="H169" i="50"/>
  <c r="G169" i="50"/>
  <c r="F169" i="50"/>
  <c r="E169" i="50"/>
  <c r="D169" i="50"/>
  <c r="C169" i="50"/>
  <c r="B169" i="50"/>
  <c r="K168" i="50"/>
  <c r="J168" i="50"/>
  <c r="I168" i="50"/>
  <c r="H168" i="50"/>
  <c r="G168" i="50"/>
  <c r="F168" i="50"/>
  <c r="E168" i="50"/>
  <c r="D168" i="50"/>
  <c r="C168" i="50"/>
  <c r="B168" i="50"/>
  <c r="K167" i="50"/>
  <c r="J167" i="50"/>
  <c r="I167" i="50"/>
  <c r="H167" i="50"/>
  <c r="G167" i="50"/>
  <c r="F167" i="50"/>
  <c r="E167" i="50"/>
  <c r="D167" i="50"/>
  <c r="C167" i="50"/>
  <c r="B167" i="50"/>
  <c r="K166" i="50"/>
  <c r="J166" i="50"/>
  <c r="I166" i="50"/>
  <c r="H166" i="50"/>
  <c r="G166" i="50"/>
  <c r="F166" i="50"/>
  <c r="E166" i="50"/>
  <c r="D166" i="50"/>
  <c r="C166" i="50"/>
  <c r="B166" i="50"/>
  <c r="K165" i="50"/>
  <c r="J165" i="50"/>
  <c r="I165" i="50"/>
  <c r="H165" i="50"/>
  <c r="G165" i="50"/>
  <c r="F165" i="50"/>
  <c r="E165" i="50"/>
  <c r="D165" i="50"/>
  <c r="C165" i="50"/>
  <c r="B165" i="50"/>
  <c r="K160" i="50"/>
  <c r="J160" i="50"/>
  <c r="I160" i="50"/>
  <c r="H160" i="50"/>
  <c r="G160" i="50"/>
  <c r="F160" i="50"/>
  <c r="E160" i="50"/>
  <c r="D160" i="50"/>
  <c r="C160" i="50"/>
  <c r="B160" i="50"/>
  <c r="K159" i="50"/>
  <c r="J159" i="50"/>
  <c r="I159" i="50"/>
  <c r="H159" i="50"/>
  <c r="G159" i="50"/>
  <c r="F159" i="50"/>
  <c r="E159" i="50"/>
  <c r="D159" i="50"/>
  <c r="C159" i="50"/>
  <c r="B159" i="50"/>
  <c r="K158" i="50"/>
  <c r="J158" i="50"/>
  <c r="I158" i="50"/>
  <c r="H158" i="50"/>
  <c r="G158" i="50"/>
  <c r="F158" i="50"/>
  <c r="E158" i="50"/>
  <c r="D158" i="50"/>
  <c r="C158" i="50"/>
  <c r="B158" i="50"/>
  <c r="K157" i="50"/>
  <c r="J157" i="50"/>
  <c r="I157" i="50"/>
  <c r="H157" i="50"/>
  <c r="G157" i="50"/>
  <c r="F157" i="50"/>
  <c r="E157" i="50"/>
  <c r="D157" i="50"/>
  <c r="C157" i="50"/>
  <c r="B157" i="50"/>
  <c r="K156" i="50"/>
  <c r="J156" i="50"/>
  <c r="I156" i="50"/>
  <c r="H156" i="50"/>
  <c r="G156" i="50"/>
  <c r="F156" i="50"/>
  <c r="E156" i="50"/>
  <c r="D156" i="50"/>
  <c r="C156" i="50"/>
  <c r="B156" i="50"/>
  <c r="K155" i="50"/>
  <c r="J155" i="50"/>
  <c r="I155" i="50"/>
  <c r="H155" i="50"/>
  <c r="G155" i="50"/>
  <c r="F155" i="50"/>
  <c r="E155" i="50"/>
  <c r="D155" i="50"/>
  <c r="C155" i="50"/>
  <c r="B155" i="50"/>
  <c r="K154" i="50"/>
  <c r="J154" i="50"/>
  <c r="I154" i="50"/>
  <c r="H154" i="50"/>
  <c r="G154" i="50"/>
  <c r="F154" i="50"/>
  <c r="E154" i="50"/>
  <c r="D154" i="50"/>
  <c r="C154" i="50"/>
  <c r="B154" i="50"/>
  <c r="K153" i="50"/>
  <c r="J153" i="50"/>
  <c r="I153" i="50"/>
  <c r="H153" i="50"/>
  <c r="G153" i="50"/>
  <c r="F153" i="50"/>
  <c r="E153" i="50"/>
  <c r="D153" i="50"/>
  <c r="C153" i="50"/>
  <c r="B153" i="50"/>
  <c r="K152" i="50"/>
  <c r="J152" i="50"/>
  <c r="I152" i="50"/>
  <c r="H152" i="50"/>
  <c r="G152" i="50"/>
  <c r="F152" i="50"/>
  <c r="E152" i="50"/>
  <c r="D152" i="50"/>
  <c r="C152" i="50"/>
  <c r="B152" i="50"/>
  <c r="K151" i="50"/>
  <c r="J151" i="50"/>
  <c r="I151" i="50"/>
  <c r="H151" i="50"/>
  <c r="G151" i="50"/>
  <c r="F151" i="50"/>
  <c r="E151" i="50"/>
  <c r="D151" i="50"/>
  <c r="C151" i="50"/>
  <c r="B151" i="50"/>
  <c r="K150" i="50"/>
  <c r="J150" i="50"/>
  <c r="I150" i="50"/>
  <c r="H150" i="50"/>
  <c r="G150" i="50"/>
  <c r="F150" i="50"/>
  <c r="E150" i="50"/>
  <c r="D150" i="50"/>
  <c r="C150" i="50"/>
  <c r="B150" i="50"/>
  <c r="K149" i="50"/>
  <c r="J149" i="50"/>
  <c r="I149" i="50"/>
  <c r="H149" i="50"/>
  <c r="G149" i="50"/>
  <c r="F149" i="50"/>
  <c r="E149" i="50"/>
  <c r="D149" i="50"/>
  <c r="C149" i="50"/>
  <c r="B149" i="50"/>
  <c r="K148" i="50"/>
  <c r="J148" i="50"/>
  <c r="I148" i="50"/>
  <c r="H148" i="50"/>
  <c r="G148" i="50"/>
  <c r="F148" i="50"/>
  <c r="E148" i="50"/>
  <c r="D148" i="50"/>
  <c r="C148" i="50"/>
  <c r="B148" i="50"/>
  <c r="K147" i="50"/>
  <c r="J147" i="50"/>
  <c r="I147" i="50"/>
  <c r="H147" i="50"/>
  <c r="G147" i="50"/>
  <c r="F147" i="50"/>
  <c r="E147" i="50"/>
  <c r="D147" i="50"/>
  <c r="C147" i="50"/>
  <c r="B147" i="50"/>
  <c r="K146" i="50"/>
  <c r="J146" i="50"/>
  <c r="I146" i="50"/>
  <c r="H146" i="50"/>
  <c r="G146" i="50"/>
  <c r="F146" i="50"/>
  <c r="E146" i="50"/>
  <c r="D146" i="50"/>
  <c r="C146" i="50"/>
  <c r="B146" i="50"/>
  <c r="K145" i="50"/>
  <c r="J145" i="50"/>
  <c r="I145" i="50"/>
  <c r="H145" i="50"/>
  <c r="G145" i="50"/>
  <c r="F145" i="50"/>
  <c r="E145" i="50"/>
  <c r="D145" i="50"/>
  <c r="C145" i="50"/>
  <c r="B145" i="50"/>
  <c r="K144" i="50"/>
  <c r="J144" i="50"/>
  <c r="I144" i="50"/>
  <c r="H144" i="50"/>
  <c r="G144" i="50"/>
  <c r="F144" i="50"/>
  <c r="E144" i="50"/>
  <c r="D144" i="50"/>
  <c r="C144" i="50"/>
  <c r="B144" i="50"/>
  <c r="K143" i="50"/>
  <c r="J143" i="50"/>
  <c r="I143" i="50"/>
  <c r="H143" i="50"/>
  <c r="G143" i="50"/>
  <c r="F143" i="50"/>
  <c r="E143" i="50"/>
  <c r="D143" i="50"/>
  <c r="C143" i="50"/>
  <c r="B143" i="50"/>
  <c r="K142" i="50"/>
  <c r="J142" i="50"/>
  <c r="I142" i="50"/>
  <c r="H142" i="50"/>
  <c r="G142" i="50"/>
  <c r="F142" i="50"/>
  <c r="E142" i="50"/>
  <c r="D142" i="50"/>
  <c r="C142" i="50"/>
  <c r="B142" i="50"/>
  <c r="K141" i="50"/>
  <c r="J141" i="50"/>
  <c r="I141" i="50"/>
  <c r="H141" i="50"/>
  <c r="G141" i="50"/>
  <c r="F141" i="50"/>
  <c r="E141" i="50"/>
  <c r="D141" i="50"/>
  <c r="C141" i="50"/>
  <c r="B141" i="50"/>
  <c r="K140" i="50"/>
  <c r="J140" i="50"/>
  <c r="I140" i="50"/>
  <c r="H140" i="50"/>
  <c r="G140" i="50"/>
  <c r="F140" i="50"/>
  <c r="E140" i="50"/>
  <c r="D140" i="50"/>
  <c r="C140" i="50"/>
  <c r="B140" i="50"/>
  <c r="K139" i="50"/>
  <c r="J139" i="50"/>
  <c r="I139" i="50"/>
  <c r="H139" i="50"/>
  <c r="G139" i="50"/>
  <c r="F139" i="50"/>
  <c r="E139" i="50"/>
  <c r="D139" i="50"/>
  <c r="C139" i="50"/>
  <c r="B139" i="50"/>
  <c r="K138" i="50"/>
  <c r="J138" i="50"/>
  <c r="I138" i="50"/>
  <c r="H138" i="50"/>
  <c r="G138" i="50"/>
  <c r="F138" i="50"/>
  <c r="E138" i="50"/>
  <c r="D138" i="50"/>
  <c r="C138" i="50"/>
  <c r="B138" i="50"/>
  <c r="K137" i="50"/>
  <c r="J137" i="50"/>
  <c r="I137" i="50"/>
  <c r="H137" i="50"/>
  <c r="G137" i="50"/>
  <c r="F137" i="50"/>
  <c r="E137" i="50"/>
  <c r="D137" i="50"/>
  <c r="C137" i="50"/>
  <c r="B137" i="50"/>
  <c r="K136" i="50"/>
  <c r="J136" i="50"/>
  <c r="I136" i="50"/>
  <c r="H136" i="50"/>
  <c r="G136" i="50"/>
  <c r="F136" i="50"/>
  <c r="E136" i="50"/>
  <c r="D136" i="50"/>
  <c r="C136" i="50"/>
  <c r="B136" i="50"/>
  <c r="K135" i="50"/>
  <c r="J135" i="50"/>
  <c r="I135" i="50"/>
  <c r="H135" i="50"/>
  <c r="G135" i="50"/>
  <c r="F135" i="50"/>
  <c r="E135" i="50"/>
  <c r="D135" i="50"/>
  <c r="C135" i="50"/>
  <c r="B135" i="50"/>
  <c r="K134" i="50"/>
  <c r="J134" i="50"/>
  <c r="I134" i="50"/>
  <c r="H134" i="50"/>
  <c r="G134" i="50"/>
  <c r="F134" i="50"/>
  <c r="E134" i="50"/>
  <c r="D134" i="50"/>
  <c r="C134" i="50"/>
  <c r="B134" i="50"/>
  <c r="K133" i="50"/>
  <c r="J133" i="50"/>
  <c r="I133" i="50"/>
  <c r="H133" i="50"/>
  <c r="G133" i="50"/>
  <c r="F133" i="50"/>
  <c r="E133" i="50"/>
  <c r="D133" i="50"/>
  <c r="C133" i="50"/>
  <c r="B133" i="50"/>
  <c r="K128" i="50"/>
  <c r="J128" i="50"/>
  <c r="I128" i="50"/>
  <c r="H128" i="50"/>
  <c r="G128" i="50"/>
  <c r="F128" i="50"/>
  <c r="E128" i="50"/>
  <c r="D128" i="50"/>
  <c r="C128" i="50"/>
  <c r="B128" i="50"/>
  <c r="K127" i="50"/>
  <c r="J127" i="50"/>
  <c r="I127" i="50"/>
  <c r="H127" i="50"/>
  <c r="G127" i="50"/>
  <c r="F127" i="50"/>
  <c r="E127" i="50"/>
  <c r="D127" i="50"/>
  <c r="C127" i="50"/>
  <c r="B127" i="50"/>
  <c r="K126" i="50"/>
  <c r="J126" i="50"/>
  <c r="I126" i="50"/>
  <c r="H126" i="50"/>
  <c r="G126" i="50"/>
  <c r="F126" i="50"/>
  <c r="E126" i="50"/>
  <c r="D126" i="50"/>
  <c r="C126" i="50"/>
  <c r="B126" i="50"/>
  <c r="K125" i="50"/>
  <c r="J125" i="50"/>
  <c r="I125" i="50"/>
  <c r="H125" i="50"/>
  <c r="G125" i="50"/>
  <c r="F125" i="50"/>
  <c r="E125" i="50"/>
  <c r="D125" i="50"/>
  <c r="C125" i="50"/>
  <c r="B125" i="50"/>
  <c r="K124" i="50"/>
  <c r="J124" i="50"/>
  <c r="I124" i="50"/>
  <c r="H124" i="50"/>
  <c r="G124" i="50"/>
  <c r="F124" i="50"/>
  <c r="E124" i="50"/>
  <c r="D124" i="50"/>
  <c r="C124" i="50"/>
  <c r="B124" i="50"/>
  <c r="K123" i="50"/>
  <c r="J123" i="50"/>
  <c r="I123" i="50"/>
  <c r="H123" i="50"/>
  <c r="G123" i="50"/>
  <c r="F123" i="50"/>
  <c r="E123" i="50"/>
  <c r="D123" i="50"/>
  <c r="C123" i="50"/>
  <c r="B123" i="50"/>
  <c r="K122" i="50"/>
  <c r="J122" i="50"/>
  <c r="I122" i="50"/>
  <c r="H122" i="50"/>
  <c r="G122" i="50"/>
  <c r="F122" i="50"/>
  <c r="E122" i="50"/>
  <c r="D122" i="50"/>
  <c r="C122" i="50"/>
  <c r="B122" i="50"/>
  <c r="K121" i="50"/>
  <c r="J121" i="50"/>
  <c r="I121" i="50"/>
  <c r="H121" i="50"/>
  <c r="G121" i="50"/>
  <c r="F121" i="50"/>
  <c r="E121" i="50"/>
  <c r="D121" i="50"/>
  <c r="C121" i="50"/>
  <c r="B121" i="50"/>
  <c r="K120" i="50"/>
  <c r="J120" i="50"/>
  <c r="I120" i="50"/>
  <c r="H120" i="50"/>
  <c r="G120" i="50"/>
  <c r="F120" i="50"/>
  <c r="E120" i="50"/>
  <c r="D120" i="50"/>
  <c r="C120" i="50"/>
  <c r="B120" i="50"/>
  <c r="K119" i="50"/>
  <c r="J119" i="50"/>
  <c r="I119" i="50"/>
  <c r="H119" i="50"/>
  <c r="G119" i="50"/>
  <c r="F119" i="50"/>
  <c r="E119" i="50"/>
  <c r="D119" i="50"/>
  <c r="C119" i="50"/>
  <c r="B119" i="50"/>
  <c r="K118" i="50"/>
  <c r="J118" i="50"/>
  <c r="I118" i="50"/>
  <c r="H118" i="50"/>
  <c r="G118" i="50"/>
  <c r="F118" i="50"/>
  <c r="E118" i="50"/>
  <c r="D118" i="50"/>
  <c r="C118" i="50"/>
  <c r="B118" i="50"/>
  <c r="K117" i="50"/>
  <c r="J117" i="50"/>
  <c r="I117" i="50"/>
  <c r="H117" i="50"/>
  <c r="G117" i="50"/>
  <c r="F117" i="50"/>
  <c r="E117" i="50"/>
  <c r="D117" i="50"/>
  <c r="C117" i="50"/>
  <c r="B117" i="50"/>
  <c r="K116" i="50"/>
  <c r="J116" i="50"/>
  <c r="I116" i="50"/>
  <c r="H116" i="50"/>
  <c r="G116" i="50"/>
  <c r="F116" i="50"/>
  <c r="E116" i="50"/>
  <c r="D116" i="50"/>
  <c r="C116" i="50"/>
  <c r="B116" i="50"/>
  <c r="K115" i="50"/>
  <c r="J115" i="50"/>
  <c r="I115" i="50"/>
  <c r="H115" i="50"/>
  <c r="G115" i="50"/>
  <c r="F115" i="50"/>
  <c r="E115" i="50"/>
  <c r="D115" i="50"/>
  <c r="C115" i="50"/>
  <c r="B115" i="50"/>
  <c r="K114" i="50"/>
  <c r="J114" i="50"/>
  <c r="I114" i="50"/>
  <c r="H114" i="50"/>
  <c r="G114" i="50"/>
  <c r="F114" i="50"/>
  <c r="E114" i="50"/>
  <c r="D114" i="50"/>
  <c r="C114" i="50"/>
  <c r="B114" i="50"/>
  <c r="K113" i="50"/>
  <c r="J113" i="50"/>
  <c r="I113" i="50"/>
  <c r="H113" i="50"/>
  <c r="G113" i="50"/>
  <c r="F113" i="50"/>
  <c r="E113" i="50"/>
  <c r="D113" i="50"/>
  <c r="C113" i="50"/>
  <c r="B113" i="50"/>
  <c r="K112" i="50"/>
  <c r="J112" i="50"/>
  <c r="I112" i="50"/>
  <c r="H112" i="50"/>
  <c r="G112" i="50"/>
  <c r="F112" i="50"/>
  <c r="E112" i="50"/>
  <c r="D112" i="50"/>
  <c r="C112" i="50"/>
  <c r="B112" i="50"/>
  <c r="K111" i="50"/>
  <c r="J111" i="50"/>
  <c r="I111" i="50"/>
  <c r="H111" i="50"/>
  <c r="G111" i="50"/>
  <c r="F111" i="50"/>
  <c r="E111" i="50"/>
  <c r="D111" i="50"/>
  <c r="C111" i="50"/>
  <c r="B111" i="50"/>
  <c r="K110" i="50"/>
  <c r="J110" i="50"/>
  <c r="I110" i="50"/>
  <c r="H110" i="50"/>
  <c r="G110" i="50"/>
  <c r="F110" i="50"/>
  <c r="E110" i="50"/>
  <c r="D110" i="50"/>
  <c r="C110" i="50"/>
  <c r="B110" i="50"/>
  <c r="K109" i="50"/>
  <c r="J109" i="50"/>
  <c r="I109" i="50"/>
  <c r="H109" i="50"/>
  <c r="G109" i="50"/>
  <c r="F109" i="50"/>
  <c r="E109" i="50"/>
  <c r="D109" i="50"/>
  <c r="C109" i="50"/>
  <c r="B109" i="50"/>
  <c r="K108" i="50"/>
  <c r="J108" i="50"/>
  <c r="I108" i="50"/>
  <c r="H108" i="50"/>
  <c r="G108" i="50"/>
  <c r="F108" i="50"/>
  <c r="E108" i="50"/>
  <c r="D108" i="50"/>
  <c r="C108" i="50"/>
  <c r="B108" i="50"/>
  <c r="K107" i="50"/>
  <c r="J107" i="50"/>
  <c r="I107" i="50"/>
  <c r="H107" i="50"/>
  <c r="G107" i="50"/>
  <c r="F107" i="50"/>
  <c r="E107" i="50"/>
  <c r="D107" i="50"/>
  <c r="C107" i="50"/>
  <c r="B107" i="50"/>
  <c r="K106" i="50"/>
  <c r="J106" i="50"/>
  <c r="I106" i="50"/>
  <c r="H106" i="50"/>
  <c r="G106" i="50"/>
  <c r="F106" i="50"/>
  <c r="E106" i="50"/>
  <c r="D106" i="50"/>
  <c r="C106" i="50"/>
  <c r="B106" i="50"/>
  <c r="K105" i="50"/>
  <c r="J105" i="50"/>
  <c r="I105" i="50"/>
  <c r="H105" i="50"/>
  <c r="G105" i="50"/>
  <c r="F105" i="50"/>
  <c r="E105" i="50"/>
  <c r="D105" i="50"/>
  <c r="C105" i="50"/>
  <c r="B105" i="50"/>
  <c r="K104" i="50"/>
  <c r="J104" i="50"/>
  <c r="I104" i="50"/>
  <c r="H104" i="50"/>
  <c r="G104" i="50"/>
  <c r="F104" i="50"/>
  <c r="E104" i="50"/>
  <c r="D104" i="50"/>
  <c r="C104" i="50"/>
  <c r="B104" i="50"/>
  <c r="K103" i="50"/>
  <c r="J103" i="50"/>
  <c r="I103" i="50"/>
  <c r="H103" i="50"/>
  <c r="G103" i="50"/>
  <c r="F103" i="50"/>
  <c r="E103" i="50"/>
  <c r="D103" i="50"/>
  <c r="C103" i="50"/>
  <c r="B103" i="50"/>
  <c r="K102" i="50"/>
  <c r="J102" i="50"/>
  <c r="I102" i="50"/>
  <c r="H102" i="50"/>
  <c r="G102" i="50"/>
  <c r="F102" i="50"/>
  <c r="E102" i="50"/>
  <c r="D102" i="50"/>
  <c r="C102" i="50"/>
  <c r="B102" i="50"/>
  <c r="K101" i="50"/>
  <c r="J101" i="50"/>
  <c r="I101" i="50"/>
  <c r="H101" i="50"/>
  <c r="G101" i="50"/>
  <c r="F101" i="50"/>
  <c r="E101" i="50"/>
  <c r="D101" i="50"/>
  <c r="C101" i="50"/>
  <c r="B101" i="50"/>
  <c r="K96" i="50"/>
  <c r="J96" i="50"/>
  <c r="I96" i="50"/>
  <c r="H96" i="50"/>
  <c r="G96" i="50"/>
  <c r="F96" i="50"/>
  <c r="E96" i="50"/>
  <c r="D96" i="50"/>
  <c r="C96" i="50"/>
  <c r="B96" i="50"/>
  <c r="K95" i="50"/>
  <c r="J95" i="50"/>
  <c r="I95" i="50"/>
  <c r="H95" i="50"/>
  <c r="G95" i="50"/>
  <c r="F95" i="50"/>
  <c r="E95" i="50"/>
  <c r="D95" i="50"/>
  <c r="C95" i="50"/>
  <c r="B95" i="50"/>
  <c r="K94" i="50"/>
  <c r="J94" i="50"/>
  <c r="I94" i="50"/>
  <c r="H94" i="50"/>
  <c r="G94" i="50"/>
  <c r="F94" i="50"/>
  <c r="E94" i="50"/>
  <c r="D94" i="50"/>
  <c r="C94" i="50"/>
  <c r="B94" i="50"/>
  <c r="K93" i="50"/>
  <c r="J93" i="50"/>
  <c r="I93" i="50"/>
  <c r="H93" i="50"/>
  <c r="G93" i="50"/>
  <c r="F93" i="50"/>
  <c r="E93" i="50"/>
  <c r="D93" i="50"/>
  <c r="C93" i="50"/>
  <c r="B93" i="50"/>
  <c r="K92" i="50"/>
  <c r="J92" i="50"/>
  <c r="I92" i="50"/>
  <c r="H92" i="50"/>
  <c r="G92" i="50"/>
  <c r="F92" i="50"/>
  <c r="E92" i="50"/>
  <c r="D92" i="50"/>
  <c r="C92" i="50"/>
  <c r="B92" i="50"/>
  <c r="K91" i="50"/>
  <c r="J91" i="50"/>
  <c r="I91" i="50"/>
  <c r="H91" i="50"/>
  <c r="G91" i="50"/>
  <c r="F91" i="50"/>
  <c r="E91" i="50"/>
  <c r="D91" i="50"/>
  <c r="C91" i="50"/>
  <c r="B91" i="50"/>
  <c r="K90" i="50"/>
  <c r="J90" i="50"/>
  <c r="I90" i="50"/>
  <c r="H90" i="50"/>
  <c r="G90" i="50"/>
  <c r="F90" i="50"/>
  <c r="E90" i="50"/>
  <c r="D90" i="50"/>
  <c r="C90" i="50"/>
  <c r="B90" i="50"/>
  <c r="K89" i="50"/>
  <c r="J89" i="50"/>
  <c r="I89" i="50"/>
  <c r="H89" i="50"/>
  <c r="G89" i="50"/>
  <c r="F89" i="50"/>
  <c r="E89" i="50"/>
  <c r="D89" i="50"/>
  <c r="C89" i="50"/>
  <c r="B89" i="50"/>
  <c r="K88" i="50"/>
  <c r="J88" i="50"/>
  <c r="I88" i="50"/>
  <c r="H88" i="50"/>
  <c r="G88" i="50"/>
  <c r="F88" i="50"/>
  <c r="E88" i="50"/>
  <c r="D88" i="50"/>
  <c r="C88" i="50"/>
  <c r="B88" i="50"/>
  <c r="K87" i="50"/>
  <c r="J87" i="50"/>
  <c r="I87" i="50"/>
  <c r="H87" i="50"/>
  <c r="G87" i="50"/>
  <c r="F87" i="50"/>
  <c r="E87" i="50"/>
  <c r="D87" i="50"/>
  <c r="C87" i="50"/>
  <c r="B87" i="50"/>
  <c r="K86" i="50"/>
  <c r="J86" i="50"/>
  <c r="I86" i="50"/>
  <c r="H86" i="50"/>
  <c r="G86" i="50"/>
  <c r="F86" i="50"/>
  <c r="E86" i="50"/>
  <c r="D86" i="50"/>
  <c r="C86" i="50"/>
  <c r="B86" i="50"/>
  <c r="K85" i="50"/>
  <c r="J85" i="50"/>
  <c r="I85" i="50"/>
  <c r="H85" i="50"/>
  <c r="G85" i="50"/>
  <c r="F85" i="50"/>
  <c r="E85" i="50"/>
  <c r="D85" i="50"/>
  <c r="C85" i="50"/>
  <c r="B85" i="50"/>
  <c r="K84" i="50"/>
  <c r="J84" i="50"/>
  <c r="I84" i="50"/>
  <c r="H84" i="50"/>
  <c r="G84" i="50"/>
  <c r="F84" i="50"/>
  <c r="E84" i="50"/>
  <c r="D84" i="50"/>
  <c r="C84" i="50"/>
  <c r="B84" i="50"/>
  <c r="K83" i="50"/>
  <c r="J83" i="50"/>
  <c r="I83" i="50"/>
  <c r="H83" i="50"/>
  <c r="G83" i="50"/>
  <c r="F83" i="50"/>
  <c r="E83" i="50"/>
  <c r="D83" i="50"/>
  <c r="C83" i="50"/>
  <c r="B83" i="50"/>
  <c r="K82" i="50"/>
  <c r="J82" i="50"/>
  <c r="I82" i="50"/>
  <c r="H82" i="50"/>
  <c r="G82" i="50"/>
  <c r="F82" i="50"/>
  <c r="E82" i="50"/>
  <c r="D82" i="50"/>
  <c r="C82" i="50"/>
  <c r="B82" i="50"/>
  <c r="K81" i="50"/>
  <c r="J81" i="50"/>
  <c r="I81" i="50"/>
  <c r="H81" i="50"/>
  <c r="G81" i="50"/>
  <c r="F81" i="50"/>
  <c r="E81" i="50"/>
  <c r="D81" i="50"/>
  <c r="C81" i="50"/>
  <c r="B81" i="50"/>
  <c r="K80" i="50"/>
  <c r="J80" i="50"/>
  <c r="I80" i="50"/>
  <c r="H80" i="50"/>
  <c r="G80" i="50"/>
  <c r="F80" i="50"/>
  <c r="E80" i="50"/>
  <c r="D80" i="50"/>
  <c r="C80" i="50"/>
  <c r="B80" i="50"/>
  <c r="K79" i="50"/>
  <c r="J79" i="50"/>
  <c r="I79" i="50"/>
  <c r="H79" i="50"/>
  <c r="G79" i="50"/>
  <c r="F79" i="50"/>
  <c r="E79" i="50"/>
  <c r="D79" i="50"/>
  <c r="C79" i="50"/>
  <c r="B79" i="50"/>
  <c r="K78" i="50"/>
  <c r="J78" i="50"/>
  <c r="I78" i="50"/>
  <c r="H78" i="50"/>
  <c r="G78" i="50"/>
  <c r="F78" i="50"/>
  <c r="E78" i="50"/>
  <c r="D78" i="50"/>
  <c r="C78" i="50"/>
  <c r="B78" i="50"/>
  <c r="K77" i="50"/>
  <c r="J77" i="50"/>
  <c r="I77" i="50"/>
  <c r="H77" i="50"/>
  <c r="G77" i="50"/>
  <c r="F77" i="50"/>
  <c r="E77" i="50"/>
  <c r="D77" i="50"/>
  <c r="C77" i="50"/>
  <c r="B77" i="50"/>
  <c r="K76" i="50"/>
  <c r="J76" i="50"/>
  <c r="I76" i="50"/>
  <c r="H76" i="50"/>
  <c r="G76" i="50"/>
  <c r="F76" i="50"/>
  <c r="E76" i="50"/>
  <c r="D76" i="50"/>
  <c r="C76" i="50"/>
  <c r="B76" i="50"/>
  <c r="K75" i="50"/>
  <c r="J75" i="50"/>
  <c r="I75" i="50"/>
  <c r="H75" i="50"/>
  <c r="G75" i="50"/>
  <c r="F75" i="50"/>
  <c r="E75" i="50"/>
  <c r="D75" i="50"/>
  <c r="C75" i="50"/>
  <c r="B75" i="50"/>
  <c r="K74" i="50"/>
  <c r="J74" i="50"/>
  <c r="I74" i="50"/>
  <c r="H74" i="50"/>
  <c r="G74" i="50"/>
  <c r="F74" i="50"/>
  <c r="E74" i="50"/>
  <c r="D74" i="50"/>
  <c r="C74" i="50"/>
  <c r="B74" i="50"/>
  <c r="K73" i="50"/>
  <c r="J73" i="50"/>
  <c r="I73" i="50"/>
  <c r="H73" i="50"/>
  <c r="G73" i="50"/>
  <c r="F73" i="50"/>
  <c r="E73" i="50"/>
  <c r="D73" i="50"/>
  <c r="C73" i="50"/>
  <c r="B73" i="50"/>
  <c r="K72" i="50"/>
  <c r="J72" i="50"/>
  <c r="I72" i="50"/>
  <c r="H72" i="50"/>
  <c r="G72" i="50"/>
  <c r="F72" i="50"/>
  <c r="E72" i="50"/>
  <c r="D72" i="50"/>
  <c r="C72" i="50"/>
  <c r="B72" i="50"/>
  <c r="K71" i="50"/>
  <c r="J71" i="50"/>
  <c r="I71" i="50"/>
  <c r="H71" i="50"/>
  <c r="G71" i="50"/>
  <c r="F71" i="50"/>
  <c r="E71" i="50"/>
  <c r="D71" i="50"/>
  <c r="C71" i="50"/>
  <c r="B71" i="50"/>
  <c r="K70" i="50"/>
  <c r="J70" i="50"/>
  <c r="I70" i="50"/>
  <c r="H70" i="50"/>
  <c r="G70" i="50"/>
  <c r="F70" i="50"/>
  <c r="E70" i="50"/>
  <c r="D70" i="50"/>
  <c r="C70" i="50"/>
  <c r="B70" i="50"/>
  <c r="K69" i="50"/>
  <c r="J69" i="50"/>
  <c r="I69" i="50"/>
  <c r="H69" i="50"/>
  <c r="G69" i="50"/>
  <c r="F69" i="50"/>
  <c r="E69" i="50"/>
  <c r="D69" i="50"/>
  <c r="C69" i="50"/>
  <c r="B69" i="50"/>
  <c r="K64" i="50"/>
  <c r="J64" i="50"/>
  <c r="I64" i="50"/>
  <c r="H64" i="50"/>
  <c r="G64" i="50"/>
  <c r="F64" i="50"/>
  <c r="E64" i="50"/>
  <c r="D64" i="50"/>
  <c r="C64" i="50"/>
  <c r="B64" i="50"/>
  <c r="K63" i="50"/>
  <c r="J63" i="50"/>
  <c r="I63" i="50"/>
  <c r="H63" i="50"/>
  <c r="G63" i="50"/>
  <c r="F63" i="50"/>
  <c r="E63" i="50"/>
  <c r="D63" i="50"/>
  <c r="C63" i="50"/>
  <c r="B63" i="50"/>
  <c r="K62" i="50"/>
  <c r="J62" i="50"/>
  <c r="I62" i="50"/>
  <c r="H62" i="50"/>
  <c r="G62" i="50"/>
  <c r="F62" i="50"/>
  <c r="E62" i="50"/>
  <c r="D62" i="50"/>
  <c r="C62" i="50"/>
  <c r="B62" i="50"/>
  <c r="K61" i="50"/>
  <c r="J61" i="50"/>
  <c r="I61" i="50"/>
  <c r="H61" i="50"/>
  <c r="G61" i="50"/>
  <c r="F61" i="50"/>
  <c r="E61" i="50"/>
  <c r="D61" i="50"/>
  <c r="C61" i="50"/>
  <c r="B61" i="50"/>
  <c r="K60" i="50"/>
  <c r="J60" i="50"/>
  <c r="I60" i="50"/>
  <c r="H60" i="50"/>
  <c r="G60" i="50"/>
  <c r="F60" i="50"/>
  <c r="E60" i="50"/>
  <c r="D60" i="50"/>
  <c r="C60" i="50"/>
  <c r="B60" i="50"/>
  <c r="K59" i="50"/>
  <c r="J59" i="50"/>
  <c r="I59" i="50"/>
  <c r="H59" i="50"/>
  <c r="G59" i="50"/>
  <c r="F59" i="50"/>
  <c r="E59" i="50"/>
  <c r="D59" i="50"/>
  <c r="C59" i="50"/>
  <c r="B59" i="50"/>
  <c r="K58" i="50"/>
  <c r="J58" i="50"/>
  <c r="I58" i="50"/>
  <c r="H58" i="50"/>
  <c r="G58" i="50"/>
  <c r="F58" i="50"/>
  <c r="E58" i="50"/>
  <c r="D58" i="50"/>
  <c r="C58" i="50"/>
  <c r="B58" i="50"/>
  <c r="K57" i="50"/>
  <c r="J57" i="50"/>
  <c r="I57" i="50"/>
  <c r="H57" i="50"/>
  <c r="G57" i="50"/>
  <c r="F57" i="50"/>
  <c r="E57" i="50"/>
  <c r="D57" i="50"/>
  <c r="C57" i="50"/>
  <c r="B57" i="50"/>
  <c r="K56" i="50"/>
  <c r="J56" i="50"/>
  <c r="I56" i="50"/>
  <c r="H56" i="50"/>
  <c r="G56" i="50"/>
  <c r="F56" i="50"/>
  <c r="E56" i="50"/>
  <c r="D56" i="50"/>
  <c r="C56" i="50"/>
  <c r="B56" i="50"/>
  <c r="K55" i="50"/>
  <c r="J55" i="50"/>
  <c r="I55" i="50"/>
  <c r="H55" i="50"/>
  <c r="G55" i="50"/>
  <c r="F55" i="50"/>
  <c r="E55" i="50"/>
  <c r="D55" i="50"/>
  <c r="C55" i="50"/>
  <c r="B55" i="50"/>
  <c r="K54" i="50"/>
  <c r="J54" i="50"/>
  <c r="I54" i="50"/>
  <c r="H54" i="50"/>
  <c r="G54" i="50"/>
  <c r="F54" i="50"/>
  <c r="E54" i="50"/>
  <c r="D54" i="50"/>
  <c r="C54" i="50"/>
  <c r="B54" i="50"/>
  <c r="K53" i="50"/>
  <c r="J53" i="50"/>
  <c r="I53" i="50"/>
  <c r="H53" i="50"/>
  <c r="G53" i="50"/>
  <c r="F53" i="50"/>
  <c r="E53" i="50"/>
  <c r="D53" i="50"/>
  <c r="C53" i="50"/>
  <c r="B53" i="50"/>
  <c r="K52" i="50"/>
  <c r="J52" i="50"/>
  <c r="I52" i="50"/>
  <c r="H52" i="50"/>
  <c r="G52" i="50"/>
  <c r="F52" i="50"/>
  <c r="E52" i="50"/>
  <c r="D52" i="50"/>
  <c r="C52" i="50"/>
  <c r="B52" i="50"/>
  <c r="K51" i="50"/>
  <c r="J51" i="50"/>
  <c r="I51" i="50"/>
  <c r="H51" i="50"/>
  <c r="G51" i="50"/>
  <c r="F51" i="50"/>
  <c r="E51" i="50"/>
  <c r="D51" i="50"/>
  <c r="C51" i="50"/>
  <c r="B51" i="50"/>
  <c r="K50" i="50"/>
  <c r="J50" i="50"/>
  <c r="I50" i="50"/>
  <c r="H50" i="50"/>
  <c r="G50" i="50"/>
  <c r="F50" i="50"/>
  <c r="E50" i="50"/>
  <c r="D50" i="50"/>
  <c r="C50" i="50"/>
  <c r="B50" i="50"/>
  <c r="K49" i="50"/>
  <c r="J49" i="50"/>
  <c r="I49" i="50"/>
  <c r="H49" i="50"/>
  <c r="G49" i="50"/>
  <c r="F49" i="50"/>
  <c r="E49" i="50"/>
  <c r="D49" i="50"/>
  <c r="C49" i="50"/>
  <c r="B49" i="50"/>
  <c r="K48" i="50"/>
  <c r="J48" i="50"/>
  <c r="I48" i="50"/>
  <c r="H48" i="50"/>
  <c r="G48" i="50"/>
  <c r="F48" i="50"/>
  <c r="E48" i="50"/>
  <c r="D48" i="50"/>
  <c r="C48" i="50"/>
  <c r="B48" i="50"/>
  <c r="K47" i="50"/>
  <c r="J47" i="50"/>
  <c r="I47" i="50"/>
  <c r="H47" i="50"/>
  <c r="G47" i="50"/>
  <c r="F47" i="50"/>
  <c r="E47" i="50"/>
  <c r="D47" i="50"/>
  <c r="C47" i="50"/>
  <c r="B47" i="50"/>
  <c r="K46" i="50"/>
  <c r="J46" i="50"/>
  <c r="I46" i="50"/>
  <c r="H46" i="50"/>
  <c r="G46" i="50"/>
  <c r="F46" i="50"/>
  <c r="E46" i="50"/>
  <c r="D46" i="50"/>
  <c r="C46" i="50"/>
  <c r="B46" i="50"/>
  <c r="K45" i="50"/>
  <c r="J45" i="50"/>
  <c r="I45" i="50"/>
  <c r="H45" i="50"/>
  <c r="G45" i="50"/>
  <c r="F45" i="50"/>
  <c r="E45" i="50"/>
  <c r="D45" i="50"/>
  <c r="C45" i="50"/>
  <c r="B45" i="50"/>
  <c r="K44" i="50"/>
  <c r="J44" i="50"/>
  <c r="I44" i="50"/>
  <c r="H44" i="50"/>
  <c r="G44" i="50"/>
  <c r="F44" i="50"/>
  <c r="E44" i="50"/>
  <c r="D44" i="50"/>
  <c r="C44" i="50"/>
  <c r="B44" i="50"/>
  <c r="K43" i="50"/>
  <c r="J43" i="50"/>
  <c r="I43" i="50"/>
  <c r="H43" i="50"/>
  <c r="G43" i="50"/>
  <c r="F43" i="50"/>
  <c r="E43" i="50"/>
  <c r="D43" i="50"/>
  <c r="C43" i="50"/>
  <c r="B43" i="50"/>
  <c r="K42" i="50"/>
  <c r="J42" i="50"/>
  <c r="I42" i="50"/>
  <c r="H42" i="50"/>
  <c r="G42" i="50"/>
  <c r="F42" i="50"/>
  <c r="E42" i="50"/>
  <c r="D42" i="50"/>
  <c r="C42" i="50"/>
  <c r="B42" i="50"/>
  <c r="K41" i="50"/>
  <c r="J41" i="50"/>
  <c r="I41" i="50"/>
  <c r="H41" i="50"/>
  <c r="G41" i="50"/>
  <c r="F41" i="50"/>
  <c r="E41" i="50"/>
  <c r="D41" i="50"/>
  <c r="C41" i="50"/>
  <c r="B41" i="50"/>
  <c r="K40" i="50"/>
  <c r="J40" i="50"/>
  <c r="I40" i="50"/>
  <c r="H40" i="50"/>
  <c r="G40" i="50"/>
  <c r="F40" i="50"/>
  <c r="E40" i="50"/>
  <c r="D40" i="50"/>
  <c r="C40" i="50"/>
  <c r="B40" i="50"/>
  <c r="K39" i="50"/>
  <c r="J39" i="50"/>
  <c r="I39" i="50"/>
  <c r="H39" i="50"/>
  <c r="G39" i="50"/>
  <c r="F39" i="50"/>
  <c r="E39" i="50"/>
  <c r="D39" i="50"/>
  <c r="C39" i="50"/>
  <c r="B39" i="50"/>
  <c r="K38" i="50"/>
  <c r="J38" i="50"/>
  <c r="I38" i="50"/>
  <c r="H38" i="50"/>
  <c r="G38" i="50"/>
  <c r="F38" i="50"/>
  <c r="E38" i="50"/>
  <c r="D38" i="50"/>
  <c r="C38" i="50"/>
  <c r="B38" i="50"/>
  <c r="K37" i="50"/>
  <c r="J37" i="50"/>
  <c r="I37" i="50"/>
  <c r="H37" i="50"/>
  <c r="G37" i="50"/>
  <c r="F37" i="50"/>
  <c r="E37" i="50"/>
  <c r="D37" i="50"/>
  <c r="C37" i="50"/>
  <c r="B37" i="50"/>
  <c r="K32" i="50"/>
  <c r="J32" i="50"/>
  <c r="I32" i="50"/>
  <c r="H32" i="50"/>
  <c r="G32" i="50"/>
  <c r="F32" i="50"/>
  <c r="E32" i="50"/>
  <c r="D32" i="50"/>
  <c r="C32" i="50"/>
  <c r="B32" i="50"/>
  <c r="K31" i="50"/>
  <c r="J31" i="50"/>
  <c r="I31" i="50"/>
  <c r="H31" i="50"/>
  <c r="G31" i="50"/>
  <c r="F31" i="50"/>
  <c r="E31" i="50"/>
  <c r="D31" i="50"/>
  <c r="C31" i="50"/>
  <c r="B31" i="50"/>
  <c r="K30" i="50"/>
  <c r="J30" i="50"/>
  <c r="I30" i="50"/>
  <c r="H30" i="50"/>
  <c r="G30" i="50"/>
  <c r="F30" i="50"/>
  <c r="E30" i="50"/>
  <c r="D30" i="50"/>
  <c r="C30" i="50"/>
  <c r="B30" i="50"/>
  <c r="K29" i="50"/>
  <c r="J29" i="50"/>
  <c r="I29" i="50"/>
  <c r="H29" i="50"/>
  <c r="G29" i="50"/>
  <c r="F29" i="50"/>
  <c r="E29" i="50"/>
  <c r="D29" i="50"/>
  <c r="C29" i="50"/>
  <c r="B29" i="50"/>
  <c r="K28" i="50"/>
  <c r="J28" i="50"/>
  <c r="I28" i="50"/>
  <c r="H28" i="50"/>
  <c r="G28" i="50"/>
  <c r="F28" i="50"/>
  <c r="E28" i="50"/>
  <c r="D28" i="50"/>
  <c r="C28" i="50"/>
  <c r="B28" i="50"/>
  <c r="K27" i="50"/>
  <c r="J27" i="50"/>
  <c r="I27" i="50"/>
  <c r="H27" i="50"/>
  <c r="G27" i="50"/>
  <c r="F27" i="50"/>
  <c r="E27" i="50"/>
  <c r="D27" i="50"/>
  <c r="C27" i="50"/>
  <c r="B27" i="50"/>
  <c r="K26" i="50"/>
  <c r="J26" i="50"/>
  <c r="I26" i="50"/>
  <c r="H26" i="50"/>
  <c r="G26" i="50"/>
  <c r="F26" i="50"/>
  <c r="E26" i="50"/>
  <c r="D26" i="50"/>
  <c r="C26" i="50"/>
  <c r="B26" i="50"/>
  <c r="K25" i="50"/>
  <c r="J25" i="50"/>
  <c r="I25" i="50"/>
  <c r="H25" i="50"/>
  <c r="G25" i="50"/>
  <c r="F25" i="50"/>
  <c r="E25" i="50"/>
  <c r="D25" i="50"/>
  <c r="C25" i="50"/>
  <c r="B25" i="50"/>
  <c r="K24" i="50"/>
  <c r="J24" i="50"/>
  <c r="I24" i="50"/>
  <c r="H24" i="50"/>
  <c r="G24" i="50"/>
  <c r="F24" i="50"/>
  <c r="E24" i="50"/>
  <c r="D24" i="50"/>
  <c r="C24" i="50"/>
  <c r="B24" i="50"/>
  <c r="K23" i="50"/>
  <c r="J23" i="50"/>
  <c r="I23" i="50"/>
  <c r="H23" i="50"/>
  <c r="G23" i="50"/>
  <c r="F23" i="50"/>
  <c r="E23" i="50"/>
  <c r="D23" i="50"/>
  <c r="C23" i="50"/>
  <c r="B23" i="50"/>
  <c r="K22" i="50"/>
  <c r="J22" i="50"/>
  <c r="I22" i="50"/>
  <c r="H22" i="50"/>
  <c r="G22" i="50"/>
  <c r="F22" i="50"/>
  <c r="E22" i="50"/>
  <c r="D22" i="50"/>
  <c r="C22" i="50"/>
  <c r="B22" i="50"/>
  <c r="K21" i="50"/>
  <c r="J21" i="50"/>
  <c r="I21" i="50"/>
  <c r="H21" i="50"/>
  <c r="G21" i="50"/>
  <c r="F21" i="50"/>
  <c r="E21" i="50"/>
  <c r="D21" i="50"/>
  <c r="C21" i="50"/>
  <c r="B21" i="50"/>
  <c r="K20" i="50"/>
  <c r="J20" i="50"/>
  <c r="I20" i="50"/>
  <c r="H20" i="50"/>
  <c r="G20" i="50"/>
  <c r="F20" i="50"/>
  <c r="E20" i="50"/>
  <c r="D20" i="50"/>
  <c r="C20" i="50"/>
  <c r="B20" i="50"/>
  <c r="K19" i="50"/>
  <c r="J19" i="50"/>
  <c r="I19" i="50"/>
  <c r="H19" i="50"/>
  <c r="G19" i="50"/>
  <c r="F19" i="50"/>
  <c r="E19" i="50"/>
  <c r="D19" i="50"/>
  <c r="C19" i="50"/>
  <c r="B19" i="50"/>
  <c r="K18" i="50"/>
  <c r="J18" i="50"/>
  <c r="I18" i="50"/>
  <c r="H18" i="50"/>
  <c r="G18" i="50"/>
  <c r="F18" i="50"/>
  <c r="E18" i="50"/>
  <c r="D18" i="50"/>
  <c r="C18" i="50"/>
  <c r="B18" i="50"/>
  <c r="K17" i="50"/>
  <c r="J17" i="50"/>
  <c r="I17" i="50"/>
  <c r="H17" i="50"/>
  <c r="G17" i="50"/>
  <c r="F17" i="50"/>
  <c r="E17" i="50"/>
  <c r="D17" i="50"/>
  <c r="C17" i="50"/>
  <c r="B17" i="50"/>
  <c r="K16" i="50"/>
  <c r="J16" i="50"/>
  <c r="I16" i="50"/>
  <c r="H16" i="50"/>
  <c r="G16" i="50"/>
  <c r="F16" i="50"/>
  <c r="E16" i="50"/>
  <c r="D16" i="50"/>
  <c r="C16" i="50"/>
  <c r="B16" i="50"/>
  <c r="K15" i="50"/>
  <c r="J15" i="50"/>
  <c r="I15" i="50"/>
  <c r="H15" i="50"/>
  <c r="G15" i="50"/>
  <c r="F15" i="50"/>
  <c r="E15" i="50"/>
  <c r="D15" i="50"/>
  <c r="C15" i="50"/>
  <c r="B15" i="50"/>
  <c r="K14" i="50"/>
  <c r="J14" i="50"/>
  <c r="I14" i="50"/>
  <c r="H14" i="50"/>
  <c r="G14" i="50"/>
  <c r="F14" i="50"/>
  <c r="E14" i="50"/>
  <c r="D14" i="50"/>
  <c r="C14" i="50"/>
  <c r="B14" i="50"/>
  <c r="K13" i="50"/>
  <c r="J13" i="50"/>
  <c r="I13" i="50"/>
  <c r="H13" i="50"/>
  <c r="G13" i="50"/>
  <c r="F13" i="50"/>
  <c r="E13" i="50"/>
  <c r="D13" i="50"/>
  <c r="C13" i="50"/>
  <c r="B13" i="50"/>
  <c r="K12" i="50"/>
  <c r="J12" i="50"/>
  <c r="I12" i="50"/>
  <c r="H12" i="50"/>
  <c r="G12" i="50"/>
  <c r="F12" i="50"/>
  <c r="E12" i="50"/>
  <c r="D12" i="50"/>
  <c r="C12" i="50"/>
  <c r="B12" i="50"/>
  <c r="K11" i="50"/>
  <c r="J11" i="50"/>
  <c r="I11" i="50"/>
  <c r="H11" i="50"/>
  <c r="G11" i="50"/>
  <c r="F11" i="50"/>
  <c r="E11" i="50"/>
  <c r="D11" i="50"/>
  <c r="C11" i="50"/>
  <c r="B11" i="50"/>
  <c r="K10" i="50"/>
  <c r="J10" i="50"/>
  <c r="I10" i="50"/>
  <c r="H10" i="50"/>
  <c r="G10" i="50"/>
  <c r="F10" i="50"/>
  <c r="E10" i="50"/>
  <c r="D10" i="50"/>
  <c r="C10" i="50"/>
  <c r="B10" i="50"/>
  <c r="K9" i="50"/>
  <c r="J9" i="50"/>
  <c r="I9" i="50"/>
  <c r="H9" i="50"/>
  <c r="G9" i="50"/>
  <c r="F9" i="50"/>
  <c r="E9" i="50"/>
  <c r="D9" i="50"/>
  <c r="C9" i="50"/>
  <c r="B9" i="50"/>
  <c r="K8" i="50"/>
  <c r="J8" i="50"/>
  <c r="I8" i="50"/>
  <c r="H8" i="50"/>
  <c r="G8" i="50"/>
  <c r="F8" i="50"/>
  <c r="E8" i="50"/>
  <c r="D8" i="50"/>
  <c r="C8" i="50"/>
  <c r="B8" i="50"/>
  <c r="K7" i="50"/>
  <c r="J7" i="50"/>
  <c r="I7" i="50"/>
  <c r="H7" i="50"/>
  <c r="G7" i="50"/>
  <c r="F7" i="50"/>
  <c r="E7" i="50"/>
  <c r="D7" i="50"/>
  <c r="C7" i="50"/>
  <c r="B7" i="50"/>
  <c r="K6" i="50"/>
  <c r="J6" i="50"/>
  <c r="I6" i="50"/>
  <c r="H6" i="50"/>
  <c r="G6" i="50"/>
  <c r="F6" i="50"/>
  <c r="E6" i="50"/>
  <c r="D6" i="50"/>
  <c r="C6" i="50"/>
  <c r="B6" i="50"/>
  <c r="K5" i="50"/>
  <c r="J5" i="50"/>
  <c r="I5" i="50"/>
  <c r="H5" i="50"/>
  <c r="G5" i="50"/>
  <c r="F5" i="50"/>
  <c r="E5" i="50"/>
  <c r="D5" i="50"/>
  <c r="C5" i="50"/>
  <c r="V255" i="50"/>
  <c r="X255" i="50"/>
  <c r="W255" i="50"/>
  <c r="P255" i="50"/>
  <c r="R254" i="50"/>
  <c r="Q254" i="50"/>
  <c r="X254" i="50"/>
  <c r="V254" i="50"/>
  <c r="X253" i="50"/>
  <c r="O253" i="50"/>
  <c r="R252" i="50"/>
  <c r="T252" i="50"/>
  <c r="X251" i="50"/>
  <c r="T251" i="50"/>
  <c r="R250" i="50"/>
  <c r="X250" i="50"/>
  <c r="T249" i="50"/>
  <c r="P249" i="50"/>
  <c r="O249" i="50"/>
  <c r="U248" i="50"/>
  <c r="T248" i="50"/>
  <c r="X247" i="50"/>
  <c r="V247" i="50"/>
  <c r="X246" i="50"/>
  <c r="V246" i="50"/>
  <c r="P246" i="50"/>
  <c r="U245" i="50"/>
  <c r="X245" i="50"/>
  <c r="R245" i="50"/>
  <c r="P245" i="50"/>
  <c r="O245" i="50"/>
  <c r="T244" i="50"/>
  <c r="R244" i="50"/>
  <c r="X243" i="50"/>
  <c r="V243" i="50"/>
  <c r="S243" i="50"/>
  <c r="P243" i="50"/>
  <c r="X242" i="50"/>
  <c r="R242" i="50"/>
  <c r="P242" i="50"/>
  <c r="S241" i="50"/>
  <c r="R241" i="50"/>
  <c r="O241" i="50"/>
  <c r="X240" i="50"/>
  <c r="U240" i="50"/>
  <c r="T240" i="50"/>
  <c r="X239" i="50"/>
  <c r="W239" i="50"/>
  <c r="V239" i="50"/>
  <c r="S239" i="50"/>
  <c r="P239" i="50"/>
  <c r="Q238" i="50"/>
  <c r="R238" i="50"/>
  <c r="P238" i="50"/>
  <c r="R237" i="50"/>
  <c r="P237" i="50"/>
  <c r="O237" i="50"/>
  <c r="T236" i="50"/>
  <c r="R236" i="50"/>
  <c r="S235" i="50"/>
  <c r="P235" i="50"/>
  <c r="X233" i="50"/>
  <c r="T233" i="50"/>
  <c r="R233" i="50"/>
  <c r="O233" i="50"/>
  <c r="V232" i="50"/>
  <c r="V231" i="50"/>
  <c r="T231" i="50"/>
  <c r="S231" i="50"/>
  <c r="X230" i="50"/>
  <c r="V230" i="50"/>
  <c r="P230" i="50"/>
  <c r="U229" i="50"/>
  <c r="X229" i="50"/>
  <c r="R229" i="50"/>
  <c r="P229" i="50"/>
  <c r="O229" i="50"/>
  <c r="K256" i="43"/>
  <c r="J256" i="43"/>
  <c r="I256" i="43"/>
  <c r="H256" i="43"/>
  <c r="U256" i="43" s="1"/>
  <c r="G256" i="43"/>
  <c r="T256" i="43" s="1"/>
  <c r="F256" i="43"/>
  <c r="E256" i="43"/>
  <c r="D256" i="43"/>
  <c r="Q256" i="43" s="1"/>
  <c r="C256" i="43"/>
  <c r="B256" i="43"/>
  <c r="K255" i="43"/>
  <c r="J255" i="43"/>
  <c r="W255" i="43" s="1"/>
  <c r="I255" i="43"/>
  <c r="V255" i="43" s="1"/>
  <c r="H255" i="43"/>
  <c r="G255" i="43"/>
  <c r="F255" i="43"/>
  <c r="S255" i="43" s="1"/>
  <c r="E255" i="43"/>
  <c r="D255" i="43"/>
  <c r="C255" i="43"/>
  <c r="B255" i="43"/>
  <c r="K254" i="43"/>
  <c r="X254" i="43" s="1"/>
  <c r="J254" i="43"/>
  <c r="I254" i="43"/>
  <c r="H254" i="43"/>
  <c r="U254" i="43" s="1"/>
  <c r="G254" i="43"/>
  <c r="F254" i="43"/>
  <c r="E254" i="43"/>
  <c r="D254" i="43"/>
  <c r="Q254" i="43" s="1"/>
  <c r="C254" i="43"/>
  <c r="B254" i="43"/>
  <c r="K253" i="43"/>
  <c r="J253" i="43"/>
  <c r="W253" i="43" s="1"/>
  <c r="I253" i="43"/>
  <c r="H253" i="43"/>
  <c r="G253" i="43"/>
  <c r="F253" i="43"/>
  <c r="S253" i="43" s="1"/>
  <c r="E253" i="43"/>
  <c r="R253" i="43" s="1"/>
  <c r="D253" i="43"/>
  <c r="C253" i="43"/>
  <c r="B253" i="43"/>
  <c r="K252" i="43"/>
  <c r="J252" i="43"/>
  <c r="I252" i="43"/>
  <c r="H252" i="43"/>
  <c r="U252" i="43" s="1"/>
  <c r="G252" i="43"/>
  <c r="T252" i="43" s="1"/>
  <c r="F252" i="43"/>
  <c r="E252" i="43"/>
  <c r="D252" i="43"/>
  <c r="Q252" i="43" s="1"/>
  <c r="C252" i="43"/>
  <c r="B252" i="43"/>
  <c r="K251" i="43"/>
  <c r="J251" i="43"/>
  <c r="W251" i="43" s="1"/>
  <c r="I251" i="43"/>
  <c r="V251" i="43" s="1"/>
  <c r="H251" i="43"/>
  <c r="G251" i="43"/>
  <c r="F251" i="43"/>
  <c r="S251" i="43" s="1"/>
  <c r="E251" i="43"/>
  <c r="D251" i="43"/>
  <c r="C251" i="43"/>
  <c r="B251" i="43"/>
  <c r="K250" i="43"/>
  <c r="X250" i="43" s="1"/>
  <c r="J250" i="43"/>
  <c r="I250" i="43"/>
  <c r="H250" i="43"/>
  <c r="U250" i="43" s="1"/>
  <c r="G250" i="43"/>
  <c r="F250" i="43"/>
  <c r="E250" i="43"/>
  <c r="D250" i="43"/>
  <c r="Q250" i="43" s="1"/>
  <c r="C250" i="43"/>
  <c r="P250" i="43" s="1"/>
  <c r="B250" i="43"/>
  <c r="K249" i="43"/>
  <c r="J249" i="43"/>
  <c r="W249" i="43" s="1"/>
  <c r="I249" i="43"/>
  <c r="H249" i="43"/>
  <c r="G249" i="43"/>
  <c r="F249" i="43"/>
  <c r="S249" i="43" s="1"/>
  <c r="E249" i="43"/>
  <c r="R249" i="43" s="1"/>
  <c r="D249" i="43"/>
  <c r="C249" i="43"/>
  <c r="B249" i="43"/>
  <c r="K248" i="43"/>
  <c r="J248" i="43"/>
  <c r="I248" i="43"/>
  <c r="H248" i="43"/>
  <c r="U248" i="43" s="1"/>
  <c r="G248" i="43"/>
  <c r="T248" i="43" s="1"/>
  <c r="F248" i="43"/>
  <c r="E248" i="43"/>
  <c r="D248" i="43"/>
  <c r="Q248" i="43" s="1"/>
  <c r="C248" i="43"/>
  <c r="B248" i="43"/>
  <c r="K247" i="43"/>
  <c r="J247" i="43"/>
  <c r="W247" i="43" s="1"/>
  <c r="I247" i="43"/>
  <c r="H247" i="43"/>
  <c r="G247" i="43"/>
  <c r="F247" i="43"/>
  <c r="S247" i="43" s="1"/>
  <c r="E247" i="43"/>
  <c r="D247" i="43"/>
  <c r="C247" i="43"/>
  <c r="B247" i="43"/>
  <c r="K246" i="43"/>
  <c r="X246" i="43" s="1"/>
  <c r="J246" i="43"/>
  <c r="I246" i="43"/>
  <c r="H246" i="43"/>
  <c r="U246" i="43" s="1"/>
  <c r="G246" i="43"/>
  <c r="F246" i="43"/>
  <c r="E246" i="43"/>
  <c r="D246" i="43"/>
  <c r="Q246" i="43" s="1"/>
  <c r="C246" i="43"/>
  <c r="P246" i="43" s="1"/>
  <c r="B246" i="43"/>
  <c r="K245" i="43"/>
  <c r="J245" i="43"/>
  <c r="W245" i="43" s="1"/>
  <c r="I245" i="43"/>
  <c r="H245" i="43"/>
  <c r="G245" i="43"/>
  <c r="F245" i="43"/>
  <c r="S245" i="43" s="1"/>
  <c r="E245" i="43"/>
  <c r="R245" i="43" s="1"/>
  <c r="D245" i="43"/>
  <c r="C245" i="43"/>
  <c r="B245" i="43"/>
  <c r="K244" i="43"/>
  <c r="J244" i="43"/>
  <c r="I244" i="43"/>
  <c r="H244" i="43"/>
  <c r="U244" i="43" s="1"/>
  <c r="G244" i="43"/>
  <c r="T244" i="43" s="1"/>
  <c r="F244" i="43"/>
  <c r="E244" i="43"/>
  <c r="D244" i="43"/>
  <c r="Q244" i="43" s="1"/>
  <c r="C244" i="43"/>
  <c r="B244" i="43"/>
  <c r="K243" i="43"/>
  <c r="J243" i="43"/>
  <c r="W243" i="43" s="1"/>
  <c r="I243" i="43"/>
  <c r="V243" i="43" s="1"/>
  <c r="H243" i="43"/>
  <c r="G243" i="43"/>
  <c r="F243" i="43"/>
  <c r="S243" i="43" s="1"/>
  <c r="E243" i="43"/>
  <c r="D243" i="43"/>
  <c r="C243" i="43"/>
  <c r="B243" i="43"/>
  <c r="K242" i="43"/>
  <c r="X242" i="43" s="1"/>
  <c r="J242" i="43"/>
  <c r="I242" i="43"/>
  <c r="H242" i="43"/>
  <c r="U242" i="43" s="1"/>
  <c r="G242" i="43"/>
  <c r="F242" i="43"/>
  <c r="E242" i="43"/>
  <c r="D242" i="43"/>
  <c r="Q242" i="43" s="1"/>
  <c r="C242" i="43"/>
  <c r="P242" i="43" s="1"/>
  <c r="B242" i="43"/>
  <c r="K241" i="43"/>
  <c r="J241" i="43"/>
  <c r="W241" i="43" s="1"/>
  <c r="I241" i="43"/>
  <c r="H241" i="43"/>
  <c r="G241" i="43"/>
  <c r="F241" i="43"/>
  <c r="S241" i="43" s="1"/>
  <c r="E241" i="43"/>
  <c r="D241" i="43"/>
  <c r="C241" i="43"/>
  <c r="B241" i="43"/>
  <c r="K240" i="43"/>
  <c r="J240" i="43"/>
  <c r="I240" i="43"/>
  <c r="H240" i="43"/>
  <c r="U240" i="43" s="1"/>
  <c r="G240" i="43"/>
  <c r="T240" i="43" s="1"/>
  <c r="F240" i="43"/>
  <c r="E240" i="43"/>
  <c r="D240" i="43"/>
  <c r="Q240" i="43" s="1"/>
  <c r="C240" i="43"/>
  <c r="B240" i="43"/>
  <c r="K239" i="43"/>
  <c r="J239" i="43"/>
  <c r="W239" i="43" s="1"/>
  <c r="I239" i="43"/>
  <c r="V239" i="43" s="1"/>
  <c r="H239" i="43"/>
  <c r="G239" i="43"/>
  <c r="F239" i="43"/>
  <c r="S239" i="43" s="1"/>
  <c r="E239" i="43"/>
  <c r="D239" i="43"/>
  <c r="C239" i="43"/>
  <c r="B239" i="43"/>
  <c r="K238" i="43"/>
  <c r="X238" i="43" s="1"/>
  <c r="J238" i="43"/>
  <c r="I238" i="43"/>
  <c r="H238" i="43"/>
  <c r="U238" i="43" s="1"/>
  <c r="G238" i="43"/>
  <c r="F238" i="43"/>
  <c r="E238" i="43"/>
  <c r="D238" i="43"/>
  <c r="Q238" i="43" s="1"/>
  <c r="C238" i="43"/>
  <c r="P238" i="43" s="1"/>
  <c r="B238" i="43"/>
  <c r="K237" i="43"/>
  <c r="J237" i="43"/>
  <c r="W237" i="43" s="1"/>
  <c r="I237" i="43"/>
  <c r="H237" i="43"/>
  <c r="G237" i="43"/>
  <c r="F237" i="43"/>
  <c r="S237" i="43" s="1"/>
  <c r="E237" i="43"/>
  <c r="R237" i="43" s="1"/>
  <c r="D237" i="43"/>
  <c r="C237" i="43"/>
  <c r="B237" i="43"/>
  <c r="K236" i="43"/>
  <c r="J236" i="43"/>
  <c r="I236" i="43"/>
  <c r="H236" i="43"/>
  <c r="U236" i="43" s="1"/>
  <c r="G236" i="43"/>
  <c r="T236" i="43" s="1"/>
  <c r="F236" i="43"/>
  <c r="E236" i="43"/>
  <c r="D236" i="43"/>
  <c r="Q236" i="43" s="1"/>
  <c r="C236" i="43"/>
  <c r="B236" i="43"/>
  <c r="K235" i="43"/>
  <c r="J235" i="43"/>
  <c r="W235" i="43" s="1"/>
  <c r="I235" i="43"/>
  <c r="V235" i="43" s="1"/>
  <c r="H235" i="43"/>
  <c r="G235" i="43"/>
  <c r="F235" i="43"/>
  <c r="S235" i="43" s="1"/>
  <c r="E235" i="43"/>
  <c r="D235" i="43"/>
  <c r="C235" i="43"/>
  <c r="B235" i="43"/>
  <c r="O235" i="43" s="1"/>
  <c r="K234" i="43"/>
  <c r="J234" i="43"/>
  <c r="I234" i="43"/>
  <c r="H234" i="43"/>
  <c r="U234" i="43" s="1"/>
  <c r="G234" i="43"/>
  <c r="F234" i="43"/>
  <c r="E234" i="43"/>
  <c r="D234" i="43"/>
  <c r="Q234" i="43" s="1"/>
  <c r="C234" i="43"/>
  <c r="P234" i="43" s="1"/>
  <c r="B234" i="43"/>
  <c r="K233" i="43"/>
  <c r="J233" i="43"/>
  <c r="W233" i="43" s="1"/>
  <c r="I233" i="43"/>
  <c r="H233" i="43"/>
  <c r="G233" i="43"/>
  <c r="F233" i="43"/>
  <c r="S233" i="43" s="1"/>
  <c r="E233" i="43"/>
  <c r="R233" i="43" s="1"/>
  <c r="D233" i="43"/>
  <c r="C233" i="43"/>
  <c r="B233" i="43"/>
  <c r="K232" i="43"/>
  <c r="J232" i="43"/>
  <c r="I232" i="43"/>
  <c r="H232" i="43"/>
  <c r="U232" i="43" s="1"/>
  <c r="G232" i="43"/>
  <c r="T232" i="43" s="1"/>
  <c r="F232" i="43"/>
  <c r="E232" i="43"/>
  <c r="D232" i="43"/>
  <c r="Q232" i="43" s="1"/>
  <c r="C232" i="43"/>
  <c r="B232" i="43"/>
  <c r="K231" i="43"/>
  <c r="J231" i="43"/>
  <c r="W231" i="43" s="1"/>
  <c r="I231" i="43"/>
  <c r="V231" i="43" s="1"/>
  <c r="H231" i="43"/>
  <c r="G231" i="43"/>
  <c r="F231" i="43"/>
  <c r="S231" i="43" s="1"/>
  <c r="E231" i="43"/>
  <c r="D231" i="43"/>
  <c r="C231" i="43"/>
  <c r="B231" i="43"/>
  <c r="K230" i="43"/>
  <c r="X230" i="43" s="1"/>
  <c r="J230" i="43"/>
  <c r="I230" i="43"/>
  <c r="H230" i="43"/>
  <c r="U230" i="43" s="1"/>
  <c r="G230" i="43"/>
  <c r="F230" i="43"/>
  <c r="E230" i="43"/>
  <c r="D230" i="43"/>
  <c r="Q230" i="43" s="1"/>
  <c r="C230" i="43"/>
  <c r="P230" i="43" s="1"/>
  <c r="B230" i="43"/>
  <c r="K229" i="43"/>
  <c r="J229" i="43"/>
  <c r="W229" i="43" s="1"/>
  <c r="I229" i="43"/>
  <c r="H229" i="43"/>
  <c r="G229" i="43"/>
  <c r="F229" i="43"/>
  <c r="S229" i="43" s="1"/>
  <c r="E229" i="43"/>
  <c r="R229" i="43" s="1"/>
  <c r="D229" i="43"/>
  <c r="C229" i="43"/>
  <c r="B229" i="43"/>
  <c r="K224" i="43"/>
  <c r="J224" i="43"/>
  <c r="I224" i="43"/>
  <c r="H224" i="43"/>
  <c r="G224" i="43"/>
  <c r="F224" i="43"/>
  <c r="E224" i="43"/>
  <c r="D224" i="43"/>
  <c r="C224" i="43"/>
  <c r="B224" i="43"/>
  <c r="K223" i="43"/>
  <c r="J223" i="43"/>
  <c r="I223" i="43"/>
  <c r="H223" i="43"/>
  <c r="G223" i="43"/>
  <c r="F223" i="43"/>
  <c r="E223" i="43"/>
  <c r="D223" i="43"/>
  <c r="C223" i="43"/>
  <c r="B223" i="43"/>
  <c r="K222" i="43"/>
  <c r="J222" i="43"/>
  <c r="I222" i="43"/>
  <c r="H222" i="43"/>
  <c r="G222" i="43"/>
  <c r="F222" i="43"/>
  <c r="E222" i="43"/>
  <c r="D222" i="43"/>
  <c r="C222" i="43"/>
  <c r="B222" i="43"/>
  <c r="K221" i="43"/>
  <c r="J221" i="43"/>
  <c r="I221" i="43"/>
  <c r="H221" i="43"/>
  <c r="G221" i="43"/>
  <c r="F221" i="43"/>
  <c r="E221" i="43"/>
  <c r="D221" i="43"/>
  <c r="C221" i="43"/>
  <c r="B221" i="43"/>
  <c r="K220" i="43"/>
  <c r="J220" i="43"/>
  <c r="I220" i="43"/>
  <c r="H220" i="43"/>
  <c r="G220" i="43"/>
  <c r="F220" i="43"/>
  <c r="E220" i="43"/>
  <c r="D220" i="43"/>
  <c r="C220" i="43"/>
  <c r="B220" i="43"/>
  <c r="K219" i="43"/>
  <c r="J219" i="43"/>
  <c r="I219" i="43"/>
  <c r="H219" i="43"/>
  <c r="G219" i="43"/>
  <c r="F219" i="43"/>
  <c r="E219" i="43"/>
  <c r="D219" i="43"/>
  <c r="C219" i="43"/>
  <c r="B219" i="43"/>
  <c r="K218" i="43"/>
  <c r="J218" i="43"/>
  <c r="I218" i="43"/>
  <c r="H218" i="43"/>
  <c r="G218" i="43"/>
  <c r="F218" i="43"/>
  <c r="E218" i="43"/>
  <c r="D218" i="43"/>
  <c r="C218" i="43"/>
  <c r="B218" i="43"/>
  <c r="K217" i="43"/>
  <c r="J217" i="43"/>
  <c r="I217" i="43"/>
  <c r="H217" i="43"/>
  <c r="G217" i="43"/>
  <c r="F217" i="43"/>
  <c r="E217" i="43"/>
  <c r="D217" i="43"/>
  <c r="C217" i="43"/>
  <c r="B217" i="43"/>
  <c r="K216" i="43"/>
  <c r="J216" i="43"/>
  <c r="I216" i="43"/>
  <c r="H216" i="43"/>
  <c r="G216" i="43"/>
  <c r="F216" i="43"/>
  <c r="E216" i="43"/>
  <c r="D216" i="43"/>
  <c r="C216" i="43"/>
  <c r="B216" i="43"/>
  <c r="K215" i="43"/>
  <c r="J215" i="43"/>
  <c r="I215" i="43"/>
  <c r="H215" i="43"/>
  <c r="G215" i="43"/>
  <c r="F215" i="43"/>
  <c r="E215" i="43"/>
  <c r="D215" i="43"/>
  <c r="C215" i="43"/>
  <c r="B215" i="43"/>
  <c r="K214" i="43"/>
  <c r="J214" i="43"/>
  <c r="I214" i="43"/>
  <c r="H214" i="43"/>
  <c r="G214" i="43"/>
  <c r="F214" i="43"/>
  <c r="E214" i="43"/>
  <c r="D214" i="43"/>
  <c r="C214" i="43"/>
  <c r="B214" i="43"/>
  <c r="K213" i="43"/>
  <c r="J213" i="43"/>
  <c r="I213" i="43"/>
  <c r="H213" i="43"/>
  <c r="G213" i="43"/>
  <c r="F213" i="43"/>
  <c r="E213" i="43"/>
  <c r="D213" i="43"/>
  <c r="C213" i="43"/>
  <c r="B213" i="43"/>
  <c r="K212" i="43"/>
  <c r="J212" i="43"/>
  <c r="I212" i="43"/>
  <c r="H212" i="43"/>
  <c r="G212" i="43"/>
  <c r="F212" i="43"/>
  <c r="E212" i="43"/>
  <c r="D212" i="43"/>
  <c r="C212" i="43"/>
  <c r="B212" i="43"/>
  <c r="K211" i="43"/>
  <c r="J211" i="43"/>
  <c r="I211" i="43"/>
  <c r="H211" i="43"/>
  <c r="G211" i="43"/>
  <c r="F211" i="43"/>
  <c r="E211" i="43"/>
  <c r="D211" i="43"/>
  <c r="C211" i="43"/>
  <c r="B211" i="43"/>
  <c r="K210" i="43"/>
  <c r="J210" i="43"/>
  <c r="I210" i="43"/>
  <c r="H210" i="43"/>
  <c r="G210" i="43"/>
  <c r="F210" i="43"/>
  <c r="E210" i="43"/>
  <c r="D210" i="43"/>
  <c r="C210" i="43"/>
  <c r="B210" i="43"/>
  <c r="K209" i="43"/>
  <c r="J209" i="43"/>
  <c r="I209" i="43"/>
  <c r="H209" i="43"/>
  <c r="G209" i="43"/>
  <c r="F209" i="43"/>
  <c r="E209" i="43"/>
  <c r="D209" i="43"/>
  <c r="C209" i="43"/>
  <c r="B209" i="43"/>
  <c r="K208" i="43"/>
  <c r="J208" i="43"/>
  <c r="I208" i="43"/>
  <c r="H208" i="43"/>
  <c r="G208" i="43"/>
  <c r="F208" i="43"/>
  <c r="E208" i="43"/>
  <c r="D208" i="43"/>
  <c r="C208" i="43"/>
  <c r="B208" i="43"/>
  <c r="K207" i="43"/>
  <c r="J207" i="43"/>
  <c r="I207" i="43"/>
  <c r="H207" i="43"/>
  <c r="G207" i="43"/>
  <c r="F207" i="43"/>
  <c r="E207" i="43"/>
  <c r="D207" i="43"/>
  <c r="C207" i="43"/>
  <c r="B207" i="43"/>
  <c r="K206" i="43"/>
  <c r="J206" i="43"/>
  <c r="I206" i="43"/>
  <c r="H206" i="43"/>
  <c r="G206" i="43"/>
  <c r="F206" i="43"/>
  <c r="E206" i="43"/>
  <c r="D206" i="43"/>
  <c r="C206" i="43"/>
  <c r="B206" i="43"/>
  <c r="K205" i="43"/>
  <c r="J205" i="43"/>
  <c r="I205" i="43"/>
  <c r="H205" i="43"/>
  <c r="G205" i="43"/>
  <c r="F205" i="43"/>
  <c r="E205" i="43"/>
  <c r="D205" i="43"/>
  <c r="C205" i="43"/>
  <c r="B205" i="43"/>
  <c r="K204" i="43"/>
  <c r="J204" i="43"/>
  <c r="I204" i="43"/>
  <c r="H204" i="43"/>
  <c r="G204" i="43"/>
  <c r="F204" i="43"/>
  <c r="E204" i="43"/>
  <c r="D204" i="43"/>
  <c r="C204" i="43"/>
  <c r="B204" i="43"/>
  <c r="K203" i="43"/>
  <c r="J203" i="43"/>
  <c r="I203" i="43"/>
  <c r="H203" i="43"/>
  <c r="G203" i="43"/>
  <c r="F203" i="43"/>
  <c r="E203" i="43"/>
  <c r="D203" i="43"/>
  <c r="C203" i="43"/>
  <c r="B203" i="43"/>
  <c r="K202" i="43"/>
  <c r="J202" i="43"/>
  <c r="I202" i="43"/>
  <c r="H202" i="43"/>
  <c r="G202" i="43"/>
  <c r="F202" i="43"/>
  <c r="E202" i="43"/>
  <c r="D202" i="43"/>
  <c r="C202" i="43"/>
  <c r="B202" i="43"/>
  <c r="K201" i="43"/>
  <c r="J201" i="43"/>
  <c r="I201" i="43"/>
  <c r="H201" i="43"/>
  <c r="G201" i="43"/>
  <c r="F201" i="43"/>
  <c r="E201" i="43"/>
  <c r="D201" i="43"/>
  <c r="C201" i="43"/>
  <c r="B201" i="43"/>
  <c r="K200" i="43"/>
  <c r="J200" i="43"/>
  <c r="I200" i="43"/>
  <c r="H200" i="43"/>
  <c r="G200" i="43"/>
  <c r="F200" i="43"/>
  <c r="E200" i="43"/>
  <c r="D200" i="43"/>
  <c r="C200" i="43"/>
  <c r="B200" i="43"/>
  <c r="K199" i="43"/>
  <c r="J199" i="43"/>
  <c r="I199" i="43"/>
  <c r="H199" i="43"/>
  <c r="G199" i="43"/>
  <c r="F199" i="43"/>
  <c r="E199" i="43"/>
  <c r="D199" i="43"/>
  <c r="C199" i="43"/>
  <c r="B199" i="43"/>
  <c r="K198" i="43"/>
  <c r="J198" i="43"/>
  <c r="I198" i="43"/>
  <c r="H198" i="43"/>
  <c r="G198" i="43"/>
  <c r="F198" i="43"/>
  <c r="E198" i="43"/>
  <c r="D198" i="43"/>
  <c r="C198" i="43"/>
  <c r="B198" i="43"/>
  <c r="K197" i="43"/>
  <c r="J197" i="43"/>
  <c r="I197" i="43"/>
  <c r="H197" i="43"/>
  <c r="G197" i="43"/>
  <c r="F197" i="43"/>
  <c r="E197" i="43"/>
  <c r="D197" i="43"/>
  <c r="C197" i="43"/>
  <c r="B197" i="43"/>
  <c r="K192" i="43"/>
  <c r="J192" i="43"/>
  <c r="I192" i="43"/>
  <c r="H192" i="43"/>
  <c r="G192" i="43"/>
  <c r="F192" i="43"/>
  <c r="E192" i="43"/>
  <c r="D192" i="43"/>
  <c r="C192" i="43"/>
  <c r="B192" i="43"/>
  <c r="K191" i="43"/>
  <c r="J191" i="43"/>
  <c r="I191" i="43"/>
  <c r="H191" i="43"/>
  <c r="G191" i="43"/>
  <c r="F191" i="43"/>
  <c r="E191" i="43"/>
  <c r="D191" i="43"/>
  <c r="C191" i="43"/>
  <c r="B191" i="43"/>
  <c r="K190" i="43"/>
  <c r="J190" i="43"/>
  <c r="I190" i="43"/>
  <c r="H190" i="43"/>
  <c r="G190" i="43"/>
  <c r="F190" i="43"/>
  <c r="E190" i="43"/>
  <c r="D190" i="43"/>
  <c r="C190" i="43"/>
  <c r="B190" i="43"/>
  <c r="K189" i="43"/>
  <c r="J189" i="43"/>
  <c r="I189" i="43"/>
  <c r="H189" i="43"/>
  <c r="G189" i="43"/>
  <c r="F189" i="43"/>
  <c r="E189" i="43"/>
  <c r="D189" i="43"/>
  <c r="C189" i="43"/>
  <c r="B189" i="43"/>
  <c r="K188" i="43"/>
  <c r="J188" i="43"/>
  <c r="I188" i="43"/>
  <c r="H188" i="43"/>
  <c r="G188" i="43"/>
  <c r="F188" i="43"/>
  <c r="E188" i="43"/>
  <c r="D188" i="43"/>
  <c r="C188" i="43"/>
  <c r="B188" i="43"/>
  <c r="K187" i="43"/>
  <c r="J187" i="43"/>
  <c r="I187" i="43"/>
  <c r="H187" i="43"/>
  <c r="G187" i="43"/>
  <c r="F187" i="43"/>
  <c r="E187" i="43"/>
  <c r="D187" i="43"/>
  <c r="C187" i="43"/>
  <c r="B187" i="43"/>
  <c r="K186" i="43"/>
  <c r="J186" i="43"/>
  <c r="I186" i="43"/>
  <c r="H186" i="43"/>
  <c r="G186" i="43"/>
  <c r="F186" i="43"/>
  <c r="E186" i="43"/>
  <c r="D186" i="43"/>
  <c r="C186" i="43"/>
  <c r="B186" i="43"/>
  <c r="K185" i="43"/>
  <c r="J185" i="43"/>
  <c r="I185" i="43"/>
  <c r="H185" i="43"/>
  <c r="G185" i="43"/>
  <c r="F185" i="43"/>
  <c r="E185" i="43"/>
  <c r="D185" i="43"/>
  <c r="C185" i="43"/>
  <c r="B185" i="43"/>
  <c r="K184" i="43"/>
  <c r="J184" i="43"/>
  <c r="I184" i="43"/>
  <c r="H184" i="43"/>
  <c r="G184" i="43"/>
  <c r="F184" i="43"/>
  <c r="E184" i="43"/>
  <c r="D184" i="43"/>
  <c r="C184" i="43"/>
  <c r="B184" i="43"/>
  <c r="K183" i="43"/>
  <c r="J183" i="43"/>
  <c r="I183" i="43"/>
  <c r="H183" i="43"/>
  <c r="G183" i="43"/>
  <c r="F183" i="43"/>
  <c r="E183" i="43"/>
  <c r="D183" i="43"/>
  <c r="C183" i="43"/>
  <c r="B183" i="43"/>
  <c r="K182" i="43"/>
  <c r="J182" i="43"/>
  <c r="I182" i="43"/>
  <c r="H182" i="43"/>
  <c r="G182" i="43"/>
  <c r="F182" i="43"/>
  <c r="E182" i="43"/>
  <c r="D182" i="43"/>
  <c r="C182" i="43"/>
  <c r="B182" i="43"/>
  <c r="K181" i="43"/>
  <c r="J181" i="43"/>
  <c r="I181" i="43"/>
  <c r="H181" i="43"/>
  <c r="G181" i="43"/>
  <c r="F181" i="43"/>
  <c r="E181" i="43"/>
  <c r="D181" i="43"/>
  <c r="C181" i="43"/>
  <c r="B181" i="43"/>
  <c r="K180" i="43"/>
  <c r="J180" i="43"/>
  <c r="I180" i="43"/>
  <c r="H180" i="43"/>
  <c r="G180" i="43"/>
  <c r="F180" i="43"/>
  <c r="E180" i="43"/>
  <c r="D180" i="43"/>
  <c r="C180" i="43"/>
  <c r="B180" i="43"/>
  <c r="K179" i="43"/>
  <c r="J179" i="43"/>
  <c r="I179" i="43"/>
  <c r="H179" i="43"/>
  <c r="G179" i="43"/>
  <c r="F179" i="43"/>
  <c r="E179" i="43"/>
  <c r="D179" i="43"/>
  <c r="C179" i="43"/>
  <c r="B179" i="43"/>
  <c r="K178" i="43"/>
  <c r="J178" i="43"/>
  <c r="I178" i="43"/>
  <c r="H178" i="43"/>
  <c r="G178" i="43"/>
  <c r="F178" i="43"/>
  <c r="E178" i="43"/>
  <c r="D178" i="43"/>
  <c r="C178" i="43"/>
  <c r="B178" i="43"/>
  <c r="K177" i="43"/>
  <c r="J177" i="43"/>
  <c r="I177" i="43"/>
  <c r="H177" i="43"/>
  <c r="G177" i="43"/>
  <c r="F177" i="43"/>
  <c r="E177" i="43"/>
  <c r="D177" i="43"/>
  <c r="C177" i="43"/>
  <c r="B177" i="43"/>
  <c r="K176" i="43"/>
  <c r="J176" i="43"/>
  <c r="I176" i="43"/>
  <c r="H176" i="43"/>
  <c r="G176" i="43"/>
  <c r="F176" i="43"/>
  <c r="E176" i="43"/>
  <c r="D176" i="43"/>
  <c r="C176" i="43"/>
  <c r="B176" i="43"/>
  <c r="K175" i="43"/>
  <c r="J175" i="43"/>
  <c r="I175" i="43"/>
  <c r="H175" i="43"/>
  <c r="G175" i="43"/>
  <c r="F175" i="43"/>
  <c r="E175" i="43"/>
  <c r="D175" i="43"/>
  <c r="C175" i="43"/>
  <c r="B175" i="43"/>
  <c r="K174" i="43"/>
  <c r="J174" i="43"/>
  <c r="I174" i="43"/>
  <c r="H174" i="43"/>
  <c r="G174" i="43"/>
  <c r="F174" i="43"/>
  <c r="E174" i="43"/>
  <c r="D174" i="43"/>
  <c r="C174" i="43"/>
  <c r="B174" i="43"/>
  <c r="K173" i="43"/>
  <c r="J173" i="43"/>
  <c r="I173" i="43"/>
  <c r="H173" i="43"/>
  <c r="G173" i="43"/>
  <c r="F173" i="43"/>
  <c r="E173" i="43"/>
  <c r="D173" i="43"/>
  <c r="C173" i="43"/>
  <c r="B173" i="43"/>
  <c r="K172" i="43"/>
  <c r="J172" i="43"/>
  <c r="I172" i="43"/>
  <c r="H172" i="43"/>
  <c r="G172" i="43"/>
  <c r="F172" i="43"/>
  <c r="E172" i="43"/>
  <c r="D172" i="43"/>
  <c r="C172" i="43"/>
  <c r="B172" i="43"/>
  <c r="K171" i="43"/>
  <c r="J171" i="43"/>
  <c r="I171" i="43"/>
  <c r="H171" i="43"/>
  <c r="G171" i="43"/>
  <c r="F171" i="43"/>
  <c r="E171" i="43"/>
  <c r="D171" i="43"/>
  <c r="C171" i="43"/>
  <c r="B171" i="43"/>
  <c r="K170" i="43"/>
  <c r="J170" i="43"/>
  <c r="I170" i="43"/>
  <c r="H170" i="43"/>
  <c r="G170" i="43"/>
  <c r="F170" i="43"/>
  <c r="E170" i="43"/>
  <c r="D170" i="43"/>
  <c r="C170" i="43"/>
  <c r="B170" i="43"/>
  <c r="K169" i="43"/>
  <c r="J169" i="43"/>
  <c r="I169" i="43"/>
  <c r="H169" i="43"/>
  <c r="G169" i="43"/>
  <c r="F169" i="43"/>
  <c r="E169" i="43"/>
  <c r="D169" i="43"/>
  <c r="C169" i="43"/>
  <c r="B169" i="43"/>
  <c r="K168" i="43"/>
  <c r="J168" i="43"/>
  <c r="I168" i="43"/>
  <c r="H168" i="43"/>
  <c r="G168" i="43"/>
  <c r="F168" i="43"/>
  <c r="E168" i="43"/>
  <c r="D168" i="43"/>
  <c r="C168" i="43"/>
  <c r="B168" i="43"/>
  <c r="K167" i="43"/>
  <c r="J167" i="43"/>
  <c r="I167" i="43"/>
  <c r="H167" i="43"/>
  <c r="G167" i="43"/>
  <c r="F167" i="43"/>
  <c r="E167" i="43"/>
  <c r="D167" i="43"/>
  <c r="C167" i="43"/>
  <c r="B167" i="43"/>
  <c r="K166" i="43"/>
  <c r="J166" i="43"/>
  <c r="I166" i="43"/>
  <c r="H166" i="43"/>
  <c r="G166" i="43"/>
  <c r="F166" i="43"/>
  <c r="E166" i="43"/>
  <c r="D166" i="43"/>
  <c r="C166" i="43"/>
  <c r="B166" i="43"/>
  <c r="K165" i="43"/>
  <c r="J165" i="43"/>
  <c r="I165" i="43"/>
  <c r="H165" i="43"/>
  <c r="G165" i="43"/>
  <c r="F165" i="43"/>
  <c r="E165" i="43"/>
  <c r="D165" i="43"/>
  <c r="C165" i="43"/>
  <c r="B165" i="43"/>
  <c r="K160" i="43"/>
  <c r="J160" i="43"/>
  <c r="I160" i="43"/>
  <c r="H160" i="43"/>
  <c r="G160" i="43"/>
  <c r="F160" i="43"/>
  <c r="E160" i="43"/>
  <c r="D160" i="43"/>
  <c r="C160" i="43"/>
  <c r="B160" i="43"/>
  <c r="K159" i="43"/>
  <c r="J159" i="43"/>
  <c r="I159" i="43"/>
  <c r="H159" i="43"/>
  <c r="G159" i="43"/>
  <c r="F159" i="43"/>
  <c r="E159" i="43"/>
  <c r="D159" i="43"/>
  <c r="C159" i="43"/>
  <c r="B159" i="43"/>
  <c r="K158" i="43"/>
  <c r="J158" i="43"/>
  <c r="I158" i="43"/>
  <c r="H158" i="43"/>
  <c r="G158" i="43"/>
  <c r="F158" i="43"/>
  <c r="E158" i="43"/>
  <c r="D158" i="43"/>
  <c r="C158" i="43"/>
  <c r="B158" i="43"/>
  <c r="K157" i="43"/>
  <c r="J157" i="43"/>
  <c r="I157" i="43"/>
  <c r="H157" i="43"/>
  <c r="G157" i="43"/>
  <c r="F157" i="43"/>
  <c r="E157" i="43"/>
  <c r="D157" i="43"/>
  <c r="C157" i="43"/>
  <c r="B157" i="43"/>
  <c r="K156" i="43"/>
  <c r="J156" i="43"/>
  <c r="I156" i="43"/>
  <c r="H156" i="43"/>
  <c r="G156" i="43"/>
  <c r="F156" i="43"/>
  <c r="E156" i="43"/>
  <c r="D156" i="43"/>
  <c r="C156" i="43"/>
  <c r="B156" i="43"/>
  <c r="K155" i="43"/>
  <c r="J155" i="43"/>
  <c r="I155" i="43"/>
  <c r="H155" i="43"/>
  <c r="G155" i="43"/>
  <c r="F155" i="43"/>
  <c r="E155" i="43"/>
  <c r="D155" i="43"/>
  <c r="C155" i="43"/>
  <c r="B155" i="43"/>
  <c r="K154" i="43"/>
  <c r="J154" i="43"/>
  <c r="I154" i="43"/>
  <c r="H154" i="43"/>
  <c r="G154" i="43"/>
  <c r="F154" i="43"/>
  <c r="E154" i="43"/>
  <c r="D154" i="43"/>
  <c r="C154" i="43"/>
  <c r="B154" i="43"/>
  <c r="K153" i="43"/>
  <c r="J153" i="43"/>
  <c r="I153" i="43"/>
  <c r="H153" i="43"/>
  <c r="G153" i="43"/>
  <c r="F153" i="43"/>
  <c r="E153" i="43"/>
  <c r="D153" i="43"/>
  <c r="C153" i="43"/>
  <c r="B153" i="43"/>
  <c r="K152" i="43"/>
  <c r="J152" i="43"/>
  <c r="I152" i="43"/>
  <c r="H152" i="43"/>
  <c r="G152" i="43"/>
  <c r="F152" i="43"/>
  <c r="E152" i="43"/>
  <c r="D152" i="43"/>
  <c r="C152" i="43"/>
  <c r="B152" i="43"/>
  <c r="K151" i="43"/>
  <c r="J151" i="43"/>
  <c r="I151" i="43"/>
  <c r="H151" i="43"/>
  <c r="G151" i="43"/>
  <c r="F151" i="43"/>
  <c r="E151" i="43"/>
  <c r="D151" i="43"/>
  <c r="C151" i="43"/>
  <c r="B151" i="43"/>
  <c r="K150" i="43"/>
  <c r="J150" i="43"/>
  <c r="I150" i="43"/>
  <c r="H150" i="43"/>
  <c r="G150" i="43"/>
  <c r="F150" i="43"/>
  <c r="E150" i="43"/>
  <c r="D150" i="43"/>
  <c r="C150" i="43"/>
  <c r="B150" i="43"/>
  <c r="K149" i="43"/>
  <c r="J149" i="43"/>
  <c r="I149" i="43"/>
  <c r="H149" i="43"/>
  <c r="G149" i="43"/>
  <c r="F149" i="43"/>
  <c r="E149" i="43"/>
  <c r="D149" i="43"/>
  <c r="C149" i="43"/>
  <c r="B149" i="43"/>
  <c r="K148" i="43"/>
  <c r="J148" i="43"/>
  <c r="I148" i="43"/>
  <c r="H148" i="43"/>
  <c r="G148" i="43"/>
  <c r="F148" i="43"/>
  <c r="E148" i="43"/>
  <c r="D148" i="43"/>
  <c r="C148" i="43"/>
  <c r="B148" i="43"/>
  <c r="K147" i="43"/>
  <c r="J147" i="43"/>
  <c r="I147" i="43"/>
  <c r="H147" i="43"/>
  <c r="G147" i="43"/>
  <c r="F147" i="43"/>
  <c r="E147" i="43"/>
  <c r="D147" i="43"/>
  <c r="C147" i="43"/>
  <c r="B147" i="43"/>
  <c r="K146" i="43"/>
  <c r="J146" i="43"/>
  <c r="I146" i="43"/>
  <c r="H146" i="43"/>
  <c r="G146" i="43"/>
  <c r="F146" i="43"/>
  <c r="E146" i="43"/>
  <c r="D146" i="43"/>
  <c r="C146" i="43"/>
  <c r="B146" i="43"/>
  <c r="K145" i="43"/>
  <c r="J145" i="43"/>
  <c r="I145" i="43"/>
  <c r="H145" i="43"/>
  <c r="G145" i="43"/>
  <c r="F145" i="43"/>
  <c r="E145" i="43"/>
  <c r="D145" i="43"/>
  <c r="C145" i="43"/>
  <c r="B145" i="43"/>
  <c r="K144" i="43"/>
  <c r="J144" i="43"/>
  <c r="I144" i="43"/>
  <c r="H144" i="43"/>
  <c r="G144" i="43"/>
  <c r="F144" i="43"/>
  <c r="E144" i="43"/>
  <c r="D144" i="43"/>
  <c r="C144" i="43"/>
  <c r="B144" i="43"/>
  <c r="K143" i="43"/>
  <c r="J143" i="43"/>
  <c r="I143" i="43"/>
  <c r="H143" i="43"/>
  <c r="G143" i="43"/>
  <c r="F143" i="43"/>
  <c r="E143" i="43"/>
  <c r="D143" i="43"/>
  <c r="C143" i="43"/>
  <c r="B143" i="43"/>
  <c r="K142" i="43"/>
  <c r="J142" i="43"/>
  <c r="I142" i="43"/>
  <c r="H142" i="43"/>
  <c r="G142" i="43"/>
  <c r="F142" i="43"/>
  <c r="E142" i="43"/>
  <c r="D142" i="43"/>
  <c r="C142" i="43"/>
  <c r="B142" i="43"/>
  <c r="K141" i="43"/>
  <c r="J141" i="43"/>
  <c r="I141" i="43"/>
  <c r="H141" i="43"/>
  <c r="G141" i="43"/>
  <c r="F141" i="43"/>
  <c r="E141" i="43"/>
  <c r="D141" i="43"/>
  <c r="C141" i="43"/>
  <c r="B141" i="43"/>
  <c r="K140" i="43"/>
  <c r="J140" i="43"/>
  <c r="I140" i="43"/>
  <c r="H140" i="43"/>
  <c r="G140" i="43"/>
  <c r="F140" i="43"/>
  <c r="E140" i="43"/>
  <c r="D140" i="43"/>
  <c r="C140" i="43"/>
  <c r="B140" i="43"/>
  <c r="K139" i="43"/>
  <c r="J139" i="43"/>
  <c r="I139" i="43"/>
  <c r="H139" i="43"/>
  <c r="G139" i="43"/>
  <c r="F139" i="43"/>
  <c r="E139" i="43"/>
  <c r="D139" i="43"/>
  <c r="C139" i="43"/>
  <c r="B139" i="43"/>
  <c r="K138" i="43"/>
  <c r="J138" i="43"/>
  <c r="I138" i="43"/>
  <c r="H138" i="43"/>
  <c r="G138" i="43"/>
  <c r="F138" i="43"/>
  <c r="E138" i="43"/>
  <c r="D138" i="43"/>
  <c r="C138" i="43"/>
  <c r="B138" i="43"/>
  <c r="K137" i="43"/>
  <c r="J137" i="43"/>
  <c r="I137" i="43"/>
  <c r="H137" i="43"/>
  <c r="G137" i="43"/>
  <c r="F137" i="43"/>
  <c r="E137" i="43"/>
  <c r="D137" i="43"/>
  <c r="C137" i="43"/>
  <c r="B137" i="43"/>
  <c r="K136" i="43"/>
  <c r="J136" i="43"/>
  <c r="I136" i="43"/>
  <c r="H136" i="43"/>
  <c r="G136" i="43"/>
  <c r="F136" i="43"/>
  <c r="E136" i="43"/>
  <c r="D136" i="43"/>
  <c r="C136" i="43"/>
  <c r="B136" i="43"/>
  <c r="K135" i="43"/>
  <c r="J135" i="43"/>
  <c r="I135" i="43"/>
  <c r="H135" i="43"/>
  <c r="G135" i="43"/>
  <c r="F135" i="43"/>
  <c r="E135" i="43"/>
  <c r="D135" i="43"/>
  <c r="C135" i="43"/>
  <c r="B135" i="43"/>
  <c r="K134" i="43"/>
  <c r="J134" i="43"/>
  <c r="I134" i="43"/>
  <c r="H134" i="43"/>
  <c r="G134" i="43"/>
  <c r="F134" i="43"/>
  <c r="E134" i="43"/>
  <c r="D134" i="43"/>
  <c r="C134" i="43"/>
  <c r="B134" i="43"/>
  <c r="K133" i="43"/>
  <c r="J133" i="43"/>
  <c r="I133" i="43"/>
  <c r="H133" i="43"/>
  <c r="G133" i="43"/>
  <c r="F133" i="43"/>
  <c r="E133" i="43"/>
  <c r="D133" i="43"/>
  <c r="C133" i="43"/>
  <c r="B133" i="43"/>
  <c r="K128" i="43"/>
  <c r="J128" i="43"/>
  <c r="I128" i="43"/>
  <c r="H128" i="43"/>
  <c r="G128" i="43"/>
  <c r="F128" i="43"/>
  <c r="E128" i="43"/>
  <c r="D128" i="43"/>
  <c r="C128" i="43"/>
  <c r="B128" i="43"/>
  <c r="K127" i="43"/>
  <c r="J127" i="43"/>
  <c r="I127" i="43"/>
  <c r="H127" i="43"/>
  <c r="G127" i="43"/>
  <c r="F127" i="43"/>
  <c r="E127" i="43"/>
  <c r="D127" i="43"/>
  <c r="C127" i="43"/>
  <c r="B127" i="43"/>
  <c r="K126" i="43"/>
  <c r="J126" i="43"/>
  <c r="I126" i="43"/>
  <c r="H126" i="43"/>
  <c r="G126" i="43"/>
  <c r="F126" i="43"/>
  <c r="E126" i="43"/>
  <c r="D126" i="43"/>
  <c r="C126" i="43"/>
  <c r="B126" i="43"/>
  <c r="K125" i="43"/>
  <c r="J125" i="43"/>
  <c r="I125" i="43"/>
  <c r="H125" i="43"/>
  <c r="G125" i="43"/>
  <c r="F125" i="43"/>
  <c r="E125" i="43"/>
  <c r="D125" i="43"/>
  <c r="C125" i="43"/>
  <c r="B125" i="43"/>
  <c r="K124" i="43"/>
  <c r="J124" i="43"/>
  <c r="I124" i="43"/>
  <c r="H124" i="43"/>
  <c r="G124" i="43"/>
  <c r="F124" i="43"/>
  <c r="E124" i="43"/>
  <c r="D124" i="43"/>
  <c r="C124" i="43"/>
  <c r="B124" i="43"/>
  <c r="K123" i="43"/>
  <c r="J123" i="43"/>
  <c r="I123" i="43"/>
  <c r="H123" i="43"/>
  <c r="G123" i="43"/>
  <c r="F123" i="43"/>
  <c r="E123" i="43"/>
  <c r="D123" i="43"/>
  <c r="C123" i="43"/>
  <c r="B123" i="43"/>
  <c r="K122" i="43"/>
  <c r="J122" i="43"/>
  <c r="I122" i="43"/>
  <c r="H122" i="43"/>
  <c r="G122" i="43"/>
  <c r="F122" i="43"/>
  <c r="E122" i="43"/>
  <c r="D122" i="43"/>
  <c r="C122" i="43"/>
  <c r="B122" i="43"/>
  <c r="K121" i="43"/>
  <c r="J121" i="43"/>
  <c r="I121" i="43"/>
  <c r="H121" i="43"/>
  <c r="G121" i="43"/>
  <c r="F121" i="43"/>
  <c r="E121" i="43"/>
  <c r="D121" i="43"/>
  <c r="C121" i="43"/>
  <c r="B121" i="43"/>
  <c r="K120" i="43"/>
  <c r="J120" i="43"/>
  <c r="I120" i="43"/>
  <c r="H120" i="43"/>
  <c r="G120" i="43"/>
  <c r="F120" i="43"/>
  <c r="E120" i="43"/>
  <c r="D120" i="43"/>
  <c r="C120" i="43"/>
  <c r="B120" i="43"/>
  <c r="K119" i="43"/>
  <c r="J119" i="43"/>
  <c r="I119" i="43"/>
  <c r="H119" i="43"/>
  <c r="G119" i="43"/>
  <c r="F119" i="43"/>
  <c r="E119" i="43"/>
  <c r="D119" i="43"/>
  <c r="C119" i="43"/>
  <c r="B119" i="43"/>
  <c r="K118" i="43"/>
  <c r="J118" i="43"/>
  <c r="I118" i="43"/>
  <c r="H118" i="43"/>
  <c r="G118" i="43"/>
  <c r="F118" i="43"/>
  <c r="E118" i="43"/>
  <c r="D118" i="43"/>
  <c r="C118" i="43"/>
  <c r="B118" i="43"/>
  <c r="K117" i="43"/>
  <c r="J117" i="43"/>
  <c r="I117" i="43"/>
  <c r="H117" i="43"/>
  <c r="G117" i="43"/>
  <c r="F117" i="43"/>
  <c r="E117" i="43"/>
  <c r="D117" i="43"/>
  <c r="C117" i="43"/>
  <c r="B117" i="43"/>
  <c r="K116" i="43"/>
  <c r="J116" i="43"/>
  <c r="I116" i="43"/>
  <c r="H116" i="43"/>
  <c r="G116" i="43"/>
  <c r="F116" i="43"/>
  <c r="E116" i="43"/>
  <c r="D116" i="43"/>
  <c r="C116" i="43"/>
  <c r="B116" i="43"/>
  <c r="K115" i="43"/>
  <c r="J115" i="43"/>
  <c r="I115" i="43"/>
  <c r="H115" i="43"/>
  <c r="G115" i="43"/>
  <c r="F115" i="43"/>
  <c r="E115" i="43"/>
  <c r="D115" i="43"/>
  <c r="C115" i="43"/>
  <c r="B115" i="43"/>
  <c r="K114" i="43"/>
  <c r="J114" i="43"/>
  <c r="I114" i="43"/>
  <c r="H114" i="43"/>
  <c r="G114" i="43"/>
  <c r="F114" i="43"/>
  <c r="E114" i="43"/>
  <c r="D114" i="43"/>
  <c r="C114" i="43"/>
  <c r="B114" i="43"/>
  <c r="K113" i="43"/>
  <c r="J113" i="43"/>
  <c r="I113" i="43"/>
  <c r="H113" i="43"/>
  <c r="G113" i="43"/>
  <c r="F113" i="43"/>
  <c r="E113" i="43"/>
  <c r="D113" i="43"/>
  <c r="C113" i="43"/>
  <c r="B113" i="43"/>
  <c r="K112" i="43"/>
  <c r="J112" i="43"/>
  <c r="I112" i="43"/>
  <c r="H112" i="43"/>
  <c r="G112" i="43"/>
  <c r="F112" i="43"/>
  <c r="E112" i="43"/>
  <c r="D112" i="43"/>
  <c r="C112" i="43"/>
  <c r="B112" i="43"/>
  <c r="K111" i="43"/>
  <c r="J111" i="43"/>
  <c r="I111" i="43"/>
  <c r="H111" i="43"/>
  <c r="G111" i="43"/>
  <c r="F111" i="43"/>
  <c r="E111" i="43"/>
  <c r="D111" i="43"/>
  <c r="C111" i="43"/>
  <c r="B111" i="43"/>
  <c r="K110" i="43"/>
  <c r="J110" i="43"/>
  <c r="I110" i="43"/>
  <c r="H110" i="43"/>
  <c r="G110" i="43"/>
  <c r="F110" i="43"/>
  <c r="E110" i="43"/>
  <c r="D110" i="43"/>
  <c r="C110" i="43"/>
  <c r="B110" i="43"/>
  <c r="K109" i="43"/>
  <c r="J109" i="43"/>
  <c r="I109" i="43"/>
  <c r="H109" i="43"/>
  <c r="G109" i="43"/>
  <c r="F109" i="43"/>
  <c r="E109" i="43"/>
  <c r="D109" i="43"/>
  <c r="C109" i="43"/>
  <c r="B109" i="43"/>
  <c r="K108" i="43"/>
  <c r="J108" i="43"/>
  <c r="I108" i="43"/>
  <c r="H108" i="43"/>
  <c r="G108" i="43"/>
  <c r="F108" i="43"/>
  <c r="E108" i="43"/>
  <c r="D108" i="43"/>
  <c r="C108" i="43"/>
  <c r="B108" i="43"/>
  <c r="K107" i="43"/>
  <c r="J107" i="43"/>
  <c r="I107" i="43"/>
  <c r="H107" i="43"/>
  <c r="G107" i="43"/>
  <c r="F107" i="43"/>
  <c r="E107" i="43"/>
  <c r="D107" i="43"/>
  <c r="C107" i="43"/>
  <c r="B107" i="43"/>
  <c r="K106" i="43"/>
  <c r="J106" i="43"/>
  <c r="I106" i="43"/>
  <c r="H106" i="43"/>
  <c r="G106" i="43"/>
  <c r="F106" i="43"/>
  <c r="E106" i="43"/>
  <c r="D106" i="43"/>
  <c r="C106" i="43"/>
  <c r="B106" i="43"/>
  <c r="K105" i="43"/>
  <c r="J105" i="43"/>
  <c r="I105" i="43"/>
  <c r="H105" i="43"/>
  <c r="G105" i="43"/>
  <c r="F105" i="43"/>
  <c r="E105" i="43"/>
  <c r="D105" i="43"/>
  <c r="C105" i="43"/>
  <c r="B105" i="43"/>
  <c r="K104" i="43"/>
  <c r="J104" i="43"/>
  <c r="I104" i="43"/>
  <c r="H104" i="43"/>
  <c r="G104" i="43"/>
  <c r="F104" i="43"/>
  <c r="E104" i="43"/>
  <c r="D104" i="43"/>
  <c r="C104" i="43"/>
  <c r="B104" i="43"/>
  <c r="K103" i="43"/>
  <c r="J103" i="43"/>
  <c r="I103" i="43"/>
  <c r="H103" i="43"/>
  <c r="G103" i="43"/>
  <c r="F103" i="43"/>
  <c r="E103" i="43"/>
  <c r="D103" i="43"/>
  <c r="C103" i="43"/>
  <c r="B103" i="43"/>
  <c r="K102" i="43"/>
  <c r="J102" i="43"/>
  <c r="I102" i="43"/>
  <c r="H102" i="43"/>
  <c r="G102" i="43"/>
  <c r="F102" i="43"/>
  <c r="E102" i="43"/>
  <c r="D102" i="43"/>
  <c r="C102" i="43"/>
  <c r="B102" i="43"/>
  <c r="K101" i="43"/>
  <c r="J101" i="43"/>
  <c r="I101" i="43"/>
  <c r="H101" i="43"/>
  <c r="G101" i="43"/>
  <c r="F101" i="43"/>
  <c r="E101" i="43"/>
  <c r="D101" i="43"/>
  <c r="C101" i="43"/>
  <c r="B101" i="43"/>
  <c r="K96" i="43"/>
  <c r="J96" i="43"/>
  <c r="I96" i="43"/>
  <c r="H96" i="43"/>
  <c r="G96" i="43"/>
  <c r="F96" i="43"/>
  <c r="E96" i="43"/>
  <c r="D96" i="43"/>
  <c r="C96" i="43"/>
  <c r="B96" i="43"/>
  <c r="K95" i="43"/>
  <c r="J95" i="43"/>
  <c r="I95" i="43"/>
  <c r="H95" i="43"/>
  <c r="G95" i="43"/>
  <c r="F95" i="43"/>
  <c r="E95" i="43"/>
  <c r="D95" i="43"/>
  <c r="C95" i="43"/>
  <c r="B95" i="43"/>
  <c r="K94" i="43"/>
  <c r="J94" i="43"/>
  <c r="I94" i="43"/>
  <c r="H94" i="43"/>
  <c r="G94" i="43"/>
  <c r="F94" i="43"/>
  <c r="E94" i="43"/>
  <c r="D94" i="43"/>
  <c r="C94" i="43"/>
  <c r="B94" i="43"/>
  <c r="K93" i="43"/>
  <c r="J93" i="43"/>
  <c r="I93" i="43"/>
  <c r="H93" i="43"/>
  <c r="G93" i="43"/>
  <c r="F93" i="43"/>
  <c r="E93" i="43"/>
  <c r="D93" i="43"/>
  <c r="C93" i="43"/>
  <c r="B93" i="43"/>
  <c r="K92" i="43"/>
  <c r="J92" i="43"/>
  <c r="I92" i="43"/>
  <c r="H92" i="43"/>
  <c r="G92" i="43"/>
  <c r="F92" i="43"/>
  <c r="E92" i="43"/>
  <c r="D92" i="43"/>
  <c r="C92" i="43"/>
  <c r="B92" i="43"/>
  <c r="K91" i="43"/>
  <c r="J91" i="43"/>
  <c r="I91" i="43"/>
  <c r="H91" i="43"/>
  <c r="G91" i="43"/>
  <c r="F91" i="43"/>
  <c r="E91" i="43"/>
  <c r="D91" i="43"/>
  <c r="C91" i="43"/>
  <c r="B91" i="43"/>
  <c r="K90" i="43"/>
  <c r="J90" i="43"/>
  <c r="I90" i="43"/>
  <c r="H90" i="43"/>
  <c r="G90" i="43"/>
  <c r="F90" i="43"/>
  <c r="E90" i="43"/>
  <c r="D90" i="43"/>
  <c r="C90" i="43"/>
  <c r="B90" i="43"/>
  <c r="K89" i="43"/>
  <c r="J89" i="43"/>
  <c r="I89" i="43"/>
  <c r="H89" i="43"/>
  <c r="G89" i="43"/>
  <c r="F89" i="43"/>
  <c r="E89" i="43"/>
  <c r="D89" i="43"/>
  <c r="C89" i="43"/>
  <c r="B89" i="43"/>
  <c r="K88" i="43"/>
  <c r="J88" i="43"/>
  <c r="I88" i="43"/>
  <c r="H88" i="43"/>
  <c r="G88" i="43"/>
  <c r="F88" i="43"/>
  <c r="E88" i="43"/>
  <c r="D88" i="43"/>
  <c r="C88" i="43"/>
  <c r="B88" i="43"/>
  <c r="K87" i="43"/>
  <c r="J87" i="43"/>
  <c r="I87" i="43"/>
  <c r="H87" i="43"/>
  <c r="G87" i="43"/>
  <c r="F87" i="43"/>
  <c r="E87" i="43"/>
  <c r="D87" i="43"/>
  <c r="C87" i="43"/>
  <c r="B87" i="43"/>
  <c r="K86" i="43"/>
  <c r="J86" i="43"/>
  <c r="I86" i="43"/>
  <c r="H86" i="43"/>
  <c r="G86" i="43"/>
  <c r="F86" i="43"/>
  <c r="E86" i="43"/>
  <c r="D86" i="43"/>
  <c r="C86" i="43"/>
  <c r="B86" i="43"/>
  <c r="K85" i="43"/>
  <c r="J85" i="43"/>
  <c r="I85" i="43"/>
  <c r="H85" i="43"/>
  <c r="G85" i="43"/>
  <c r="F85" i="43"/>
  <c r="E85" i="43"/>
  <c r="D85" i="43"/>
  <c r="C85" i="43"/>
  <c r="B85" i="43"/>
  <c r="K84" i="43"/>
  <c r="J84" i="43"/>
  <c r="I84" i="43"/>
  <c r="H84" i="43"/>
  <c r="G84" i="43"/>
  <c r="F84" i="43"/>
  <c r="E84" i="43"/>
  <c r="D84" i="43"/>
  <c r="C84" i="43"/>
  <c r="B84" i="43"/>
  <c r="K83" i="43"/>
  <c r="J83" i="43"/>
  <c r="I83" i="43"/>
  <c r="H83" i="43"/>
  <c r="G83" i="43"/>
  <c r="F83" i="43"/>
  <c r="E83" i="43"/>
  <c r="D83" i="43"/>
  <c r="C83" i="43"/>
  <c r="B83" i="43"/>
  <c r="K82" i="43"/>
  <c r="J82" i="43"/>
  <c r="I82" i="43"/>
  <c r="H82" i="43"/>
  <c r="G82" i="43"/>
  <c r="F82" i="43"/>
  <c r="E82" i="43"/>
  <c r="D82" i="43"/>
  <c r="C82" i="43"/>
  <c r="B82" i="43"/>
  <c r="K81" i="43"/>
  <c r="J81" i="43"/>
  <c r="I81" i="43"/>
  <c r="H81" i="43"/>
  <c r="G81" i="43"/>
  <c r="F81" i="43"/>
  <c r="E81" i="43"/>
  <c r="D81" i="43"/>
  <c r="C81" i="43"/>
  <c r="B81" i="43"/>
  <c r="K80" i="43"/>
  <c r="J80" i="43"/>
  <c r="I80" i="43"/>
  <c r="H80" i="43"/>
  <c r="G80" i="43"/>
  <c r="F80" i="43"/>
  <c r="E80" i="43"/>
  <c r="D80" i="43"/>
  <c r="C80" i="43"/>
  <c r="B80" i="43"/>
  <c r="K79" i="43"/>
  <c r="J79" i="43"/>
  <c r="I79" i="43"/>
  <c r="H79" i="43"/>
  <c r="G79" i="43"/>
  <c r="F79" i="43"/>
  <c r="E79" i="43"/>
  <c r="D79" i="43"/>
  <c r="C79" i="43"/>
  <c r="B79" i="43"/>
  <c r="K78" i="43"/>
  <c r="J78" i="43"/>
  <c r="I78" i="43"/>
  <c r="H78" i="43"/>
  <c r="G78" i="43"/>
  <c r="F78" i="43"/>
  <c r="E78" i="43"/>
  <c r="D78" i="43"/>
  <c r="C78" i="43"/>
  <c r="B78" i="43"/>
  <c r="K77" i="43"/>
  <c r="J77" i="43"/>
  <c r="I77" i="43"/>
  <c r="H77" i="43"/>
  <c r="G77" i="43"/>
  <c r="F77" i="43"/>
  <c r="E77" i="43"/>
  <c r="D77" i="43"/>
  <c r="C77" i="43"/>
  <c r="B77" i="43"/>
  <c r="K76" i="43"/>
  <c r="J76" i="43"/>
  <c r="I76" i="43"/>
  <c r="H76" i="43"/>
  <c r="G76" i="43"/>
  <c r="F76" i="43"/>
  <c r="E76" i="43"/>
  <c r="D76" i="43"/>
  <c r="C76" i="43"/>
  <c r="B76" i="43"/>
  <c r="K75" i="43"/>
  <c r="J75" i="43"/>
  <c r="I75" i="43"/>
  <c r="H75" i="43"/>
  <c r="G75" i="43"/>
  <c r="F75" i="43"/>
  <c r="E75" i="43"/>
  <c r="D75" i="43"/>
  <c r="C75" i="43"/>
  <c r="B75" i="43"/>
  <c r="K74" i="43"/>
  <c r="J74" i="43"/>
  <c r="I74" i="43"/>
  <c r="H74" i="43"/>
  <c r="G74" i="43"/>
  <c r="F74" i="43"/>
  <c r="E74" i="43"/>
  <c r="D74" i="43"/>
  <c r="C74" i="43"/>
  <c r="B74" i="43"/>
  <c r="K73" i="43"/>
  <c r="J73" i="43"/>
  <c r="I73" i="43"/>
  <c r="H73" i="43"/>
  <c r="G73" i="43"/>
  <c r="F73" i="43"/>
  <c r="E73" i="43"/>
  <c r="D73" i="43"/>
  <c r="C73" i="43"/>
  <c r="B73" i="43"/>
  <c r="K72" i="43"/>
  <c r="J72" i="43"/>
  <c r="I72" i="43"/>
  <c r="H72" i="43"/>
  <c r="G72" i="43"/>
  <c r="F72" i="43"/>
  <c r="E72" i="43"/>
  <c r="D72" i="43"/>
  <c r="C72" i="43"/>
  <c r="B72" i="43"/>
  <c r="K71" i="43"/>
  <c r="J71" i="43"/>
  <c r="I71" i="43"/>
  <c r="H71" i="43"/>
  <c r="G71" i="43"/>
  <c r="F71" i="43"/>
  <c r="E71" i="43"/>
  <c r="D71" i="43"/>
  <c r="C71" i="43"/>
  <c r="B71" i="43"/>
  <c r="K70" i="43"/>
  <c r="J70" i="43"/>
  <c r="I70" i="43"/>
  <c r="H70" i="43"/>
  <c r="G70" i="43"/>
  <c r="F70" i="43"/>
  <c r="E70" i="43"/>
  <c r="D70" i="43"/>
  <c r="C70" i="43"/>
  <c r="B70" i="43"/>
  <c r="K69" i="43"/>
  <c r="J69" i="43"/>
  <c r="I69" i="43"/>
  <c r="H69" i="43"/>
  <c r="G69" i="43"/>
  <c r="F69" i="43"/>
  <c r="E69" i="43"/>
  <c r="D69" i="43"/>
  <c r="C69" i="43"/>
  <c r="B69" i="43"/>
  <c r="K64" i="43"/>
  <c r="J64" i="43"/>
  <c r="I64" i="43"/>
  <c r="H64" i="43"/>
  <c r="G64" i="43"/>
  <c r="F64" i="43"/>
  <c r="E64" i="43"/>
  <c r="D64" i="43"/>
  <c r="C64" i="43"/>
  <c r="B64" i="43"/>
  <c r="K63" i="43"/>
  <c r="J63" i="43"/>
  <c r="I63" i="43"/>
  <c r="H63" i="43"/>
  <c r="G63" i="43"/>
  <c r="F63" i="43"/>
  <c r="E63" i="43"/>
  <c r="D63" i="43"/>
  <c r="C63" i="43"/>
  <c r="B63" i="43"/>
  <c r="K62" i="43"/>
  <c r="J62" i="43"/>
  <c r="I62" i="43"/>
  <c r="H62" i="43"/>
  <c r="G62" i="43"/>
  <c r="F62" i="43"/>
  <c r="E62" i="43"/>
  <c r="D62" i="43"/>
  <c r="C62" i="43"/>
  <c r="B62" i="43"/>
  <c r="K61" i="43"/>
  <c r="J61" i="43"/>
  <c r="I61" i="43"/>
  <c r="H61" i="43"/>
  <c r="G61" i="43"/>
  <c r="F61" i="43"/>
  <c r="E61" i="43"/>
  <c r="D61" i="43"/>
  <c r="C61" i="43"/>
  <c r="B61" i="43"/>
  <c r="K60" i="43"/>
  <c r="J60" i="43"/>
  <c r="I60" i="43"/>
  <c r="H60" i="43"/>
  <c r="G60" i="43"/>
  <c r="F60" i="43"/>
  <c r="E60" i="43"/>
  <c r="D60" i="43"/>
  <c r="C60" i="43"/>
  <c r="B60" i="43"/>
  <c r="K59" i="43"/>
  <c r="J59" i="43"/>
  <c r="I59" i="43"/>
  <c r="H59" i="43"/>
  <c r="G59" i="43"/>
  <c r="F59" i="43"/>
  <c r="E59" i="43"/>
  <c r="D59" i="43"/>
  <c r="C59" i="43"/>
  <c r="B59" i="43"/>
  <c r="K58" i="43"/>
  <c r="J58" i="43"/>
  <c r="I58" i="43"/>
  <c r="H58" i="43"/>
  <c r="G58" i="43"/>
  <c r="F58" i="43"/>
  <c r="E58" i="43"/>
  <c r="D58" i="43"/>
  <c r="C58" i="43"/>
  <c r="B58" i="43"/>
  <c r="K57" i="43"/>
  <c r="J57" i="43"/>
  <c r="I57" i="43"/>
  <c r="H57" i="43"/>
  <c r="G57" i="43"/>
  <c r="F57" i="43"/>
  <c r="E57" i="43"/>
  <c r="D57" i="43"/>
  <c r="C57" i="43"/>
  <c r="B57" i="43"/>
  <c r="K56" i="43"/>
  <c r="J56" i="43"/>
  <c r="I56" i="43"/>
  <c r="H56" i="43"/>
  <c r="G56" i="43"/>
  <c r="F56" i="43"/>
  <c r="E56" i="43"/>
  <c r="D56" i="43"/>
  <c r="C56" i="43"/>
  <c r="B56" i="43"/>
  <c r="K55" i="43"/>
  <c r="J55" i="43"/>
  <c r="I55" i="43"/>
  <c r="H55" i="43"/>
  <c r="G55" i="43"/>
  <c r="F55" i="43"/>
  <c r="E55" i="43"/>
  <c r="D55" i="43"/>
  <c r="C55" i="43"/>
  <c r="B55" i="43"/>
  <c r="K54" i="43"/>
  <c r="J54" i="43"/>
  <c r="I54" i="43"/>
  <c r="H54" i="43"/>
  <c r="G54" i="43"/>
  <c r="F54" i="43"/>
  <c r="E54" i="43"/>
  <c r="D54" i="43"/>
  <c r="C54" i="43"/>
  <c r="B54" i="43"/>
  <c r="K53" i="43"/>
  <c r="J53" i="43"/>
  <c r="I53" i="43"/>
  <c r="H53" i="43"/>
  <c r="G53" i="43"/>
  <c r="F53" i="43"/>
  <c r="E53" i="43"/>
  <c r="D53" i="43"/>
  <c r="C53" i="43"/>
  <c r="B53" i="43"/>
  <c r="K52" i="43"/>
  <c r="J52" i="43"/>
  <c r="I52" i="43"/>
  <c r="H52" i="43"/>
  <c r="G52" i="43"/>
  <c r="F52" i="43"/>
  <c r="E52" i="43"/>
  <c r="D52" i="43"/>
  <c r="C52" i="43"/>
  <c r="B52" i="43"/>
  <c r="K51" i="43"/>
  <c r="J51" i="43"/>
  <c r="I51" i="43"/>
  <c r="H51" i="43"/>
  <c r="G51" i="43"/>
  <c r="F51" i="43"/>
  <c r="E51" i="43"/>
  <c r="D51" i="43"/>
  <c r="C51" i="43"/>
  <c r="B51" i="43"/>
  <c r="K50" i="43"/>
  <c r="J50" i="43"/>
  <c r="I50" i="43"/>
  <c r="H50" i="43"/>
  <c r="G50" i="43"/>
  <c r="F50" i="43"/>
  <c r="E50" i="43"/>
  <c r="D50" i="43"/>
  <c r="C50" i="43"/>
  <c r="B50" i="43"/>
  <c r="K49" i="43"/>
  <c r="J49" i="43"/>
  <c r="I49" i="43"/>
  <c r="H49" i="43"/>
  <c r="G49" i="43"/>
  <c r="F49" i="43"/>
  <c r="E49" i="43"/>
  <c r="D49" i="43"/>
  <c r="C49" i="43"/>
  <c r="B49" i="43"/>
  <c r="K48" i="43"/>
  <c r="J48" i="43"/>
  <c r="I48" i="43"/>
  <c r="H48" i="43"/>
  <c r="G48" i="43"/>
  <c r="F48" i="43"/>
  <c r="E48" i="43"/>
  <c r="D48" i="43"/>
  <c r="C48" i="43"/>
  <c r="B48" i="43"/>
  <c r="K47" i="43"/>
  <c r="J47" i="43"/>
  <c r="I47" i="43"/>
  <c r="H47" i="43"/>
  <c r="G47" i="43"/>
  <c r="F47" i="43"/>
  <c r="E47" i="43"/>
  <c r="D47" i="43"/>
  <c r="C47" i="43"/>
  <c r="B47" i="43"/>
  <c r="K46" i="43"/>
  <c r="J46" i="43"/>
  <c r="I46" i="43"/>
  <c r="H46" i="43"/>
  <c r="G46" i="43"/>
  <c r="F46" i="43"/>
  <c r="E46" i="43"/>
  <c r="D46" i="43"/>
  <c r="C46" i="43"/>
  <c r="B46" i="43"/>
  <c r="K45" i="43"/>
  <c r="J45" i="43"/>
  <c r="I45" i="43"/>
  <c r="H45" i="43"/>
  <c r="G45" i="43"/>
  <c r="F45" i="43"/>
  <c r="E45" i="43"/>
  <c r="D45" i="43"/>
  <c r="C45" i="43"/>
  <c r="B45" i="43"/>
  <c r="K44" i="43"/>
  <c r="J44" i="43"/>
  <c r="I44" i="43"/>
  <c r="H44" i="43"/>
  <c r="G44" i="43"/>
  <c r="F44" i="43"/>
  <c r="E44" i="43"/>
  <c r="D44" i="43"/>
  <c r="C44" i="43"/>
  <c r="B44" i="43"/>
  <c r="K43" i="43"/>
  <c r="J43" i="43"/>
  <c r="I43" i="43"/>
  <c r="H43" i="43"/>
  <c r="G43" i="43"/>
  <c r="F43" i="43"/>
  <c r="E43" i="43"/>
  <c r="D43" i="43"/>
  <c r="C43" i="43"/>
  <c r="B43" i="43"/>
  <c r="K42" i="43"/>
  <c r="J42" i="43"/>
  <c r="I42" i="43"/>
  <c r="H42" i="43"/>
  <c r="G42" i="43"/>
  <c r="F42" i="43"/>
  <c r="E42" i="43"/>
  <c r="D42" i="43"/>
  <c r="C42" i="43"/>
  <c r="B42" i="43"/>
  <c r="K41" i="43"/>
  <c r="J41" i="43"/>
  <c r="I41" i="43"/>
  <c r="H41" i="43"/>
  <c r="G41" i="43"/>
  <c r="F41" i="43"/>
  <c r="E41" i="43"/>
  <c r="D41" i="43"/>
  <c r="C41" i="43"/>
  <c r="B41" i="43"/>
  <c r="K40" i="43"/>
  <c r="J40" i="43"/>
  <c r="I40" i="43"/>
  <c r="H40" i="43"/>
  <c r="G40" i="43"/>
  <c r="F40" i="43"/>
  <c r="E40" i="43"/>
  <c r="D40" i="43"/>
  <c r="C40" i="43"/>
  <c r="B40" i="43"/>
  <c r="K39" i="43"/>
  <c r="J39" i="43"/>
  <c r="I39" i="43"/>
  <c r="H39" i="43"/>
  <c r="G39" i="43"/>
  <c r="F39" i="43"/>
  <c r="E39" i="43"/>
  <c r="D39" i="43"/>
  <c r="C39" i="43"/>
  <c r="B39" i="43"/>
  <c r="K38" i="43"/>
  <c r="J38" i="43"/>
  <c r="I38" i="43"/>
  <c r="H38" i="43"/>
  <c r="G38" i="43"/>
  <c r="F38" i="43"/>
  <c r="E38" i="43"/>
  <c r="D38" i="43"/>
  <c r="C38" i="43"/>
  <c r="B38" i="43"/>
  <c r="K37" i="43"/>
  <c r="J37" i="43"/>
  <c r="I37" i="43"/>
  <c r="H37" i="43"/>
  <c r="G37" i="43"/>
  <c r="F37" i="43"/>
  <c r="E37" i="43"/>
  <c r="D37" i="43"/>
  <c r="C37" i="43"/>
  <c r="B37" i="43"/>
  <c r="K32" i="43"/>
  <c r="J32" i="43"/>
  <c r="I32" i="43"/>
  <c r="H32" i="43"/>
  <c r="G32" i="43"/>
  <c r="F32" i="43"/>
  <c r="E32" i="43"/>
  <c r="D32" i="43"/>
  <c r="C32" i="43"/>
  <c r="B32" i="43"/>
  <c r="K31" i="43"/>
  <c r="J31" i="43"/>
  <c r="I31" i="43"/>
  <c r="H31" i="43"/>
  <c r="G31" i="43"/>
  <c r="F31" i="43"/>
  <c r="E31" i="43"/>
  <c r="D31" i="43"/>
  <c r="C31" i="43"/>
  <c r="B31" i="43"/>
  <c r="K30" i="43"/>
  <c r="J30" i="43"/>
  <c r="I30" i="43"/>
  <c r="H30" i="43"/>
  <c r="G30" i="43"/>
  <c r="F30" i="43"/>
  <c r="E30" i="43"/>
  <c r="D30" i="43"/>
  <c r="C30" i="43"/>
  <c r="B30" i="43"/>
  <c r="K29" i="43"/>
  <c r="J29" i="43"/>
  <c r="I29" i="43"/>
  <c r="H29" i="43"/>
  <c r="G29" i="43"/>
  <c r="F29" i="43"/>
  <c r="E29" i="43"/>
  <c r="D29" i="43"/>
  <c r="C29" i="43"/>
  <c r="B29" i="43"/>
  <c r="K28" i="43"/>
  <c r="J28" i="43"/>
  <c r="I28" i="43"/>
  <c r="H28" i="43"/>
  <c r="G28" i="43"/>
  <c r="F28" i="43"/>
  <c r="E28" i="43"/>
  <c r="D28" i="43"/>
  <c r="C28" i="43"/>
  <c r="B28" i="43"/>
  <c r="K27" i="43"/>
  <c r="J27" i="43"/>
  <c r="I27" i="43"/>
  <c r="H27" i="43"/>
  <c r="G27" i="43"/>
  <c r="F27" i="43"/>
  <c r="E27" i="43"/>
  <c r="D27" i="43"/>
  <c r="C27" i="43"/>
  <c r="B27" i="43"/>
  <c r="K26" i="43"/>
  <c r="J26" i="43"/>
  <c r="I26" i="43"/>
  <c r="H26" i="43"/>
  <c r="G26" i="43"/>
  <c r="F26" i="43"/>
  <c r="E26" i="43"/>
  <c r="D26" i="43"/>
  <c r="C26" i="43"/>
  <c r="B26" i="43"/>
  <c r="K25" i="43"/>
  <c r="J25" i="43"/>
  <c r="I25" i="43"/>
  <c r="H25" i="43"/>
  <c r="G25" i="43"/>
  <c r="F25" i="43"/>
  <c r="E25" i="43"/>
  <c r="D25" i="43"/>
  <c r="C25" i="43"/>
  <c r="B25" i="43"/>
  <c r="K24" i="43"/>
  <c r="J24" i="43"/>
  <c r="I24" i="43"/>
  <c r="H24" i="43"/>
  <c r="G24" i="43"/>
  <c r="F24" i="43"/>
  <c r="E24" i="43"/>
  <c r="D24" i="43"/>
  <c r="C24" i="43"/>
  <c r="B24" i="43"/>
  <c r="K23" i="43"/>
  <c r="J23" i="43"/>
  <c r="I23" i="43"/>
  <c r="H23" i="43"/>
  <c r="G23" i="43"/>
  <c r="F23" i="43"/>
  <c r="E23" i="43"/>
  <c r="D23" i="43"/>
  <c r="C23" i="43"/>
  <c r="B23" i="43"/>
  <c r="K22" i="43"/>
  <c r="J22" i="43"/>
  <c r="I22" i="43"/>
  <c r="H22" i="43"/>
  <c r="G22" i="43"/>
  <c r="F22" i="43"/>
  <c r="E22" i="43"/>
  <c r="D22" i="43"/>
  <c r="C22" i="43"/>
  <c r="B22" i="43"/>
  <c r="K21" i="43"/>
  <c r="J21" i="43"/>
  <c r="I21" i="43"/>
  <c r="H21" i="43"/>
  <c r="G21" i="43"/>
  <c r="F21" i="43"/>
  <c r="E21" i="43"/>
  <c r="D21" i="43"/>
  <c r="C21" i="43"/>
  <c r="B21" i="43"/>
  <c r="K20" i="43"/>
  <c r="J20" i="43"/>
  <c r="I20" i="43"/>
  <c r="H20" i="43"/>
  <c r="G20" i="43"/>
  <c r="F20" i="43"/>
  <c r="E20" i="43"/>
  <c r="D20" i="43"/>
  <c r="C20" i="43"/>
  <c r="B20" i="43"/>
  <c r="K19" i="43"/>
  <c r="J19" i="43"/>
  <c r="I19" i="43"/>
  <c r="H19" i="43"/>
  <c r="G19" i="43"/>
  <c r="F19" i="43"/>
  <c r="E19" i="43"/>
  <c r="D19" i="43"/>
  <c r="C19" i="43"/>
  <c r="B19" i="43"/>
  <c r="K18" i="43"/>
  <c r="J18" i="43"/>
  <c r="I18" i="43"/>
  <c r="H18" i="43"/>
  <c r="G18" i="43"/>
  <c r="F18" i="43"/>
  <c r="E18" i="43"/>
  <c r="D18" i="43"/>
  <c r="C18" i="43"/>
  <c r="B18" i="43"/>
  <c r="K17" i="43"/>
  <c r="J17" i="43"/>
  <c r="I17" i="43"/>
  <c r="H17" i="43"/>
  <c r="G17" i="43"/>
  <c r="F17" i="43"/>
  <c r="E17" i="43"/>
  <c r="D17" i="43"/>
  <c r="C17" i="43"/>
  <c r="B17" i="43"/>
  <c r="K16" i="43"/>
  <c r="J16" i="43"/>
  <c r="I16" i="43"/>
  <c r="H16" i="43"/>
  <c r="G16" i="43"/>
  <c r="F16" i="43"/>
  <c r="E16" i="43"/>
  <c r="D16" i="43"/>
  <c r="C16" i="43"/>
  <c r="B16" i="43"/>
  <c r="K15" i="43"/>
  <c r="J15" i="43"/>
  <c r="I15" i="43"/>
  <c r="H15" i="43"/>
  <c r="G15" i="43"/>
  <c r="F15" i="43"/>
  <c r="E15" i="43"/>
  <c r="D15" i="43"/>
  <c r="C15" i="43"/>
  <c r="B15" i="43"/>
  <c r="K14" i="43"/>
  <c r="J14" i="43"/>
  <c r="I14" i="43"/>
  <c r="H14" i="43"/>
  <c r="G14" i="43"/>
  <c r="F14" i="43"/>
  <c r="E14" i="43"/>
  <c r="D14" i="43"/>
  <c r="C14" i="43"/>
  <c r="B14" i="43"/>
  <c r="K13" i="43"/>
  <c r="J13" i="43"/>
  <c r="I13" i="43"/>
  <c r="H13" i="43"/>
  <c r="G13" i="43"/>
  <c r="F13" i="43"/>
  <c r="E13" i="43"/>
  <c r="D13" i="43"/>
  <c r="C13" i="43"/>
  <c r="B13" i="43"/>
  <c r="K12" i="43"/>
  <c r="J12" i="43"/>
  <c r="I12" i="43"/>
  <c r="H12" i="43"/>
  <c r="G12" i="43"/>
  <c r="F12" i="43"/>
  <c r="E12" i="43"/>
  <c r="D12" i="43"/>
  <c r="C12" i="43"/>
  <c r="B12" i="43"/>
  <c r="K11" i="43"/>
  <c r="J11" i="43"/>
  <c r="I11" i="43"/>
  <c r="H11" i="43"/>
  <c r="G11" i="43"/>
  <c r="F11" i="43"/>
  <c r="E11" i="43"/>
  <c r="D11" i="43"/>
  <c r="C11" i="43"/>
  <c r="B11" i="43"/>
  <c r="K10" i="43"/>
  <c r="J10" i="43"/>
  <c r="I10" i="43"/>
  <c r="H10" i="43"/>
  <c r="G10" i="43"/>
  <c r="F10" i="43"/>
  <c r="E10" i="43"/>
  <c r="D10" i="43"/>
  <c r="C10" i="43"/>
  <c r="B10" i="43"/>
  <c r="K9" i="43"/>
  <c r="J9" i="43"/>
  <c r="I9" i="43"/>
  <c r="H9" i="43"/>
  <c r="G9" i="43"/>
  <c r="F9" i="43"/>
  <c r="E9" i="43"/>
  <c r="D9" i="43"/>
  <c r="C9" i="43"/>
  <c r="B9" i="43"/>
  <c r="K8" i="43"/>
  <c r="J8" i="43"/>
  <c r="I8" i="43"/>
  <c r="H8" i="43"/>
  <c r="G8" i="43"/>
  <c r="F8" i="43"/>
  <c r="E8" i="43"/>
  <c r="D8" i="43"/>
  <c r="C8" i="43"/>
  <c r="B8" i="43"/>
  <c r="K7" i="43"/>
  <c r="J7" i="43"/>
  <c r="I7" i="43"/>
  <c r="H7" i="43"/>
  <c r="G7" i="43"/>
  <c r="F7" i="43"/>
  <c r="E7" i="43"/>
  <c r="D7" i="43"/>
  <c r="C7" i="43"/>
  <c r="B7" i="43"/>
  <c r="K6" i="43"/>
  <c r="J6" i="43"/>
  <c r="I6" i="43"/>
  <c r="H6" i="43"/>
  <c r="G6" i="43"/>
  <c r="F6" i="43"/>
  <c r="E6" i="43"/>
  <c r="D6" i="43"/>
  <c r="C6" i="43"/>
  <c r="B6" i="43"/>
  <c r="K5" i="43"/>
  <c r="J5" i="43"/>
  <c r="I5" i="43"/>
  <c r="H5" i="43"/>
  <c r="G5" i="43"/>
  <c r="F5" i="43"/>
  <c r="E5" i="43"/>
  <c r="D5" i="43"/>
  <c r="C5" i="43"/>
  <c r="B5" i="43"/>
  <c r="K256" i="49"/>
  <c r="J256" i="49"/>
  <c r="W256" i="49" s="1"/>
  <c r="I256" i="49"/>
  <c r="V256" i="49" s="1"/>
  <c r="H256" i="49"/>
  <c r="U256" i="49" s="1"/>
  <c r="G256" i="49"/>
  <c r="F256" i="49"/>
  <c r="S256" i="49" s="1"/>
  <c r="E256" i="49"/>
  <c r="R256" i="49" s="1"/>
  <c r="D256" i="49"/>
  <c r="Q256" i="49" s="1"/>
  <c r="C256" i="49"/>
  <c r="B256" i="49"/>
  <c r="O256" i="49" s="1"/>
  <c r="K255" i="49"/>
  <c r="X255" i="49" s="1"/>
  <c r="J255" i="49"/>
  <c r="W255" i="49" s="1"/>
  <c r="I255" i="49"/>
  <c r="V255" i="49" s="1"/>
  <c r="H255" i="49"/>
  <c r="U255" i="49" s="1"/>
  <c r="G255" i="49"/>
  <c r="T255" i="49" s="1"/>
  <c r="F255" i="49"/>
  <c r="S255" i="49" s="1"/>
  <c r="E255" i="49"/>
  <c r="R255" i="49" s="1"/>
  <c r="D255" i="49"/>
  <c r="Q255" i="49" s="1"/>
  <c r="C255" i="49"/>
  <c r="P255" i="49" s="1"/>
  <c r="B255" i="49"/>
  <c r="K254" i="49"/>
  <c r="J254" i="49"/>
  <c r="W254" i="49" s="1"/>
  <c r="I254" i="49"/>
  <c r="H254" i="49"/>
  <c r="U254" i="49" s="1"/>
  <c r="G254" i="49"/>
  <c r="T254" i="49" s="1"/>
  <c r="F254" i="49"/>
  <c r="S254" i="49" s="1"/>
  <c r="E254" i="49"/>
  <c r="R254" i="49" s="1"/>
  <c r="D254" i="49"/>
  <c r="Q254" i="49" s="1"/>
  <c r="C254" i="49"/>
  <c r="B254" i="49"/>
  <c r="O254" i="49" s="1"/>
  <c r="K253" i="49"/>
  <c r="J253" i="49"/>
  <c r="W253" i="49" s="1"/>
  <c r="I253" i="49"/>
  <c r="H253" i="49"/>
  <c r="U253" i="49" s="1"/>
  <c r="G253" i="49"/>
  <c r="T253" i="49" s="1"/>
  <c r="F253" i="49"/>
  <c r="S253" i="49" s="1"/>
  <c r="E253" i="49"/>
  <c r="D253" i="49"/>
  <c r="C253" i="49"/>
  <c r="P253" i="49" s="1"/>
  <c r="B253" i="49"/>
  <c r="O253" i="49" s="1"/>
  <c r="K252" i="49"/>
  <c r="J252" i="49"/>
  <c r="W252" i="49" s="1"/>
  <c r="I252" i="49"/>
  <c r="V252" i="49" s="1"/>
  <c r="H252" i="49"/>
  <c r="U252" i="49" s="1"/>
  <c r="G252" i="49"/>
  <c r="F252" i="49"/>
  <c r="S252" i="49" s="1"/>
  <c r="E252" i="49"/>
  <c r="D252" i="49"/>
  <c r="Q252" i="49" s="1"/>
  <c r="C252" i="49"/>
  <c r="B252" i="49"/>
  <c r="O252" i="49" s="1"/>
  <c r="K251" i="49"/>
  <c r="X251" i="49" s="1"/>
  <c r="J251" i="49"/>
  <c r="W251" i="49" s="1"/>
  <c r="I251" i="49"/>
  <c r="V251" i="49" s="1"/>
  <c r="H251" i="49"/>
  <c r="G251" i="49"/>
  <c r="F251" i="49"/>
  <c r="S251" i="49" s="1"/>
  <c r="E251" i="49"/>
  <c r="R251" i="49" s="1"/>
  <c r="D251" i="49"/>
  <c r="Q251" i="49" s="1"/>
  <c r="C251" i="49"/>
  <c r="P251" i="49" s="1"/>
  <c r="B251" i="49"/>
  <c r="K250" i="49"/>
  <c r="J250" i="49"/>
  <c r="W250" i="49" s="1"/>
  <c r="I250" i="49"/>
  <c r="H250" i="49"/>
  <c r="U250" i="49" s="1"/>
  <c r="G250" i="49"/>
  <c r="T250" i="49" s="1"/>
  <c r="F250" i="49"/>
  <c r="S250" i="49" s="1"/>
  <c r="E250" i="49"/>
  <c r="R250" i="49" s="1"/>
  <c r="D250" i="49"/>
  <c r="Q250" i="49" s="1"/>
  <c r="C250" i="49"/>
  <c r="B250" i="49"/>
  <c r="O250" i="49" s="1"/>
  <c r="K249" i="49"/>
  <c r="X249" i="49" s="1"/>
  <c r="J249" i="49"/>
  <c r="W249" i="49" s="1"/>
  <c r="I249" i="49"/>
  <c r="V249" i="49" s="1"/>
  <c r="H249" i="49"/>
  <c r="U249" i="49" s="1"/>
  <c r="G249" i="49"/>
  <c r="T249" i="49" s="1"/>
  <c r="F249" i="49"/>
  <c r="S249" i="49" s="1"/>
  <c r="E249" i="49"/>
  <c r="D249" i="49"/>
  <c r="C249" i="49"/>
  <c r="B249" i="49"/>
  <c r="O249" i="49" s="1"/>
  <c r="K248" i="49"/>
  <c r="J248" i="49"/>
  <c r="W248" i="49" s="1"/>
  <c r="I248" i="49"/>
  <c r="V248" i="49" s="1"/>
  <c r="H248" i="49"/>
  <c r="U248" i="49" s="1"/>
  <c r="G248" i="49"/>
  <c r="F248" i="49"/>
  <c r="S248" i="49" s="1"/>
  <c r="E248" i="49"/>
  <c r="D248" i="49"/>
  <c r="Q248" i="49" s="1"/>
  <c r="C248" i="49"/>
  <c r="B248" i="49"/>
  <c r="O248" i="49" s="1"/>
  <c r="K247" i="49"/>
  <c r="X247" i="49" s="1"/>
  <c r="J247" i="49"/>
  <c r="W247" i="49" s="1"/>
  <c r="I247" i="49"/>
  <c r="V247" i="49" s="1"/>
  <c r="H247" i="49"/>
  <c r="G247" i="49"/>
  <c r="T247" i="49" s="1"/>
  <c r="F247" i="49"/>
  <c r="S247" i="49" s="1"/>
  <c r="E247" i="49"/>
  <c r="D247" i="49"/>
  <c r="Q247" i="49" s="1"/>
  <c r="C247" i="49"/>
  <c r="P247" i="49" s="1"/>
  <c r="B247" i="49"/>
  <c r="K246" i="49"/>
  <c r="X246" i="49" s="1"/>
  <c r="J246" i="49"/>
  <c r="W246" i="49" s="1"/>
  <c r="I246" i="49"/>
  <c r="H246" i="49"/>
  <c r="U246" i="49" s="1"/>
  <c r="G246" i="49"/>
  <c r="F246" i="49"/>
  <c r="S246" i="49" s="1"/>
  <c r="E246" i="49"/>
  <c r="R246" i="49" s="1"/>
  <c r="D246" i="49"/>
  <c r="Q246" i="49" s="1"/>
  <c r="C246" i="49"/>
  <c r="P246" i="49" s="1"/>
  <c r="B246" i="49"/>
  <c r="K245" i="49"/>
  <c r="J245" i="49"/>
  <c r="W245" i="49" s="1"/>
  <c r="I245" i="49"/>
  <c r="H245" i="49"/>
  <c r="U245" i="49" s="1"/>
  <c r="G245" i="49"/>
  <c r="T245" i="49" s="1"/>
  <c r="F245" i="49"/>
  <c r="S245" i="49" s="1"/>
  <c r="E245" i="49"/>
  <c r="D245" i="49"/>
  <c r="Q245" i="49" s="1"/>
  <c r="C245" i="49"/>
  <c r="P245" i="49" s="1"/>
  <c r="B245" i="49"/>
  <c r="O245" i="49" s="1"/>
  <c r="K244" i="49"/>
  <c r="J244" i="49"/>
  <c r="W244" i="49" s="1"/>
  <c r="I244" i="49"/>
  <c r="V244" i="49" s="1"/>
  <c r="H244" i="49"/>
  <c r="U244" i="49" s="1"/>
  <c r="G244" i="49"/>
  <c r="F244" i="49"/>
  <c r="E244" i="49"/>
  <c r="R244" i="49" s="1"/>
  <c r="D244" i="49"/>
  <c r="Q244" i="49" s="1"/>
  <c r="C244" i="49"/>
  <c r="B244" i="49"/>
  <c r="O244" i="49" s="1"/>
  <c r="K243" i="49"/>
  <c r="X243" i="49" s="1"/>
  <c r="J243" i="49"/>
  <c r="W243" i="49" s="1"/>
  <c r="I243" i="49"/>
  <c r="H243" i="49"/>
  <c r="U243" i="49" s="1"/>
  <c r="G243" i="49"/>
  <c r="T243" i="49" s="1"/>
  <c r="F243" i="49"/>
  <c r="S243" i="49" s="1"/>
  <c r="E243" i="49"/>
  <c r="D243" i="49"/>
  <c r="Q243" i="49" s="1"/>
  <c r="C243" i="49"/>
  <c r="P243" i="49" s="1"/>
  <c r="B243" i="49"/>
  <c r="K242" i="49"/>
  <c r="J242" i="49"/>
  <c r="W242" i="49" s="1"/>
  <c r="I242" i="49"/>
  <c r="V242" i="49" s="1"/>
  <c r="H242" i="49"/>
  <c r="U242" i="49" s="1"/>
  <c r="G242" i="49"/>
  <c r="F242" i="49"/>
  <c r="S242" i="49" s="1"/>
  <c r="E242" i="49"/>
  <c r="R242" i="49" s="1"/>
  <c r="D242" i="49"/>
  <c r="Q242" i="49" s="1"/>
  <c r="C242" i="49"/>
  <c r="B242" i="49"/>
  <c r="O242" i="49" s="1"/>
  <c r="K241" i="49"/>
  <c r="J241" i="49"/>
  <c r="W241" i="49" s="1"/>
  <c r="I241" i="49"/>
  <c r="H241" i="49"/>
  <c r="U241" i="49" s="1"/>
  <c r="G241" i="49"/>
  <c r="T241" i="49" s="1"/>
  <c r="F241" i="49"/>
  <c r="S241" i="49" s="1"/>
  <c r="E241" i="49"/>
  <c r="R241" i="49" s="1"/>
  <c r="D241" i="49"/>
  <c r="Q241" i="49" s="1"/>
  <c r="C241" i="49"/>
  <c r="B241" i="49"/>
  <c r="K240" i="49"/>
  <c r="X240" i="49" s="1"/>
  <c r="J240" i="49"/>
  <c r="W240" i="49" s="1"/>
  <c r="I240" i="49"/>
  <c r="V240" i="49" s="1"/>
  <c r="H240" i="49"/>
  <c r="U240" i="49" s="1"/>
  <c r="G240" i="49"/>
  <c r="F240" i="49"/>
  <c r="S240" i="49" s="1"/>
  <c r="E240" i="49"/>
  <c r="R240" i="49" s="1"/>
  <c r="D240" i="49"/>
  <c r="Q240" i="49" s="1"/>
  <c r="C240" i="49"/>
  <c r="P240" i="49" s="1"/>
  <c r="B240" i="49"/>
  <c r="O240" i="49" s="1"/>
  <c r="K239" i="49"/>
  <c r="X239" i="49" s="1"/>
  <c r="J239" i="49"/>
  <c r="W239" i="49" s="1"/>
  <c r="I239" i="49"/>
  <c r="H239" i="49"/>
  <c r="G239" i="49"/>
  <c r="T239" i="49" s="1"/>
  <c r="F239" i="49"/>
  <c r="S239" i="49" s="1"/>
  <c r="E239" i="49"/>
  <c r="D239" i="49"/>
  <c r="Q239" i="49" s="1"/>
  <c r="C239" i="49"/>
  <c r="P239" i="49" s="1"/>
  <c r="B239" i="49"/>
  <c r="K238" i="49"/>
  <c r="J238" i="49"/>
  <c r="I238" i="49"/>
  <c r="V238" i="49" s="1"/>
  <c r="H238" i="49"/>
  <c r="U238" i="49" s="1"/>
  <c r="G238" i="49"/>
  <c r="F238" i="49"/>
  <c r="S238" i="49" s="1"/>
  <c r="E238" i="49"/>
  <c r="R238" i="49" s="1"/>
  <c r="D238" i="49"/>
  <c r="Q238" i="49" s="1"/>
  <c r="C238" i="49"/>
  <c r="B238" i="49"/>
  <c r="K237" i="49"/>
  <c r="X237" i="49" s="1"/>
  <c r="J237" i="49"/>
  <c r="W237" i="49" s="1"/>
  <c r="I237" i="49"/>
  <c r="H237" i="49"/>
  <c r="U237" i="49" s="1"/>
  <c r="G237" i="49"/>
  <c r="T237" i="49" s="1"/>
  <c r="F237" i="49"/>
  <c r="S237" i="49" s="1"/>
  <c r="E237" i="49"/>
  <c r="D237" i="49"/>
  <c r="Q237" i="49" s="1"/>
  <c r="C237" i="49"/>
  <c r="B237" i="49"/>
  <c r="O237" i="49" s="1"/>
  <c r="K236" i="49"/>
  <c r="J236" i="49"/>
  <c r="W236" i="49" s="1"/>
  <c r="I236" i="49"/>
  <c r="V236" i="49" s="1"/>
  <c r="H236" i="49"/>
  <c r="U236" i="49" s="1"/>
  <c r="G236" i="49"/>
  <c r="T236" i="49" s="1"/>
  <c r="F236" i="49"/>
  <c r="S236" i="49" s="1"/>
  <c r="E236" i="49"/>
  <c r="R236" i="49" s="1"/>
  <c r="D236" i="49"/>
  <c r="Q236" i="49" s="1"/>
  <c r="C236" i="49"/>
  <c r="B236" i="49"/>
  <c r="O236" i="49" s="1"/>
  <c r="K235" i="49"/>
  <c r="X235" i="49" s="1"/>
  <c r="J235" i="49"/>
  <c r="W235" i="49" s="1"/>
  <c r="I235" i="49"/>
  <c r="H235" i="49"/>
  <c r="U235" i="49" s="1"/>
  <c r="G235" i="49"/>
  <c r="T235" i="49" s="1"/>
  <c r="F235" i="49"/>
  <c r="S235" i="49" s="1"/>
  <c r="E235" i="49"/>
  <c r="R235" i="49" s="1"/>
  <c r="D235" i="49"/>
  <c r="Q235" i="49" s="1"/>
  <c r="C235" i="49"/>
  <c r="P235" i="49" s="1"/>
  <c r="B235" i="49"/>
  <c r="K234" i="49"/>
  <c r="J234" i="49"/>
  <c r="W234" i="49" s="1"/>
  <c r="I234" i="49"/>
  <c r="H234" i="49"/>
  <c r="U234" i="49" s="1"/>
  <c r="G234" i="49"/>
  <c r="T234" i="49" s="1"/>
  <c r="F234" i="49"/>
  <c r="S234" i="49" s="1"/>
  <c r="E234" i="49"/>
  <c r="R234" i="49" s="1"/>
  <c r="D234" i="49"/>
  <c r="Q234" i="49" s="1"/>
  <c r="C234" i="49"/>
  <c r="B234" i="49"/>
  <c r="O234" i="49" s="1"/>
  <c r="K233" i="49"/>
  <c r="X233" i="49" s="1"/>
  <c r="J233" i="49"/>
  <c r="W233" i="49" s="1"/>
  <c r="I233" i="49"/>
  <c r="V233" i="49" s="1"/>
  <c r="H233" i="49"/>
  <c r="U233" i="49" s="1"/>
  <c r="G233" i="49"/>
  <c r="T233" i="49" s="1"/>
  <c r="F233" i="49"/>
  <c r="E233" i="49"/>
  <c r="D233" i="49"/>
  <c r="Q233" i="49" s="1"/>
  <c r="C233" i="49"/>
  <c r="P233" i="49" s="1"/>
  <c r="B233" i="49"/>
  <c r="O233" i="49" s="1"/>
  <c r="K232" i="49"/>
  <c r="J232" i="49"/>
  <c r="W232" i="49" s="1"/>
  <c r="I232" i="49"/>
  <c r="V232" i="49" s="1"/>
  <c r="H232" i="49"/>
  <c r="U232" i="49" s="1"/>
  <c r="G232" i="49"/>
  <c r="F232" i="49"/>
  <c r="S232" i="49" s="1"/>
  <c r="E232" i="49"/>
  <c r="R232" i="49" s="1"/>
  <c r="D232" i="49"/>
  <c r="Q232" i="49" s="1"/>
  <c r="C232" i="49"/>
  <c r="B232" i="49"/>
  <c r="O232" i="49" s="1"/>
  <c r="K231" i="49"/>
  <c r="X231" i="49" s="1"/>
  <c r="J231" i="49"/>
  <c r="W231" i="49" s="1"/>
  <c r="I231" i="49"/>
  <c r="V231" i="49" s="1"/>
  <c r="H231" i="49"/>
  <c r="G231" i="49"/>
  <c r="F231" i="49"/>
  <c r="S231" i="49" s="1"/>
  <c r="E231" i="49"/>
  <c r="D231" i="49"/>
  <c r="Q231" i="49" s="1"/>
  <c r="C231" i="49"/>
  <c r="P231" i="49" s="1"/>
  <c r="B231" i="49"/>
  <c r="K230" i="49"/>
  <c r="X230" i="49" s="1"/>
  <c r="J230" i="49"/>
  <c r="I230" i="49"/>
  <c r="H230" i="49"/>
  <c r="U230" i="49" s="1"/>
  <c r="G230" i="49"/>
  <c r="F230" i="49"/>
  <c r="S230" i="49" s="1"/>
  <c r="E230" i="49"/>
  <c r="R230" i="49" s="1"/>
  <c r="D230" i="49"/>
  <c r="Q230" i="49" s="1"/>
  <c r="C230" i="49"/>
  <c r="P230" i="49" s="1"/>
  <c r="B230" i="49"/>
  <c r="K229" i="49"/>
  <c r="X229" i="49" s="1"/>
  <c r="J229" i="49"/>
  <c r="W229" i="49" s="1"/>
  <c r="I229" i="49"/>
  <c r="H229" i="49"/>
  <c r="U229" i="49" s="1"/>
  <c r="G229" i="49"/>
  <c r="T229" i="49" s="1"/>
  <c r="F229" i="49"/>
  <c r="S229" i="49" s="1"/>
  <c r="E229" i="49"/>
  <c r="D229" i="49"/>
  <c r="Q229" i="49" s="1"/>
  <c r="C229" i="49"/>
  <c r="P229" i="49" s="1"/>
  <c r="B229" i="49"/>
  <c r="O229" i="49" s="1"/>
  <c r="K224" i="49"/>
  <c r="J224" i="49"/>
  <c r="I224" i="49"/>
  <c r="H224" i="49"/>
  <c r="G224" i="49"/>
  <c r="F224" i="49"/>
  <c r="E224" i="49"/>
  <c r="D224" i="49"/>
  <c r="C224" i="49"/>
  <c r="B224" i="49"/>
  <c r="K223" i="49"/>
  <c r="J223" i="49"/>
  <c r="I223" i="49"/>
  <c r="H223" i="49"/>
  <c r="G223" i="49"/>
  <c r="F223" i="49"/>
  <c r="E223" i="49"/>
  <c r="D223" i="49"/>
  <c r="C223" i="49"/>
  <c r="B223" i="49"/>
  <c r="K222" i="49"/>
  <c r="J222" i="49"/>
  <c r="I222" i="49"/>
  <c r="H222" i="49"/>
  <c r="G222" i="49"/>
  <c r="F222" i="49"/>
  <c r="E222" i="49"/>
  <c r="D222" i="49"/>
  <c r="C222" i="49"/>
  <c r="B222" i="49"/>
  <c r="K221" i="49"/>
  <c r="J221" i="49"/>
  <c r="I221" i="49"/>
  <c r="H221" i="49"/>
  <c r="G221" i="49"/>
  <c r="F221" i="49"/>
  <c r="E221" i="49"/>
  <c r="D221" i="49"/>
  <c r="C221" i="49"/>
  <c r="B221" i="49"/>
  <c r="K220" i="49"/>
  <c r="J220" i="49"/>
  <c r="I220" i="49"/>
  <c r="H220" i="49"/>
  <c r="G220" i="49"/>
  <c r="F220" i="49"/>
  <c r="E220" i="49"/>
  <c r="D220" i="49"/>
  <c r="C220" i="49"/>
  <c r="B220" i="49"/>
  <c r="K219" i="49"/>
  <c r="J219" i="49"/>
  <c r="I219" i="49"/>
  <c r="H219" i="49"/>
  <c r="G219" i="49"/>
  <c r="F219" i="49"/>
  <c r="E219" i="49"/>
  <c r="D219" i="49"/>
  <c r="C219" i="49"/>
  <c r="B219" i="49"/>
  <c r="K218" i="49"/>
  <c r="J218" i="49"/>
  <c r="I218" i="49"/>
  <c r="H218" i="49"/>
  <c r="G218" i="49"/>
  <c r="F218" i="49"/>
  <c r="E218" i="49"/>
  <c r="D218" i="49"/>
  <c r="C218" i="49"/>
  <c r="B218" i="49"/>
  <c r="K217" i="49"/>
  <c r="J217" i="49"/>
  <c r="I217" i="49"/>
  <c r="H217" i="49"/>
  <c r="G217" i="49"/>
  <c r="F217" i="49"/>
  <c r="E217" i="49"/>
  <c r="D217" i="49"/>
  <c r="C217" i="49"/>
  <c r="B217" i="49"/>
  <c r="K216" i="49"/>
  <c r="J216" i="49"/>
  <c r="I216" i="49"/>
  <c r="H216" i="49"/>
  <c r="G216" i="49"/>
  <c r="F216" i="49"/>
  <c r="E216" i="49"/>
  <c r="D216" i="49"/>
  <c r="C216" i="49"/>
  <c r="B216" i="49"/>
  <c r="K215" i="49"/>
  <c r="J215" i="49"/>
  <c r="I215" i="49"/>
  <c r="H215" i="49"/>
  <c r="G215" i="49"/>
  <c r="F215" i="49"/>
  <c r="E215" i="49"/>
  <c r="D215" i="49"/>
  <c r="C215" i="49"/>
  <c r="B215" i="49"/>
  <c r="K214" i="49"/>
  <c r="J214" i="49"/>
  <c r="I214" i="49"/>
  <c r="H214" i="49"/>
  <c r="G214" i="49"/>
  <c r="F214" i="49"/>
  <c r="E214" i="49"/>
  <c r="D214" i="49"/>
  <c r="C214" i="49"/>
  <c r="B214" i="49"/>
  <c r="K213" i="49"/>
  <c r="J213" i="49"/>
  <c r="I213" i="49"/>
  <c r="H213" i="49"/>
  <c r="G213" i="49"/>
  <c r="F213" i="49"/>
  <c r="E213" i="49"/>
  <c r="D213" i="49"/>
  <c r="C213" i="49"/>
  <c r="B213" i="49"/>
  <c r="K212" i="49"/>
  <c r="J212" i="49"/>
  <c r="I212" i="49"/>
  <c r="H212" i="49"/>
  <c r="G212" i="49"/>
  <c r="F212" i="49"/>
  <c r="E212" i="49"/>
  <c r="D212" i="49"/>
  <c r="C212" i="49"/>
  <c r="B212" i="49"/>
  <c r="K211" i="49"/>
  <c r="J211" i="49"/>
  <c r="I211" i="49"/>
  <c r="H211" i="49"/>
  <c r="G211" i="49"/>
  <c r="F211" i="49"/>
  <c r="E211" i="49"/>
  <c r="D211" i="49"/>
  <c r="C211" i="49"/>
  <c r="B211" i="49"/>
  <c r="K210" i="49"/>
  <c r="J210" i="49"/>
  <c r="I210" i="49"/>
  <c r="H210" i="49"/>
  <c r="G210" i="49"/>
  <c r="F210" i="49"/>
  <c r="E210" i="49"/>
  <c r="D210" i="49"/>
  <c r="C210" i="49"/>
  <c r="B210" i="49"/>
  <c r="K209" i="49"/>
  <c r="J209" i="49"/>
  <c r="I209" i="49"/>
  <c r="H209" i="49"/>
  <c r="G209" i="49"/>
  <c r="F209" i="49"/>
  <c r="E209" i="49"/>
  <c r="D209" i="49"/>
  <c r="C209" i="49"/>
  <c r="B209" i="49"/>
  <c r="K208" i="49"/>
  <c r="J208" i="49"/>
  <c r="I208" i="49"/>
  <c r="H208" i="49"/>
  <c r="G208" i="49"/>
  <c r="F208" i="49"/>
  <c r="E208" i="49"/>
  <c r="D208" i="49"/>
  <c r="C208" i="49"/>
  <c r="B208" i="49"/>
  <c r="K207" i="49"/>
  <c r="J207" i="49"/>
  <c r="I207" i="49"/>
  <c r="H207" i="49"/>
  <c r="G207" i="49"/>
  <c r="F207" i="49"/>
  <c r="E207" i="49"/>
  <c r="D207" i="49"/>
  <c r="C207" i="49"/>
  <c r="B207" i="49"/>
  <c r="K206" i="49"/>
  <c r="J206" i="49"/>
  <c r="I206" i="49"/>
  <c r="H206" i="49"/>
  <c r="G206" i="49"/>
  <c r="F206" i="49"/>
  <c r="E206" i="49"/>
  <c r="D206" i="49"/>
  <c r="C206" i="49"/>
  <c r="B206" i="49"/>
  <c r="K205" i="49"/>
  <c r="J205" i="49"/>
  <c r="I205" i="49"/>
  <c r="H205" i="49"/>
  <c r="G205" i="49"/>
  <c r="F205" i="49"/>
  <c r="E205" i="49"/>
  <c r="D205" i="49"/>
  <c r="C205" i="49"/>
  <c r="B205" i="49"/>
  <c r="K204" i="49"/>
  <c r="J204" i="49"/>
  <c r="I204" i="49"/>
  <c r="H204" i="49"/>
  <c r="G204" i="49"/>
  <c r="F204" i="49"/>
  <c r="E204" i="49"/>
  <c r="D204" i="49"/>
  <c r="C204" i="49"/>
  <c r="B204" i="49"/>
  <c r="K203" i="49"/>
  <c r="J203" i="49"/>
  <c r="I203" i="49"/>
  <c r="H203" i="49"/>
  <c r="G203" i="49"/>
  <c r="F203" i="49"/>
  <c r="E203" i="49"/>
  <c r="D203" i="49"/>
  <c r="C203" i="49"/>
  <c r="B203" i="49"/>
  <c r="K202" i="49"/>
  <c r="J202" i="49"/>
  <c r="I202" i="49"/>
  <c r="H202" i="49"/>
  <c r="G202" i="49"/>
  <c r="F202" i="49"/>
  <c r="E202" i="49"/>
  <c r="D202" i="49"/>
  <c r="C202" i="49"/>
  <c r="B202" i="49"/>
  <c r="K201" i="49"/>
  <c r="J201" i="49"/>
  <c r="I201" i="49"/>
  <c r="H201" i="49"/>
  <c r="G201" i="49"/>
  <c r="F201" i="49"/>
  <c r="E201" i="49"/>
  <c r="D201" i="49"/>
  <c r="C201" i="49"/>
  <c r="B201" i="49"/>
  <c r="K200" i="49"/>
  <c r="J200" i="49"/>
  <c r="I200" i="49"/>
  <c r="H200" i="49"/>
  <c r="G200" i="49"/>
  <c r="F200" i="49"/>
  <c r="E200" i="49"/>
  <c r="D200" i="49"/>
  <c r="C200" i="49"/>
  <c r="B200" i="49"/>
  <c r="K199" i="49"/>
  <c r="J199" i="49"/>
  <c r="I199" i="49"/>
  <c r="H199" i="49"/>
  <c r="G199" i="49"/>
  <c r="F199" i="49"/>
  <c r="E199" i="49"/>
  <c r="D199" i="49"/>
  <c r="C199" i="49"/>
  <c r="B199" i="49"/>
  <c r="K198" i="49"/>
  <c r="J198" i="49"/>
  <c r="I198" i="49"/>
  <c r="H198" i="49"/>
  <c r="G198" i="49"/>
  <c r="F198" i="49"/>
  <c r="E198" i="49"/>
  <c r="D198" i="49"/>
  <c r="C198" i="49"/>
  <c r="B198" i="49"/>
  <c r="K197" i="49"/>
  <c r="J197" i="49"/>
  <c r="I197" i="49"/>
  <c r="H197" i="49"/>
  <c r="G197" i="49"/>
  <c r="F197" i="49"/>
  <c r="E197" i="49"/>
  <c r="D197" i="49"/>
  <c r="C197" i="49"/>
  <c r="B197" i="49"/>
  <c r="K192" i="49"/>
  <c r="J192" i="49"/>
  <c r="I192" i="49"/>
  <c r="H192" i="49"/>
  <c r="G192" i="49"/>
  <c r="F192" i="49"/>
  <c r="E192" i="49"/>
  <c r="D192" i="49"/>
  <c r="C192" i="49"/>
  <c r="B192" i="49"/>
  <c r="K191" i="49"/>
  <c r="J191" i="49"/>
  <c r="I191" i="49"/>
  <c r="H191" i="49"/>
  <c r="G191" i="49"/>
  <c r="F191" i="49"/>
  <c r="E191" i="49"/>
  <c r="D191" i="49"/>
  <c r="C191" i="49"/>
  <c r="B191" i="49"/>
  <c r="K190" i="49"/>
  <c r="J190" i="49"/>
  <c r="I190" i="49"/>
  <c r="H190" i="49"/>
  <c r="G190" i="49"/>
  <c r="F190" i="49"/>
  <c r="E190" i="49"/>
  <c r="D190" i="49"/>
  <c r="C190" i="49"/>
  <c r="B190" i="49"/>
  <c r="K189" i="49"/>
  <c r="J189" i="49"/>
  <c r="I189" i="49"/>
  <c r="H189" i="49"/>
  <c r="G189" i="49"/>
  <c r="F189" i="49"/>
  <c r="E189" i="49"/>
  <c r="D189" i="49"/>
  <c r="C189" i="49"/>
  <c r="B189" i="49"/>
  <c r="K188" i="49"/>
  <c r="J188" i="49"/>
  <c r="I188" i="49"/>
  <c r="H188" i="49"/>
  <c r="G188" i="49"/>
  <c r="F188" i="49"/>
  <c r="E188" i="49"/>
  <c r="D188" i="49"/>
  <c r="C188" i="49"/>
  <c r="B188" i="49"/>
  <c r="K187" i="49"/>
  <c r="J187" i="49"/>
  <c r="I187" i="49"/>
  <c r="H187" i="49"/>
  <c r="G187" i="49"/>
  <c r="F187" i="49"/>
  <c r="E187" i="49"/>
  <c r="D187" i="49"/>
  <c r="C187" i="49"/>
  <c r="B187" i="49"/>
  <c r="K186" i="49"/>
  <c r="J186" i="49"/>
  <c r="I186" i="49"/>
  <c r="H186" i="49"/>
  <c r="G186" i="49"/>
  <c r="F186" i="49"/>
  <c r="E186" i="49"/>
  <c r="D186" i="49"/>
  <c r="C186" i="49"/>
  <c r="B186" i="49"/>
  <c r="K185" i="49"/>
  <c r="J185" i="49"/>
  <c r="I185" i="49"/>
  <c r="H185" i="49"/>
  <c r="G185" i="49"/>
  <c r="F185" i="49"/>
  <c r="E185" i="49"/>
  <c r="D185" i="49"/>
  <c r="C185" i="49"/>
  <c r="B185" i="49"/>
  <c r="K184" i="49"/>
  <c r="J184" i="49"/>
  <c r="I184" i="49"/>
  <c r="H184" i="49"/>
  <c r="G184" i="49"/>
  <c r="F184" i="49"/>
  <c r="E184" i="49"/>
  <c r="D184" i="49"/>
  <c r="C184" i="49"/>
  <c r="B184" i="49"/>
  <c r="K183" i="49"/>
  <c r="J183" i="49"/>
  <c r="I183" i="49"/>
  <c r="H183" i="49"/>
  <c r="G183" i="49"/>
  <c r="F183" i="49"/>
  <c r="E183" i="49"/>
  <c r="D183" i="49"/>
  <c r="C183" i="49"/>
  <c r="B183" i="49"/>
  <c r="K182" i="49"/>
  <c r="J182" i="49"/>
  <c r="I182" i="49"/>
  <c r="H182" i="49"/>
  <c r="G182" i="49"/>
  <c r="F182" i="49"/>
  <c r="E182" i="49"/>
  <c r="D182" i="49"/>
  <c r="C182" i="49"/>
  <c r="B182" i="49"/>
  <c r="K181" i="49"/>
  <c r="J181" i="49"/>
  <c r="I181" i="49"/>
  <c r="H181" i="49"/>
  <c r="G181" i="49"/>
  <c r="F181" i="49"/>
  <c r="E181" i="49"/>
  <c r="D181" i="49"/>
  <c r="C181" i="49"/>
  <c r="B181" i="49"/>
  <c r="K180" i="49"/>
  <c r="J180" i="49"/>
  <c r="I180" i="49"/>
  <c r="H180" i="49"/>
  <c r="G180" i="49"/>
  <c r="F180" i="49"/>
  <c r="E180" i="49"/>
  <c r="D180" i="49"/>
  <c r="C180" i="49"/>
  <c r="B180" i="49"/>
  <c r="K179" i="49"/>
  <c r="J179" i="49"/>
  <c r="I179" i="49"/>
  <c r="H179" i="49"/>
  <c r="G179" i="49"/>
  <c r="F179" i="49"/>
  <c r="E179" i="49"/>
  <c r="D179" i="49"/>
  <c r="C179" i="49"/>
  <c r="B179" i="49"/>
  <c r="K178" i="49"/>
  <c r="J178" i="49"/>
  <c r="I178" i="49"/>
  <c r="H178" i="49"/>
  <c r="G178" i="49"/>
  <c r="F178" i="49"/>
  <c r="E178" i="49"/>
  <c r="D178" i="49"/>
  <c r="C178" i="49"/>
  <c r="B178" i="49"/>
  <c r="K177" i="49"/>
  <c r="J177" i="49"/>
  <c r="I177" i="49"/>
  <c r="H177" i="49"/>
  <c r="G177" i="49"/>
  <c r="F177" i="49"/>
  <c r="E177" i="49"/>
  <c r="D177" i="49"/>
  <c r="C177" i="49"/>
  <c r="B177" i="49"/>
  <c r="K176" i="49"/>
  <c r="J176" i="49"/>
  <c r="I176" i="49"/>
  <c r="H176" i="49"/>
  <c r="G176" i="49"/>
  <c r="F176" i="49"/>
  <c r="E176" i="49"/>
  <c r="D176" i="49"/>
  <c r="C176" i="49"/>
  <c r="B176" i="49"/>
  <c r="K175" i="49"/>
  <c r="J175" i="49"/>
  <c r="I175" i="49"/>
  <c r="H175" i="49"/>
  <c r="G175" i="49"/>
  <c r="F175" i="49"/>
  <c r="E175" i="49"/>
  <c r="D175" i="49"/>
  <c r="C175" i="49"/>
  <c r="B175" i="49"/>
  <c r="K174" i="49"/>
  <c r="J174" i="49"/>
  <c r="I174" i="49"/>
  <c r="H174" i="49"/>
  <c r="G174" i="49"/>
  <c r="F174" i="49"/>
  <c r="E174" i="49"/>
  <c r="D174" i="49"/>
  <c r="C174" i="49"/>
  <c r="B174" i="49"/>
  <c r="K173" i="49"/>
  <c r="J173" i="49"/>
  <c r="I173" i="49"/>
  <c r="H173" i="49"/>
  <c r="G173" i="49"/>
  <c r="F173" i="49"/>
  <c r="E173" i="49"/>
  <c r="D173" i="49"/>
  <c r="C173" i="49"/>
  <c r="B173" i="49"/>
  <c r="K172" i="49"/>
  <c r="J172" i="49"/>
  <c r="I172" i="49"/>
  <c r="H172" i="49"/>
  <c r="G172" i="49"/>
  <c r="F172" i="49"/>
  <c r="E172" i="49"/>
  <c r="D172" i="49"/>
  <c r="C172" i="49"/>
  <c r="B172" i="49"/>
  <c r="K171" i="49"/>
  <c r="J171" i="49"/>
  <c r="I171" i="49"/>
  <c r="H171" i="49"/>
  <c r="G171" i="49"/>
  <c r="F171" i="49"/>
  <c r="E171" i="49"/>
  <c r="D171" i="49"/>
  <c r="C171" i="49"/>
  <c r="B171" i="49"/>
  <c r="K170" i="49"/>
  <c r="J170" i="49"/>
  <c r="I170" i="49"/>
  <c r="H170" i="49"/>
  <c r="G170" i="49"/>
  <c r="F170" i="49"/>
  <c r="E170" i="49"/>
  <c r="D170" i="49"/>
  <c r="C170" i="49"/>
  <c r="B170" i="49"/>
  <c r="K169" i="49"/>
  <c r="J169" i="49"/>
  <c r="I169" i="49"/>
  <c r="H169" i="49"/>
  <c r="G169" i="49"/>
  <c r="F169" i="49"/>
  <c r="E169" i="49"/>
  <c r="D169" i="49"/>
  <c r="C169" i="49"/>
  <c r="B169" i="49"/>
  <c r="K168" i="49"/>
  <c r="J168" i="49"/>
  <c r="I168" i="49"/>
  <c r="H168" i="49"/>
  <c r="G168" i="49"/>
  <c r="F168" i="49"/>
  <c r="E168" i="49"/>
  <c r="D168" i="49"/>
  <c r="C168" i="49"/>
  <c r="B168" i="49"/>
  <c r="K167" i="49"/>
  <c r="J167" i="49"/>
  <c r="I167" i="49"/>
  <c r="H167" i="49"/>
  <c r="G167" i="49"/>
  <c r="F167" i="49"/>
  <c r="E167" i="49"/>
  <c r="D167" i="49"/>
  <c r="C167" i="49"/>
  <c r="B167" i="49"/>
  <c r="K166" i="49"/>
  <c r="J166" i="49"/>
  <c r="I166" i="49"/>
  <c r="H166" i="49"/>
  <c r="G166" i="49"/>
  <c r="F166" i="49"/>
  <c r="E166" i="49"/>
  <c r="D166" i="49"/>
  <c r="C166" i="49"/>
  <c r="B166" i="49"/>
  <c r="K165" i="49"/>
  <c r="J165" i="49"/>
  <c r="I165" i="49"/>
  <c r="H165" i="49"/>
  <c r="G165" i="49"/>
  <c r="F165" i="49"/>
  <c r="E165" i="49"/>
  <c r="D165" i="49"/>
  <c r="C165" i="49"/>
  <c r="B165" i="49"/>
  <c r="K160" i="49"/>
  <c r="J160" i="49"/>
  <c r="I160" i="49"/>
  <c r="H160" i="49"/>
  <c r="G160" i="49"/>
  <c r="F160" i="49"/>
  <c r="E160" i="49"/>
  <c r="D160" i="49"/>
  <c r="C160" i="49"/>
  <c r="B160" i="49"/>
  <c r="K159" i="49"/>
  <c r="J159" i="49"/>
  <c r="I159" i="49"/>
  <c r="H159" i="49"/>
  <c r="G159" i="49"/>
  <c r="F159" i="49"/>
  <c r="E159" i="49"/>
  <c r="D159" i="49"/>
  <c r="C159" i="49"/>
  <c r="B159" i="49"/>
  <c r="K158" i="49"/>
  <c r="J158" i="49"/>
  <c r="I158" i="49"/>
  <c r="H158" i="49"/>
  <c r="G158" i="49"/>
  <c r="F158" i="49"/>
  <c r="E158" i="49"/>
  <c r="D158" i="49"/>
  <c r="C158" i="49"/>
  <c r="B158" i="49"/>
  <c r="K157" i="49"/>
  <c r="J157" i="49"/>
  <c r="I157" i="49"/>
  <c r="H157" i="49"/>
  <c r="G157" i="49"/>
  <c r="F157" i="49"/>
  <c r="E157" i="49"/>
  <c r="D157" i="49"/>
  <c r="C157" i="49"/>
  <c r="B157" i="49"/>
  <c r="K156" i="49"/>
  <c r="J156" i="49"/>
  <c r="I156" i="49"/>
  <c r="H156" i="49"/>
  <c r="G156" i="49"/>
  <c r="F156" i="49"/>
  <c r="E156" i="49"/>
  <c r="D156" i="49"/>
  <c r="C156" i="49"/>
  <c r="B156" i="49"/>
  <c r="K155" i="49"/>
  <c r="J155" i="49"/>
  <c r="I155" i="49"/>
  <c r="H155" i="49"/>
  <c r="G155" i="49"/>
  <c r="F155" i="49"/>
  <c r="E155" i="49"/>
  <c r="D155" i="49"/>
  <c r="C155" i="49"/>
  <c r="B155" i="49"/>
  <c r="K154" i="49"/>
  <c r="J154" i="49"/>
  <c r="I154" i="49"/>
  <c r="H154" i="49"/>
  <c r="G154" i="49"/>
  <c r="F154" i="49"/>
  <c r="E154" i="49"/>
  <c r="D154" i="49"/>
  <c r="C154" i="49"/>
  <c r="B154" i="49"/>
  <c r="K153" i="49"/>
  <c r="J153" i="49"/>
  <c r="I153" i="49"/>
  <c r="H153" i="49"/>
  <c r="G153" i="49"/>
  <c r="F153" i="49"/>
  <c r="E153" i="49"/>
  <c r="D153" i="49"/>
  <c r="C153" i="49"/>
  <c r="B153" i="49"/>
  <c r="K152" i="49"/>
  <c r="J152" i="49"/>
  <c r="I152" i="49"/>
  <c r="H152" i="49"/>
  <c r="G152" i="49"/>
  <c r="F152" i="49"/>
  <c r="E152" i="49"/>
  <c r="D152" i="49"/>
  <c r="C152" i="49"/>
  <c r="B152" i="49"/>
  <c r="K151" i="49"/>
  <c r="J151" i="49"/>
  <c r="I151" i="49"/>
  <c r="H151" i="49"/>
  <c r="G151" i="49"/>
  <c r="F151" i="49"/>
  <c r="E151" i="49"/>
  <c r="D151" i="49"/>
  <c r="C151" i="49"/>
  <c r="B151" i="49"/>
  <c r="K150" i="49"/>
  <c r="J150" i="49"/>
  <c r="I150" i="49"/>
  <c r="H150" i="49"/>
  <c r="G150" i="49"/>
  <c r="F150" i="49"/>
  <c r="E150" i="49"/>
  <c r="D150" i="49"/>
  <c r="C150" i="49"/>
  <c r="B150" i="49"/>
  <c r="K149" i="49"/>
  <c r="J149" i="49"/>
  <c r="I149" i="49"/>
  <c r="H149" i="49"/>
  <c r="G149" i="49"/>
  <c r="F149" i="49"/>
  <c r="E149" i="49"/>
  <c r="D149" i="49"/>
  <c r="C149" i="49"/>
  <c r="B149" i="49"/>
  <c r="K148" i="49"/>
  <c r="J148" i="49"/>
  <c r="I148" i="49"/>
  <c r="H148" i="49"/>
  <c r="G148" i="49"/>
  <c r="F148" i="49"/>
  <c r="E148" i="49"/>
  <c r="D148" i="49"/>
  <c r="C148" i="49"/>
  <c r="B148" i="49"/>
  <c r="K147" i="49"/>
  <c r="J147" i="49"/>
  <c r="I147" i="49"/>
  <c r="H147" i="49"/>
  <c r="G147" i="49"/>
  <c r="F147" i="49"/>
  <c r="E147" i="49"/>
  <c r="D147" i="49"/>
  <c r="C147" i="49"/>
  <c r="B147" i="49"/>
  <c r="K146" i="49"/>
  <c r="J146" i="49"/>
  <c r="I146" i="49"/>
  <c r="H146" i="49"/>
  <c r="G146" i="49"/>
  <c r="F146" i="49"/>
  <c r="E146" i="49"/>
  <c r="D146" i="49"/>
  <c r="C146" i="49"/>
  <c r="B146" i="49"/>
  <c r="K145" i="49"/>
  <c r="J145" i="49"/>
  <c r="I145" i="49"/>
  <c r="H145" i="49"/>
  <c r="G145" i="49"/>
  <c r="F145" i="49"/>
  <c r="E145" i="49"/>
  <c r="D145" i="49"/>
  <c r="C145" i="49"/>
  <c r="B145" i="49"/>
  <c r="K144" i="49"/>
  <c r="J144" i="49"/>
  <c r="I144" i="49"/>
  <c r="H144" i="49"/>
  <c r="G144" i="49"/>
  <c r="F144" i="49"/>
  <c r="E144" i="49"/>
  <c r="D144" i="49"/>
  <c r="C144" i="49"/>
  <c r="B144" i="49"/>
  <c r="K143" i="49"/>
  <c r="J143" i="49"/>
  <c r="I143" i="49"/>
  <c r="H143" i="49"/>
  <c r="G143" i="49"/>
  <c r="F143" i="49"/>
  <c r="E143" i="49"/>
  <c r="D143" i="49"/>
  <c r="C143" i="49"/>
  <c r="B143" i="49"/>
  <c r="K142" i="49"/>
  <c r="J142" i="49"/>
  <c r="I142" i="49"/>
  <c r="H142" i="49"/>
  <c r="G142" i="49"/>
  <c r="F142" i="49"/>
  <c r="E142" i="49"/>
  <c r="D142" i="49"/>
  <c r="C142" i="49"/>
  <c r="B142" i="49"/>
  <c r="K141" i="49"/>
  <c r="J141" i="49"/>
  <c r="I141" i="49"/>
  <c r="H141" i="49"/>
  <c r="G141" i="49"/>
  <c r="F141" i="49"/>
  <c r="E141" i="49"/>
  <c r="D141" i="49"/>
  <c r="C141" i="49"/>
  <c r="B141" i="49"/>
  <c r="K140" i="49"/>
  <c r="J140" i="49"/>
  <c r="I140" i="49"/>
  <c r="H140" i="49"/>
  <c r="G140" i="49"/>
  <c r="F140" i="49"/>
  <c r="E140" i="49"/>
  <c r="D140" i="49"/>
  <c r="C140" i="49"/>
  <c r="B140" i="49"/>
  <c r="K139" i="49"/>
  <c r="J139" i="49"/>
  <c r="I139" i="49"/>
  <c r="H139" i="49"/>
  <c r="G139" i="49"/>
  <c r="F139" i="49"/>
  <c r="E139" i="49"/>
  <c r="D139" i="49"/>
  <c r="C139" i="49"/>
  <c r="B139" i="49"/>
  <c r="K138" i="49"/>
  <c r="J138" i="49"/>
  <c r="I138" i="49"/>
  <c r="H138" i="49"/>
  <c r="G138" i="49"/>
  <c r="F138" i="49"/>
  <c r="E138" i="49"/>
  <c r="D138" i="49"/>
  <c r="C138" i="49"/>
  <c r="B138" i="49"/>
  <c r="K137" i="49"/>
  <c r="J137" i="49"/>
  <c r="I137" i="49"/>
  <c r="H137" i="49"/>
  <c r="G137" i="49"/>
  <c r="F137" i="49"/>
  <c r="E137" i="49"/>
  <c r="D137" i="49"/>
  <c r="C137" i="49"/>
  <c r="B137" i="49"/>
  <c r="K136" i="49"/>
  <c r="J136" i="49"/>
  <c r="I136" i="49"/>
  <c r="H136" i="49"/>
  <c r="G136" i="49"/>
  <c r="F136" i="49"/>
  <c r="E136" i="49"/>
  <c r="D136" i="49"/>
  <c r="C136" i="49"/>
  <c r="B136" i="49"/>
  <c r="K135" i="49"/>
  <c r="J135" i="49"/>
  <c r="I135" i="49"/>
  <c r="H135" i="49"/>
  <c r="G135" i="49"/>
  <c r="F135" i="49"/>
  <c r="E135" i="49"/>
  <c r="D135" i="49"/>
  <c r="C135" i="49"/>
  <c r="B135" i="49"/>
  <c r="K134" i="49"/>
  <c r="J134" i="49"/>
  <c r="I134" i="49"/>
  <c r="H134" i="49"/>
  <c r="G134" i="49"/>
  <c r="F134" i="49"/>
  <c r="E134" i="49"/>
  <c r="D134" i="49"/>
  <c r="C134" i="49"/>
  <c r="B134" i="49"/>
  <c r="K133" i="49"/>
  <c r="J133" i="49"/>
  <c r="I133" i="49"/>
  <c r="H133" i="49"/>
  <c r="G133" i="49"/>
  <c r="F133" i="49"/>
  <c r="E133" i="49"/>
  <c r="D133" i="49"/>
  <c r="C133" i="49"/>
  <c r="B133" i="49"/>
  <c r="K128" i="49"/>
  <c r="J128" i="49"/>
  <c r="I128" i="49"/>
  <c r="H128" i="49"/>
  <c r="G128" i="49"/>
  <c r="F128" i="49"/>
  <c r="E128" i="49"/>
  <c r="D128" i="49"/>
  <c r="C128" i="49"/>
  <c r="B128" i="49"/>
  <c r="K127" i="49"/>
  <c r="J127" i="49"/>
  <c r="I127" i="49"/>
  <c r="H127" i="49"/>
  <c r="G127" i="49"/>
  <c r="F127" i="49"/>
  <c r="E127" i="49"/>
  <c r="D127" i="49"/>
  <c r="C127" i="49"/>
  <c r="B127" i="49"/>
  <c r="K126" i="49"/>
  <c r="J126" i="49"/>
  <c r="I126" i="49"/>
  <c r="H126" i="49"/>
  <c r="G126" i="49"/>
  <c r="F126" i="49"/>
  <c r="E126" i="49"/>
  <c r="D126" i="49"/>
  <c r="C126" i="49"/>
  <c r="B126" i="49"/>
  <c r="K125" i="49"/>
  <c r="J125" i="49"/>
  <c r="I125" i="49"/>
  <c r="H125" i="49"/>
  <c r="G125" i="49"/>
  <c r="F125" i="49"/>
  <c r="E125" i="49"/>
  <c r="D125" i="49"/>
  <c r="C125" i="49"/>
  <c r="B125" i="49"/>
  <c r="K124" i="49"/>
  <c r="J124" i="49"/>
  <c r="I124" i="49"/>
  <c r="H124" i="49"/>
  <c r="G124" i="49"/>
  <c r="F124" i="49"/>
  <c r="E124" i="49"/>
  <c r="D124" i="49"/>
  <c r="C124" i="49"/>
  <c r="B124" i="49"/>
  <c r="K123" i="49"/>
  <c r="J123" i="49"/>
  <c r="I123" i="49"/>
  <c r="H123" i="49"/>
  <c r="G123" i="49"/>
  <c r="F123" i="49"/>
  <c r="E123" i="49"/>
  <c r="D123" i="49"/>
  <c r="C123" i="49"/>
  <c r="B123" i="49"/>
  <c r="K122" i="49"/>
  <c r="J122" i="49"/>
  <c r="I122" i="49"/>
  <c r="H122" i="49"/>
  <c r="G122" i="49"/>
  <c r="F122" i="49"/>
  <c r="E122" i="49"/>
  <c r="D122" i="49"/>
  <c r="C122" i="49"/>
  <c r="B122" i="49"/>
  <c r="K121" i="49"/>
  <c r="J121" i="49"/>
  <c r="I121" i="49"/>
  <c r="H121" i="49"/>
  <c r="G121" i="49"/>
  <c r="F121" i="49"/>
  <c r="E121" i="49"/>
  <c r="D121" i="49"/>
  <c r="C121" i="49"/>
  <c r="B121" i="49"/>
  <c r="K120" i="49"/>
  <c r="J120" i="49"/>
  <c r="I120" i="49"/>
  <c r="H120" i="49"/>
  <c r="G120" i="49"/>
  <c r="F120" i="49"/>
  <c r="E120" i="49"/>
  <c r="D120" i="49"/>
  <c r="C120" i="49"/>
  <c r="B120" i="49"/>
  <c r="K119" i="49"/>
  <c r="J119" i="49"/>
  <c r="I119" i="49"/>
  <c r="H119" i="49"/>
  <c r="G119" i="49"/>
  <c r="F119" i="49"/>
  <c r="E119" i="49"/>
  <c r="D119" i="49"/>
  <c r="C119" i="49"/>
  <c r="B119" i="49"/>
  <c r="K118" i="49"/>
  <c r="J118" i="49"/>
  <c r="I118" i="49"/>
  <c r="H118" i="49"/>
  <c r="G118" i="49"/>
  <c r="F118" i="49"/>
  <c r="E118" i="49"/>
  <c r="D118" i="49"/>
  <c r="C118" i="49"/>
  <c r="B118" i="49"/>
  <c r="K117" i="49"/>
  <c r="J117" i="49"/>
  <c r="I117" i="49"/>
  <c r="H117" i="49"/>
  <c r="G117" i="49"/>
  <c r="F117" i="49"/>
  <c r="E117" i="49"/>
  <c r="D117" i="49"/>
  <c r="C117" i="49"/>
  <c r="B117" i="49"/>
  <c r="K116" i="49"/>
  <c r="J116" i="49"/>
  <c r="I116" i="49"/>
  <c r="H116" i="49"/>
  <c r="G116" i="49"/>
  <c r="F116" i="49"/>
  <c r="E116" i="49"/>
  <c r="D116" i="49"/>
  <c r="C116" i="49"/>
  <c r="B116" i="49"/>
  <c r="K115" i="49"/>
  <c r="J115" i="49"/>
  <c r="I115" i="49"/>
  <c r="H115" i="49"/>
  <c r="G115" i="49"/>
  <c r="F115" i="49"/>
  <c r="E115" i="49"/>
  <c r="D115" i="49"/>
  <c r="C115" i="49"/>
  <c r="B115" i="49"/>
  <c r="K114" i="49"/>
  <c r="J114" i="49"/>
  <c r="I114" i="49"/>
  <c r="H114" i="49"/>
  <c r="G114" i="49"/>
  <c r="F114" i="49"/>
  <c r="E114" i="49"/>
  <c r="D114" i="49"/>
  <c r="C114" i="49"/>
  <c r="B114" i="49"/>
  <c r="K113" i="49"/>
  <c r="J113" i="49"/>
  <c r="I113" i="49"/>
  <c r="H113" i="49"/>
  <c r="G113" i="49"/>
  <c r="F113" i="49"/>
  <c r="E113" i="49"/>
  <c r="D113" i="49"/>
  <c r="C113" i="49"/>
  <c r="B113" i="49"/>
  <c r="K112" i="49"/>
  <c r="J112" i="49"/>
  <c r="I112" i="49"/>
  <c r="H112" i="49"/>
  <c r="G112" i="49"/>
  <c r="F112" i="49"/>
  <c r="E112" i="49"/>
  <c r="D112" i="49"/>
  <c r="C112" i="49"/>
  <c r="B112" i="49"/>
  <c r="K111" i="49"/>
  <c r="J111" i="49"/>
  <c r="I111" i="49"/>
  <c r="H111" i="49"/>
  <c r="G111" i="49"/>
  <c r="F111" i="49"/>
  <c r="E111" i="49"/>
  <c r="D111" i="49"/>
  <c r="C111" i="49"/>
  <c r="B111" i="49"/>
  <c r="K110" i="49"/>
  <c r="J110" i="49"/>
  <c r="I110" i="49"/>
  <c r="H110" i="49"/>
  <c r="G110" i="49"/>
  <c r="F110" i="49"/>
  <c r="E110" i="49"/>
  <c r="D110" i="49"/>
  <c r="C110" i="49"/>
  <c r="B110" i="49"/>
  <c r="K109" i="49"/>
  <c r="J109" i="49"/>
  <c r="I109" i="49"/>
  <c r="H109" i="49"/>
  <c r="G109" i="49"/>
  <c r="F109" i="49"/>
  <c r="E109" i="49"/>
  <c r="D109" i="49"/>
  <c r="C109" i="49"/>
  <c r="B109" i="49"/>
  <c r="K108" i="49"/>
  <c r="J108" i="49"/>
  <c r="I108" i="49"/>
  <c r="H108" i="49"/>
  <c r="G108" i="49"/>
  <c r="F108" i="49"/>
  <c r="E108" i="49"/>
  <c r="D108" i="49"/>
  <c r="C108" i="49"/>
  <c r="B108" i="49"/>
  <c r="K107" i="49"/>
  <c r="J107" i="49"/>
  <c r="I107" i="49"/>
  <c r="H107" i="49"/>
  <c r="G107" i="49"/>
  <c r="F107" i="49"/>
  <c r="E107" i="49"/>
  <c r="D107" i="49"/>
  <c r="C107" i="49"/>
  <c r="B107" i="49"/>
  <c r="K106" i="49"/>
  <c r="J106" i="49"/>
  <c r="I106" i="49"/>
  <c r="H106" i="49"/>
  <c r="G106" i="49"/>
  <c r="F106" i="49"/>
  <c r="E106" i="49"/>
  <c r="D106" i="49"/>
  <c r="C106" i="49"/>
  <c r="B106" i="49"/>
  <c r="K105" i="49"/>
  <c r="J105" i="49"/>
  <c r="I105" i="49"/>
  <c r="H105" i="49"/>
  <c r="G105" i="49"/>
  <c r="F105" i="49"/>
  <c r="E105" i="49"/>
  <c r="D105" i="49"/>
  <c r="C105" i="49"/>
  <c r="B105" i="49"/>
  <c r="K104" i="49"/>
  <c r="J104" i="49"/>
  <c r="I104" i="49"/>
  <c r="H104" i="49"/>
  <c r="G104" i="49"/>
  <c r="F104" i="49"/>
  <c r="E104" i="49"/>
  <c r="D104" i="49"/>
  <c r="C104" i="49"/>
  <c r="B104" i="49"/>
  <c r="K103" i="49"/>
  <c r="J103" i="49"/>
  <c r="I103" i="49"/>
  <c r="H103" i="49"/>
  <c r="G103" i="49"/>
  <c r="F103" i="49"/>
  <c r="E103" i="49"/>
  <c r="D103" i="49"/>
  <c r="C103" i="49"/>
  <c r="B103" i="49"/>
  <c r="K102" i="49"/>
  <c r="J102" i="49"/>
  <c r="I102" i="49"/>
  <c r="H102" i="49"/>
  <c r="G102" i="49"/>
  <c r="F102" i="49"/>
  <c r="E102" i="49"/>
  <c r="D102" i="49"/>
  <c r="C102" i="49"/>
  <c r="B102" i="49"/>
  <c r="K101" i="49"/>
  <c r="J101" i="49"/>
  <c r="I101" i="49"/>
  <c r="H101" i="49"/>
  <c r="G101" i="49"/>
  <c r="F101" i="49"/>
  <c r="E101" i="49"/>
  <c r="D101" i="49"/>
  <c r="C101" i="49"/>
  <c r="B101" i="49"/>
  <c r="K96" i="49"/>
  <c r="J96" i="49"/>
  <c r="I96" i="49"/>
  <c r="H96" i="49"/>
  <c r="G96" i="49"/>
  <c r="F96" i="49"/>
  <c r="E96" i="49"/>
  <c r="D96" i="49"/>
  <c r="C96" i="49"/>
  <c r="B96" i="49"/>
  <c r="K95" i="49"/>
  <c r="J95" i="49"/>
  <c r="I95" i="49"/>
  <c r="H95" i="49"/>
  <c r="G95" i="49"/>
  <c r="F95" i="49"/>
  <c r="E95" i="49"/>
  <c r="D95" i="49"/>
  <c r="C95" i="49"/>
  <c r="B95" i="49"/>
  <c r="K94" i="49"/>
  <c r="J94" i="49"/>
  <c r="I94" i="49"/>
  <c r="H94" i="49"/>
  <c r="G94" i="49"/>
  <c r="F94" i="49"/>
  <c r="E94" i="49"/>
  <c r="D94" i="49"/>
  <c r="C94" i="49"/>
  <c r="B94" i="49"/>
  <c r="K93" i="49"/>
  <c r="J93" i="49"/>
  <c r="I93" i="49"/>
  <c r="H93" i="49"/>
  <c r="G93" i="49"/>
  <c r="F93" i="49"/>
  <c r="E93" i="49"/>
  <c r="D93" i="49"/>
  <c r="C93" i="49"/>
  <c r="B93" i="49"/>
  <c r="K92" i="49"/>
  <c r="J92" i="49"/>
  <c r="I92" i="49"/>
  <c r="H92" i="49"/>
  <c r="G92" i="49"/>
  <c r="F92" i="49"/>
  <c r="E92" i="49"/>
  <c r="D92" i="49"/>
  <c r="C92" i="49"/>
  <c r="B92" i="49"/>
  <c r="K91" i="49"/>
  <c r="J91" i="49"/>
  <c r="I91" i="49"/>
  <c r="H91" i="49"/>
  <c r="G91" i="49"/>
  <c r="F91" i="49"/>
  <c r="E91" i="49"/>
  <c r="D91" i="49"/>
  <c r="C91" i="49"/>
  <c r="B91" i="49"/>
  <c r="K90" i="49"/>
  <c r="J90" i="49"/>
  <c r="I90" i="49"/>
  <c r="H90" i="49"/>
  <c r="G90" i="49"/>
  <c r="F90" i="49"/>
  <c r="E90" i="49"/>
  <c r="D90" i="49"/>
  <c r="C90" i="49"/>
  <c r="B90" i="49"/>
  <c r="K89" i="49"/>
  <c r="J89" i="49"/>
  <c r="I89" i="49"/>
  <c r="H89" i="49"/>
  <c r="G89" i="49"/>
  <c r="F89" i="49"/>
  <c r="E89" i="49"/>
  <c r="D89" i="49"/>
  <c r="C89" i="49"/>
  <c r="B89" i="49"/>
  <c r="K88" i="49"/>
  <c r="J88" i="49"/>
  <c r="I88" i="49"/>
  <c r="H88" i="49"/>
  <c r="G88" i="49"/>
  <c r="F88" i="49"/>
  <c r="E88" i="49"/>
  <c r="D88" i="49"/>
  <c r="C88" i="49"/>
  <c r="B88" i="49"/>
  <c r="K87" i="49"/>
  <c r="J87" i="49"/>
  <c r="I87" i="49"/>
  <c r="H87" i="49"/>
  <c r="G87" i="49"/>
  <c r="F87" i="49"/>
  <c r="E87" i="49"/>
  <c r="D87" i="49"/>
  <c r="C87" i="49"/>
  <c r="B87" i="49"/>
  <c r="K86" i="49"/>
  <c r="J86" i="49"/>
  <c r="I86" i="49"/>
  <c r="H86" i="49"/>
  <c r="G86" i="49"/>
  <c r="F86" i="49"/>
  <c r="E86" i="49"/>
  <c r="D86" i="49"/>
  <c r="C86" i="49"/>
  <c r="B86" i="49"/>
  <c r="K85" i="49"/>
  <c r="J85" i="49"/>
  <c r="I85" i="49"/>
  <c r="H85" i="49"/>
  <c r="G85" i="49"/>
  <c r="F85" i="49"/>
  <c r="E85" i="49"/>
  <c r="D85" i="49"/>
  <c r="C85" i="49"/>
  <c r="B85" i="49"/>
  <c r="K84" i="49"/>
  <c r="J84" i="49"/>
  <c r="I84" i="49"/>
  <c r="H84" i="49"/>
  <c r="G84" i="49"/>
  <c r="F84" i="49"/>
  <c r="E84" i="49"/>
  <c r="D84" i="49"/>
  <c r="C84" i="49"/>
  <c r="B84" i="49"/>
  <c r="K83" i="49"/>
  <c r="J83" i="49"/>
  <c r="I83" i="49"/>
  <c r="H83" i="49"/>
  <c r="G83" i="49"/>
  <c r="F83" i="49"/>
  <c r="E83" i="49"/>
  <c r="D83" i="49"/>
  <c r="C83" i="49"/>
  <c r="B83" i="49"/>
  <c r="K82" i="49"/>
  <c r="J82" i="49"/>
  <c r="I82" i="49"/>
  <c r="H82" i="49"/>
  <c r="G82" i="49"/>
  <c r="F82" i="49"/>
  <c r="E82" i="49"/>
  <c r="D82" i="49"/>
  <c r="C82" i="49"/>
  <c r="B82" i="49"/>
  <c r="K81" i="49"/>
  <c r="J81" i="49"/>
  <c r="I81" i="49"/>
  <c r="H81" i="49"/>
  <c r="G81" i="49"/>
  <c r="F81" i="49"/>
  <c r="E81" i="49"/>
  <c r="D81" i="49"/>
  <c r="C81" i="49"/>
  <c r="B81" i="49"/>
  <c r="K80" i="49"/>
  <c r="J80" i="49"/>
  <c r="I80" i="49"/>
  <c r="H80" i="49"/>
  <c r="G80" i="49"/>
  <c r="F80" i="49"/>
  <c r="E80" i="49"/>
  <c r="D80" i="49"/>
  <c r="C80" i="49"/>
  <c r="B80" i="49"/>
  <c r="K79" i="49"/>
  <c r="J79" i="49"/>
  <c r="I79" i="49"/>
  <c r="H79" i="49"/>
  <c r="G79" i="49"/>
  <c r="F79" i="49"/>
  <c r="E79" i="49"/>
  <c r="D79" i="49"/>
  <c r="C79" i="49"/>
  <c r="B79" i="49"/>
  <c r="K78" i="49"/>
  <c r="J78" i="49"/>
  <c r="I78" i="49"/>
  <c r="H78" i="49"/>
  <c r="G78" i="49"/>
  <c r="F78" i="49"/>
  <c r="E78" i="49"/>
  <c r="D78" i="49"/>
  <c r="C78" i="49"/>
  <c r="B78" i="49"/>
  <c r="K77" i="49"/>
  <c r="J77" i="49"/>
  <c r="I77" i="49"/>
  <c r="H77" i="49"/>
  <c r="G77" i="49"/>
  <c r="F77" i="49"/>
  <c r="E77" i="49"/>
  <c r="D77" i="49"/>
  <c r="C77" i="49"/>
  <c r="B77" i="49"/>
  <c r="K76" i="49"/>
  <c r="J76" i="49"/>
  <c r="I76" i="49"/>
  <c r="H76" i="49"/>
  <c r="G76" i="49"/>
  <c r="F76" i="49"/>
  <c r="E76" i="49"/>
  <c r="D76" i="49"/>
  <c r="C76" i="49"/>
  <c r="B76" i="49"/>
  <c r="K75" i="49"/>
  <c r="J75" i="49"/>
  <c r="I75" i="49"/>
  <c r="H75" i="49"/>
  <c r="G75" i="49"/>
  <c r="F75" i="49"/>
  <c r="E75" i="49"/>
  <c r="D75" i="49"/>
  <c r="C75" i="49"/>
  <c r="B75" i="49"/>
  <c r="K74" i="49"/>
  <c r="J74" i="49"/>
  <c r="I74" i="49"/>
  <c r="H74" i="49"/>
  <c r="G74" i="49"/>
  <c r="F74" i="49"/>
  <c r="E74" i="49"/>
  <c r="D74" i="49"/>
  <c r="C74" i="49"/>
  <c r="B74" i="49"/>
  <c r="K73" i="49"/>
  <c r="J73" i="49"/>
  <c r="I73" i="49"/>
  <c r="H73" i="49"/>
  <c r="G73" i="49"/>
  <c r="F73" i="49"/>
  <c r="E73" i="49"/>
  <c r="D73" i="49"/>
  <c r="C73" i="49"/>
  <c r="B73" i="49"/>
  <c r="K72" i="49"/>
  <c r="J72" i="49"/>
  <c r="I72" i="49"/>
  <c r="H72" i="49"/>
  <c r="G72" i="49"/>
  <c r="F72" i="49"/>
  <c r="E72" i="49"/>
  <c r="D72" i="49"/>
  <c r="C72" i="49"/>
  <c r="B72" i="49"/>
  <c r="K71" i="49"/>
  <c r="J71" i="49"/>
  <c r="I71" i="49"/>
  <c r="H71" i="49"/>
  <c r="G71" i="49"/>
  <c r="F71" i="49"/>
  <c r="E71" i="49"/>
  <c r="D71" i="49"/>
  <c r="C71" i="49"/>
  <c r="B71" i="49"/>
  <c r="K70" i="49"/>
  <c r="J70" i="49"/>
  <c r="I70" i="49"/>
  <c r="H70" i="49"/>
  <c r="G70" i="49"/>
  <c r="F70" i="49"/>
  <c r="E70" i="49"/>
  <c r="D70" i="49"/>
  <c r="C70" i="49"/>
  <c r="B70" i="49"/>
  <c r="K69" i="49"/>
  <c r="J69" i="49"/>
  <c r="I69" i="49"/>
  <c r="H69" i="49"/>
  <c r="G69" i="49"/>
  <c r="F69" i="49"/>
  <c r="E69" i="49"/>
  <c r="D69" i="49"/>
  <c r="C69" i="49"/>
  <c r="B69" i="49"/>
  <c r="K64" i="49"/>
  <c r="J64" i="49"/>
  <c r="I64" i="49"/>
  <c r="H64" i="49"/>
  <c r="G64" i="49"/>
  <c r="F64" i="49"/>
  <c r="E64" i="49"/>
  <c r="D64" i="49"/>
  <c r="C64" i="49"/>
  <c r="B64" i="49"/>
  <c r="K63" i="49"/>
  <c r="J63" i="49"/>
  <c r="I63" i="49"/>
  <c r="H63" i="49"/>
  <c r="G63" i="49"/>
  <c r="F63" i="49"/>
  <c r="E63" i="49"/>
  <c r="D63" i="49"/>
  <c r="C63" i="49"/>
  <c r="B63" i="49"/>
  <c r="K62" i="49"/>
  <c r="J62" i="49"/>
  <c r="I62" i="49"/>
  <c r="H62" i="49"/>
  <c r="G62" i="49"/>
  <c r="F62" i="49"/>
  <c r="E62" i="49"/>
  <c r="D62" i="49"/>
  <c r="C62" i="49"/>
  <c r="B62" i="49"/>
  <c r="K61" i="49"/>
  <c r="J61" i="49"/>
  <c r="I61" i="49"/>
  <c r="H61" i="49"/>
  <c r="G61" i="49"/>
  <c r="F61" i="49"/>
  <c r="E61" i="49"/>
  <c r="D61" i="49"/>
  <c r="C61" i="49"/>
  <c r="B61" i="49"/>
  <c r="K60" i="49"/>
  <c r="J60" i="49"/>
  <c r="I60" i="49"/>
  <c r="H60" i="49"/>
  <c r="G60" i="49"/>
  <c r="F60" i="49"/>
  <c r="E60" i="49"/>
  <c r="D60" i="49"/>
  <c r="C60" i="49"/>
  <c r="B60" i="49"/>
  <c r="K59" i="49"/>
  <c r="J59" i="49"/>
  <c r="I59" i="49"/>
  <c r="H59" i="49"/>
  <c r="G59" i="49"/>
  <c r="F59" i="49"/>
  <c r="E59" i="49"/>
  <c r="D59" i="49"/>
  <c r="C59" i="49"/>
  <c r="B59" i="49"/>
  <c r="K58" i="49"/>
  <c r="J58" i="49"/>
  <c r="I58" i="49"/>
  <c r="H58" i="49"/>
  <c r="G58" i="49"/>
  <c r="F58" i="49"/>
  <c r="E58" i="49"/>
  <c r="D58" i="49"/>
  <c r="C58" i="49"/>
  <c r="B58" i="49"/>
  <c r="K57" i="49"/>
  <c r="J57" i="49"/>
  <c r="I57" i="49"/>
  <c r="H57" i="49"/>
  <c r="G57" i="49"/>
  <c r="F57" i="49"/>
  <c r="E57" i="49"/>
  <c r="D57" i="49"/>
  <c r="C57" i="49"/>
  <c r="B57" i="49"/>
  <c r="K56" i="49"/>
  <c r="J56" i="49"/>
  <c r="I56" i="49"/>
  <c r="H56" i="49"/>
  <c r="G56" i="49"/>
  <c r="F56" i="49"/>
  <c r="E56" i="49"/>
  <c r="D56" i="49"/>
  <c r="C56" i="49"/>
  <c r="B56" i="49"/>
  <c r="K55" i="49"/>
  <c r="J55" i="49"/>
  <c r="I55" i="49"/>
  <c r="H55" i="49"/>
  <c r="G55" i="49"/>
  <c r="F55" i="49"/>
  <c r="E55" i="49"/>
  <c r="D55" i="49"/>
  <c r="C55" i="49"/>
  <c r="B55" i="49"/>
  <c r="K54" i="49"/>
  <c r="J54" i="49"/>
  <c r="I54" i="49"/>
  <c r="H54" i="49"/>
  <c r="G54" i="49"/>
  <c r="F54" i="49"/>
  <c r="E54" i="49"/>
  <c r="D54" i="49"/>
  <c r="C54" i="49"/>
  <c r="B54" i="49"/>
  <c r="K53" i="49"/>
  <c r="J53" i="49"/>
  <c r="I53" i="49"/>
  <c r="H53" i="49"/>
  <c r="G53" i="49"/>
  <c r="F53" i="49"/>
  <c r="E53" i="49"/>
  <c r="D53" i="49"/>
  <c r="C53" i="49"/>
  <c r="B53" i="49"/>
  <c r="K52" i="49"/>
  <c r="J52" i="49"/>
  <c r="I52" i="49"/>
  <c r="H52" i="49"/>
  <c r="G52" i="49"/>
  <c r="F52" i="49"/>
  <c r="E52" i="49"/>
  <c r="D52" i="49"/>
  <c r="C52" i="49"/>
  <c r="B52" i="49"/>
  <c r="K51" i="49"/>
  <c r="J51" i="49"/>
  <c r="I51" i="49"/>
  <c r="H51" i="49"/>
  <c r="G51" i="49"/>
  <c r="F51" i="49"/>
  <c r="E51" i="49"/>
  <c r="D51" i="49"/>
  <c r="C51" i="49"/>
  <c r="B51" i="49"/>
  <c r="K50" i="49"/>
  <c r="J50" i="49"/>
  <c r="I50" i="49"/>
  <c r="H50" i="49"/>
  <c r="G50" i="49"/>
  <c r="F50" i="49"/>
  <c r="E50" i="49"/>
  <c r="D50" i="49"/>
  <c r="C50" i="49"/>
  <c r="B50" i="49"/>
  <c r="K49" i="49"/>
  <c r="J49" i="49"/>
  <c r="I49" i="49"/>
  <c r="H49" i="49"/>
  <c r="G49" i="49"/>
  <c r="F49" i="49"/>
  <c r="E49" i="49"/>
  <c r="D49" i="49"/>
  <c r="C49" i="49"/>
  <c r="B49" i="49"/>
  <c r="K48" i="49"/>
  <c r="J48" i="49"/>
  <c r="I48" i="49"/>
  <c r="H48" i="49"/>
  <c r="G48" i="49"/>
  <c r="F48" i="49"/>
  <c r="E48" i="49"/>
  <c r="D48" i="49"/>
  <c r="C48" i="49"/>
  <c r="B48" i="49"/>
  <c r="K47" i="49"/>
  <c r="J47" i="49"/>
  <c r="I47" i="49"/>
  <c r="H47" i="49"/>
  <c r="G47" i="49"/>
  <c r="F47" i="49"/>
  <c r="E47" i="49"/>
  <c r="D47" i="49"/>
  <c r="C47" i="49"/>
  <c r="B47" i="49"/>
  <c r="K46" i="49"/>
  <c r="J46" i="49"/>
  <c r="I46" i="49"/>
  <c r="H46" i="49"/>
  <c r="G46" i="49"/>
  <c r="F46" i="49"/>
  <c r="E46" i="49"/>
  <c r="D46" i="49"/>
  <c r="C46" i="49"/>
  <c r="B46" i="49"/>
  <c r="K45" i="49"/>
  <c r="J45" i="49"/>
  <c r="I45" i="49"/>
  <c r="H45" i="49"/>
  <c r="G45" i="49"/>
  <c r="F45" i="49"/>
  <c r="E45" i="49"/>
  <c r="D45" i="49"/>
  <c r="C45" i="49"/>
  <c r="B45" i="49"/>
  <c r="K44" i="49"/>
  <c r="J44" i="49"/>
  <c r="I44" i="49"/>
  <c r="H44" i="49"/>
  <c r="G44" i="49"/>
  <c r="F44" i="49"/>
  <c r="E44" i="49"/>
  <c r="D44" i="49"/>
  <c r="C44" i="49"/>
  <c r="B44" i="49"/>
  <c r="K43" i="49"/>
  <c r="J43" i="49"/>
  <c r="I43" i="49"/>
  <c r="H43" i="49"/>
  <c r="G43" i="49"/>
  <c r="F43" i="49"/>
  <c r="E43" i="49"/>
  <c r="D43" i="49"/>
  <c r="C43" i="49"/>
  <c r="B43" i="49"/>
  <c r="K42" i="49"/>
  <c r="J42" i="49"/>
  <c r="I42" i="49"/>
  <c r="H42" i="49"/>
  <c r="G42" i="49"/>
  <c r="F42" i="49"/>
  <c r="E42" i="49"/>
  <c r="D42" i="49"/>
  <c r="C42" i="49"/>
  <c r="B42" i="49"/>
  <c r="K41" i="49"/>
  <c r="J41" i="49"/>
  <c r="I41" i="49"/>
  <c r="H41" i="49"/>
  <c r="G41" i="49"/>
  <c r="F41" i="49"/>
  <c r="E41" i="49"/>
  <c r="D41" i="49"/>
  <c r="C41" i="49"/>
  <c r="B41" i="49"/>
  <c r="K40" i="49"/>
  <c r="J40" i="49"/>
  <c r="I40" i="49"/>
  <c r="H40" i="49"/>
  <c r="G40" i="49"/>
  <c r="F40" i="49"/>
  <c r="E40" i="49"/>
  <c r="D40" i="49"/>
  <c r="C40" i="49"/>
  <c r="B40" i="49"/>
  <c r="K39" i="49"/>
  <c r="J39" i="49"/>
  <c r="I39" i="49"/>
  <c r="H39" i="49"/>
  <c r="G39" i="49"/>
  <c r="F39" i="49"/>
  <c r="E39" i="49"/>
  <c r="D39" i="49"/>
  <c r="C39" i="49"/>
  <c r="B39" i="49"/>
  <c r="K38" i="49"/>
  <c r="J38" i="49"/>
  <c r="I38" i="49"/>
  <c r="H38" i="49"/>
  <c r="G38" i="49"/>
  <c r="F38" i="49"/>
  <c r="E38" i="49"/>
  <c r="D38" i="49"/>
  <c r="C38" i="49"/>
  <c r="B38" i="49"/>
  <c r="K37" i="49"/>
  <c r="J37" i="49"/>
  <c r="I37" i="49"/>
  <c r="H37" i="49"/>
  <c r="G37" i="49"/>
  <c r="F37" i="49"/>
  <c r="E37" i="49"/>
  <c r="D37" i="49"/>
  <c r="C37" i="49"/>
  <c r="B37" i="49"/>
  <c r="K32" i="49"/>
  <c r="J32" i="49"/>
  <c r="I32" i="49"/>
  <c r="H32" i="49"/>
  <c r="G32" i="49"/>
  <c r="F32" i="49"/>
  <c r="E32" i="49"/>
  <c r="D32" i="49"/>
  <c r="C32" i="49"/>
  <c r="B32" i="49"/>
  <c r="K31" i="49"/>
  <c r="J31" i="49"/>
  <c r="I31" i="49"/>
  <c r="H31" i="49"/>
  <c r="G31" i="49"/>
  <c r="F31" i="49"/>
  <c r="E31" i="49"/>
  <c r="D31" i="49"/>
  <c r="C31" i="49"/>
  <c r="B31" i="49"/>
  <c r="K30" i="49"/>
  <c r="J30" i="49"/>
  <c r="I30" i="49"/>
  <c r="H30" i="49"/>
  <c r="G30" i="49"/>
  <c r="F30" i="49"/>
  <c r="E30" i="49"/>
  <c r="D30" i="49"/>
  <c r="C30" i="49"/>
  <c r="B30" i="49"/>
  <c r="K29" i="49"/>
  <c r="J29" i="49"/>
  <c r="I29" i="49"/>
  <c r="H29" i="49"/>
  <c r="G29" i="49"/>
  <c r="F29" i="49"/>
  <c r="E29" i="49"/>
  <c r="D29" i="49"/>
  <c r="C29" i="49"/>
  <c r="B29" i="49"/>
  <c r="K28" i="49"/>
  <c r="J28" i="49"/>
  <c r="I28" i="49"/>
  <c r="H28" i="49"/>
  <c r="G28" i="49"/>
  <c r="F28" i="49"/>
  <c r="E28" i="49"/>
  <c r="D28" i="49"/>
  <c r="C28" i="49"/>
  <c r="B28" i="49"/>
  <c r="K27" i="49"/>
  <c r="J27" i="49"/>
  <c r="I27" i="49"/>
  <c r="H27" i="49"/>
  <c r="G27" i="49"/>
  <c r="F27" i="49"/>
  <c r="E27" i="49"/>
  <c r="D27" i="49"/>
  <c r="C27" i="49"/>
  <c r="B27" i="49"/>
  <c r="K26" i="49"/>
  <c r="J26" i="49"/>
  <c r="I26" i="49"/>
  <c r="H26" i="49"/>
  <c r="G26" i="49"/>
  <c r="F26" i="49"/>
  <c r="E26" i="49"/>
  <c r="D26" i="49"/>
  <c r="C26" i="49"/>
  <c r="B26" i="49"/>
  <c r="K25" i="49"/>
  <c r="J25" i="49"/>
  <c r="I25" i="49"/>
  <c r="H25" i="49"/>
  <c r="G25" i="49"/>
  <c r="F25" i="49"/>
  <c r="E25" i="49"/>
  <c r="D25" i="49"/>
  <c r="C25" i="49"/>
  <c r="B25" i="49"/>
  <c r="K24" i="49"/>
  <c r="J24" i="49"/>
  <c r="I24" i="49"/>
  <c r="H24" i="49"/>
  <c r="G24" i="49"/>
  <c r="F24" i="49"/>
  <c r="E24" i="49"/>
  <c r="D24" i="49"/>
  <c r="C24" i="49"/>
  <c r="B24" i="49"/>
  <c r="K23" i="49"/>
  <c r="J23" i="49"/>
  <c r="I23" i="49"/>
  <c r="H23" i="49"/>
  <c r="G23" i="49"/>
  <c r="F23" i="49"/>
  <c r="E23" i="49"/>
  <c r="D23" i="49"/>
  <c r="C23" i="49"/>
  <c r="B23" i="49"/>
  <c r="K22" i="49"/>
  <c r="J22" i="49"/>
  <c r="I22" i="49"/>
  <c r="H22" i="49"/>
  <c r="G22" i="49"/>
  <c r="F22" i="49"/>
  <c r="E22" i="49"/>
  <c r="D22" i="49"/>
  <c r="C22" i="49"/>
  <c r="B22" i="49"/>
  <c r="K21" i="49"/>
  <c r="J21" i="49"/>
  <c r="I21" i="49"/>
  <c r="H21" i="49"/>
  <c r="G21" i="49"/>
  <c r="F21" i="49"/>
  <c r="E21" i="49"/>
  <c r="D21" i="49"/>
  <c r="C21" i="49"/>
  <c r="B21" i="49"/>
  <c r="K20" i="49"/>
  <c r="J20" i="49"/>
  <c r="I20" i="49"/>
  <c r="H20" i="49"/>
  <c r="G20" i="49"/>
  <c r="F20" i="49"/>
  <c r="E20" i="49"/>
  <c r="D20" i="49"/>
  <c r="C20" i="49"/>
  <c r="B20" i="49"/>
  <c r="K19" i="49"/>
  <c r="J19" i="49"/>
  <c r="I19" i="49"/>
  <c r="H19" i="49"/>
  <c r="G19" i="49"/>
  <c r="F19" i="49"/>
  <c r="E19" i="49"/>
  <c r="D19" i="49"/>
  <c r="C19" i="49"/>
  <c r="B19" i="49"/>
  <c r="K18" i="49"/>
  <c r="J18" i="49"/>
  <c r="I18" i="49"/>
  <c r="H18" i="49"/>
  <c r="G18" i="49"/>
  <c r="F18" i="49"/>
  <c r="E18" i="49"/>
  <c r="D18" i="49"/>
  <c r="C18" i="49"/>
  <c r="B18" i="49"/>
  <c r="K17" i="49"/>
  <c r="J17" i="49"/>
  <c r="I17" i="49"/>
  <c r="H17" i="49"/>
  <c r="G17" i="49"/>
  <c r="F17" i="49"/>
  <c r="E17" i="49"/>
  <c r="D17" i="49"/>
  <c r="C17" i="49"/>
  <c r="B17" i="49"/>
  <c r="K16" i="49"/>
  <c r="J16" i="49"/>
  <c r="I16" i="49"/>
  <c r="H16" i="49"/>
  <c r="G16" i="49"/>
  <c r="F16" i="49"/>
  <c r="E16" i="49"/>
  <c r="D16" i="49"/>
  <c r="C16" i="49"/>
  <c r="B16" i="49"/>
  <c r="K15" i="49"/>
  <c r="J15" i="49"/>
  <c r="I15" i="49"/>
  <c r="H15" i="49"/>
  <c r="G15" i="49"/>
  <c r="F15" i="49"/>
  <c r="E15" i="49"/>
  <c r="D15" i="49"/>
  <c r="C15" i="49"/>
  <c r="B15" i="49"/>
  <c r="K14" i="49"/>
  <c r="J14" i="49"/>
  <c r="I14" i="49"/>
  <c r="H14" i="49"/>
  <c r="G14" i="49"/>
  <c r="F14" i="49"/>
  <c r="E14" i="49"/>
  <c r="D14" i="49"/>
  <c r="C14" i="49"/>
  <c r="B14" i="49"/>
  <c r="K13" i="49"/>
  <c r="J13" i="49"/>
  <c r="I13" i="49"/>
  <c r="H13" i="49"/>
  <c r="G13" i="49"/>
  <c r="F13" i="49"/>
  <c r="E13" i="49"/>
  <c r="D13" i="49"/>
  <c r="C13" i="49"/>
  <c r="B13" i="49"/>
  <c r="K12" i="49"/>
  <c r="J12" i="49"/>
  <c r="I12" i="49"/>
  <c r="H12" i="49"/>
  <c r="G12" i="49"/>
  <c r="F12" i="49"/>
  <c r="E12" i="49"/>
  <c r="D12" i="49"/>
  <c r="C12" i="49"/>
  <c r="B12" i="49"/>
  <c r="K11" i="49"/>
  <c r="J11" i="49"/>
  <c r="I11" i="49"/>
  <c r="H11" i="49"/>
  <c r="G11" i="49"/>
  <c r="F11" i="49"/>
  <c r="E11" i="49"/>
  <c r="D11" i="49"/>
  <c r="C11" i="49"/>
  <c r="B11" i="49"/>
  <c r="K10" i="49"/>
  <c r="J10" i="49"/>
  <c r="I10" i="49"/>
  <c r="H10" i="49"/>
  <c r="G10" i="49"/>
  <c r="F10" i="49"/>
  <c r="E10" i="49"/>
  <c r="D10" i="49"/>
  <c r="C10" i="49"/>
  <c r="B10" i="49"/>
  <c r="K9" i="49"/>
  <c r="J9" i="49"/>
  <c r="I9" i="49"/>
  <c r="H9" i="49"/>
  <c r="G9" i="49"/>
  <c r="F9" i="49"/>
  <c r="E9" i="49"/>
  <c r="D9" i="49"/>
  <c r="C9" i="49"/>
  <c r="B9" i="49"/>
  <c r="K8" i="49"/>
  <c r="J8" i="49"/>
  <c r="I8" i="49"/>
  <c r="H8" i="49"/>
  <c r="G8" i="49"/>
  <c r="F8" i="49"/>
  <c r="E8" i="49"/>
  <c r="D8" i="49"/>
  <c r="C8" i="49"/>
  <c r="B8" i="49"/>
  <c r="K7" i="49"/>
  <c r="J7" i="49"/>
  <c r="I7" i="49"/>
  <c r="H7" i="49"/>
  <c r="G7" i="49"/>
  <c r="F7" i="49"/>
  <c r="E7" i="49"/>
  <c r="D7" i="49"/>
  <c r="C7" i="49"/>
  <c r="B7" i="49"/>
  <c r="K6" i="49"/>
  <c r="J6" i="49"/>
  <c r="I6" i="49"/>
  <c r="H6" i="49"/>
  <c r="G6" i="49"/>
  <c r="F6" i="49"/>
  <c r="E6" i="49"/>
  <c r="D6" i="49"/>
  <c r="C6" i="49"/>
  <c r="B6" i="49"/>
  <c r="K5" i="49"/>
  <c r="J5" i="49"/>
  <c r="I5" i="49"/>
  <c r="H5" i="49"/>
  <c r="G5" i="49"/>
  <c r="F5" i="49"/>
  <c r="E5" i="49"/>
  <c r="D5" i="49"/>
  <c r="C5" i="49"/>
  <c r="B5" i="49"/>
  <c r="X256" i="49"/>
  <c r="T256" i="49"/>
  <c r="P256" i="49"/>
  <c r="X254" i="49"/>
  <c r="V254" i="49"/>
  <c r="P254" i="49"/>
  <c r="V253" i="49"/>
  <c r="X253" i="49"/>
  <c r="R253" i="49"/>
  <c r="Q253" i="49"/>
  <c r="R252" i="49"/>
  <c r="X252" i="49"/>
  <c r="T252" i="49"/>
  <c r="P252" i="49"/>
  <c r="U251" i="49"/>
  <c r="T251" i="49"/>
  <c r="X250" i="49"/>
  <c r="V250" i="49"/>
  <c r="P250" i="49"/>
  <c r="R249" i="49"/>
  <c r="Q249" i="49"/>
  <c r="P249" i="49"/>
  <c r="X248" i="49"/>
  <c r="T248" i="49"/>
  <c r="R248" i="49"/>
  <c r="P248" i="49"/>
  <c r="U247" i="49"/>
  <c r="R247" i="49"/>
  <c r="V246" i="49"/>
  <c r="T246" i="49"/>
  <c r="O246" i="49"/>
  <c r="X245" i="49"/>
  <c r="V245" i="49"/>
  <c r="R245" i="49"/>
  <c r="X244" i="49"/>
  <c r="T244" i="49"/>
  <c r="S244" i="49"/>
  <c r="P244" i="49"/>
  <c r="V243" i="49"/>
  <c r="R243" i="49"/>
  <c r="X242" i="49"/>
  <c r="T242" i="49"/>
  <c r="P242" i="49"/>
  <c r="X241" i="49"/>
  <c r="V241" i="49"/>
  <c r="P241" i="49"/>
  <c r="O241" i="49"/>
  <c r="T240" i="49"/>
  <c r="U239" i="49"/>
  <c r="V239" i="49"/>
  <c r="R239" i="49"/>
  <c r="X238" i="49"/>
  <c r="W238" i="49"/>
  <c r="T238" i="49"/>
  <c r="P238" i="49"/>
  <c r="O238" i="49"/>
  <c r="V237" i="49"/>
  <c r="R237" i="49"/>
  <c r="P237" i="49"/>
  <c r="X236" i="49"/>
  <c r="P236" i="49"/>
  <c r="V235" i="49"/>
  <c r="X234" i="49"/>
  <c r="V234" i="49"/>
  <c r="P234" i="49"/>
  <c r="S233" i="49"/>
  <c r="R233" i="49"/>
  <c r="X232" i="49"/>
  <c r="T232" i="49"/>
  <c r="P232" i="49"/>
  <c r="U231" i="49"/>
  <c r="T231" i="49"/>
  <c r="R231" i="49"/>
  <c r="W230" i="49"/>
  <c r="V230" i="49"/>
  <c r="T230" i="49"/>
  <c r="O230" i="49"/>
  <c r="V229" i="49"/>
  <c r="R229" i="49"/>
  <c r="K256" i="41"/>
  <c r="J256" i="41"/>
  <c r="I256" i="41"/>
  <c r="H256" i="41"/>
  <c r="G256" i="41"/>
  <c r="G256" i="40" s="1"/>
  <c r="I9" i="53" s="1"/>
  <c r="F256" i="41"/>
  <c r="E256" i="41"/>
  <c r="E256" i="40" s="1"/>
  <c r="I7" i="53" s="1"/>
  <c r="D256" i="41"/>
  <c r="C256" i="41"/>
  <c r="B256" i="41"/>
  <c r="K255" i="41"/>
  <c r="J255" i="41"/>
  <c r="I255" i="41"/>
  <c r="H255" i="41"/>
  <c r="G255" i="41"/>
  <c r="G255" i="40" s="1"/>
  <c r="F255" i="41"/>
  <c r="E255" i="41"/>
  <c r="D255" i="41"/>
  <c r="C255" i="41"/>
  <c r="B255" i="41"/>
  <c r="K254" i="41"/>
  <c r="K254" i="40" s="1"/>
  <c r="X254" i="40" s="1"/>
  <c r="J254" i="41"/>
  <c r="I254" i="41"/>
  <c r="I254" i="40" s="1"/>
  <c r="H254" i="41"/>
  <c r="G254" i="41"/>
  <c r="F254" i="41"/>
  <c r="E254" i="41"/>
  <c r="D254" i="41"/>
  <c r="C254" i="41"/>
  <c r="B254" i="41"/>
  <c r="K253" i="41"/>
  <c r="K253" i="40" s="1"/>
  <c r="X253" i="40" s="1"/>
  <c r="J253" i="41"/>
  <c r="I253" i="41"/>
  <c r="H253" i="41"/>
  <c r="G253" i="41"/>
  <c r="F253" i="41"/>
  <c r="E253" i="41"/>
  <c r="E253" i="40" s="1"/>
  <c r="D253" i="41"/>
  <c r="C253" i="41"/>
  <c r="C253" i="40" s="1"/>
  <c r="B253" i="41"/>
  <c r="K252" i="41"/>
  <c r="J252" i="41"/>
  <c r="I252" i="41"/>
  <c r="H252" i="41"/>
  <c r="G252" i="41"/>
  <c r="G252" i="40" s="1"/>
  <c r="F252" i="41"/>
  <c r="E252" i="41"/>
  <c r="E252" i="40" s="1"/>
  <c r="D252" i="41"/>
  <c r="C252" i="41"/>
  <c r="B252" i="41"/>
  <c r="K251" i="41"/>
  <c r="J251" i="41"/>
  <c r="I251" i="41"/>
  <c r="I251" i="40" s="1"/>
  <c r="H251" i="41"/>
  <c r="G251" i="41"/>
  <c r="G251" i="40" s="1"/>
  <c r="F251" i="41"/>
  <c r="E251" i="41"/>
  <c r="D251" i="41"/>
  <c r="C251" i="41"/>
  <c r="B251" i="41"/>
  <c r="K250" i="41"/>
  <c r="J250" i="41"/>
  <c r="I250" i="41"/>
  <c r="I250" i="40" s="1"/>
  <c r="H250" i="41"/>
  <c r="G250" i="41"/>
  <c r="F250" i="41"/>
  <c r="E250" i="41"/>
  <c r="D250" i="41"/>
  <c r="C250" i="41"/>
  <c r="C250" i="40" s="1"/>
  <c r="B250" i="41"/>
  <c r="K249" i="41"/>
  <c r="K249" i="40" s="1"/>
  <c r="X249" i="40" s="1"/>
  <c r="J249" i="41"/>
  <c r="I249" i="41"/>
  <c r="H249" i="41"/>
  <c r="G249" i="41"/>
  <c r="F249" i="41"/>
  <c r="E249" i="41"/>
  <c r="E249" i="40" s="1"/>
  <c r="D249" i="41"/>
  <c r="C249" i="41"/>
  <c r="C249" i="40" s="1"/>
  <c r="B249" i="41"/>
  <c r="K248" i="41"/>
  <c r="J248" i="41"/>
  <c r="I248" i="41"/>
  <c r="H248" i="41"/>
  <c r="G248" i="41"/>
  <c r="F248" i="41"/>
  <c r="E248" i="41"/>
  <c r="E248" i="40" s="1"/>
  <c r="D248" i="41"/>
  <c r="C248" i="41"/>
  <c r="B248" i="41"/>
  <c r="K247" i="41"/>
  <c r="J247" i="41"/>
  <c r="I247" i="41"/>
  <c r="I247" i="40" s="1"/>
  <c r="H247" i="41"/>
  <c r="G247" i="41"/>
  <c r="G247" i="40" s="1"/>
  <c r="F247" i="41"/>
  <c r="E247" i="41"/>
  <c r="D247" i="41"/>
  <c r="C247" i="41"/>
  <c r="B247" i="41"/>
  <c r="K246" i="41"/>
  <c r="K246" i="40" s="1"/>
  <c r="X246" i="40" s="1"/>
  <c r="J246" i="41"/>
  <c r="I246" i="41"/>
  <c r="I246" i="40" s="1"/>
  <c r="H246" i="41"/>
  <c r="G246" i="41"/>
  <c r="F246" i="41"/>
  <c r="E246" i="41"/>
  <c r="D246" i="41"/>
  <c r="C246" i="41"/>
  <c r="B246" i="41"/>
  <c r="K245" i="41"/>
  <c r="K245" i="40" s="1"/>
  <c r="X245" i="40" s="1"/>
  <c r="J245" i="41"/>
  <c r="I245" i="41"/>
  <c r="H245" i="41"/>
  <c r="G245" i="41"/>
  <c r="F245" i="41"/>
  <c r="E245" i="41"/>
  <c r="E245" i="40" s="1"/>
  <c r="D245" i="41"/>
  <c r="C245" i="41"/>
  <c r="C245" i="40" s="1"/>
  <c r="B245" i="41"/>
  <c r="K244" i="41"/>
  <c r="J244" i="41"/>
  <c r="I244" i="41"/>
  <c r="H244" i="41"/>
  <c r="G244" i="41"/>
  <c r="G244" i="40" s="1"/>
  <c r="F244" i="41"/>
  <c r="E244" i="41"/>
  <c r="E244" i="40" s="1"/>
  <c r="D244" i="41"/>
  <c r="C244" i="41"/>
  <c r="B244" i="41"/>
  <c r="K243" i="41"/>
  <c r="J243" i="41"/>
  <c r="I243" i="41"/>
  <c r="I243" i="40" s="1"/>
  <c r="H243" i="41"/>
  <c r="G243" i="41"/>
  <c r="G243" i="40" s="1"/>
  <c r="F243" i="41"/>
  <c r="E243" i="41"/>
  <c r="D243" i="41"/>
  <c r="C243" i="41"/>
  <c r="B243" i="41"/>
  <c r="K242" i="41"/>
  <c r="J242" i="41"/>
  <c r="I242" i="41"/>
  <c r="I242" i="40" s="1"/>
  <c r="H242" i="41"/>
  <c r="G242" i="41"/>
  <c r="F242" i="41"/>
  <c r="E242" i="41"/>
  <c r="D242" i="41"/>
  <c r="C242" i="41"/>
  <c r="C242" i="40" s="1"/>
  <c r="B242" i="41"/>
  <c r="K241" i="41"/>
  <c r="K241" i="40" s="1"/>
  <c r="X241" i="40" s="1"/>
  <c r="J241" i="41"/>
  <c r="I241" i="41"/>
  <c r="H241" i="41"/>
  <c r="G241" i="41"/>
  <c r="F241" i="41"/>
  <c r="E241" i="41"/>
  <c r="D241" i="41"/>
  <c r="C241" i="41"/>
  <c r="C241" i="40" s="1"/>
  <c r="B241" i="41"/>
  <c r="K240" i="41"/>
  <c r="J240" i="41"/>
  <c r="I240" i="41"/>
  <c r="H240" i="41"/>
  <c r="G240" i="41"/>
  <c r="G240" i="40" s="1"/>
  <c r="F240" i="41"/>
  <c r="E240" i="41"/>
  <c r="E240" i="40" s="1"/>
  <c r="D240" i="41"/>
  <c r="C240" i="41"/>
  <c r="B240" i="41"/>
  <c r="K239" i="41"/>
  <c r="J239" i="41"/>
  <c r="I239" i="41"/>
  <c r="I239" i="40" s="1"/>
  <c r="H239" i="41"/>
  <c r="G239" i="41"/>
  <c r="G239" i="40" s="1"/>
  <c r="F239" i="41"/>
  <c r="E239" i="41"/>
  <c r="D239" i="41"/>
  <c r="C239" i="41"/>
  <c r="B239" i="41"/>
  <c r="K238" i="41"/>
  <c r="K238" i="40" s="1"/>
  <c r="X238" i="40" s="1"/>
  <c r="J238" i="41"/>
  <c r="I238" i="41"/>
  <c r="I238" i="40" s="1"/>
  <c r="H238" i="41"/>
  <c r="G238" i="41"/>
  <c r="F238" i="41"/>
  <c r="E238" i="41"/>
  <c r="D238" i="41"/>
  <c r="C238" i="41"/>
  <c r="B238" i="41"/>
  <c r="K237" i="41"/>
  <c r="K237" i="40" s="1"/>
  <c r="X237" i="40" s="1"/>
  <c r="J237" i="41"/>
  <c r="I237" i="41"/>
  <c r="H237" i="41"/>
  <c r="G237" i="41"/>
  <c r="F237" i="41"/>
  <c r="E237" i="41"/>
  <c r="E237" i="40" s="1"/>
  <c r="D237" i="41"/>
  <c r="C237" i="41"/>
  <c r="C237" i="40" s="1"/>
  <c r="B237" i="41"/>
  <c r="K236" i="41"/>
  <c r="J236" i="41"/>
  <c r="I236" i="41"/>
  <c r="H236" i="41"/>
  <c r="G236" i="41"/>
  <c r="G236" i="40" s="1"/>
  <c r="F236" i="41"/>
  <c r="E236" i="41"/>
  <c r="E236" i="40" s="1"/>
  <c r="D236" i="41"/>
  <c r="C236" i="41"/>
  <c r="B236" i="41"/>
  <c r="K235" i="41"/>
  <c r="J235" i="41"/>
  <c r="I235" i="41"/>
  <c r="H235" i="41"/>
  <c r="G235" i="41"/>
  <c r="G235" i="40" s="1"/>
  <c r="F235" i="41"/>
  <c r="E235" i="41"/>
  <c r="D235" i="41"/>
  <c r="C235" i="41"/>
  <c r="B235" i="41"/>
  <c r="K234" i="41"/>
  <c r="K234" i="40" s="1"/>
  <c r="X234" i="40" s="1"/>
  <c r="J234" i="41"/>
  <c r="I234" i="41"/>
  <c r="I234" i="40" s="1"/>
  <c r="H234" i="41"/>
  <c r="G234" i="41"/>
  <c r="F234" i="41"/>
  <c r="E234" i="41"/>
  <c r="D234" i="41"/>
  <c r="C234" i="41"/>
  <c r="C234" i="40" s="1"/>
  <c r="B234" i="41"/>
  <c r="K233" i="41"/>
  <c r="K233" i="40" s="1"/>
  <c r="X233" i="40" s="1"/>
  <c r="J233" i="41"/>
  <c r="I233" i="41"/>
  <c r="H233" i="41"/>
  <c r="G233" i="41"/>
  <c r="F233" i="41"/>
  <c r="E233" i="41"/>
  <c r="D233" i="41"/>
  <c r="C233" i="41"/>
  <c r="C233" i="40" s="1"/>
  <c r="B233" i="41"/>
  <c r="K232" i="41"/>
  <c r="J232" i="41"/>
  <c r="I232" i="41"/>
  <c r="H232" i="41"/>
  <c r="G232" i="41"/>
  <c r="G232" i="40" s="1"/>
  <c r="F232" i="41"/>
  <c r="E232" i="41"/>
  <c r="E232" i="40" s="1"/>
  <c r="D232" i="41"/>
  <c r="C232" i="41"/>
  <c r="B232" i="41"/>
  <c r="K231" i="41"/>
  <c r="J231" i="41"/>
  <c r="I231" i="41"/>
  <c r="I231" i="40" s="1"/>
  <c r="H231" i="41"/>
  <c r="G231" i="41"/>
  <c r="G231" i="40" s="1"/>
  <c r="F231" i="41"/>
  <c r="E231" i="41"/>
  <c r="D231" i="41"/>
  <c r="C231" i="41"/>
  <c r="B231" i="41"/>
  <c r="K230" i="41"/>
  <c r="K230" i="40" s="1"/>
  <c r="X230" i="40" s="1"/>
  <c r="J230" i="41"/>
  <c r="I230" i="41"/>
  <c r="I230" i="40" s="1"/>
  <c r="H230" i="41"/>
  <c r="G230" i="41"/>
  <c r="F230" i="41"/>
  <c r="E230" i="41"/>
  <c r="D230" i="41"/>
  <c r="C230" i="41"/>
  <c r="B230" i="41"/>
  <c r="K229" i="41"/>
  <c r="K229" i="40" s="1"/>
  <c r="J229" i="41"/>
  <c r="I229" i="41"/>
  <c r="H229" i="41"/>
  <c r="G229" i="41"/>
  <c r="F229" i="41"/>
  <c r="E229" i="41"/>
  <c r="E229" i="40" s="1"/>
  <c r="D229" i="41"/>
  <c r="C229" i="41"/>
  <c r="C229" i="40" s="1"/>
  <c r="B229" i="41"/>
  <c r="K224" i="41"/>
  <c r="J224" i="41"/>
  <c r="I224" i="41"/>
  <c r="H224" i="41"/>
  <c r="G224" i="41"/>
  <c r="G224" i="40" s="1"/>
  <c r="H9" i="53" s="1"/>
  <c r="F224" i="41"/>
  <c r="E224" i="41"/>
  <c r="E224" i="40" s="1"/>
  <c r="H7" i="53" s="1"/>
  <c r="D224" i="41"/>
  <c r="C224" i="41"/>
  <c r="B224" i="41"/>
  <c r="K223" i="41"/>
  <c r="J223" i="41"/>
  <c r="I223" i="41"/>
  <c r="I223" i="40" s="1"/>
  <c r="H223" i="41"/>
  <c r="G223" i="41"/>
  <c r="G223" i="40" s="1"/>
  <c r="F223" i="41"/>
  <c r="E223" i="41"/>
  <c r="D223" i="41"/>
  <c r="C223" i="41"/>
  <c r="B223" i="41"/>
  <c r="K222" i="41"/>
  <c r="J222" i="41"/>
  <c r="I222" i="41"/>
  <c r="I222" i="40" s="1"/>
  <c r="H222" i="41"/>
  <c r="G222" i="41"/>
  <c r="F222" i="41"/>
  <c r="E222" i="41"/>
  <c r="D222" i="41"/>
  <c r="C222" i="41"/>
  <c r="C222" i="40" s="1"/>
  <c r="B222" i="41"/>
  <c r="K221" i="41"/>
  <c r="K221" i="40" s="1"/>
  <c r="J221" i="41"/>
  <c r="I221" i="41"/>
  <c r="H221" i="41"/>
  <c r="G221" i="41"/>
  <c r="F221" i="41"/>
  <c r="E221" i="41"/>
  <c r="E221" i="40" s="1"/>
  <c r="D221" i="41"/>
  <c r="C221" i="41"/>
  <c r="C221" i="40" s="1"/>
  <c r="B221" i="41"/>
  <c r="K220" i="41"/>
  <c r="J220" i="41"/>
  <c r="I220" i="41"/>
  <c r="H220" i="41"/>
  <c r="G220" i="41"/>
  <c r="G220" i="40" s="1"/>
  <c r="F220" i="41"/>
  <c r="E220" i="41"/>
  <c r="E220" i="40" s="1"/>
  <c r="D220" i="41"/>
  <c r="C220" i="41"/>
  <c r="B220" i="41"/>
  <c r="K219" i="41"/>
  <c r="J219" i="41"/>
  <c r="I219" i="41"/>
  <c r="H219" i="41"/>
  <c r="G219" i="41"/>
  <c r="G219" i="40" s="1"/>
  <c r="F219" i="41"/>
  <c r="E219" i="41"/>
  <c r="D219" i="41"/>
  <c r="C219" i="41"/>
  <c r="B219" i="41"/>
  <c r="K218" i="41"/>
  <c r="K218" i="40" s="1"/>
  <c r="J218" i="41"/>
  <c r="I218" i="41"/>
  <c r="I218" i="40" s="1"/>
  <c r="H218" i="41"/>
  <c r="G218" i="41"/>
  <c r="F218" i="41"/>
  <c r="E218" i="41"/>
  <c r="D218" i="41"/>
  <c r="C218" i="41"/>
  <c r="C218" i="40" s="1"/>
  <c r="B218" i="41"/>
  <c r="K217" i="41"/>
  <c r="K217" i="40" s="1"/>
  <c r="J217" i="41"/>
  <c r="I217" i="41"/>
  <c r="H217" i="41"/>
  <c r="G217" i="41"/>
  <c r="F217" i="41"/>
  <c r="E217" i="41"/>
  <c r="E217" i="40" s="1"/>
  <c r="D217" i="41"/>
  <c r="C217" i="41"/>
  <c r="C217" i="40" s="1"/>
  <c r="B217" i="41"/>
  <c r="K216" i="41"/>
  <c r="J216" i="41"/>
  <c r="I216" i="41"/>
  <c r="H216" i="41"/>
  <c r="G216" i="41"/>
  <c r="G216" i="40" s="1"/>
  <c r="F216" i="41"/>
  <c r="E216" i="41"/>
  <c r="E216" i="40" s="1"/>
  <c r="D216" i="41"/>
  <c r="C216" i="41"/>
  <c r="B216" i="41"/>
  <c r="K215" i="41"/>
  <c r="J215" i="41"/>
  <c r="I215" i="41"/>
  <c r="I215" i="40" s="1"/>
  <c r="H215" i="41"/>
  <c r="G215" i="41"/>
  <c r="G215" i="40" s="1"/>
  <c r="F215" i="41"/>
  <c r="E215" i="41"/>
  <c r="D215" i="41"/>
  <c r="C215" i="41"/>
  <c r="B215" i="41"/>
  <c r="K214" i="41"/>
  <c r="J214" i="41"/>
  <c r="I214" i="41"/>
  <c r="I214" i="40" s="1"/>
  <c r="H214" i="41"/>
  <c r="G214" i="41"/>
  <c r="F214" i="41"/>
  <c r="E214" i="41"/>
  <c r="D214" i="41"/>
  <c r="C214" i="41"/>
  <c r="C214" i="40" s="1"/>
  <c r="B214" i="41"/>
  <c r="K213" i="41"/>
  <c r="K213" i="40" s="1"/>
  <c r="J213" i="41"/>
  <c r="I213" i="41"/>
  <c r="H213" i="41"/>
  <c r="G213" i="41"/>
  <c r="F213" i="41"/>
  <c r="E213" i="41"/>
  <c r="E213" i="40" s="1"/>
  <c r="D213" i="41"/>
  <c r="C213" i="41"/>
  <c r="C213" i="40" s="1"/>
  <c r="B213" i="41"/>
  <c r="K212" i="41"/>
  <c r="J212" i="41"/>
  <c r="I212" i="41"/>
  <c r="H212" i="41"/>
  <c r="G212" i="41"/>
  <c r="G212" i="40" s="1"/>
  <c r="F212" i="41"/>
  <c r="E212" i="41"/>
  <c r="E212" i="40" s="1"/>
  <c r="D212" i="41"/>
  <c r="C212" i="41"/>
  <c r="B212" i="41"/>
  <c r="K211" i="41"/>
  <c r="J211" i="41"/>
  <c r="I211" i="41"/>
  <c r="I211" i="40" s="1"/>
  <c r="H211" i="41"/>
  <c r="G211" i="41"/>
  <c r="G211" i="40" s="1"/>
  <c r="F211" i="41"/>
  <c r="E211" i="41"/>
  <c r="D211" i="41"/>
  <c r="C211" i="41"/>
  <c r="B211" i="41"/>
  <c r="K210" i="41"/>
  <c r="K210" i="40" s="1"/>
  <c r="J210" i="41"/>
  <c r="I210" i="41"/>
  <c r="I210" i="40" s="1"/>
  <c r="H210" i="41"/>
  <c r="G210" i="41"/>
  <c r="F210" i="41"/>
  <c r="E210" i="41"/>
  <c r="D210" i="41"/>
  <c r="C210" i="41"/>
  <c r="B210" i="41"/>
  <c r="K209" i="41"/>
  <c r="K209" i="40" s="1"/>
  <c r="J209" i="41"/>
  <c r="I209" i="41"/>
  <c r="H209" i="41"/>
  <c r="G209" i="41"/>
  <c r="F209" i="41"/>
  <c r="E209" i="41"/>
  <c r="E209" i="40" s="1"/>
  <c r="D209" i="41"/>
  <c r="C209" i="41"/>
  <c r="C209" i="40" s="1"/>
  <c r="B209" i="41"/>
  <c r="K208" i="41"/>
  <c r="J208" i="41"/>
  <c r="I208" i="41"/>
  <c r="H208" i="41"/>
  <c r="G208" i="41"/>
  <c r="G208" i="40" s="1"/>
  <c r="F208" i="41"/>
  <c r="E208" i="41"/>
  <c r="E208" i="40" s="1"/>
  <c r="D208" i="41"/>
  <c r="C208" i="41"/>
  <c r="B208" i="41"/>
  <c r="K207" i="41"/>
  <c r="J207" i="41"/>
  <c r="I207" i="41"/>
  <c r="I207" i="40" s="1"/>
  <c r="H207" i="41"/>
  <c r="G207" i="41"/>
  <c r="G207" i="40" s="1"/>
  <c r="F207" i="41"/>
  <c r="E207" i="41"/>
  <c r="D207" i="41"/>
  <c r="C207" i="41"/>
  <c r="B207" i="41"/>
  <c r="K206" i="41"/>
  <c r="J206" i="41"/>
  <c r="I206" i="41"/>
  <c r="I206" i="40" s="1"/>
  <c r="H206" i="41"/>
  <c r="G206" i="41"/>
  <c r="F206" i="41"/>
  <c r="E206" i="41"/>
  <c r="D206" i="41"/>
  <c r="C206" i="41"/>
  <c r="C206" i="40" s="1"/>
  <c r="B206" i="41"/>
  <c r="K205" i="41"/>
  <c r="K205" i="40" s="1"/>
  <c r="J205" i="41"/>
  <c r="I205" i="41"/>
  <c r="H205" i="41"/>
  <c r="G205" i="41"/>
  <c r="F205" i="41"/>
  <c r="E205" i="41"/>
  <c r="E205" i="40" s="1"/>
  <c r="D205" i="41"/>
  <c r="C205" i="41"/>
  <c r="C205" i="40" s="1"/>
  <c r="B205" i="41"/>
  <c r="K204" i="41"/>
  <c r="J204" i="41"/>
  <c r="I204" i="41"/>
  <c r="H204" i="41"/>
  <c r="G204" i="41"/>
  <c r="G204" i="40" s="1"/>
  <c r="F204" i="41"/>
  <c r="E204" i="41"/>
  <c r="E204" i="40" s="1"/>
  <c r="D204" i="41"/>
  <c r="C204" i="41"/>
  <c r="B204" i="41"/>
  <c r="K203" i="41"/>
  <c r="J203" i="41"/>
  <c r="I203" i="41"/>
  <c r="I203" i="40" s="1"/>
  <c r="H203" i="41"/>
  <c r="G203" i="41"/>
  <c r="G203" i="40" s="1"/>
  <c r="F203" i="41"/>
  <c r="E203" i="41"/>
  <c r="D203" i="41"/>
  <c r="C203" i="41"/>
  <c r="B203" i="41"/>
  <c r="K202" i="41"/>
  <c r="K202" i="40" s="1"/>
  <c r="J202" i="41"/>
  <c r="I202" i="41"/>
  <c r="I202" i="40" s="1"/>
  <c r="H202" i="41"/>
  <c r="G202" i="41"/>
  <c r="G202" i="40" s="1"/>
  <c r="F202" i="41"/>
  <c r="E202" i="41"/>
  <c r="D202" i="41"/>
  <c r="C202" i="41"/>
  <c r="C202" i="40" s="1"/>
  <c r="B202" i="41"/>
  <c r="K201" i="41"/>
  <c r="K201" i="40" s="1"/>
  <c r="J201" i="41"/>
  <c r="I201" i="41"/>
  <c r="H201" i="41"/>
  <c r="G201" i="41"/>
  <c r="F201" i="41"/>
  <c r="E201" i="41"/>
  <c r="E201" i="40" s="1"/>
  <c r="D201" i="41"/>
  <c r="C201" i="41"/>
  <c r="C201" i="40" s="1"/>
  <c r="B201" i="41"/>
  <c r="K200" i="41"/>
  <c r="J200" i="41"/>
  <c r="I200" i="41"/>
  <c r="H200" i="41"/>
  <c r="G200" i="41"/>
  <c r="F200" i="41"/>
  <c r="E200" i="41"/>
  <c r="E200" i="40" s="1"/>
  <c r="D200" i="41"/>
  <c r="C200" i="41"/>
  <c r="B200" i="41"/>
  <c r="K199" i="41"/>
  <c r="J199" i="41"/>
  <c r="I199" i="41"/>
  <c r="I199" i="40" s="1"/>
  <c r="H199" i="41"/>
  <c r="G199" i="41"/>
  <c r="G199" i="40" s="1"/>
  <c r="F199" i="41"/>
  <c r="E199" i="41"/>
  <c r="D199" i="41"/>
  <c r="C199" i="41"/>
  <c r="B199" i="41"/>
  <c r="K198" i="41"/>
  <c r="K198" i="40" s="1"/>
  <c r="J198" i="41"/>
  <c r="I198" i="41"/>
  <c r="I198" i="40" s="1"/>
  <c r="H198" i="41"/>
  <c r="G198" i="41"/>
  <c r="F198" i="41"/>
  <c r="E198" i="41"/>
  <c r="D198" i="41"/>
  <c r="C198" i="41"/>
  <c r="C198" i="40" s="1"/>
  <c r="B198" i="41"/>
  <c r="K197" i="41"/>
  <c r="K197" i="40" s="1"/>
  <c r="J197" i="41"/>
  <c r="I197" i="41"/>
  <c r="H197" i="41"/>
  <c r="G197" i="41"/>
  <c r="F197" i="41"/>
  <c r="E197" i="41"/>
  <c r="E197" i="40" s="1"/>
  <c r="D197" i="41"/>
  <c r="C197" i="41"/>
  <c r="C197" i="40" s="1"/>
  <c r="B197" i="41"/>
  <c r="K192" i="41"/>
  <c r="J192" i="41"/>
  <c r="I192" i="41"/>
  <c r="H192" i="41"/>
  <c r="G192" i="41"/>
  <c r="G192" i="40" s="1"/>
  <c r="G9" i="53" s="1"/>
  <c r="F192" i="41"/>
  <c r="E192" i="41"/>
  <c r="E192" i="40" s="1"/>
  <c r="G7" i="53" s="1"/>
  <c r="D192" i="41"/>
  <c r="C192" i="41"/>
  <c r="B192" i="41"/>
  <c r="K191" i="41"/>
  <c r="J191" i="41"/>
  <c r="I191" i="41"/>
  <c r="I191" i="40" s="1"/>
  <c r="H191" i="41"/>
  <c r="G191" i="41"/>
  <c r="G191" i="40" s="1"/>
  <c r="F191" i="41"/>
  <c r="E191" i="41"/>
  <c r="D191" i="41"/>
  <c r="C191" i="41"/>
  <c r="B191" i="41"/>
  <c r="K190" i="41"/>
  <c r="K190" i="40" s="1"/>
  <c r="J190" i="41"/>
  <c r="I190" i="41"/>
  <c r="I190" i="40" s="1"/>
  <c r="H190" i="41"/>
  <c r="G190" i="41"/>
  <c r="F190" i="41"/>
  <c r="E190" i="41"/>
  <c r="D190" i="41"/>
  <c r="C190" i="41"/>
  <c r="C190" i="40" s="1"/>
  <c r="B190" i="41"/>
  <c r="K189" i="41"/>
  <c r="K189" i="40" s="1"/>
  <c r="J189" i="41"/>
  <c r="I189" i="41"/>
  <c r="H189" i="41"/>
  <c r="G189" i="41"/>
  <c r="F189" i="41"/>
  <c r="E189" i="41"/>
  <c r="E189" i="40" s="1"/>
  <c r="D189" i="41"/>
  <c r="C189" i="41"/>
  <c r="C189" i="40" s="1"/>
  <c r="B189" i="41"/>
  <c r="K188" i="41"/>
  <c r="J188" i="41"/>
  <c r="I188" i="41"/>
  <c r="H188" i="41"/>
  <c r="G188" i="41"/>
  <c r="G188" i="40" s="1"/>
  <c r="F188" i="41"/>
  <c r="E188" i="41"/>
  <c r="E188" i="40" s="1"/>
  <c r="D188" i="41"/>
  <c r="C188" i="41"/>
  <c r="B188" i="41"/>
  <c r="K187" i="41"/>
  <c r="J187" i="41"/>
  <c r="I187" i="41"/>
  <c r="I187" i="40" s="1"/>
  <c r="H187" i="41"/>
  <c r="G187" i="41"/>
  <c r="G187" i="40" s="1"/>
  <c r="F187" i="41"/>
  <c r="E187" i="41"/>
  <c r="D187" i="41"/>
  <c r="C187" i="41"/>
  <c r="B187" i="41"/>
  <c r="K186" i="41"/>
  <c r="K186" i="40" s="1"/>
  <c r="J186" i="41"/>
  <c r="I186" i="41"/>
  <c r="I186" i="40" s="1"/>
  <c r="H186" i="41"/>
  <c r="G186" i="41"/>
  <c r="F186" i="41"/>
  <c r="E186" i="41"/>
  <c r="D186" i="41"/>
  <c r="C186" i="41"/>
  <c r="C186" i="40" s="1"/>
  <c r="B186" i="41"/>
  <c r="K185" i="41"/>
  <c r="K185" i="40" s="1"/>
  <c r="J185" i="41"/>
  <c r="I185" i="41"/>
  <c r="H185" i="41"/>
  <c r="G185" i="41"/>
  <c r="G185" i="40" s="1"/>
  <c r="F185" i="41"/>
  <c r="E185" i="41"/>
  <c r="E185" i="40" s="1"/>
  <c r="D185" i="41"/>
  <c r="C185" i="41"/>
  <c r="C185" i="40" s="1"/>
  <c r="B185" i="41"/>
  <c r="K184" i="41"/>
  <c r="J184" i="41"/>
  <c r="I184" i="41"/>
  <c r="I184" i="40" s="1"/>
  <c r="H184" i="41"/>
  <c r="G184" i="41"/>
  <c r="G184" i="40" s="1"/>
  <c r="F184" i="41"/>
  <c r="F184" i="40" s="1"/>
  <c r="E184" i="41"/>
  <c r="E184" i="40" s="1"/>
  <c r="D184" i="41"/>
  <c r="C184" i="41"/>
  <c r="B184" i="41"/>
  <c r="K183" i="41"/>
  <c r="K183" i="40" s="1"/>
  <c r="J183" i="41"/>
  <c r="I183" i="41"/>
  <c r="I183" i="40" s="1"/>
  <c r="H183" i="41"/>
  <c r="H183" i="40" s="1"/>
  <c r="G183" i="41"/>
  <c r="G183" i="40" s="1"/>
  <c r="F183" i="41"/>
  <c r="E183" i="41"/>
  <c r="D183" i="41"/>
  <c r="C183" i="41"/>
  <c r="C183" i="40" s="1"/>
  <c r="B183" i="41"/>
  <c r="K182" i="41"/>
  <c r="K182" i="40" s="1"/>
  <c r="J182" i="41"/>
  <c r="J182" i="40" s="1"/>
  <c r="I182" i="41"/>
  <c r="I182" i="40" s="1"/>
  <c r="H182" i="41"/>
  <c r="G182" i="41"/>
  <c r="F182" i="41"/>
  <c r="E182" i="41"/>
  <c r="E182" i="40" s="1"/>
  <c r="D182" i="41"/>
  <c r="C182" i="41"/>
  <c r="C182" i="40" s="1"/>
  <c r="B182" i="41"/>
  <c r="K181" i="41"/>
  <c r="K181" i="40" s="1"/>
  <c r="J181" i="41"/>
  <c r="I181" i="41"/>
  <c r="H181" i="41"/>
  <c r="G181" i="41"/>
  <c r="G181" i="40" s="1"/>
  <c r="F181" i="41"/>
  <c r="E181" i="41"/>
  <c r="E181" i="40" s="1"/>
  <c r="D181" i="41"/>
  <c r="D181" i="40" s="1"/>
  <c r="C181" i="41"/>
  <c r="C181" i="40" s="1"/>
  <c r="B181" i="41"/>
  <c r="K180" i="41"/>
  <c r="J180" i="41"/>
  <c r="I180" i="41"/>
  <c r="I180" i="40" s="1"/>
  <c r="H180" i="41"/>
  <c r="G180" i="41"/>
  <c r="G180" i="40" s="1"/>
  <c r="F180" i="41"/>
  <c r="F180" i="40" s="1"/>
  <c r="E180" i="41"/>
  <c r="E180" i="40" s="1"/>
  <c r="D180" i="41"/>
  <c r="C180" i="41"/>
  <c r="B180" i="41"/>
  <c r="K179" i="41"/>
  <c r="K179" i="40" s="1"/>
  <c r="J179" i="41"/>
  <c r="I179" i="41"/>
  <c r="I179" i="40" s="1"/>
  <c r="H179" i="41"/>
  <c r="H179" i="40" s="1"/>
  <c r="G179" i="41"/>
  <c r="G179" i="40" s="1"/>
  <c r="F179" i="41"/>
  <c r="E179" i="41"/>
  <c r="D179" i="41"/>
  <c r="C179" i="41"/>
  <c r="C179" i="40" s="1"/>
  <c r="B179" i="41"/>
  <c r="K178" i="41"/>
  <c r="K178" i="40" s="1"/>
  <c r="J178" i="41"/>
  <c r="J178" i="40" s="1"/>
  <c r="I178" i="41"/>
  <c r="I178" i="40" s="1"/>
  <c r="H178" i="41"/>
  <c r="G178" i="41"/>
  <c r="G178" i="40" s="1"/>
  <c r="F178" i="41"/>
  <c r="E178" i="41"/>
  <c r="E178" i="40" s="1"/>
  <c r="D178" i="41"/>
  <c r="C178" i="41"/>
  <c r="C178" i="40" s="1"/>
  <c r="B178" i="41"/>
  <c r="K177" i="41"/>
  <c r="K177" i="40" s="1"/>
  <c r="J177" i="41"/>
  <c r="I177" i="41"/>
  <c r="H177" i="41"/>
  <c r="G177" i="41"/>
  <c r="G177" i="40" s="1"/>
  <c r="F177" i="41"/>
  <c r="E177" i="41"/>
  <c r="E177" i="40" s="1"/>
  <c r="D177" i="41"/>
  <c r="D177" i="40" s="1"/>
  <c r="C177" i="41"/>
  <c r="C177" i="40" s="1"/>
  <c r="B177" i="41"/>
  <c r="K176" i="41"/>
  <c r="J176" i="41"/>
  <c r="I176" i="41"/>
  <c r="I176" i="40" s="1"/>
  <c r="H176" i="41"/>
  <c r="G176" i="41"/>
  <c r="G176" i="40" s="1"/>
  <c r="F176" i="41"/>
  <c r="F176" i="40" s="1"/>
  <c r="E176" i="41"/>
  <c r="E176" i="40" s="1"/>
  <c r="D176" i="41"/>
  <c r="D176" i="40" s="1"/>
  <c r="C176" i="41"/>
  <c r="B176" i="41"/>
  <c r="K175" i="41"/>
  <c r="K175" i="40" s="1"/>
  <c r="J175" i="41"/>
  <c r="J175" i="40" s="1"/>
  <c r="I175" i="41"/>
  <c r="I175" i="40" s="1"/>
  <c r="H175" i="41"/>
  <c r="G175" i="41"/>
  <c r="G175" i="40" s="1"/>
  <c r="F175" i="41"/>
  <c r="F175" i="40" s="1"/>
  <c r="E175" i="41"/>
  <c r="D175" i="41"/>
  <c r="C175" i="41"/>
  <c r="C175" i="40" s="1"/>
  <c r="B175" i="41"/>
  <c r="K174" i="41"/>
  <c r="K174" i="40" s="1"/>
  <c r="J174" i="41"/>
  <c r="I174" i="41"/>
  <c r="I174" i="40" s="1"/>
  <c r="H174" i="41"/>
  <c r="H174" i="40" s="1"/>
  <c r="G174" i="41"/>
  <c r="F174" i="41"/>
  <c r="E174" i="41"/>
  <c r="E174" i="40" s="1"/>
  <c r="D174" i="41"/>
  <c r="D174" i="40" s="1"/>
  <c r="C174" i="41"/>
  <c r="C174" i="40" s="1"/>
  <c r="B174" i="41"/>
  <c r="K173" i="41"/>
  <c r="K173" i="40" s="1"/>
  <c r="J173" i="41"/>
  <c r="J173" i="40" s="1"/>
  <c r="I173" i="41"/>
  <c r="H173" i="41"/>
  <c r="G173" i="41"/>
  <c r="G173" i="40" s="1"/>
  <c r="F173" i="41"/>
  <c r="F173" i="40" s="1"/>
  <c r="E173" i="41"/>
  <c r="E173" i="40" s="1"/>
  <c r="D173" i="41"/>
  <c r="C173" i="41"/>
  <c r="C173" i="40" s="1"/>
  <c r="B173" i="41"/>
  <c r="K172" i="41"/>
  <c r="J172" i="41"/>
  <c r="I172" i="41"/>
  <c r="I172" i="40" s="1"/>
  <c r="H172" i="41"/>
  <c r="H172" i="40" s="1"/>
  <c r="G172" i="41"/>
  <c r="G172" i="40" s="1"/>
  <c r="F172" i="41"/>
  <c r="E172" i="41"/>
  <c r="E172" i="40" s="1"/>
  <c r="D172" i="41"/>
  <c r="D172" i="40" s="1"/>
  <c r="C172" i="41"/>
  <c r="B172" i="41"/>
  <c r="K171" i="41"/>
  <c r="K171" i="40" s="1"/>
  <c r="J171" i="41"/>
  <c r="J171" i="40" s="1"/>
  <c r="I171" i="41"/>
  <c r="I171" i="40" s="1"/>
  <c r="H171" i="41"/>
  <c r="G171" i="41"/>
  <c r="G171" i="40" s="1"/>
  <c r="F171" i="41"/>
  <c r="F171" i="40" s="1"/>
  <c r="E171" i="41"/>
  <c r="D171" i="41"/>
  <c r="C171" i="41"/>
  <c r="C171" i="40" s="1"/>
  <c r="B171" i="41"/>
  <c r="K170" i="41"/>
  <c r="K170" i="40" s="1"/>
  <c r="J170" i="41"/>
  <c r="I170" i="41"/>
  <c r="I170" i="40" s="1"/>
  <c r="H170" i="41"/>
  <c r="H170" i="40" s="1"/>
  <c r="G170" i="41"/>
  <c r="F170" i="41"/>
  <c r="E170" i="41"/>
  <c r="E170" i="40" s="1"/>
  <c r="D170" i="41"/>
  <c r="D170" i="40" s="1"/>
  <c r="C170" i="41"/>
  <c r="C170" i="40" s="1"/>
  <c r="B170" i="41"/>
  <c r="K169" i="41"/>
  <c r="K169" i="40" s="1"/>
  <c r="J169" i="41"/>
  <c r="J169" i="40" s="1"/>
  <c r="I169" i="41"/>
  <c r="H169" i="41"/>
  <c r="G169" i="41"/>
  <c r="G169" i="40" s="1"/>
  <c r="F169" i="41"/>
  <c r="F169" i="40" s="1"/>
  <c r="E169" i="41"/>
  <c r="E169" i="40" s="1"/>
  <c r="D169" i="41"/>
  <c r="D169" i="40" s="1"/>
  <c r="C169" i="41"/>
  <c r="C169" i="40" s="1"/>
  <c r="B169" i="41"/>
  <c r="K168" i="41"/>
  <c r="J168" i="41"/>
  <c r="I168" i="41"/>
  <c r="I168" i="40" s="1"/>
  <c r="H168" i="41"/>
  <c r="H168" i="40" s="1"/>
  <c r="G168" i="41"/>
  <c r="G168" i="40" s="1"/>
  <c r="F168" i="41"/>
  <c r="F168" i="40" s="1"/>
  <c r="E168" i="41"/>
  <c r="E168" i="40" s="1"/>
  <c r="D168" i="41"/>
  <c r="D168" i="40" s="1"/>
  <c r="C168" i="41"/>
  <c r="B168" i="41"/>
  <c r="K167" i="41"/>
  <c r="K167" i="40" s="1"/>
  <c r="J167" i="41"/>
  <c r="J167" i="40" s="1"/>
  <c r="I167" i="41"/>
  <c r="I167" i="40" s="1"/>
  <c r="H167" i="41"/>
  <c r="H167" i="40" s="1"/>
  <c r="G167" i="41"/>
  <c r="G167" i="40" s="1"/>
  <c r="F167" i="41"/>
  <c r="F167" i="40" s="1"/>
  <c r="E167" i="41"/>
  <c r="D167" i="41"/>
  <c r="C167" i="41"/>
  <c r="C167" i="40" s="1"/>
  <c r="B167" i="41"/>
  <c r="K166" i="41"/>
  <c r="K166" i="40" s="1"/>
  <c r="J166" i="41"/>
  <c r="J166" i="40" s="1"/>
  <c r="I166" i="41"/>
  <c r="I166" i="40" s="1"/>
  <c r="H166" i="41"/>
  <c r="H166" i="40" s="1"/>
  <c r="G166" i="41"/>
  <c r="F166" i="41"/>
  <c r="E166" i="41"/>
  <c r="E166" i="40" s="1"/>
  <c r="D166" i="41"/>
  <c r="D166" i="40" s="1"/>
  <c r="C166" i="41"/>
  <c r="C166" i="40" s="1"/>
  <c r="B166" i="41"/>
  <c r="K165" i="41"/>
  <c r="K165" i="40" s="1"/>
  <c r="J165" i="41"/>
  <c r="J165" i="40" s="1"/>
  <c r="I165" i="41"/>
  <c r="H165" i="41"/>
  <c r="G165" i="41"/>
  <c r="G165" i="40" s="1"/>
  <c r="F165" i="41"/>
  <c r="F165" i="40" s="1"/>
  <c r="E165" i="41"/>
  <c r="E165" i="40" s="1"/>
  <c r="D165" i="41"/>
  <c r="D165" i="40" s="1"/>
  <c r="C165" i="41"/>
  <c r="C165" i="40" s="1"/>
  <c r="B165" i="41"/>
  <c r="K160" i="41"/>
  <c r="J160" i="41"/>
  <c r="I160" i="41"/>
  <c r="I160" i="40" s="1"/>
  <c r="F11" i="53" s="1"/>
  <c r="H160" i="41"/>
  <c r="H160" i="40" s="1"/>
  <c r="F10" i="53" s="1"/>
  <c r="G160" i="41"/>
  <c r="G160" i="40" s="1"/>
  <c r="F9" i="53" s="1"/>
  <c r="F160" i="41"/>
  <c r="F160" i="40" s="1"/>
  <c r="E160" i="41"/>
  <c r="E160" i="40" s="1"/>
  <c r="F7" i="53" s="1"/>
  <c r="D160" i="41"/>
  <c r="D160" i="40" s="1"/>
  <c r="F6" i="53" s="1"/>
  <c r="C160" i="41"/>
  <c r="B160" i="41"/>
  <c r="K159" i="41"/>
  <c r="K159" i="40" s="1"/>
  <c r="J159" i="41"/>
  <c r="J159" i="40" s="1"/>
  <c r="I159" i="41"/>
  <c r="I159" i="40" s="1"/>
  <c r="H159" i="41"/>
  <c r="H159" i="40" s="1"/>
  <c r="G159" i="41"/>
  <c r="G159" i="40" s="1"/>
  <c r="F159" i="41"/>
  <c r="F159" i="40" s="1"/>
  <c r="E159" i="41"/>
  <c r="D159" i="41"/>
  <c r="C159" i="41"/>
  <c r="C159" i="40" s="1"/>
  <c r="B159" i="41"/>
  <c r="K158" i="41"/>
  <c r="K158" i="40" s="1"/>
  <c r="J158" i="41"/>
  <c r="J158" i="40" s="1"/>
  <c r="I158" i="41"/>
  <c r="I158" i="40" s="1"/>
  <c r="H158" i="41"/>
  <c r="H158" i="40" s="1"/>
  <c r="G158" i="41"/>
  <c r="F158" i="41"/>
  <c r="E158" i="41"/>
  <c r="E158" i="40" s="1"/>
  <c r="D158" i="41"/>
  <c r="D158" i="40" s="1"/>
  <c r="C158" i="41"/>
  <c r="C158" i="40" s="1"/>
  <c r="B158" i="41"/>
  <c r="K157" i="41"/>
  <c r="K157" i="40" s="1"/>
  <c r="J157" i="41"/>
  <c r="J157" i="40" s="1"/>
  <c r="I157" i="41"/>
  <c r="H157" i="41"/>
  <c r="G157" i="41"/>
  <c r="G157" i="40" s="1"/>
  <c r="F157" i="41"/>
  <c r="F157" i="40" s="1"/>
  <c r="E157" i="41"/>
  <c r="E157" i="40" s="1"/>
  <c r="D157" i="41"/>
  <c r="D157" i="40" s="1"/>
  <c r="C157" i="41"/>
  <c r="C157" i="40" s="1"/>
  <c r="B157" i="41"/>
  <c r="K156" i="41"/>
  <c r="J156" i="41"/>
  <c r="I156" i="41"/>
  <c r="I156" i="40" s="1"/>
  <c r="H156" i="41"/>
  <c r="H156" i="40" s="1"/>
  <c r="G156" i="41"/>
  <c r="G156" i="40" s="1"/>
  <c r="F156" i="41"/>
  <c r="F156" i="40" s="1"/>
  <c r="E156" i="41"/>
  <c r="E156" i="40" s="1"/>
  <c r="D156" i="41"/>
  <c r="D156" i="40" s="1"/>
  <c r="C156" i="41"/>
  <c r="B156" i="41"/>
  <c r="K155" i="41"/>
  <c r="K155" i="40" s="1"/>
  <c r="J155" i="41"/>
  <c r="J155" i="40" s="1"/>
  <c r="I155" i="41"/>
  <c r="I155" i="40" s="1"/>
  <c r="H155" i="41"/>
  <c r="H155" i="40" s="1"/>
  <c r="G155" i="41"/>
  <c r="G155" i="40" s="1"/>
  <c r="F155" i="41"/>
  <c r="F155" i="40" s="1"/>
  <c r="E155" i="41"/>
  <c r="D155" i="41"/>
  <c r="C155" i="41"/>
  <c r="C155" i="40" s="1"/>
  <c r="B155" i="41"/>
  <c r="K154" i="41"/>
  <c r="K154" i="40" s="1"/>
  <c r="J154" i="41"/>
  <c r="J154" i="40" s="1"/>
  <c r="I154" i="41"/>
  <c r="I154" i="40" s="1"/>
  <c r="H154" i="41"/>
  <c r="H154" i="40" s="1"/>
  <c r="G154" i="41"/>
  <c r="F154" i="41"/>
  <c r="E154" i="41"/>
  <c r="E154" i="40" s="1"/>
  <c r="D154" i="41"/>
  <c r="D154" i="40" s="1"/>
  <c r="C154" i="41"/>
  <c r="C154" i="40" s="1"/>
  <c r="B154" i="41"/>
  <c r="K153" i="41"/>
  <c r="K153" i="40" s="1"/>
  <c r="J153" i="41"/>
  <c r="J153" i="40" s="1"/>
  <c r="I153" i="41"/>
  <c r="H153" i="41"/>
  <c r="G153" i="41"/>
  <c r="G153" i="40" s="1"/>
  <c r="F153" i="41"/>
  <c r="F153" i="40" s="1"/>
  <c r="E153" i="41"/>
  <c r="E153" i="40" s="1"/>
  <c r="D153" i="41"/>
  <c r="D153" i="40" s="1"/>
  <c r="C153" i="41"/>
  <c r="C153" i="40" s="1"/>
  <c r="B153" i="41"/>
  <c r="K152" i="41"/>
  <c r="J152" i="41"/>
  <c r="I152" i="41"/>
  <c r="I152" i="40" s="1"/>
  <c r="H152" i="41"/>
  <c r="H152" i="40" s="1"/>
  <c r="G152" i="41"/>
  <c r="G152" i="40" s="1"/>
  <c r="F152" i="41"/>
  <c r="F152" i="40" s="1"/>
  <c r="E152" i="41"/>
  <c r="E152" i="40" s="1"/>
  <c r="D152" i="41"/>
  <c r="D152" i="40" s="1"/>
  <c r="C152" i="41"/>
  <c r="B152" i="41"/>
  <c r="K151" i="41"/>
  <c r="K151" i="40" s="1"/>
  <c r="J151" i="41"/>
  <c r="J151" i="40" s="1"/>
  <c r="I151" i="41"/>
  <c r="I151" i="40" s="1"/>
  <c r="H151" i="41"/>
  <c r="H151" i="40" s="1"/>
  <c r="G151" i="41"/>
  <c r="G151" i="40" s="1"/>
  <c r="F151" i="41"/>
  <c r="F151" i="40" s="1"/>
  <c r="E151" i="41"/>
  <c r="E151" i="40" s="1"/>
  <c r="D151" i="41"/>
  <c r="C151" i="41"/>
  <c r="C151" i="40" s="1"/>
  <c r="B151" i="41"/>
  <c r="K150" i="41"/>
  <c r="K150" i="40" s="1"/>
  <c r="J150" i="41"/>
  <c r="J150" i="40" s="1"/>
  <c r="I150" i="41"/>
  <c r="I150" i="40" s="1"/>
  <c r="H150" i="41"/>
  <c r="H150" i="40" s="1"/>
  <c r="G150" i="41"/>
  <c r="F150" i="41"/>
  <c r="E150" i="41"/>
  <c r="E150" i="40" s="1"/>
  <c r="D150" i="41"/>
  <c r="D150" i="40" s="1"/>
  <c r="C150" i="41"/>
  <c r="C150" i="40" s="1"/>
  <c r="B150" i="41"/>
  <c r="K149" i="41"/>
  <c r="K149" i="40" s="1"/>
  <c r="J149" i="41"/>
  <c r="J149" i="40" s="1"/>
  <c r="I149" i="41"/>
  <c r="H149" i="41"/>
  <c r="G149" i="41"/>
  <c r="G149" i="40" s="1"/>
  <c r="F149" i="41"/>
  <c r="F149" i="40" s="1"/>
  <c r="E149" i="41"/>
  <c r="E149" i="40" s="1"/>
  <c r="D149" i="41"/>
  <c r="D149" i="40" s="1"/>
  <c r="C149" i="41"/>
  <c r="C149" i="40" s="1"/>
  <c r="B149" i="41"/>
  <c r="K148" i="41"/>
  <c r="J148" i="41"/>
  <c r="I148" i="41"/>
  <c r="I148" i="40" s="1"/>
  <c r="H148" i="41"/>
  <c r="H148" i="40" s="1"/>
  <c r="G148" i="41"/>
  <c r="G148" i="40" s="1"/>
  <c r="F148" i="41"/>
  <c r="F148" i="40" s="1"/>
  <c r="E148" i="41"/>
  <c r="E148" i="40" s="1"/>
  <c r="D148" i="41"/>
  <c r="D148" i="40" s="1"/>
  <c r="C148" i="41"/>
  <c r="B148" i="41"/>
  <c r="K147" i="41"/>
  <c r="K147" i="40" s="1"/>
  <c r="J147" i="41"/>
  <c r="J147" i="40" s="1"/>
  <c r="I147" i="41"/>
  <c r="I147" i="40" s="1"/>
  <c r="H147" i="41"/>
  <c r="H147" i="40" s="1"/>
  <c r="G147" i="41"/>
  <c r="G147" i="40" s="1"/>
  <c r="F147" i="41"/>
  <c r="F147" i="40" s="1"/>
  <c r="E147" i="41"/>
  <c r="D147" i="41"/>
  <c r="C147" i="41"/>
  <c r="C147" i="40" s="1"/>
  <c r="B147" i="41"/>
  <c r="K146" i="41"/>
  <c r="K146" i="40" s="1"/>
  <c r="J146" i="41"/>
  <c r="J146" i="40" s="1"/>
  <c r="I146" i="41"/>
  <c r="I146" i="40" s="1"/>
  <c r="H146" i="41"/>
  <c r="H146" i="40" s="1"/>
  <c r="G146" i="41"/>
  <c r="F146" i="41"/>
  <c r="E146" i="41"/>
  <c r="E146" i="40" s="1"/>
  <c r="D146" i="41"/>
  <c r="D146" i="40" s="1"/>
  <c r="C146" i="41"/>
  <c r="C146" i="40" s="1"/>
  <c r="B146" i="41"/>
  <c r="K145" i="41"/>
  <c r="K145" i="40" s="1"/>
  <c r="J145" i="41"/>
  <c r="J145" i="40" s="1"/>
  <c r="I145" i="41"/>
  <c r="I145" i="40" s="1"/>
  <c r="H145" i="41"/>
  <c r="G145" i="41"/>
  <c r="G145" i="40" s="1"/>
  <c r="F145" i="41"/>
  <c r="F145" i="40" s="1"/>
  <c r="E145" i="41"/>
  <c r="E145" i="40" s="1"/>
  <c r="D145" i="41"/>
  <c r="D145" i="40" s="1"/>
  <c r="C145" i="41"/>
  <c r="C145" i="40" s="1"/>
  <c r="B145" i="41"/>
  <c r="K144" i="41"/>
  <c r="J144" i="41"/>
  <c r="I144" i="41"/>
  <c r="I144" i="40" s="1"/>
  <c r="H144" i="41"/>
  <c r="H144" i="40" s="1"/>
  <c r="G144" i="41"/>
  <c r="G144" i="40" s="1"/>
  <c r="F144" i="41"/>
  <c r="F144" i="40" s="1"/>
  <c r="E144" i="41"/>
  <c r="E144" i="40" s="1"/>
  <c r="D144" i="41"/>
  <c r="D144" i="40" s="1"/>
  <c r="C144" i="41"/>
  <c r="B144" i="41"/>
  <c r="K143" i="41"/>
  <c r="K143" i="40" s="1"/>
  <c r="J143" i="41"/>
  <c r="J143" i="40" s="1"/>
  <c r="I143" i="41"/>
  <c r="I143" i="40" s="1"/>
  <c r="H143" i="41"/>
  <c r="H143" i="40" s="1"/>
  <c r="G143" i="41"/>
  <c r="G143" i="40" s="1"/>
  <c r="F143" i="41"/>
  <c r="F143" i="40" s="1"/>
  <c r="E143" i="41"/>
  <c r="D143" i="41"/>
  <c r="C143" i="41"/>
  <c r="C143" i="40" s="1"/>
  <c r="B143" i="41"/>
  <c r="K142" i="41"/>
  <c r="K142" i="40" s="1"/>
  <c r="J142" i="41"/>
  <c r="J142" i="40" s="1"/>
  <c r="I142" i="41"/>
  <c r="I142" i="40" s="1"/>
  <c r="H142" i="41"/>
  <c r="H142" i="40" s="1"/>
  <c r="G142" i="41"/>
  <c r="F142" i="41"/>
  <c r="E142" i="41"/>
  <c r="E142" i="40" s="1"/>
  <c r="D142" i="41"/>
  <c r="D142" i="40" s="1"/>
  <c r="C142" i="41"/>
  <c r="C142" i="40" s="1"/>
  <c r="B142" i="41"/>
  <c r="K141" i="41"/>
  <c r="K141" i="40" s="1"/>
  <c r="J141" i="41"/>
  <c r="J141" i="40" s="1"/>
  <c r="I141" i="41"/>
  <c r="H141" i="41"/>
  <c r="G141" i="41"/>
  <c r="G141" i="40" s="1"/>
  <c r="F141" i="41"/>
  <c r="F141" i="40" s="1"/>
  <c r="E141" i="41"/>
  <c r="E141" i="40" s="1"/>
  <c r="D141" i="41"/>
  <c r="D141" i="40" s="1"/>
  <c r="C141" i="41"/>
  <c r="C141" i="40" s="1"/>
  <c r="B141" i="41"/>
  <c r="K140" i="41"/>
  <c r="J140" i="41"/>
  <c r="I140" i="41"/>
  <c r="I140" i="40" s="1"/>
  <c r="H140" i="41"/>
  <c r="H140" i="40" s="1"/>
  <c r="G140" i="41"/>
  <c r="G140" i="40" s="1"/>
  <c r="F140" i="41"/>
  <c r="F140" i="40" s="1"/>
  <c r="E140" i="41"/>
  <c r="E140" i="40" s="1"/>
  <c r="D140" i="41"/>
  <c r="D140" i="40" s="1"/>
  <c r="C140" i="41"/>
  <c r="B140" i="41"/>
  <c r="K139" i="41"/>
  <c r="K139" i="40" s="1"/>
  <c r="J139" i="41"/>
  <c r="J139" i="40" s="1"/>
  <c r="I139" i="41"/>
  <c r="I139" i="40" s="1"/>
  <c r="H139" i="41"/>
  <c r="H139" i="40" s="1"/>
  <c r="G139" i="41"/>
  <c r="G139" i="40" s="1"/>
  <c r="F139" i="41"/>
  <c r="F139" i="40" s="1"/>
  <c r="E139" i="41"/>
  <c r="D139" i="41"/>
  <c r="C139" i="41"/>
  <c r="C139" i="40" s="1"/>
  <c r="B139" i="41"/>
  <c r="K138" i="41"/>
  <c r="K138" i="40" s="1"/>
  <c r="J138" i="41"/>
  <c r="J138" i="40" s="1"/>
  <c r="I138" i="41"/>
  <c r="I138" i="40" s="1"/>
  <c r="H138" i="41"/>
  <c r="H138" i="40" s="1"/>
  <c r="G138" i="41"/>
  <c r="F138" i="41"/>
  <c r="E138" i="41"/>
  <c r="E138" i="40" s="1"/>
  <c r="D138" i="41"/>
  <c r="D138" i="40" s="1"/>
  <c r="C138" i="41"/>
  <c r="C138" i="40" s="1"/>
  <c r="B138" i="41"/>
  <c r="K137" i="41"/>
  <c r="K137" i="40" s="1"/>
  <c r="J137" i="41"/>
  <c r="J137" i="40" s="1"/>
  <c r="I137" i="41"/>
  <c r="H137" i="41"/>
  <c r="G137" i="41"/>
  <c r="G137" i="40" s="1"/>
  <c r="F137" i="41"/>
  <c r="F137" i="40" s="1"/>
  <c r="E137" i="41"/>
  <c r="E137" i="40" s="1"/>
  <c r="D137" i="41"/>
  <c r="D137" i="40" s="1"/>
  <c r="C137" i="41"/>
  <c r="C137" i="40" s="1"/>
  <c r="B137" i="41"/>
  <c r="K136" i="41"/>
  <c r="J136" i="41"/>
  <c r="I136" i="41"/>
  <c r="I136" i="40" s="1"/>
  <c r="H136" i="41"/>
  <c r="H136" i="40" s="1"/>
  <c r="G136" i="41"/>
  <c r="G136" i="40" s="1"/>
  <c r="F136" i="41"/>
  <c r="F136" i="40" s="1"/>
  <c r="E136" i="41"/>
  <c r="E136" i="40" s="1"/>
  <c r="D136" i="41"/>
  <c r="D136" i="40" s="1"/>
  <c r="C136" i="41"/>
  <c r="B136" i="41"/>
  <c r="K135" i="41"/>
  <c r="K135" i="40" s="1"/>
  <c r="J135" i="41"/>
  <c r="J135" i="40" s="1"/>
  <c r="I135" i="41"/>
  <c r="I135" i="40" s="1"/>
  <c r="H135" i="41"/>
  <c r="H135" i="40" s="1"/>
  <c r="G135" i="41"/>
  <c r="G135" i="40" s="1"/>
  <c r="F135" i="41"/>
  <c r="F135" i="40" s="1"/>
  <c r="E135" i="41"/>
  <c r="D135" i="41"/>
  <c r="C135" i="41"/>
  <c r="C135" i="40" s="1"/>
  <c r="B135" i="41"/>
  <c r="K134" i="41"/>
  <c r="K134" i="40" s="1"/>
  <c r="J134" i="41"/>
  <c r="J134" i="40" s="1"/>
  <c r="I134" i="41"/>
  <c r="I134" i="40" s="1"/>
  <c r="H134" i="41"/>
  <c r="H134" i="40" s="1"/>
  <c r="G134" i="41"/>
  <c r="F134" i="41"/>
  <c r="E134" i="41"/>
  <c r="E134" i="40" s="1"/>
  <c r="D134" i="41"/>
  <c r="D134" i="40" s="1"/>
  <c r="C134" i="41"/>
  <c r="C134" i="40" s="1"/>
  <c r="B134" i="41"/>
  <c r="K133" i="41"/>
  <c r="K133" i="40" s="1"/>
  <c r="J133" i="41"/>
  <c r="J133" i="40" s="1"/>
  <c r="I133" i="41"/>
  <c r="H133" i="41"/>
  <c r="G133" i="41"/>
  <c r="G133" i="40" s="1"/>
  <c r="F133" i="41"/>
  <c r="F133" i="40" s="1"/>
  <c r="E133" i="41"/>
  <c r="E133" i="40" s="1"/>
  <c r="D133" i="41"/>
  <c r="D133" i="40" s="1"/>
  <c r="C133" i="41"/>
  <c r="C133" i="40" s="1"/>
  <c r="B133" i="41"/>
  <c r="K128" i="41"/>
  <c r="K128" i="40" s="1"/>
  <c r="J128" i="41"/>
  <c r="I128" i="41"/>
  <c r="I128" i="40" s="1"/>
  <c r="E11" i="53" s="1"/>
  <c r="H128" i="41"/>
  <c r="H128" i="40" s="1"/>
  <c r="E10" i="53" s="1"/>
  <c r="G128" i="41"/>
  <c r="G128" i="40" s="1"/>
  <c r="E9" i="53" s="1"/>
  <c r="F128" i="41"/>
  <c r="F128" i="40" s="1"/>
  <c r="E128" i="41"/>
  <c r="E128" i="40" s="1"/>
  <c r="E7" i="53" s="1"/>
  <c r="D128" i="41"/>
  <c r="D128" i="40" s="1"/>
  <c r="E6" i="53" s="1"/>
  <c r="C128" i="41"/>
  <c r="B128" i="41"/>
  <c r="K127" i="41"/>
  <c r="K127" i="40" s="1"/>
  <c r="J127" i="41"/>
  <c r="J127" i="40" s="1"/>
  <c r="I127" i="41"/>
  <c r="I127" i="40" s="1"/>
  <c r="H127" i="41"/>
  <c r="H127" i="40" s="1"/>
  <c r="G127" i="41"/>
  <c r="G127" i="40" s="1"/>
  <c r="F127" i="41"/>
  <c r="F127" i="40" s="1"/>
  <c r="E127" i="41"/>
  <c r="E127" i="40" s="1"/>
  <c r="D127" i="41"/>
  <c r="C127" i="41"/>
  <c r="C127" i="40" s="1"/>
  <c r="B127" i="41"/>
  <c r="K126" i="41"/>
  <c r="K126" i="40" s="1"/>
  <c r="J126" i="41"/>
  <c r="J126" i="40" s="1"/>
  <c r="I126" i="41"/>
  <c r="I126" i="40" s="1"/>
  <c r="H126" i="41"/>
  <c r="H126" i="40" s="1"/>
  <c r="G126" i="41"/>
  <c r="G126" i="40" s="1"/>
  <c r="F126" i="41"/>
  <c r="E126" i="41"/>
  <c r="E126" i="40" s="1"/>
  <c r="D126" i="41"/>
  <c r="D126" i="40" s="1"/>
  <c r="C126" i="41"/>
  <c r="C126" i="40" s="1"/>
  <c r="B126" i="41"/>
  <c r="K125" i="41"/>
  <c r="K125" i="40" s="1"/>
  <c r="J125" i="41"/>
  <c r="J125" i="40" s="1"/>
  <c r="I125" i="41"/>
  <c r="I125" i="40" s="1"/>
  <c r="H125" i="41"/>
  <c r="G125" i="41"/>
  <c r="G125" i="40" s="1"/>
  <c r="F125" i="41"/>
  <c r="F125" i="40" s="1"/>
  <c r="E125" i="41"/>
  <c r="E125" i="40" s="1"/>
  <c r="D125" i="41"/>
  <c r="D125" i="40" s="1"/>
  <c r="C125" i="41"/>
  <c r="C125" i="40" s="1"/>
  <c r="B125" i="41"/>
  <c r="K124" i="41"/>
  <c r="K124" i="40" s="1"/>
  <c r="J124" i="41"/>
  <c r="I124" i="41"/>
  <c r="I124" i="40" s="1"/>
  <c r="H124" i="41"/>
  <c r="H124" i="40" s="1"/>
  <c r="G124" i="41"/>
  <c r="G124" i="40" s="1"/>
  <c r="F124" i="41"/>
  <c r="F124" i="40" s="1"/>
  <c r="E124" i="41"/>
  <c r="E124" i="40" s="1"/>
  <c r="D124" i="41"/>
  <c r="D124" i="40" s="1"/>
  <c r="C124" i="41"/>
  <c r="C124" i="40" s="1"/>
  <c r="B124" i="41"/>
  <c r="K123" i="41"/>
  <c r="K123" i="40" s="1"/>
  <c r="J123" i="41"/>
  <c r="J123" i="40" s="1"/>
  <c r="I123" i="41"/>
  <c r="I123" i="40" s="1"/>
  <c r="H123" i="41"/>
  <c r="H123" i="40" s="1"/>
  <c r="G123" i="41"/>
  <c r="G123" i="40" s="1"/>
  <c r="F123" i="41"/>
  <c r="F123" i="40" s="1"/>
  <c r="E123" i="41"/>
  <c r="E123" i="40" s="1"/>
  <c r="D123" i="41"/>
  <c r="C123" i="41"/>
  <c r="C123" i="40" s="1"/>
  <c r="B123" i="41"/>
  <c r="K122" i="41"/>
  <c r="K122" i="40" s="1"/>
  <c r="J122" i="41"/>
  <c r="J122" i="40" s="1"/>
  <c r="I122" i="41"/>
  <c r="I122" i="40" s="1"/>
  <c r="H122" i="41"/>
  <c r="H122" i="40" s="1"/>
  <c r="G122" i="41"/>
  <c r="G122" i="40" s="1"/>
  <c r="F122" i="41"/>
  <c r="E122" i="41"/>
  <c r="E122" i="40" s="1"/>
  <c r="D122" i="41"/>
  <c r="D122" i="40" s="1"/>
  <c r="C122" i="41"/>
  <c r="C122" i="40" s="1"/>
  <c r="B122" i="41"/>
  <c r="K121" i="41"/>
  <c r="K121" i="40" s="1"/>
  <c r="J121" i="41"/>
  <c r="J121" i="40" s="1"/>
  <c r="I121" i="41"/>
  <c r="I121" i="40" s="1"/>
  <c r="H121" i="41"/>
  <c r="G121" i="41"/>
  <c r="G121" i="40" s="1"/>
  <c r="F121" i="41"/>
  <c r="F121" i="40" s="1"/>
  <c r="E121" i="41"/>
  <c r="E121" i="40" s="1"/>
  <c r="D121" i="41"/>
  <c r="D121" i="40" s="1"/>
  <c r="C121" i="41"/>
  <c r="C121" i="40" s="1"/>
  <c r="B121" i="41"/>
  <c r="K120" i="41"/>
  <c r="K120" i="40" s="1"/>
  <c r="J120" i="41"/>
  <c r="I120" i="41"/>
  <c r="I120" i="40" s="1"/>
  <c r="H120" i="41"/>
  <c r="H120" i="40" s="1"/>
  <c r="G120" i="41"/>
  <c r="G120" i="40" s="1"/>
  <c r="F120" i="41"/>
  <c r="F120" i="40" s="1"/>
  <c r="E120" i="41"/>
  <c r="E120" i="40" s="1"/>
  <c r="D120" i="41"/>
  <c r="D120" i="40" s="1"/>
  <c r="C120" i="41"/>
  <c r="C120" i="40" s="1"/>
  <c r="B120" i="41"/>
  <c r="K119" i="41"/>
  <c r="K119" i="40" s="1"/>
  <c r="J119" i="41"/>
  <c r="J119" i="40" s="1"/>
  <c r="I119" i="41"/>
  <c r="I119" i="40" s="1"/>
  <c r="H119" i="41"/>
  <c r="H119" i="40" s="1"/>
  <c r="G119" i="41"/>
  <c r="G119" i="40" s="1"/>
  <c r="F119" i="41"/>
  <c r="F119" i="40" s="1"/>
  <c r="E119" i="41"/>
  <c r="E119" i="40" s="1"/>
  <c r="D119" i="41"/>
  <c r="C119" i="41"/>
  <c r="C119" i="40" s="1"/>
  <c r="B119" i="41"/>
  <c r="K118" i="41"/>
  <c r="K118" i="40" s="1"/>
  <c r="J118" i="41"/>
  <c r="J118" i="40" s="1"/>
  <c r="I118" i="41"/>
  <c r="I118" i="40" s="1"/>
  <c r="H118" i="41"/>
  <c r="H118" i="40" s="1"/>
  <c r="G118" i="41"/>
  <c r="G118" i="40" s="1"/>
  <c r="F118" i="41"/>
  <c r="E118" i="41"/>
  <c r="E118" i="40" s="1"/>
  <c r="D118" i="41"/>
  <c r="D118" i="40" s="1"/>
  <c r="C118" i="41"/>
  <c r="C118" i="40" s="1"/>
  <c r="B118" i="41"/>
  <c r="K117" i="41"/>
  <c r="K117" i="40" s="1"/>
  <c r="J117" i="41"/>
  <c r="J117" i="40" s="1"/>
  <c r="I117" i="41"/>
  <c r="H117" i="41"/>
  <c r="G117" i="41"/>
  <c r="G117" i="40" s="1"/>
  <c r="F117" i="41"/>
  <c r="F117" i="40" s="1"/>
  <c r="E117" i="41"/>
  <c r="E117" i="40" s="1"/>
  <c r="D117" i="41"/>
  <c r="D117" i="40" s="1"/>
  <c r="C117" i="41"/>
  <c r="C117" i="40" s="1"/>
  <c r="B117" i="41"/>
  <c r="K116" i="41"/>
  <c r="K116" i="40" s="1"/>
  <c r="J116" i="41"/>
  <c r="I116" i="41"/>
  <c r="I116" i="40" s="1"/>
  <c r="H116" i="41"/>
  <c r="H116" i="40" s="1"/>
  <c r="G116" i="41"/>
  <c r="G116" i="40" s="1"/>
  <c r="F116" i="41"/>
  <c r="F116" i="40" s="1"/>
  <c r="E116" i="41"/>
  <c r="E116" i="40" s="1"/>
  <c r="D116" i="41"/>
  <c r="D116" i="40" s="1"/>
  <c r="C116" i="41"/>
  <c r="C116" i="40" s="1"/>
  <c r="B116" i="41"/>
  <c r="K115" i="41"/>
  <c r="K115" i="40" s="1"/>
  <c r="J115" i="41"/>
  <c r="J115" i="40" s="1"/>
  <c r="I115" i="41"/>
  <c r="I115" i="40" s="1"/>
  <c r="H115" i="41"/>
  <c r="H115" i="40" s="1"/>
  <c r="G115" i="41"/>
  <c r="G115" i="40" s="1"/>
  <c r="F115" i="41"/>
  <c r="F115" i="40" s="1"/>
  <c r="E115" i="41"/>
  <c r="E115" i="40" s="1"/>
  <c r="D115" i="41"/>
  <c r="C115" i="41"/>
  <c r="C115" i="40" s="1"/>
  <c r="B115" i="41"/>
  <c r="K114" i="41"/>
  <c r="K114" i="40" s="1"/>
  <c r="J114" i="41"/>
  <c r="J114" i="40" s="1"/>
  <c r="I114" i="41"/>
  <c r="I114" i="40" s="1"/>
  <c r="H114" i="41"/>
  <c r="H114" i="40" s="1"/>
  <c r="G114" i="41"/>
  <c r="G114" i="40" s="1"/>
  <c r="F114" i="41"/>
  <c r="E114" i="41"/>
  <c r="E114" i="40" s="1"/>
  <c r="D114" i="41"/>
  <c r="D114" i="40" s="1"/>
  <c r="C114" i="41"/>
  <c r="C114" i="40" s="1"/>
  <c r="B114" i="41"/>
  <c r="K113" i="41"/>
  <c r="K113" i="40" s="1"/>
  <c r="J113" i="41"/>
  <c r="J113" i="40" s="1"/>
  <c r="I113" i="41"/>
  <c r="I113" i="40" s="1"/>
  <c r="H113" i="41"/>
  <c r="G113" i="41"/>
  <c r="G113" i="40" s="1"/>
  <c r="F113" i="41"/>
  <c r="F113" i="40" s="1"/>
  <c r="E113" i="41"/>
  <c r="E113" i="40" s="1"/>
  <c r="D113" i="41"/>
  <c r="D113" i="40" s="1"/>
  <c r="C113" i="41"/>
  <c r="C113" i="40" s="1"/>
  <c r="B113" i="41"/>
  <c r="K112" i="41"/>
  <c r="K112" i="40" s="1"/>
  <c r="J112" i="41"/>
  <c r="I112" i="41"/>
  <c r="I112" i="40" s="1"/>
  <c r="H112" i="41"/>
  <c r="H112" i="40" s="1"/>
  <c r="G112" i="41"/>
  <c r="G112" i="40" s="1"/>
  <c r="F112" i="41"/>
  <c r="F112" i="40" s="1"/>
  <c r="E112" i="41"/>
  <c r="E112" i="40" s="1"/>
  <c r="D112" i="41"/>
  <c r="D112" i="40" s="1"/>
  <c r="C112" i="41"/>
  <c r="C112" i="40" s="1"/>
  <c r="B112" i="41"/>
  <c r="K111" i="41"/>
  <c r="J111" i="41"/>
  <c r="J111" i="40" s="1"/>
  <c r="I111" i="41"/>
  <c r="I111" i="40" s="1"/>
  <c r="H111" i="41"/>
  <c r="H111" i="40" s="1"/>
  <c r="G111" i="41"/>
  <c r="G111" i="40" s="1"/>
  <c r="F111" i="41"/>
  <c r="F111" i="40" s="1"/>
  <c r="E111" i="41"/>
  <c r="E111" i="40" s="1"/>
  <c r="D111" i="41"/>
  <c r="C111" i="41"/>
  <c r="C111" i="40" s="1"/>
  <c r="B111" i="41"/>
  <c r="K110" i="41"/>
  <c r="K110" i="40" s="1"/>
  <c r="J110" i="41"/>
  <c r="J110" i="40" s="1"/>
  <c r="I110" i="41"/>
  <c r="I110" i="40" s="1"/>
  <c r="H110" i="41"/>
  <c r="H110" i="40" s="1"/>
  <c r="G110" i="41"/>
  <c r="G110" i="40" s="1"/>
  <c r="F110" i="41"/>
  <c r="E110" i="41"/>
  <c r="E110" i="40" s="1"/>
  <c r="D110" i="41"/>
  <c r="D110" i="40" s="1"/>
  <c r="C110" i="41"/>
  <c r="C110" i="40" s="1"/>
  <c r="B110" i="41"/>
  <c r="K109" i="41"/>
  <c r="K109" i="40" s="1"/>
  <c r="J109" i="41"/>
  <c r="J109" i="40" s="1"/>
  <c r="I109" i="41"/>
  <c r="I109" i="40" s="1"/>
  <c r="H109" i="41"/>
  <c r="G109" i="41"/>
  <c r="G109" i="40" s="1"/>
  <c r="F109" i="41"/>
  <c r="F109" i="40" s="1"/>
  <c r="E109" i="41"/>
  <c r="E109" i="40" s="1"/>
  <c r="D109" i="41"/>
  <c r="D109" i="40" s="1"/>
  <c r="C109" i="41"/>
  <c r="C109" i="40" s="1"/>
  <c r="B109" i="41"/>
  <c r="K108" i="41"/>
  <c r="K108" i="40" s="1"/>
  <c r="J108" i="41"/>
  <c r="I108" i="41"/>
  <c r="I108" i="40" s="1"/>
  <c r="H108" i="41"/>
  <c r="H108" i="40" s="1"/>
  <c r="G108" i="41"/>
  <c r="G108" i="40" s="1"/>
  <c r="F108" i="41"/>
  <c r="F108" i="40" s="1"/>
  <c r="E108" i="41"/>
  <c r="E108" i="40" s="1"/>
  <c r="D108" i="41"/>
  <c r="D108" i="40" s="1"/>
  <c r="C108" i="41"/>
  <c r="C108" i="40" s="1"/>
  <c r="B108" i="41"/>
  <c r="K107" i="41"/>
  <c r="K107" i="40" s="1"/>
  <c r="J107" i="41"/>
  <c r="J107" i="40" s="1"/>
  <c r="I107" i="41"/>
  <c r="I107" i="40" s="1"/>
  <c r="H107" i="41"/>
  <c r="H107" i="40" s="1"/>
  <c r="G107" i="41"/>
  <c r="G107" i="40" s="1"/>
  <c r="F107" i="41"/>
  <c r="F107" i="40" s="1"/>
  <c r="E107" i="41"/>
  <c r="E107" i="40" s="1"/>
  <c r="D107" i="41"/>
  <c r="C107" i="41"/>
  <c r="C107" i="40" s="1"/>
  <c r="B107" i="41"/>
  <c r="K106" i="41"/>
  <c r="K106" i="40" s="1"/>
  <c r="J106" i="41"/>
  <c r="J106" i="40" s="1"/>
  <c r="I106" i="41"/>
  <c r="I106" i="40" s="1"/>
  <c r="H106" i="41"/>
  <c r="H106" i="40" s="1"/>
  <c r="G106" i="41"/>
  <c r="G106" i="40" s="1"/>
  <c r="F106" i="41"/>
  <c r="E106" i="41"/>
  <c r="E106" i="40" s="1"/>
  <c r="D106" i="41"/>
  <c r="D106" i="40" s="1"/>
  <c r="C106" i="41"/>
  <c r="C106" i="40" s="1"/>
  <c r="B106" i="41"/>
  <c r="K105" i="41"/>
  <c r="K105" i="40" s="1"/>
  <c r="J105" i="41"/>
  <c r="J105" i="40" s="1"/>
  <c r="I105" i="41"/>
  <c r="I105" i="40" s="1"/>
  <c r="H105" i="41"/>
  <c r="G105" i="41"/>
  <c r="G105" i="40" s="1"/>
  <c r="F105" i="41"/>
  <c r="F105" i="40" s="1"/>
  <c r="E105" i="41"/>
  <c r="E105" i="40" s="1"/>
  <c r="D105" i="41"/>
  <c r="D105" i="40" s="1"/>
  <c r="C105" i="41"/>
  <c r="C105" i="40" s="1"/>
  <c r="B105" i="41"/>
  <c r="K104" i="41"/>
  <c r="K104" i="40" s="1"/>
  <c r="J104" i="41"/>
  <c r="J104" i="40" s="1"/>
  <c r="I104" i="41"/>
  <c r="I104" i="40" s="1"/>
  <c r="H104" i="41"/>
  <c r="H104" i="40" s="1"/>
  <c r="G104" i="41"/>
  <c r="G104" i="40" s="1"/>
  <c r="F104" i="41"/>
  <c r="F104" i="40" s="1"/>
  <c r="E104" i="41"/>
  <c r="E104" i="40" s="1"/>
  <c r="D104" i="41"/>
  <c r="D104" i="40" s="1"/>
  <c r="C104" i="41"/>
  <c r="C104" i="40" s="1"/>
  <c r="B104" i="41"/>
  <c r="K103" i="41"/>
  <c r="K103" i="40" s="1"/>
  <c r="J103" i="41"/>
  <c r="J103" i="40" s="1"/>
  <c r="I103" i="41"/>
  <c r="I103" i="40" s="1"/>
  <c r="H103" i="41"/>
  <c r="H103" i="40" s="1"/>
  <c r="G103" i="41"/>
  <c r="G103" i="40" s="1"/>
  <c r="F103" i="41"/>
  <c r="F103" i="40" s="1"/>
  <c r="E103" i="41"/>
  <c r="E103" i="40" s="1"/>
  <c r="D103" i="41"/>
  <c r="C103" i="41"/>
  <c r="C103" i="40" s="1"/>
  <c r="B103" i="41"/>
  <c r="K102" i="41"/>
  <c r="K102" i="40" s="1"/>
  <c r="J102" i="41"/>
  <c r="J102" i="40" s="1"/>
  <c r="I102" i="41"/>
  <c r="I102" i="40" s="1"/>
  <c r="H102" i="41"/>
  <c r="H102" i="40" s="1"/>
  <c r="G102" i="41"/>
  <c r="F102" i="41"/>
  <c r="F102" i="40" s="1"/>
  <c r="E102" i="41"/>
  <c r="E102" i="40" s="1"/>
  <c r="D102" i="41"/>
  <c r="D102" i="40" s="1"/>
  <c r="C102" i="41"/>
  <c r="C102" i="40" s="1"/>
  <c r="B102" i="41"/>
  <c r="K101" i="41"/>
  <c r="K101" i="40" s="1"/>
  <c r="J101" i="41"/>
  <c r="J101" i="40" s="1"/>
  <c r="I101" i="41"/>
  <c r="I101" i="40" s="1"/>
  <c r="H101" i="41"/>
  <c r="H101" i="40" s="1"/>
  <c r="U101" i="40" s="1"/>
  <c r="G101" i="41"/>
  <c r="G101" i="40" s="1"/>
  <c r="F101" i="41"/>
  <c r="F101" i="40" s="1"/>
  <c r="E101" i="41"/>
  <c r="E101" i="40" s="1"/>
  <c r="D101" i="41"/>
  <c r="D101" i="40" s="1"/>
  <c r="C101" i="41"/>
  <c r="C101" i="40" s="1"/>
  <c r="B101" i="41"/>
  <c r="K96" i="41"/>
  <c r="K96" i="40" s="1"/>
  <c r="J96" i="41"/>
  <c r="J96" i="40" s="1"/>
  <c r="D12" i="53" s="1"/>
  <c r="I96" i="41"/>
  <c r="I96" i="40" s="1"/>
  <c r="D11" i="53" s="1"/>
  <c r="H96" i="41"/>
  <c r="H96" i="40" s="1"/>
  <c r="D10" i="53" s="1"/>
  <c r="G96" i="41"/>
  <c r="G96" i="40" s="1"/>
  <c r="D9" i="53" s="1"/>
  <c r="F96" i="41"/>
  <c r="F96" i="40" s="1"/>
  <c r="D8" i="53" s="1"/>
  <c r="E96" i="41"/>
  <c r="E96" i="40" s="1"/>
  <c r="D7" i="53" s="1"/>
  <c r="D96" i="41"/>
  <c r="D96" i="40" s="1"/>
  <c r="D6" i="53" s="1"/>
  <c r="C96" i="41"/>
  <c r="C96" i="40" s="1"/>
  <c r="D5" i="53" s="1"/>
  <c r="B96" i="41"/>
  <c r="K95" i="41"/>
  <c r="K95" i="40" s="1"/>
  <c r="J95" i="41"/>
  <c r="J95" i="40" s="1"/>
  <c r="I95" i="41"/>
  <c r="I95" i="40" s="1"/>
  <c r="H95" i="41"/>
  <c r="H95" i="40" s="1"/>
  <c r="G95" i="41"/>
  <c r="G95" i="40" s="1"/>
  <c r="F95" i="41"/>
  <c r="F95" i="40" s="1"/>
  <c r="E95" i="41"/>
  <c r="E95" i="40" s="1"/>
  <c r="D95" i="41"/>
  <c r="D95" i="40" s="1"/>
  <c r="C95" i="41"/>
  <c r="C95" i="40" s="1"/>
  <c r="B95" i="41"/>
  <c r="K94" i="41"/>
  <c r="K94" i="40" s="1"/>
  <c r="J94" i="41"/>
  <c r="J94" i="40" s="1"/>
  <c r="I94" i="41"/>
  <c r="I94" i="40" s="1"/>
  <c r="H94" i="41"/>
  <c r="H94" i="40" s="1"/>
  <c r="G94" i="41"/>
  <c r="G94" i="40" s="1"/>
  <c r="F94" i="41"/>
  <c r="F94" i="40" s="1"/>
  <c r="E94" i="41"/>
  <c r="E94" i="40" s="1"/>
  <c r="D94" i="41"/>
  <c r="D94" i="40" s="1"/>
  <c r="C94" i="41"/>
  <c r="C94" i="40" s="1"/>
  <c r="B94" i="41"/>
  <c r="K93" i="41"/>
  <c r="K93" i="40" s="1"/>
  <c r="J93" i="41"/>
  <c r="J93" i="40" s="1"/>
  <c r="I93" i="41"/>
  <c r="I93" i="40" s="1"/>
  <c r="H93" i="41"/>
  <c r="H93" i="40" s="1"/>
  <c r="G93" i="41"/>
  <c r="G93" i="40" s="1"/>
  <c r="F93" i="41"/>
  <c r="F93" i="40" s="1"/>
  <c r="E93" i="41"/>
  <c r="E93" i="40" s="1"/>
  <c r="D93" i="41"/>
  <c r="D93" i="40" s="1"/>
  <c r="C93" i="41"/>
  <c r="C93" i="40" s="1"/>
  <c r="B93" i="41"/>
  <c r="K92" i="41"/>
  <c r="K92" i="40" s="1"/>
  <c r="J92" i="41"/>
  <c r="I92" i="41"/>
  <c r="I92" i="40" s="1"/>
  <c r="H92" i="41"/>
  <c r="H92" i="40" s="1"/>
  <c r="G92" i="41"/>
  <c r="G92" i="40" s="1"/>
  <c r="F92" i="41"/>
  <c r="F92" i="40" s="1"/>
  <c r="E92" i="41"/>
  <c r="E92" i="40" s="1"/>
  <c r="D92" i="41"/>
  <c r="D92" i="40" s="1"/>
  <c r="C92" i="41"/>
  <c r="C92" i="40" s="1"/>
  <c r="B92" i="41"/>
  <c r="K91" i="41"/>
  <c r="K91" i="40" s="1"/>
  <c r="J91" i="41"/>
  <c r="J91" i="40" s="1"/>
  <c r="I91" i="41"/>
  <c r="I91" i="40" s="1"/>
  <c r="H91" i="41"/>
  <c r="H91" i="40" s="1"/>
  <c r="G91" i="41"/>
  <c r="G91" i="40" s="1"/>
  <c r="F91" i="41"/>
  <c r="F91" i="40" s="1"/>
  <c r="E91" i="41"/>
  <c r="E91" i="40" s="1"/>
  <c r="D91" i="41"/>
  <c r="D91" i="40" s="1"/>
  <c r="C91" i="41"/>
  <c r="C91" i="40" s="1"/>
  <c r="B91" i="41"/>
  <c r="K90" i="41"/>
  <c r="K90" i="40" s="1"/>
  <c r="J90" i="41"/>
  <c r="J90" i="40" s="1"/>
  <c r="I90" i="41"/>
  <c r="I90" i="40" s="1"/>
  <c r="H90" i="41"/>
  <c r="H90" i="40" s="1"/>
  <c r="G90" i="41"/>
  <c r="G90" i="40" s="1"/>
  <c r="F90" i="41"/>
  <c r="F90" i="40" s="1"/>
  <c r="E90" i="41"/>
  <c r="E90" i="40" s="1"/>
  <c r="D90" i="41"/>
  <c r="D90" i="40" s="1"/>
  <c r="C90" i="41"/>
  <c r="C90" i="40" s="1"/>
  <c r="B90" i="41"/>
  <c r="K89" i="41"/>
  <c r="K89" i="40" s="1"/>
  <c r="J89" i="41"/>
  <c r="J89" i="40" s="1"/>
  <c r="I89" i="41"/>
  <c r="I89" i="40" s="1"/>
  <c r="H89" i="41"/>
  <c r="G89" i="41"/>
  <c r="G89" i="40" s="1"/>
  <c r="F89" i="41"/>
  <c r="F89" i="40" s="1"/>
  <c r="E89" i="41"/>
  <c r="E89" i="40" s="1"/>
  <c r="D89" i="41"/>
  <c r="D89" i="40" s="1"/>
  <c r="C89" i="41"/>
  <c r="C89" i="40" s="1"/>
  <c r="B89" i="41"/>
  <c r="K88" i="41"/>
  <c r="K88" i="40" s="1"/>
  <c r="J88" i="41"/>
  <c r="J88" i="40" s="1"/>
  <c r="I88" i="41"/>
  <c r="I88" i="40" s="1"/>
  <c r="H88" i="41"/>
  <c r="H88" i="40" s="1"/>
  <c r="G88" i="41"/>
  <c r="G88" i="40" s="1"/>
  <c r="F88" i="41"/>
  <c r="F88" i="40" s="1"/>
  <c r="E88" i="41"/>
  <c r="E88" i="40" s="1"/>
  <c r="D88" i="41"/>
  <c r="D88" i="40" s="1"/>
  <c r="C88" i="41"/>
  <c r="C88" i="40" s="1"/>
  <c r="B88" i="41"/>
  <c r="K87" i="41"/>
  <c r="K87" i="40" s="1"/>
  <c r="J87" i="41"/>
  <c r="J87" i="40" s="1"/>
  <c r="I87" i="41"/>
  <c r="I87" i="40" s="1"/>
  <c r="H87" i="41"/>
  <c r="H87" i="40" s="1"/>
  <c r="G87" i="41"/>
  <c r="G87" i="40" s="1"/>
  <c r="F87" i="41"/>
  <c r="F87" i="40" s="1"/>
  <c r="E87" i="41"/>
  <c r="E87" i="40" s="1"/>
  <c r="D87" i="41"/>
  <c r="D87" i="40" s="1"/>
  <c r="C87" i="41"/>
  <c r="C87" i="40" s="1"/>
  <c r="B87" i="41"/>
  <c r="K86" i="41"/>
  <c r="K86" i="40" s="1"/>
  <c r="J86" i="41"/>
  <c r="J86" i="40" s="1"/>
  <c r="I86" i="41"/>
  <c r="I86" i="40" s="1"/>
  <c r="H86" i="41"/>
  <c r="H86" i="40" s="1"/>
  <c r="G86" i="41"/>
  <c r="G86" i="40" s="1"/>
  <c r="F86" i="41"/>
  <c r="F86" i="40" s="1"/>
  <c r="E86" i="41"/>
  <c r="E86" i="40" s="1"/>
  <c r="D86" i="41"/>
  <c r="D86" i="40" s="1"/>
  <c r="C86" i="41"/>
  <c r="C86" i="40" s="1"/>
  <c r="B86" i="41"/>
  <c r="K85" i="41"/>
  <c r="K85" i="40" s="1"/>
  <c r="J85" i="41"/>
  <c r="J85" i="40" s="1"/>
  <c r="I85" i="41"/>
  <c r="I85" i="40" s="1"/>
  <c r="H85" i="41"/>
  <c r="H85" i="40" s="1"/>
  <c r="G85" i="41"/>
  <c r="G85" i="40" s="1"/>
  <c r="F85" i="41"/>
  <c r="F85" i="40" s="1"/>
  <c r="E85" i="41"/>
  <c r="E85" i="40" s="1"/>
  <c r="D85" i="41"/>
  <c r="D85" i="40" s="1"/>
  <c r="C85" i="41"/>
  <c r="C85" i="40" s="1"/>
  <c r="B85" i="41"/>
  <c r="K84" i="41"/>
  <c r="K84" i="40" s="1"/>
  <c r="J84" i="41"/>
  <c r="J84" i="40" s="1"/>
  <c r="I84" i="41"/>
  <c r="I84" i="40" s="1"/>
  <c r="H84" i="41"/>
  <c r="H84" i="40" s="1"/>
  <c r="G84" i="41"/>
  <c r="G84" i="40" s="1"/>
  <c r="F84" i="41"/>
  <c r="F84" i="40" s="1"/>
  <c r="E84" i="41"/>
  <c r="E84" i="40" s="1"/>
  <c r="D84" i="41"/>
  <c r="D84" i="40" s="1"/>
  <c r="C84" i="41"/>
  <c r="C84" i="40" s="1"/>
  <c r="B84" i="41"/>
  <c r="K83" i="41"/>
  <c r="K83" i="40" s="1"/>
  <c r="J83" i="41"/>
  <c r="J83" i="40" s="1"/>
  <c r="I83" i="41"/>
  <c r="I83" i="40" s="1"/>
  <c r="H83" i="41"/>
  <c r="H83" i="40" s="1"/>
  <c r="G83" i="41"/>
  <c r="G83" i="40" s="1"/>
  <c r="F83" i="41"/>
  <c r="F83" i="40" s="1"/>
  <c r="E83" i="41"/>
  <c r="E83" i="40" s="1"/>
  <c r="D83" i="41"/>
  <c r="C83" i="41"/>
  <c r="C83" i="40" s="1"/>
  <c r="B83" i="41"/>
  <c r="K82" i="41"/>
  <c r="K82" i="40" s="1"/>
  <c r="J82" i="41"/>
  <c r="J82" i="40" s="1"/>
  <c r="I82" i="41"/>
  <c r="I82" i="40" s="1"/>
  <c r="H82" i="41"/>
  <c r="H82" i="40" s="1"/>
  <c r="G82" i="41"/>
  <c r="G82" i="40" s="1"/>
  <c r="F82" i="41"/>
  <c r="F82" i="40" s="1"/>
  <c r="E82" i="41"/>
  <c r="E82" i="40" s="1"/>
  <c r="D82" i="41"/>
  <c r="D82" i="40" s="1"/>
  <c r="C82" i="41"/>
  <c r="C82" i="40" s="1"/>
  <c r="B82" i="41"/>
  <c r="K81" i="41"/>
  <c r="K81" i="40" s="1"/>
  <c r="J81" i="41"/>
  <c r="J81" i="40" s="1"/>
  <c r="I81" i="41"/>
  <c r="I81" i="40" s="1"/>
  <c r="H81" i="41"/>
  <c r="H81" i="40" s="1"/>
  <c r="G81" i="41"/>
  <c r="G81" i="40" s="1"/>
  <c r="F81" i="41"/>
  <c r="F81" i="40" s="1"/>
  <c r="E81" i="41"/>
  <c r="E81" i="40" s="1"/>
  <c r="D81" i="41"/>
  <c r="D81" i="40" s="1"/>
  <c r="C81" i="41"/>
  <c r="C81" i="40" s="1"/>
  <c r="B81" i="41"/>
  <c r="K80" i="41"/>
  <c r="K80" i="40" s="1"/>
  <c r="J80" i="41"/>
  <c r="J80" i="40" s="1"/>
  <c r="I80" i="41"/>
  <c r="I80" i="40" s="1"/>
  <c r="H80" i="41"/>
  <c r="H80" i="40" s="1"/>
  <c r="G80" i="41"/>
  <c r="G80" i="40" s="1"/>
  <c r="F80" i="41"/>
  <c r="F80" i="40" s="1"/>
  <c r="E80" i="41"/>
  <c r="E80" i="40" s="1"/>
  <c r="D80" i="41"/>
  <c r="D80" i="40" s="1"/>
  <c r="C80" i="41"/>
  <c r="C80" i="40" s="1"/>
  <c r="B80" i="41"/>
  <c r="K79" i="41"/>
  <c r="K79" i="40" s="1"/>
  <c r="J79" i="41"/>
  <c r="J79" i="40" s="1"/>
  <c r="I79" i="41"/>
  <c r="I79" i="40" s="1"/>
  <c r="H79" i="41"/>
  <c r="H79" i="40" s="1"/>
  <c r="G79" i="41"/>
  <c r="G79" i="40" s="1"/>
  <c r="F79" i="41"/>
  <c r="F79" i="40" s="1"/>
  <c r="E79" i="41"/>
  <c r="E79" i="40" s="1"/>
  <c r="D79" i="41"/>
  <c r="D79" i="40" s="1"/>
  <c r="C79" i="41"/>
  <c r="C79" i="40" s="1"/>
  <c r="B79" i="41"/>
  <c r="K78" i="41"/>
  <c r="K78" i="40" s="1"/>
  <c r="J78" i="41"/>
  <c r="J78" i="40" s="1"/>
  <c r="I78" i="41"/>
  <c r="I78" i="40" s="1"/>
  <c r="H78" i="41"/>
  <c r="H78" i="40" s="1"/>
  <c r="G78" i="41"/>
  <c r="G78" i="40" s="1"/>
  <c r="F78" i="41"/>
  <c r="F78" i="40" s="1"/>
  <c r="E78" i="41"/>
  <c r="E78" i="40" s="1"/>
  <c r="D78" i="41"/>
  <c r="D78" i="40" s="1"/>
  <c r="C78" i="41"/>
  <c r="C78" i="40" s="1"/>
  <c r="B78" i="41"/>
  <c r="K77" i="41"/>
  <c r="K77" i="40" s="1"/>
  <c r="J77" i="41"/>
  <c r="J77" i="40" s="1"/>
  <c r="I77" i="41"/>
  <c r="I77" i="40" s="1"/>
  <c r="H77" i="41"/>
  <c r="H77" i="40" s="1"/>
  <c r="G77" i="41"/>
  <c r="G77" i="40" s="1"/>
  <c r="F77" i="41"/>
  <c r="F77" i="40" s="1"/>
  <c r="E77" i="41"/>
  <c r="E77" i="40" s="1"/>
  <c r="D77" i="41"/>
  <c r="D77" i="40" s="1"/>
  <c r="C77" i="41"/>
  <c r="C77" i="40" s="1"/>
  <c r="B77" i="41"/>
  <c r="K76" i="41"/>
  <c r="K76" i="40" s="1"/>
  <c r="J76" i="41"/>
  <c r="I76" i="41"/>
  <c r="I76" i="40" s="1"/>
  <c r="H76" i="41"/>
  <c r="H76" i="40" s="1"/>
  <c r="G76" i="41"/>
  <c r="G76" i="40" s="1"/>
  <c r="F76" i="41"/>
  <c r="F76" i="40" s="1"/>
  <c r="E76" i="41"/>
  <c r="E76" i="40" s="1"/>
  <c r="D76" i="41"/>
  <c r="D76" i="40" s="1"/>
  <c r="C76" i="41"/>
  <c r="C76" i="40" s="1"/>
  <c r="B76" i="41"/>
  <c r="K75" i="41"/>
  <c r="K75" i="40" s="1"/>
  <c r="J75" i="41"/>
  <c r="J75" i="40" s="1"/>
  <c r="I75" i="41"/>
  <c r="I75" i="40" s="1"/>
  <c r="H75" i="41"/>
  <c r="H75" i="40" s="1"/>
  <c r="G75" i="41"/>
  <c r="G75" i="40" s="1"/>
  <c r="F75" i="41"/>
  <c r="F75" i="40" s="1"/>
  <c r="E75" i="41"/>
  <c r="E75" i="40" s="1"/>
  <c r="D75" i="41"/>
  <c r="D75" i="40" s="1"/>
  <c r="C75" i="41"/>
  <c r="C75" i="40" s="1"/>
  <c r="B75" i="41"/>
  <c r="K74" i="41"/>
  <c r="K74" i="40" s="1"/>
  <c r="J74" i="41"/>
  <c r="J74" i="40" s="1"/>
  <c r="I74" i="41"/>
  <c r="I74" i="40" s="1"/>
  <c r="H74" i="41"/>
  <c r="H74" i="40" s="1"/>
  <c r="G74" i="41"/>
  <c r="G74" i="40" s="1"/>
  <c r="F74" i="41"/>
  <c r="F74" i="40" s="1"/>
  <c r="E74" i="41"/>
  <c r="E74" i="40" s="1"/>
  <c r="D74" i="41"/>
  <c r="D74" i="40" s="1"/>
  <c r="C74" i="41"/>
  <c r="C74" i="40" s="1"/>
  <c r="B74" i="41"/>
  <c r="K73" i="41"/>
  <c r="K73" i="40" s="1"/>
  <c r="J73" i="41"/>
  <c r="J73" i="40" s="1"/>
  <c r="I73" i="41"/>
  <c r="I73" i="40" s="1"/>
  <c r="H73" i="41"/>
  <c r="G73" i="41"/>
  <c r="G73" i="40" s="1"/>
  <c r="F73" i="41"/>
  <c r="F73" i="40" s="1"/>
  <c r="E73" i="41"/>
  <c r="E73" i="40" s="1"/>
  <c r="D73" i="41"/>
  <c r="D73" i="40" s="1"/>
  <c r="C73" i="41"/>
  <c r="C73" i="40" s="1"/>
  <c r="B73" i="41"/>
  <c r="K72" i="41"/>
  <c r="K72" i="40" s="1"/>
  <c r="J72" i="41"/>
  <c r="J72" i="40" s="1"/>
  <c r="I72" i="41"/>
  <c r="I72" i="40" s="1"/>
  <c r="H72" i="41"/>
  <c r="H72" i="40" s="1"/>
  <c r="G72" i="41"/>
  <c r="G72" i="40" s="1"/>
  <c r="F72" i="41"/>
  <c r="F72" i="40" s="1"/>
  <c r="E72" i="41"/>
  <c r="E72" i="40" s="1"/>
  <c r="D72" i="41"/>
  <c r="D72" i="40" s="1"/>
  <c r="C72" i="41"/>
  <c r="C72" i="40" s="1"/>
  <c r="B72" i="41"/>
  <c r="K71" i="41"/>
  <c r="K71" i="40" s="1"/>
  <c r="J71" i="41"/>
  <c r="J71" i="40" s="1"/>
  <c r="I71" i="41"/>
  <c r="I71" i="40" s="1"/>
  <c r="H71" i="41"/>
  <c r="H71" i="40" s="1"/>
  <c r="G71" i="41"/>
  <c r="G71" i="40" s="1"/>
  <c r="F71" i="41"/>
  <c r="F71" i="40" s="1"/>
  <c r="E71" i="41"/>
  <c r="E71" i="40" s="1"/>
  <c r="D71" i="41"/>
  <c r="D71" i="40" s="1"/>
  <c r="C71" i="41"/>
  <c r="C71" i="40" s="1"/>
  <c r="B71" i="41"/>
  <c r="K70" i="41"/>
  <c r="K70" i="40" s="1"/>
  <c r="J70" i="41"/>
  <c r="J70" i="40" s="1"/>
  <c r="I70" i="41"/>
  <c r="I70" i="40" s="1"/>
  <c r="H70" i="41"/>
  <c r="H70" i="40" s="1"/>
  <c r="G70" i="41"/>
  <c r="G70" i="40" s="1"/>
  <c r="F70" i="41"/>
  <c r="E70" i="41"/>
  <c r="E70" i="40" s="1"/>
  <c r="D70" i="41"/>
  <c r="D70" i="40" s="1"/>
  <c r="C70" i="41"/>
  <c r="C70" i="40" s="1"/>
  <c r="B70" i="41"/>
  <c r="K69" i="41"/>
  <c r="K69" i="40" s="1"/>
  <c r="J69" i="41"/>
  <c r="J69" i="40" s="1"/>
  <c r="I69" i="41"/>
  <c r="I69" i="40" s="1"/>
  <c r="H69" i="41"/>
  <c r="H69" i="40" s="1"/>
  <c r="G69" i="41"/>
  <c r="G69" i="40" s="1"/>
  <c r="F69" i="41"/>
  <c r="F69" i="40" s="1"/>
  <c r="E69" i="41"/>
  <c r="E69" i="40" s="1"/>
  <c r="D69" i="41"/>
  <c r="D69" i="40" s="1"/>
  <c r="C69" i="41"/>
  <c r="C69" i="40" s="1"/>
  <c r="B69" i="41"/>
  <c r="K64" i="41"/>
  <c r="J64" i="41"/>
  <c r="J64" i="40" s="1"/>
  <c r="C12" i="53" s="1"/>
  <c r="I64" i="41"/>
  <c r="I64" i="40" s="1"/>
  <c r="C11" i="53" s="1"/>
  <c r="H64" i="41"/>
  <c r="H64" i="40" s="1"/>
  <c r="C10" i="53" s="1"/>
  <c r="G64" i="41"/>
  <c r="G64" i="40" s="1"/>
  <c r="C9" i="53" s="1"/>
  <c r="F64" i="41"/>
  <c r="F64" i="40" s="1"/>
  <c r="E64" i="41"/>
  <c r="E64" i="40" s="1"/>
  <c r="C7" i="53" s="1"/>
  <c r="D64" i="41"/>
  <c r="D64" i="40" s="1"/>
  <c r="C6" i="53" s="1"/>
  <c r="C64" i="41"/>
  <c r="C64" i="40" s="1"/>
  <c r="C5" i="53" s="1"/>
  <c r="B64" i="41"/>
  <c r="K63" i="41"/>
  <c r="K63" i="40" s="1"/>
  <c r="J63" i="41"/>
  <c r="J63" i="40" s="1"/>
  <c r="I63" i="41"/>
  <c r="I63" i="40" s="1"/>
  <c r="H63" i="41"/>
  <c r="H63" i="40" s="1"/>
  <c r="G63" i="41"/>
  <c r="G63" i="40" s="1"/>
  <c r="F63" i="41"/>
  <c r="F63" i="40" s="1"/>
  <c r="E63" i="41"/>
  <c r="E63" i="40" s="1"/>
  <c r="D63" i="41"/>
  <c r="C63" i="41"/>
  <c r="C63" i="40" s="1"/>
  <c r="B63" i="41"/>
  <c r="K62" i="41"/>
  <c r="K62" i="40" s="1"/>
  <c r="J62" i="41"/>
  <c r="J62" i="40" s="1"/>
  <c r="I62" i="41"/>
  <c r="I62" i="40" s="1"/>
  <c r="H62" i="41"/>
  <c r="H62" i="40" s="1"/>
  <c r="G62" i="41"/>
  <c r="G62" i="40" s="1"/>
  <c r="F62" i="41"/>
  <c r="E62" i="41"/>
  <c r="E62" i="40" s="1"/>
  <c r="D62" i="41"/>
  <c r="D62" i="40" s="1"/>
  <c r="C62" i="41"/>
  <c r="C62" i="40" s="1"/>
  <c r="B62" i="41"/>
  <c r="O62" i="41" s="1"/>
  <c r="K61" i="41"/>
  <c r="K61" i="40" s="1"/>
  <c r="J61" i="41"/>
  <c r="J61" i="40" s="1"/>
  <c r="I61" i="41"/>
  <c r="I61" i="40" s="1"/>
  <c r="H61" i="41"/>
  <c r="H61" i="40" s="1"/>
  <c r="U61" i="40" s="1"/>
  <c r="G61" i="41"/>
  <c r="G61" i="40" s="1"/>
  <c r="F61" i="41"/>
  <c r="F61" i="40" s="1"/>
  <c r="E61" i="41"/>
  <c r="E61" i="40" s="1"/>
  <c r="D61" i="41"/>
  <c r="D61" i="40" s="1"/>
  <c r="C61" i="41"/>
  <c r="C61" i="40" s="1"/>
  <c r="B61" i="41"/>
  <c r="K60" i="41"/>
  <c r="K60" i="40" s="1"/>
  <c r="J60" i="41"/>
  <c r="I60" i="41"/>
  <c r="I60" i="40" s="1"/>
  <c r="H60" i="41"/>
  <c r="H60" i="40" s="1"/>
  <c r="G60" i="41"/>
  <c r="G60" i="40" s="1"/>
  <c r="F60" i="41"/>
  <c r="F60" i="40" s="1"/>
  <c r="E60" i="41"/>
  <c r="E60" i="40" s="1"/>
  <c r="D60" i="41"/>
  <c r="D60" i="40" s="1"/>
  <c r="C60" i="41"/>
  <c r="C60" i="40" s="1"/>
  <c r="B60" i="41"/>
  <c r="K59" i="41"/>
  <c r="K59" i="40" s="1"/>
  <c r="J59" i="41"/>
  <c r="J59" i="40" s="1"/>
  <c r="I59" i="41"/>
  <c r="I59" i="40" s="1"/>
  <c r="H59" i="41"/>
  <c r="H59" i="40" s="1"/>
  <c r="G59" i="41"/>
  <c r="G59" i="40" s="1"/>
  <c r="F59" i="41"/>
  <c r="F59" i="40" s="1"/>
  <c r="E59" i="41"/>
  <c r="E59" i="40" s="1"/>
  <c r="D59" i="41"/>
  <c r="C59" i="41"/>
  <c r="C59" i="40" s="1"/>
  <c r="B59" i="41"/>
  <c r="K58" i="41"/>
  <c r="K58" i="40" s="1"/>
  <c r="J58" i="41"/>
  <c r="J58" i="40" s="1"/>
  <c r="I58" i="41"/>
  <c r="I58" i="40" s="1"/>
  <c r="H58" i="41"/>
  <c r="H58" i="40" s="1"/>
  <c r="G58" i="41"/>
  <c r="F58" i="41"/>
  <c r="F58" i="40" s="1"/>
  <c r="S58" i="40" s="1"/>
  <c r="E58" i="41"/>
  <c r="E58" i="40" s="1"/>
  <c r="D58" i="41"/>
  <c r="D58" i="40" s="1"/>
  <c r="C58" i="41"/>
  <c r="C58" i="40" s="1"/>
  <c r="B58" i="41"/>
  <c r="K57" i="41"/>
  <c r="K57" i="40" s="1"/>
  <c r="J57" i="41"/>
  <c r="J57" i="40" s="1"/>
  <c r="I57" i="41"/>
  <c r="I57" i="40" s="1"/>
  <c r="H57" i="41"/>
  <c r="G57" i="41"/>
  <c r="G57" i="40" s="1"/>
  <c r="F57" i="41"/>
  <c r="F57" i="40" s="1"/>
  <c r="E57" i="41"/>
  <c r="E57" i="40" s="1"/>
  <c r="D57" i="41"/>
  <c r="D57" i="40" s="1"/>
  <c r="C57" i="41"/>
  <c r="C57" i="40" s="1"/>
  <c r="B57" i="41"/>
  <c r="K56" i="41"/>
  <c r="K56" i="40" s="1"/>
  <c r="J56" i="41"/>
  <c r="I56" i="41"/>
  <c r="I56" i="40" s="1"/>
  <c r="H56" i="41"/>
  <c r="H56" i="40" s="1"/>
  <c r="G56" i="41"/>
  <c r="G56" i="40" s="1"/>
  <c r="F56" i="41"/>
  <c r="F56" i="40" s="1"/>
  <c r="E56" i="41"/>
  <c r="E56" i="40" s="1"/>
  <c r="D56" i="41"/>
  <c r="D56" i="40" s="1"/>
  <c r="C56" i="41"/>
  <c r="C56" i="40" s="1"/>
  <c r="B56" i="41"/>
  <c r="K55" i="41"/>
  <c r="K55" i="40" s="1"/>
  <c r="J55" i="41"/>
  <c r="J55" i="40" s="1"/>
  <c r="I55" i="41"/>
  <c r="I55" i="40" s="1"/>
  <c r="H55" i="41"/>
  <c r="H55" i="40" s="1"/>
  <c r="G55" i="41"/>
  <c r="G55" i="40" s="1"/>
  <c r="F55" i="41"/>
  <c r="F55" i="40" s="1"/>
  <c r="E55" i="41"/>
  <c r="E55" i="40" s="1"/>
  <c r="D55" i="41"/>
  <c r="C55" i="41"/>
  <c r="C55" i="40" s="1"/>
  <c r="B55" i="41"/>
  <c r="K54" i="41"/>
  <c r="K54" i="40" s="1"/>
  <c r="J54" i="41"/>
  <c r="J54" i="40" s="1"/>
  <c r="I54" i="41"/>
  <c r="I54" i="40" s="1"/>
  <c r="H54" i="41"/>
  <c r="H54" i="40" s="1"/>
  <c r="G54" i="41"/>
  <c r="G54" i="40" s="1"/>
  <c r="F54" i="41"/>
  <c r="E54" i="41"/>
  <c r="E54" i="40" s="1"/>
  <c r="D54" i="41"/>
  <c r="D54" i="40" s="1"/>
  <c r="C54" i="41"/>
  <c r="C54" i="40" s="1"/>
  <c r="B54" i="41"/>
  <c r="K53" i="41"/>
  <c r="K53" i="40" s="1"/>
  <c r="J53" i="41"/>
  <c r="J53" i="40" s="1"/>
  <c r="I53" i="41"/>
  <c r="I53" i="40" s="1"/>
  <c r="H53" i="41"/>
  <c r="G53" i="41"/>
  <c r="G53" i="40" s="1"/>
  <c r="F53" i="41"/>
  <c r="F53" i="40" s="1"/>
  <c r="E53" i="41"/>
  <c r="E53" i="40" s="1"/>
  <c r="D53" i="41"/>
  <c r="D53" i="40" s="1"/>
  <c r="C53" i="41"/>
  <c r="C53" i="40" s="1"/>
  <c r="B53" i="41"/>
  <c r="K52" i="41"/>
  <c r="K52" i="40" s="1"/>
  <c r="J52" i="41"/>
  <c r="J52" i="40" s="1"/>
  <c r="I52" i="41"/>
  <c r="I52" i="40" s="1"/>
  <c r="H52" i="41"/>
  <c r="H52" i="40" s="1"/>
  <c r="G52" i="41"/>
  <c r="G52" i="40" s="1"/>
  <c r="F52" i="41"/>
  <c r="F52" i="40" s="1"/>
  <c r="S52" i="40" s="1"/>
  <c r="E52" i="41"/>
  <c r="E52" i="40" s="1"/>
  <c r="D52" i="41"/>
  <c r="D52" i="40" s="1"/>
  <c r="C52" i="41"/>
  <c r="B52" i="41"/>
  <c r="K51" i="41"/>
  <c r="K51" i="40" s="1"/>
  <c r="J51" i="41"/>
  <c r="J51" i="40" s="1"/>
  <c r="I51" i="41"/>
  <c r="I51" i="40" s="1"/>
  <c r="H51" i="41"/>
  <c r="H51" i="40" s="1"/>
  <c r="G51" i="41"/>
  <c r="G51" i="40" s="1"/>
  <c r="F51" i="41"/>
  <c r="E51" i="41"/>
  <c r="E51" i="40" s="1"/>
  <c r="D51" i="41"/>
  <c r="C51" i="41"/>
  <c r="C51" i="40" s="1"/>
  <c r="B51" i="41"/>
  <c r="K50" i="41"/>
  <c r="K50" i="40" s="1"/>
  <c r="J50" i="41"/>
  <c r="J50" i="40" s="1"/>
  <c r="I50" i="41"/>
  <c r="I50" i="40" s="1"/>
  <c r="H50" i="41"/>
  <c r="G50" i="41"/>
  <c r="G50" i="40" s="1"/>
  <c r="F50" i="41"/>
  <c r="E50" i="41"/>
  <c r="E50" i="40" s="1"/>
  <c r="D50" i="41"/>
  <c r="D50" i="40" s="1"/>
  <c r="C50" i="41"/>
  <c r="C50" i="40" s="1"/>
  <c r="B50" i="41"/>
  <c r="O50" i="41" s="1"/>
  <c r="K49" i="41"/>
  <c r="K49" i="40" s="1"/>
  <c r="J49" i="41"/>
  <c r="I49" i="41"/>
  <c r="I49" i="40" s="1"/>
  <c r="H49" i="41"/>
  <c r="H49" i="40" s="1"/>
  <c r="U49" i="40" s="1"/>
  <c r="G49" i="41"/>
  <c r="G49" i="40" s="1"/>
  <c r="F49" i="41"/>
  <c r="F49" i="40" s="1"/>
  <c r="E49" i="41"/>
  <c r="E49" i="40" s="1"/>
  <c r="D49" i="41"/>
  <c r="D49" i="40" s="1"/>
  <c r="C49" i="41"/>
  <c r="C49" i="40" s="1"/>
  <c r="B49" i="41"/>
  <c r="K48" i="41"/>
  <c r="K48" i="40" s="1"/>
  <c r="J48" i="41"/>
  <c r="I48" i="41"/>
  <c r="I48" i="40" s="1"/>
  <c r="H48" i="41"/>
  <c r="H48" i="40" s="1"/>
  <c r="G48" i="41"/>
  <c r="G48" i="40" s="1"/>
  <c r="F48" i="41"/>
  <c r="F48" i="40" s="1"/>
  <c r="E48" i="41"/>
  <c r="E48" i="40" s="1"/>
  <c r="D48" i="41"/>
  <c r="D48" i="40" s="1"/>
  <c r="C48" i="41"/>
  <c r="C48" i="40" s="1"/>
  <c r="B48" i="41"/>
  <c r="K47" i="41"/>
  <c r="K47" i="40" s="1"/>
  <c r="J47" i="41"/>
  <c r="J47" i="40" s="1"/>
  <c r="I47" i="41"/>
  <c r="I47" i="40" s="1"/>
  <c r="H47" i="41"/>
  <c r="H47" i="40" s="1"/>
  <c r="G47" i="41"/>
  <c r="G47" i="40" s="1"/>
  <c r="F47" i="41"/>
  <c r="F47" i="40" s="1"/>
  <c r="E47" i="41"/>
  <c r="E47" i="40" s="1"/>
  <c r="D47" i="41"/>
  <c r="C47" i="41"/>
  <c r="C47" i="40" s="1"/>
  <c r="B47" i="41"/>
  <c r="K46" i="41"/>
  <c r="K46" i="40" s="1"/>
  <c r="J46" i="41"/>
  <c r="J46" i="40" s="1"/>
  <c r="I46" i="41"/>
  <c r="I46" i="40" s="1"/>
  <c r="H46" i="41"/>
  <c r="H46" i="40" s="1"/>
  <c r="G46" i="41"/>
  <c r="G46" i="40" s="1"/>
  <c r="F46" i="41"/>
  <c r="E46" i="41"/>
  <c r="E46" i="40" s="1"/>
  <c r="D46" i="41"/>
  <c r="D46" i="40" s="1"/>
  <c r="C46" i="41"/>
  <c r="C46" i="40" s="1"/>
  <c r="B46" i="41"/>
  <c r="O46" i="41" s="1"/>
  <c r="K45" i="41"/>
  <c r="K45" i="40" s="1"/>
  <c r="J45" i="41"/>
  <c r="J45" i="40" s="1"/>
  <c r="I45" i="41"/>
  <c r="H45" i="41"/>
  <c r="G45" i="41"/>
  <c r="G45" i="40" s="1"/>
  <c r="F45" i="41"/>
  <c r="F45" i="40" s="1"/>
  <c r="E45" i="41"/>
  <c r="E45" i="40" s="1"/>
  <c r="D45" i="41"/>
  <c r="D45" i="40" s="1"/>
  <c r="C45" i="41"/>
  <c r="C45" i="40" s="1"/>
  <c r="B45" i="41"/>
  <c r="K44" i="41"/>
  <c r="J44" i="41"/>
  <c r="J44" i="40" s="1"/>
  <c r="W44" i="40" s="1"/>
  <c r="I44" i="41"/>
  <c r="I44" i="40" s="1"/>
  <c r="H44" i="41"/>
  <c r="H44" i="40" s="1"/>
  <c r="G44" i="41"/>
  <c r="G44" i="40" s="1"/>
  <c r="F44" i="41"/>
  <c r="F44" i="40" s="1"/>
  <c r="E44" i="41"/>
  <c r="E44" i="40" s="1"/>
  <c r="D44" i="41"/>
  <c r="D44" i="40" s="1"/>
  <c r="C44" i="41"/>
  <c r="C44" i="40" s="1"/>
  <c r="B44" i="41"/>
  <c r="O44" i="41" s="1"/>
  <c r="K43" i="41"/>
  <c r="K43" i="40" s="1"/>
  <c r="J43" i="41"/>
  <c r="J43" i="40" s="1"/>
  <c r="I43" i="41"/>
  <c r="I43" i="40" s="1"/>
  <c r="H43" i="41"/>
  <c r="H43" i="40" s="1"/>
  <c r="G43" i="41"/>
  <c r="G43" i="40" s="1"/>
  <c r="F43" i="41"/>
  <c r="F43" i="40" s="1"/>
  <c r="E43" i="41"/>
  <c r="E43" i="40" s="1"/>
  <c r="D43" i="41"/>
  <c r="C43" i="41"/>
  <c r="C43" i="40" s="1"/>
  <c r="B43" i="41"/>
  <c r="K42" i="41"/>
  <c r="K42" i="40" s="1"/>
  <c r="J42" i="41"/>
  <c r="J42" i="40" s="1"/>
  <c r="I42" i="41"/>
  <c r="I42" i="40" s="1"/>
  <c r="H42" i="41"/>
  <c r="H42" i="40" s="1"/>
  <c r="G42" i="41"/>
  <c r="G42" i="40" s="1"/>
  <c r="F42" i="41"/>
  <c r="F42" i="40" s="1"/>
  <c r="E42" i="41"/>
  <c r="E42" i="40" s="1"/>
  <c r="D42" i="41"/>
  <c r="D42" i="40" s="1"/>
  <c r="C42" i="41"/>
  <c r="C42" i="40" s="1"/>
  <c r="B42" i="41"/>
  <c r="O42" i="41" s="1"/>
  <c r="K41" i="41"/>
  <c r="K41" i="40" s="1"/>
  <c r="J41" i="41"/>
  <c r="J41" i="40" s="1"/>
  <c r="I41" i="41"/>
  <c r="I41" i="40" s="1"/>
  <c r="H41" i="41"/>
  <c r="G41" i="41"/>
  <c r="G41" i="40" s="1"/>
  <c r="F41" i="41"/>
  <c r="F41" i="40" s="1"/>
  <c r="E41" i="41"/>
  <c r="E41" i="40" s="1"/>
  <c r="D41" i="41"/>
  <c r="D41" i="40" s="1"/>
  <c r="C41" i="41"/>
  <c r="C41" i="40" s="1"/>
  <c r="B41" i="41"/>
  <c r="K40" i="41"/>
  <c r="J40" i="41"/>
  <c r="J40" i="40" s="1"/>
  <c r="I40" i="41"/>
  <c r="I40" i="40" s="1"/>
  <c r="H40" i="41"/>
  <c r="H40" i="40" s="1"/>
  <c r="G40" i="41"/>
  <c r="G40" i="40" s="1"/>
  <c r="F40" i="41"/>
  <c r="F40" i="40" s="1"/>
  <c r="E40" i="41"/>
  <c r="E40" i="40" s="1"/>
  <c r="D40" i="41"/>
  <c r="D40" i="40" s="1"/>
  <c r="C40" i="41"/>
  <c r="B40" i="41"/>
  <c r="K39" i="41"/>
  <c r="K39" i="40" s="1"/>
  <c r="J39" i="41"/>
  <c r="J39" i="40" s="1"/>
  <c r="I39" i="41"/>
  <c r="I39" i="40" s="1"/>
  <c r="H39" i="41"/>
  <c r="H39" i="40" s="1"/>
  <c r="U39" i="40" s="1"/>
  <c r="G39" i="41"/>
  <c r="G39" i="40" s="1"/>
  <c r="F39" i="41"/>
  <c r="E39" i="41"/>
  <c r="D39" i="41"/>
  <c r="D39" i="40" s="1"/>
  <c r="Q39" i="40" s="1"/>
  <c r="C39" i="41"/>
  <c r="C39" i="40" s="1"/>
  <c r="B39" i="41"/>
  <c r="K38" i="41"/>
  <c r="K38" i="40" s="1"/>
  <c r="J38" i="41"/>
  <c r="J38" i="40" s="1"/>
  <c r="I38" i="41"/>
  <c r="I38" i="40" s="1"/>
  <c r="H38" i="41"/>
  <c r="G38" i="41"/>
  <c r="G38" i="40" s="1"/>
  <c r="F38" i="41"/>
  <c r="E38" i="41"/>
  <c r="E38" i="40" s="1"/>
  <c r="D38" i="41"/>
  <c r="D38" i="40" s="1"/>
  <c r="C38" i="41"/>
  <c r="C38" i="40" s="1"/>
  <c r="B38" i="41"/>
  <c r="O38" i="41" s="1"/>
  <c r="K37" i="41"/>
  <c r="K37" i="40" s="1"/>
  <c r="J37" i="41"/>
  <c r="I37" i="41"/>
  <c r="I37" i="40" s="1"/>
  <c r="H37" i="41"/>
  <c r="G37" i="41"/>
  <c r="G37" i="40" s="1"/>
  <c r="F37" i="41"/>
  <c r="F37" i="40" s="1"/>
  <c r="E37" i="41"/>
  <c r="E37" i="40" s="1"/>
  <c r="D37" i="41"/>
  <c r="D37" i="40" s="1"/>
  <c r="C37" i="41"/>
  <c r="C37" i="40" s="1"/>
  <c r="B37" i="41"/>
  <c r="K32" i="41"/>
  <c r="K32" i="40" s="1"/>
  <c r="J32" i="41"/>
  <c r="J32" i="40" s="1"/>
  <c r="B12" i="53" s="1"/>
  <c r="I32" i="41"/>
  <c r="I32" i="40" s="1"/>
  <c r="B11" i="53" s="1"/>
  <c r="H32" i="41"/>
  <c r="H32" i="40" s="1"/>
  <c r="B10" i="53" s="1"/>
  <c r="G32" i="41"/>
  <c r="G32" i="40" s="1"/>
  <c r="B9" i="53" s="1"/>
  <c r="F32" i="41"/>
  <c r="F32" i="40" s="1"/>
  <c r="E32" i="41"/>
  <c r="E32" i="40" s="1"/>
  <c r="B7" i="53" s="1"/>
  <c r="D32" i="41"/>
  <c r="D32" i="40" s="1"/>
  <c r="B6" i="53" s="1"/>
  <c r="C32" i="41"/>
  <c r="C32" i="40" s="1"/>
  <c r="B32" i="41"/>
  <c r="K31" i="41"/>
  <c r="K31" i="40" s="1"/>
  <c r="J31" i="41"/>
  <c r="J31" i="40" s="1"/>
  <c r="I31" i="41"/>
  <c r="I31" i="40" s="1"/>
  <c r="H31" i="41"/>
  <c r="H31" i="40" s="1"/>
  <c r="G31" i="41"/>
  <c r="G31" i="40" s="1"/>
  <c r="F31" i="41"/>
  <c r="F31" i="40" s="1"/>
  <c r="E31" i="41"/>
  <c r="E31" i="40" s="1"/>
  <c r="D31" i="41"/>
  <c r="C31" i="41"/>
  <c r="C31" i="40" s="1"/>
  <c r="B31" i="41"/>
  <c r="K30" i="41"/>
  <c r="K30" i="40" s="1"/>
  <c r="J30" i="41"/>
  <c r="J30" i="40" s="1"/>
  <c r="I30" i="41"/>
  <c r="I30" i="40" s="1"/>
  <c r="H30" i="41"/>
  <c r="H30" i="40" s="1"/>
  <c r="G30" i="41"/>
  <c r="G30" i="40" s="1"/>
  <c r="F30" i="41"/>
  <c r="F30" i="40" s="1"/>
  <c r="E30" i="41"/>
  <c r="E30" i="40" s="1"/>
  <c r="D30" i="41"/>
  <c r="D30" i="40" s="1"/>
  <c r="C30" i="41"/>
  <c r="C30" i="40" s="1"/>
  <c r="B30" i="41"/>
  <c r="K29" i="41"/>
  <c r="K29" i="40" s="1"/>
  <c r="J29" i="41"/>
  <c r="J29" i="40" s="1"/>
  <c r="I29" i="41"/>
  <c r="H29" i="41"/>
  <c r="G29" i="41"/>
  <c r="G29" i="40" s="1"/>
  <c r="F29" i="41"/>
  <c r="F29" i="40" s="1"/>
  <c r="E29" i="41"/>
  <c r="E29" i="40" s="1"/>
  <c r="D29" i="41"/>
  <c r="D29" i="40" s="1"/>
  <c r="C29" i="41"/>
  <c r="C29" i="40" s="1"/>
  <c r="B29" i="41"/>
  <c r="K28" i="41"/>
  <c r="J28" i="41"/>
  <c r="I28" i="41"/>
  <c r="I28" i="40" s="1"/>
  <c r="H28" i="41"/>
  <c r="H28" i="40" s="1"/>
  <c r="G28" i="41"/>
  <c r="G28" i="40" s="1"/>
  <c r="F28" i="41"/>
  <c r="F28" i="40" s="1"/>
  <c r="E28" i="41"/>
  <c r="E28" i="40" s="1"/>
  <c r="D28" i="41"/>
  <c r="D28" i="40" s="1"/>
  <c r="C28" i="41"/>
  <c r="B28" i="41"/>
  <c r="K27" i="41"/>
  <c r="K27" i="40" s="1"/>
  <c r="J27" i="41"/>
  <c r="J27" i="40" s="1"/>
  <c r="I27" i="41"/>
  <c r="I27" i="40" s="1"/>
  <c r="H27" i="41"/>
  <c r="H27" i="40" s="1"/>
  <c r="G27" i="41"/>
  <c r="G27" i="40" s="1"/>
  <c r="F27" i="41"/>
  <c r="F27" i="40" s="1"/>
  <c r="E27" i="41"/>
  <c r="D27" i="41"/>
  <c r="C27" i="41"/>
  <c r="C27" i="40" s="1"/>
  <c r="B27" i="41"/>
  <c r="K26" i="41"/>
  <c r="K26" i="40" s="1"/>
  <c r="J26" i="41"/>
  <c r="J26" i="40" s="1"/>
  <c r="I26" i="41"/>
  <c r="I26" i="40" s="1"/>
  <c r="H26" i="41"/>
  <c r="H26" i="40" s="1"/>
  <c r="G26" i="41"/>
  <c r="G26" i="40" s="1"/>
  <c r="F26" i="41"/>
  <c r="E26" i="41"/>
  <c r="E26" i="40" s="1"/>
  <c r="D26" i="41"/>
  <c r="D26" i="40" s="1"/>
  <c r="C26" i="41"/>
  <c r="C26" i="40" s="1"/>
  <c r="B26" i="41"/>
  <c r="K25" i="41"/>
  <c r="K25" i="40" s="1"/>
  <c r="J25" i="41"/>
  <c r="J25" i="40" s="1"/>
  <c r="I25" i="41"/>
  <c r="I25" i="40" s="1"/>
  <c r="H25" i="41"/>
  <c r="G25" i="41"/>
  <c r="G25" i="40" s="1"/>
  <c r="F25" i="41"/>
  <c r="F25" i="40" s="1"/>
  <c r="E25" i="41"/>
  <c r="E25" i="40" s="1"/>
  <c r="D25" i="41"/>
  <c r="D25" i="40" s="1"/>
  <c r="C25" i="41"/>
  <c r="C25" i="40" s="1"/>
  <c r="B25" i="41"/>
  <c r="K24" i="41"/>
  <c r="K24" i="40" s="1"/>
  <c r="J24" i="41"/>
  <c r="I24" i="41"/>
  <c r="I24" i="40" s="1"/>
  <c r="H24" i="41"/>
  <c r="H24" i="40" s="1"/>
  <c r="G24" i="41"/>
  <c r="G24" i="40" s="1"/>
  <c r="F24" i="41"/>
  <c r="F24" i="40" s="1"/>
  <c r="E24" i="41"/>
  <c r="E24" i="40" s="1"/>
  <c r="D24" i="41"/>
  <c r="D24" i="40" s="1"/>
  <c r="C24" i="41"/>
  <c r="C24" i="40" s="1"/>
  <c r="B24" i="41"/>
  <c r="K23" i="41"/>
  <c r="K23" i="40" s="1"/>
  <c r="J23" i="41"/>
  <c r="J23" i="40" s="1"/>
  <c r="I23" i="41"/>
  <c r="I23" i="40" s="1"/>
  <c r="H23" i="41"/>
  <c r="H23" i="40" s="1"/>
  <c r="G23" i="41"/>
  <c r="G23" i="40" s="1"/>
  <c r="F23" i="41"/>
  <c r="F23" i="40" s="1"/>
  <c r="E23" i="41"/>
  <c r="D23" i="41"/>
  <c r="C23" i="41"/>
  <c r="C23" i="40" s="1"/>
  <c r="B23" i="41"/>
  <c r="K22" i="41"/>
  <c r="K22" i="40" s="1"/>
  <c r="J22" i="41"/>
  <c r="J22" i="40" s="1"/>
  <c r="W22" i="40" s="1"/>
  <c r="I22" i="41"/>
  <c r="I22" i="40" s="1"/>
  <c r="H22" i="41"/>
  <c r="H22" i="40" s="1"/>
  <c r="G22" i="41"/>
  <c r="F22" i="41"/>
  <c r="E22" i="41"/>
  <c r="E22" i="40" s="1"/>
  <c r="D22" i="41"/>
  <c r="D22" i="40" s="1"/>
  <c r="C22" i="41"/>
  <c r="C22" i="40" s="1"/>
  <c r="B22" i="41"/>
  <c r="K21" i="41"/>
  <c r="K21" i="40" s="1"/>
  <c r="J21" i="41"/>
  <c r="J21" i="40" s="1"/>
  <c r="I21" i="41"/>
  <c r="H21" i="41"/>
  <c r="H21" i="40" s="1"/>
  <c r="U21" i="40" s="1"/>
  <c r="G21" i="41"/>
  <c r="G21" i="40" s="1"/>
  <c r="F21" i="41"/>
  <c r="F21" i="40" s="1"/>
  <c r="E21" i="41"/>
  <c r="E21" i="40" s="1"/>
  <c r="D21" i="41"/>
  <c r="D21" i="40" s="1"/>
  <c r="C21" i="41"/>
  <c r="C21" i="40" s="1"/>
  <c r="B21" i="41"/>
  <c r="K20" i="41"/>
  <c r="K20" i="40" s="1"/>
  <c r="J20" i="41"/>
  <c r="I20" i="41"/>
  <c r="I20" i="40" s="1"/>
  <c r="H20" i="41"/>
  <c r="H20" i="40" s="1"/>
  <c r="G20" i="41"/>
  <c r="G20" i="40" s="1"/>
  <c r="F20" i="41"/>
  <c r="F20" i="40" s="1"/>
  <c r="E20" i="41"/>
  <c r="E20" i="40" s="1"/>
  <c r="D20" i="41"/>
  <c r="D20" i="40" s="1"/>
  <c r="C20" i="41"/>
  <c r="B20" i="41"/>
  <c r="K19" i="41"/>
  <c r="K19" i="40" s="1"/>
  <c r="J19" i="41"/>
  <c r="J19" i="40" s="1"/>
  <c r="I19" i="41"/>
  <c r="I19" i="40" s="1"/>
  <c r="H19" i="41"/>
  <c r="H19" i="40" s="1"/>
  <c r="G19" i="41"/>
  <c r="G19" i="40" s="1"/>
  <c r="F19" i="41"/>
  <c r="F19" i="40" s="1"/>
  <c r="E19" i="41"/>
  <c r="E19" i="40" s="1"/>
  <c r="D19" i="41"/>
  <c r="D19" i="40" s="1"/>
  <c r="C19" i="41"/>
  <c r="C19" i="40" s="1"/>
  <c r="B19" i="41"/>
  <c r="K18" i="41"/>
  <c r="K18" i="40" s="1"/>
  <c r="J18" i="41"/>
  <c r="J18" i="40" s="1"/>
  <c r="I18" i="41"/>
  <c r="I18" i="40" s="1"/>
  <c r="H18" i="41"/>
  <c r="H18" i="40" s="1"/>
  <c r="G18" i="41"/>
  <c r="G18" i="40" s="1"/>
  <c r="F18" i="41"/>
  <c r="E18" i="41"/>
  <c r="E18" i="40" s="1"/>
  <c r="D18" i="41"/>
  <c r="D18" i="40" s="1"/>
  <c r="C18" i="41"/>
  <c r="C18" i="40" s="1"/>
  <c r="B18" i="41"/>
  <c r="K17" i="41"/>
  <c r="K17" i="40" s="1"/>
  <c r="J17" i="41"/>
  <c r="J17" i="40" s="1"/>
  <c r="I17" i="41"/>
  <c r="I17" i="40" s="1"/>
  <c r="H17" i="41"/>
  <c r="H17" i="40" s="1"/>
  <c r="G17" i="41"/>
  <c r="G17" i="40" s="1"/>
  <c r="F17" i="41"/>
  <c r="F17" i="40" s="1"/>
  <c r="E17" i="41"/>
  <c r="E17" i="40" s="1"/>
  <c r="D17" i="41"/>
  <c r="D17" i="40" s="1"/>
  <c r="C17" i="41"/>
  <c r="C17" i="40" s="1"/>
  <c r="B17" i="41"/>
  <c r="K16" i="41"/>
  <c r="J16" i="41"/>
  <c r="I16" i="41"/>
  <c r="I16" i="40" s="1"/>
  <c r="H16" i="41"/>
  <c r="H16" i="40" s="1"/>
  <c r="G16" i="41"/>
  <c r="G16" i="40" s="1"/>
  <c r="F16" i="41"/>
  <c r="F16" i="40" s="1"/>
  <c r="E16" i="41"/>
  <c r="E16" i="40" s="1"/>
  <c r="D16" i="41"/>
  <c r="D16" i="40" s="1"/>
  <c r="C16" i="41"/>
  <c r="B16" i="41"/>
  <c r="K15" i="41"/>
  <c r="K15" i="40" s="1"/>
  <c r="J15" i="41"/>
  <c r="J15" i="40" s="1"/>
  <c r="I15" i="41"/>
  <c r="I15" i="40" s="1"/>
  <c r="H15" i="41"/>
  <c r="H15" i="40" s="1"/>
  <c r="G15" i="41"/>
  <c r="G15" i="40" s="1"/>
  <c r="F15" i="41"/>
  <c r="F15" i="40" s="1"/>
  <c r="E15" i="41"/>
  <c r="D15" i="41"/>
  <c r="C15" i="41"/>
  <c r="C15" i="40" s="1"/>
  <c r="B15" i="41"/>
  <c r="K14" i="41"/>
  <c r="K14" i="40" s="1"/>
  <c r="J14" i="41"/>
  <c r="J14" i="40" s="1"/>
  <c r="I14" i="41"/>
  <c r="I14" i="40" s="1"/>
  <c r="H14" i="41"/>
  <c r="H14" i="40" s="1"/>
  <c r="G14" i="41"/>
  <c r="F14" i="41"/>
  <c r="F14" i="40" s="1"/>
  <c r="E14" i="41"/>
  <c r="E14" i="40" s="1"/>
  <c r="D14" i="41"/>
  <c r="D14" i="40" s="1"/>
  <c r="C14" i="41"/>
  <c r="C14" i="40" s="1"/>
  <c r="B14" i="41"/>
  <c r="K13" i="41"/>
  <c r="K13" i="40" s="1"/>
  <c r="J13" i="41"/>
  <c r="J13" i="40" s="1"/>
  <c r="I13" i="41"/>
  <c r="H13" i="41"/>
  <c r="H13" i="40" s="1"/>
  <c r="G13" i="41"/>
  <c r="G13" i="40" s="1"/>
  <c r="F13" i="41"/>
  <c r="F13" i="40" s="1"/>
  <c r="E13" i="41"/>
  <c r="E13" i="40" s="1"/>
  <c r="D13" i="41"/>
  <c r="D13" i="40" s="1"/>
  <c r="C13" i="41"/>
  <c r="C13" i="40" s="1"/>
  <c r="B13" i="41"/>
  <c r="K12" i="41"/>
  <c r="K12" i="40" s="1"/>
  <c r="J12" i="41"/>
  <c r="I12" i="41"/>
  <c r="I12" i="40" s="1"/>
  <c r="H12" i="41"/>
  <c r="H12" i="40" s="1"/>
  <c r="G12" i="41"/>
  <c r="G12" i="40" s="1"/>
  <c r="F12" i="41"/>
  <c r="F12" i="40" s="1"/>
  <c r="E12" i="41"/>
  <c r="E12" i="40" s="1"/>
  <c r="D12" i="41"/>
  <c r="D12" i="40" s="1"/>
  <c r="C12" i="41"/>
  <c r="C12" i="40" s="1"/>
  <c r="B12" i="41"/>
  <c r="K11" i="41"/>
  <c r="K11" i="40" s="1"/>
  <c r="J11" i="41"/>
  <c r="J11" i="40" s="1"/>
  <c r="I11" i="41"/>
  <c r="I11" i="40" s="1"/>
  <c r="H11" i="41"/>
  <c r="H11" i="40" s="1"/>
  <c r="G11" i="41"/>
  <c r="G11" i="40" s="1"/>
  <c r="F11" i="41"/>
  <c r="F11" i="40" s="1"/>
  <c r="E11" i="41"/>
  <c r="E11" i="40" s="1"/>
  <c r="D11" i="41"/>
  <c r="C11" i="41"/>
  <c r="C11" i="40" s="1"/>
  <c r="B11" i="41"/>
  <c r="K10" i="41"/>
  <c r="K10" i="40" s="1"/>
  <c r="J10" i="41"/>
  <c r="J10" i="40" s="1"/>
  <c r="I10" i="41"/>
  <c r="I10" i="40" s="1"/>
  <c r="H10" i="41"/>
  <c r="H10" i="40" s="1"/>
  <c r="G10" i="41"/>
  <c r="F10" i="41"/>
  <c r="F10" i="40" s="1"/>
  <c r="E10" i="41"/>
  <c r="E10" i="40" s="1"/>
  <c r="D10" i="41"/>
  <c r="D10" i="40" s="1"/>
  <c r="C10" i="41"/>
  <c r="C10" i="40" s="1"/>
  <c r="B10" i="41"/>
  <c r="O10" i="41" s="1"/>
  <c r="K9" i="41"/>
  <c r="K9" i="40" s="1"/>
  <c r="J9" i="41"/>
  <c r="J9" i="40" s="1"/>
  <c r="I9" i="41"/>
  <c r="H9" i="41"/>
  <c r="G9" i="41"/>
  <c r="G9" i="40" s="1"/>
  <c r="F9" i="41"/>
  <c r="F9" i="40" s="1"/>
  <c r="E9" i="41"/>
  <c r="E9" i="40" s="1"/>
  <c r="D9" i="41"/>
  <c r="D9" i="40" s="1"/>
  <c r="C9" i="41"/>
  <c r="C9" i="40" s="1"/>
  <c r="B9" i="41"/>
  <c r="K8" i="41"/>
  <c r="J8" i="41"/>
  <c r="J8" i="40" s="1"/>
  <c r="I8" i="41"/>
  <c r="I8" i="40" s="1"/>
  <c r="H8" i="41"/>
  <c r="H8" i="40" s="1"/>
  <c r="G8" i="41"/>
  <c r="G8" i="40" s="1"/>
  <c r="F8" i="41"/>
  <c r="F8" i="40" s="1"/>
  <c r="E8" i="41"/>
  <c r="E8" i="40" s="1"/>
  <c r="D8" i="41"/>
  <c r="D8" i="40" s="1"/>
  <c r="C8" i="41"/>
  <c r="C8" i="40" s="1"/>
  <c r="B8" i="41"/>
  <c r="K7" i="41"/>
  <c r="K7" i="40" s="1"/>
  <c r="J7" i="41"/>
  <c r="J7" i="40" s="1"/>
  <c r="I7" i="41"/>
  <c r="I7" i="40" s="1"/>
  <c r="H7" i="41"/>
  <c r="H7" i="40" s="1"/>
  <c r="G7" i="41"/>
  <c r="G7" i="40" s="1"/>
  <c r="F7" i="41"/>
  <c r="F7" i="40" s="1"/>
  <c r="E7" i="41"/>
  <c r="E7" i="40" s="1"/>
  <c r="D7" i="41"/>
  <c r="C7" i="41"/>
  <c r="C7" i="40" s="1"/>
  <c r="B7" i="41"/>
  <c r="K6" i="41"/>
  <c r="K6" i="40" s="1"/>
  <c r="J6" i="41"/>
  <c r="J6" i="40" s="1"/>
  <c r="I6" i="41"/>
  <c r="I6" i="40" s="1"/>
  <c r="H6" i="41"/>
  <c r="H6" i="40" s="1"/>
  <c r="G6" i="41"/>
  <c r="G6" i="40" s="1"/>
  <c r="F6" i="41"/>
  <c r="F6" i="40" s="1"/>
  <c r="E6" i="41"/>
  <c r="E6" i="40" s="1"/>
  <c r="D6" i="41"/>
  <c r="D6" i="40" s="1"/>
  <c r="C6" i="41"/>
  <c r="C6" i="40" s="1"/>
  <c r="B6" i="41"/>
  <c r="K5" i="41"/>
  <c r="K5" i="40" s="1"/>
  <c r="J5" i="41"/>
  <c r="J5" i="40" s="1"/>
  <c r="I5" i="41"/>
  <c r="I5" i="40" s="1"/>
  <c r="H5" i="41"/>
  <c r="H5" i="40" s="1"/>
  <c r="G5" i="41"/>
  <c r="G5" i="40" s="1"/>
  <c r="F5" i="41"/>
  <c r="F5" i="40" s="1"/>
  <c r="E5" i="41"/>
  <c r="E5" i="40" s="1"/>
  <c r="D5" i="41"/>
  <c r="D5" i="40" s="1"/>
  <c r="C5" i="41"/>
  <c r="C5" i="40" s="1"/>
  <c r="B5" i="41"/>
  <c r="X256" i="43"/>
  <c r="W256" i="43"/>
  <c r="V256" i="43"/>
  <c r="S256" i="43"/>
  <c r="R256" i="43"/>
  <c r="P256" i="43"/>
  <c r="O256" i="43"/>
  <c r="X255" i="43"/>
  <c r="U255" i="43"/>
  <c r="T255" i="43"/>
  <c r="R255" i="43"/>
  <c r="Q255" i="43"/>
  <c r="P255" i="43"/>
  <c r="O255" i="43"/>
  <c r="W254" i="43"/>
  <c r="V254" i="43"/>
  <c r="T254" i="43"/>
  <c r="S254" i="43"/>
  <c r="R254" i="43"/>
  <c r="P254" i="43"/>
  <c r="O254" i="43"/>
  <c r="X253" i="43"/>
  <c r="V253" i="43"/>
  <c r="U253" i="43"/>
  <c r="T253" i="43"/>
  <c r="Q253" i="43"/>
  <c r="P253" i="43"/>
  <c r="X252" i="43"/>
  <c r="W252" i="43"/>
  <c r="V252" i="43"/>
  <c r="S252" i="43"/>
  <c r="R252" i="43"/>
  <c r="P252" i="43"/>
  <c r="O252" i="43"/>
  <c r="X251" i="43"/>
  <c r="U251" i="43"/>
  <c r="T251" i="43"/>
  <c r="R251" i="43"/>
  <c r="Q251" i="43"/>
  <c r="P251" i="43"/>
  <c r="W250" i="43"/>
  <c r="V250" i="43"/>
  <c r="T250" i="43"/>
  <c r="S250" i="43"/>
  <c r="R250" i="43"/>
  <c r="O250" i="43"/>
  <c r="X249" i="43"/>
  <c r="V249" i="43"/>
  <c r="U249" i="43"/>
  <c r="T249" i="43"/>
  <c r="Q249" i="43"/>
  <c r="P249" i="43"/>
  <c r="X248" i="43"/>
  <c r="W248" i="43"/>
  <c r="V248" i="43"/>
  <c r="S248" i="43"/>
  <c r="R248" i="43"/>
  <c r="P248" i="43"/>
  <c r="O248" i="43"/>
  <c r="X247" i="43"/>
  <c r="V247" i="43"/>
  <c r="U247" i="43"/>
  <c r="T247" i="43"/>
  <c r="R247" i="43"/>
  <c r="Q247" i="43"/>
  <c r="P247" i="43"/>
  <c r="W246" i="43"/>
  <c r="V246" i="43"/>
  <c r="T246" i="43"/>
  <c r="S246" i="43"/>
  <c r="R246" i="43"/>
  <c r="O246" i="43"/>
  <c r="X245" i="43"/>
  <c r="V245" i="43"/>
  <c r="U245" i="43"/>
  <c r="T245" i="43"/>
  <c r="Q245" i="43"/>
  <c r="P245" i="43"/>
  <c r="X244" i="43"/>
  <c r="W244" i="43"/>
  <c r="V244" i="43"/>
  <c r="S244" i="43"/>
  <c r="R244" i="43"/>
  <c r="P244" i="43"/>
  <c r="O244" i="43"/>
  <c r="X243" i="43"/>
  <c r="U243" i="43"/>
  <c r="T243" i="43"/>
  <c r="R243" i="43"/>
  <c r="Q243" i="43"/>
  <c r="P243" i="43"/>
  <c r="W242" i="43"/>
  <c r="V242" i="43"/>
  <c r="T242" i="43"/>
  <c r="S242" i="43"/>
  <c r="R242" i="43"/>
  <c r="O242" i="43"/>
  <c r="X241" i="43"/>
  <c r="V241" i="43"/>
  <c r="U241" i="43"/>
  <c r="T241" i="43"/>
  <c r="R241" i="43"/>
  <c r="Q241" i="43"/>
  <c r="P241" i="43"/>
  <c r="X240" i="43"/>
  <c r="W240" i="43"/>
  <c r="V240" i="43"/>
  <c r="S240" i="43"/>
  <c r="R240" i="43"/>
  <c r="P240" i="43"/>
  <c r="O240" i="43"/>
  <c r="X239" i="43"/>
  <c r="U239" i="43"/>
  <c r="T239" i="43"/>
  <c r="R239" i="43"/>
  <c r="Q239" i="43"/>
  <c r="P239" i="43"/>
  <c r="W238" i="43"/>
  <c r="V238" i="43"/>
  <c r="T238" i="43"/>
  <c r="S238" i="43"/>
  <c r="R238" i="43"/>
  <c r="O238" i="43"/>
  <c r="X237" i="43"/>
  <c r="V237" i="43"/>
  <c r="U237" i="43"/>
  <c r="T237" i="43"/>
  <c r="Q237" i="43"/>
  <c r="P237" i="43"/>
  <c r="X236" i="43"/>
  <c r="W236" i="43"/>
  <c r="V236" i="43"/>
  <c r="S236" i="43"/>
  <c r="R236" i="43"/>
  <c r="P236" i="43"/>
  <c r="O236" i="43"/>
  <c r="X235" i="43"/>
  <c r="U235" i="43"/>
  <c r="T235" i="43"/>
  <c r="R235" i="43"/>
  <c r="Q235" i="43"/>
  <c r="P235" i="43"/>
  <c r="X234" i="43"/>
  <c r="W234" i="43"/>
  <c r="V234" i="43"/>
  <c r="T234" i="43"/>
  <c r="S234" i="43"/>
  <c r="R234" i="43"/>
  <c r="O234" i="43"/>
  <c r="X233" i="43"/>
  <c r="V233" i="43"/>
  <c r="U233" i="43"/>
  <c r="T233" i="43"/>
  <c r="Q233" i="43"/>
  <c r="P233" i="43"/>
  <c r="X232" i="43"/>
  <c r="W232" i="43"/>
  <c r="V232" i="43"/>
  <c r="S232" i="43"/>
  <c r="R232" i="43"/>
  <c r="P232" i="43"/>
  <c r="O232" i="43"/>
  <c r="X231" i="43"/>
  <c r="U231" i="43"/>
  <c r="T231" i="43"/>
  <c r="R231" i="43"/>
  <c r="Q231" i="43"/>
  <c r="P231" i="43"/>
  <c r="W230" i="43"/>
  <c r="V230" i="43"/>
  <c r="T230" i="43"/>
  <c r="S230" i="43"/>
  <c r="R230" i="43"/>
  <c r="O230" i="43"/>
  <c r="X229" i="43"/>
  <c r="V229" i="43"/>
  <c r="U229" i="43"/>
  <c r="T229" i="43"/>
  <c r="Q229" i="43"/>
  <c r="P229" i="43"/>
  <c r="O229" i="43"/>
  <c r="H30" i="39"/>
  <c r="Q217" i="41" s="1"/>
  <c r="G30" i="39"/>
  <c r="V191" i="43" s="1"/>
  <c r="F30" i="39"/>
  <c r="E30" i="39"/>
  <c r="D30" i="39"/>
  <c r="U92" i="41" s="1"/>
  <c r="C30" i="39"/>
  <c r="R63" i="43" s="1"/>
  <c r="B30" i="39"/>
  <c r="I29" i="39"/>
  <c r="H29" i="39"/>
  <c r="W30" i="53" s="1"/>
  <c r="G29" i="39"/>
  <c r="V30" i="53" s="1"/>
  <c r="F29" i="39"/>
  <c r="U30" i="53" s="1"/>
  <c r="E29" i="39"/>
  <c r="T30" i="53" s="1"/>
  <c r="D29" i="39"/>
  <c r="S30" i="53" s="1"/>
  <c r="C29" i="39"/>
  <c r="R30" i="53" s="1"/>
  <c r="B29" i="39"/>
  <c r="Q30" i="53" s="1"/>
  <c r="I28" i="39"/>
  <c r="H28" i="39"/>
  <c r="W29" i="53" s="1"/>
  <c r="G28" i="39"/>
  <c r="V29" i="53" s="1"/>
  <c r="F28" i="39"/>
  <c r="U29" i="53" s="1"/>
  <c r="E28" i="39"/>
  <c r="T29" i="53" s="1"/>
  <c r="D28" i="39"/>
  <c r="S29" i="53" s="1"/>
  <c r="C28" i="39"/>
  <c r="R29" i="53" s="1"/>
  <c r="B28" i="39"/>
  <c r="Q29" i="53" s="1"/>
  <c r="I27" i="39"/>
  <c r="H27" i="39"/>
  <c r="W28" i="53" s="1"/>
  <c r="G27" i="39"/>
  <c r="V28" i="53" s="1"/>
  <c r="F27" i="39"/>
  <c r="U28" i="53" s="1"/>
  <c r="E27" i="39"/>
  <c r="T28" i="53" s="1"/>
  <c r="D27" i="39"/>
  <c r="S28" i="53" s="1"/>
  <c r="C27" i="39"/>
  <c r="R28" i="53" s="1"/>
  <c r="B27" i="39"/>
  <c r="Q28" i="53" s="1"/>
  <c r="I26" i="39"/>
  <c r="H26" i="39"/>
  <c r="W27" i="53" s="1"/>
  <c r="G26" i="39"/>
  <c r="V27" i="53" s="1"/>
  <c r="F26" i="39"/>
  <c r="U27" i="53" s="1"/>
  <c r="E26" i="39"/>
  <c r="T27" i="53" s="1"/>
  <c r="D26" i="39"/>
  <c r="S27" i="53" s="1"/>
  <c r="C26" i="39"/>
  <c r="R27" i="53" s="1"/>
  <c r="B26" i="39"/>
  <c r="Q27" i="53" s="1"/>
  <c r="I25" i="39"/>
  <c r="H25" i="39"/>
  <c r="W26" i="53" s="1"/>
  <c r="G25" i="39"/>
  <c r="V26" i="53" s="1"/>
  <c r="F25" i="39"/>
  <c r="U26" i="53" s="1"/>
  <c r="E25" i="39"/>
  <c r="T26" i="53" s="1"/>
  <c r="D25" i="39"/>
  <c r="S26" i="53" s="1"/>
  <c r="C25" i="39"/>
  <c r="R26" i="53" s="1"/>
  <c r="B25" i="39"/>
  <c r="Q26" i="53" s="1"/>
  <c r="I24" i="39"/>
  <c r="H24" i="39"/>
  <c r="W25" i="53" s="1"/>
  <c r="G24" i="39"/>
  <c r="V25" i="53" s="1"/>
  <c r="F24" i="39"/>
  <c r="U25" i="53" s="1"/>
  <c r="E24" i="39"/>
  <c r="T25" i="53" s="1"/>
  <c r="D24" i="39"/>
  <c r="S25" i="53" s="1"/>
  <c r="C24" i="39"/>
  <c r="R25" i="53" s="1"/>
  <c r="B24" i="39"/>
  <c r="Q25" i="53" s="1"/>
  <c r="I23" i="39"/>
  <c r="H23" i="39"/>
  <c r="W24" i="53" s="1"/>
  <c r="G23" i="39"/>
  <c r="V24" i="53" s="1"/>
  <c r="F23" i="39"/>
  <c r="U24" i="53" s="1"/>
  <c r="E23" i="39"/>
  <c r="T24" i="53" s="1"/>
  <c r="D23" i="39"/>
  <c r="S24" i="53" s="1"/>
  <c r="C23" i="39"/>
  <c r="R24" i="53" s="1"/>
  <c r="B23" i="39"/>
  <c r="Q24" i="53" s="1"/>
  <c r="I22" i="39"/>
  <c r="H22" i="39"/>
  <c r="W23" i="53" s="1"/>
  <c r="G22" i="39"/>
  <c r="V23" i="53" s="1"/>
  <c r="F22" i="39"/>
  <c r="U23" i="53" s="1"/>
  <c r="E22" i="39"/>
  <c r="T23" i="53" s="1"/>
  <c r="D22" i="39"/>
  <c r="S23" i="53" s="1"/>
  <c r="C22" i="39"/>
  <c r="R23" i="53" s="1"/>
  <c r="B22" i="39"/>
  <c r="Q23" i="53" s="1"/>
  <c r="I21" i="39"/>
  <c r="H21" i="39"/>
  <c r="W22" i="53" s="1"/>
  <c r="G21" i="39"/>
  <c r="V22" i="53" s="1"/>
  <c r="F21" i="39"/>
  <c r="U22" i="53" s="1"/>
  <c r="E21" i="39"/>
  <c r="T22" i="53" s="1"/>
  <c r="D21" i="39"/>
  <c r="S22" i="53" s="1"/>
  <c r="C21" i="39"/>
  <c r="R22" i="53" s="1"/>
  <c r="B21" i="39"/>
  <c r="Q22" i="53" s="1"/>
  <c r="I20" i="39"/>
  <c r="H20" i="39"/>
  <c r="W21" i="53" s="1"/>
  <c r="G20" i="39"/>
  <c r="V21" i="53" s="1"/>
  <c r="F20" i="39"/>
  <c r="U21" i="53" s="1"/>
  <c r="E20" i="39"/>
  <c r="T21" i="53" s="1"/>
  <c r="D20" i="39"/>
  <c r="S21" i="53" s="1"/>
  <c r="C20" i="39"/>
  <c r="R21" i="53" s="1"/>
  <c r="B20" i="39"/>
  <c r="Q21" i="53" s="1"/>
  <c r="I19" i="39"/>
  <c r="H19" i="39"/>
  <c r="W20" i="53" s="1"/>
  <c r="G19" i="39"/>
  <c r="V20" i="53" s="1"/>
  <c r="F19" i="39"/>
  <c r="U20" i="53" s="1"/>
  <c r="E19" i="39"/>
  <c r="T20" i="53" s="1"/>
  <c r="D19" i="39"/>
  <c r="S20" i="53" s="1"/>
  <c r="C19" i="39"/>
  <c r="R20" i="53" s="1"/>
  <c r="B19" i="39"/>
  <c r="Q20" i="53" s="1"/>
  <c r="I18" i="39"/>
  <c r="H18" i="39"/>
  <c r="W19" i="53" s="1"/>
  <c r="G18" i="39"/>
  <c r="V19" i="53" s="1"/>
  <c r="F18" i="39"/>
  <c r="U19" i="53" s="1"/>
  <c r="E18" i="39"/>
  <c r="T19" i="53" s="1"/>
  <c r="D18" i="39"/>
  <c r="S19" i="53" s="1"/>
  <c r="C18" i="39"/>
  <c r="R19" i="53" s="1"/>
  <c r="B18" i="39"/>
  <c r="Q19" i="53" s="1"/>
  <c r="I17" i="39"/>
  <c r="H17" i="39"/>
  <c r="W18" i="53" s="1"/>
  <c r="G17" i="39"/>
  <c r="V18" i="53" s="1"/>
  <c r="F17" i="39"/>
  <c r="U18" i="53" s="1"/>
  <c r="E17" i="39"/>
  <c r="T18" i="53" s="1"/>
  <c r="D17" i="39"/>
  <c r="S18" i="53" s="1"/>
  <c r="C17" i="39"/>
  <c r="R18" i="53" s="1"/>
  <c r="B17" i="39"/>
  <c r="Q18" i="53" s="1"/>
  <c r="I16" i="39"/>
  <c r="H16" i="39"/>
  <c r="W17" i="53" s="1"/>
  <c r="G16" i="39"/>
  <c r="V17" i="53" s="1"/>
  <c r="F16" i="39"/>
  <c r="U17" i="53" s="1"/>
  <c r="E16" i="39"/>
  <c r="T17" i="53" s="1"/>
  <c r="D16" i="39"/>
  <c r="S17" i="53" s="1"/>
  <c r="C16" i="39"/>
  <c r="R17" i="53" s="1"/>
  <c r="B16" i="39"/>
  <c r="Q17" i="53" s="1"/>
  <c r="I15" i="39"/>
  <c r="H15" i="39"/>
  <c r="W16" i="53" s="1"/>
  <c r="G15" i="39"/>
  <c r="V16" i="53" s="1"/>
  <c r="F15" i="39"/>
  <c r="U16" i="53" s="1"/>
  <c r="E15" i="39"/>
  <c r="T16" i="53" s="1"/>
  <c r="D15" i="39"/>
  <c r="S16" i="53" s="1"/>
  <c r="C15" i="39"/>
  <c r="R16" i="53" s="1"/>
  <c r="B15" i="39"/>
  <c r="Q16" i="53" s="1"/>
  <c r="I14" i="39"/>
  <c r="H14" i="39"/>
  <c r="W15" i="53" s="1"/>
  <c r="G14" i="39"/>
  <c r="V15" i="53" s="1"/>
  <c r="F14" i="39"/>
  <c r="U15" i="53" s="1"/>
  <c r="E14" i="39"/>
  <c r="T15" i="53" s="1"/>
  <c r="D14" i="39"/>
  <c r="S15" i="53" s="1"/>
  <c r="C14" i="39"/>
  <c r="R15" i="53" s="1"/>
  <c r="B14" i="39"/>
  <c r="Q15" i="53" s="1"/>
  <c r="I13" i="39"/>
  <c r="X14" i="53" s="1"/>
  <c r="H13" i="39"/>
  <c r="W14" i="53" s="1"/>
  <c r="G13" i="39"/>
  <c r="V14" i="53" s="1"/>
  <c r="F13" i="39"/>
  <c r="U14" i="53" s="1"/>
  <c r="E13" i="39"/>
  <c r="T14" i="53" s="1"/>
  <c r="D13" i="39"/>
  <c r="S14" i="53" s="1"/>
  <c r="C13" i="39"/>
  <c r="R14" i="53" s="1"/>
  <c r="B13" i="39"/>
  <c r="Q14" i="53" s="1"/>
  <c r="I12" i="39"/>
  <c r="X13" i="53" s="1"/>
  <c r="H12" i="39"/>
  <c r="W13" i="53" s="1"/>
  <c r="G12" i="39"/>
  <c r="V13" i="53" s="1"/>
  <c r="F12" i="39"/>
  <c r="U13" i="53" s="1"/>
  <c r="E12" i="39"/>
  <c r="T13" i="53" s="1"/>
  <c r="D12" i="39"/>
  <c r="S13" i="53" s="1"/>
  <c r="C12" i="39"/>
  <c r="R13" i="53" s="1"/>
  <c r="B12" i="39"/>
  <c r="Q13" i="53" s="1"/>
  <c r="I11" i="39"/>
  <c r="X12" i="53" s="1"/>
  <c r="H11" i="39"/>
  <c r="W12" i="53" s="1"/>
  <c r="G11" i="39"/>
  <c r="V12" i="53" s="1"/>
  <c r="F11" i="39"/>
  <c r="U12" i="53" s="1"/>
  <c r="E11" i="39"/>
  <c r="T12" i="53" s="1"/>
  <c r="D11" i="39"/>
  <c r="S12" i="53" s="1"/>
  <c r="C11" i="39"/>
  <c r="R12" i="53" s="1"/>
  <c r="B11" i="39"/>
  <c r="Q12" i="53" s="1"/>
  <c r="I10" i="39"/>
  <c r="X11" i="53" s="1"/>
  <c r="H10" i="39"/>
  <c r="W11" i="53" s="1"/>
  <c r="G10" i="39"/>
  <c r="V11" i="53" s="1"/>
  <c r="F10" i="39"/>
  <c r="U11" i="53" s="1"/>
  <c r="E10" i="39"/>
  <c r="T11" i="53" s="1"/>
  <c r="D10" i="39"/>
  <c r="S11" i="53" s="1"/>
  <c r="C10" i="39"/>
  <c r="R11" i="53" s="1"/>
  <c r="B10" i="39"/>
  <c r="Q11" i="53" s="1"/>
  <c r="I9" i="39"/>
  <c r="X10" i="53" s="1"/>
  <c r="H9" i="39"/>
  <c r="W10" i="53" s="1"/>
  <c r="G9" i="39"/>
  <c r="V10" i="53" s="1"/>
  <c r="F9" i="39"/>
  <c r="U10" i="53" s="1"/>
  <c r="E9" i="39"/>
  <c r="T10" i="53" s="1"/>
  <c r="D9" i="39"/>
  <c r="S10" i="53" s="1"/>
  <c r="C9" i="39"/>
  <c r="R10" i="53" s="1"/>
  <c r="B9" i="39"/>
  <c r="Q10" i="53" s="1"/>
  <c r="I8" i="39"/>
  <c r="X9" i="53" s="1"/>
  <c r="H8" i="39"/>
  <c r="W9" i="53" s="1"/>
  <c r="G8" i="39"/>
  <c r="V9" i="53" s="1"/>
  <c r="F8" i="39"/>
  <c r="U9" i="53" s="1"/>
  <c r="E8" i="39"/>
  <c r="T9" i="53" s="1"/>
  <c r="D8" i="39"/>
  <c r="S9" i="53" s="1"/>
  <c r="C8" i="39"/>
  <c r="R9" i="53" s="1"/>
  <c r="B8" i="39"/>
  <c r="Q9" i="53" s="1"/>
  <c r="I7" i="39"/>
  <c r="X8" i="53" s="1"/>
  <c r="H7" i="39"/>
  <c r="W8" i="53" s="1"/>
  <c r="G7" i="39"/>
  <c r="V8" i="53" s="1"/>
  <c r="F7" i="39"/>
  <c r="U8" i="53" s="1"/>
  <c r="E7" i="39"/>
  <c r="T8" i="53" s="1"/>
  <c r="D7" i="39"/>
  <c r="S8" i="53" s="1"/>
  <c r="C7" i="39"/>
  <c r="R8" i="53" s="1"/>
  <c r="B7" i="39"/>
  <c r="Q8" i="53" s="1"/>
  <c r="I6" i="39"/>
  <c r="X7" i="53" s="1"/>
  <c r="H6" i="39"/>
  <c r="W7" i="53" s="1"/>
  <c r="G6" i="39"/>
  <c r="V7" i="53" s="1"/>
  <c r="F6" i="39"/>
  <c r="U7" i="53" s="1"/>
  <c r="E6" i="39"/>
  <c r="T7" i="53" s="1"/>
  <c r="D6" i="39"/>
  <c r="S7" i="53" s="1"/>
  <c r="C6" i="39"/>
  <c r="R7" i="53" s="1"/>
  <c r="B6" i="39"/>
  <c r="Q7" i="53" s="1"/>
  <c r="I5" i="39"/>
  <c r="X6" i="53" s="1"/>
  <c r="H5" i="39"/>
  <c r="W6" i="53" s="1"/>
  <c r="G5" i="39"/>
  <c r="V6" i="53" s="1"/>
  <c r="F5" i="39"/>
  <c r="U6" i="53" s="1"/>
  <c r="E5" i="39"/>
  <c r="T6" i="53" s="1"/>
  <c r="D5" i="39"/>
  <c r="S6" i="53" s="1"/>
  <c r="C5" i="39"/>
  <c r="R6" i="53" s="1"/>
  <c r="B5" i="39"/>
  <c r="Q6" i="53" s="1"/>
  <c r="I4" i="39"/>
  <c r="X5" i="53" s="1"/>
  <c r="H4" i="39"/>
  <c r="W5" i="53" s="1"/>
  <c r="G4" i="39"/>
  <c r="V5" i="53" s="1"/>
  <c r="F4" i="39"/>
  <c r="U5" i="53" s="1"/>
  <c r="E4" i="39"/>
  <c r="T5" i="53" s="1"/>
  <c r="D4" i="39"/>
  <c r="S5" i="53" s="1"/>
  <c r="C4" i="39"/>
  <c r="R5" i="53" s="1"/>
  <c r="B4" i="39"/>
  <c r="Q5" i="53" s="1"/>
  <c r="I3" i="39"/>
  <c r="X4" i="53" s="1"/>
  <c r="H3" i="39"/>
  <c r="W4" i="53" s="1"/>
  <c r="G3" i="39"/>
  <c r="V4" i="53" s="1"/>
  <c r="F3" i="39"/>
  <c r="U4" i="53" s="1"/>
  <c r="E3" i="39"/>
  <c r="T4" i="53" s="1"/>
  <c r="D3" i="39"/>
  <c r="S4" i="53" s="1"/>
  <c r="C3" i="39"/>
  <c r="R4" i="53" s="1"/>
  <c r="B3" i="39"/>
  <c r="Q4" i="53" s="1"/>
  <c r="S192" i="43"/>
  <c r="R192" i="43"/>
  <c r="Q191" i="43"/>
  <c r="T190" i="43"/>
  <c r="Q189" i="43"/>
  <c r="W188" i="43"/>
  <c r="T187" i="43"/>
  <c r="R187" i="43"/>
  <c r="O186" i="43"/>
  <c r="T185" i="43"/>
  <c r="X184" i="43"/>
  <c r="R184" i="43"/>
  <c r="X183" i="43"/>
  <c r="P183" i="43"/>
  <c r="T182" i="43"/>
  <c r="S182" i="43"/>
  <c r="Q181" i="43"/>
  <c r="P181" i="43"/>
  <c r="S180" i="43"/>
  <c r="X179" i="43"/>
  <c r="Q179" i="43"/>
  <c r="W178" i="43"/>
  <c r="O178" i="43"/>
  <c r="U177" i="43"/>
  <c r="T177" i="43"/>
  <c r="R176" i="43"/>
  <c r="P176" i="43"/>
  <c r="T175" i="43"/>
  <c r="W174" i="43"/>
  <c r="R174" i="43"/>
  <c r="V173" i="43"/>
  <c r="X172" i="43"/>
  <c r="T172" i="43"/>
  <c r="S172" i="43"/>
  <c r="R171" i="43"/>
  <c r="Q171" i="43"/>
  <c r="T170" i="43"/>
  <c r="X169" i="43"/>
  <c r="Q169" i="43"/>
  <c r="W168" i="43"/>
  <c r="O168" i="43"/>
  <c r="T167" i="43"/>
  <c r="R167" i="43"/>
  <c r="R166" i="43"/>
  <c r="Q166" i="43"/>
  <c r="V165" i="43"/>
  <c r="P165" i="43"/>
  <c r="Q159" i="43"/>
  <c r="V158" i="43"/>
  <c r="R158" i="43"/>
  <c r="X155" i="43"/>
  <c r="U155" i="43"/>
  <c r="V153" i="43"/>
  <c r="W152" i="43"/>
  <c r="X151" i="43"/>
  <c r="R151" i="43"/>
  <c r="Q149" i="43"/>
  <c r="R148" i="43"/>
  <c r="R147" i="43"/>
  <c r="X145" i="43"/>
  <c r="T145" i="43"/>
  <c r="O144" i="43"/>
  <c r="P143" i="43"/>
  <c r="X141" i="43"/>
  <c r="X140" i="43"/>
  <c r="T139" i="43"/>
  <c r="P139" i="43"/>
  <c r="T138" i="43"/>
  <c r="S136" i="43"/>
  <c r="T135" i="43"/>
  <c r="O134" i="43"/>
  <c r="P133" i="43"/>
  <c r="P124" i="43"/>
  <c r="R114" i="43"/>
  <c r="T101" i="43"/>
  <c r="V64" i="43"/>
  <c r="U63" i="43"/>
  <c r="O62" i="43"/>
  <c r="P61" i="43"/>
  <c r="W60" i="43"/>
  <c r="V58" i="43"/>
  <c r="R58" i="43"/>
  <c r="X56" i="43"/>
  <c r="U55" i="43"/>
  <c r="S54" i="43"/>
  <c r="V53" i="43"/>
  <c r="O52" i="43"/>
  <c r="P51" i="43"/>
  <c r="V50" i="43"/>
  <c r="S48" i="43"/>
  <c r="P48" i="43"/>
  <c r="W46" i="43"/>
  <c r="U45" i="43"/>
  <c r="R44" i="43"/>
  <c r="R43" i="43"/>
  <c r="V41" i="43"/>
  <c r="V40" i="43"/>
  <c r="S40" i="43"/>
  <c r="S38" i="43"/>
  <c r="X37" i="43"/>
  <c r="P31" i="43"/>
  <c r="W29" i="43"/>
  <c r="S27" i="43"/>
  <c r="X24" i="43"/>
  <c r="T22" i="43"/>
  <c r="Q21" i="43"/>
  <c r="U17" i="43"/>
  <c r="R16" i="43"/>
  <c r="Q15" i="43"/>
  <c r="T11" i="43"/>
  <c r="T10" i="43"/>
  <c r="R8" i="43"/>
  <c r="R6" i="43"/>
  <c r="V256" i="41"/>
  <c r="U256" i="41"/>
  <c r="T256" i="41"/>
  <c r="S256" i="41"/>
  <c r="R256" i="41"/>
  <c r="X255" i="41"/>
  <c r="W255" i="41"/>
  <c r="U255" i="41"/>
  <c r="T255" i="41"/>
  <c r="Q255" i="41"/>
  <c r="P255" i="41"/>
  <c r="O255" i="41"/>
  <c r="X254" i="41"/>
  <c r="W254" i="41"/>
  <c r="V254" i="41"/>
  <c r="S254" i="41"/>
  <c r="R254" i="41"/>
  <c r="Q254" i="41"/>
  <c r="O254" i="41"/>
  <c r="X253" i="41"/>
  <c r="T253" i="41"/>
  <c r="S253" i="41"/>
  <c r="R253" i="41"/>
  <c r="Q253" i="41"/>
  <c r="P253" i="41"/>
  <c r="V252" i="41"/>
  <c r="U252" i="41"/>
  <c r="T252" i="41"/>
  <c r="S252" i="41"/>
  <c r="R252" i="41"/>
  <c r="X251" i="41"/>
  <c r="W251" i="41"/>
  <c r="V251" i="41"/>
  <c r="U251" i="41"/>
  <c r="T251" i="41"/>
  <c r="P251" i="41"/>
  <c r="O251" i="41"/>
  <c r="W250" i="41"/>
  <c r="V250" i="41"/>
  <c r="R250" i="41"/>
  <c r="Q250" i="41"/>
  <c r="P250" i="41"/>
  <c r="O250" i="41"/>
  <c r="X249" i="41"/>
  <c r="T249" i="41"/>
  <c r="S249" i="41"/>
  <c r="R249" i="41"/>
  <c r="Q249" i="41"/>
  <c r="P249" i="41"/>
  <c r="W248" i="41"/>
  <c r="V248" i="41"/>
  <c r="U248" i="41"/>
  <c r="S248" i="41"/>
  <c r="R248" i="41"/>
  <c r="O248" i="41"/>
  <c r="X247" i="41"/>
  <c r="W247" i="41"/>
  <c r="V247" i="41"/>
  <c r="U247" i="41"/>
  <c r="T247" i="41"/>
  <c r="P247" i="41"/>
  <c r="O247" i="41"/>
  <c r="X246" i="41"/>
  <c r="W246" i="41"/>
  <c r="V246" i="41"/>
  <c r="R246" i="41"/>
  <c r="Q246" i="41"/>
  <c r="O246" i="41"/>
  <c r="X245" i="41"/>
  <c r="T245" i="41"/>
  <c r="S245" i="41"/>
  <c r="R245" i="41"/>
  <c r="Q245" i="41"/>
  <c r="P245" i="41"/>
  <c r="V244" i="41"/>
  <c r="U244" i="41"/>
  <c r="T244" i="41"/>
  <c r="S244" i="41"/>
  <c r="R244" i="41"/>
  <c r="X243" i="41"/>
  <c r="W243" i="41"/>
  <c r="V243" i="41"/>
  <c r="U243" i="41"/>
  <c r="T243" i="41"/>
  <c r="P243" i="41"/>
  <c r="O243" i="41"/>
  <c r="W242" i="41"/>
  <c r="V242" i="41"/>
  <c r="S242" i="41"/>
  <c r="R242" i="41"/>
  <c r="Q242" i="41"/>
  <c r="P242" i="41"/>
  <c r="O242" i="41"/>
  <c r="X241" i="41"/>
  <c r="U241" i="41"/>
  <c r="T241" i="41"/>
  <c r="S241" i="41"/>
  <c r="Q241" i="41"/>
  <c r="P241" i="41"/>
  <c r="V240" i="41"/>
  <c r="U240" i="41"/>
  <c r="T240" i="41"/>
  <c r="S240" i="41"/>
  <c r="R240" i="41"/>
  <c r="X239" i="41"/>
  <c r="W239" i="41"/>
  <c r="V239" i="41"/>
  <c r="U239" i="41"/>
  <c r="T239" i="41"/>
  <c r="P239" i="41"/>
  <c r="O239" i="41"/>
  <c r="X238" i="41"/>
  <c r="W238" i="41"/>
  <c r="V238" i="41"/>
  <c r="R238" i="41"/>
  <c r="Q238" i="41"/>
  <c r="O238" i="41"/>
  <c r="X237" i="41"/>
  <c r="T237" i="41"/>
  <c r="S237" i="41"/>
  <c r="R237" i="41"/>
  <c r="Q237" i="41"/>
  <c r="P237" i="41"/>
  <c r="V236" i="41"/>
  <c r="U236" i="41"/>
  <c r="T236" i="41"/>
  <c r="S236" i="41"/>
  <c r="R236" i="41"/>
  <c r="O236" i="41"/>
  <c r="X235" i="41"/>
  <c r="W235" i="41"/>
  <c r="U235" i="41"/>
  <c r="T235" i="41"/>
  <c r="Q235" i="41"/>
  <c r="P235" i="41"/>
  <c r="O235" i="41"/>
  <c r="X234" i="41"/>
  <c r="W234" i="41"/>
  <c r="V234" i="41"/>
  <c r="R234" i="41"/>
  <c r="Q234" i="41"/>
  <c r="P234" i="41"/>
  <c r="O234" i="41"/>
  <c r="X233" i="41"/>
  <c r="T233" i="41"/>
  <c r="S233" i="41"/>
  <c r="Q233" i="41"/>
  <c r="P233" i="41"/>
  <c r="V232" i="41"/>
  <c r="U232" i="41"/>
  <c r="T232" i="41"/>
  <c r="S232" i="41"/>
  <c r="R232" i="41"/>
  <c r="X231" i="41"/>
  <c r="W231" i="41"/>
  <c r="V231" i="41"/>
  <c r="U231" i="41"/>
  <c r="T231" i="41"/>
  <c r="P231" i="41"/>
  <c r="O231" i="41"/>
  <c r="X230" i="41"/>
  <c r="W230" i="41"/>
  <c r="V230" i="41"/>
  <c r="R230" i="41"/>
  <c r="Q230" i="41"/>
  <c r="O230" i="41"/>
  <c r="X229" i="41"/>
  <c r="U229" i="41"/>
  <c r="T229" i="41"/>
  <c r="S229" i="41"/>
  <c r="R229" i="41"/>
  <c r="Q229" i="41"/>
  <c r="P229" i="41"/>
  <c r="O229" i="41"/>
  <c r="V223" i="41"/>
  <c r="V214" i="41"/>
  <c r="P207" i="41"/>
  <c r="R198" i="41"/>
  <c r="T192" i="41"/>
  <c r="S192" i="41"/>
  <c r="R192" i="41"/>
  <c r="V191" i="41"/>
  <c r="U191" i="41"/>
  <c r="P191" i="41"/>
  <c r="X190" i="41"/>
  <c r="V190" i="41"/>
  <c r="S190" i="41"/>
  <c r="P190" i="41"/>
  <c r="O190" i="41"/>
  <c r="X189" i="41"/>
  <c r="R189" i="41"/>
  <c r="Q189" i="41"/>
  <c r="V188" i="41"/>
  <c r="T188" i="41"/>
  <c r="R188" i="41"/>
  <c r="O188" i="41"/>
  <c r="V187" i="41"/>
  <c r="U187" i="41"/>
  <c r="T187" i="41"/>
  <c r="O187" i="41"/>
  <c r="X186" i="41"/>
  <c r="V186" i="41"/>
  <c r="Q186" i="41"/>
  <c r="O186" i="41"/>
  <c r="X185" i="41"/>
  <c r="R185" i="41"/>
  <c r="Q185" i="41"/>
  <c r="P185" i="41"/>
  <c r="T184" i="41"/>
  <c r="S184" i="41"/>
  <c r="O184" i="41"/>
  <c r="W183" i="41"/>
  <c r="U183" i="41"/>
  <c r="T183" i="41"/>
  <c r="X182" i="41"/>
  <c r="W182" i="41"/>
  <c r="V182" i="41"/>
  <c r="P182" i="41"/>
  <c r="O182" i="41"/>
  <c r="U181" i="41"/>
  <c r="S181" i="41"/>
  <c r="Q181" i="41"/>
  <c r="P181" i="41"/>
  <c r="U180" i="41"/>
  <c r="T180" i="41"/>
  <c r="S180" i="41"/>
  <c r="W179" i="41"/>
  <c r="V179" i="41"/>
  <c r="T179" i="41"/>
  <c r="O179" i="41"/>
  <c r="W178" i="41"/>
  <c r="V178" i="41"/>
  <c r="Q178" i="41"/>
  <c r="P178" i="41"/>
  <c r="O178" i="41"/>
  <c r="T177" i="41"/>
  <c r="S177" i="41"/>
  <c r="Q177" i="41"/>
  <c r="V176" i="41"/>
  <c r="T176" i="41"/>
  <c r="S176" i="41"/>
  <c r="W175" i="41"/>
  <c r="V175" i="41"/>
  <c r="U175" i="41"/>
  <c r="P175" i="41"/>
  <c r="O175" i="41"/>
  <c r="W174" i="41"/>
  <c r="S174" i="41"/>
  <c r="Q174" i="41"/>
  <c r="P174" i="41"/>
  <c r="T173" i="41"/>
  <c r="S173" i="41"/>
  <c r="R173" i="41"/>
  <c r="V172" i="41"/>
  <c r="U172" i="41"/>
  <c r="S172" i="41"/>
  <c r="X171" i="41"/>
  <c r="V171" i="41"/>
  <c r="U171" i="41"/>
  <c r="T171" i="41"/>
  <c r="O171" i="41"/>
  <c r="X170" i="41"/>
  <c r="W170" i="41"/>
  <c r="R170" i="41"/>
  <c r="Q170" i="41"/>
  <c r="P170" i="41"/>
  <c r="X169" i="41"/>
  <c r="T169" i="41"/>
  <c r="S169" i="41"/>
  <c r="Q169" i="41"/>
  <c r="P169" i="41"/>
  <c r="W168" i="41"/>
  <c r="U168" i="41"/>
  <c r="T168" i="41"/>
  <c r="S168" i="41"/>
  <c r="X167" i="41"/>
  <c r="W167" i="41"/>
  <c r="V167" i="41"/>
  <c r="T167" i="41"/>
  <c r="P167" i="41"/>
  <c r="O167" i="41"/>
  <c r="W166" i="41"/>
  <c r="V166" i="41"/>
  <c r="R166" i="41"/>
  <c r="P166" i="41"/>
  <c r="O166" i="41"/>
  <c r="X165" i="41"/>
  <c r="T165" i="41"/>
  <c r="S165" i="41"/>
  <c r="R165" i="41"/>
  <c r="Q165" i="41"/>
  <c r="P165" i="41"/>
  <c r="O165" i="41"/>
  <c r="V160" i="41"/>
  <c r="U160" i="41"/>
  <c r="T160" i="41"/>
  <c r="S160" i="41"/>
  <c r="R160" i="41"/>
  <c r="O160" i="41"/>
  <c r="X159" i="41"/>
  <c r="W159" i="41"/>
  <c r="V159" i="41"/>
  <c r="U159" i="41"/>
  <c r="T159" i="41"/>
  <c r="P159" i="41"/>
  <c r="O159" i="41"/>
  <c r="X158" i="41"/>
  <c r="W158" i="41"/>
  <c r="V158" i="41"/>
  <c r="R158" i="41"/>
  <c r="Q158" i="41"/>
  <c r="P158" i="41"/>
  <c r="O158" i="41"/>
  <c r="X157" i="41"/>
  <c r="U157" i="41"/>
  <c r="T157" i="41"/>
  <c r="S157" i="41"/>
  <c r="R157" i="41"/>
  <c r="Q157" i="41"/>
  <c r="P157" i="41"/>
  <c r="W156" i="41"/>
  <c r="V156" i="41"/>
  <c r="U156" i="41"/>
  <c r="T156" i="41"/>
  <c r="S156" i="41"/>
  <c r="R156" i="41"/>
  <c r="X155" i="41"/>
  <c r="W155" i="41"/>
  <c r="V155" i="41"/>
  <c r="U155" i="41"/>
  <c r="T155" i="41"/>
  <c r="P155" i="41"/>
  <c r="O155" i="41"/>
  <c r="X154" i="41"/>
  <c r="W154" i="41"/>
  <c r="V154" i="41"/>
  <c r="R154" i="41"/>
  <c r="Q154" i="41"/>
  <c r="P154" i="41"/>
  <c r="O154" i="41"/>
  <c r="X153" i="41"/>
  <c r="T153" i="41"/>
  <c r="S153" i="41"/>
  <c r="R153" i="41"/>
  <c r="Q153" i="41"/>
  <c r="P153" i="41"/>
  <c r="V152" i="41"/>
  <c r="U152" i="41"/>
  <c r="T152" i="41"/>
  <c r="S152" i="41"/>
  <c r="R152" i="41"/>
  <c r="X151" i="41"/>
  <c r="W151" i="41"/>
  <c r="V151" i="41"/>
  <c r="U151" i="41"/>
  <c r="T151" i="41"/>
  <c r="R151" i="41"/>
  <c r="Q151" i="41"/>
  <c r="P151" i="41"/>
  <c r="O151" i="41"/>
  <c r="X150" i="41"/>
  <c r="W150" i="41"/>
  <c r="V150" i="41"/>
  <c r="R150" i="41"/>
  <c r="Q150" i="41"/>
  <c r="P150" i="41"/>
  <c r="O150" i="41"/>
  <c r="X149" i="41"/>
  <c r="T149" i="41"/>
  <c r="S149" i="41"/>
  <c r="R149" i="41"/>
  <c r="Q149" i="41"/>
  <c r="P149" i="41"/>
  <c r="V148" i="41"/>
  <c r="U148" i="41"/>
  <c r="T148" i="41"/>
  <c r="S148" i="41"/>
  <c r="R148" i="41"/>
  <c r="X147" i="41"/>
  <c r="W147" i="41"/>
  <c r="V147" i="41"/>
  <c r="U147" i="41"/>
  <c r="T147" i="41"/>
  <c r="Q147" i="41"/>
  <c r="P147" i="41"/>
  <c r="O147" i="41"/>
  <c r="X146" i="41"/>
  <c r="W146" i="41"/>
  <c r="V146" i="41"/>
  <c r="R146" i="41"/>
  <c r="Q146" i="41"/>
  <c r="P146" i="41"/>
  <c r="O146" i="41"/>
  <c r="X145" i="41"/>
  <c r="V145" i="41"/>
  <c r="T145" i="41"/>
  <c r="S145" i="41"/>
  <c r="R145" i="41"/>
  <c r="Q145" i="41"/>
  <c r="P145" i="41"/>
  <c r="V144" i="41"/>
  <c r="U144" i="41"/>
  <c r="T144" i="41"/>
  <c r="S144" i="41"/>
  <c r="R144" i="41"/>
  <c r="O144" i="41"/>
  <c r="X143" i="41"/>
  <c r="W143" i="41"/>
  <c r="V143" i="41"/>
  <c r="U143" i="41"/>
  <c r="T143" i="41"/>
  <c r="P143" i="41"/>
  <c r="O143" i="41"/>
  <c r="X142" i="41"/>
  <c r="W142" i="41"/>
  <c r="V142" i="41"/>
  <c r="R142" i="41"/>
  <c r="Q142" i="41"/>
  <c r="P142" i="41"/>
  <c r="O142" i="41"/>
  <c r="X141" i="41"/>
  <c r="T141" i="41"/>
  <c r="S141" i="41"/>
  <c r="R141" i="41"/>
  <c r="Q141" i="41"/>
  <c r="P141" i="41"/>
  <c r="W140" i="41"/>
  <c r="V140" i="41"/>
  <c r="U140" i="41"/>
  <c r="T140" i="41"/>
  <c r="S140" i="41"/>
  <c r="R140" i="41"/>
  <c r="X139" i="41"/>
  <c r="W139" i="41"/>
  <c r="V139" i="41"/>
  <c r="U139" i="41"/>
  <c r="T139" i="41"/>
  <c r="P139" i="41"/>
  <c r="O139" i="41"/>
  <c r="X138" i="41"/>
  <c r="W138" i="41"/>
  <c r="V138" i="41"/>
  <c r="S138" i="41"/>
  <c r="R138" i="41"/>
  <c r="Q138" i="41"/>
  <c r="P138" i="41"/>
  <c r="O138" i="41"/>
  <c r="X137" i="41"/>
  <c r="T137" i="41"/>
  <c r="S137" i="41"/>
  <c r="R137" i="41"/>
  <c r="Q137" i="41"/>
  <c r="P137" i="41"/>
  <c r="V136" i="41"/>
  <c r="U136" i="41"/>
  <c r="T136" i="41"/>
  <c r="S136" i="41"/>
  <c r="R136" i="41"/>
  <c r="X135" i="41"/>
  <c r="W135" i="41"/>
  <c r="V135" i="41"/>
  <c r="U135" i="41"/>
  <c r="T135" i="41"/>
  <c r="P135" i="41"/>
  <c r="O135" i="41"/>
  <c r="X134" i="41"/>
  <c r="W134" i="41"/>
  <c r="V134" i="41"/>
  <c r="S134" i="41"/>
  <c r="R134" i="41"/>
  <c r="Q134" i="41"/>
  <c r="P134" i="41"/>
  <c r="O134" i="41"/>
  <c r="X133" i="41"/>
  <c r="T133" i="41"/>
  <c r="S133" i="41"/>
  <c r="R133" i="41"/>
  <c r="Q133" i="41"/>
  <c r="P133" i="41"/>
  <c r="O133" i="41"/>
  <c r="V128" i="41"/>
  <c r="P125" i="41"/>
  <c r="T124" i="41"/>
  <c r="S121" i="41"/>
  <c r="Q117" i="41"/>
  <c r="P114" i="41"/>
  <c r="T113" i="41"/>
  <c r="X109" i="41"/>
  <c r="W106" i="41"/>
  <c r="Q106" i="41"/>
  <c r="P103" i="41"/>
  <c r="W64" i="41"/>
  <c r="V64" i="41"/>
  <c r="U64" i="41"/>
  <c r="T64" i="41"/>
  <c r="S64" i="41"/>
  <c r="R64" i="41"/>
  <c r="X63" i="41"/>
  <c r="V63" i="41"/>
  <c r="U63" i="41"/>
  <c r="T63" i="41"/>
  <c r="P63" i="41"/>
  <c r="O63" i="41"/>
  <c r="X62" i="41"/>
  <c r="V62" i="41"/>
  <c r="R62" i="41"/>
  <c r="Q62" i="41"/>
  <c r="X61" i="41"/>
  <c r="T61" i="41"/>
  <c r="R61" i="41"/>
  <c r="P61" i="41"/>
  <c r="V60" i="41"/>
  <c r="U60" i="41"/>
  <c r="T60" i="41"/>
  <c r="R60" i="41"/>
  <c r="O60" i="41"/>
  <c r="X59" i="41"/>
  <c r="V59" i="41"/>
  <c r="T59" i="41"/>
  <c r="P59" i="41"/>
  <c r="X58" i="41"/>
  <c r="V58" i="41"/>
  <c r="R58" i="41"/>
  <c r="Q58" i="41"/>
  <c r="P58" i="41"/>
  <c r="O58" i="41"/>
  <c r="X57" i="41"/>
  <c r="T57" i="41"/>
  <c r="P57" i="41"/>
  <c r="V56" i="41"/>
  <c r="U56" i="41"/>
  <c r="T56" i="41"/>
  <c r="S56" i="41"/>
  <c r="R56" i="41"/>
  <c r="X55" i="41"/>
  <c r="T55" i="41"/>
  <c r="P55" i="41"/>
  <c r="O55" i="41"/>
  <c r="X54" i="41"/>
  <c r="W54" i="41"/>
  <c r="V54" i="41"/>
  <c r="R54" i="41"/>
  <c r="P54" i="41"/>
  <c r="O54" i="41"/>
  <c r="X53" i="41"/>
  <c r="T53" i="41"/>
  <c r="R53" i="41"/>
  <c r="Q53" i="41"/>
  <c r="P53" i="41"/>
  <c r="V52" i="41"/>
  <c r="U52" i="41"/>
  <c r="T52" i="41"/>
  <c r="R52" i="41"/>
  <c r="X51" i="41"/>
  <c r="V51" i="41"/>
  <c r="T51" i="41"/>
  <c r="P51" i="41"/>
  <c r="V50" i="41"/>
  <c r="R50" i="41"/>
  <c r="Q50" i="41"/>
  <c r="P50" i="41"/>
  <c r="X49" i="41"/>
  <c r="T49" i="41"/>
  <c r="P49" i="41"/>
  <c r="V48" i="41"/>
  <c r="U48" i="41"/>
  <c r="T48" i="41"/>
  <c r="R48" i="41"/>
  <c r="X47" i="41"/>
  <c r="V47" i="41"/>
  <c r="T47" i="41"/>
  <c r="P47" i="41"/>
  <c r="V46" i="41"/>
  <c r="R46" i="41"/>
  <c r="P46" i="41"/>
  <c r="X45" i="41"/>
  <c r="T45" i="41"/>
  <c r="R45" i="41"/>
  <c r="P45" i="41"/>
  <c r="V44" i="41"/>
  <c r="U44" i="41"/>
  <c r="R44" i="41"/>
  <c r="X43" i="41"/>
  <c r="V43" i="41"/>
  <c r="U43" i="41"/>
  <c r="T43" i="41"/>
  <c r="P43" i="41"/>
  <c r="V42" i="41"/>
  <c r="R42" i="41"/>
  <c r="Q42" i="41"/>
  <c r="P42" i="41"/>
  <c r="X41" i="41"/>
  <c r="T41" i="41"/>
  <c r="R41" i="41"/>
  <c r="P41" i="41"/>
  <c r="V40" i="41"/>
  <c r="U40" i="41"/>
  <c r="R40" i="41"/>
  <c r="X39" i="41"/>
  <c r="V39" i="41"/>
  <c r="T39" i="41"/>
  <c r="P39" i="41"/>
  <c r="X38" i="41"/>
  <c r="V38" i="41"/>
  <c r="X37" i="41"/>
  <c r="T37" i="41"/>
  <c r="R37" i="41"/>
  <c r="P37" i="41"/>
  <c r="U32" i="41"/>
  <c r="O31" i="41"/>
  <c r="X29" i="41"/>
  <c r="S29" i="41"/>
  <c r="R28" i="41"/>
  <c r="W27" i="41"/>
  <c r="V26" i="41"/>
  <c r="Q26" i="41"/>
  <c r="U24" i="41"/>
  <c r="V23" i="41"/>
  <c r="T23" i="41"/>
  <c r="P22" i="41"/>
  <c r="X21" i="41"/>
  <c r="U20" i="41"/>
  <c r="R20" i="41"/>
  <c r="Q19" i="41"/>
  <c r="P19" i="41"/>
  <c r="O19" i="41"/>
  <c r="T17" i="41"/>
  <c r="S17" i="41"/>
  <c r="R16" i="41"/>
  <c r="W15" i="41"/>
  <c r="X14" i="41"/>
  <c r="V14" i="41"/>
  <c r="R13" i="41"/>
  <c r="P13" i="41"/>
  <c r="V11" i="41"/>
  <c r="T11" i="41"/>
  <c r="P11" i="41"/>
  <c r="Q10" i="41"/>
  <c r="X9" i="41"/>
  <c r="U8" i="41"/>
  <c r="T8" i="41"/>
  <c r="O7" i="41"/>
  <c r="X6" i="41"/>
  <c r="S5" i="41"/>
  <c r="R5" i="41"/>
  <c r="T256" i="40"/>
  <c r="R256" i="40"/>
  <c r="T255" i="40"/>
  <c r="V254" i="40"/>
  <c r="R253" i="40"/>
  <c r="P253" i="40"/>
  <c r="T252" i="40"/>
  <c r="R252" i="40"/>
  <c r="V251" i="40"/>
  <c r="T251" i="40"/>
  <c r="V250" i="40"/>
  <c r="P250" i="40"/>
  <c r="R249" i="40"/>
  <c r="P249" i="40"/>
  <c r="R248" i="40"/>
  <c r="V247" i="40"/>
  <c r="T247" i="40"/>
  <c r="V246" i="40"/>
  <c r="R245" i="40"/>
  <c r="P245" i="40"/>
  <c r="T244" i="40"/>
  <c r="R244" i="40"/>
  <c r="V243" i="40"/>
  <c r="T243" i="40"/>
  <c r="V242" i="40"/>
  <c r="P242" i="40"/>
  <c r="P241" i="40"/>
  <c r="T240" i="40"/>
  <c r="R240" i="40"/>
  <c r="V239" i="40"/>
  <c r="T239" i="40"/>
  <c r="V238" i="40"/>
  <c r="R237" i="40"/>
  <c r="P237" i="40"/>
  <c r="T236" i="40"/>
  <c r="R236" i="40"/>
  <c r="T235" i="40"/>
  <c r="V234" i="40"/>
  <c r="P234" i="40"/>
  <c r="P233" i="40"/>
  <c r="T232" i="40"/>
  <c r="R232" i="40"/>
  <c r="V231" i="40"/>
  <c r="T231" i="40"/>
  <c r="V230" i="40"/>
  <c r="X229" i="40"/>
  <c r="R229" i="40"/>
  <c r="P229" i="40"/>
  <c r="R220" i="40"/>
  <c r="T212" i="40"/>
  <c r="R205" i="40"/>
  <c r="X197" i="40"/>
  <c r="T192" i="40"/>
  <c r="R192" i="40"/>
  <c r="V191" i="40"/>
  <c r="T191" i="40"/>
  <c r="V190" i="40"/>
  <c r="P190" i="40"/>
  <c r="R189" i="40"/>
  <c r="P189" i="40"/>
  <c r="T188" i="40"/>
  <c r="R188" i="40"/>
  <c r="V187" i="40"/>
  <c r="T187" i="40"/>
  <c r="V186" i="40"/>
  <c r="P186" i="40"/>
  <c r="R185" i="40"/>
  <c r="P185" i="40"/>
  <c r="V184" i="40"/>
  <c r="T184" i="40"/>
  <c r="R184" i="40"/>
  <c r="V183" i="40"/>
  <c r="T183" i="40"/>
  <c r="V182" i="40"/>
  <c r="P182" i="40"/>
  <c r="R181" i="40"/>
  <c r="P181" i="40"/>
  <c r="T180" i="40"/>
  <c r="R180" i="40"/>
  <c r="V179" i="40"/>
  <c r="T179" i="40"/>
  <c r="W178" i="40"/>
  <c r="V178" i="40"/>
  <c r="P178" i="40"/>
  <c r="R177" i="40"/>
  <c r="P177" i="40"/>
  <c r="T176" i="40"/>
  <c r="R176" i="40"/>
  <c r="V175" i="40"/>
  <c r="T175" i="40"/>
  <c r="V174" i="40"/>
  <c r="P174" i="40"/>
  <c r="R173" i="40"/>
  <c r="P173" i="40"/>
  <c r="T172" i="40"/>
  <c r="R172" i="40"/>
  <c r="V171" i="40"/>
  <c r="T171" i="40"/>
  <c r="V170" i="40"/>
  <c r="P170" i="40"/>
  <c r="R169" i="40"/>
  <c r="P169" i="40"/>
  <c r="T168" i="40"/>
  <c r="R168" i="40"/>
  <c r="V167" i="40"/>
  <c r="T167" i="40"/>
  <c r="V166" i="40"/>
  <c r="P166" i="40"/>
  <c r="X165" i="40"/>
  <c r="R165" i="40"/>
  <c r="P165" i="40"/>
  <c r="T160" i="40"/>
  <c r="R160" i="40"/>
  <c r="V159" i="40"/>
  <c r="T159" i="40"/>
  <c r="V158" i="40"/>
  <c r="P158" i="40"/>
  <c r="R157" i="40"/>
  <c r="P157" i="40"/>
  <c r="T156" i="40"/>
  <c r="R156" i="40"/>
  <c r="V155" i="40"/>
  <c r="U155" i="40"/>
  <c r="T155" i="40"/>
  <c r="V154" i="40"/>
  <c r="P154" i="40"/>
  <c r="R153" i="40"/>
  <c r="P153" i="40"/>
  <c r="T152" i="40"/>
  <c r="R152" i="40"/>
  <c r="V151" i="40"/>
  <c r="T151" i="40"/>
  <c r="R151" i="40"/>
  <c r="V150" i="40"/>
  <c r="R149" i="40"/>
  <c r="Q149" i="40"/>
  <c r="P149" i="40"/>
  <c r="T148" i="40"/>
  <c r="R148" i="40"/>
  <c r="T147" i="40"/>
  <c r="V146" i="40"/>
  <c r="P146" i="40"/>
  <c r="P145" i="40"/>
  <c r="V144" i="40"/>
  <c r="R144" i="40"/>
  <c r="T143" i="40"/>
  <c r="V142" i="40"/>
  <c r="P142" i="40"/>
  <c r="P141" i="40"/>
  <c r="T140" i="40"/>
  <c r="R140" i="40"/>
  <c r="T139" i="40"/>
  <c r="V138" i="40"/>
  <c r="P137" i="40"/>
  <c r="R136" i="40"/>
  <c r="T135" i="40"/>
  <c r="V134" i="40"/>
  <c r="X133" i="40"/>
  <c r="P133" i="40"/>
  <c r="V125" i="40"/>
  <c r="V121" i="40"/>
  <c r="P121" i="40"/>
  <c r="R112" i="40"/>
  <c r="T110" i="40"/>
  <c r="T103" i="40"/>
  <c r="U69" i="40"/>
  <c r="V62" i="40"/>
  <c r="W58" i="40"/>
  <c r="R57" i="40"/>
  <c r="R56" i="40"/>
  <c r="W52" i="40"/>
  <c r="V50" i="40"/>
  <c r="T47" i="40"/>
  <c r="P46" i="40"/>
  <c r="P45" i="40"/>
  <c r="T44" i="40"/>
  <c r="V42" i="40"/>
  <c r="P42" i="40"/>
  <c r="R41" i="40"/>
  <c r="P41" i="40"/>
  <c r="V39" i="40"/>
  <c r="P37" i="40"/>
  <c r="V30" i="40"/>
  <c r="R24" i="40"/>
  <c r="T12" i="40"/>
  <c r="P10" i="40"/>
  <c r="V8" i="40"/>
  <c r="I61" i="39"/>
  <c r="G61" i="39"/>
  <c r="F61" i="39"/>
  <c r="E61" i="39"/>
  <c r="C61" i="39"/>
  <c r="G60" i="39"/>
  <c r="F60" i="39"/>
  <c r="C60" i="39"/>
  <c r="B60" i="39"/>
  <c r="G59" i="39"/>
  <c r="F59" i="39"/>
  <c r="C59" i="39"/>
  <c r="B59" i="39"/>
  <c r="G58" i="39"/>
  <c r="F58" i="39"/>
  <c r="C58" i="39"/>
  <c r="H57" i="39"/>
  <c r="G57" i="39"/>
  <c r="F57" i="39"/>
  <c r="C57" i="39"/>
  <c r="G56" i="39"/>
  <c r="F56" i="39"/>
  <c r="C56" i="39"/>
  <c r="B56" i="39"/>
  <c r="G55" i="39"/>
  <c r="F55" i="39"/>
  <c r="E55" i="39"/>
  <c r="C55" i="39"/>
  <c r="B55" i="39"/>
  <c r="G54" i="39"/>
  <c r="F54" i="39"/>
  <c r="E54" i="39"/>
  <c r="C54" i="39"/>
  <c r="B54" i="39"/>
  <c r="G53" i="39"/>
  <c r="F53" i="39"/>
  <c r="C53" i="39"/>
  <c r="G52" i="39"/>
  <c r="F52" i="39"/>
  <c r="C52" i="39"/>
  <c r="G51" i="39"/>
  <c r="F51" i="39"/>
  <c r="C51" i="39"/>
  <c r="B51" i="39"/>
  <c r="G50" i="39"/>
  <c r="F50" i="39"/>
  <c r="D50" i="39"/>
  <c r="C50" i="39"/>
  <c r="B50" i="39"/>
  <c r="G49" i="39"/>
  <c r="F49" i="39"/>
  <c r="C49" i="39"/>
  <c r="G48" i="39"/>
  <c r="F48" i="39"/>
  <c r="C48" i="39"/>
  <c r="G47" i="39"/>
  <c r="F47" i="39"/>
  <c r="E47" i="39"/>
  <c r="C47" i="39"/>
  <c r="G46" i="39"/>
  <c r="F46" i="39"/>
  <c r="E46" i="39"/>
  <c r="C46" i="39"/>
  <c r="B46" i="39"/>
  <c r="G45" i="39"/>
  <c r="F45" i="39"/>
  <c r="C45" i="39"/>
  <c r="B45" i="39"/>
  <c r="G44" i="39"/>
  <c r="F44" i="39"/>
  <c r="C44" i="39"/>
  <c r="G43" i="39"/>
  <c r="F43" i="39"/>
  <c r="C43" i="39"/>
  <c r="G42" i="39"/>
  <c r="F42" i="39"/>
  <c r="C42" i="39"/>
  <c r="B42" i="39"/>
  <c r="G41" i="39"/>
  <c r="F41" i="39"/>
  <c r="C41" i="39"/>
  <c r="B41" i="39"/>
  <c r="G40" i="39"/>
  <c r="F40" i="39"/>
  <c r="C40" i="39"/>
  <c r="G39" i="39"/>
  <c r="F39" i="39"/>
  <c r="E39" i="39"/>
  <c r="C39" i="39"/>
  <c r="G38" i="39"/>
  <c r="F38" i="39"/>
  <c r="E38" i="39"/>
  <c r="C38" i="39"/>
  <c r="G37" i="39"/>
  <c r="F37" i="39"/>
  <c r="C37" i="39"/>
  <c r="B37" i="39"/>
  <c r="G36" i="39"/>
  <c r="F36" i="39"/>
  <c r="C36" i="39"/>
  <c r="B36" i="39"/>
  <c r="G35" i="39"/>
  <c r="F35" i="39"/>
  <c r="C35" i="39"/>
  <c r="G34" i="39"/>
  <c r="F34" i="39"/>
  <c r="C34" i="39"/>
  <c r="T207" i="40" l="1"/>
  <c r="U55" i="41"/>
  <c r="P77" i="41"/>
  <c r="P201" i="41"/>
  <c r="X207" i="41"/>
  <c r="R186" i="43"/>
  <c r="O188" i="43"/>
  <c r="X189" i="43"/>
  <c r="R191" i="43"/>
  <c r="X192" i="43"/>
  <c r="W222" i="41"/>
  <c r="T219" i="41"/>
  <c r="S216" i="41"/>
  <c r="V212" i="41"/>
  <c r="X209" i="41"/>
  <c r="R206" i="41"/>
  <c r="P203" i="41"/>
  <c r="R200" i="41"/>
  <c r="S224" i="43"/>
  <c r="O222" i="41"/>
  <c r="V218" i="41"/>
  <c r="T215" i="41"/>
  <c r="O212" i="41"/>
  <c r="P209" i="41"/>
  <c r="T205" i="41"/>
  <c r="T202" i="41"/>
  <c r="T199" i="41"/>
  <c r="Q197" i="41"/>
  <c r="Q205" i="43"/>
  <c r="S224" i="41"/>
  <c r="X217" i="41"/>
  <c r="T211" i="41"/>
  <c r="W204" i="41"/>
  <c r="X198" i="41"/>
  <c r="H34" i="39"/>
  <c r="H41" i="39"/>
  <c r="H44" i="39"/>
  <c r="R92" i="40"/>
  <c r="V199" i="40"/>
  <c r="V214" i="40"/>
  <c r="R221" i="40"/>
  <c r="Q57" i="41"/>
  <c r="W58" i="41"/>
  <c r="U59" i="41"/>
  <c r="H48" i="39"/>
  <c r="D56" i="39"/>
  <c r="D59" i="39"/>
  <c r="R201" i="40"/>
  <c r="T208" i="40"/>
  <c r="R216" i="40"/>
  <c r="V223" i="40"/>
  <c r="W30" i="41"/>
  <c r="U51" i="41"/>
  <c r="S52" i="41"/>
  <c r="W52" i="41"/>
  <c r="S60" i="41"/>
  <c r="R172" i="41"/>
  <c r="P173" i="41"/>
  <c r="O174" i="41"/>
  <c r="V174" i="41"/>
  <c r="Q175" i="41"/>
  <c r="R176" i="41"/>
  <c r="P177" i="41"/>
  <c r="U177" i="41"/>
  <c r="T178" i="41"/>
  <c r="P179" i="41"/>
  <c r="X179" i="41"/>
  <c r="W180" i="41"/>
  <c r="T181" i="41"/>
  <c r="Q182" i="41"/>
  <c r="P183" i="41"/>
  <c r="X183" i="41"/>
  <c r="U184" i="41"/>
  <c r="T185" i="41"/>
  <c r="R186" i="41"/>
  <c r="P187" i="41"/>
  <c r="X187" i="41"/>
  <c r="U188" i="41"/>
  <c r="S189" i="41"/>
  <c r="R190" i="41"/>
  <c r="O191" i="41"/>
  <c r="W191" i="41"/>
  <c r="V192" i="41"/>
  <c r="X201" i="41"/>
  <c r="V210" i="41"/>
  <c r="R220" i="41"/>
  <c r="Q39" i="43"/>
  <c r="P43" i="43"/>
  <c r="X45" i="43"/>
  <c r="T49" i="43"/>
  <c r="Q53" i="43"/>
  <c r="P56" i="43"/>
  <c r="T59" i="43"/>
  <c r="Q165" i="43"/>
  <c r="V166" i="43"/>
  <c r="V168" i="43"/>
  <c r="O170" i="43"/>
  <c r="X171" i="43"/>
  <c r="U173" i="43"/>
  <c r="P175" i="43"/>
  <c r="W176" i="43"/>
  <c r="V178" i="43"/>
  <c r="O180" i="43"/>
  <c r="V181" i="43"/>
  <c r="U183" i="43"/>
  <c r="P185" i="43"/>
  <c r="V186" i="43"/>
  <c r="V188" i="43"/>
  <c r="O190" i="43"/>
  <c r="U89" i="43"/>
  <c r="T90" i="43"/>
  <c r="D36" i="39"/>
  <c r="D43" i="39"/>
  <c r="D53" i="39"/>
  <c r="W64" i="40"/>
  <c r="V203" i="40"/>
  <c r="V210" i="40"/>
  <c r="P218" i="40"/>
  <c r="U47" i="41"/>
  <c r="S48" i="41"/>
  <c r="W50" i="41"/>
  <c r="Q61" i="41"/>
  <c r="W62" i="41"/>
  <c r="X197" i="41"/>
  <c r="R204" i="41"/>
  <c r="X213" i="41"/>
  <c r="Q221" i="41"/>
  <c r="W64" i="43"/>
  <c r="P64" i="43"/>
  <c r="W62" i="43"/>
  <c r="U61" i="43"/>
  <c r="S60" i="43"/>
  <c r="Q59" i="43"/>
  <c r="X57" i="43"/>
  <c r="V56" i="43"/>
  <c r="R55" i="43"/>
  <c r="Q54" i="43"/>
  <c r="P53" i="43"/>
  <c r="X51" i="43"/>
  <c r="T50" i="43"/>
  <c r="Q49" i="43"/>
  <c r="O48" i="43"/>
  <c r="S46" i="43"/>
  <c r="P45" i="43"/>
  <c r="X43" i="43"/>
  <c r="T42" i="43"/>
  <c r="P41" i="43"/>
  <c r="P40" i="43"/>
  <c r="W38" i="43"/>
  <c r="U37" i="43"/>
  <c r="X63" i="43"/>
  <c r="T62" i="43"/>
  <c r="Q61" i="43"/>
  <c r="P60" i="43"/>
  <c r="P59" i="43"/>
  <c r="V57" i="43"/>
  <c r="S56" i="43"/>
  <c r="Q55" i="43"/>
  <c r="O54" i="43"/>
  <c r="W52" i="43"/>
  <c r="T51" i="43"/>
  <c r="R50" i="43"/>
  <c r="X48" i="43"/>
  <c r="R47" i="43"/>
  <c r="O46" i="43"/>
  <c r="W44" i="43"/>
  <c r="T43" i="43"/>
  <c r="R42" i="43"/>
  <c r="X40" i="43"/>
  <c r="O40" i="43"/>
  <c r="V38" i="43"/>
  <c r="T37" i="43"/>
  <c r="X64" i="43"/>
  <c r="S62" i="43"/>
  <c r="O60" i="43"/>
  <c r="T57" i="43"/>
  <c r="W54" i="43"/>
  <c r="R52" i="43"/>
  <c r="V49" i="43"/>
  <c r="P47" i="43"/>
  <c r="V44" i="43"/>
  <c r="O42" i="43"/>
  <c r="U39" i="43"/>
  <c r="P37" i="43"/>
  <c r="W192" i="43"/>
  <c r="P192" i="43"/>
  <c r="U191" i="43"/>
  <c r="P191" i="43"/>
  <c r="S190" i="43"/>
  <c r="V189" i="43"/>
  <c r="P189" i="43"/>
  <c r="S188" i="43"/>
  <c r="X187" i="43"/>
  <c r="Q187" i="43"/>
  <c r="T186" i="43"/>
  <c r="X185" i="43"/>
  <c r="R185" i="43"/>
  <c r="W184" i="43"/>
  <c r="P184" i="43"/>
  <c r="T183" i="43"/>
  <c r="W182" i="43"/>
  <c r="R182" i="43"/>
  <c r="U181" i="43"/>
  <c r="X180" i="43"/>
  <c r="R180" i="43"/>
  <c r="U179" i="43"/>
  <c r="P179" i="43"/>
  <c r="T178" i="43"/>
  <c r="X177" i="43"/>
  <c r="Q177" i="43"/>
  <c r="V176" i="43"/>
  <c r="O176" i="43"/>
  <c r="R175" i="43"/>
  <c r="V174" i="43"/>
  <c r="O174" i="43"/>
  <c r="T173" i="43"/>
  <c r="W172" i="43"/>
  <c r="R172" i="43"/>
  <c r="U171" i="43"/>
  <c r="P171" i="43"/>
  <c r="S170" i="43"/>
  <c r="V169" i="43"/>
  <c r="P169" i="43"/>
  <c r="S168" i="43"/>
  <c r="X167" i="43"/>
  <c r="Q167" i="43"/>
  <c r="T166" i="43"/>
  <c r="P166" i="43"/>
  <c r="U165" i="43"/>
  <c r="O165" i="43"/>
  <c r="V192" i="43"/>
  <c r="O192" i="43"/>
  <c r="T191" i="43"/>
  <c r="W190" i="43"/>
  <c r="R190" i="43"/>
  <c r="U189" i="43"/>
  <c r="X188" i="43"/>
  <c r="R188" i="43"/>
  <c r="U187" i="43"/>
  <c r="P187" i="43"/>
  <c r="S186" i="43"/>
  <c r="V185" i="43"/>
  <c r="Q185" i="43"/>
  <c r="V184" i="43"/>
  <c r="O184" i="43"/>
  <c r="R183" i="43"/>
  <c r="V182" i="43"/>
  <c r="O182" i="43"/>
  <c r="T181" i="43"/>
  <c r="W180" i="43"/>
  <c r="P180" i="43"/>
  <c r="T179" i="43"/>
  <c r="X178" i="43"/>
  <c r="S178" i="43"/>
  <c r="V177" i="43"/>
  <c r="P177" i="43"/>
  <c r="S176" i="43"/>
  <c r="X175" i="43"/>
  <c r="Q175" i="43"/>
  <c r="T174" i="43"/>
  <c r="X173" i="43"/>
  <c r="Q173" i="43"/>
  <c r="V172" i="43"/>
  <c r="P172" i="43"/>
  <c r="T171" i="43"/>
  <c r="W170" i="43"/>
  <c r="R170" i="43"/>
  <c r="U169" i="43"/>
  <c r="X168" i="43"/>
  <c r="R168" i="43"/>
  <c r="U167" i="43"/>
  <c r="P167" i="43"/>
  <c r="S166" i="43"/>
  <c r="O166" i="43"/>
  <c r="T165" i="43"/>
  <c r="X191" i="43"/>
  <c r="V190" i="43"/>
  <c r="T189" i="43"/>
  <c r="P188" i="43"/>
  <c r="W186" i="43"/>
  <c r="U185" i="43"/>
  <c r="S184" i="43"/>
  <c r="Q183" i="43"/>
  <c r="X181" i="43"/>
  <c r="V180" i="43"/>
  <c r="R179" i="43"/>
  <c r="R178" i="43"/>
  <c r="X176" i="43"/>
  <c r="U175" i="43"/>
  <c r="S174" i="43"/>
  <c r="P173" i="43"/>
  <c r="O172" i="43"/>
  <c r="V170" i="43"/>
  <c r="T169" i="43"/>
  <c r="P168" i="43"/>
  <c r="W166" i="43"/>
  <c r="X165" i="43"/>
  <c r="U192" i="41"/>
  <c r="X191" i="41"/>
  <c r="T191" i="41"/>
  <c r="W190" i="41"/>
  <c r="Q190" i="41"/>
  <c r="T189" i="41"/>
  <c r="P189" i="41"/>
  <c r="S188" i="41"/>
  <c r="W187" i="41"/>
  <c r="Q187" i="41"/>
  <c r="W186" i="41"/>
  <c r="P186" i="41"/>
  <c r="S185" i="41"/>
  <c r="V184" i="41"/>
  <c r="R184" i="41"/>
  <c r="V183" i="41"/>
  <c r="O183" i="41"/>
  <c r="R182" i="41"/>
  <c r="X181" i="41"/>
  <c r="R181" i="41"/>
  <c r="V180" i="41"/>
  <c r="R180" i="41"/>
  <c r="U179" i="41"/>
  <c r="X178" i="41"/>
  <c r="R178" i="41"/>
  <c r="X177" i="41"/>
  <c r="R177" i="41"/>
  <c r="U176" i="41"/>
  <c r="X175" i="41"/>
  <c r="T175" i="41"/>
  <c r="X174" i="41"/>
  <c r="R174" i="41"/>
  <c r="X173" i="41"/>
  <c r="Q173" i="41"/>
  <c r="T172" i="41"/>
  <c r="W171" i="41"/>
  <c r="P171" i="41"/>
  <c r="V170" i="41"/>
  <c r="O170" i="41"/>
  <c r="R169" i="41"/>
  <c r="V168" i="41"/>
  <c r="R168" i="41"/>
  <c r="U167" i="41"/>
  <c r="X166" i="41"/>
  <c r="Q166" i="41"/>
  <c r="O39" i="41"/>
  <c r="O43" i="41"/>
  <c r="O47" i="41"/>
  <c r="Q50" i="40"/>
  <c r="O51" i="41"/>
  <c r="O59" i="41"/>
  <c r="U60" i="40"/>
  <c r="W63" i="40"/>
  <c r="Q174" i="40"/>
  <c r="H176" i="40"/>
  <c r="F177" i="40"/>
  <c r="S177" i="40" s="1"/>
  <c r="J177" i="40"/>
  <c r="D178" i="40"/>
  <c r="H178" i="40"/>
  <c r="F179" i="40"/>
  <c r="J179" i="40"/>
  <c r="D180" i="40"/>
  <c r="H180" i="40"/>
  <c r="F181" i="40"/>
  <c r="J181" i="40"/>
  <c r="D182" i="40"/>
  <c r="H182" i="40"/>
  <c r="F183" i="40"/>
  <c r="J183" i="40"/>
  <c r="D184" i="40"/>
  <c r="H184" i="40"/>
  <c r="F185" i="40"/>
  <c r="J185" i="40"/>
  <c r="D186" i="40"/>
  <c r="H186" i="40"/>
  <c r="F187" i="40"/>
  <c r="J187" i="40"/>
  <c r="W187" i="40" s="1"/>
  <c r="D188" i="40"/>
  <c r="H188" i="40"/>
  <c r="F189" i="40"/>
  <c r="J189" i="40"/>
  <c r="D190" i="40"/>
  <c r="H190" i="40"/>
  <c r="F191" i="40"/>
  <c r="L89" i="51"/>
  <c r="L101" i="51"/>
  <c r="L105" i="51"/>
  <c r="L117" i="51"/>
  <c r="L121" i="51"/>
  <c r="L125" i="51"/>
  <c r="L133" i="51"/>
  <c r="L137" i="51"/>
  <c r="L149" i="51"/>
  <c r="L189" i="51"/>
  <c r="L205" i="51"/>
  <c r="L209" i="51"/>
  <c r="L213" i="51"/>
  <c r="L217" i="51"/>
  <c r="L221" i="51"/>
  <c r="T223" i="43"/>
  <c r="V220" i="43"/>
  <c r="W208" i="43"/>
  <c r="Q199" i="43"/>
  <c r="U224" i="41"/>
  <c r="O224" i="41"/>
  <c r="U223" i="41"/>
  <c r="Q222" i="41"/>
  <c r="T221" i="41"/>
  <c r="P221" i="41"/>
  <c r="S220" i="41"/>
  <c r="O219" i="41"/>
  <c r="S218" i="41"/>
  <c r="O218" i="41"/>
  <c r="S217" i="41"/>
  <c r="V216" i="41"/>
  <c r="R216" i="41"/>
  <c r="U215" i="41"/>
  <c r="Q214" i="41"/>
  <c r="T213" i="41"/>
  <c r="P213" i="41"/>
  <c r="S212" i="41"/>
  <c r="W211" i="41"/>
  <c r="Q211" i="41"/>
  <c r="W210" i="41"/>
  <c r="S209" i="41"/>
  <c r="V208" i="41"/>
  <c r="R208" i="41"/>
  <c r="U207" i="41"/>
  <c r="Q206" i="41"/>
  <c r="U205" i="41"/>
  <c r="Q205" i="41"/>
  <c r="U204" i="41"/>
  <c r="X203" i="41"/>
  <c r="T203" i="41"/>
  <c r="W202" i="41"/>
  <c r="Q202" i="41"/>
  <c r="U201" i="41"/>
  <c r="Q201" i="41"/>
  <c r="W199" i="41"/>
  <c r="H37" i="39"/>
  <c r="D39" i="39"/>
  <c r="H39" i="39"/>
  <c r="D41" i="39"/>
  <c r="D44" i="39"/>
  <c r="H51" i="39"/>
  <c r="D55" i="39"/>
  <c r="H55" i="39"/>
  <c r="D57" i="39"/>
  <c r="H58" i="39"/>
  <c r="H60" i="39"/>
  <c r="R84" i="40"/>
  <c r="P198" i="40"/>
  <c r="R200" i="40"/>
  <c r="P202" i="40"/>
  <c r="R204" i="40"/>
  <c r="V207" i="40"/>
  <c r="P209" i="40"/>
  <c r="T211" i="40"/>
  <c r="P213" i="40"/>
  <c r="T216" i="40"/>
  <c r="V218" i="40"/>
  <c r="T220" i="40"/>
  <c r="P222" i="40"/>
  <c r="R224" i="40"/>
  <c r="U5" i="41"/>
  <c r="S8" i="41"/>
  <c r="U17" i="41"/>
  <c r="Q25" i="41"/>
  <c r="Q37" i="41"/>
  <c r="W42" i="41"/>
  <c r="S44" i="41"/>
  <c r="Q45" i="41"/>
  <c r="W46" i="41"/>
  <c r="Q49" i="41"/>
  <c r="O78" i="41"/>
  <c r="R197" i="41"/>
  <c r="O198" i="41"/>
  <c r="S198" i="41"/>
  <c r="O199" i="41"/>
  <c r="U199" i="41"/>
  <c r="S200" i="41"/>
  <c r="R201" i="41"/>
  <c r="O202" i="41"/>
  <c r="V202" i="41"/>
  <c r="U203" i="41"/>
  <c r="S204" i="41"/>
  <c r="P205" i="41"/>
  <c r="X205" i="41"/>
  <c r="V206" i="41"/>
  <c r="T207" i="41"/>
  <c r="S208" i="41"/>
  <c r="Q209" i="41"/>
  <c r="O210" i="41"/>
  <c r="X210" i="41"/>
  <c r="U211" i="41"/>
  <c r="R212" i="41"/>
  <c r="Q213" i="41"/>
  <c r="O214" i="41"/>
  <c r="W214" i="41"/>
  <c r="V215" i="41"/>
  <c r="T216" i="41"/>
  <c r="R217" i="41"/>
  <c r="P218" i="41"/>
  <c r="W218" i="41"/>
  <c r="U219" i="41"/>
  <c r="T220" i="41"/>
  <c r="R221" i="41"/>
  <c r="P222" i="41"/>
  <c r="O223" i="41"/>
  <c r="W223" i="41"/>
  <c r="T224" i="41"/>
  <c r="X75" i="43"/>
  <c r="X96" i="43"/>
  <c r="X213" i="43"/>
  <c r="W224" i="43"/>
  <c r="V125" i="43"/>
  <c r="P103" i="43"/>
  <c r="X70" i="40"/>
  <c r="R73" i="40"/>
  <c r="G200" i="40"/>
  <c r="T200" i="40" s="1"/>
  <c r="T200" i="41"/>
  <c r="K206" i="40"/>
  <c r="X206" i="41"/>
  <c r="C210" i="40"/>
  <c r="P210" i="40" s="1"/>
  <c r="P210" i="41"/>
  <c r="K214" i="40"/>
  <c r="X214" i="41"/>
  <c r="I219" i="40"/>
  <c r="V219" i="40" s="1"/>
  <c r="V219" i="41"/>
  <c r="K222" i="40"/>
  <c r="X222" i="41"/>
  <c r="C230" i="40"/>
  <c r="P230" i="40" s="1"/>
  <c r="P230" i="41"/>
  <c r="E233" i="40"/>
  <c r="R233" i="40" s="1"/>
  <c r="R233" i="41"/>
  <c r="I235" i="40"/>
  <c r="V235" i="40" s="1"/>
  <c r="V235" i="41"/>
  <c r="C238" i="40"/>
  <c r="P238" i="40" s="1"/>
  <c r="P238" i="41"/>
  <c r="E241" i="40"/>
  <c r="R241" i="40" s="1"/>
  <c r="R241" i="41"/>
  <c r="K242" i="40"/>
  <c r="X242" i="40" s="1"/>
  <c r="X242" i="41"/>
  <c r="C246" i="40"/>
  <c r="P246" i="40" s="1"/>
  <c r="P246" i="41"/>
  <c r="G248" i="40"/>
  <c r="T248" i="40" s="1"/>
  <c r="T248" i="41"/>
  <c r="K250" i="40"/>
  <c r="X250" i="40" s="1"/>
  <c r="X250" i="41"/>
  <c r="C254" i="40"/>
  <c r="P254" i="40" s="1"/>
  <c r="P254" i="41"/>
  <c r="I255" i="40"/>
  <c r="V255" i="40" s="1"/>
  <c r="V255" i="41"/>
  <c r="D34" i="39"/>
  <c r="H35" i="39"/>
  <c r="D46" i="39"/>
  <c r="H46" i="39"/>
  <c r="D48" i="39"/>
  <c r="H49" i="39"/>
  <c r="D35" i="39"/>
  <c r="D37" i="39"/>
  <c r="H40" i="39"/>
  <c r="H42" i="39"/>
  <c r="H45" i="39"/>
  <c r="D49" i="39"/>
  <c r="D51" i="39"/>
  <c r="H52" i="39"/>
  <c r="D54" i="39"/>
  <c r="H54" i="39"/>
  <c r="D58" i="39"/>
  <c r="D60" i="39"/>
  <c r="H61" i="39"/>
  <c r="P85" i="40"/>
  <c r="P197" i="40"/>
  <c r="V198" i="40"/>
  <c r="V202" i="40"/>
  <c r="T204" i="40"/>
  <c r="P206" i="40"/>
  <c r="R208" i="40"/>
  <c r="R209" i="40"/>
  <c r="V211" i="40"/>
  <c r="R213" i="40"/>
  <c r="T215" i="40"/>
  <c r="P217" i="40"/>
  <c r="T219" i="40"/>
  <c r="P221" i="40"/>
  <c r="V222" i="40"/>
  <c r="T224" i="40"/>
  <c r="W6" i="41"/>
  <c r="W14" i="41"/>
  <c r="S16" i="41"/>
  <c r="S20" i="41"/>
  <c r="S32" i="41"/>
  <c r="S84" i="41"/>
  <c r="O197" i="41"/>
  <c r="S197" i="41"/>
  <c r="P198" i="41"/>
  <c r="V198" i="41"/>
  <c r="P199" i="41"/>
  <c r="V199" i="41"/>
  <c r="U200" i="41"/>
  <c r="S201" i="41"/>
  <c r="P202" i="41"/>
  <c r="X202" i="41"/>
  <c r="V203" i="41"/>
  <c r="T204" i="41"/>
  <c r="R205" i="41"/>
  <c r="O206" i="41"/>
  <c r="W206" i="41"/>
  <c r="V207" i="41"/>
  <c r="T208" i="41"/>
  <c r="R209" i="41"/>
  <c r="Q210" i="41"/>
  <c r="O211" i="41"/>
  <c r="V211" i="41"/>
  <c r="T212" i="41"/>
  <c r="R213" i="41"/>
  <c r="P214" i="41"/>
  <c r="O215" i="41"/>
  <c r="W215" i="41"/>
  <c r="U216" i="41"/>
  <c r="T217" i="41"/>
  <c r="Q218" i="41"/>
  <c r="X218" i="41"/>
  <c r="W219" i="41"/>
  <c r="U220" i="41"/>
  <c r="S221" i="41"/>
  <c r="R222" i="41"/>
  <c r="P223" i="41"/>
  <c r="X223" i="41"/>
  <c r="V224" i="41"/>
  <c r="R82" i="43"/>
  <c r="T201" i="43"/>
  <c r="P216" i="43"/>
  <c r="P32" i="43"/>
  <c r="V28" i="43"/>
  <c r="U23" i="43"/>
  <c r="W18" i="43"/>
  <c r="X13" i="43"/>
  <c r="T9" i="43"/>
  <c r="P5" i="43"/>
  <c r="U159" i="43"/>
  <c r="V157" i="43"/>
  <c r="V154" i="43"/>
  <c r="R152" i="43"/>
  <c r="T149" i="43"/>
  <c r="W146" i="43"/>
  <c r="X144" i="43"/>
  <c r="W142" i="43"/>
  <c r="O140" i="43"/>
  <c r="U137" i="43"/>
  <c r="T134" i="43"/>
  <c r="O11" i="41"/>
  <c r="O15" i="41"/>
  <c r="O23" i="41"/>
  <c r="O27" i="41"/>
  <c r="U112" i="40"/>
  <c r="S137" i="40"/>
  <c r="W143" i="40"/>
  <c r="U156" i="40"/>
  <c r="W159" i="40"/>
  <c r="H36" i="39"/>
  <c r="D38" i="39"/>
  <c r="H38" i="39"/>
  <c r="D40" i="39"/>
  <c r="D42" i="39"/>
  <c r="H43" i="39"/>
  <c r="D45" i="39"/>
  <c r="D47" i="39"/>
  <c r="H47" i="39"/>
  <c r="H50" i="39"/>
  <c r="D52" i="39"/>
  <c r="H53" i="39"/>
  <c r="H56" i="39"/>
  <c r="H59" i="39"/>
  <c r="W32" i="40"/>
  <c r="R88" i="40"/>
  <c r="R197" i="40"/>
  <c r="T199" i="40"/>
  <c r="P201" i="40"/>
  <c r="T203" i="40"/>
  <c r="P205" i="40"/>
  <c r="V206" i="40"/>
  <c r="R212" i="40"/>
  <c r="P214" i="40"/>
  <c r="V215" i="40"/>
  <c r="R217" i="40"/>
  <c r="T223" i="40"/>
  <c r="Q13" i="41"/>
  <c r="W38" i="41"/>
  <c r="U39" i="41"/>
  <c r="S40" i="41"/>
  <c r="Q41" i="41"/>
  <c r="S42" i="41"/>
  <c r="V70" i="41"/>
  <c r="R85" i="41"/>
  <c r="P197" i="41"/>
  <c r="T197" i="41"/>
  <c r="Q198" i="41"/>
  <c r="W198" i="41"/>
  <c r="Q199" i="41"/>
  <c r="X199" i="41"/>
  <c r="V200" i="41"/>
  <c r="T201" i="41"/>
  <c r="R202" i="41"/>
  <c r="O203" i="41"/>
  <c r="W203" i="41"/>
  <c r="V204" i="41"/>
  <c r="S205" i="41"/>
  <c r="P206" i="41"/>
  <c r="O207" i="41"/>
  <c r="W207" i="41"/>
  <c r="U208" i="41"/>
  <c r="T209" i="41"/>
  <c r="R210" i="41"/>
  <c r="P211" i="41"/>
  <c r="X211" i="41"/>
  <c r="U212" i="41"/>
  <c r="S213" i="41"/>
  <c r="R214" i="41"/>
  <c r="P215" i="41"/>
  <c r="X215" i="41"/>
  <c r="P217" i="41"/>
  <c r="U217" i="41"/>
  <c r="R218" i="41"/>
  <c r="P219" i="41"/>
  <c r="X219" i="41"/>
  <c r="V220" i="41"/>
  <c r="X221" i="41"/>
  <c r="V222" i="41"/>
  <c r="T223" i="41"/>
  <c r="R224" i="41"/>
  <c r="W224" i="41"/>
  <c r="R7" i="43"/>
  <c r="W12" i="43"/>
  <c r="P20" i="43"/>
  <c r="O26" i="43"/>
  <c r="Q32" i="43"/>
  <c r="Q83" i="43"/>
  <c r="X112" i="43"/>
  <c r="U133" i="43"/>
  <c r="V136" i="43"/>
  <c r="S140" i="43"/>
  <c r="V143" i="43"/>
  <c r="S146" i="43"/>
  <c r="S150" i="43"/>
  <c r="Q153" i="43"/>
  <c r="W156" i="43"/>
  <c r="P160" i="43"/>
  <c r="S202" i="43"/>
  <c r="P217" i="43"/>
  <c r="J170" i="40"/>
  <c r="H171" i="40"/>
  <c r="F172" i="40"/>
  <c r="S172" i="40" s="1"/>
  <c r="D173" i="40"/>
  <c r="J174" i="40"/>
  <c r="H175" i="40"/>
  <c r="D185" i="40"/>
  <c r="Q185" i="40" s="1"/>
  <c r="J186" i="40"/>
  <c r="H187" i="40"/>
  <c r="F188" i="40"/>
  <c r="D189" i="40"/>
  <c r="J190" i="40"/>
  <c r="H191" i="40"/>
  <c r="U191" i="40" s="1"/>
  <c r="F192" i="40"/>
  <c r="D197" i="40"/>
  <c r="J198" i="40"/>
  <c r="H199" i="40"/>
  <c r="F200" i="40"/>
  <c r="D201" i="40"/>
  <c r="J202" i="40"/>
  <c r="H203" i="40"/>
  <c r="F204" i="40"/>
  <c r="D205" i="40"/>
  <c r="J206" i="40"/>
  <c r="H207" i="40"/>
  <c r="F208" i="40"/>
  <c r="S208" i="40" s="1"/>
  <c r="D209" i="40"/>
  <c r="J210" i="40"/>
  <c r="H211" i="40"/>
  <c r="F212" i="40"/>
  <c r="D213" i="40"/>
  <c r="J214" i="40"/>
  <c r="W214" i="40" s="1"/>
  <c r="H215" i="40"/>
  <c r="F216" i="40"/>
  <c r="D217" i="40"/>
  <c r="J218" i="40"/>
  <c r="H219" i="40"/>
  <c r="F220" i="40"/>
  <c r="D221" i="40"/>
  <c r="Q221" i="40" s="1"/>
  <c r="J222" i="40"/>
  <c r="H223" i="40"/>
  <c r="F224" i="40"/>
  <c r="D229" i="40"/>
  <c r="Q229" i="40" s="1"/>
  <c r="J230" i="40"/>
  <c r="W230" i="40" s="1"/>
  <c r="H231" i="40"/>
  <c r="U231" i="40" s="1"/>
  <c r="F232" i="40"/>
  <c r="S232" i="40" s="1"/>
  <c r="D233" i="40"/>
  <c r="Q233" i="40" s="1"/>
  <c r="J234" i="40"/>
  <c r="W234" i="40" s="1"/>
  <c r="H235" i="40"/>
  <c r="U235" i="40" s="1"/>
  <c r="F236" i="40"/>
  <c r="S236" i="40" s="1"/>
  <c r="D237" i="40"/>
  <c r="Q237" i="40" s="1"/>
  <c r="J238" i="40"/>
  <c r="W238" i="40" s="1"/>
  <c r="H239" i="40"/>
  <c r="U239" i="40" s="1"/>
  <c r="F240" i="40"/>
  <c r="S240" i="40" s="1"/>
  <c r="D241" i="40"/>
  <c r="Q241" i="40" s="1"/>
  <c r="J242" i="40"/>
  <c r="W242" i="40" s="1"/>
  <c r="H243" i="40"/>
  <c r="U243" i="40" s="1"/>
  <c r="F244" i="40"/>
  <c r="S244" i="40" s="1"/>
  <c r="D245" i="40"/>
  <c r="Q245" i="40" s="1"/>
  <c r="J246" i="40"/>
  <c r="W246" i="40" s="1"/>
  <c r="H247" i="40"/>
  <c r="U247" i="40" s="1"/>
  <c r="F248" i="40"/>
  <c r="S248" i="40" s="1"/>
  <c r="D249" i="40"/>
  <c r="Q249" i="40" s="1"/>
  <c r="J250" i="40"/>
  <c r="W250" i="40" s="1"/>
  <c r="H251" i="40"/>
  <c r="U251" i="40" s="1"/>
  <c r="F252" i="40"/>
  <c r="S252" i="40" s="1"/>
  <c r="D253" i="40"/>
  <c r="Q253" i="40" s="1"/>
  <c r="J254" i="40"/>
  <c r="W254" i="40" s="1"/>
  <c r="H255" i="40"/>
  <c r="U255" i="40" s="1"/>
  <c r="F256" i="40"/>
  <c r="P253" i="52"/>
  <c r="Q248" i="52"/>
  <c r="S239" i="52"/>
  <c r="U230" i="52"/>
  <c r="P256" i="52"/>
  <c r="S256" i="52"/>
  <c r="X255" i="52"/>
  <c r="P255" i="52"/>
  <c r="P254" i="52"/>
  <c r="S254" i="52"/>
  <c r="T253" i="52"/>
  <c r="S253" i="52"/>
  <c r="U252" i="52"/>
  <c r="T252" i="52"/>
  <c r="T251" i="52"/>
  <c r="V251" i="52"/>
  <c r="X250" i="52"/>
  <c r="T250" i="52"/>
  <c r="U249" i="52"/>
  <c r="S249" i="52"/>
  <c r="X248" i="52"/>
  <c r="V248" i="52"/>
  <c r="U247" i="52"/>
  <c r="V247" i="52"/>
  <c r="X246" i="52"/>
  <c r="V246" i="52"/>
  <c r="O246" i="52"/>
  <c r="X245" i="52"/>
  <c r="O245" i="52"/>
  <c r="W244" i="52"/>
  <c r="O244" i="52"/>
  <c r="X243" i="52"/>
  <c r="P243" i="52"/>
  <c r="P242" i="52"/>
  <c r="R242" i="52"/>
  <c r="Q241" i="52"/>
  <c r="P241" i="52"/>
  <c r="P240" i="52"/>
  <c r="S240" i="52"/>
  <c r="X239" i="52"/>
  <c r="P239" i="52"/>
  <c r="P238" i="52"/>
  <c r="S238" i="52"/>
  <c r="T237" i="52"/>
  <c r="S237" i="52"/>
  <c r="U236" i="52"/>
  <c r="T236" i="52"/>
  <c r="T235" i="52"/>
  <c r="V235" i="52"/>
  <c r="X234" i="52"/>
  <c r="T234" i="52"/>
  <c r="U233" i="52"/>
  <c r="S233" i="52"/>
  <c r="X232" i="52"/>
  <c r="V232" i="52"/>
  <c r="U231" i="52"/>
  <c r="V231" i="52"/>
  <c r="X230" i="52"/>
  <c r="V230" i="52"/>
  <c r="O230" i="52"/>
  <c r="X229" i="52"/>
  <c r="O229" i="52"/>
  <c r="J191" i="40"/>
  <c r="D192" i="40"/>
  <c r="G6" i="53" s="1"/>
  <c r="H192" i="40"/>
  <c r="G10" i="53" s="1"/>
  <c r="F197" i="40"/>
  <c r="J197" i="40"/>
  <c r="D198" i="40"/>
  <c r="H198" i="40"/>
  <c r="F199" i="40"/>
  <c r="J199" i="40"/>
  <c r="D200" i="40"/>
  <c r="H200" i="40"/>
  <c r="F201" i="40"/>
  <c r="J201" i="40"/>
  <c r="D202" i="40"/>
  <c r="H202" i="40"/>
  <c r="F203" i="40"/>
  <c r="J203" i="40"/>
  <c r="D204" i="40"/>
  <c r="H204" i="40"/>
  <c r="F205" i="40"/>
  <c r="S205" i="40" s="1"/>
  <c r="J205" i="40"/>
  <c r="D206" i="40"/>
  <c r="H206" i="40"/>
  <c r="F207" i="40"/>
  <c r="J207" i="40"/>
  <c r="D208" i="40"/>
  <c r="H208" i="40"/>
  <c r="F209" i="40"/>
  <c r="S209" i="40" s="1"/>
  <c r="J209" i="40"/>
  <c r="D210" i="40"/>
  <c r="H210" i="40"/>
  <c r="F211" i="40"/>
  <c r="J211" i="40"/>
  <c r="D212" i="40"/>
  <c r="H212" i="40"/>
  <c r="F213" i="40"/>
  <c r="S213" i="40" s="1"/>
  <c r="J213" i="40"/>
  <c r="D214" i="40"/>
  <c r="H214" i="40"/>
  <c r="F215" i="40"/>
  <c r="J215" i="40"/>
  <c r="D216" i="40"/>
  <c r="H216" i="40"/>
  <c r="F217" i="40"/>
  <c r="S217" i="40" s="1"/>
  <c r="J217" i="40"/>
  <c r="D218" i="40"/>
  <c r="H218" i="40"/>
  <c r="F219" i="40"/>
  <c r="J219" i="40"/>
  <c r="D220" i="40"/>
  <c r="H220" i="40"/>
  <c r="J221" i="40"/>
  <c r="D222" i="40"/>
  <c r="H222" i="40"/>
  <c r="F223" i="40"/>
  <c r="J223" i="40"/>
  <c r="W223" i="40" s="1"/>
  <c r="D224" i="40"/>
  <c r="H6" i="53" s="1"/>
  <c r="F229" i="40"/>
  <c r="S229" i="40" s="1"/>
  <c r="D230" i="40"/>
  <c r="Q230" i="40" s="1"/>
  <c r="J231" i="40"/>
  <c r="W231" i="40" s="1"/>
  <c r="H232" i="40"/>
  <c r="U232" i="40" s="1"/>
  <c r="F233" i="40"/>
  <c r="S233" i="40" s="1"/>
  <c r="D234" i="40"/>
  <c r="Q234" i="40" s="1"/>
  <c r="J235" i="40"/>
  <c r="W235" i="40" s="1"/>
  <c r="H236" i="40"/>
  <c r="U236" i="40" s="1"/>
  <c r="F237" i="40"/>
  <c r="S237" i="40" s="1"/>
  <c r="D238" i="40"/>
  <c r="Q238" i="40" s="1"/>
  <c r="J239" i="40"/>
  <c r="W239" i="40" s="1"/>
  <c r="H240" i="40"/>
  <c r="U240" i="40" s="1"/>
  <c r="F241" i="40"/>
  <c r="S241" i="40" s="1"/>
  <c r="D242" i="40"/>
  <c r="Q242" i="40" s="1"/>
  <c r="J243" i="40"/>
  <c r="W243" i="40" s="1"/>
  <c r="H244" i="40"/>
  <c r="U244" i="40" s="1"/>
  <c r="F245" i="40"/>
  <c r="S245" i="40" s="1"/>
  <c r="D246" i="40"/>
  <c r="Q246" i="40" s="1"/>
  <c r="J247" i="40"/>
  <c r="W247" i="40" s="1"/>
  <c r="H248" i="40"/>
  <c r="U248" i="40" s="1"/>
  <c r="F249" i="40"/>
  <c r="S249" i="40" s="1"/>
  <c r="D250" i="40"/>
  <c r="Q250" i="40" s="1"/>
  <c r="J251" i="40"/>
  <c r="W251" i="40" s="1"/>
  <c r="H252" i="40"/>
  <c r="U252" i="40" s="1"/>
  <c r="F253" i="40"/>
  <c r="S253" i="40" s="1"/>
  <c r="D254" i="40"/>
  <c r="Q254" i="40" s="1"/>
  <c r="J255" i="40"/>
  <c r="W255" i="40" s="1"/>
  <c r="H256" i="40"/>
  <c r="I10" i="53" s="1"/>
  <c r="U234" i="52"/>
  <c r="S243" i="52"/>
  <c r="W233" i="51"/>
  <c r="U234" i="51"/>
  <c r="S235" i="51"/>
  <c r="Q236" i="51"/>
  <c r="W237" i="51"/>
  <c r="U238" i="51"/>
  <c r="S239" i="51"/>
  <c r="Q240" i="51"/>
  <c r="W241" i="51"/>
  <c r="U242" i="51"/>
  <c r="S243" i="51"/>
  <c r="Q244" i="51"/>
  <c r="W245" i="51"/>
  <c r="U246" i="51"/>
  <c r="S247" i="51"/>
  <c r="Q248" i="51"/>
  <c r="W249" i="51"/>
  <c r="U250" i="51"/>
  <c r="S251" i="51"/>
  <c r="Q252" i="51"/>
  <c r="W253" i="51"/>
  <c r="U254" i="51"/>
  <c r="S255" i="51"/>
  <c r="Q256" i="51"/>
  <c r="X5" i="43"/>
  <c r="P7" i="43"/>
  <c r="P8" i="43"/>
  <c r="P9" i="43"/>
  <c r="R10" i="43"/>
  <c r="R11" i="43"/>
  <c r="S12" i="43"/>
  <c r="V13" i="43"/>
  <c r="W14" i="43"/>
  <c r="P16" i="43"/>
  <c r="Q17" i="43"/>
  <c r="T18" i="43"/>
  <c r="U19" i="43"/>
  <c r="O21" i="43"/>
  <c r="R22" i="43"/>
  <c r="S23" i="43"/>
  <c r="V24" i="43"/>
  <c r="W25" i="43"/>
  <c r="P27" i="43"/>
  <c r="Q28" i="43"/>
  <c r="U29" i="43"/>
  <c r="V30" i="43"/>
  <c r="O32" i="43"/>
  <c r="O22" i="41"/>
  <c r="U23" i="41"/>
  <c r="P25" i="41"/>
  <c r="R26" i="41"/>
  <c r="X27" i="41"/>
  <c r="T29" i="41"/>
  <c r="X30" i="41"/>
  <c r="T32" i="41"/>
  <c r="O5" i="43"/>
  <c r="O6" i="43"/>
  <c r="Q7" i="43"/>
  <c r="Q8" i="43"/>
  <c r="Q9" i="43"/>
  <c r="S10" i="43"/>
  <c r="S11" i="43"/>
  <c r="V12" i="43"/>
  <c r="W13" i="43"/>
  <c r="P15" i="43"/>
  <c r="Q16" i="43"/>
  <c r="T17" i="43"/>
  <c r="U18" i="43"/>
  <c r="O20" i="43"/>
  <c r="P21" i="43"/>
  <c r="S22" i="43"/>
  <c r="T23" i="43"/>
  <c r="W24" i="43"/>
  <c r="X25" i="43"/>
  <c r="Q27" i="43"/>
  <c r="S28" i="43"/>
  <c r="V29" i="43"/>
  <c r="W30" i="43"/>
  <c r="R5" i="40"/>
  <c r="X6" i="40"/>
  <c r="V7" i="40"/>
  <c r="R9" i="40"/>
  <c r="X10" i="40"/>
  <c r="V11" i="40"/>
  <c r="R13" i="40"/>
  <c r="P14" i="40"/>
  <c r="X14" i="40"/>
  <c r="V15" i="40"/>
  <c r="T16" i="40"/>
  <c r="P18" i="40"/>
  <c r="X18" i="40"/>
  <c r="V19" i="40"/>
  <c r="T20" i="40"/>
  <c r="R21" i="40"/>
  <c r="P22" i="40"/>
  <c r="X22" i="40"/>
  <c r="V23" i="40"/>
  <c r="T24" i="40"/>
  <c r="P26" i="40"/>
  <c r="X26" i="40"/>
  <c r="V27" i="40"/>
  <c r="T28" i="40"/>
  <c r="V32" i="43"/>
  <c r="T31" i="43"/>
  <c r="T30" i="43"/>
  <c r="T29" i="43"/>
  <c r="R28" i="43"/>
  <c r="R27" i="43"/>
  <c r="R26" i="43"/>
  <c r="P25" i="43"/>
  <c r="P24" i="43"/>
  <c r="P23" i="43"/>
  <c r="X21" i="43"/>
  <c r="X20" i="43"/>
  <c r="X19" i="43"/>
  <c r="V18" i="43"/>
  <c r="V17" i="43"/>
  <c r="V16" i="43"/>
  <c r="T15" i="43"/>
  <c r="T14" i="43"/>
  <c r="T13" i="43"/>
  <c r="R12" i="43"/>
  <c r="S5" i="40"/>
  <c r="U8" i="40"/>
  <c r="Q22" i="40"/>
  <c r="S29" i="40"/>
  <c r="P13" i="40"/>
  <c r="R25" i="40"/>
  <c r="X5" i="41"/>
  <c r="P7" i="41"/>
  <c r="V8" i="41"/>
  <c r="R10" i="41"/>
  <c r="W11" i="41"/>
  <c r="S13" i="41"/>
  <c r="U16" i="41"/>
  <c r="X17" i="41"/>
  <c r="T19" i="41"/>
  <c r="P21" i="41"/>
  <c r="Q22" i="41"/>
  <c r="W23" i="41"/>
  <c r="S25" i="41"/>
  <c r="W26" i="41"/>
  <c r="S28" i="41"/>
  <c r="O30" i="41"/>
  <c r="T31" i="41"/>
  <c r="V32" i="41"/>
  <c r="Q38" i="41"/>
  <c r="Q46" i="41"/>
  <c r="W51" i="41"/>
  <c r="Q54" i="41"/>
  <c r="Q5" i="43"/>
  <c r="S6" i="43"/>
  <c r="S7" i="43"/>
  <c r="S8" i="43"/>
  <c r="U9" i="43"/>
  <c r="U10" i="43"/>
  <c r="U11" i="43"/>
  <c r="X12" i="43"/>
  <c r="O14" i="43"/>
  <c r="R15" i="43"/>
  <c r="S16" i="43"/>
  <c r="W17" i="43"/>
  <c r="P19" i="43"/>
  <c r="Q20" i="43"/>
  <c r="T21" i="43"/>
  <c r="U22" i="43"/>
  <c r="X23" i="43"/>
  <c r="O25" i="43"/>
  <c r="S26" i="43"/>
  <c r="T27" i="43"/>
  <c r="W28" i="43"/>
  <c r="X29" i="43"/>
  <c r="Q31" i="43"/>
  <c r="R32" i="43"/>
  <c r="B58" i="39"/>
  <c r="O6" i="41"/>
  <c r="T7" i="41"/>
  <c r="P9" i="41"/>
  <c r="V10" i="41"/>
  <c r="R12" i="41"/>
  <c r="T13" i="41"/>
  <c r="P15" i="41"/>
  <c r="V16" i="41"/>
  <c r="P18" i="41"/>
  <c r="U19" i="41"/>
  <c r="Q21" i="41"/>
  <c r="V22" i="41"/>
  <c r="X23" i="41"/>
  <c r="T25" i="41"/>
  <c r="T28" i="41"/>
  <c r="P30" i="41"/>
  <c r="U31" i="41"/>
  <c r="W39" i="41"/>
  <c r="W43" i="41"/>
  <c r="W47" i="41"/>
  <c r="W55" i="41"/>
  <c r="W59" i="41"/>
  <c r="T5" i="43"/>
  <c r="T6" i="43"/>
  <c r="T7" i="43"/>
  <c r="V8" i="43"/>
  <c r="V9" i="43"/>
  <c r="V10" i="43"/>
  <c r="X11" i="43"/>
  <c r="O13" i="43"/>
  <c r="R14" i="43"/>
  <c r="S15" i="43"/>
  <c r="W16" i="43"/>
  <c r="X17" i="43"/>
  <c r="Q19" i="43"/>
  <c r="R20" i="43"/>
  <c r="U21" i="43"/>
  <c r="V22" i="43"/>
  <c r="O24" i="43"/>
  <c r="Q25" i="43"/>
  <c r="T26" i="43"/>
  <c r="U27" i="43"/>
  <c r="X28" i="43"/>
  <c r="O30" i="43"/>
  <c r="R31" i="43"/>
  <c r="S32" i="43"/>
  <c r="B40" i="39"/>
  <c r="B44" i="39"/>
  <c r="B49" i="39"/>
  <c r="V26" i="40"/>
  <c r="B39" i="39"/>
  <c r="U5" i="40"/>
  <c r="S16" i="40"/>
  <c r="Q29" i="40"/>
  <c r="Q6" i="41"/>
  <c r="U7" i="41"/>
  <c r="Q9" i="41"/>
  <c r="W10" i="41"/>
  <c r="S12" i="41"/>
  <c r="X13" i="41"/>
  <c r="T15" i="41"/>
  <c r="P17" i="41"/>
  <c r="Q18" i="41"/>
  <c r="V19" i="41"/>
  <c r="R21" i="41"/>
  <c r="W22" i="41"/>
  <c r="R24" i="41"/>
  <c r="X25" i="41"/>
  <c r="T27" i="41"/>
  <c r="U28" i="41"/>
  <c r="Q30" i="41"/>
  <c r="W31" i="41"/>
  <c r="S41" i="41"/>
  <c r="S49" i="41"/>
  <c r="S57" i="41"/>
  <c r="W63" i="41"/>
  <c r="U5" i="43"/>
  <c r="U6" i="43"/>
  <c r="U7" i="43"/>
  <c r="W8" i="43"/>
  <c r="W9" i="43"/>
  <c r="W10" i="43"/>
  <c r="O12" i="43"/>
  <c r="P13" i="43"/>
  <c r="S14" i="43"/>
  <c r="U15" i="43"/>
  <c r="X16" i="43"/>
  <c r="O18" i="43"/>
  <c r="R19" i="43"/>
  <c r="S20" i="43"/>
  <c r="V21" i="43"/>
  <c r="W22" i="43"/>
  <c r="Q24" i="43"/>
  <c r="T25" i="43"/>
  <c r="U26" i="43"/>
  <c r="X27" i="43"/>
  <c r="O29" i="43"/>
  <c r="R30" i="43"/>
  <c r="S31" i="43"/>
  <c r="W32" i="43"/>
  <c r="B53" i="39"/>
  <c r="B38" i="39"/>
  <c r="B43" i="39"/>
  <c r="B48" i="39"/>
  <c r="B52" i="39"/>
  <c r="B57" i="39"/>
  <c r="B61" i="39"/>
  <c r="P6" i="40"/>
  <c r="R17" i="40"/>
  <c r="R29" i="40"/>
  <c r="R6" i="41"/>
  <c r="W7" i="41"/>
  <c r="R9" i="41"/>
  <c r="X10" i="41"/>
  <c r="U12" i="41"/>
  <c r="O14" i="41"/>
  <c r="U15" i="41"/>
  <c r="Q17" i="41"/>
  <c r="V18" i="41"/>
  <c r="W19" i="41"/>
  <c r="S21" i="41"/>
  <c r="S24" i="41"/>
  <c r="O26" i="41"/>
  <c r="U27" i="41"/>
  <c r="P29" i="41"/>
  <c r="R30" i="41"/>
  <c r="X31" i="41"/>
  <c r="S45" i="41"/>
  <c r="S53" i="41"/>
  <c r="V5" i="43"/>
  <c r="V6" i="43"/>
  <c r="X7" i="43"/>
  <c r="X8" i="43"/>
  <c r="X9" i="43"/>
  <c r="P11" i="43"/>
  <c r="P12" i="43"/>
  <c r="Q13" i="43"/>
  <c r="U14" i="43"/>
  <c r="X15" i="43"/>
  <c r="O17" i="43"/>
  <c r="R18" i="43"/>
  <c r="S19" i="43"/>
  <c r="V20" i="43"/>
  <c r="W21" i="43"/>
  <c r="Q23" i="43"/>
  <c r="R24" i="43"/>
  <c r="U25" i="43"/>
  <c r="V26" i="43"/>
  <c r="O28" i="43"/>
  <c r="P29" i="43"/>
  <c r="S30" i="43"/>
  <c r="U31" i="43"/>
  <c r="X32" i="43"/>
  <c r="B35" i="39"/>
  <c r="R16" i="40"/>
  <c r="B47" i="39"/>
  <c r="T8" i="40"/>
  <c r="T19" i="40"/>
  <c r="T29" i="40"/>
  <c r="P5" i="41"/>
  <c r="V6" i="41"/>
  <c r="R8" i="41"/>
  <c r="S9" i="41"/>
  <c r="V12" i="41"/>
  <c r="Q14" i="41"/>
  <c r="V15" i="41"/>
  <c r="R17" i="41"/>
  <c r="W18" i="41"/>
  <c r="X19" i="41"/>
  <c r="T21" i="41"/>
  <c r="P23" i="41"/>
  <c r="T24" i="41"/>
  <c r="P26" i="41"/>
  <c r="V27" i="41"/>
  <c r="Q29" i="41"/>
  <c r="V30" i="41"/>
  <c r="R32" i="41"/>
  <c r="S37" i="41"/>
  <c r="S61" i="41"/>
  <c r="W5" i="43"/>
  <c r="W6" i="43"/>
  <c r="O8" i="43"/>
  <c r="O9" i="43"/>
  <c r="O10" i="43"/>
  <c r="Q11" i="43"/>
  <c r="Q12" i="43"/>
  <c r="U13" i="43"/>
  <c r="V14" i="43"/>
  <c r="O16" i="43"/>
  <c r="P17" i="43"/>
  <c r="S18" i="43"/>
  <c r="T19" i="43"/>
  <c r="W20" i="43"/>
  <c r="O22" i="43"/>
  <c r="R23" i="43"/>
  <c r="S24" i="43"/>
  <c r="V25" i="43"/>
  <c r="W26" i="43"/>
  <c r="P28" i="43"/>
  <c r="Q29" i="43"/>
  <c r="U30" i="43"/>
  <c r="X31" i="43"/>
  <c r="Q202" i="40"/>
  <c r="W215" i="40"/>
  <c r="T5" i="40"/>
  <c r="R6" i="40"/>
  <c r="P7" i="40"/>
  <c r="X7" i="40"/>
  <c r="T9" i="40"/>
  <c r="R10" i="40"/>
  <c r="P11" i="40"/>
  <c r="X11" i="40"/>
  <c r="V12" i="40"/>
  <c r="T13" i="40"/>
  <c r="R14" i="40"/>
  <c r="P15" i="40"/>
  <c r="X15" i="40"/>
  <c r="V16" i="40"/>
  <c r="T17" i="40"/>
  <c r="R18" i="40"/>
  <c r="P19" i="40"/>
  <c r="X19" i="40"/>
  <c r="V20" i="40"/>
  <c r="T21" i="40"/>
  <c r="R22" i="40"/>
  <c r="P23" i="40"/>
  <c r="X23" i="40"/>
  <c r="V24" i="40"/>
  <c r="T25" i="40"/>
  <c r="R26" i="40"/>
  <c r="P27" i="40"/>
  <c r="X27" i="40"/>
  <c r="V28" i="40"/>
  <c r="R30" i="40"/>
  <c r="P31" i="40"/>
  <c r="X31" i="40"/>
  <c r="X71" i="40"/>
  <c r="X75" i="40"/>
  <c r="T77" i="40"/>
  <c r="X79" i="40"/>
  <c r="T81" i="40"/>
  <c r="X83" i="40"/>
  <c r="X87" i="40"/>
  <c r="X91" i="40"/>
  <c r="X95" i="40"/>
  <c r="S6" i="40"/>
  <c r="W8" i="40"/>
  <c r="S10" i="40"/>
  <c r="U13" i="40"/>
  <c r="S14" i="40"/>
  <c r="U17" i="40"/>
  <c r="Q19" i="40"/>
  <c r="S30" i="40"/>
  <c r="W40" i="40"/>
  <c r="S42" i="40"/>
  <c r="S50" i="41"/>
  <c r="U53" i="41"/>
  <c r="W56" i="41"/>
  <c r="Q63" i="41"/>
  <c r="W84" i="40"/>
  <c r="H105" i="40"/>
  <c r="D107" i="40"/>
  <c r="Q107" i="40" s="1"/>
  <c r="J108" i="40"/>
  <c r="H109" i="40"/>
  <c r="F110" i="40"/>
  <c r="S110" i="40" s="1"/>
  <c r="D111" i="40"/>
  <c r="Q111" i="40" s="1"/>
  <c r="J112" i="40"/>
  <c r="H113" i="40"/>
  <c r="F114" i="40"/>
  <c r="S114" i="40" s="1"/>
  <c r="D115" i="40"/>
  <c r="Q115" i="40" s="1"/>
  <c r="J116" i="40"/>
  <c r="W116" i="40" s="1"/>
  <c r="H117" i="40"/>
  <c r="U117" i="40" s="1"/>
  <c r="F118" i="40"/>
  <c r="S118" i="40" s="1"/>
  <c r="D119" i="40"/>
  <c r="Q119" i="40" s="1"/>
  <c r="H121" i="40"/>
  <c r="F122" i="40"/>
  <c r="D123" i="40"/>
  <c r="J124" i="40"/>
  <c r="W124" i="40" s="1"/>
  <c r="H125" i="40"/>
  <c r="F126" i="40"/>
  <c r="S126" i="40" s="1"/>
  <c r="D127" i="40"/>
  <c r="Q127" i="40" s="1"/>
  <c r="J128" i="40"/>
  <c r="E12" i="53" s="1"/>
  <c r="F134" i="40"/>
  <c r="S134" i="40" s="1"/>
  <c r="H137" i="40"/>
  <c r="U137" i="40" s="1"/>
  <c r="F138" i="40"/>
  <c r="S138" i="40" s="1"/>
  <c r="J140" i="40"/>
  <c r="W140" i="40" s="1"/>
  <c r="J144" i="40"/>
  <c r="W144" i="40" s="1"/>
  <c r="D147" i="40"/>
  <c r="Q147" i="40" s="1"/>
  <c r="F150" i="40"/>
  <c r="S150" i="40" s="1"/>
  <c r="D151" i="40"/>
  <c r="Q151" i="40" s="1"/>
  <c r="H153" i="40"/>
  <c r="U153" i="40" s="1"/>
  <c r="J156" i="40"/>
  <c r="W156" i="40" s="1"/>
  <c r="H157" i="40"/>
  <c r="U157" i="40" s="1"/>
  <c r="J168" i="40"/>
  <c r="W168" i="40" s="1"/>
  <c r="D171" i="40"/>
  <c r="Q171" i="40" s="1"/>
  <c r="F174" i="40"/>
  <c r="S174" i="40" s="1"/>
  <c r="D175" i="40"/>
  <c r="Q175" i="40" s="1"/>
  <c r="H177" i="40"/>
  <c r="U177" i="40" s="1"/>
  <c r="J180" i="40"/>
  <c r="W180" i="40" s="1"/>
  <c r="H181" i="40"/>
  <c r="U181" i="40" s="1"/>
  <c r="D187" i="40"/>
  <c r="Q187" i="40" s="1"/>
  <c r="F190" i="40"/>
  <c r="S190" i="40" s="1"/>
  <c r="F198" i="40"/>
  <c r="S198" i="40" s="1"/>
  <c r="D199" i="40"/>
  <c r="Q199" i="40" s="1"/>
  <c r="H201" i="40"/>
  <c r="U201" i="40" s="1"/>
  <c r="J204" i="40"/>
  <c r="W204" i="40" s="1"/>
  <c r="H205" i="40"/>
  <c r="U205" i="40" s="1"/>
  <c r="D211" i="40"/>
  <c r="Q211" i="40" s="1"/>
  <c r="H217" i="40"/>
  <c r="U217" i="40" s="1"/>
  <c r="F218" i="40"/>
  <c r="S218" i="40" s="1"/>
  <c r="V5" i="40"/>
  <c r="T6" i="40"/>
  <c r="R7" i="40"/>
  <c r="P8" i="40"/>
  <c r="V9" i="41"/>
  <c r="T10" i="41"/>
  <c r="R11" i="40"/>
  <c r="P12" i="40"/>
  <c r="X12" i="40"/>
  <c r="V13" i="41"/>
  <c r="T14" i="41"/>
  <c r="P16" i="41"/>
  <c r="X16" i="41"/>
  <c r="V17" i="40"/>
  <c r="T18" i="40"/>
  <c r="R19" i="40"/>
  <c r="P20" i="41"/>
  <c r="X20" i="40"/>
  <c r="T22" i="41"/>
  <c r="R23" i="41"/>
  <c r="P24" i="40"/>
  <c r="X24" i="40"/>
  <c r="V25" i="40"/>
  <c r="T26" i="40"/>
  <c r="R27" i="41"/>
  <c r="X28" i="41"/>
  <c r="V29" i="41"/>
  <c r="T30" i="40"/>
  <c r="R31" i="40"/>
  <c r="V37" i="40"/>
  <c r="T38" i="40"/>
  <c r="P40" i="41"/>
  <c r="X40" i="41"/>
  <c r="V41" i="40"/>
  <c r="T42" i="40"/>
  <c r="R43" i="40"/>
  <c r="P44" i="40"/>
  <c r="X44" i="41"/>
  <c r="T46" i="40"/>
  <c r="R47" i="40"/>
  <c r="P48" i="40"/>
  <c r="X48" i="40"/>
  <c r="V49" i="40"/>
  <c r="T50" i="40"/>
  <c r="R51" i="40"/>
  <c r="X52" i="40"/>
  <c r="V53" i="40"/>
  <c r="T54" i="40"/>
  <c r="R55" i="40"/>
  <c r="P56" i="40"/>
  <c r="X56" i="40"/>
  <c r="V57" i="40"/>
  <c r="R59" i="40"/>
  <c r="P60" i="40"/>
  <c r="X60" i="40"/>
  <c r="V61" i="40"/>
  <c r="T62" i="40"/>
  <c r="R63" i="40"/>
  <c r="T70" i="40"/>
  <c r="X72" i="40"/>
  <c r="X76" i="40"/>
  <c r="X80" i="40"/>
  <c r="X84" i="40"/>
  <c r="X88" i="40"/>
  <c r="R91" i="40"/>
  <c r="X92" i="40"/>
  <c r="V101" i="40"/>
  <c r="T106" i="40"/>
  <c r="P108" i="40"/>
  <c r="T114" i="40"/>
  <c r="V145" i="40"/>
  <c r="T178" i="40"/>
  <c r="T202" i="40"/>
  <c r="W137" i="40"/>
  <c r="U138" i="40"/>
  <c r="S139" i="40"/>
  <c r="Q140" i="40"/>
  <c r="W141" i="40"/>
  <c r="U142" i="40"/>
  <c r="S143" i="40"/>
  <c r="Q144" i="40"/>
  <c r="W145" i="40"/>
  <c r="U146" i="40"/>
  <c r="S147" i="40"/>
  <c r="Q148" i="40"/>
  <c r="P5" i="40"/>
  <c r="X5" i="40"/>
  <c r="V6" i="40"/>
  <c r="T7" i="40"/>
  <c r="R8" i="40"/>
  <c r="P9" i="40"/>
  <c r="V10" i="40"/>
  <c r="T11" i="40"/>
  <c r="R12" i="40"/>
  <c r="V14" i="40"/>
  <c r="T15" i="40"/>
  <c r="P17" i="40"/>
  <c r="V18" i="40"/>
  <c r="R20" i="40"/>
  <c r="P21" i="40"/>
  <c r="V22" i="40"/>
  <c r="T23" i="40"/>
  <c r="P25" i="40"/>
  <c r="T27" i="40"/>
  <c r="R28" i="40"/>
  <c r="P29" i="40"/>
  <c r="T31" i="40"/>
  <c r="X37" i="40"/>
  <c r="V38" i="40"/>
  <c r="T39" i="40"/>
  <c r="R40" i="40"/>
  <c r="T43" i="40"/>
  <c r="R44" i="40"/>
  <c r="V46" i="40"/>
  <c r="R48" i="40"/>
  <c r="P49" i="40"/>
  <c r="T51" i="40"/>
  <c r="R52" i="40"/>
  <c r="P53" i="40"/>
  <c r="V54" i="40"/>
  <c r="T55" i="40"/>
  <c r="P57" i="40"/>
  <c r="V58" i="40"/>
  <c r="T59" i="40"/>
  <c r="R60" i="40"/>
  <c r="P61" i="40"/>
  <c r="T63" i="40"/>
  <c r="Q5" i="40"/>
  <c r="W6" i="40"/>
  <c r="U7" i="40"/>
  <c r="S8" i="40"/>
  <c r="Q9" i="40"/>
  <c r="W10" i="40"/>
  <c r="U11" i="40"/>
  <c r="S12" i="40"/>
  <c r="Q13" i="40"/>
  <c r="W14" i="40"/>
  <c r="U15" i="40"/>
  <c r="Q17" i="40"/>
  <c r="W18" i="40"/>
  <c r="U19" i="40"/>
  <c r="S20" i="40"/>
  <c r="Q21" i="40"/>
  <c r="U23" i="40"/>
  <c r="S24" i="40"/>
  <c r="Q25" i="40"/>
  <c r="W26" i="40"/>
  <c r="U27" i="40"/>
  <c r="S28" i="40"/>
  <c r="W30" i="40"/>
  <c r="U31" i="40"/>
  <c r="S231" i="52"/>
  <c r="Q240" i="52"/>
  <c r="W253" i="52"/>
  <c r="J224" i="40"/>
  <c r="H12" i="53" s="1"/>
  <c r="H229" i="40"/>
  <c r="U229" i="40" s="1"/>
  <c r="D235" i="40"/>
  <c r="Q235" i="40" s="1"/>
  <c r="H241" i="40"/>
  <c r="U241" i="40" s="1"/>
  <c r="F242" i="40"/>
  <c r="S242" i="40" s="1"/>
  <c r="J248" i="40"/>
  <c r="W248" i="40" s="1"/>
  <c r="F254" i="40"/>
  <c r="S254" i="40" s="1"/>
  <c r="D255" i="40"/>
  <c r="Q255" i="40" s="1"/>
  <c r="V234" i="52"/>
  <c r="Q244" i="52"/>
  <c r="S235" i="52"/>
  <c r="R244" i="52"/>
  <c r="L7" i="49"/>
  <c r="L11" i="49"/>
  <c r="L15" i="49"/>
  <c r="L19" i="49"/>
  <c r="L23" i="49"/>
  <c r="L27" i="49"/>
  <c r="Y27" i="49" s="1"/>
  <c r="L31" i="49"/>
  <c r="L39" i="49"/>
  <c r="L43" i="49"/>
  <c r="L47" i="49"/>
  <c r="Y47" i="49" s="1"/>
  <c r="L51" i="49"/>
  <c r="L55" i="49"/>
  <c r="L59" i="49"/>
  <c r="L63" i="49"/>
  <c r="Y63" i="49" s="1"/>
  <c r="L71" i="49"/>
  <c r="L75" i="49"/>
  <c r="L79" i="49"/>
  <c r="L83" i="49"/>
  <c r="Y83" i="49" s="1"/>
  <c r="L87" i="49"/>
  <c r="L91" i="49"/>
  <c r="L95" i="49"/>
  <c r="L103" i="49"/>
  <c r="Y103" i="49" s="1"/>
  <c r="L107" i="49"/>
  <c r="L111" i="49"/>
  <c r="L115" i="49"/>
  <c r="L119" i="49"/>
  <c r="L123" i="49"/>
  <c r="L127" i="49"/>
  <c r="L135" i="49"/>
  <c r="L139" i="49"/>
  <c r="Y139" i="49" s="1"/>
  <c r="L143" i="49"/>
  <c r="L147" i="49"/>
  <c r="L151" i="49"/>
  <c r="L155" i="49"/>
  <c r="Y155" i="49" s="1"/>
  <c r="L159" i="49"/>
  <c r="L167" i="49"/>
  <c r="L171" i="49"/>
  <c r="L175" i="49"/>
  <c r="L179" i="49"/>
  <c r="L183" i="49"/>
  <c r="L187" i="49"/>
  <c r="L191" i="49"/>
  <c r="Y191" i="49" s="1"/>
  <c r="L199" i="49"/>
  <c r="L203" i="49"/>
  <c r="L207" i="49"/>
  <c r="L211" i="49"/>
  <c r="Y211" i="49" s="1"/>
  <c r="L215" i="49"/>
  <c r="L223" i="49"/>
  <c r="L231" i="49"/>
  <c r="L235" i="49"/>
  <c r="Y235" i="49" s="1"/>
  <c r="L239" i="49"/>
  <c r="L243" i="49"/>
  <c r="L247" i="49"/>
  <c r="L251" i="49"/>
  <c r="L255" i="49"/>
  <c r="S41" i="43"/>
  <c r="O47" i="43"/>
  <c r="W47" i="43"/>
  <c r="S53" i="43"/>
  <c r="W59" i="43"/>
  <c r="O151" i="43"/>
  <c r="O155" i="43"/>
  <c r="O167" i="43"/>
  <c r="U172" i="43"/>
  <c r="S173" i="43"/>
  <c r="O179" i="43"/>
  <c r="W179" i="43"/>
  <c r="S185" i="43"/>
  <c r="Q186" i="43"/>
  <c r="W191" i="43"/>
  <c r="U192" i="43"/>
  <c r="L199" i="43"/>
  <c r="L203" i="43"/>
  <c r="L207" i="43"/>
  <c r="Y207" i="43" s="1"/>
  <c r="L211" i="43"/>
  <c r="S213" i="43"/>
  <c r="L215" i="43"/>
  <c r="L219" i="43"/>
  <c r="Y219" i="43" s="1"/>
  <c r="L255" i="43"/>
  <c r="L42" i="52"/>
  <c r="L206" i="52"/>
  <c r="L8" i="52"/>
  <c r="Y8" i="52" s="1"/>
  <c r="L12" i="52"/>
  <c r="L16" i="52"/>
  <c r="L20" i="52"/>
  <c r="Y20" i="52" s="1"/>
  <c r="L24" i="52"/>
  <c r="Y24" i="52" s="1"/>
  <c r="L28" i="52"/>
  <c r="Y28" i="52" s="1"/>
  <c r="L32" i="52"/>
  <c r="L40" i="52"/>
  <c r="L44" i="52"/>
  <c r="Y44" i="52" s="1"/>
  <c r="L48" i="52"/>
  <c r="L52" i="52"/>
  <c r="L56" i="52"/>
  <c r="Y56" i="52" s="1"/>
  <c r="L60" i="52"/>
  <c r="Y60" i="52" s="1"/>
  <c r="L64" i="52"/>
  <c r="Y64" i="52" s="1"/>
  <c r="L72" i="52"/>
  <c r="L76" i="52"/>
  <c r="L80" i="52"/>
  <c r="Y80" i="52" s="1"/>
  <c r="L84" i="52"/>
  <c r="L88" i="52"/>
  <c r="L92" i="52"/>
  <c r="Y92" i="52" s="1"/>
  <c r="L96" i="52"/>
  <c r="Y96" i="52" s="1"/>
  <c r="L104" i="52"/>
  <c r="Y104" i="52" s="1"/>
  <c r="L108" i="52"/>
  <c r="L112" i="52"/>
  <c r="L116" i="52"/>
  <c r="Y116" i="52" s="1"/>
  <c r="L120" i="52"/>
  <c r="L124" i="52"/>
  <c r="L128" i="52"/>
  <c r="Y128" i="52" s="1"/>
  <c r="L136" i="52"/>
  <c r="Y136" i="52" s="1"/>
  <c r="L140" i="52"/>
  <c r="Y140" i="52" s="1"/>
  <c r="L144" i="52"/>
  <c r="L148" i="52"/>
  <c r="L152" i="52"/>
  <c r="Y152" i="52" s="1"/>
  <c r="L156" i="52"/>
  <c r="L160" i="52"/>
  <c r="L168" i="52"/>
  <c r="Y168" i="52" s="1"/>
  <c r="L172" i="52"/>
  <c r="Y172" i="52" s="1"/>
  <c r="L176" i="52"/>
  <c r="Y176" i="52" s="1"/>
  <c r="L180" i="52"/>
  <c r="L184" i="52"/>
  <c r="L188" i="52"/>
  <c r="Y188" i="52" s="1"/>
  <c r="L192" i="52"/>
  <c r="L200" i="52"/>
  <c r="L204" i="52"/>
  <c r="Y204" i="52" s="1"/>
  <c r="L208" i="52"/>
  <c r="Y208" i="52" s="1"/>
  <c r="L212" i="52"/>
  <c r="Y212" i="52" s="1"/>
  <c r="L216" i="52"/>
  <c r="L220" i="52"/>
  <c r="L224" i="52"/>
  <c r="Y224" i="52" s="1"/>
  <c r="L6" i="51"/>
  <c r="L10" i="51"/>
  <c r="L14" i="51"/>
  <c r="L18" i="51"/>
  <c r="Y18" i="51" s="1"/>
  <c r="L22" i="51"/>
  <c r="L26" i="51"/>
  <c r="L30" i="51"/>
  <c r="L38" i="51"/>
  <c r="Y38" i="51" s="1"/>
  <c r="L42" i="51"/>
  <c r="L46" i="51"/>
  <c r="L50" i="51"/>
  <c r="L54" i="51"/>
  <c r="Y54" i="51" s="1"/>
  <c r="L58" i="51"/>
  <c r="L62" i="51"/>
  <c r="L70" i="51"/>
  <c r="L74" i="51"/>
  <c r="Y74" i="51" s="1"/>
  <c r="L78" i="51"/>
  <c r="L82" i="51"/>
  <c r="L86" i="51"/>
  <c r="L114" i="51"/>
  <c r="Y114" i="51" s="1"/>
  <c r="L118" i="51"/>
  <c r="L122" i="51"/>
  <c r="L126" i="51"/>
  <c r="L142" i="51"/>
  <c r="Y142" i="51" s="1"/>
  <c r="L146" i="51"/>
  <c r="L150" i="51"/>
  <c r="L158" i="51"/>
  <c r="Y158" i="51" s="1"/>
  <c r="L166" i="51"/>
  <c r="L178" i="51"/>
  <c r="L182" i="51"/>
  <c r="L186" i="51"/>
  <c r="L198" i="51"/>
  <c r="Y198" i="51" s="1"/>
  <c r="L202" i="51"/>
  <c r="L7" i="51"/>
  <c r="L11" i="51"/>
  <c r="Y11" i="51" s="1"/>
  <c r="L15" i="51"/>
  <c r="Y15" i="51" s="1"/>
  <c r="L19" i="51"/>
  <c r="L87" i="51"/>
  <c r="L91" i="51"/>
  <c r="L95" i="51"/>
  <c r="Y95" i="51" s="1"/>
  <c r="L107" i="51"/>
  <c r="L111" i="51"/>
  <c r="L115" i="51"/>
  <c r="Y115" i="51" s="1"/>
  <c r="L123" i="51"/>
  <c r="Y123" i="51" s="1"/>
  <c r="L127" i="51"/>
  <c r="L135" i="51"/>
  <c r="L139" i="51"/>
  <c r="L147" i="51"/>
  <c r="Y147" i="51" s="1"/>
  <c r="L151" i="51"/>
  <c r="L155" i="51"/>
  <c r="L159" i="51"/>
  <c r="Y159" i="51" s="1"/>
  <c r="L167" i="51"/>
  <c r="Y167" i="51" s="1"/>
  <c r="L171" i="51"/>
  <c r="L179" i="51"/>
  <c r="L183" i="51"/>
  <c r="L187" i="51"/>
  <c r="Y187" i="51" s="1"/>
  <c r="L191" i="51"/>
  <c r="L199" i="51"/>
  <c r="L203" i="51"/>
  <c r="L207" i="51"/>
  <c r="Y207" i="51" s="1"/>
  <c r="L52" i="51"/>
  <c r="L56" i="51"/>
  <c r="L80" i="51"/>
  <c r="L104" i="51"/>
  <c r="Y104" i="51" s="1"/>
  <c r="L108" i="51"/>
  <c r="L112" i="51"/>
  <c r="L120" i="51"/>
  <c r="Y120" i="51" s="1"/>
  <c r="L128" i="51"/>
  <c r="Y128" i="51" s="1"/>
  <c r="L144" i="51"/>
  <c r="L148" i="51"/>
  <c r="L152" i="51"/>
  <c r="L156" i="51"/>
  <c r="Y156" i="51" s="1"/>
  <c r="L160" i="51"/>
  <c r="L256" i="51"/>
  <c r="L6" i="50"/>
  <c r="L14" i="50"/>
  <c r="L18" i="50"/>
  <c r="L22" i="50"/>
  <c r="L26" i="50"/>
  <c r="L30" i="50"/>
  <c r="Y30" i="50" s="1"/>
  <c r="L38" i="50"/>
  <c r="Y38" i="50" s="1"/>
  <c r="L42" i="50"/>
  <c r="L46" i="50"/>
  <c r="L50" i="50"/>
  <c r="L54" i="50"/>
  <c r="L58" i="50"/>
  <c r="L70" i="50"/>
  <c r="L78" i="50"/>
  <c r="Y78" i="50" s="1"/>
  <c r="L82" i="50"/>
  <c r="Y82" i="50" s="1"/>
  <c r="L86" i="50"/>
  <c r="Y86" i="50" s="1"/>
  <c r="L90" i="50"/>
  <c r="L102" i="50"/>
  <c r="L106" i="50"/>
  <c r="L110" i="50"/>
  <c r="L114" i="50"/>
  <c r="L118" i="50"/>
  <c r="Y118" i="50" s="1"/>
  <c r="L122" i="50"/>
  <c r="Y122" i="50" s="1"/>
  <c r="L126" i="50"/>
  <c r="Y126" i="50" s="1"/>
  <c r="L134" i="50"/>
  <c r="Y134" i="50" s="1"/>
  <c r="L138" i="50"/>
  <c r="L142" i="50"/>
  <c r="L146" i="50"/>
  <c r="L154" i="50"/>
  <c r="L158" i="50"/>
  <c r="Y158" i="50" s="1"/>
  <c r="L166" i="50"/>
  <c r="Y166" i="50" s="1"/>
  <c r="L170" i="50"/>
  <c r="Y170" i="50" s="1"/>
  <c r="L174" i="50"/>
  <c r="Y174" i="50" s="1"/>
  <c r="L178" i="50"/>
  <c r="Y178" i="50" s="1"/>
  <c r="L186" i="50"/>
  <c r="L190" i="50"/>
  <c r="L198" i="50"/>
  <c r="L202" i="50"/>
  <c r="L206" i="50"/>
  <c r="Y206" i="50" s="1"/>
  <c r="L210" i="50"/>
  <c r="Y210" i="50" s="1"/>
  <c r="L214" i="50"/>
  <c r="Y214" i="50" s="1"/>
  <c r="L218" i="50"/>
  <c r="Y218" i="50" s="1"/>
  <c r="L222" i="50"/>
  <c r="L234" i="50"/>
  <c r="L242" i="50"/>
  <c r="L246" i="50"/>
  <c r="L254" i="50"/>
  <c r="Y254" i="50" s="1"/>
  <c r="L256" i="43"/>
  <c r="F221" i="40"/>
  <c r="H224" i="40"/>
  <c r="H10" i="53" s="1"/>
  <c r="L219" i="49"/>
  <c r="R32" i="40"/>
  <c r="L8" i="49"/>
  <c r="L12" i="49"/>
  <c r="L16" i="49"/>
  <c r="L20" i="49"/>
  <c r="Y20" i="49" s="1"/>
  <c r="L24" i="49"/>
  <c r="L28" i="49"/>
  <c r="Y28" i="49" s="1"/>
  <c r="L32" i="49"/>
  <c r="L40" i="49"/>
  <c r="L44" i="49"/>
  <c r="L48" i="49"/>
  <c r="Y48" i="49" s="1"/>
  <c r="L52" i="49"/>
  <c r="L56" i="49"/>
  <c r="Y56" i="49" s="1"/>
  <c r="L60" i="49"/>
  <c r="L64" i="49"/>
  <c r="Y64" i="49" s="1"/>
  <c r="L72" i="49"/>
  <c r="L76" i="49"/>
  <c r="L80" i="49"/>
  <c r="L84" i="49"/>
  <c r="L88" i="49"/>
  <c r="L92" i="49"/>
  <c r="L96" i="49"/>
  <c r="L104" i="49"/>
  <c r="Y104" i="49" s="1"/>
  <c r="L108" i="49"/>
  <c r="L112" i="49"/>
  <c r="L116" i="49"/>
  <c r="L120" i="49"/>
  <c r="Y120" i="49" s="1"/>
  <c r="L124" i="49"/>
  <c r="L128" i="49"/>
  <c r="Y128" i="49" s="1"/>
  <c r="L136" i="49"/>
  <c r="Y136" i="49" s="1"/>
  <c r="L140" i="49"/>
  <c r="L144" i="49"/>
  <c r="L148" i="49"/>
  <c r="L152" i="49"/>
  <c r="L156" i="49"/>
  <c r="Y156" i="49" s="1"/>
  <c r="L160" i="49"/>
  <c r="L168" i="49"/>
  <c r="Y168" i="49" s="1"/>
  <c r="L172" i="49"/>
  <c r="Y172" i="49" s="1"/>
  <c r="L176" i="49"/>
  <c r="Y176" i="49" s="1"/>
  <c r="L180" i="49"/>
  <c r="L184" i="49"/>
  <c r="L188" i="49"/>
  <c r="L192" i="49"/>
  <c r="Y192" i="49" s="1"/>
  <c r="L200" i="49"/>
  <c r="L204" i="49"/>
  <c r="Y204" i="49" s="1"/>
  <c r="L208" i="49"/>
  <c r="Y208" i="49" s="1"/>
  <c r="L212" i="49"/>
  <c r="Y212" i="49" s="1"/>
  <c r="L216" i="49"/>
  <c r="L220" i="49"/>
  <c r="L224" i="49"/>
  <c r="L232" i="49"/>
  <c r="Y232" i="49" s="1"/>
  <c r="L236" i="49"/>
  <c r="L240" i="49"/>
  <c r="Y240" i="49" s="1"/>
  <c r="L244" i="49"/>
  <c r="L248" i="49"/>
  <c r="Y248" i="49" s="1"/>
  <c r="L252" i="49"/>
  <c r="L256" i="49"/>
  <c r="U32" i="40"/>
  <c r="R64" i="40"/>
  <c r="O231" i="49"/>
  <c r="O235" i="49"/>
  <c r="O239" i="49"/>
  <c r="O243" i="49"/>
  <c r="O247" i="49"/>
  <c r="O251" i="49"/>
  <c r="O255" i="49"/>
  <c r="L5" i="49"/>
  <c r="Y5" i="49" s="1"/>
  <c r="L9" i="49"/>
  <c r="L13" i="49"/>
  <c r="Y13" i="49" s="1"/>
  <c r="L17" i="49"/>
  <c r="L21" i="49"/>
  <c r="Y21" i="49" s="1"/>
  <c r="L25" i="49"/>
  <c r="L29" i="49"/>
  <c r="L37" i="49"/>
  <c r="L41" i="49"/>
  <c r="Y41" i="49" s="1"/>
  <c r="L45" i="49"/>
  <c r="L49" i="49"/>
  <c r="Y49" i="49" s="1"/>
  <c r="L53" i="49"/>
  <c r="L57" i="49"/>
  <c r="L61" i="49"/>
  <c r="L69" i="49"/>
  <c r="L73" i="49"/>
  <c r="L77" i="49"/>
  <c r="L81" i="49"/>
  <c r="L85" i="49"/>
  <c r="L89" i="49"/>
  <c r="L93" i="49"/>
  <c r="Y93" i="49" s="1"/>
  <c r="L101" i="49"/>
  <c r="L105" i="49"/>
  <c r="L109" i="49"/>
  <c r="L113" i="49"/>
  <c r="Y113" i="49" s="1"/>
  <c r="L117" i="49"/>
  <c r="L121" i="49"/>
  <c r="Y121" i="49" s="1"/>
  <c r="L125" i="49"/>
  <c r="Y125" i="49" s="1"/>
  <c r="L133" i="49"/>
  <c r="Y133" i="49" s="1"/>
  <c r="L137" i="49"/>
  <c r="L141" i="49"/>
  <c r="L145" i="49"/>
  <c r="L149" i="49"/>
  <c r="Y149" i="49" s="1"/>
  <c r="L153" i="49"/>
  <c r="L157" i="49"/>
  <c r="L165" i="49"/>
  <c r="Y165" i="49" s="1"/>
  <c r="L169" i="49"/>
  <c r="L173" i="49"/>
  <c r="L177" i="49"/>
  <c r="L181" i="49"/>
  <c r="L185" i="49"/>
  <c r="Y185" i="49" s="1"/>
  <c r="L189" i="49"/>
  <c r="L197" i="49"/>
  <c r="Y197" i="49" s="1"/>
  <c r="L201" i="49"/>
  <c r="Y201" i="49" s="1"/>
  <c r="L205" i="49"/>
  <c r="Y205" i="49" s="1"/>
  <c r="L209" i="49"/>
  <c r="L213" i="49"/>
  <c r="L217" i="49"/>
  <c r="L221" i="49"/>
  <c r="Y221" i="49" s="1"/>
  <c r="L229" i="49"/>
  <c r="L233" i="49"/>
  <c r="Y233" i="49" s="1"/>
  <c r="L237" i="49"/>
  <c r="L241" i="49"/>
  <c r="Y241" i="49" s="1"/>
  <c r="L245" i="49"/>
  <c r="L249" i="49"/>
  <c r="L253" i="49"/>
  <c r="L6" i="49"/>
  <c r="Y6" i="49" s="1"/>
  <c r="L10" i="49"/>
  <c r="L14" i="49"/>
  <c r="Y14" i="49" s="1"/>
  <c r="L18" i="49"/>
  <c r="L22" i="49"/>
  <c r="Y22" i="49" s="1"/>
  <c r="L26" i="49"/>
  <c r="L30" i="49"/>
  <c r="L38" i="49"/>
  <c r="L42" i="49"/>
  <c r="Y42" i="49" s="1"/>
  <c r="L46" i="49"/>
  <c r="L50" i="49"/>
  <c r="L54" i="49"/>
  <c r="L58" i="49"/>
  <c r="Y58" i="49" s="1"/>
  <c r="L62" i="49"/>
  <c r="L70" i="49"/>
  <c r="L74" i="49"/>
  <c r="L78" i="49"/>
  <c r="Y78" i="49" s="1"/>
  <c r="L82" i="49"/>
  <c r="L86" i="49"/>
  <c r="Y86" i="49" s="1"/>
  <c r="L90" i="49"/>
  <c r="L94" i="49"/>
  <c r="Y94" i="49" s="1"/>
  <c r="L102" i="49"/>
  <c r="L106" i="49"/>
  <c r="L110" i="49"/>
  <c r="L114" i="49"/>
  <c r="Y114" i="49" s="1"/>
  <c r="L118" i="49"/>
  <c r="L122" i="49"/>
  <c r="L126" i="49"/>
  <c r="Y126" i="49" s="1"/>
  <c r="L134" i="49"/>
  <c r="Y134" i="49" s="1"/>
  <c r="L138" i="49"/>
  <c r="L142" i="49"/>
  <c r="L146" i="49"/>
  <c r="L150" i="49"/>
  <c r="Y150" i="49" s="1"/>
  <c r="L154" i="49"/>
  <c r="L158" i="49"/>
  <c r="Y158" i="49" s="1"/>
  <c r="L166" i="49"/>
  <c r="Y166" i="49" s="1"/>
  <c r="L170" i="49"/>
  <c r="Y170" i="49" s="1"/>
  <c r="L174" i="49"/>
  <c r="L178" i="49"/>
  <c r="L182" i="49"/>
  <c r="L186" i="49"/>
  <c r="Y186" i="49" s="1"/>
  <c r="L190" i="49"/>
  <c r="L198" i="49"/>
  <c r="L202" i="49"/>
  <c r="Y202" i="49" s="1"/>
  <c r="L206" i="49"/>
  <c r="Y206" i="49" s="1"/>
  <c r="L210" i="49"/>
  <c r="L214" i="49"/>
  <c r="L218" i="49"/>
  <c r="L222" i="49"/>
  <c r="Y222" i="49" s="1"/>
  <c r="L230" i="49"/>
  <c r="L234" i="49"/>
  <c r="Y234" i="49" s="1"/>
  <c r="L238" i="49"/>
  <c r="L242" i="49"/>
  <c r="L246" i="49"/>
  <c r="L250" i="49"/>
  <c r="L254" i="49"/>
  <c r="U256" i="40"/>
  <c r="E15" i="40"/>
  <c r="R15" i="40" s="1"/>
  <c r="R15" i="41"/>
  <c r="I45" i="40"/>
  <c r="V45" i="40" s="1"/>
  <c r="V45" i="41"/>
  <c r="C52" i="40"/>
  <c r="P52" i="40" s="1"/>
  <c r="P52" i="41"/>
  <c r="G58" i="40"/>
  <c r="T58" i="40" s="1"/>
  <c r="T58" i="41"/>
  <c r="K64" i="40"/>
  <c r="X64" i="41"/>
  <c r="G102" i="40"/>
  <c r="T102" i="40" s="1"/>
  <c r="T102" i="41"/>
  <c r="I117" i="40"/>
  <c r="V117" i="41"/>
  <c r="C128" i="40"/>
  <c r="E5" i="53" s="1"/>
  <c r="P128" i="41"/>
  <c r="I133" i="40"/>
  <c r="V133" i="40" s="1"/>
  <c r="V133" i="41"/>
  <c r="G134" i="40"/>
  <c r="T134" i="40" s="1"/>
  <c r="T134" i="41"/>
  <c r="E135" i="40"/>
  <c r="R135" i="40" s="1"/>
  <c r="R135" i="41"/>
  <c r="C136" i="40"/>
  <c r="P136" i="40" s="1"/>
  <c r="P136" i="41"/>
  <c r="K136" i="40"/>
  <c r="X136" i="41"/>
  <c r="I137" i="40"/>
  <c r="V137" i="40" s="1"/>
  <c r="V137" i="41"/>
  <c r="G138" i="40"/>
  <c r="T138" i="40" s="1"/>
  <c r="T138" i="41"/>
  <c r="E139" i="40"/>
  <c r="R139" i="40" s="1"/>
  <c r="R139" i="41"/>
  <c r="C140" i="40"/>
  <c r="P140" i="40" s="1"/>
  <c r="P140" i="41"/>
  <c r="K140" i="40"/>
  <c r="X140" i="41"/>
  <c r="I141" i="40"/>
  <c r="V141" i="40" s="1"/>
  <c r="V141" i="41"/>
  <c r="G142" i="40"/>
  <c r="T142" i="40" s="1"/>
  <c r="T142" i="41"/>
  <c r="E143" i="40"/>
  <c r="R143" i="40" s="1"/>
  <c r="R143" i="41"/>
  <c r="C144" i="40"/>
  <c r="P144" i="40" s="1"/>
  <c r="P144" i="41"/>
  <c r="K144" i="40"/>
  <c r="X144" i="41"/>
  <c r="G146" i="40"/>
  <c r="T146" i="40" s="1"/>
  <c r="T146" i="41"/>
  <c r="E147" i="40"/>
  <c r="R147" i="40" s="1"/>
  <c r="R147" i="41"/>
  <c r="C148" i="40"/>
  <c r="P148" i="40" s="1"/>
  <c r="P148" i="41"/>
  <c r="K148" i="40"/>
  <c r="X148" i="41"/>
  <c r="I149" i="40"/>
  <c r="V149" i="40" s="1"/>
  <c r="V149" i="41"/>
  <c r="G150" i="40"/>
  <c r="T150" i="40" s="1"/>
  <c r="T150" i="41"/>
  <c r="C152" i="40"/>
  <c r="P152" i="40" s="1"/>
  <c r="P152" i="41"/>
  <c r="K152" i="40"/>
  <c r="X152" i="41"/>
  <c r="I153" i="40"/>
  <c r="V153" i="40" s="1"/>
  <c r="V153" i="41"/>
  <c r="G154" i="40"/>
  <c r="T154" i="40" s="1"/>
  <c r="T154" i="41"/>
  <c r="E155" i="40"/>
  <c r="R155" i="40" s="1"/>
  <c r="R155" i="41"/>
  <c r="C156" i="40"/>
  <c r="P156" i="40" s="1"/>
  <c r="P156" i="41"/>
  <c r="K156" i="40"/>
  <c r="X156" i="41"/>
  <c r="I157" i="40"/>
  <c r="V157" i="40" s="1"/>
  <c r="V157" i="41"/>
  <c r="G158" i="40"/>
  <c r="T158" i="40" s="1"/>
  <c r="T158" i="41"/>
  <c r="E159" i="40"/>
  <c r="R159" i="40" s="1"/>
  <c r="R159" i="41"/>
  <c r="C160" i="40"/>
  <c r="P160" i="41"/>
  <c r="K160" i="40"/>
  <c r="X160" i="41"/>
  <c r="I165" i="40"/>
  <c r="V165" i="40" s="1"/>
  <c r="V165" i="41"/>
  <c r="G166" i="40"/>
  <c r="T166" i="40" s="1"/>
  <c r="T166" i="41"/>
  <c r="E167" i="40"/>
  <c r="R167" i="40" s="1"/>
  <c r="R167" i="41"/>
  <c r="C168" i="40"/>
  <c r="P168" i="40" s="1"/>
  <c r="P168" i="41"/>
  <c r="K168" i="40"/>
  <c r="X168" i="41"/>
  <c r="I169" i="40"/>
  <c r="V169" i="40" s="1"/>
  <c r="V169" i="41"/>
  <c r="G170" i="40"/>
  <c r="T170" i="40" s="1"/>
  <c r="T170" i="41"/>
  <c r="E171" i="40"/>
  <c r="R171" i="40" s="1"/>
  <c r="R171" i="41"/>
  <c r="C172" i="40"/>
  <c r="P172" i="40" s="1"/>
  <c r="P172" i="41"/>
  <c r="K172" i="40"/>
  <c r="X172" i="41"/>
  <c r="I173" i="40"/>
  <c r="V173" i="40" s="1"/>
  <c r="V173" i="41"/>
  <c r="G174" i="40"/>
  <c r="T174" i="40" s="1"/>
  <c r="T174" i="41"/>
  <c r="E175" i="40"/>
  <c r="R175" i="40" s="1"/>
  <c r="R175" i="41"/>
  <c r="C176" i="40"/>
  <c r="P176" i="40" s="1"/>
  <c r="P176" i="41"/>
  <c r="K176" i="40"/>
  <c r="X176" i="41"/>
  <c r="I177" i="40"/>
  <c r="V177" i="40" s="1"/>
  <c r="V177" i="41"/>
  <c r="E179" i="40"/>
  <c r="R179" i="40" s="1"/>
  <c r="R179" i="41"/>
  <c r="C180" i="40"/>
  <c r="P180" i="40" s="1"/>
  <c r="P180" i="41"/>
  <c r="K180" i="40"/>
  <c r="X180" i="41"/>
  <c r="I181" i="40"/>
  <c r="V181" i="40" s="1"/>
  <c r="V181" i="41"/>
  <c r="G182" i="40"/>
  <c r="T182" i="40" s="1"/>
  <c r="T182" i="41"/>
  <c r="E183" i="40"/>
  <c r="R183" i="40" s="1"/>
  <c r="R183" i="41"/>
  <c r="C184" i="40"/>
  <c r="P184" i="40" s="1"/>
  <c r="P184" i="41"/>
  <c r="K184" i="40"/>
  <c r="X184" i="41"/>
  <c r="I185" i="40"/>
  <c r="V185" i="40" s="1"/>
  <c r="V185" i="41"/>
  <c r="G186" i="40"/>
  <c r="T186" i="40" s="1"/>
  <c r="T186" i="41"/>
  <c r="E187" i="40"/>
  <c r="R187" i="40" s="1"/>
  <c r="R187" i="41"/>
  <c r="C188" i="40"/>
  <c r="P188" i="40" s="1"/>
  <c r="P188" i="41"/>
  <c r="K188" i="40"/>
  <c r="X188" i="41"/>
  <c r="I189" i="40"/>
  <c r="V189" i="40" s="1"/>
  <c r="V189" i="41"/>
  <c r="G190" i="40"/>
  <c r="T190" i="40" s="1"/>
  <c r="T190" i="41"/>
  <c r="E191" i="40"/>
  <c r="R191" i="40" s="1"/>
  <c r="R191" i="41"/>
  <c r="C192" i="40"/>
  <c r="P192" i="41"/>
  <c r="K192" i="40"/>
  <c r="X192" i="41"/>
  <c r="I197" i="40"/>
  <c r="V197" i="40" s="1"/>
  <c r="V197" i="41"/>
  <c r="G198" i="40"/>
  <c r="T198" i="40" s="1"/>
  <c r="T198" i="41"/>
  <c r="E199" i="40"/>
  <c r="R199" i="40" s="1"/>
  <c r="R199" i="41"/>
  <c r="C200" i="40"/>
  <c r="P200" i="40" s="1"/>
  <c r="P200" i="41"/>
  <c r="K200" i="40"/>
  <c r="X200" i="41"/>
  <c r="I201" i="40"/>
  <c r="V201" i="40" s="1"/>
  <c r="V201" i="41"/>
  <c r="E203" i="40"/>
  <c r="R203" i="40" s="1"/>
  <c r="R203" i="41"/>
  <c r="C204" i="40"/>
  <c r="P204" i="40" s="1"/>
  <c r="P204" i="41"/>
  <c r="K204" i="40"/>
  <c r="X204" i="41"/>
  <c r="I205" i="40"/>
  <c r="V205" i="40" s="1"/>
  <c r="V205" i="41"/>
  <c r="G206" i="40"/>
  <c r="T206" i="40" s="1"/>
  <c r="T206" i="41"/>
  <c r="E207" i="40"/>
  <c r="R207" i="40" s="1"/>
  <c r="R207" i="41"/>
  <c r="C208" i="40"/>
  <c r="P208" i="40" s="1"/>
  <c r="P208" i="41"/>
  <c r="K208" i="40"/>
  <c r="X208" i="41"/>
  <c r="I209" i="40"/>
  <c r="V209" i="40" s="1"/>
  <c r="V209" i="41"/>
  <c r="G210" i="40"/>
  <c r="T210" i="40" s="1"/>
  <c r="T210" i="41"/>
  <c r="E211" i="40"/>
  <c r="R211" i="40" s="1"/>
  <c r="R211" i="41"/>
  <c r="C212" i="40"/>
  <c r="P212" i="40" s="1"/>
  <c r="P212" i="41"/>
  <c r="K212" i="40"/>
  <c r="X212" i="41"/>
  <c r="I213" i="40"/>
  <c r="V213" i="40" s="1"/>
  <c r="V213" i="41"/>
  <c r="G214" i="40"/>
  <c r="T214" i="40" s="1"/>
  <c r="T214" i="41"/>
  <c r="E215" i="40"/>
  <c r="R215" i="40" s="1"/>
  <c r="R215" i="41"/>
  <c r="C216" i="40"/>
  <c r="P216" i="40" s="1"/>
  <c r="P216" i="41"/>
  <c r="K216" i="40"/>
  <c r="X216" i="41"/>
  <c r="I217" i="40"/>
  <c r="V217" i="40" s="1"/>
  <c r="V217" i="41"/>
  <c r="G218" i="40"/>
  <c r="T218" i="40" s="1"/>
  <c r="T218" i="41"/>
  <c r="E219" i="40"/>
  <c r="R219" i="40" s="1"/>
  <c r="R219" i="41"/>
  <c r="C220" i="40"/>
  <c r="P220" i="40" s="1"/>
  <c r="P220" i="41"/>
  <c r="K220" i="40"/>
  <c r="X220" i="41"/>
  <c r="I221" i="40"/>
  <c r="V221" i="40" s="1"/>
  <c r="V221" i="41"/>
  <c r="G222" i="40"/>
  <c r="T222" i="40" s="1"/>
  <c r="T222" i="41"/>
  <c r="E223" i="40"/>
  <c r="R223" i="40" s="1"/>
  <c r="R223" i="41"/>
  <c r="C224" i="40"/>
  <c r="P224" i="41"/>
  <c r="K224" i="40"/>
  <c r="X224" i="41"/>
  <c r="I229" i="40"/>
  <c r="V229" i="40" s="1"/>
  <c r="V229" i="41"/>
  <c r="G230" i="40"/>
  <c r="T230" i="40" s="1"/>
  <c r="T230" i="41"/>
  <c r="E231" i="40"/>
  <c r="R231" i="40" s="1"/>
  <c r="R231" i="41"/>
  <c r="C232" i="40"/>
  <c r="P232" i="40" s="1"/>
  <c r="P232" i="41"/>
  <c r="K232" i="40"/>
  <c r="X232" i="40" s="1"/>
  <c r="X232" i="41"/>
  <c r="I233" i="40"/>
  <c r="V233" i="40" s="1"/>
  <c r="V233" i="41"/>
  <c r="G234" i="40"/>
  <c r="T234" i="40" s="1"/>
  <c r="T234" i="41"/>
  <c r="E235" i="40"/>
  <c r="R235" i="40" s="1"/>
  <c r="R235" i="41"/>
  <c r="C236" i="40"/>
  <c r="P236" i="40" s="1"/>
  <c r="P236" i="41"/>
  <c r="K236" i="40"/>
  <c r="X236" i="40" s="1"/>
  <c r="X236" i="41"/>
  <c r="I237" i="40"/>
  <c r="V237" i="40" s="1"/>
  <c r="V237" i="41"/>
  <c r="G238" i="40"/>
  <c r="T238" i="40" s="1"/>
  <c r="T238" i="41"/>
  <c r="E239" i="40"/>
  <c r="R239" i="40" s="1"/>
  <c r="R239" i="41"/>
  <c r="C240" i="40"/>
  <c r="P240" i="40" s="1"/>
  <c r="P240" i="41"/>
  <c r="K240" i="40"/>
  <c r="X240" i="40" s="1"/>
  <c r="X240" i="41"/>
  <c r="I241" i="40"/>
  <c r="V241" i="40" s="1"/>
  <c r="V241" i="41"/>
  <c r="G242" i="40"/>
  <c r="T242" i="40" s="1"/>
  <c r="T242" i="41"/>
  <c r="E243" i="40"/>
  <c r="R243" i="40" s="1"/>
  <c r="R243" i="41"/>
  <c r="C244" i="40"/>
  <c r="P244" i="40" s="1"/>
  <c r="P244" i="41"/>
  <c r="K244" i="40"/>
  <c r="X244" i="40" s="1"/>
  <c r="X244" i="41"/>
  <c r="I245" i="40"/>
  <c r="V245" i="40" s="1"/>
  <c r="V245" i="41"/>
  <c r="G246" i="40"/>
  <c r="T246" i="40" s="1"/>
  <c r="T246" i="41"/>
  <c r="E247" i="40"/>
  <c r="R247" i="40" s="1"/>
  <c r="R247" i="41"/>
  <c r="C248" i="40"/>
  <c r="P248" i="40" s="1"/>
  <c r="P248" i="41"/>
  <c r="K248" i="40"/>
  <c r="X248" i="40" s="1"/>
  <c r="X248" i="41"/>
  <c r="I249" i="40"/>
  <c r="V249" i="40" s="1"/>
  <c r="V249" i="41"/>
  <c r="G250" i="40"/>
  <c r="T250" i="40" s="1"/>
  <c r="T250" i="41"/>
  <c r="E251" i="40"/>
  <c r="R251" i="40" s="1"/>
  <c r="R251" i="41"/>
  <c r="C252" i="40"/>
  <c r="P252" i="40" s="1"/>
  <c r="P252" i="41"/>
  <c r="K252" i="40"/>
  <c r="X252" i="40" s="1"/>
  <c r="X252" i="41"/>
  <c r="I253" i="40"/>
  <c r="V253" i="40" s="1"/>
  <c r="V253" i="41"/>
  <c r="G254" i="40"/>
  <c r="T254" i="40" s="1"/>
  <c r="T254" i="41"/>
  <c r="E255" i="40"/>
  <c r="R255" i="40" s="1"/>
  <c r="R255" i="41"/>
  <c r="C256" i="40"/>
  <c r="P256" i="41"/>
  <c r="K256" i="40"/>
  <c r="X256" i="41"/>
  <c r="C20" i="40"/>
  <c r="I21" i="40"/>
  <c r="V21" i="40" s="1"/>
  <c r="V21" i="41"/>
  <c r="E39" i="40"/>
  <c r="R39" i="40" s="1"/>
  <c r="R39" i="41"/>
  <c r="K8" i="40"/>
  <c r="X8" i="40" s="1"/>
  <c r="X8" i="41"/>
  <c r="C28" i="40"/>
  <c r="P28" i="40" s="1"/>
  <c r="P28" i="41"/>
  <c r="D7" i="40"/>
  <c r="Q7" i="40" s="1"/>
  <c r="Q7" i="41"/>
  <c r="B8" i="40"/>
  <c r="O8" i="40" s="1"/>
  <c r="L8" i="41"/>
  <c r="O8" i="41"/>
  <c r="H9" i="40"/>
  <c r="U9" i="40" s="1"/>
  <c r="U9" i="41"/>
  <c r="D11" i="40"/>
  <c r="Q11" i="40" s="1"/>
  <c r="Q11" i="41"/>
  <c r="B12" i="40"/>
  <c r="O12" i="40" s="1"/>
  <c r="L12" i="41"/>
  <c r="Y12" i="41" s="1"/>
  <c r="O12" i="41"/>
  <c r="J12" i="40"/>
  <c r="W12" i="40" s="1"/>
  <c r="W12" i="41"/>
  <c r="D15" i="40"/>
  <c r="Q15" i="40" s="1"/>
  <c r="Q15" i="41"/>
  <c r="B16" i="40"/>
  <c r="O16" i="40" s="1"/>
  <c r="L16" i="41"/>
  <c r="J16" i="40"/>
  <c r="W16" i="40" s="1"/>
  <c r="W16" i="41"/>
  <c r="F18" i="40"/>
  <c r="S18" i="40" s="1"/>
  <c r="S18" i="41"/>
  <c r="B20" i="40"/>
  <c r="O20" i="40" s="1"/>
  <c r="L20" i="41"/>
  <c r="O20" i="41"/>
  <c r="J20" i="40"/>
  <c r="W20" i="40" s="1"/>
  <c r="W20" i="41"/>
  <c r="F22" i="40"/>
  <c r="S22" i="40" s="1"/>
  <c r="S22" i="41"/>
  <c r="D23" i="40"/>
  <c r="Q23" i="40" s="1"/>
  <c r="Q23" i="41"/>
  <c r="B24" i="40"/>
  <c r="O24" i="40" s="1"/>
  <c r="L24" i="41"/>
  <c r="O24" i="41"/>
  <c r="J24" i="40"/>
  <c r="W24" i="40" s="1"/>
  <c r="W24" i="41"/>
  <c r="H25" i="40"/>
  <c r="U25" i="40" s="1"/>
  <c r="U25" i="41"/>
  <c r="F26" i="40"/>
  <c r="S26" i="40" s="1"/>
  <c r="S26" i="41"/>
  <c r="D27" i="40"/>
  <c r="Q27" i="40" s="1"/>
  <c r="Q27" i="41"/>
  <c r="B28" i="40"/>
  <c r="O28" i="40" s="1"/>
  <c r="L28" i="41"/>
  <c r="O28" i="41"/>
  <c r="J28" i="40"/>
  <c r="W28" i="40" s="1"/>
  <c r="W28" i="41"/>
  <c r="H29" i="40"/>
  <c r="U29" i="40" s="1"/>
  <c r="U29" i="41"/>
  <c r="D31" i="40"/>
  <c r="Q31" i="40" s="1"/>
  <c r="Q31" i="41"/>
  <c r="B32" i="40"/>
  <c r="O32" i="40" s="1"/>
  <c r="L32" i="41"/>
  <c r="Y32" i="41" s="1"/>
  <c r="O32" i="41"/>
  <c r="H37" i="40"/>
  <c r="U37" i="40" s="1"/>
  <c r="U37" i="41"/>
  <c r="F38" i="40"/>
  <c r="S38" i="40" s="1"/>
  <c r="S38" i="41"/>
  <c r="B40" i="40"/>
  <c r="O40" i="40" s="1"/>
  <c r="L40" i="41"/>
  <c r="O40" i="41"/>
  <c r="H41" i="40"/>
  <c r="U41" i="40" s="1"/>
  <c r="U41" i="41"/>
  <c r="D43" i="40"/>
  <c r="Q43" i="40" s="1"/>
  <c r="Q43" i="41"/>
  <c r="B44" i="40"/>
  <c r="O44" i="40" s="1"/>
  <c r="L44" i="41"/>
  <c r="Y44" i="41" s="1"/>
  <c r="H45" i="40"/>
  <c r="U45" i="40" s="1"/>
  <c r="U45" i="41"/>
  <c r="F46" i="40"/>
  <c r="S46" i="40" s="1"/>
  <c r="S46" i="41"/>
  <c r="D47" i="40"/>
  <c r="Q47" i="40" s="1"/>
  <c r="Q47" i="41"/>
  <c r="B48" i="40"/>
  <c r="O48" i="40" s="1"/>
  <c r="L48" i="41"/>
  <c r="Y48" i="41" s="1"/>
  <c r="J48" i="40"/>
  <c r="W48" i="40" s="1"/>
  <c r="W48" i="41"/>
  <c r="D51" i="40"/>
  <c r="Q51" i="40" s="1"/>
  <c r="Q51" i="41"/>
  <c r="B52" i="40"/>
  <c r="O52" i="40" s="1"/>
  <c r="L52" i="41"/>
  <c r="F54" i="40"/>
  <c r="S54" i="40" s="1"/>
  <c r="S54" i="41"/>
  <c r="D55" i="40"/>
  <c r="Q55" i="40" s="1"/>
  <c r="Q55" i="41"/>
  <c r="B56" i="40"/>
  <c r="O56" i="40" s="1"/>
  <c r="L56" i="41"/>
  <c r="O56" i="41"/>
  <c r="H57" i="40"/>
  <c r="U57" i="40" s="1"/>
  <c r="U57" i="41"/>
  <c r="D59" i="40"/>
  <c r="Q59" i="40" s="1"/>
  <c r="Q59" i="41"/>
  <c r="L60" i="41"/>
  <c r="Y60" i="41" s="1"/>
  <c r="J60" i="40"/>
  <c r="W60" i="40" s="1"/>
  <c r="W60" i="41"/>
  <c r="F62" i="40"/>
  <c r="S62" i="40" s="1"/>
  <c r="S62" i="41"/>
  <c r="B64" i="40"/>
  <c r="O64" i="40" s="1"/>
  <c r="L64" i="41"/>
  <c r="Y64" i="41" s="1"/>
  <c r="O64" i="41"/>
  <c r="B72" i="40"/>
  <c r="O72" i="40" s="1"/>
  <c r="L72" i="41"/>
  <c r="B76" i="40"/>
  <c r="L76" i="40" s="1"/>
  <c r="Y76" i="40" s="1"/>
  <c r="L76" i="41"/>
  <c r="L80" i="41"/>
  <c r="B84" i="40"/>
  <c r="L84" i="41"/>
  <c r="Y84" i="41" s="1"/>
  <c r="B88" i="40"/>
  <c r="L88" i="41"/>
  <c r="Y88" i="41" s="1"/>
  <c r="B92" i="40"/>
  <c r="L92" i="41"/>
  <c r="Y92" i="41" s="1"/>
  <c r="L96" i="41"/>
  <c r="B104" i="40"/>
  <c r="O104" i="40" s="1"/>
  <c r="L104" i="41"/>
  <c r="Y104" i="41" s="1"/>
  <c r="B108" i="40"/>
  <c r="O108" i="40" s="1"/>
  <c r="L108" i="41"/>
  <c r="Y108" i="41" s="1"/>
  <c r="B112" i="40"/>
  <c r="O112" i="40" s="1"/>
  <c r="L112" i="41"/>
  <c r="B116" i="40"/>
  <c r="O116" i="40" s="1"/>
  <c r="L116" i="41"/>
  <c r="B120" i="40"/>
  <c r="L120" i="41"/>
  <c r="Y120" i="41" s="1"/>
  <c r="J120" i="40"/>
  <c r="W120" i="40" s="1"/>
  <c r="W120" i="41"/>
  <c r="B124" i="40"/>
  <c r="O124" i="40" s="1"/>
  <c r="L124" i="41"/>
  <c r="B128" i="40"/>
  <c r="O128" i="40" s="1"/>
  <c r="L128" i="41"/>
  <c r="H133" i="40"/>
  <c r="U133" i="40" s="1"/>
  <c r="U133" i="41"/>
  <c r="D135" i="40"/>
  <c r="Q135" i="40" s="1"/>
  <c r="Q135" i="41"/>
  <c r="B136" i="40"/>
  <c r="O136" i="40" s="1"/>
  <c r="L136" i="41"/>
  <c r="O136" i="41"/>
  <c r="J136" i="40"/>
  <c r="W136" i="40" s="1"/>
  <c r="W136" i="41"/>
  <c r="D139" i="40"/>
  <c r="Q139" i="40" s="1"/>
  <c r="Q139" i="41"/>
  <c r="B140" i="40"/>
  <c r="O140" i="40" s="1"/>
  <c r="L140" i="41"/>
  <c r="Y140" i="41" s="1"/>
  <c r="O140" i="41"/>
  <c r="H141" i="40"/>
  <c r="U141" i="40" s="1"/>
  <c r="U141" i="41"/>
  <c r="F142" i="40"/>
  <c r="S142" i="40" s="1"/>
  <c r="S142" i="41"/>
  <c r="D143" i="40"/>
  <c r="Q143" i="40" s="1"/>
  <c r="Q143" i="41"/>
  <c r="B144" i="40"/>
  <c r="O144" i="40" s="1"/>
  <c r="L144" i="41"/>
  <c r="H145" i="40"/>
  <c r="U145" i="40" s="1"/>
  <c r="U145" i="41"/>
  <c r="F146" i="40"/>
  <c r="S146" i="40" s="1"/>
  <c r="S146" i="41"/>
  <c r="B148" i="40"/>
  <c r="O148" i="40" s="1"/>
  <c r="L148" i="41"/>
  <c r="Y148" i="41" s="1"/>
  <c r="O148" i="41"/>
  <c r="J148" i="40"/>
  <c r="W148" i="40" s="1"/>
  <c r="W148" i="41"/>
  <c r="H149" i="40"/>
  <c r="U149" i="40" s="1"/>
  <c r="U149" i="41"/>
  <c r="B152" i="40"/>
  <c r="O152" i="40" s="1"/>
  <c r="L152" i="41"/>
  <c r="Y152" i="41" s="1"/>
  <c r="O152" i="41"/>
  <c r="J152" i="40"/>
  <c r="W152" i="40" s="1"/>
  <c r="W152" i="41"/>
  <c r="F154" i="40"/>
  <c r="S154" i="40" s="1"/>
  <c r="S154" i="41"/>
  <c r="D155" i="40"/>
  <c r="Q155" i="40" s="1"/>
  <c r="Q155" i="41"/>
  <c r="B156" i="40"/>
  <c r="O156" i="40" s="1"/>
  <c r="L156" i="41"/>
  <c r="Y156" i="41" s="1"/>
  <c r="O156" i="41"/>
  <c r="F158" i="40"/>
  <c r="S158" i="40" s="1"/>
  <c r="S158" i="41"/>
  <c r="D159" i="40"/>
  <c r="Q159" i="40" s="1"/>
  <c r="Q159" i="41"/>
  <c r="B160" i="40"/>
  <c r="O160" i="40" s="1"/>
  <c r="L160" i="41"/>
  <c r="J160" i="40"/>
  <c r="W160" i="41"/>
  <c r="H165" i="40"/>
  <c r="U165" i="40" s="1"/>
  <c r="U165" i="41"/>
  <c r="F166" i="40"/>
  <c r="S166" i="40" s="1"/>
  <c r="S166" i="41"/>
  <c r="D167" i="40"/>
  <c r="Q167" i="40" s="1"/>
  <c r="Q167" i="41"/>
  <c r="B168" i="40"/>
  <c r="O168" i="40" s="1"/>
  <c r="L168" i="41"/>
  <c r="Y168" i="41" s="1"/>
  <c r="H169" i="40"/>
  <c r="U169" i="40" s="1"/>
  <c r="U169" i="41"/>
  <c r="F170" i="40"/>
  <c r="S170" i="40" s="1"/>
  <c r="S170" i="41"/>
  <c r="B172" i="40"/>
  <c r="O172" i="40" s="1"/>
  <c r="L172" i="41"/>
  <c r="Y172" i="41" s="1"/>
  <c r="O172" i="41"/>
  <c r="J172" i="40"/>
  <c r="W172" i="40" s="1"/>
  <c r="W172" i="41"/>
  <c r="H173" i="40"/>
  <c r="U173" i="40" s="1"/>
  <c r="U173" i="41"/>
  <c r="B176" i="40"/>
  <c r="O176" i="40" s="1"/>
  <c r="L176" i="41"/>
  <c r="Y176" i="41" s="1"/>
  <c r="O176" i="41"/>
  <c r="J176" i="40"/>
  <c r="W176" i="40" s="1"/>
  <c r="W176" i="41"/>
  <c r="F178" i="40"/>
  <c r="S178" i="40" s="1"/>
  <c r="S178" i="41"/>
  <c r="D179" i="40"/>
  <c r="Q179" i="40" s="1"/>
  <c r="Q179" i="41"/>
  <c r="B180" i="40"/>
  <c r="O180" i="40" s="1"/>
  <c r="L180" i="41"/>
  <c r="Y180" i="41" s="1"/>
  <c r="O180" i="41"/>
  <c r="F182" i="40"/>
  <c r="S182" i="40" s="1"/>
  <c r="S182" i="41"/>
  <c r="D183" i="40"/>
  <c r="Q183" i="40" s="1"/>
  <c r="Q183" i="41"/>
  <c r="B184" i="40"/>
  <c r="O184" i="40" s="1"/>
  <c r="L184" i="41"/>
  <c r="Y184" i="41" s="1"/>
  <c r="J184" i="40"/>
  <c r="W184" i="40" s="1"/>
  <c r="W184" i="41"/>
  <c r="H185" i="40"/>
  <c r="U185" i="40" s="1"/>
  <c r="U185" i="41"/>
  <c r="F186" i="40"/>
  <c r="S186" i="40" s="1"/>
  <c r="S186" i="41"/>
  <c r="B188" i="40"/>
  <c r="O188" i="40" s="1"/>
  <c r="L188" i="41"/>
  <c r="Y188" i="41" s="1"/>
  <c r="J188" i="40"/>
  <c r="W188" i="40" s="1"/>
  <c r="W188" i="41"/>
  <c r="H189" i="40"/>
  <c r="U189" i="40" s="1"/>
  <c r="U189" i="41"/>
  <c r="D191" i="40"/>
  <c r="Q191" i="40" s="1"/>
  <c r="Q191" i="41"/>
  <c r="B192" i="40"/>
  <c r="O192" i="40" s="1"/>
  <c r="L192" i="41"/>
  <c r="Y192" i="41" s="1"/>
  <c r="O192" i="41"/>
  <c r="J192" i="40"/>
  <c r="W192" i="41"/>
  <c r="H197" i="40"/>
  <c r="U197" i="40" s="1"/>
  <c r="U197" i="41"/>
  <c r="B200" i="40"/>
  <c r="O200" i="40" s="1"/>
  <c r="L200" i="41"/>
  <c r="O200" i="41"/>
  <c r="J200" i="40"/>
  <c r="W200" i="40" s="1"/>
  <c r="W200" i="41"/>
  <c r="F202" i="40"/>
  <c r="S202" i="40" s="1"/>
  <c r="S202" i="41"/>
  <c r="D203" i="40"/>
  <c r="Q203" i="40" s="1"/>
  <c r="Q203" i="41"/>
  <c r="B204" i="40"/>
  <c r="O204" i="40" s="1"/>
  <c r="L204" i="41"/>
  <c r="O204" i="41"/>
  <c r="F206" i="40"/>
  <c r="S206" i="40" s="1"/>
  <c r="S206" i="41"/>
  <c r="D207" i="40"/>
  <c r="Q207" i="40" s="1"/>
  <c r="Q207" i="41"/>
  <c r="B208" i="40"/>
  <c r="O208" i="40" s="1"/>
  <c r="L208" i="41"/>
  <c r="O208" i="41"/>
  <c r="J208" i="40"/>
  <c r="W208" i="40" s="1"/>
  <c r="W208" i="41"/>
  <c r="H209" i="40"/>
  <c r="U209" i="40" s="1"/>
  <c r="U209" i="41"/>
  <c r="F210" i="40"/>
  <c r="S210" i="40" s="1"/>
  <c r="S210" i="41"/>
  <c r="B212" i="40"/>
  <c r="O212" i="40" s="1"/>
  <c r="L212" i="41"/>
  <c r="Y212" i="41" s="1"/>
  <c r="J212" i="40"/>
  <c r="W212" i="40" s="1"/>
  <c r="W212" i="41"/>
  <c r="H213" i="40"/>
  <c r="U213" i="40" s="1"/>
  <c r="U213" i="41"/>
  <c r="F214" i="40"/>
  <c r="S214" i="40" s="1"/>
  <c r="S214" i="41"/>
  <c r="D215" i="40"/>
  <c r="Q215" i="40" s="1"/>
  <c r="Q215" i="41"/>
  <c r="B216" i="40"/>
  <c r="O216" i="40" s="1"/>
  <c r="L216" i="41"/>
  <c r="Y216" i="41" s="1"/>
  <c r="O216" i="41"/>
  <c r="J216" i="40"/>
  <c r="W216" i="40" s="1"/>
  <c r="W216" i="41"/>
  <c r="D219" i="40"/>
  <c r="Q219" i="40" s="1"/>
  <c r="Q219" i="41"/>
  <c r="B220" i="40"/>
  <c r="O220" i="40" s="1"/>
  <c r="L220" i="41"/>
  <c r="Y220" i="41" s="1"/>
  <c r="O220" i="41"/>
  <c r="J220" i="40"/>
  <c r="W220" i="40" s="1"/>
  <c r="W220" i="41"/>
  <c r="H221" i="40"/>
  <c r="U221" i="40" s="1"/>
  <c r="U221" i="41"/>
  <c r="F222" i="40"/>
  <c r="S222" i="40" s="1"/>
  <c r="S222" i="41"/>
  <c r="D223" i="40"/>
  <c r="Q223" i="40" s="1"/>
  <c r="Q223" i="41"/>
  <c r="B224" i="40"/>
  <c r="O224" i="40" s="1"/>
  <c r="L224" i="41"/>
  <c r="F230" i="40"/>
  <c r="S230" i="40" s="1"/>
  <c r="S230" i="41"/>
  <c r="D231" i="40"/>
  <c r="Q231" i="40" s="1"/>
  <c r="Q231" i="41"/>
  <c r="B232" i="40"/>
  <c r="O232" i="40" s="1"/>
  <c r="L232" i="41"/>
  <c r="O232" i="41"/>
  <c r="J232" i="40"/>
  <c r="W232" i="40" s="1"/>
  <c r="W232" i="41"/>
  <c r="H233" i="40"/>
  <c r="U233" i="40" s="1"/>
  <c r="U233" i="41"/>
  <c r="F234" i="40"/>
  <c r="S234" i="40" s="1"/>
  <c r="S234" i="41"/>
  <c r="B236" i="40"/>
  <c r="O236" i="40" s="1"/>
  <c r="L236" i="41"/>
  <c r="J236" i="40"/>
  <c r="W236" i="40" s="1"/>
  <c r="W236" i="41"/>
  <c r="H237" i="40"/>
  <c r="U237" i="40" s="1"/>
  <c r="U237" i="41"/>
  <c r="F238" i="40"/>
  <c r="S238" i="40" s="1"/>
  <c r="S238" i="41"/>
  <c r="D239" i="40"/>
  <c r="Q239" i="40" s="1"/>
  <c r="Q239" i="41"/>
  <c r="B240" i="40"/>
  <c r="O240" i="40" s="1"/>
  <c r="L240" i="41"/>
  <c r="O240" i="41"/>
  <c r="J240" i="40"/>
  <c r="W240" i="40" s="1"/>
  <c r="W240" i="41"/>
  <c r="D243" i="40"/>
  <c r="Q243" i="40" s="1"/>
  <c r="Q243" i="41"/>
  <c r="B244" i="40"/>
  <c r="O244" i="40" s="1"/>
  <c r="L244" i="41"/>
  <c r="O244" i="41"/>
  <c r="J244" i="40"/>
  <c r="W244" i="40" s="1"/>
  <c r="W244" i="41"/>
  <c r="H245" i="40"/>
  <c r="U245" i="40" s="1"/>
  <c r="U245" i="41"/>
  <c r="F246" i="40"/>
  <c r="S246" i="40" s="1"/>
  <c r="S246" i="41"/>
  <c r="D247" i="40"/>
  <c r="Q247" i="40" s="1"/>
  <c r="Q247" i="41"/>
  <c r="B248" i="40"/>
  <c r="O248" i="40" s="1"/>
  <c r="L248" i="41"/>
  <c r="H249" i="40"/>
  <c r="U249" i="40" s="1"/>
  <c r="U249" i="41"/>
  <c r="F250" i="40"/>
  <c r="S250" i="40" s="1"/>
  <c r="S250" i="41"/>
  <c r="D251" i="40"/>
  <c r="Q251" i="40" s="1"/>
  <c r="Q251" i="41"/>
  <c r="B252" i="40"/>
  <c r="O252" i="40" s="1"/>
  <c r="L252" i="41"/>
  <c r="O252" i="41"/>
  <c r="J252" i="40"/>
  <c r="W252" i="40" s="1"/>
  <c r="W252" i="41"/>
  <c r="H253" i="40"/>
  <c r="U253" i="40" s="1"/>
  <c r="U253" i="41"/>
  <c r="B256" i="40"/>
  <c r="I4" i="53" s="1"/>
  <c r="L256" i="41"/>
  <c r="Y256" i="41" s="1"/>
  <c r="O256" i="41"/>
  <c r="J256" i="40"/>
  <c r="W256" i="41"/>
  <c r="F50" i="40"/>
  <c r="S50" i="40" s="1"/>
  <c r="H53" i="40"/>
  <c r="U53" i="40" s="1"/>
  <c r="B60" i="40"/>
  <c r="D63" i="40"/>
  <c r="Q63" i="40" s="1"/>
  <c r="F70" i="40"/>
  <c r="H73" i="40"/>
  <c r="J76" i="40"/>
  <c r="B80" i="40"/>
  <c r="L80" i="40" s="1"/>
  <c r="Y80" i="40" s="1"/>
  <c r="D83" i="40"/>
  <c r="H89" i="40"/>
  <c r="J92" i="40"/>
  <c r="B96" i="40"/>
  <c r="D4" i="53" s="1"/>
  <c r="D103" i="40"/>
  <c r="Q103" i="40" s="1"/>
  <c r="F106" i="40"/>
  <c r="S106" i="40" s="1"/>
  <c r="J56" i="40"/>
  <c r="W56" i="40" s="1"/>
  <c r="S14" i="41"/>
  <c r="Q39" i="41"/>
  <c r="O48" i="41"/>
  <c r="W144" i="41"/>
  <c r="S150" i="41"/>
  <c r="U153" i="41"/>
  <c r="W8" i="41"/>
  <c r="O52" i="41"/>
  <c r="U61" i="41"/>
  <c r="S10" i="41"/>
  <c r="W32" i="41"/>
  <c r="W40" i="41"/>
  <c r="U49" i="41"/>
  <c r="S58" i="41"/>
  <c r="S110" i="41"/>
  <c r="S6" i="41"/>
  <c r="O16" i="41"/>
  <c r="U21" i="41"/>
  <c r="O168" i="41"/>
  <c r="Q171" i="41"/>
  <c r="U13" i="41"/>
  <c r="S30" i="41"/>
  <c r="W44" i="41"/>
  <c r="U137" i="41"/>
  <c r="B5" i="40"/>
  <c r="O5" i="40" s="1"/>
  <c r="L5" i="41"/>
  <c r="B9" i="40"/>
  <c r="L9" i="41"/>
  <c r="B13" i="40"/>
  <c r="L13" i="41"/>
  <c r="Y13" i="41" s="1"/>
  <c r="B17" i="40"/>
  <c r="L17" i="41"/>
  <c r="B21" i="40"/>
  <c r="L21" i="41"/>
  <c r="B25" i="40"/>
  <c r="L25" i="41"/>
  <c r="B29" i="40"/>
  <c r="O29" i="40" s="1"/>
  <c r="L29" i="41"/>
  <c r="Y29" i="41" s="1"/>
  <c r="B37" i="40"/>
  <c r="L37" i="41"/>
  <c r="B41" i="40"/>
  <c r="L41" i="40" s="1"/>
  <c r="Y41" i="40" s="1"/>
  <c r="L41" i="41"/>
  <c r="B45" i="40"/>
  <c r="L45" i="41"/>
  <c r="L49" i="41"/>
  <c r="Y49" i="41" s="1"/>
  <c r="B53" i="40"/>
  <c r="L53" i="41"/>
  <c r="B57" i="40"/>
  <c r="L57" i="41"/>
  <c r="Y57" i="41" s="1"/>
  <c r="B61" i="40"/>
  <c r="L61" i="41"/>
  <c r="B69" i="40"/>
  <c r="L69" i="41"/>
  <c r="Y69" i="41" s="1"/>
  <c r="B73" i="40"/>
  <c r="L73" i="41"/>
  <c r="B77" i="40"/>
  <c r="L77" i="41"/>
  <c r="Y77" i="41" s="1"/>
  <c r="B81" i="40"/>
  <c r="L81" i="41"/>
  <c r="B85" i="40"/>
  <c r="L85" i="41"/>
  <c r="Y85" i="41" s="1"/>
  <c r="B89" i="40"/>
  <c r="L89" i="41"/>
  <c r="B93" i="40"/>
  <c r="L93" i="41"/>
  <c r="Y93" i="41" s="1"/>
  <c r="B101" i="40"/>
  <c r="L101" i="41"/>
  <c r="Y101" i="41" s="1"/>
  <c r="B105" i="40"/>
  <c r="L105" i="41"/>
  <c r="Y105" i="41" s="1"/>
  <c r="B109" i="40"/>
  <c r="L109" i="41"/>
  <c r="Y109" i="41" s="1"/>
  <c r="B113" i="40"/>
  <c r="L113" i="41"/>
  <c r="Y113" i="41" s="1"/>
  <c r="B117" i="40"/>
  <c r="L117" i="41"/>
  <c r="B121" i="40"/>
  <c r="L121" i="41"/>
  <c r="Y121" i="41" s="1"/>
  <c r="B125" i="40"/>
  <c r="L125" i="41"/>
  <c r="Y125" i="41" s="1"/>
  <c r="B133" i="40"/>
  <c r="L133" i="41"/>
  <c r="Y133" i="41" s="1"/>
  <c r="B137" i="40"/>
  <c r="O137" i="40" s="1"/>
  <c r="L137" i="41"/>
  <c r="Y137" i="41" s="1"/>
  <c r="B141" i="40"/>
  <c r="O141" i="40" s="1"/>
  <c r="L141" i="41"/>
  <c r="Y141" i="41" s="1"/>
  <c r="B145" i="40"/>
  <c r="O145" i="40" s="1"/>
  <c r="L145" i="41"/>
  <c r="B149" i="40"/>
  <c r="L149" i="41"/>
  <c r="Y149" i="41" s="1"/>
  <c r="B153" i="40"/>
  <c r="L153" i="41"/>
  <c r="Y153" i="41" s="1"/>
  <c r="B157" i="40"/>
  <c r="L157" i="41"/>
  <c r="Y157" i="41" s="1"/>
  <c r="B165" i="40"/>
  <c r="L165" i="40" s="1"/>
  <c r="Y165" i="40" s="1"/>
  <c r="L165" i="41"/>
  <c r="B169" i="40"/>
  <c r="L169" i="41"/>
  <c r="Y169" i="41" s="1"/>
  <c r="B173" i="40"/>
  <c r="L173" i="41"/>
  <c r="Y173" i="41" s="1"/>
  <c r="B177" i="40"/>
  <c r="L177" i="41"/>
  <c r="Y177" i="41" s="1"/>
  <c r="B181" i="40"/>
  <c r="L181" i="41"/>
  <c r="B185" i="40"/>
  <c r="L185" i="41"/>
  <c r="Y185" i="41" s="1"/>
  <c r="B189" i="40"/>
  <c r="L189" i="41"/>
  <c r="Y189" i="41" s="1"/>
  <c r="B197" i="40"/>
  <c r="L197" i="41"/>
  <c r="Y197" i="41" s="1"/>
  <c r="B201" i="40"/>
  <c r="L201" i="41"/>
  <c r="Y201" i="41" s="1"/>
  <c r="B205" i="40"/>
  <c r="L205" i="41"/>
  <c r="Y205" i="41" s="1"/>
  <c r="B209" i="40"/>
  <c r="L209" i="41"/>
  <c r="B213" i="40"/>
  <c r="L213" i="41"/>
  <c r="B217" i="40"/>
  <c r="L217" i="41"/>
  <c r="Y217" i="41" s="1"/>
  <c r="B221" i="40"/>
  <c r="L221" i="41"/>
  <c r="Y221" i="41" s="1"/>
  <c r="B229" i="40"/>
  <c r="L229" i="41"/>
  <c r="L233" i="41"/>
  <c r="L237" i="41"/>
  <c r="Y237" i="41" s="1"/>
  <c r="L241" i="41"/>
  <c r="Y241" i="41" s="1"/>
  <c r="L245" i="41"/>
  <c r="L249" i="41"/>
  <c r="L253" i="41"/>
  <c r="Y253" i="41" s="1"/>
  <c r="B6" i="40"/>
  <c r="L6" i="41"/>
  <c r="Y6" i="41" s="1"/>
  <c r="B10" i="40"/>
  <c r="O10" i="40" s="1"/>
  <c r="L10" i="41"/>
  <c r="Y10" i="41" s="1"/>
  <c r="B14" i="40"/>
  <c r="L14" i="41"/>
  <c r="B18" i="40"/>
  <c r="L18" i="41"/>
  <c r="Y18" i="41" s="1"/>
  <c r="B22" i="40"/>
  <c r="L22" i="41"/>
  <c r="Y22" i="41" s="1"/>
  <c r="B26" i="40"/>
  <c r="L26" i="41"/>
  <c r="Y26" i="41" s="1"/>
  <c r="B30" i="40"/>
  <c r="O30" i="40" s="1"/>
  <c r="L30" i="41"/>
  <c r="B38" i="40"/>
  <c r="L38" i="41"/>
  <c r="B42" i="40"/>
  <c r="L42" i="41"/>
  <c r="B46" i="40"/>
  <c r="O46" i="40" s="1"/>
  <c r="L46" i="41"/>
  <c r="Y46" i="41" s="1"/>
  <c r="B50" i="40"/>
  <c r="L50" i="41"/>
  <c r="B54" i="40"/>
  <c r="L54" i="41"/>
  <c r="Y54" i="41" s="1"/>
  <c r="B58" i="40"/>
  <c r="L58" i="41"/>
  <c r="B62" i="40"/>
  <c r="L62" i="41"/>
  <c r="Y62" i="41" s="1"/>
  <c r="B70" i="40"/>
  <c r="L70" i="41"/>
  <c r="B74" i="40"/>
  <c r="L74" i="41"/>
  <c r="Y74" i="41" s="1"/>
  <c r="B78" i="40"/>
  <c r="L78" i="41"/>
  <c r="B82" i="40"/>
  <c r="L82" i="41"/>
  <c r="B86" i="40"/>
  <c r="L86" i="41"/>
  <c r="B90" i="40"/>
  <c r="L90" i="41"/>
  <c r="Y90" i="41" s="1"/>
  <c r="B94" i="40"/>
  <c r="L94" i="41"/>
  <c r="B102" i="40"/>
  <c r="L102" i="41"/>
  <c r="Y102" i="41" s="1"/>
  <c r="B106" i="40"/>
  <c r="L106" i="41"/>
  <c r="B110" i="40"/>
  <c r="L110" i="41"/>
  <c r="Y110" i="41" s="1"/>
  <c r="B114" i="40"/>
  <c r="L114" i="41"/>
  <c r="Y114" i="41" s="1"/>
  <c r="B118" i="40"/>
  <c r="L118" i="41"/>
  <c r="Y118" i="41" s="1"/>
  <c r="B122" i="40"/>
  <c r="L122" i="41"/>
  <c r="Y122" i="41" s="1"/>
  <c r="B126" i="40"/>
  <c r="L126" i="41"/>
  <c r="Y126" i="41" s="1"/>
  <c r="B134" i="40"/>
  <c r="L134" i="41"/>
  <c r="Y134" i="41" s="1"/>
  <c r="B138" i="40"/>
  <c r="L138" i="41"/>
  <c r="Y138" i="41" s="1"/>
  <c r="B142" i="40"/>
  <c r="L142" i="41"/>
  <c r="B146" i="40"/>
  <c r="L146" i="41"/>
  <c r="Y146" i="41" s="1"/>
  <c r="B150" i="40"/>
  <c r="L150" i="41"/>
  <c r="Y150" i="41" s="1"/>
  <c r="B154" i="40"/>
  <c r="L154" i="41"/>
  <c r="Y154" i="41" s="1"/>
  <c r="B158" i="40"/>
  <c r="O158" i="40" s="1"/>
  <c r="L158" i="41"/>
  <c r="B166" i="40"/>
  <c r="O166" i="40" s="1"/>
  <c r="L166" i="41"/>
  <c r="Y166" i="41" s="1"/>
  <c r="B170" i="40"/>
  <c r="L170" i="41"/>
  <c r="B174" i="40"/>
  <c r="L174" i="41"/>
  <c r="Y174" i="41" s="1"/>
  <c r="B178" i="40"/>
  <c r="L178" i="40" s="1"/>
  <c r="Y178" i="40" s="1"/>
  <c r="L178" i="41"/>
  <c r="Y178" i="41" s="1"/>
  <c r="B182" i="40"/>
  <c r="L182" i="41"/>
  <c r="Y182" i="41" s="1"/>
  <c r="B186" i="40"/>
  <c r="L186" i="41"/>
  <c r="B190" i="40"/>
  <c r="L190" i="41"/>
  <c r="Y190" i="41" s="1"/>
  <c r="B198" i="40"/>
  <c r="O198" i="40" s="1"/>
  <c r="L198" i="41"/>
  <c r="B202" i="40"/>
  <c r="O202" i="40" s="1"/>
  <c r="L202" i="41"/>
  <c r="Y202" i="41" s="1"/>
  <c r="B206" i="40"/>
  <c r="L206" i="41"/>
  <c r="Y206" i="41" s="1"/>
  <c r="B210" i="40"/>
  <c r="L210" i="41"/>
  <c r="Y210" i="41" s="1"/>
  <c r="B214" i="40"/>
  <c r="O214" i="40" s="1"/>
  <c r="L214" i="41"/>
  <c r="B218" i="40"/>
  <c r="L218" i="41"/>
  <c r="Y218" i="41" s="1"/>
  <c r="B222" i="40"/>
  <c r="L222" i="41"/>
  <c r="Y222" i="41" s="1"/>
  <c r="B230" i="40"/>
  <c r="L230" i="41"/>
  <c r="Y230" i="41" s="1"/>
  <c r="B234" i="40"/>
  <c r="O234" i="40" s="1"/>
  <c r="L234" i="41"/>
  <c r="B238" i="40"/>
  <c r="O238" i="40" s="1"/>
  <c r="L238" i="41"/>
  <c r="Y238" i="41" s="1"/>
  <c r="B242" i="40"/>
  <c r="L242" i="41"/>
  <c r="B246" i="40"/>
  <c r="L246" i="41"/>
  <c r="Y246" i="41" s="1"/>
  <c r="B250" i="40"/>
  <c r="L250" i="41"/>
  <c r="B254" i="40"/>
  <c r="L254" i="41"/>
  <c r="Y254" i="41" s="1"/>
  <c r="B7" i="40"/>
  <c r="L7" i="41"/>
  <c r="Y7" i="41" s="1"/>
  <c r="B11" i="40"/>
  <c r="L11" i="41"/>
  <c r="Y11" i="41" s="1"/>
  <c r="B15" i="40"/>
  <c r="L15" i="41"/>
  <c r="B19" i="40"/>
  <c r="O19" i="40" s="1"/>
  <c r="L19" i="41"/>
  <c r="Y19" i="41" s="1"/>
  <c r="B23" i="40"/>
  <c r="L23" i="41"/>
  <c r="Y23" i="41" s="1"/>
  <c r="B27" i="40"/>
  <c r="L27" i="41"/>
  <c r="B31" i="40"/>
  <c r="L31" i="40" s="1"/>
  <c r="Y31" i="40" s="1"/>
  <c r="L31" i="41"/>
  <c r="B39" i="40"/>
  <c r="L39" i="41"/>
  <c r="Y39" i="41" s="1"/>
  <c r="B43" i="40"/>
  <c r="L43" i="41"/>
  <c r="Y43" i="41" s="1"/>
  <c r="B47" i="40"/>
  <c r="O47" i="40" s="1"/>
  <c r="L47" i="41"/>
  <c r="Y47" i="41" s="1"/>
  <c r="B51" i="40"/>
  <c r="L51" i="41"/>
  <c r="Y51" i="41" s="1"/>
  <c r="B55" i="40"/>
  <c r="L55" i="41"/>
  <c r="B59" i="40"/>
  <c r="L59" i="41"/>
  <c r="Y59" i="41" s="1"/>
  <c r="B63" i="40"/>
  <c r="L63" i="41"/>
  <c r="Y63" i="41" s="1"/>
  <c r="B71" i="40"/>
  <c r="L71" i="41"/>
  <c r="B75" i="40"/>
  <c r="L75" i="41"/>
  <c r="Y75" i="41" s="1"/>
  <c r="B79" i="40"/>
  <c r="L79" i="41"/>
  <c r="B83" i="40"/>
  <c r="L83" i="41"/>
  <c r="B87" i="40"/>
  <c r="L87" i="40" s="1"/>
  <c r="Y87" i="40" s="1"/>
  <c r="L87" i="41"/>
  <c r="B91" i="40"/>
  <c r="L91" i="41"/>
  <c r="Y91" i="41" s="1"/>
  <c r="B95" i="40"/>
  <c r="L95" i="41"/>
  <c r="B103" i="40"/>
  <c r="L103" i="41"/>
  <c r="Y103" i="41" s="1"/>
  <c r="B107" i="40"/>
  <c r="L107" i="41"/>
  <c r="Y107" i="41" s="1"/>
  <c r="B111" i="40"/>
  <c r="L111" i="41"/>
  <c r="Y111" i="41" s="1"/>
  <c r="B115" i="40"/>
  <c r="L115" i="41"/>
  <c r="Y115" i="41" s="1"/>
  <c r="B119" i="40"/>
  <c r="L119" i="41"/>
  <c r="Y119" i="41" s="1"/>
  <c r="B123" i="40"/>
  <c r="O123" i="40" s="1"/>
  <c r="L123" i="41"/>
  <c r="Y123" i="41" s="1"/>
  <c r="B127" i="40"/>
  <c r="L127" i="41"/>
  <c r="Y127" i="41" s="1"/>
  <c r="B135" i="40"/>
  <c r="L135" i="41"/>
  <c r="B139" i="40"/>
  <c r="L139" i="41"/>
  <c r="Y139" i="41" s="1"/>
  <c r="B143" i="40"/>
  <c r="L143" i="41"/>
  <c r="Y143" i="41" s="1"/>
  <c r="B147" i="40"/>
  <c r="L147" i="41"/>
  <c r="Y147" i="41" s="1"/>
  <c r="B151" i="40"/>
  <c r="L151" i="41"/>
  <c r="B155" i="40"/>
  <c r="L155" i="41"/>
  <c r="Y155" i="41" s="1"/>
  <c r="B159" i="40"/>
  <c r="O159" i="40" s="1"/>
  <c r="L159" i="41"/>
  <c r="B167" i="40"/>
  <c r="L167" i="41"/>
  <c r="Y167" i="41" s="1"/>
  <c r="B171" i="40"/>
  <c r="L171" i="41"/>
  <c r="Y171" i="41" s="1"/>
  <c r="B175" i="40"/>
  <c r="L175" i="41"/>
  <c r="Y175" i="41" s="1"/>
  <c r="B179" i="40"/>
  <c r="O179" i="40" s="1"/>
  <c r="L179" i="41"/>
  <c r="B183" i="40"/>
  <c r="L183" i="41"/>
  <c r="Y183" i="41" s="1"/>
  <c r="B187" i="40"/>
  <c r="L187" i="41"/>
  <c r="Y187" i="41" s="1"/>
  <c r="B191" i="40"/>
  <c r="O191" i="40" s="1"/>
  <c r="L191" i="41"/>
  <c r="Y191" i="41" s="1"/>
  <c r="B199" i="40"/>
  <c r="O199" i="40" s="1"/>
  <c r="L199" i="41"/>
  <c r="Y199" i="41" s="1"/>
  <c r="B203" i="40"/>
  <c r="L203" i="41"/>
  <c r="Y203" i="41" s="1"/>
  <c r="B207" i="40"/>
  <c r="L207" i="41"/>
  <c r="B211" i="40"/>
  <c r="L211" i="41"/>
  <c r="Y211" i="41" s="1"/>
  <c r="B215" i="40"/>
  <c r="L215" i="41"/>
  <c r="B219" i="40"/>
  <c r="O219" i="40" s="1"/>
  <c r="L219" i="41"/>
  <c r="Y219" i="41" s="1"/>
  <c r="B223" i="40"/>
  <c r="L223" i="41"/>
  <c r="B231" i="40"/>
  <c r="L231" i="41"/>
  <c r="B235" i="40"/>
  <c r="O235" i="40" s="1"/>
  <c r="L235" i="41"/>
  <c r="B239" i="40"/>
  <c r="L239" i="41"/>
  <c r="Y239" i="41" s="1"/>
  <c r="B243" i="40"/>
  <c r="L243" i="41"/>
  <c r="B247" i="40"/>
  <c r="O247" i="40" s="1"/>
  <c r="L247" i="41"/>
  <c r="Y247" i="41" s="1"/>
  <c r="B251" i="40"/>
  <c r="O251" i="40" s="1"/>
  <c r="L251" i="41"/>
  <c r="B255" i="40"/>
  <c r="L255" i="41"/>
  <c r="Y255" i="41" s="1"/>
  <c r="K111" i="40"/>
  <c r="P101" i="49"/>
  <c r="Y120" i="52"/>
  <c r="Y112" i="52"/>
  <c r="Y112" i="51"/>
  <c r="Y127" i="51"/>
  <c r="Y111" i="51"/>
  <c r="Y126" i="51"/>
  <c r="Y118" i="51"/>
  <c r="Y110" i="50"/>
  <c r="Y102" i="50"/>
  <c r="Y125" i="51"/>
  <c r="Y117" i="51"/>
  <c r="Y101" i="51"/>
  <c r="Y124" i="52"/>
  <c r="Y108" i="52"/>
  <c r="Y108" i="51"/>
  <c r="Y122" i="51"/>
  <c r="Y114" i="50"/>
  <c r="Y106" i="50"/>
  <c r="Y121" i="51"/>
  <c r="Y105" i="51"/>
  <c r="Y117" i="49"/>
  <c r="Y109" i="49"/>
  <c r="Y101" i="49"/>
  <c r="Y117" i="41"/>
  <c r="Y124" i="49"/>
  <c r="Y116" i="49"/>
  <c r="Y108" i="49"/>
  <c r="Y124" i="41"/>
  <c r="Y116" i="41"/>
  <c r="Y122" i="49"/>
  <c r="Y106" i="49"/>
  <c r="Y106" i="41"/>
  <c r="Y107" i="51"/>
  <c r="Y105" i="49"/>
  <c r="Y112" i="49"/>
  <c r="Y128" i="41"/>
  <c r="Y112" i="41"/>
  <c r="Y127" i="49"/>
  <c r="Y119" i="49"/>
  <c r="Y111" i="49"/>
  <c r="Y107" i="49"/>
  <c r="Y102" i="49"/>
  <c r="Y123" i="49"/>
  <c r="Y110" i="49"/>
  <c r="Y118" i="49"/>
  <c r="Y115" i="49"/>
  <c r="T31" i="53"/>
  <c r="R128" i="43"/>
  <c r="O127" i="43"/>
  <c r="U125" i="43"/>
  <c r="O124" i="43"/>
  <c r="V122" i="43"/>
  <c r="P121" i="43"/>
  <c r="O120" i="43"/>
  <c r="S118" i="43"/>
  <c r="P117" i="43"/>
  <c r="T115" i="43"/>
  <c r="Q114" i="43"/>
  <c r="W112" i="43"/>
  <c r="Q111" i="43"/>
  <c r="X109" i="43"/>
  <c r="R108" i="43"/>
  <c r="Q107" i="43"/>
  <c r="U105" i="43"/>
  <c r="R104" i="43"/>
  <c r="V102" i="43"/>
  <c r="S101" i="43"/>
  <c r="X128" i="41"/>
  <c r="O128" i="41"/>
  <c r="P127" i="41"/>
  <c r="Q126" i="41"/>
  <c r="R125" i="41"/>
  <c r="S124" i="41"/>
  <c r="T123" i="41"/>
  <c r="T122" i="41"/>
  <c r="U121" i="41"/>
  <c r="V120" i="41"/>
  <c r="W119" i="41"/>
  <c r="X118" i="41"/>
  <c r="O118" i="41"/>
  <c r="P117" i="41"/>
  <c r="P116" i="41"/>
  <c r="Q115" i="41"/>
  <c r="R114" i="41"/>
  <c r="S113" i="41"/>
  <c r="T112" i="41"/>
  <c r="U111" i="41"/>
  <c r="V110" i="41"/>
  <c r="V109" i="41"/>
  <c r="W108" i="41"/>
  <c r="X107" i="41"/>
  <c r="O107" i="41"/>
  <c r="P106" i="41"/>
  <c r="Q105" i="41"/>
  <c r="R104" i="41"/>
  <c r="R103" i="41"/>
  <c r="S102" i="41"/>
  <c r="T101" i="41"/>
  <c r="V127" i="40"/>
  <c r="Q126" i="40"/>
  <c r="T123" i="40"/>
  <c r="U121" i="40"/>
  <c r="R119" i="40"/>
  <c r="P117" i="40"/>
  <c r="P128" i="43"/>
  <c r="X126" i="43"/>
  <c r="T125" i="43"/>
  <c r="X123" i="43"/>
  <c r="T122" i="43"/>
  <c r="X120" i="43"/>
  <c r="X119" i="43"/>
  <c r="R118" i="43"/>
  <c r="X116" i="43"/>
  <c r="R115" i="43"/>
  <c r="P114" i="43"/>
  <c r="V112" i="43"/>
  <c r="P111" i="43"/>
  <c r="V109" i="43"/>
  <c r="P108" i="43"/>
  <c r="P107" i="43"/>
  <c r="T105" i="43"/>
  <c r="P104" i="43"/>
  <c r="T102" i="43"/>
  <c r="R101" i="43"/>
  <c r="W128" i="41"/>
  <c r="X127" i="41"/>
  <c r="O127" i="41"/>
  <c r="P126" i="41"/>
  <c r="Q125" i="41"/>
  <c r="R124" i="41"/>
  <c r="R123" i="41"/>
  <c r="S122" i="41"/>
  <c r="T121" i="41"/>
  <c r="U120" i="41"/>
  <c r="V119" i="41"/>
  <c r="W118" i="41"/>
  <c r="X117" i="41"/>
  <c r="X116" i="41"/>
  <c r="O116" i="41"/>
  <c r="P115" i="41"/>
  <c r="Q114" i="41"/>
  <c r="R113" i="41"/>
  <c r="S112" i="41"/>
  <c r="T111" i="41"/>
  <c r="T110" i="41"/>
  <c r="U109" i="41"/>
  <c r="V108" i="41"/>
  <c r="W107" i="41"/>
  <c r="X106" i="41"/>
  <c r="O106" i="41"/>
  <c r="P105" i="41"/>
  <c r="P104" i="41"/>
  <c r="Q103" i="41"/>
  <c r="R102" i="41"/>
  <c r="S101" i="41"/>
  <c r="O128" i="43"/>
  <c r="V126" i="43"/>
  <c r="P125" i="43"/>
  <c r="W123" i="43"/>
  <c r="S122" i="43"/>
  <c r="W120" i="43"/>
  <c r="T119" i="43"/>
  <c r="X117" i="43"/>
  <c r="W116" i="43"/>
  <c r="Q115" i="43"/>
  <c r="X113" i="43"/>
  <c r="R112" i="43"/>
  <c r="O111" i="43"/>
  <c r="U109" i="43"/>
  <c r="O108" i="43"/>
  <c r="V106" i="43"/>
  <c r="P105" i="43"/>
  <c r="O104" i="43"/>
  <c r="S102" i="43"/>
  <c r="P101" i="43"/>
  <c r="X127" i="43"/>
  <c r="T126" i="43"/>
  <c r="X124" i="43"/>
  <c r="V123" i="43"/>
  <c r="R122" i="43"/>
  <c r="V120" i="43"/>
  <c r="R119" i="43"/>
  <c r="V117" i="43"/>
  <c r="V116" i="43"/>
  <c r="P115" i="43"/>
  <c r="V113" i="43"/>
  <c r="P112" i="43"/>
  <c r="X110" i="43"/>
  <c r="T109" i="43"/>
  <c r="X107" i="43"/>
  <c r="T106" i="43"/>
  <c r="X104" i="43"/>
  <c r="X103" i="43"/>
  <c r="R102" i="43"/>
  <c r="O101" i="43"/>
  <c r="U128" i="41"/>
  <c r="V127" i="41"/>
  <c r="W126" i="41"/>
  <c r="X125" i="41"/>
  <c r="X124" i="41"/>
  <c r="O124" i="41"/>
  <c r="P123" i="41"/>
  <c r="Q122" i="41"/>
  <c r="R121" i="41"/>
  <c r="S120" i="41"/>
  <c r="T119" i="41"/>
  <c r="T118" i="41"/>
  <c r="U117" i="41"/>
  <c r="V116" i="41"/>
  <c r="W115" i="41"/>
  <c r="X114" i="41"/>
  <c r="O114" i="41"/>
  <c r="P113" i="41"/>
  <c r="P112" i="41"/>
  <c r="Q111" i="41"/>
  <c r="R110" i="41"/>
  <c r="S109" i="41"/>
  <c r="T108" i="41"/>
  <c r="U107" i="41"/>
  <c r="V106" i="41"/>
  <c r="V105" i="41"/>
  <c r="W104" i="41"/>
  <c r="X103" i="41"/>
  <c r="O103" i="41"/>
  <c r="P102" i="41"/>
  <c r="Q101" i="41"/>
  <c r="P125" i="40"/>
  <c r="S120" i="40"/>
  <c r="T118" i="40"/>
  <c r="P116" i="40"/>
  <c r="T127" i="43"/>
  <c r="S126" i="43"/>
  <c r="W124" i="43"/>
  <c r="T123" i="43"/>
  <c r="X121" i="43"/>
  <c r="U120" i="43"/>
  <c r="Q119" i="43"/>
  <c r="U117" i="43"/>
  <c r="R116" i="43"/>
  <c r="V114" i="43"/>
  <c r="U113" i="43"/>
  <c r="O112" i="43"/>
  <c r="V110" i="43"/>
  <c r="P109" i="43"/>
  <c r="W107" i="43"/>
  <c r="S106" i="43"/>
  <c r="W104" i="43"/>
  <c r="T103" i="43"/>
  <c r="X101" i="43"/>
  <c r="T128" i="41"/>
  <c r="U127" i="41"/>
  <c r="V126" i="41"/>
  <c r="V125" i="41"/>
  <c r="W124" i="41"/>
  <c r="X123" i="41"/>
  <c r="O123" i="41"/>
  <c r="P122" i="41"/>
  <c r="Q121" i="41"/>
  <c r="R120" i="41"/>
  <c r="R119" i="41"/>
  <c r="S118" i="41"/>
  <c r="T117" i="41"/>
  <c r="U116" i="41"/>
  <c r="V115" i="41"/>
  <c r="W114" i="41"/>
  <c r="X113" i="41"/>
  <c r="X112" i="41"/>
  <c r="O112" i="41"/>
  <c r="P111" i="41"/>
  <c r="Q110" i="41"/>
  <c r="R109" i="41"/>
  <c r="S108" i="41"/>
  <c r="T107" i="41"/>
  <c r="T106" i="41"/>
  <c r="U105" i="41"/>
  <c r="V104" i="41"/>
  <c r="W103" i="41"/>
  <c r="X102" i="41"/>
  <c r="O102" i="41"/>
  <c r="P101" i="41"/>
  <c r="X128" i="43"/>
  <c r="R127" i="43"/>
  <c r="R126" i="43"/>
  <c r="V124" i="43"/>
  <c r="R123" i="43"/>
  <c r="V121" i="43"/>
  <c r="T120" i="43"/>
  <c r="P119" i="43"/>
  <c r="T117" i="43"/>
  <c r="P116" i="43"/>
  <c r="T114" i="43"/>
  <c r="T113" i="43"/>
  <c r="X111" i="43"/>
  <c r="T110" i="43"/>
  <c r="X108" i="43"/>
  <c r="V107" i="43"/>
  <c r="R106" i="43"/>
  <c r="V104" i="43"/>
  <c r="R103" i="43"/>
  <c r="V101" i="43"/>
  <c r="S128" i="41"/>
  <c r="T127" i="41"/>
  <c r="T126" i="41"/>
  <c r="U125" i="41"/>
  <c r="V124" i="41"/>
  <c r="W123" i="41"/>
  <c r="X122" i="41"/>
  <c r="O122" i="41"/>
  <c r="P121" i="41"/>
  <c r="P120" i="41"/>
  <c r="Q119" i="41"/>
  <c r="R118" i="41"/>
  <c r="S117" i="41"/>
  <c r="T116" i="41"/>
  <c r="U115" i="41"/>
  <c r="V114" i="41"/>
  <c r="V113" i="41"/>
  <c r="W112" i="41"/>
  <c r="X111" i="41"/>
  <c r="O111" i="41"/>
  <c r="P110" i="41"/>
  <c r="Q109" i="41"/>
  <c r="R108" i="41"/>
  <c r="R107" i="41"/>
  <c r="S106" i="41"/>
  <c r="T105" i="41"/>
  <c r="U104" i="41"/>
  <c r="V103" i="41"/>
  <c r="W102" i="41"/>
  <c r="X101" i="41"/>
  <c r="O101" i="41"/>
  <c r="R128" i="40"/>
  <c r="V126" i="40"/>
  <c r="R124" i="40"/>
  <c r="T122" i="40"/>
  <c r="P120" i="40"/>
  <c r="P118" i="40"/>
  <c r="W128" i="43"/>
  <c r="Q127" i="43"/>
  <c r="X125" i="43"/>
  <c r="R124" i="43"/>
  <c r="Q123" i="43"/>
  <c r="U121" i="43"/>
  <c r="R120" i="43"/>
  <c r="V118" i="43"/>
  <c r="S117" i="43"/>
  <c r="O116" i="43"/>
  <c r="S114" i="43"/>
  <c r="P113" i="43"/>
  <c r="T111" i="43"/>
  <c r="S110" i="43"/>
  <c r="W108" i="43"/>
  <c r="T107" i="43"/>
  <c r="X105" i="43"/>
  <c r="U104" i="43"/>
  <c r="Q103" i="43"/>
  <c r="U101" i="43"/>
  <c r="R128" i="41"/>
  <c r="R127" i="41"/>
  <c r="S126" i="41"/>
  <c r="T125" i="41"/>
  <c r="U124" i="41"/>
  <c r="V123" i="41"/>
  <c r="W122" i="41"/>
  <c r="X121" i="41"/>
  <c r="X120" i="41"/>
  <c r="O120" i="41"/>
  <c r="P119" i="41"/>
  <c r="Q118" i="41"/>
  <c r="R117" i="41"/>
  <c r="S116" i="41"/>
  <c r="T115" i="41"/>
  <c r="T114" i="41"/>
  <c r="U113" i="41"/>
  <c r="V112" i="41"/>
  <c r="W111" i="41"/>
  <c r="X110" i="41"/>
  <c r="O110" i="41"/>
  <c r="P109" i="41"/>
  <c r="P108" i="41"/>
  <c r="Q107" i="41"/>
  <c r="R106" i="41"/>
  <c r="S105" i="41"/>
  <c r="T104" i="41"/>
  <c r="U103" i="41"/>
  <c r="V102" i="41"/>
  <c r="V101" i="41"/>
  <c r="P128" i="40"/>
  <c r="T126" i="40"/>
  <c r="P124" i="40"/>
  <c r="S122" i="40"/>
  <c r="V117" i="40"/>
  <c r="V106" i="40"/>
  <c r="S114" i="41"/>
  <c r="T104" i="43"/>
  <c r="X115" i="43"/>
  <c r="P127" i="43"/>
  <c r="E53" i="39"/>
  <c r="P104" i="40"/>
  <c r="W112" i="40"/>
  <c r="W126" i="40"/>
  <c r="W110" i="41"/>
  <c r="S125" i="41"/>
  <c r="E60" i="39"/>
  <c r="S102" i="40"/>
  <c r="R104" i="40"/>
  <c r="W108" i="40"/>
  <c r="P113" i="40"/>
  <c r="V118" i="40"/>
  <c r="Q123" i="40"/>
  <c r="R127" i="40"/>
  <c r="O104" i="41"/>
  <c r="V107" i="41"/>
  <c r="R111" i="41"/>
  <c r="O115" i="41"/>
  <c r="V118" i="41"/>
  <c r="R122" i="41"/>
  <c r="O126" i="41"/>
  <c r="V105" i="43"/>
  <c r="R117" i="43"/>
  <c r="V128" i="43"/>
  <c r="V110" i="40"/>
  <c r="T103" i="41"/>
  <c r="E36" i="39"/>
  <c r="E44" i="39"/>
  <c r="E35" i="39"/>
  <c r="E43" i="39"/>
  <c r="E51" i="39"/>
  <c r="E59" i="39"/>
  <c r="W104" i="40"/>
  <c r="R107" i="40"/>
  <c r="P109" i="40"/>
  <c r="R111" i="40"/>
  <c r="U113" i="40"/>
  <c r="R115" i="40"/>
  <c r="R123" i="40"/>
  <c r="T127" i="40"/>
  <c r="S104" i="41"/>
  <c r="O108" i="41"/>
  <c r="V111" i="41"/>
  <c r="R115" i="41"/>
  <c r="O119" i="41"/>
  <c r="V122" i="41"/>
  <c r="R126" i="41"/>
  <c r="R107" i="43"/>
  <c r="T118" i="43"/>
  <c r="E37" i="39"/>
  <c r="X101" i="40"/>
  <c r="V114" i="40"/>
  <c r="P118" i="41"/>
  <c r="E52" i="39"/>
  <c r="E34" i="39"/>
  <c r="E42" i="39"/>
  <c r="E50" i="39"/>
  <c r="E58" i="39"/>
  <c r="V102" i="40"/>
  <c r="P105" i="40"/>
  <c r="T107" i="40"/>
  <c r="S109" i="40"/>
  <c r="T111" i="40"/>
  <c r="V113" i="40"/>
  <c r="T115" i="40"/>
  <c r="T119" i="40"/>
  <c r="R101" i="41"/>
  <c r="X104" i="41"/>
  <c r="U108" i="41"/>
  <c r="R112" i="41"/>
  <c r="X115" i="41"/>
  <c r="U119" i="41"/>
  <c r="Q123" i="41"/>
  <c r="X126" i="41"/>
  <c r="V108" i="43"/>
  <c r="P120" i="43"/>
  <c r="E45" i="39"/>
  <c r="R108" i="40"/>
  <c r="V122" i="40"/>
  <c r="P107" i="41"/>
  <c r="V121" i="41"/>
  <c r="E41" i="39"/>
  <c r="E49" i="39"/>
  <c r="E57" i="39"/>
  <c r="P101" i="40"/>
  <c r="U105" i="40"/>
  <c r="U107" i="40"/>
  <c r="U109" i="40"/>
  <c r="O114" i="40"/>
  <c r="R120" i="40"/>
  <c r="U101" i="41"/>
  <c r="R105" i="41"/>
  <c r="X108" i="41"/>
  <c r="U112" i="41"/>
  <c r="R116" i="41"/>
  <c r="X119" i="41"/>
  <c r="U123" i="41"/>
  <c r="Q127" i="41"/>
  <c r="R110" i="43"/>
  <c r="T121" i="43"/>
  <c r="E40" i="39"/>
  <c r="E48" i="39"/>
  <c r="E56" i="39"/>
  <c r="Q101" i="40"/>
  <c r="R103" i="40"/>
  <c r="V105" i="40"/>
  <c r="V107" i="40"/>
  <c r="V109" i="40"/>
  <c r="P112" i="40"/>
  <c r="P114" i="40"/>
  <c r="R116" i="40"/>
  <c r="U125" i="40"/>
  <c r="Q102" i="41"/>
  <c r="X105" i="41"/>
  <c r="T109" i="41"/>
  <c r="Q113" i="41"/>
  <c r="W116" i="41"/>
  <c r="T120" i="41"/>
  <c r="P124" i="41"/>
  <c r="W127" i="41"/>
  <c r="R111" i="43"/>
  <c r="P123" i="43"/>
  <c r="O38" i="43"/>
  <c r="R39" i="43"/>
  <c r="T40" i="43"/>
  <c r="T41" i="43"/>
  <c r="V42" i="43"/>
  <c r="O44" i="43"/>
  <c r="Q45" i="43"/>
  <c r="T46" i="43"/>
  <c r="T47" i="43"/>
  <c r="V48" i="43"/>
  <c r="X49" i="43"/>
  <c r="Q51" i="43"/>
  <c r="S52" i="43"/>
  <c r="T53" i="43"/>
  <c r="T54" i="43"/>
  <c r="X55" i="43"/>
  <c r="P57" i="43"/>
  <c r="S58" i="43"/>
  <c r="U59" i="43"/>
  <c r="U60" i="43"/>
  <c r="V61" i="43"/>
  <c r="P63" i="43"/>
  <c r="R64" i="43"/>
  <c r="X197" i="43"/>
  <c r="V209" i="43"/>
  <c r="Q221" i="43"/>
  <c r="X154" i="49"/>
  <c r="Y156" i="52"/>
  <c r="Y148" i="52"/>
  <c r="Y148" i="51"/>
  <c r="Y155" i="51"/>
  <c r="Y139" i="51"/>
  <c r="Y146" i="51"/>
  <c r="Y154" i="50"/>
  <c r="Y146" i="50"/>
  <c r="Y138" i="50"/>
  <c r="Y137" i="51"/>
  <c r="Y160" i="52"/>
  <c r="Y144" i="52"/>
  <c r="Y160" i="51"/>
  <c r="Y152" i="51"/>
  <c r="Y144" i="51"/>
  <c r="Y150" i="51"/>
  <c r="Y142" i="50"/>
  <c r="Y149" i="51"/>
  <c r="Y133" i="51"/>
  <c r="Y153" i="49"/>
  <c r="Y145" i="49"/>
  <c r="Y137" i="49"/>
  <c r="Y145" i="41"/>
  <c r="Y135" i="51"/>
  <c r="Y160" i="49"/>
  <c r="Y152" i="49"/>
  <c r="Y144" i="49"/>
  <c r="Y160" i="41"/>
  <c r="Y144" i="41"/>
  <c r="Y136" i="41"/>
  <c r="Y159" i="49"/>
  <c r="Y151" i="49"/>
  <c r="Y143" i="49"/>
  <c r="Y135" i="49"/>
  <c r="Y142" i="49"/>
  <c r="Y158" i="41"/>
  <c r="Y142" i="41"/>
  <c r="Y157" i="49"/>
  <c r="Y141" i="49"/>
  <c r="Y148" i="49"/>
  <c r="Y140" i="49"/>
  <c r="Y147" i="49"/>
  <c r="Y154" i="49"/>
  <c r="Y146" i="49"/>
  <c r="Y138" i="49"/>
  <c r="Y135" i="41"/>
  <c r="Y151" i="51"/>
  <c r="Y159" i="41"/>
  <c r="Y151" i="41"/>
  <c r="U31" i="53"/>
  <c r="V43" i="49"/>
  <c r="O37" i="43"/>
  <c r="R38" i="43"/>
  <c r="T39" i="43"/>
  <c r="U40" i="43"/>
  <c r="U41" i="43"/>
  <c r="W42" i="43"/>
  <c r="P44" i="43"/>
  <c r="T45" i="43"/>
  <c r="V46" i="43"/>
  <c r="U47" i="43"/>
  <c r="W48" i="43"/>
  <c r="O50" i="43"/>
  <c r="R51" i="43"/>
  <c r="V52" i="43"/>
  <c r="U53" i="43"/>
  <c r="V54" i="43"/>
  <c r="O56" i="43"/>
  <c r="Q57" i="43"/>
  <c r="T58" i="43"/>
  <c r="V59" i="43"/>
  <c r="V60" i="43"/>
  <c r="X61" i="43"/>
  <c r="Q63" i="43"/>
  <c r="S64" i="43"/>
  <c r="W198" i="43"/>
  <c r="T212" i="43"/>
  <c r="V175" i="49"/>
  <c r="Y192" i="52"/>
  <c r="Y184" i="52"/>
  <c r="Y191" i="51"/>
  <c r="Y183" i="51"/>
  <c r="Y182" i="51"/>
  <c r="Y166" i="51"/>
  <c r="Y190" i="50"/>
  <c r="Y189" i="51"/>
  <c r="Y180" i="52"/>
  <c r="Y186" i="51"/>
  <c r="Y178" i="51"/>
  <c r="Y186" i="50"/>
  <c r="Y189" i="49"/>
  <c r="Y181" i="49"/>
  <c r="Y173" i="49"/>
  <c r="Y181" i="41"/>
  <c r="Y165" i="41"/>
  <c r="Y188" i="49"/>
  <c r="Y180" i="49"/>
  <c r="Y187" i="49"/>
  <c r="Y179" i="49"/>
  <c r="Y171" i="49"/>
  <c r="Y178" i="49"/>
  <c r="Y186" i="41"/>
  <c r="Y170" i="41"/>
  <c r="Y179" i="51"/>
  <c r="Y177" i="49"/>
  <c r="Y169" i="49"/>
  <c r="Y171" i="51"/>
  <c r="Y184" i="49"/>
  <c r="Y183" i="49"/>
  <c r="Y175" i="49"/>
  <c r="Y167" i="49"/>
  <c r="Y179" i="41"/>
  <c r="Y190" i="49"/>
  <c r="Y182" i="49"/>
  <c r="Y174" i="49"/>
  <c r="V31" i="53"/>
  <c r="O190" i="49"/>
  <c r="X9" i="40"/>
  <c r="P220" i="49"/>
  <c r="Y220" i="52"/>
  <c r="Y203" i="51"/>
  <c r="Y202" i="51"/>
  <c r="Y202" i="50"/>
  <c r="Y217" i="51"/>
  <c r="Y209" i="51"/>
  <c r="Y216" i="52"/>
  <c r="Y200" i="52"/>
  <c r="Y206" i="52"/>
  <c r="Y222" i="50"/>
  <c r="Y198" i="50"/>
  <c r="Y221" i="51"/>
  <c r="Y213" i="51"/>
  <c r="Y205" i="51"/>
  <c r="Y217" i="49"/>
  <c r="Y209" i="49"/>
  <c r="Y209" i="41"/>
  <c r="Y224" i="49"/>
  <c r="Y216" i="49"/>
  <c r="Y200" i="49"/>
  <c r="Y224" i="41"/>
  <c r="Y208" i="41"/>
  <c r="Y200" i="41"/>
  <c r="Y199" i="51"/>
  <c r="Y215" i="43"/>
  <c r="Y199" i="43"/>
  <c r="Y223" i="49"/>
  <c r="Y215" i="49"/>
  <c r="Y207" i="49"/>
  <c r="Y199" i="49"/>
  <c r="Y214" i="49"/>
  <c r="Y198" i="49"/>
  <c r="Y214" i="41"/>
  <c r="Y198" i="41"/>
  <c r="Y213" i="49"/>
  <c r="Y213" i="41"/>
  <c r="Y220" i="49"/>
  <c r="Y204" i="41"/>
  <c r="Y211" i="43"/>
  <c r="Y203" i="43"/>
  <c r="Y219" i="49"/>
  <c r="Y203" i="49"/>
  <c r="Y215" i="41"/>
  <c r="Y218" i="49"/>
  <c r="Y210" i="49"/>
  <c r="Y207" i="41"/>
  <c r="Y223" i="41"/>
  <c r="W31" i="53"/>
  <c r="Q37" i="40"/>
  <c r="W38" i="40"/>
  <c r="S40" i="40"/>
  <c r="Q41" i="40"/>
  <c r="W42" i="40"/>
  <c r="U43" i="40"/>
  <c r="S44" i="40"/>
  <c r="Q45" i="40"/>
  <c r="W46" i="40"/>
  <c r="U47" i="40"/>
  <c r="S48" i="40"/>
  <c r="Q49" i="40"/>
  <c r="W50" i="40"/>
  <c r="U51" i="40"/>
  <c r="Q53" i="40"/>
  <c r="W54" i="40"/>
  <c r="U55" i="40"/>
  <c r="S56" i="40"/>
  <c r="Q57" i="40"/>
  <c r="U59" i="40"/>
  <c r="S60" i="40"/>
  <c r="Q61" i="40"/>
  <c r="W62" i="40"/>
  <c r="U63" i="40"/>
  <c r="Q81" i="40"/>
  <c r="U95" i="40"/>
  <c r="W102" i="40"/>
  <c r="U103" i="40"/>
  <c r="S104" i="40"/>
  <c r="Q105" i="40"/>
  <c r="W106" i="40"/>
  <c r="S108" i="40"/>
  <c r="Q109" i="40"/>
  <c r="W110" i="40"/>
  <c r="U111" i="40"/>
  <c r="S112" i="40"/>
  <c r="Q37" i="43"/>
  <c r="T38" i="43"/>
  <c r="X39" i="43"/>
  <c r="W40" i="43"/>
  <c r="X41" i="43"/>
  <c r="Q43" i="43"/>
  <c r="S44" i="43"/>
  <c r="V45" i="43"/>
  <c r="X46" i="43"/>
  <c r="X47" i="43"/>
  <c r="P49" i="43"/>
  <c r="S50" i="43"/>
  <c r="U51" i="43"/>
  <c r="X52" i="43"/>
  <c r="X53" i="43"/>
  <c r="P55" i="43"/>
  <c r="R56" i="43"/>
  <c r="U57" i="43"/>
  <c r="W58" i="43"/>
  <c r="X59" i="43"/>
  <c r="X60" i="43"/>
  <c r="R62" i="43"/>
  <c r="T63" i="43"/>
  <c r="I34" i="39"/>
  <c r="I35" i="39"/>
  <c r="I36" i="39"/>
  <c r="I37" i="39"/>
  <c r="I38" i="39"/>
  <c r="I39" i="39"/>
  <c r="I40" i="39"/>
  <c r="I41" i="39"/>
  <c r="I42" i="39"/>
  <c r="I43" i="39"/>
  <c r="I44" i="39"/>
  <c r="I45" i="39"/>
  <c r="X15" i="53"/>
  <c r="I46" i="39"/>
  <c r="X16" i="53"/>
  <c r="I47" i="39"/>
  <c r="X17" i="53"/>
  <c r="I48" i="39"/>
  <c r="X18" i="53"/>
  <c r="I49" i="39"/>
  <c r="X19" i="53"/>
  <c r="I50" i="39"/>
  <c r="X20" i="53"/>
  <c r="I51" i="39"/>
  <c r="X21" i="53"/>
  <c r="I52" i="39"/>
  <c r="X22" i="53"/>
  <c r="I53" i="39"/>
  <c r="X23" i="53"/>
  <c r="I54" i="39"/>
  <c r="X24" i="53"/>
  <c r="I55" i="39"/>
  <c r="X25" i="53"/>
  <c r="I56" i="39"/>
  <c r="X26" i="53"/>
  <c r="I57" i="39"/>
  <c r="X27" i="53"/>
  <c r="I58" i="39"/>
  <c r="X28" i="53"/>
  <c r="I59" i="39"/>
  <c r="X29" i="53"/>
  <c r="I60" i="39"/>
  <c r="X30" i="53"/>
  <c r="P30" i="40"/>
  <c r="X30" i="40"/>
  <c r="V31" i="40"/>
  <c r="R37" i="40"/>
  <c r="P38" i="40"/>
  <c r="X38" i="40"/>
  <c r="T40" i="40"/>
  <c r="X42" i="40"/>
  <c r="V43" i="40"/>
  <c r="R45" i="40"/>
  <c r="X46" i="40"/>
  <c r="V47" i="40"/>
  <c r="T48" i="40"/>
  <c r="R49" i="40"/>
  <c r="P50" i="40"/>
  <c r="X50" i="40"/>
  <c r="V51" i="40"/>
  <c r="T52" i="40"/>
  <c r="R53" i="40"/>
  <c r="P54" i="40"/>
  <c r="X54" i="40"/>
  <c r="V55" i="40"/>
  <c r="T56" i="40"/>
  <c r="P58" i="40"/>
  <c r="X58" i="40"/>
  <c r="V59" i="40"/>
  <c r="T60" i="40"/>
  <c r="R61" i="40"/>
  <c r="P62" i="40"/>
  <c r="X62" i="40"/>
  <c r="V63" i="40"/>
  <c r="X74" i="40"/>
  <c r="X78" i="40"/>
  <c r="X82" i="40"/>
  <c r="X86" i="40"/>
  <c r="V87" i="40"/>
  <c r="X90" i="40"/>
  <c r="X94" i="40"/>
  <c r="R101" i="40"/>
  <c r="P102" i="40"/>
  <c r="X102" i="40"/>
  <c r="V103" i="40"/>
  <c r="T104" i="40"/>
  <c r="R105" i="40"/>
  <c r="P106" i="40"/>
  <c r="X106" i="40"/>
  <c r="T108" i="40"/>
  <c r="R109" i="40"/>
  <c r="P110" i="40"/>
  <c r="X110" i="40"/>
  <c r="V111" i="40"/>
  <c r="B34" i="39"/>
  <c r="V31" i="49"/>
  <c r="Y12" i="52"/>
  <c r="Y19" i="51"/>
  <c r="Y26" i="51"/>
  <c r="Y10" i="51"/>
  <c r="Y26" i="50"/>
  <c r="Y18" i="50"/>
  <c r="Y32" i="52"/>
  <c r="Y16" i="52"/>
  <c r="Y30" i="51"/>
  <c r="Y22" i="51"/>
  <c r="Y14" i="51"/>
  <c r="Y6" i="51"/>
  <c r="Y22" i="50"/>
  <c r="Y14" i="50"/>
  <c r="Y6" i="50"/>
  <c r="Y25" i="49"/>
  <c r="Y17" i="49"/>
  <c r="Y9" i="49"/>
  <c r="Y32" i="49"/>
  <c r="Y24" i="49"/>
  <c r="Y16" i="49"/>
  <c r="Y8" i="49"/>
  <c r="Y30" i="49"/>
  <c r="Y29" i="49"/>
  <c r="Y12" i="49"/>
  <c r="Y19" i="49"/>
  <c r="Y11" i="49"/>
  <c r="Y31" i="49"/>
  <c r="Y30" i="41"/>
  <c r="Y14" i="41"/>
  <c r="Y15" i="41"/>
  <c r="Y26" i="49"/>
  <c r="Y21" i="41"/>
  <c r="Y5" i="41"/>
  <c r="Y23" i="49"/>
  <c r="Y28" i="41"/>
  <c r="Y20" i="41"/>
  <c r="Y31" i="41"/>
  <c r="Y18" i="49"/>
  <c r="Y27" i="41"/>
  <c r="Y15" i="49"/>
  <c r="Y10" i="49"/>
  <c r="Y25" i="41"/>
  <c r="Y17" i="41"/>
  <c r="Y9" i="41"/>
  <c r="Y7" i="51"/>
  <c r="Y7" i="49"/>
  <c r="Y24" i="41"/>
  <c r="Y16" i="41"/>
  <c r="Y8" i="41"/>
  <c r="Q31" i="53"/>
  <c r="S20" i="49"/>
  <c r="T8" i="49"/>
  <c r="Q6" i="40"/>
  <c r="W7" i="40"/>
  <c r="S9" i="40"/>
  <c r="Q10" i="40"/>
  <c r="W11" i="40"/>
  <c r="U12" i="40"/>
  <c r="S13" i="40"/>
  <c r="Q14" i="40"/>
  <c r="W15" i="40"/>
  <c r="U16" i="40"/>
  <c r="S17" i="40"/>
  <c r="Q18" i="40"/>
  <c r="W19" i="40"/>
  <c r="U20" i="40"/>
  <c r="S21" i="40"/>
  <c r="W23" i="40"/>
  <c r="U24" i="40"/>
  <c r="S25" i="40"/>
  <c r="Q26" i="40"/>
  <c r="W27" i="40"/>
  <c r="U28" i="40"/>
  <c r="Q30" i="40"/>
  <c r="W31" i="40"/>
  <c r="S37" i="40"/>
  <c r="Q38" i="40"/>
  <c r="W39" i="40"/>
  <c r="U40" i="40"/>
  <c r="S41" i="40"/>
  <c r="Q42" i="40"/>
  <c r="W43" i="40"/>
  <c r="U44" i="40"/>
  <c r="S45" i="40"/>
  <c r="Q46" i="40"/>
  <c r="T64" i="49"/>
  <c r="Y48" i="52"/>
  <c r="Y40" i="52"/>
  <c r="Y56" i="51"/>
  <c r="Y62" i="51"/>
  <c r="Y46" i="51"/>
  <c r="Y54" i="50"/>
  <c r="Y46" i="50"/>
  <c r="Y52" i="52"/>
  <c r="Y52" i="51"/>
  <c r="Y42" i="52"/>
  <c r="Y58" i="51"/>
  <c r="Y50" i="51"/>
  <c r="Y42" i="51"/>
  <c r="Y58" i="50"/>
  <c r="Y50" i="50"/>
  <c r="Y42" i="50"/>
  <c r="Y61" i="49"/>
  <c r="Y53" i="49"/>
  <c r="Y45" i="49"/>
  <c r="Y37" i="49"/>
  <c r="Y60" i="49"/>
  <c r="Y52" i="49"/>
  <c r="Y44" i="49"/>
  <c r="Y50" i="49"/>
  <c r="Y57" i="49"/>
  <c r="Y40" i="49"/>
  <c r="Y55" i="49"/>
  <c r="Y39" i="49"/>
  <c r="Y58" i="41"/>
  <c r="Y50" i="41"/>
  <c r="Y42" i="41"/>
  <c r="Y62" i="49"/>
  <c r="Y41" i="41"/>
  <c r="Y59" i="49"/>
  <c r="Y56" i="41"/>
  <c r="Y40" i="41"/>
  <c r="Y54" i="49"/>
  <c r="Y55" i="41"/>
  <c r="Y38" i="49"/>
  <c r="Y51" i="49"/>
  <c r="Y38" i="41"/>
  <c r="Y46" i="49"/>
  <c r="Y61" i="41"/>
  <c r="Y53" i="41"/>
  <c r="Y45" i="41"/>
  <c r="Y37" i="41"/>
  <c r="Y43" i="49"/>
  <c r="Y52" i="41"/>
  <c r="R31" i="53"/>
  <c r="W62" i="49"/>
  <c r="T50" i="49"/>
  <c r="T37" i="40"/>
  <c r="R38" i="40"/>
  <c r="P39" i="40"/>
  <c r="X39" i="40"/>
  <c r="V40" i="40"/>
  <c r="T41" i="40"/>
  <c r="R42" i="40"/>
  <c r="P43" i="40"/>
  <c r="X43" i="40"/>
  <c r="V44" i="40"/>
  <c r="T45" i="40"/>
  <c r="R46" i="40"/>
  <c r="P47" i="40"/>
  <c r="X47" i="40"/>
  <c r="V48" i="40"/>
  <c r="T49" i="40"/>
  <c r="R50" i="40"/>
  <c r="P51" i="40"/>
  <c r="X51" i="40"/>
  <c r="V52" i="40"/>
  <c r="T53" i="40"/>
  <c r="R54" i="40"/>
  <c r="P55" i="40"/>
  <c r="X55" i="40"/>
  <c r="V56" i="40"/>
  <c r="T57" i="40"/>
  <c r="R58" i="40"/>
  <c r="P59" i="40"/>
  <c r="X59" i="40"/>
  <c r="V60" i="40"/>
  <c r="T61" i="40"/>
  <c r="R62" i="40"/>
  <c r="P63" i="40"/>
  <c r="X63" i="40"/>
  <c r="T101" i="40"/>
  <c r="R102" i="40"/>
  <c r="P103" i="40"/>
  <c r="X103" i="40"/>
  <c r="V104" i="40"/>
  <c r="T105" i="40"/>
  <c r="R106" i="40"/>
  <c r="P107" i="40"/>
  <c r="X107" i="40"/>
  <c r="V108" i="40"/>
  <c r="T109" i="40"/>
  <c r="R110" i="40"/>
  <c r="P111" i="40"/>
  <c r="V112" i="40"/>
  <c r="T113" i="40"/>
  <c r="R114" i="40"/>
  <c r="P115" i="40"/>
  <c r="X115" i="40"/>
  <c r="V116" i="40"/>
  <c r="T117" i="40"/>
  <c r="R118" i="40"/>
  <c r="P119" i="40"/>
  <c r="X119" i="40"/>
  <c r="V120" i="40"/>
  <c r="T121" i="40"/>
  <c r="R122" i="40"/>
  <c r="S5" i="43"/>
  <c r="Q6" i="43"/>
  <c r="W7" i="43"/>
  <c r="U8" i="43"/>
  <c r="S9" i="43"/>
  <c r="Q10" i="43"/>
  <c r="W11" i="43"/>
  <c r="U12" i="43"/>
  <c r="S13" i="43"/>
  <c r="Q14" i="43"/>
  <c r="W15" i="43"/>
  <c r="U16" i="43"/>
  <c r="S17" i="43"/>
  <c r="Q18" i="43"/>
  <c r="W19" i="43"/>
  <c r="U20" i="43"/>
  <c r="S21" i="43"/>
  <c r="Q22" i="43"/>
  <c r="W23" i="43"/>
  <c r="U24" i="43"/>
  <c r="S25" i="43"/>
  <c r="Q26" i="43"/>
  <c r="V37" i="43"/>
  <c r="P39" i="43"/>
  <c r="R40" i="43"/>
  <c r="Q41" i="43"/>
  <c r="S42" i="43"/>
  <c r="U43" i="43"/>
  <c r="X44" i="43"/>
  <c r="R46" i="43"/>
  <c r="Q47" i="43"/>
  <c r="R48" i="43"/>
  <c r="U49" i="43"/>
  <c r="W50" i="43"/>
  <c r="P52" i="43"/>
  <c r="R53" i="43"/>
  <c r="R54" i="43"/>
  <c r="T55" i="43"/>
  <c r="W56" i="43"/>
  <c r="O58" i="43"/>
  <c r="R59" i="43"/>
  <c r="R60" i="43"/>
  <c r="T61" i="43"/>
  <c r="V62" i="43"/>
  <c r="O64" i="43"/>
  <c r="T206" i="43"/>
  <c r="T217" i="43"/>
  <c r="U83" i="49"/>
  <c r="Y84" i="52"/>
  <c r="Y76" i="52"/>
  <c r="Y91" i="51"/>
  <c r="Y82" i="51"/>
  <c r="Y90" i="50"/>
  <c r="Y89" i="51"/>
  <c r="Y88" i="52"/>
  <c r="Y72" i="52"/>
  <c r="Y80" i="51"/>
  <c r="Y86" i="51"/>
  <c r="Y78" i="51"/>
  <c r="Y70" i="51"/>
  <c r="Y70" i="50"/>
  <c r="Y89" i="49"/>
  <c r="Y81" i="49"/>
  <c r="Y73" i="49"/>
  <c r="Y89" i="41"/>
  <c r="Y81" i="41"/>
  <c r="Y96" i="49"/>
  <c r="Y88" i="49"/>
  <c r="Y80" i="49"/>
  <c r="Y72" i="49"/>
  <c r="Y96" i="41"/>
  <c r="Y70" i="49"/>
  <c r="Y94" i="41"/>
  <c r="Y86" i="41"/>
  <c r="Y85" i="49"/>
  <c r="Y77" i="49"/>
  <c r="Y69" i="49"/>
  <c r="Y92" i="49"/>
  <c r="Y84" i="49"/>
  <c r="Y76" i="49"/>
  <c r="Y87" i="51"/>
  <c r="Y91" i="49"/>
  <c r="Y75" i="49"/>
  <c r="Y83" i="41"/>
  <c r="Y71" i="49"/>
  <c r="Y78" i="41"/>
  <c r="Y70" i="41"/>
  <c r="Y79" i="41"/>
  <c r="Y71" i="41"/>
  <c r="Y95" i="49"/>
  <c r="Y95" i="41"/>
  <c r="Y76" i="41"/>
  <c r="Y74" i="49"/>
  <c r="Y90" i="49"/>
  <c r="Y87" i="49"/>
  <c r="Y87" i="41"/>
  <c r="Y82" i="49"/>
  <c r="Y82" i="41"/>
  <c r="Y73" i="41"/>
  <c r="Y79" i="49"/>
  <c r="Y80" i="41"/>
  <c r="Y72" i="41"/>
  <c r="S31" i="53"/>
  <c r="X13" i="40"/>
  <c r="X17" i="40"/>
  <c r="X21" i="40"/>
  <c r="X25" i="40"/>
  <c r="X29" i="40"/>
  <c r="X41" i="40"/>
  <c r="X45" i="40"/>
  <c r="X49" i="40"/>
  <c r="X53" i="40"/>
  <c r="X57" i="40"/>
  <c r="X61" i="40"/>
  <c r="X73" i="40"/>
  <c r="X77" i="40"/>
  <c r="X81" i="40"/>
  <c r="X85" i="40"/>
  <c r="X89" i="40"/>
  <c r="X93" i="40"/>
  <c r="Q113" i="40"/>
  <c r="W114" i="40"/>
  <c r="U115" i="40"/>
  <c r="S116" i="40"/>
  <c r="Q117" i="40"/>
  <c r="W118" i="40"/>
  <c r="U119" i="40"/>
  <c r="Q121" i="40"/>
  <c r="W122" i="40"/>
  <c r="U123" i="40"/>
  <c r="S124" i="40"/>
  <c r="Q125" i="40"/>
  <c r="U127" i="40"/>
  <c r="Q133" i="40"/>
  <c r="W134" i="40"/>
  <c r="U135" i="40"/>
  <c r="S136" i="40"/>
  <c r="Q137" i="40"/>
  <c r="W138" i="40"/>
  <c r="U139" i="40"/>
  <c r="S140" i="40"/>
  <c r="Q141" i="40"/>
  <c r="W142" i="40"/>
  <c r="U143" i="40"/>
  <c r="S144" i="40"/>
  <c r="Q145" i="40"/>
  <c r="W146" i="40"/>
  <c r="U147" i="40"/>
  <c r="S148" i="40"/>
  <c r="W150" i="40"/>
  <c r="U151" i="40"/>
  <c r="S152" i="40"/>
  <c r="Q153" i="40"/>
  <c r="W154" i="40"/>
  <c r="S156" i="40"/>
  <c r="Q157" i="40"/>
  <c r="W158" i="40"/>
  <c r="U159" i="40"/>
  <c r="Q165" i="40"/>
  <c r="W166" i="40"/>
  <c r="U167" i="40"/>
  <c r="S168" i="40"/>
  <c r="Q169" i="40"/>
  <c r="W170" i="40"/>
  <c r="U171" i="40"/>
  <c r="Q173" i="40"/>
  <c r="W174" i="40"/>
  <c r="U175" i="40"/>
  <c r="S176" i="40"/>
  <c r="Q177" i="40"/>
  <c r="U179" i="40"/>
  <c r="S180" i="40"/>
  <c r="Q181" i="40"/>
  <c r="W182" i="40"/>
  <c r="U183" i="40"/>
  <c r="S184" i="40"/>
  <c r="W186" i="40"/>
  <c r="U187" i="40"/>
  <c r="S188" i="40"/>
  <c r="Q189" i="40"/>
  <c r="W190" i="40"/>
  <c r="Q197" i="40"/>
  <c r="W198" i="40"/>
  <c r="U199" i="40"/>
  <c r="S200" i="40"/>
  <c r="Q201" i="40"/>
  <c r="W202" i="40"/>
  <c r="U203" i="40"/>
  <c r="S204" i="40"/>
  <c r="Q205" i="40"/>
  <c r="W206" i="40"/>
  <c r="U207" i="40"/>
  <c r="Q209" i="40"/>
  <c r="W210" i="40"/>
  <c r="U211" i="40"/>
  <c r="S212" i="40"/>
  <c r="Q213" i="40"/>
  <c r="U215" i="40"/>
  <c r="S216" i="40"/>
  <c r="Q217" i="40"/>
  <c r="W218" i="40"/>
  <c r="U219" i="40"/>
  <c r="S220" i="40"/>
  <c r="W222" i="40"/>
  <c r="U223" i="40"/>
  <c r="W47" i="40"/>
  <c r="U48" i="40"/>
  <c r="S49" i="40"/>
  <c r="W51" i="40"/>
  <c r="U52" i="40"/>
  <c r="S53" i="40"/>
  <c r="Q54" i="40"/>
  <c r="W55" i="40"/>
  <c r="U56" i="40"/>
  <c r="S57" i="40"/>
  <c r="Q58" i="40"/>
  <c r="W59" i="40"/>
  <c r="S61" i="40"/>
  <c r="Q62" i="40"/>
  <c r="Q70" i="40"/>
  <c r="Q74" i="40"/>
  <c r="U80" i="40"/>
  <c r="U88" i="40"/>
  <c r="S101" i="40"/>
  <c r="Q102" i="40"/>
  <c r="W103" i="40"/>
  <c r="U104" i="40"/>
  <c r="S105" i="40"/>
  <c r="Q106" i="40"/>
  <c r="W107" i="40"/>
  <c r="U108" i="40"/>
  <c r="Q110" i="40"/>
  <c r="W111" i="40"/>
  <c r="S113" i="40"/>
  <c r="Q114" i="40"/>
  <c r="W115" i="40"/>
  <c r="U116" i="40"/>
  <c r="S117" i="40"/>
  <c r="Q118" i="40"/>
  <c r="W119" i="40"/>
  <c r="U120" i="40"/>
  <c r="S121" i="40"/>
  <c r="Q122" i="40"/>
  <c r="W27" i="43"/>
  <c r="U28" i="43"/>
  <c r="S29" i="43"/>
  <c r="Q30" i="43"/>
  <c r="W31" i="43"/>
  <c r="U32" i="43"/>
  <c r="S37" i="43"/>
  <c r="Q38" i="43"/>
  <c r="W39" i="43"/>
  <c r="Q42" i="43"/>
  <c r="W43" i="43"/>
  <c r="U44" i="43"/>
  <c r="S45" i="43"/>
  <c r="Q46" i="43"/>
  <c r="U48" i="43"/>
  <c r="S49" i="43"/>
  <c r="Q50" i="43"/>
  <c r="W51" i="43"/>
  <c r="U52" i="43"/>
  <c r="W55" i="43"/>
  <c r="U56" i="43"/>
  <c r="S57" i="43"/>
  <c r="Q58" i="43"/>
  <c r="S61" i="43"/>
  <c r="Q62" i="43"/>
  <c r="W63" i="43"/>
  <c r="U64" i="43"/>
  <c r="Q102" i="43"/>
  <c r="W103" i="43"/>
  <c r="S105" i="43"/>
  <c r="Q106" i="43"/>
  <c r="U108" i="43"/>
  <c r="S109" i="43"/>
  <c r="Q110" i="43"/>
  <c r="W111" i="43"/>
  <c r="U112" i="43"/>
  <c r="S113" i="43"/>
  <c r="W115" i="43"/>
  <c r="U116" i="43"/>
  <c r="Q118" i="43"/>
  <c r="W119" i="43"/>
  <c r="S121" i="43"/>
  <c r="Q122" i="43"/>
  <c r="U124" i="43"/>
  <c r="S125" i="43"/>
  <c r="Q126" i="43"/>
  <c r="W127" i="43"/>
  <c r="U128" i="43"/>
  <c r="W135" i="43"/>
  <c r="Q138" i="43"/>
  <c r="Q142" i="43"/>
  <c r="U144" i="43"/>
  <c r="U148" i="43"/>
  <c r="S157" i="43"/>
  <c r="S165" i="43"/>
  <c r="W167" i="43"/>
  <c r="U168" i="43"/>
  <c r="S169" i="43"/>
  <c r="Q170" i="43"/>
  <c r="W171" i="43"/>
  <c r="Q174" i="43"/>
  <c r="W175" i="43"/>
  <c r="U176" i="43"/>
  <c r="S177" i="43"/>
  <c r="Q178" i="43"/>
  <c r="U180" i="43"/>
  <c r="S181" i="43"/>
  <c r="Q182" i="43"/>
  <c r="W183" i="43"/>
  <c r="U184" i="43"/>
  <c r="W187" i="43"/>
  <c r="U188" i="43"/>
  <c r="S189" i="43"/>
  <c r="Q190" i="43"/>
  <c r="Q210" i="43"/>
  <c r="W219" i="43"/>
  <c r="T112" i="40"/>
  <c r="R113" i="40"/>
  <c r="X114" i="40"/>
  <c r="V115" i="40"/>
  <c r="T116" i="40"/>
  <c r="R117" i="40"/>
  <c r="X118" i="40"/>
  <c r="V119" i="40"/>
  <c r="T120" i="40"/>
  <c r="R121" i="40"/>
  <c r="P122" i="40"/>
  <c r="X122" i="40"/>
  <c r="V123" i="40"/>
  <c r="T124" i="40"/>
  <c r="R125" i="40"/>
  <c r="P126" i="40"/>
  <c r="X126" i="40"/>
  <c r="R133" i="40"/>
  <c r="P134" i="40"/>
  <c r="X134" i="40"/>
  <c r="V135" i="40"/>
  <c r="T136" i="40"/>
  <c r="R137" i="40"/>
  <c r="P138" i="40"/>
  <c r="X138" i="40"/>
  <c r="V139" i="40"/>
  <c r="R141" i="40"/>
  <c r="X142" i="40"/>
  <c r="V143" i="40"/>
  <c r="T144" i="40"/>
  <c r="R145" i="40"/>
  <c r="X146" i="40"/>
  <c r="V147" i="40"/>
  <c r="P150" i="40"/>
  <c r="X150" i="40"/>
  <c r="X154" i="40"/>
  <c r="X158" i="40"/>
  <c r="X166" i="40"/>
  <c r="X170" i="40"/>
  <c r="X174" i="40"/>
  <c r="X178" i="40"/>
  <c r="X182" i="40"/>
  <c r="X186" i="40"/>
  <c r="X190" i="40"/>
  <c r="X198" i="40"/>
  <c r="X202" i="40"/>
  <c r="X206" i="40"/>
  <c r="X210" i="40"/>
  <c r="X214" i="40"/>
  <c r="X218" i="40"/>
  <c r="X222" i="40"/>
  <c r="P27" i="49"/>
  <c r="X103" i="49"/>
  <c r="X111" i="40"/>
  <c r="R248" i="52"/>
  <c r="W123" i="40"/>
  <c r="U124" i="40"/>
  <c r="S125" i="40"/>
  <c r="W127" i="40"/>
  <c r="S133" i="40"/>
  <c r="Q134" i="40"/>
  <c r="W135" i="40"/>
  <c r="U136" i="40"/>
  <c r="Q138" i="40"/>
  <c r="W139" i="40"/>
  <c r="U140" i="40"/>
  <c r="S141" i="40"/>
  <c r="Q142" i="40"/>
  <c r="U144" i="40"/>
  <c r="S145" i="40"/>
  <c r="Q146" i="40"/>
  <c r="W147" i="40"/>
  <c r="U148" i="40"/>
  <c r="S149" i="40"/>
  <c r="Q150" i="40"/>
  <c r="W151" i="40"/>
  <c r="U152" i="40"/>
  <c r="S153" i="40"/>
  <c r="Q154" i="40"/>
  <c r="W155" i="40"/>
  <c r="S157" i="40"/>
  <c r="Q158" i="40"/>
  <c r="S165" i="40"/>
  <c r="Q166" i="40"/>
  <c r="W167" i="40"/>
  <c r="U168" i="40"/>
  <c r="S169" i="40"/>
  <c r="Q170" i="40"/>
  <c r="W171" i="40"/>
  <c r="U172" i="40"/>
  <c r="S173" i="40"/>
  <c r="W175" i="40"/>
  <c r="U176" i="40"/>
  <c r="Q178" i="40"/>
  <c r="W179" i="40"/>
  <c r="U180" i="40"/>
  <c r="S181" i="40"/>
  <c r="Q182" i="40"/>
  <c r="W183" i="40"/>
  <c r="U184" i="40"/>
  <c r="S185" i="40"/>
  <c r="Q186" i="40"/>
  <c r="U188" i="40"/>
  <c r="S189" i="40"/>
  <c r="Q190" i="40"/>
  <c r="W191" i="40"/>
  <c r="S197" i="40"/>
  <c r="Q198" i="40"/>
  <c r="W199" i="40"/>
  <c r="U200" i="40"/>
  <c r="S201" i="40"/>
  <c r="W203" i="40"/>
  <c r="U204" i="40"/>
  <c r="Q206" i="40"/>
  <c r="W207" i="40"/>
  <c r="U208" i="40"/>
  <c r="Q210" i="40"/>
  <c r="W211" i="40"/>
  <c r="U212" i="40"/>
  <c r="Q214" i="40"/>
  <c r="U216" i="40"/>
  <c r="Q218" i="40"/>
  <c r="W219" i="40"/>
  <c r="U220" i="40"/>
  <c r="S221" i="40"/>
  <c r="Q222" i="40"/>
  <c r="O60" i="40"/>
  <c r="Y256" i="52"/>
  <c r="Y248" i="52"/>
  <c r="Y240" i="52"/>
  <c r="Y232" i="52"/>
  <c r="Y256" i="51"/>
  <c r="Y256" i="43"/>
  <c r="Y255" i="52"/>
  <c r="Y247" i="52"/>
  <c r="Y239" i="52"/>
  <c r="Y231" i="52"/>
  <c r="Y255" i="43"/>
  <c r="Y254" i="52"/>
  <c r="Y246" i="52"/>
  <c r="Y238" i="52"/>
  <c r="Y230" i="52"/>
  <c r="Y246" i="50"/>
  <c r="Y253" i="52"/>
  <c r="Y245" i="52"/>
  <c r="Y237" i="52"/>
  <c r="Y229" i="52"/>
  <c r="Y252" i="52"/>
  <c r="Y244" i="52"/>
  <c r="Y236" i="52"/>
  <c r="Y250" i="52"/>
  <c r="Y242" i="52"/>
  <c r="Y234" i="52"/>
  <c r="Y242" i="50"/>
  <c r="Y234" i="50"/>
  <c r="Y249" i="52"/>
  <c r="Y241" i="52"/>
  <c r="Y233" i="52"/>
  <c r="Y251" i="52"/>
  <c r="Y253" i="49"/>
  <c r="Y245" i="49"/>
  <c r="Y237" i="49"/>
  <c r="Y229" i="49"/>
  <c r="Y245" i="41"/>
  <c r="Y229" i="41"/>
  <c r="Y243" i="52"/>
  <c r="Y252" i="49"/>
  <c r="Y244" i="49"/>
  <c r="Y236" i="49"/>
  <c r="Y252" i="41"/>
  <c r="Y244" i="41"/>
  <c r="Y236" i="41"/>
  <c r="Y235" i="52"/>
  <c r="Y251" i="49"/>
  <c r="Y243" i="49"/>
  <c r="Y250" i="49"/>
  <c r="Y242" i="49"/>
  <c r="Y250" i="41"/>
  <c r="Y242" i="41"/>
  <c r="Y234" i="41"/>
  <c r="Y249" i="49"/>
  <c r="Y249" i="41"/>
  <c r="Y233" i="41"/>
  <c r="Y256" i="49"/>
  <c r="Y248" i="41"/>
  <c r="Y240" i="41"/>
  <c r="Y232" i="41"/>
  <c r="Y255" i="49"/>
  <c r="Y247" i="49"/>
  <c r="Y239" i="49"/>
  <c r="Y231" i="49"/>
  <c r="Y231" i="41"/>
  <c r="Y230" i="49"/>
  <c r="Y251" i="41"/>
  <c r="Y243" i="41"/>
  <c r="Y235" i="41"/>
  <c r="Y254" i="49"/>
  <c r="Y238" i="49"/>
  <c r="Y246" i="49"/>
  <c r="X31" i="53"/>
  <c r="P123" i="40"/>
  <c r="X123" i="40"/>
  <c r="V124" i="40"/>
  <c r="T125" i="40"/>
  <c r="R126" i="40"/>
  <c r="P127" i="40"/>
  <c r="X127" i="40"/>
  <c r="T133" i="40"/>
  <c r="R134" i="40"/>
  <c r="P135" i="40"/>
  <c r="X135" i="40"/>
  <c r="V136" i="40"/>
  <c r="T137" i="40"/>
  <c r="R138" i="40"/>
  <c r="P139" i="40"/>
  <c r="X139" i="40"/>
  <c r="V140" i="40"/>
  <c r="T141" i="40"/>
  <c r="R142" i="40"/>
  <c r="P143" i="40"/>
  <c r="X143" i="40"/>
  <c r="T145" i="40"/>
  <c r="R146" i="40"/>
  <c r="P147" i="40"/>
  <c r="X147" i="40"/>
  <c r="V148" i="40"/>
  <c r="T149" i="40"/>
  <c r="R150" i="40"/>
  <c r="P151" i="40"/>
  <c r="X151" i="40"/>
  <c r="V152" i="40"/>
  <c r="T153" i="40"/>
  <c r="R154" i="40"/>
  <c r="P155" i="40"/>
  <c r="X155" i="40"/>
  <c r="V156" i="40"/>
  <c r="T157" i="40"/>
  <c r="R158" i="40"/>
  <c r="P159" i="40"/>
  <c r="X159" i="40"/>
  <c r="T165" i="40"/>
  <c r="R166" i="40"/>
  <c r="P167" i="40"/>
  <c r="X167" i="40"/>
  <c r="V168" i="40"/>
  <c r="T169" i="40"/>
  <c r="R170" i="40"/>
  <c r="P171" i="40"/>
  <c r="X171" i="40"/>
  <c r="V172" i="40"/>
  <c r="T173" i="40"/>
  <c r="R174" i="40"/>
  <c r="P175" i="40"/>
  <c r="X175" i="40"/>
  <c r="V176" i="40"/>
  <c r="T177" i="40"/>
  <c r="R178" i="40"/>
  <c r="P179" i="40"/>
  <c r="X179" i="40"/>
  <c r="V180" i="40"/>
  <c r="T181" i="40"/>
  <c r="R182" i="40"/>
  <c r="P183" i="40"/>
  <c r="X183" i="40"/>
  <c r="T185" i="40"/>
  <c r="P20" i="40"/>
  <c r="P245" i="52"/>
  <c r="X249" i="52"/>
  <c r="U254" i="52"/>
  <c r="Q232" i="52"/>
  <c r="R236" i="52"/>
  <c r="W241" i="52"/>
  <c r="W245" i="52"/>
  <c r="U250" i="52"/>
  <c r="S255" i="52"/>
  <c r="X104" i="40"/>
  <c r="X108" i="40"/>
  <c r="X112" i="40"/>
  <c r="X116" i="40"/>
  <c r="X120" i="40"/>
  <c r="X124" i="40"/>
  <c r="X136" i="40"/>
  <c r="X140" i="40"/>
  <c r="X144" i="40"/>
  <c r="X148" i="40"/>
  <c r="X152" i="40"/>
  <c r="X156" i="40"/>
  <c r="X168" i="40"/>
  <c r="X172" i="40"/>
  <c r="X176" i="40"/>
  <c r="X180" i="40"/>
  <c r="X184" i="40"/>
  <c r="X188" i="40"/>
  <c r="X200" i="40"/>
  <c r="X204" i="40"/>
  <c r="X208" i="40"/>
  <c r="X212" i="40"/>
  <c r="X216" i="40"/>
  <c r="X220" i="40"/>
  <c r="R232" i="52"/>
  <c r="P237" i="52"/>
  <c r="X241" i="52"/>
  <c r="U246" i="52"/>
  <c r="V250" i="52"/>
  <c r="T255" i="52"/>
  <c r="W233" i="52"/>
  <c r="W237" i="52"/>
  <c r="U242" i="52"/>
  <c r="S247" i="52"/>
  <c r="S251" i="52"/>
  <c r="Q256" i="52"/>
  <c r="X105" i="40"/>
  <c r="X109" i="40"/>
  <c r="X113" i="40"/>
  <c r="X117" i="40"/>
  <c r="X121" i="40"/>
  <c r="X125" i="40"/>
  <c r="X137" i="40"/>
  <c r="X141" i="40"/>
  <c r="X145" i="40"/>
  <c r="X149" i="40"/>
  <c r="X153" i="40"/>
  <c r="X157" i="40"/>
  <c r="X169" i="40"/>
  <c r="X173" i="40"/>
  <c r="X177" i="40"/>
  <c r="X181" i="40"/>
  <c r="X185" i="40"/>
  <c r="X189" i="40"/>
  <c r="X201" i="40"/>
  <c r="X205" i="40"/>
  <c r="X209" i="40"/>
  <c r="X213" i="40"/>
  <c r="X217" i="40"/>
  <c r="X221" i="40"/>
  <c r="R5" i="43"/>
  <c r="P6" i="43"/>
  <c r="X6" i="43"/>
  <c r="V7" i="43"/>
  <c r="T8" i="43"/>
  <c r="R9" i="43"/>
  <c r="P10" i="43"/>
  <c r="X10" i="43"/>
  <c r="V11" i="43"/>
  <c r="T12" i="43"/>
  <c r="R13" i="43"/>
  <c r="P14" i="43"/>
  <c r="X14" i="43"/>
  <c r="V15" i="43"/>
  <c r="T16" i="43"/>
  <c r="R17" i="43"/>
  <c r="P18" i="43"/>
  <c r="X18" i="43"/>
  <c r="V19" i="43"/>
  <c r="T20" i="43"/>
  <c r="R21" i="43"/>
  <c r="P22" i="43"/>
  <c r="X22" i="43"/>
  <c r="V23" i="43"/>
  <c r="T24" i="43"/>
  <c r="R25" i="43"/>
  <c r="P26" i="43"/>
  <c r="X26" i="43"/>
  <c r="V27" i="43"/>
  <c r="T28" i="43"/>
  <c r="R29" i="43"/>
  <c r="P30" i="43"/>
  <c r="X30" i="43"/>
  <c r="V31" i="43"/>
  <c r="T32" i="43"/>
  <c r="R37" i="43"/>
  <c r="P38" i="43"/>
  <c r="X38" i="43"/>
  <c r="V39" i="43"/>
  <c r="R41" i="43"/>
  <c r="P42" i="43"/>
  <c r="X42" i="43"/>
  <c r="V43" i="43"/>
  <c r="T44" i="43"/>
  <c r="R45" i="43"/>
  <c r="P46" i="43"/>
  <c r="V47" i="43"/>
  <c r="T48" i="43"/>
  <c r="R49" i="43"/>
  <c r="P50" i="43"/>
  <c r="X50" i="43"/>
  <c r="V51" i="43"/>
  <c r="T52" i="43"/>
  <c r="P54" i="43"/>
  <c r="X54" i="43"/>
  <c r="V55" i="43"/>
  <c r="T56" i="43"/>
  <c r="R57" i="43"/>
  <c r="P58" i="43"/>
  <c r="X58" i="43"/>
  <c r="T60" i="43"/>
  <c r="R61" i="43"/>
  <c r="P62" i="43"/>
  <c r="X62" i="43"/>
  <c r="V63" i="43"/>
  <c r="T64" i="43"/>
  <c r="P102" i="43"/>
  <c r="X102" i="43"/>
  <c r="V103" i="43"/>
  <c r="R105" i="43"/>
  <c r="P106" i="43"/>
  <c r="X106" i="43"/>
  <c r="T108" i="43"/>
  <c r="R109" i="43"/>
  <c r="P110" i="43"/>
  <c r="V111" i="43"/>
  <c r="T112" i="43"/>
  <c r="R113" i="43"/>
  <c r="X114" i="43"/>
  <c r="V115" i="43"/>
  <c r="T116" i="43"/>
  <c r="P118" i="43"/>
  <c r="X118" i="43"/>
  <c r="V119" i="43"/>
  <c r="R121" i="43"/>
  <c r="P122" i="43"/>
  <c r="X122" i="43"/>
  <c r="T124" i="43"/>
  <c r="R125" i="43"/>
  <c r="P126" i="43"/>
  <c r="V127" i="43"/>
  <c r="T128" i="43"/>
  <c r="X134" i="43"/>
  <c r="R137" i="43"/>
  <c r="R141" i="43"/>
  <c r="V147" i="43"/>
  <c r="P150" i="43"/>
  <c r="P154" i="43"/>
  <c r="T156" i="43"/>
  <c r="T160" i="43"/>
  <c r="R165" i="43"/>
  <c r="X166" i="43"/>
  <c r="V167" i="43"/>
  <c r="T168" i="43"/>
  <c r="R169" i="43"/>
  <c r="P170" i="43"/>
  <c r="X170" i="43"/>
  <c r="V171" i="43"/>
  <c r="R173" i="43"/>
  <c r="P174" i="43"/>
  <c r="X174" i="43"/>
  <c r="V175" i="43"/>
  <c r="T176" i="43"/>
  <c r="R177" i="43"/>
  <c r="P178" i="43"/>
  <c r="V179" i="43"/>
  <c r="T180" i="43"/>
  <c r="R181" i="43"/>
  <c r="P182" i="43"/>
  <c r="X182" i="43"/>
  <c r="V183" i="43"/>
  <c r="T184" i="43"/>
  <c r="P186" i="43"/>
  <c r="X186" i="43"/>
  <c r="V187" i="43"/>
  <c r="T188" i="43"/>
  <c r="R189" i="43"/>
  <c r="P190" i="43"/>
  <c r="X190" i="43"/>
  <c r="T192" i="43"/>
  <c r="X202" i="43"/>
  <c r="P206" i="43"/>
  <c r="P229" i="52"/>
  <c r="X233" i="52"/>
  <c r="U238" i="52"/>
  <c r="V242" i="52"/>
  <c r="T247" i="52"/>
  <c r="Q252" i="52"/>
  <c r="R256" i="52"/>
  <c r="L5" i="52"/>
  <c r="Y5" i="52" s="1"/>
  <c r="L9" i="52"/>
  <c r="Y9" i="52" s="1"/>
  <c r="L13" i="52"/>
  <c r="Y13" i="52" s="1"/>
  <c r="L17" i="52"/>
  <c r="Y17" i="52" s="1"/>
  <c r="L21" i="52"/>
  <c r="Y21" i="52" s="1"/>
  <c r="L25" i="52"/>
  <c r="Y25" i="52" s="1"/>
  <c r="L29" i="52"/>
  <c r="Y29" i="52" s="1"/>
  <c r="L37" i="52"/>
  <c r="Y37" i="52" s="1"/>
  <c r="L41" i="52"/>
  <c r="Y41" i="52" s="1"/>
  <c r="L45" i="52"/>
  <c r="Y45" i="52" s="1"/>
  <c r="L49" i="52"/>
  <c r="Y49" i="52" s="1"/>
  <c r="L53" i="52"/>
  <c r="Y53" i="52" s="1"/>
  <c r="L57" i="52"/>
  <c r="Y57" i="52" s="1"/>
  <c r="L61" i="52"/>
  <c r="Y61" i="52" s="1"/>
  <c r="L69" i="52"/>
  <c r="Y69" i="52" s="1"/>
  <c r="L73" i="52"/>
  <c r="Y73" i="52" s="1"/>
  <c r="L77" i="52"/>
  <c r="Y77" i="52" s="1"/>
  <c r="L81" i="52"/>
  <c r="Y81" i="52" s="1"/>
  <c r="L85" i="52"/>
  <c r="Y85" i="52" s="1"/>
  <c r="L89" i="52"/>
  <c r="Y89" i="52" s="1"/>
  <c r="L93" i="52"/>
  <c r="Y93" i="52" s="1"/>
  <c r="L101" i="52"/>
  <c r="Y101" i="52" s="1"/>
  <c r="L105" i="52"/>
  <c r="Y105" i="52" s="1"/>
  <c r="L109" i="52"/>
  <c r="Y109" i="52" s="1"/>
  <c r="L113" i="52"/>
  <c r="Y113" i="52" s="1"/>
  <c r="L117" i="52"/>
  <c r="Y117" i="52" s="1"/>
  <c r="L121" i="52"/>
  <c r="Y121" i="52" s="1"/>
  <c r="L125" i="52"/>
  <c r="Y125" i="52" s="1"/>
  <c r="L133" i="52"/>
  <c r="Y133" i="52" s="1"/>
  <c r="L137" i="52"/>
  <c r="Y137" i="52" s="1"/>
  <c r="L141" i="52"/>
  <c r="Y141" i="52" s="1"/>
  <c r="L145" i="52"/>
  <c r="Y145" i="52" s="1"/>
  <c r="L149" i="52"/>
  <c r="Y149" i="52" s="1"/>
  <c r="L153" i="52"/>
  <c r="Y153" i="52" s="1"/>
  <c r="L157" i="52"/>
  <c r="Y157" i="52" s="1"/>
  <c r="L165" i="52"/>
  <c r="Y165" i="52" s="1"/>
  <c r="L169" i="52"/>
  <c r="Y169" i="52" s="1"/>
  <c r="L173" i="52"/>
  <c r="Y173" i="52" s="1"/>
  <c r="L177" i="52"/>
  <c r="Y177" i="52" s="1"/>
  <c r="L181" i="52"/>
  <c r="Y181" i="52" s="1"/>
  <c r="L185" i="52"/>
  <c r="Y185" i="52" s="1"/>
  <c r="L189" i="52"/>
  <c r="Y189" i="52" s="1"/>
  <c r="L197" i="52"/>
  <c r="Y197" i="52" s="1"/>
  <c r="L201" i="52"/>
  <c r="Y201" i="52" s="1"/>
  <c r="L205" i="52"/>
  <c r="Y205" i="52" s="1"/>
  <c r="L209" i="52"/>
  <c r="Y209" i="52" s="1"/>
  <c r="L213" i="52"/>
  <c r="Y213" i="52" s="1"/>
  <c r="L217" i="52"/>
  <c r="Y217" i="52" s="1"/>
  <c r="L221" i="52"/>
  <c r="Y221" i="52" s="1"/>
  <c r="L6" i="52"/>
  <c r="Y6" i="52" s="1"/>
  <c r="L10" i="52"/>
  <c r="Y10" i="52" s="1"/>
  <c r="L14" i="52"/>
  <c r="Y14" i="52" s="1"/>
  <c r="L18" i="52"/>
  <c r="Y18" i="52" s="1"/>
  <c r="L22" i="52"/>
  <c r="Y22" i="52" s="1"/>
  <c r="L26" i="52"/>
  <c r="Y26" i="52" s="1"/>
  <c r="L30" i="52"/>
  <c r="Y30" i="52" s="1"/>
  <c r="L38" i="52"/>
  <c r="Y38" i="52" s="1"/>
  <c r="L46" i="52"/>
  <c r="Y46" i="52" s="1"/>
  <c r="L50" i="52"/>
  <c r="Y50" i="52" s="1"/>
  <c r="L54" i="52"/>
  <c r="Y54" i="52" s="1"/>
  <c r="L58" i="52"/>
  <c r="Y58" i="52" s="1"/>
  <c r="L62" i="52"/>
  <c r="Y62" i="52" s="1"/>
  <c r="L70" i="52"/>
  <c r="Y70" i="52" s="1"/>
  <c r="L74" i="52"/>
  <c r="Y74" i="52" s="1"/>
  <c r="L78" i="52"/>
  <c r="Y78" i="52" s="1"/>
  <c r="L82" i="52"/>
  <c r="Y82" i="52" s="1"/>
  <c r="L86" i="52"/>
  <c r="Y86" i="52" s="1"/>
  <c r="L90" i="52"/>
  <c r="Y90" i="52" s="1"/>
  <c r="L94" i="52"/>
  <c r="Y94" i="52" s="1"/>
  <c r="L102" i="52"/>
  <c r="Y102" i="52" s="1"/>
  <c r="L106" i="52"/>
  <c r="Y106" i="52" s="1"/>
  <c r="L110" i="52"/>
  <c r="Y110" i="52" s="1"/>
  <c r="L114" i="52"/>
  <c r="Y114" i="52" s="1"/>
  <c r="L118" i="52"/>
  <c r="Y118" i="52" s="1"/>
  <c r="L122" i="52"/>
  <c r="Y122" i="52" s="1"/>
  <c r="L126" i="52"/>
  <c r="Y126" i="52" s="1"/>
  <c r="L134" i="52"/>
  <c r="Y134" i="52" s="1"/>
  <c r="L138" i="52"/>
  <c r="Y138" i="52" s="1"/>
  <c r="L142" i="52"/>
  <c r="Y142" i="52" s="1"/>
  <c r="L146" i="52"/>
  <c r="Y146" i="52" s="1"/>
  <c r="L150" i="52"/>
  <c r="Y150" i="52" s="1"/>
  <c r="L154" i="52"/>
  <c r="Y154" i="52" s="1"/>
  <c r="L158" i="52"/>
  <c r="Y158" i="52" s="1"/>
  <c r="L166" i="52"/>
  <c r="Y166" i="52" s="1"/>
  <c r="L170" i="52"/>
  <c r="Y170" i="52" s="1"/>
  <c r="L174" i="52"/>
  <c r="Y174" i="52" s="1"/>
  <c r="L178" i="52"/>
  <c r="Y178" i="52" s="1"/>
  <c r="L182" i="52"/>
  <c r="Y182" i="52" s="1"/>
  <c r="L186" i="52"/>
  <c r="Y186" i="52" s="1"/>
  <c r="L190" i="52"/>
  <c r="Y190" i="52" s="1"/>
  <c r="L198" i="52"/>
  <c r="Y198" i="52" s="1"/>
  <c r="L202" i="52"/>
  <c r="Y202" i="52" s="1"/>
  <c r="L210" i="52"/>
  <c r="Y210" i="52" s="1"/>
  <c r="L214" i="52"/>
  <c r="Y214" i="52" s="1"/>
  <c r="L218" i="52"/>
  <c r="Y218" i="52" s="1"/>
  <c r="L222" i="52"/>
  <c r="Y222" i="52" s="1"/>
  <c r="L7" i="52"/>
  <c r="Y7" i="52" s="1"/>
  <c r="L11" i="52"/>
  <c r="Y11" i="52" s="1"/>
  <c r="L15" i="52"/>
  <c r="Y15" i="52" s="1"/>
  <c r="L19" i="52"/>
  <c r="Y19" i="52" s="1"/>
  <c r="L23" i="52"/>
  <c r="Y23" i="52" s="1"/>
  <c r="L27" i="52"/>
  <c r="Y27" i="52" s="1"/>
  <c r="L31" i="52"/>
  <c r="Y31" i="52" s="1"/>
  <c r="L39" i="52"/>
  <c r="Y39" i="52" s="1"/>
  <c r="L43" i="52"/>
  <c r="Y43" i="52" s="1"/>
  <c r="L47" i="52"/>
  <c r="Y47" i="52" s="1"/>
  <c r="L51" i="52"/>
  <c r="Y51" i="52" s="1"/>
  <c r="L55" i="52"/>
  <c r="Y55" i="52" s="1"/>
  <c r="L59" i="52"/>
  <c r="Y59" i="52" s="1"/>
  <c r="L63" i="52"/>
  <c r="Y63" i="52" s="1"/>
  <c r="L71" i="52"/>
  <c r="Y71" i="52" s="1"/>
  <c r="L75" i="52"/>
  <c r="Y75" i="52" s="1"/>
  <c r="L79" i="52"/>
  <c r="Y79" i="52" s="1"/>
  <c r="L83" i="52"/>
  <c r="Y83" i="52" s="1"/>
  <c r="L87" i="52"/>
  <c r="Y87" i="52" s="1"/>
  <c r="L91" i="52"/>
  <c r="Y91" i="52" s="1"/>
  <c r="L95" i="52"/>
  <c r="Y95" i="52" s="1"/>
  <c r="L103" i="52"/>
  <c r="Y103" i="52" s="1"/>
  <c r="L107" i="52"/>
  <c r="Y107" i="52" s="1"/>
  <c r="L111" i="52"/>
  <c r="Y111" i="52" s="1"/>
  <c r="L115" i="52"/>
  <c r="Y115" i="52" s="1"/>
  <c r="L119" i="52"/>
  <c r="Y119" i="52" s="1"/>
  <c r="L123" i="52"/>
  <c r="Y123" i="52" s="1"/>
  <c r="L127" i="52"/>
  <c r="Y127" i="52" s="1"/>
  <c r="L135" i="52"/>
  <c r="Y135" i="52" s="1"/>
  <c r="L139" i="52"/>
  <c r="Y139" i="52" s="1"/>
  <c r="L143" i="52"/>
  <c r="Y143" i="52" s="1"/>
  <c r="L147" i="52"/>
  <c r="Y147" i="52" s="1"/>
  <c r="L151" i="52"/>
  <c r="Y151" i="52" s="1"/>
  <c r="L155" i="52"/>
  <c r="Y155" i="52" s="1"/>
  <c r="L159" i="52"/>
  <c r="Y159" i="52" s="1"/>
  <c r="L167" i="52"/>
  <c r="Y167" i="52" s="1"/>
  <c r="L171" i="52"/>
  <c r="Y171" i="52" s="1"/>
  <c r="L175" i="52"/>
  <c r="Y175" i="52" s="1"/>
  <c r="L179" i="52"/>
  <c r="Y179" i="52" s="1"/>
  <c r="L183" i="52"/>
  <c r="Y183" i="52" s="1"/>
  <c r="L187" i="52"/>
  <c r="Y187" i="52" s="1"/>
  <c r="L191" i="52"/>
  <c r="Y191" i="52" s="1"/>
  <c r="L199" i="52"/>
  <c r="Y199" i="52" s="1"/>
  <c r="L203" i="52"/>
  <c r="Y203" i="52" s="1"/>
  <c r="L207" i="52"/>
  <c r="Y207" i="52" s="1"/>
  <c r="L211" i="52"/>
  <c r="Y211" i="52" s="1"/>
  <c r="L215" i="52"/>
  <c r="Y215" i="52" s="1"/>
  <c r="L219" i="52"/>
  <c r="Y219" i="52" s="1"/>
  <c r="L223" i="52"/>
  <c r="Y223" i="52" s="1"/>
  <c r="L23" i="51"/>
  <c r="Y23" i="51" s="1"/>
  <c r="L27" i="51"/>
  <c r="Y27" i="51" s="1"/>
  <c r="L31" i="51"/>
  <c r="Y31" i="51" s="1"/>
  <c r="L39" i="51"/>
  <c r="Y39" i="51" s="1"/>
  <c r="L43" i="51"/>
  <c r="Y43" i="51" s="1"/>
  <c r="L47" i="51"/>
  <c r="Y47" i="51" s="1"/>
  <c r="L51" i="51"/>
  <c r="Y51" i="51" s="1"/>
  <c r="L55" i="51"/>
  <c r="Y55" i="51" s="1"/>
  <c r="L59" i="51"/>
  <c r="Y59" i="51" s="1"/>
  <c r="L63" i="51"/>
  <c r="Y63" i="51" s="1"/>
  <c r="L71" i="51"/>
  <c r="Y71" i="51" s="1"/>
  <c r="L75" i="51"/>
  <c r="Y75" i="51" s="1"/>
  <c r="L79" i="51"/>
  <c r="Y79" i="51" s="1"/>
  <c r="L83" i="51"/>
  <c r="Y83" i="51" s="1"/>
  <c r="L103" i="51"/>
  <c r="Y103" i="51" s="1"/>
  <c r="L119" i="51"/>
  <c r="Y119" i="51" s="1"/>
  <c r="L143" i="51"/>
  <c r="Y143" i="51" s="1"/>
  <c r="L175" i="51"/>
  <c r="Y175" i="51" s="1"/>
  <c r="L211" i="51"/>
  <c r="Y211" i="51" s="1"/>
  <c r="L215" i="51"/>
  <c r="Y215" i="51" s="1"/>
  <c r="L219" i="51"/>
  <c r="Y219" i="51" s="1"/>
  <c r="L223" i="51"/>
  <c r="Y223" i="51" s="1"/>
  <c r="L231" i="51"/>
  <c r="Y231" i="51" s="1"/>
  <c r="L235" i="51"/>
  <c r="Y235" i="51" s="1"/>
  <c r="L239" i="51"/>
  <c r="Y239" i="51" s="1"/>
  <c r="L243" i="51"/>
  <c r="Y243" i="51" s="1"/>
  <c r="L247" i="51"/>
  <c r="Y247" i="51" s="1"/>
  <c r="L251" i="51"/>
  <c r="Y251" i="51" s="1"/>
  <c r="L255" i="51"/>
  <c r="Y255" i="51" s="1"/>
  <c r="L8" i="51"/>
  <c r="Y8" i="51" s="1"/>
  <c r="L12" i="51"/>
  <c r="Y12" i="51" s="1"/>
  <c r="L16" i="51"/>
  <c r="Y16" i="51" s="1"/>
  <c r="L20" i="51"/>
  <c r="Y20" i="51" s="1"/>
  <c r="L24" i="51"/>
  <c r="Y24" i="51" s="1"/>
  <c r="L28" i="51"/>
  <c r="Y28" i="51" s="1"/>
  <c r="L32" i="51"/>
  <c r="Y32" i="51" s="1"/>
  <c r="L40" i="51"/>
  <c r="Y40" i="51" s="1"/>
  <c r="L44" i="51"/>
  <c r="Y44" i="51" s="1"/>
  <c r="L48" i="51"/>
  <c r="Y48" i="51" s="1"/>
  <c r="L60" i="51"/>
  <c r="Y60" i="51" s="1"/>
  <c r="L64" i="51"/>
  <c r="Y64" i="51" s="1"/>
  <c r="L72" i="51"/>
  <c r="Y72" i="51" s="1"/>
  <c r="L76" i="51"/>
  <c r="Y76" i="51" s="1"/>
  <c r="L84" i="51"/>
  <c r="Y84" i="51" s="1"/>
  <c r="L88" i="51"/>
  <c r="Y88" i="51" s="1"/>
  <c r="L92" i="51"/>
  <c r="Y92" i="51" s="1"/>
  <c r="L96" i="51"/>
  <c r="Y96" i="51" s="1"/>
  <c r="L116" i="51"/>
  <c r="Y116" i="51" s="1"/>
  <c r="L124" i="51"/>
  <c r="Y124" i="51" s="1"/>
  <c r="L136" i="51"/>
  <c r="Y136" i="51" s="1"/>
  <c r="L140" i="51"/>
  <c r="Y140" i="51" s="1"/>
  <c r="L168" i="51"/>
  <c r="Y168" i="51" s="1"/>
  <c r="L172" i="51"/>
  <c r="Y172" i="51" s="1"/>
  <c r="L176" i="51"/>
  <c r="Y176" i="51" s="1"/>
  <c r="L180" i="51"/>
  <c r="Y180" i="51" s="1"/>
  <c r="L184" i="51"/>
  <c r="Y184" i="51" s="1"/>
  <c r="L188" i="51"/>
  <c r="Y188" i="51" s="1"/>
  <c r="L192" i="51"/>
  <c r="Y192" i="51" s="1"/>
  <c r="L200" i="51"/>
  <c r="Y200" i="51" s="1"/>
  <c r="L204" i="51"/>
  <c r="Y204" i="51" s="1"/>
  <c r="L208" i="51"/>
  <c r="Y208" i="51" s="1"/>
  <c r="L212" i="51"/>
  <c r="Y212" i="51" s="1"/>
  <c r="L216" i="51"/>
  <c r="Y216" i="51" s="1"/>
  <c r="L220" i="51"/>
  <c r="Y220" i="51" s="1"/>
  <c r="L224" i="51"/>
  <c r="Y224" i="51" s="1"/>
  <c r="L232" i="51"/>
  <c r="Y232" i="51" s="1"/>
  <c r="L236" i="51"/>
  <c r="Y236" i="51" s="1"/>
  <c r="L240" i="51"/>
  <c r="Y240" i="51" s="1"/>
  <c r="L244" i="51"/>
  <c r="Y244" i="51" s="1"/>
  <c r="L248" i="51"/>
  <c r="Y248" i="51" s="1"/>
  <c r="L252" i="51"/>
  <c r="Y252" i="51" s="1"/>
  <c r="L5" i="51"/>
  <c r="Y5" i="51" s="1"/>
  <c r="L9" i="51"/>
  <c r="Y9" i="51" s="1"/>
  <c r="L13" i="51"/>
  <c r="Y13" i="51" s="1"/>
  <c r="L17" i="51"/>
  <c r="Y17" i="51" s="1"/>
  <c r="L21" i="51"/>
  <c r="Y21" i="51" s="1"/>
  <c r="L25" i="51"/>
  <c r="Y25" i="51" s="1"/>
  <c r="L29" i="51"/>
  <c r="Y29" i="51" s="1"/>
  <c r="L37" i="51"/>
  <c r="Y37" i="51" s="1"/>
  <c r="L41" i="51"/>
  <c r="Y41" i="51" s="1"/>
  <c r="L45" i="51"/>
  <c r="Y45" i="51" s="1"/>
  <c r="L49" i="51"/>
  <c r="Y49" i="51" s="1"/>
  <c r="L53" i="51"/>
  <c r="Y53" i="51" s="1"/>
  <c r="L57" i="51"/>
  <c r="Y57" i="51" s="1"/>
  <c r="L61" i="51"/>
  <c r="Y61" i="51" s="1"/>
  <c r="L69" i="51"/>
  <c r="Y69" i="51" s="1"/>
  <c r="L73" i="51"/>
  <c r="Y73" i="51" s="1"/>
  <c r="L77" i="51"/>
  <c r="Y77" i="51" s="1"/>
  <c r="L81" i="51"/>
  <c r="Y81" i="51" s="1"/>
  <c r="L85" i="51"/>
  <c r="Y85" i="51" s="1"/>
  <c r="L93" i="51"/>
  <c r="Y93" i="51" s="1"/>
  <c r="L109" i="51"/>
  <c r="Y109" i="51" s="1"/>
  <c r="L113" i="51"/>
  <c r="Y113" i="51" s="1"/>
  <c r="L141" i="51"/>
  <c r="Y141" i="51" s="1"/>
  <c r="L145" i="51"/>
  <c r="Y145" i="51" s="1"/>
  <c r="L153" i="51"/>
  <c r="Y153" i="51" s="1"/>
  <c r="L157" i="51"/>
  <c r="Y157" i="51" s="1"/>
  <c r="L165" i="51"/>
  <c r="Y165" i="51" s="1"/>
  <c r="L169" i="51"/>
  <c r="Y169" i="51" s="1"/>
  <c r="L173" i="51"/>
  <c r="Y173" i="51" s="1"/>
  <c r="L177" i="51"/>
  <c r="Y177" i="51" s="1"/>
  <c r="L181" i="51"/>
  <c r="Y181" i="51" s="1"/>
  <c r="L185" i="51"/>
  <c r="Y185" i="51" s="1"/>
  <c r="L197" i="51"/>
  <c r="Y197" i="51" s="1"/>
  <c r="L201" i="51"/>
  <c r="Y201" i="51" s="1"/>
  <c r="O229" i="51"/>
  <c r="L229" i="51"/>
  <c r="Y229" i="51" s="1"/>
  <c r="O233" i="51"/>
  <c r="L233" i="51"/>
  <c r="Y233" i="51" s="1"/>
  <c r="O237" i="51"/>
  <c r="L237" i="51"/>
  <c r="Y237" i="51" s="1"/>
  <c r="O241" i="51"/>
  <c r="L241" i="51"/>
  <c r="Y241" i="51" s="1"/>
  <c r="O245" i="51"/>
  <c r="L245" i="51"/>
  <c r="Y245" i="51" s="1"/>
  <c r="O249" i="51"/>
  <c r="L249" i="51"/>
  <c r="Y249" i="51" s="1"/>
  <c r="O253" i="51"/>
  <c r="L253" i="51"/>
  <c r="Y253" i="51" s="1"/>
  <c r="L90" i="51"/>
  <c r="Y90" i="51" s="1"/>
  <c r="L94" i="51"/>
  <c r="Y94" i="51" s="1"/>
  <c r="L102" i="51"/>
  <c r="Y102" i="51" s="1"/>
  <c r="L106" i="51"/>
  <c r="Y106" i="51" s="1"/>
  <c r="L110" i="51"/>
  <c r="Y110" i="51" s="1"/>
  <c r="L134" i="51"/>
  <c r="Y134" i="51" s="1"/>
  <c r="L138" i="51"/>
  <c r="Y138" i="51" s="1"/>
  <c r="L154" i="51"/>
  <c r="Y154" i="51" s="1"/>
  <c r="L170" i="51"/>
  <c r="Y170" i="51" s="1"/>
  <c r="L174" i="51"/>
  <c r="Y174" i="51" s="1"/>
  <c r="L190" i="51"/>
  <c r="Y190" i="51" s="1"/>
  <c r="L206" i="51"/>
  <c r="Y206" i="51" s="1"/>
  <c r="L210" i="51"/>
  <c r="Y210" i="51" s="1"/>
  <c r="L214" i="51"/>
  <c r="Y214" i="51" s="1"/>
  <c r="L218" i="51"/>
  <c r="Y218" i="51" s="1"/>
  <c r="L222" i="51"/>
  <c r="Y222" i="51" s="1"/>
  <c r="L230" i="51"/>
  <c r="Y230" i="51" s="1"/>
  <c r="L234" i="51"/>
  <c r="Y234" i="51" s="1"/>
  <c r="L238" i="51"/>
  <c r="Y238" i="51" s="1"/>
  <c r="L242" i="51"/>
  <c r="Y242" i="51" s="1"/>
  <c r="L246" i="51"/>
  <c r="Y246" i="51" s="1"/>
  <c r="L250" i="51"/>
  <c r="Y250" i="51" s="1"/>
  <c r="L254" i="51"/>
  <c r="Y254" i="51" s="1"/>
  <c r="L10" i="50"/>
  <c r="Y10" i="50" s="1"/>
  <c r="L62" i="50"/>
  <c r="Y62" i="50" s="1"/>
  <c r="L94" i="50"/>
  <c r="Y94" i="50" s="1"/>
  <c r="L150" i="50"/>
  <c r="Y150" i="50" s="1"/>
  <c r="L7" i="50"/>
  <c r="Y7" i="50" s="1"/>
  <c r="L11" i="50"/>
  <c r="Y11" i="50" s="1"/>
  <c r="L15" i="50"/>
  <c r="Y15" i="50" s="1"/>
  <c r="L19" i="50"/>
  <c r="Y19" i="50" s="1"/>
  <c r="L23" i="50"/>
  <c r="Y23" i="50" s="1"/>
  <c r="L27" i="50"/>
  <c r="Y27" i="50" s="1"/>
  <c r="L31" i="50"/>
  <c r="Y31" i="50" s="1"/>
  <c r="L39" i="50"/>
  <c r="Y39" i="50" s="1"/>
  <c r="L43" i="50"/>
  <c r="Y43" i="50" s="1"/>
  <c r="L47" i="50"/>
  <c r="Y47" i="50" s="1"/>
  <c r="L51" i="50"/>
  <c r="Y51" i="50" s="1"/>
  <c r="L55" i="50"/>
  <c r="Y55" i="50" s="1"/>
  <c r="L59" i="50"/>
  <c r="Y59" i="50" s="1"/>
  <c r="L63" i="50"/>
  <c r="Y63" i="50" s="1"/>
  <c r="L71" i="50"/>
  <c r="Y71" i="50" s="1"/>
  <c r="L75" i="50"/>
  <c r="Y75" i="50" s="1"/>
  <c r="L79" i="50"/>
  <c r="Y79" i="50" s="1"/>
  <c r="L83" i="50"/>
  <c r="Y83" i="50" s="1"/>
  <c r="L87" i="50"/>
  <c r="Y87" i="50" s="1"/>
  <c r="L91" i="50"/>
  <c r="Y91" i="50" s="1"/>
  <c r="L95" i="50"/>
  <c r="Y95" i="50" s="1"/>
  <c r="L103" i="50"/>
  <c r="Y103" i="50" s="1"/>
  <c r="L107" i="50"/>
  <c r="Y107" i="50" s="1"/>
  <c r="L111" i="50"/>
  <c r="Y111" i="50" s="1"/>
  <c r="L115" i="50"/>
  <c r="Y115" i="50" s="1"/>
  <c r="L119" i="50"/>
  <c r="Y119" i="50" s="1"/>
  <c r="L123" i="50"/>
  <c r="Y123" i="50" s="1"/>
  <c r="L127" i="50"/>
  <c r="Y127" i="50" s="1"/>
  <c r="L135" i="50"/>
  <c r="Y135" i="50" s="1"/>
  <c r="L139" i="50"/>
  <c r="Y139" i="50" s="1"/>
  <c r="L143" i="50"/>
  <c r="Y143" i="50" s="1"/>
  <c r="L147" i="50"/>
  <c r="Y147" i="50" s="1"/>
  <c r="L151" i="50"/>
  <c r="Y151" i="50" s="1"/>
  <c r="L155" i="50"/>
  <c r="Y155" i="50" s="1"/>
  <c r="L159" i="50"/>
  <c r="Y159" i="50" s="1"/>
  <c r="L167" i="50"/>
  <c r="Y167" i="50" s="1"/>
  <c r="L171" i="50"/>
  <c r="Y171" i="50" s="1"/>
  <c r="L175" i="50"/>
  <c r="Y175" i="50" s="1"/>
  <c r="L179" i="50"/>
  <c r="Y179" i="50" s="1"/>
  <c r="L183" i="50"/>
  <c r="Y183" i="50" s="1"/>
  <c r="L187" i="50"/>
  <c r="Y187" i="50" s="1"/>
  <c r="L191" i="50"/>
  <c r="Y191" i="50" s="1"/>
  <c r="L199" i="50"/>
  <c r="Y199" i="50" s="1"/>
  <c r="L203" i="50"/>
  <c r="Y203" i="50" s="1"/>
  <c r="L207" i="50"/>
  <c r="Y207" i="50" s="1"/>
  <c r="L211" i="50"/>
  <c r="Y211" i="50" s="1"/>
  <c r="L215" i="50"/>
  <c r="Y215" i="50" s="1"/>
  <c r="L219" i="50"/>
  <c r="Y219" i="50" s="1"/>
  <c r="L223" i="50"/>
  <c r="Y223" i="50" s="1"/>
  <c r="O231" i="50"/>
  <c r="L231" i="50"/>
  <c r="Y231" i="50" s="1"/>
  <c r="O235" i="50"/>
  <c r="L235" i="50"/>
  <c r="Y235" i="50" s="1"/>
  <c r="O239" i="50"/>
  <c r="L239" i="50"/>
  <c r="Y239" i="50" s="1"/>
  <c r="O243" i="50"/>
  <c r="L243" i="50"/>
  <c r="Y243" i="50" s="1"/>
  <c r="O247" i="50"/>
  <c r="L247" i="50"/>
  <c r="Y247" i="50" s="1"/>
  <c r="O251" i="50"/>
  <c r="L251" i="50"/>
  <c r="Y251" i="50" s="1"/>
  <c r="O255" i="50"/>
  <c r="L255" i="50"/>
  <c r="Y255" i="50" s="1"/>
  <c r="O234" i="50"/>
  <c r="O254" i="50"/>
  <c r="L230" i="50"/>
  <c r="Y230" i="50" s="1"/>
  <c r="L8" i="50"/>
  <c r="Y8" i="50" s="1"/>
  <c r="L12" i="50"/>
  <c r="Y12" i="50" s="1"/>
  <c r="L16" i="50"/>
  <c r="Y16" i="50" s="1"/>
  <c r="L20" i="50"/>
  <c r="Y20" i="50" s="1"/>
  <c r="L24" i="50"/>
  <c r="Y24" i="50" s="1"/>
  <c r="L28" i="50"/>
  <c r="Y28" i="50" s="1"/>
  <c r="L32" i="50"/>
  <c r="Y32" i="50" s="1"/>
  <c r="L40" i="50"/>
  <c r="Y40" i="50" s="1"/>
  <c r="L44" i="50"/>
  <c r="Y44" i="50" s="1"/>
  <c r="L48" i="50"/>
  <c r="Y48" i="50" s="1"/>
  <c r="L52" i="50"/>
  <c r="Y52" i="50" s="1"/>
  <c r="L56" i="50"/>
  <c r="Y56" i="50" s="1"/>
  <c r="L60" i="50"/>
  <c r="Y60" i="50" s="1"/>
  <c r="L64" i="50"/>
  <c r="Y64" i="50" s="1"/>
  <c r="L72" i="50"/>
  <c r="Y72" i="50" s="1"/>
  <c r="L76" i="50"/>
  <c r="Y76" i="50" s="1"/>
  <c r="L80" i="50"/>
  <c r="Y80" i="50" s="1"/>
  <c r="L84" i="50"/>
  <c r="Y84" i="50" s="1"/>
  <c r="L88" i="50"/>
  <c r="Y88" i="50" s="1"/>
  <c r="L92" i="50"/>
  <c r="Y92" i="50" s="1"/>
  <c r="L96" i="50"/>
  <c r="Y96" i="50" s="1"/>
  <c r="L104" i="50"/>
  <c r="Y104" i="50" s="1"/>
  <c r="L108" i="50"/>
  <c r="Y108" i="50" s="1"/>
  <c r="L112" i="50"/>
  <c r="Y112" i="50" s="1"/>
  <c r="L116" i="50"/>
  <c r="Y116" i="50" s="1"/>
  <c r="L120" i="50"/>
  <c r="Y120" i="50" s="1"/>
  <c r="L124" i="50"/>
  <c r="Y124" i="50" s="1"/>
  <c r="L128" i="50"/>
  <c r="Y128" i="50" s="1"/>
  <c r="L136" i="50"/>
  <c r="Y136" i="50" s="1"/>
  <c r="L140" i="50"/>
  <c r="Y140" i="50" s="1"/>
  <c r="L144" i="50"/>
  <c r="Y144" i="50" s="1"/>
  <c r="L148" i="50"/>
  <c r="Y148" i="50" s="1"/>
  <c r="L152" i="50"/>
  <c r="Y152" i="50" s="1"/>
  <c r="L156" i="50"/>
  <c r="Y156" i="50" s="1"/>
  <c r="L160" i="50"/>
  <c r="Y160" i="50" s="1"/>
  <c r="L168" i="50"/>
  <c r="Y168" i="50" s="1"/>
  <c r="L172" i="50"/>
  <c r="Y172" i="50" s="1"/>
  <c r="L176" i="50"/>
  <c r="Y176" i="50" s="1"/>
  <c r="L180" i="50"/>
  <c r="Y180" i="50" s="1"/>
  <c r="L184" i="50"/>
  <c r="Y184" i="50" s="1"/>
  <c r="L188" i="50"/>
  <c r="Y188" i="50" s="1"/>
  <c r="L192" i="50"/>
  <c r="Y192" i="50" s="1"/>
  <c r="L200" i="50"/>
  <c r="Y200" i="50" s="1"/>
  <c r="L204" i="50"/>
  <c r="Y204" i="50" s="1"/>
  <c r="L208" i="50"/>
  <c r="Y208" i="50" s="1"/>
  <c r="L212" i="50"/>
  <c r="Y212" i="50" s="1"/>
  <c r="L216" i="50"/>
  <c r="Y216" i="50" s="1"/>
  <c r="L220" i="50"/>
  <c r="Y220" i="50" s="1"/>
  <c r="L224" i="50"/>
  <c r="Y224" i="50" s="1"/>
  <c r="L232" i="50"/>
  <c r="Y232" i="50" s="1"/>
  <c r="L236" i="50"/>
  <c r="Y236" i="50" s="1"/>
  <c r="L240" i="50"/>
  <c r="Y240" i="50" s="1"/>
  <c r="L244" i="50"/>
  <c r="Y244" i="50" s="1"/>
  <c r="L248" i="50"/>
  <c r="Y248" i="50" s="1"/>
  <c r="L252" i="50"/>
  <c r="Y252" i="50" s="1"/>
  <c r="L256" i="50"/>
  <c r="Y256" i="50" s="1"/>
  <c r="O246" i="50"/>
  <c r="L74" i="50"/>
  <c r="Y74" i="50" s="1"/>
  <c r="L182" i="50"/>
  <c r="Y182" i="50" s="1"/>
  <c r="L238" i="50"/>
  <c r="Y238" i="50" s="1"/>
  <c r="L250" i="50"/>
  <c r="Y250" i="50" s="1"/>
  <c r="L9" i="50"/>
  <c r="Y9" i="50" s="1"/>
  <c r="L13" i="50"/>
  <c r="Y13" i="50" s="1"/>
  <c r="L17" i="50"/>
  <c r="Y17" i="50" s="1"/>
  <c r="L21" i="50"/>
  <c r="Y21" i="50" s="1"/>
  <c r="L25" i="50"/>
  <c r="Y25" i="50" s="1"/>
  <c r="L29" i="50"/>
  <c r="Y29" i="50" s="1"/>
  <c r="L37" i="50"/>
  <c r="Y37" i="50" s="1"/>
  <c r="L41" i="50"/>
  <c r="Y41" i="50" s="1"/>
  <c r="L45" i="50"/>
  <c r="Y45" i="50" s="1"/>
  <c r="L49" i="50"/>
  <c r="Y49" i="50" s="1"/>
  <c r="L53" i="50"/>
  <c r="Y53" i="50" s="1"/>
  <c r="L57" i="50"/>
  <c r="Y57" i="50" s="1"/>
  <c r="L61" i="50"/>
  <c r="Y61" i="50" s="1"/>
  <c r="L69" i="50"/>
  <c r="Y69" i="50" s="1"/>
  <c r="L73" i="50"/>
  <c r="Y73" i="50" s="1"/>
  <c r="L77" i="50"/>
  <c r="Y77" i="50" s="1"/>
  <c r="L81" i="50"/>
  <c r="Y81" i="50" s="1"/>
  <c r="L85" i="50"/>
  <c r="Y85" i="50" s="1"/>
  <c r="L89" i="50"/>
  <c r="Y89" i="50" s="1"/>
  <c r="L93" i="50"/>
  <c r="Y93" i="50" s="1"/>
  <c r="L101" i="50"/>
  <c r="Y101" i="50" s="1"/>
  <c r="L105" i="50"/>
  <c r="Y105" i="50" s="1"/>
  <c r="L109" i="50"/>
  <c r="Y109" i="50" s="1"/>
  <c r="L113" i="50"/>
  <c r="Y113" i="50" s="1"/>
  <c r="L117" i="50"/>
  <c r="Y117" i="50" s="1"/>
  <c r="L121" i="50"/>
  <c r="Y121" i="50" s="1"/>
  <c r="L125" i="50"/>
  <c r="Y125" i="50" s="1"/>
  <c r="L133" i="50"/>
  <c r="Y133" i="50" s="1"/>
  <c r="L137" i="50"/>
  <c r="Y137" i="50" s="1"/>
  <c r="L141" i="50"/>
  <c r="Y141" i="50" s="1"/>
  <c r="L145" i="50"/>
  <c r="Y145" i="50" s="1"/>
  <c r="L149" i="50"/>
  <c r="Y149" i="50" s="1"/>
  <c r="L153" i="50"/>
  <c r="Y153" i="50" s="1"/>
  <c r="L157" i="50"/>
  <c r="Y157" i="50" s="1"/>
  <c r="L165" i="50"/>
  <c r="Y165" i="50" s="1"/>
  <c r="L169" i="50"/>
  <c r="Y169" i="50" s="1"/>
  <c r="L173" i="50"/>
  <c r="Y173" i="50" s="1"/>
  <c r="L177" i="50"/>
  <c r="Y177" i="50" s="1"/>
  <c r="L181" i="50"/>
  <c r="Y181" i="50" s="1"/>
  <c r="L185" i="50"/>
  <c r="Y185" i="50" s="1"/>
  <c r="L189" i="50"/>
  <c r="Y189" i="50" s="1"/>
  <c r="L197" i="50"/>
  <c r="Y197" i="50" s="1"/>
  <c r="L201" i="50"/>
  <c r="Y201" i="50" s="1"/>
  <c r="L205" i="50"/>
  <c r="Y205" i="50" s="1"/>
  <c r="L209" i="50"/>
  <c r="Y209" i="50" s="1"/>
  <c r="L213" i="50"/>
  <c r="Y213" i="50" s="1"/>
  <c r="L217" i="50"/>
  <c r="Y217" i="50" s="1"/>
  <c r="L221" i="50"/>
  <c r="Y221" i="50" s="1"/>
  <c r="L229" i="50"/>
  <c r="Y229" i="50" s="1"/>
  <c r="L233" i="50"/>
  <c r="Y233" i="50" s="1"/>
  <c r="L237" i="50"/>
  <c r="Y237" i="50" s="1"/>
  <c r="L241" i="50"/>
  <c r="Y241" i="50" s="1"/>
  <c r="L245" i="50"/>
  <c r="Y245" i="50" s="1"/>
  <c r="L249" i="50"/>
  <c r="Y249" i="50" s="1"/>
  <c r="L253" i="50"/>
  <c r="Y253" i="50" s="1"/>
  <c r="L5" i="50"/>
  <c r="Y5" i="50" s="1"/>
  <c r="O242" i="50"/>
  <c r="L8" i="43"/>
  <c r="Y8" i="43" s="1"/>
  <c r="L12" i="43"/>
  <c r="Y12" i="43" s="1"/>
  <c r="L16" i="43"/>
  <c r="Y16" i="43" s="1"/>
  <c r="L20" i="43"/>
  <c r="Y20" i="43" s="1"/>
  <c r="L24" i="43"/>
  <c r="Y24" i="43" s="1"/>
  <c r="L28" i="43"/>
  <c r="Y28" i="43" s="1"/>
  <c r="L32" i="43"/>
  <c r="Y32" i="43" s="1"/>
  <c r="L40" i="43"/>
  <c r="Y40" i="43" s="1"/>
  <c r="L44" i="43"/>
  <c r="Y44" i="43" s="1"/>
  <c r="L48" i="43"/>
  <c r="Y48" i="43" s="1"/>
  <c r="L52" i="43"/>
  <c r="Y52" i="43" s="1"/>
  <c r="L56" i="43"/>
  <c r="Y56" i="43" s="1"/>
  <c r="L60" i="43"/>
  <c r="Y60" i="43" s="1"/>
  <c r="L64" i="43"/>
  <c r="Y64" i="43" s="1"/>
  <c r="L72" i="43"/>
  <c r="Y72" i="43" s="1"/>
  <c r="L76" i="43"/>
  <c r="Y76" i="43" s="1"/>
  <c r="L80" i="43"/>
  <c r="Y80" i="43" s="1"/>
  <c r="L84" i="43"/>
  <c r="Y84" i="43" s="1"/>
  <c r="L88" i="43"/>
  <c r="Y88" i="43" s="1"/>
  <c r="L92" i="43"/>
  <c r="Y92" i="43" s="1"/>
  <c r="L96" i="43"/>
  <c r="Y96" i="43" s="1"/>
  <c r="L104" i="43"/>
  <c r="Y104" i="43" s="1"/>
  <c r="L108" i="43"/>
  <c r="Y108" i="43" s="1"/>
  <c r="L112" i="43"/>
  <c r="Y112" i="43" s="1"/>
  <c r="L116" i="43"/>
  <c r="Y116" i="43" s="1"/>
  <c r="L120" i="43"/>
  <c r="Y120" i="43" s="1"/>
  <c r="L124" i="43"/>
  <c r="Y124" i="43" s="1"/>
  <c r="L128" i="43"/>
  <c r="Y128" i="43" s="1"/>
  <c r="L136" i="43"/>
  <c r="Y136" i="43" s="1"/>
  <c r="L140" i="43"/>
  <c r="Y140" i="43" s="1"/>
  <c r="L144" i="43"/>
  <c r="Y144" i="43" s="1"/>
  <c r="L148" i="43"/>
  <c r="Y148" i="43" s="1"/>
  <c r="L152" i="43"/>
  <c r="Y152" i="43" s="1"/>
  <c r="L156" i="43"/>
  <c r="Y156" i="43" s="1"/>
  <c r="L160" i="43"/>
  <c r="Y160" i="43" s="1"/>
  <c r="L168" i="43"/>
  <c r="Y168" i="43" s="1"/>
  <c r="L172" i="43"/>
  <c r="Y172" i="43" s="1"/>
  <c r="L176" i="43"/>
  <c r="Y176" i="43" s="1"/>
  <c r="L180" i="43"/>
  <c r="Y180" i="43" s="1"/>
  <c r="L184" i="43"/>
  <c r="Y184" i="43" s="1"/>
  <c r="L188" i="43"/>
  <c r="Y188" i="43" s="1"/>
  <c r="L192" i="43"/>
  <c r="Y192" i="43" s="1"/>
  <c r="L200" i="43"/>
  <c r="Y200" i="43" s="1"/>
  <c r="L204" i="43"/>
  <c r="Y204" i="43" s="1"/>
  <c r="L208" i="43"/>
  <c r="Y208" i="43" s="1"/>
  <c r="L212" i="43"/>
  <c r="Y212" i="43" s="1"/>
  <c r="L216" i="43"/>
  <c r="Y216" i="43" s="1"/>
  <c r="L220" i="43"/>
  <c r="Y220" i="43" s="1"/>
  <c r="L224" i="43"/>
  <c r="Y224" i="43" s="1"/>
  <c r="L232" i="43"/>
  <c r="Y232" i="43" s="1"/>
  <c r="L236" i="43"/>
  <c r="Y236" i="43" s="1"/>
  <c r="L240" i="43"/>
  <c r="Y240" i="43" s="1"/>
  <c r="L244" i="43"/>
  <c r="Y244" i="43" s="1"/>
  <c r="L248" i="43"/>
  <c r="Y248" i="43" s="1"/>
  <c r="L252" i="43"/>
  <c r="Y252" i="43" s="1"/>
  <c r="L5" i="43"/>
  <c r="Y5" i="43" s="1"/>
  <c r="L9" i="43"/>
  <c r="Y9" i="43" s="1"/>
  <c r="L13" i="43"/>
  <c r="Y13" i="43" s="1"/>
  <c r="L17" i="43"/>
  <c r="Y17" i="43" s="1"/>
  <c r="L21" i="43"/>
  <c r="Y21" i="43" s="1"/>
  <c r="L25" i="43"/>
  <c r="Y25" i="43" s="1"/>
  <c r="L29" i="43"/>
  <c r="Y29" i="43" s="1"/>
  <c r="L37" i="43"/>
  <c r="Y37" i="43" s="1"/>
  <c r="L41" i="43"/>
  <c r="Y41" i="43" s="1"/>
  <c r="L45" i="43"/>
  <c r="Y45" i="43" s="1"/>
  <c r="L49" i="43"/>
  <c r="Y49" i="43" s="1"/>
  <c r="L53" i="43"/>
  <c r="Y53" i="43" s="1"/>
  <c r="L57" i="43"/>
  <c r="Y57" i="43" s="1"/>
  <c r="L61" i="43"/>
  <c r="Y61" i="43" s="1"/>
  <c r="L69" i="43"/>
  <c r="Y69" i="43" s="1"/>
  <c r="L73" i="43"/>
  <c r="Y73" i="43" s="1"/>
  <c r="L77" i="43"/>
  <c r="Y77" i="43" s="1"/>
  <c r="L81" i="43"/>
  <c r="Y81" i="43" s="1"/>
  <c r="L85" i="43"/>
  <c r="Y85" i="43" s="1"/>
  <c r="L89" i="43"/>
  <c r="Y89" i="43" s="1"/>
  <c r="L93" i="43"/>
  <c r="Y93" i="43" s="1"/>
  <c r="L101" i="43"/>
  <c r="Y101" i="43" s="1"/>
  <c r="L105" i="43"/>
  <c r="Y105" i="43" s="1"/>
  <c r="L109" i="43"/>
  <c r="Y109" i="43" s="1"/>
  <c r="L113" i="43"/>
  <c r="Y113" i="43" s="1"/>
  <c r="L117" i="43"/>
  <c r="Y117" i="43" s="1"/>
  <c r="L121" i="43"/>
  <c r="Y121" i="43" s="1"/>
  <c r="L125" i="43"/>
  <c r="Y125" i="43" s="1"/>
  <c r="L133" i="43"/>
  <c r="Y133" i="43" s="1"/>
  <c r="L137" i="43"/>
  <c r="Y137" i="43" s="1"/>
  <c r="L141" i="43"/>
  <c r="Y141" i="43" s="1"/>
  <c r="L145" i="43"/>
  <c r="Y145" i="43" s="1"/>
  <c r="L149" i="43"/>
  <c r="Y149" i="43" s="1"/>
  <c r="L153" i="43"/>
  <c r="Y153" i="43" s="1"/>
  <c r="L157" i="43"/>
  <c r="Y157" i="43" s="1"/>
  <c r="L165" i="43"/>
  <c r="Y165" i="43" s="1"/>
  <c r="L169" i="43"/>
  <c r="Y169" i="43" s="1"/>
  <c r="L173" i="43"/>
  <c r="Y173" i="43" s="1"/>
  <c r="L177" i="43"/>
  <c r="Y177" i="43" s="1"/>
  <c r="L181" i="43"/>
  <c r="Y181" i="43" s="1"/>
  <c r="L185" i="43"/>
  <c r="Y185" i="43" s="1"/>
  <c r="L189" i="43"/>
  <c r="Y189" i="43" s="1"/>
  <c r="L197" i="43"/>
  <c r="Y197" i="43" s="1"/>
  <c r="L201" i="43"/>
  <c r="Y201" i="43" s="1"/>
  <c r="L205" i="43"/>
  <c r="Y205" i="43" s="1"/>
  <c r="L209" i="43"/>
  <c r="Y209" i="43" s="1"/>
  <c r="L213" i="43"/>
  <c r="Y213" i="43" s="1"/>
  <c r="L217" i="43"/>
  <c r="Y217" i="43" s="1"/>
  <c r="L221" i="43"/>
  <c r="Y221" i="43" s="1"/>
  <c r="L229" i="43"/>
  <c r="Y229" i="43" s="1"/>
  <c r="O233" i="43"/>
  <c r="L233" i="43"/>
  <c r="Y233" i="43" s="1"/>
  <c r="O237" i="43"/>
  <c r="L237" i="43"/>
  <c r="Y237" i="43" s="1"/>
  <c r="O241" i="43"/>
  <c r="L241" i="43"/>
  <c r="Y241" i="43" s="1"/>
  <c r="O245" i="43"/>
  <c r="L245" i="43"/>
  <c r="Y245" i="43" s="1"/>
  <c r="O249" i="43"/>
  <c r="L249" i="43"/>
  <c r="Y249" i="43" s="1"/>
  <c r="O253" i="43"/>
  <c r="L253" i="43"/>
  <c r="Y253" i="43" s="1"/>
  <c r="L6" i="43"/>
  <c r="Y6" i="43" s="1"/>
  <c r="L10" i="43"/>
  <c r="Y10" i="43" s="1"/>
  <c r="L14" i="43"/>
  <c r="Y14" i="43" s="1"/>
  <c r="L18" i="43"/>
  <c r="Y18" i="43" s="1"/>
  <c r="L22" i="43"/>
  <c r="Y22" i="43" s="1"/>
  <c r="L26" i="43"/>
  <c r="Y26" i="43" s="1"/>
  <c r="L30" i="43"/>
  <c r="Y30" i="43" s="1"/>
  <c r="L38" i="43"/>
  <c r="Y38" i="43" s="1"/>
  <c r="L42" i="43"/>
  <c r="Y42" i="43" s="1"/>
  <c r="L46" i="43"/>
  <c r="Y46" i="43" s="1"/>
  <c r="L50" i="43"/>
  <c r="Y50" i="43" s="1"/>
  <c r="L54" i="43"/>
  <c r="Y54" i="43" s="1"/>
  <c r="L58" i="43"/>
  <c r="Y58" i="43" s="1"/>
  <c r="L62" i="43"/>
  <c r="Y62" i="43" s="1"/>
  <c r="L70" i="43"/>
  <c r="Y70" i="43" s="1"/>
  <c r="L74" i="43"/>
  <c r="Y74" i="43" s="1"/>
  <c r="L78" i="43"/>
  <c r="Y78" i="43" s="1"/>
  <c r="L82" i="43"/>
  <c r="Y82" i="43" s="1"/>
  <c r="L86" i="43"/>
  <c r="Y86" i="43" s="1"/>
  <c r="L90" i="43"/>
  <c r="Y90" i="43" s="1"/>
  <c r="L94" i="43"/>
  <c r="Y94" i="43" s="1"/>
  <c r="L102" i="43"/>
  <c r="Y102" i="43" s="1"/>
  <c r="L106" i="43"/>
  <c r="Y106" i="43" s="1"/>
  <c r="L110" i="43"/>
  <c r="Y110" i="43" s="1"/>
  <c r="L114" i="43"/>
  <c r="Y114" i="43" s="1"/>
  <c r="L118" i="43"/>
  <c r="Y118" i="43" s="1"/>
  <c r="L122" i="43"/>
  <c r="Y122" i="43" s="1"/>
  <c r="L126" i="43"/>
  <c r="Y126" i="43" s="1"/>
  <c r="L134" i="43"/>
  <c r="Y134" i="43" s="1"/>
  <c r="L138" i="43"/>
  <c r="Y138" i="43" s="1"/>
  <c r="L142" i="43"/>
  <c r="Y142" i="43" s="1"/>
  <c r="L146" i="43"/>
  <c r="Y146" i="43" s="1"/>
  <c r="L150" i="43"/>
  <c r="Y150" i="43" s="1"/>
  <c r="L154" i="43"/>
  <c r="Y154" i="43" s="1"/>
  <c r="L158" i="43"/>
  <c r="Y158" i="43" s="1"/>
  <c r="L166" i="43"/>
  <c r="Y166" i="43" s="1"/>
  <c r="L170" i="43"/>
  <c r="Y170" i="43" s="1"/>
  <c r="L174" i="43"/>
  <c r="Y174" i="43" s="1"/>
  <c r="L178" i="43"/>
  <c r="Y178" i="43" s="1"/>
  <c r="L182" i="43"/>
  <c r="Y182" i="43" s="1"/>
  <c r="L186" i="43"/>
  <c r="Y186" i="43" s="1"/>
  <c r="L190" i="43"/>
  <c r="Y190" i="43" s="1"/>
  <c r="L198" i="43"/>
  <c r="Y198" i="43" s="1"/>
  <c r="L202" i="43"/>
  <c r="Y202" i="43" s="1"/>
  <c r="L206" i="43"/>
  <c r="Y206" i="43" s="1"/>
  <c r="L210" i="43"/>
  <c r="Y210" i="43" s="1"/>
  <c r="L214" i="43"/>
  <c r="Y214" i="43" s="1"/>
  <c r="L218" i="43"/>
  <c r="Y218" i="43" s="1"/>
  <c r="L222" i="43"/>
  <c r="Y222" i="43" s="1"/>
  <c r="L230" i="43"/>
  <c r="Y230" i="43" s="1"/>
  <c r="L234" i="43"/>
  <c r="Y234" i="43" s="1"/>
  <c r="L238" i="43"/>
  <c r="Y238" i="43" s="1"/>
  <c r="L242" i="43"/>
  <c r="Y242" i="43" s="1"/>
  <c r="L246" i="43"/>
  <c r="Y246" i="43" s="1"/>
  <c r="L250" i="43"/>
  <c r="Y250" i="43" s="1"/>
  <c r="L254" i="43"/>
  <c r="Y254" i="43" s="1"/>
  <c r="O7" i="43"/>
  <c r="L7" i="43"/>
  <c r="Y7" i="43" s="1"/>
  <c r="O11" i="43"/>
  <c r="L11" i="43"/>
  <c r="Y11" i="43" s="1"/>
  <c r="O15" i="43"/>
  <c r="L15" i="43"/>
  <c r="Y15" i="43" s="1"/>
  <c r="O19" i="43"/>
  <c r="L19" i="43"/>
  <c r="Y19" i="43" s="1"/>
  <c r="O23" i="43"/>
  <c r="L23" i="43"/>
  <c r="Y23" i="43" s="1"/>
  <c r="O27" i="43"/>
  <c r="L27" i="43"/>
  <c r="Y27" i="43" s="1"/>
  <c r="O31" i="43"/>
  <c r="L31" i="43"/>
  <c r="Y31" i="43" s="1"/>
  <c r="O39" i="43"/>
  <c r="L39" i="43"/>
  <c r="Y39" i="43" s="1"/>
  <c r="O43" i="43"/>
  <c r="L43" i="43"/>
  <c r="Y43" i="43" s="1"/>
  <c r="L47" i="43"/>
  <c r="Y47" i="43" s="1"/>
  <c r="O51" i="43"/>
  <c r="L51" i="43"/>
  <c r="Y51" i="43" s="1"/>
  <c r="O55" i="43"/>
  <c r="L55" i="43"/>
  <c r="Y55" i="43" s="1"/>
  <c r="O59" i="43"/>
  <c r="L59" i="43"/>
  <c r="Y59" i="43" s="1"/>
  <c r="O63" i="43"/>
  <c r="L63" i="43"/>
  <c r="Y63" i="43" s="1"/>
  <c r="L71" i="43"/>
  <c r="Y71" i="43" s="1"/>
  <c r="O75" i="43"/>
  <c r="L75" i="43"/>
  <c r="Y75" i="43" s="1"/>
  <c r="L79" i="43"/>
  <c r="Y79" i="43" s="1"/>
  <c r="L83" i="43"/>
  <c r="Y83" i="43" s="1"/>
  <c r="L87" i="43"/>
  <c r="Y87" i="43" s="1"/>
  <c r="L91" i="43"/>
  <c r="Y91" i="43" s="1"/>
  <c r="L95" i="43"/>
  <c r="Y95" i="43" s="1"/>
  <c r="O103" i="43"/>
  <c r="L103" i="43"/>
  <c r="Y103" i="43" s="1"/>
  <c r="O107" i="43"/>
  <c r="L107" i="43"/>
  <c r="Y107" i="43" s="1"/>
  <c r="L111" i="43"/>
  <c r="Y111" i="43" s="1"/>
  <c r="O115" i="43"/>
  <c r="L115" i="43"/>
  <c r="Y115" i="43" s="1"/>
  <c r="O119" i="43"/>
  <c r="L119" i="43"/>
  <c r="Y119" i="43" s="1"/>
  <c r="O123" i="43"/>
  <c r="L123" i="43"/>
  <c r="Y123" i="43" s="1"/>
  <c r="L127" i="43"/>
  <c r="Y127" i="43" s="1"/>
  <c r="L135" i="43"/>
  <c r="Y135" i="43" s="1"/>
  <c r="L139" i="43"/>
  <c r="Y139" i="43" s="1"/>
  <c r="L143" i="43"/>
  <c r="Y143" i="43" s="1"/>
  <c r="L147" i="43"/>
  <c r="Y147" i="43" s="1"/>
  <c r="L151" i="43"/>
  <c r="Y151" i="43" s="1"/>
  <c r="L155" i="43"/>
  <c r="Y155" i="43" s="1"/>
  <c r="L159" i="43"/>
  <c r="Y159" i="43" s="1"/>
  <c r="L167" i="43"/>
  <c r="Y167" i="43" s="1"/>
  <c r="O171" i="43"/>
  <c r="L171" i="43"/>
  <c r="Y171" i="43" s="1"/>
  <c r="O175" i="43"/>
  <c r="L175" i="43"/>
  <c r="Y175" i="43" s="1"/>
  <c r="L179" i="43"/>
  <c r="Y179" i="43" s="1"/>
  <c r="O183" i="43"/>
  <c r="L183" i="43"/>
  <c r="Y183" i="43" s="1"/>
  <c r="O187" i="43"/>
  <c r="L187" i="43"/>
  <c r="Y187" i="43" s="1"/>
  <c r="O191" i="43"/>
  <c r="L191" i="43"/>
  <c r="Y191" i="43" s="1"/>
  <c r="L223" i="43"/>
  <c r="Y223" i="43" s="1"/>
  <c r="O231" i="43"/>
  <c r="L231" i="43"/>
  <c r="Y231" i="43" s="1"/>
  <c r="L235" i="43"/>
  <c r="Y235" i="43" s="1"/>
  <c r="O239" i="43"/>
  <c r="L239" i="43"/>
  <c r="Y239" i="43" s="1"/>
  <c r="O243" i="43"/>
  <c r="L243" i="43"/>
  <c r="Y243" i="43" s="1"/>
  <c r="O247" i="43"/>
  <c r="L247" i="43"/>
  <c r="Y247" i="43" s="1"/>
  <c r="O251" i="43"/>
  <c r="L251" i="43"/>
  <c r="Y251" i="43" s="1"/>
  <c r="T64" i="40"/>
  <c r="T32" i="40"/>
  <c r="V32" i="40"/>
  <c r="T128" i="40"/>
  <c r="E186" i="40"/>
  <c r="R186" i="40" s="1"/>
  <c r="C187" i="40"/>
  <c r="P187" i="40" s="1"/>
  <c r="K187" i="40"/>
  <c r="X187" i="40" s="1"/>
  <c r="I188" i="40"/>
  <c r="V188" i="40" s="1"/>
  <c r="G189" i="40"/>
  <c r="T189" i="40" s="1"/>
  <c r="E190" i="40"/>
  <c r="R190" i="40" s="1"/>
  <c r="C191" i="40"/>
  <c r="P191" i="40" s="1"/>
  <c r="K191" i="40"/>
  <c r="X191" i="40" s="1"/>
  <c r="I192" i="40"/>
  <c r="G11" i="53" s="1"/>
  <c r="G197" i="40"/>
  <c r="T197" i="40" s="1"/>
  <c r="E198" i="40"/>
  <c r="R198" i="40" s="1"/>
  <c r="C199" i="40"/>
  <c r="P199" i="40" s="1"/>
  <c r="K199" i="40"/>
  <c r="X199" i="40" s="1"/>
  <c r="I200" i="40"/>
  <c r="V200" i="40" s="1"/>
  <c r="G201" i="40"/>
  <c r="T201" i="40" s="1"/>
  <c r="E202" i="40"/>
  <c r="R202" i="40" s="1"/>
  <c r="C203" i="40"/>
  <c r="P203" i="40" s="1"/>
  <c r="K203" i="40"/>
  <c r="X203" i="40" s="1"/>
  <c r="I204" i="40"/>
  <c r="V204" i="40" s="1"/>
  <c r="G205" i="40"/>
  <c r="T205" i="40" s="1"/>
  <c r="E206" i="40"/>
  <c r="R206" i="40" s="1"/>
  <c r="C207" i="40"/>
  <c r="P207" i="40" s="1"/>
  <c r="K207" i="40"/>
  <c r="X207" i="40" s="1"/>
  <c r="I208" i="40"/>
  <c r="V208" i="40" s="1"/>
  <c r="G209" i="40"/>
  <c r="T209" i="40" s="1"/>
  <c r="E210" i="40"/>
  <c r="R210" i="40" s="1"/>
  <c r="C211" i="40"/>
  <c r="P211" i="40" s="1"/>
  <c r="K211" i="40"/>
  <c r="X211" i="40" s="1"/>
  <c r="I212" i="40"/>
  <c r="V212" i="40" s="1"/>
  <c r="G213" i="40"/>
  <c r="T213" i="40" s="1"/>
  <c r="E214" i="40"/>
  <c r="R214" i="40" s="1"/>
  <c r="C215" i="40"/>
  <c r="P215" i="40" s="1"/>
  <c r="K215" i="40"/>
  <c r="X215" i="40" s="1"/>
  <c r="I216" i="40"/>
  <c r="V216" i="40" s="1"/>
  <c r="G217" i="40"/>
  <c r="T217" i="40" s="1"/>
  <c r="E218" i="40"/>
  <c r="R218" i="40" s="1"/>
  <c r="C219" i="40"/>
  <c r="P219" i="40" s="1"/>
  <c r="K219" i="40"/>
  <c r="X219" i="40" s="1"/>
  <c r="I220" i="40"/>
  <c r="V220" i="40" s="1"/>
  <c r="G221" i="40"/>
  <c r="T221" i="40" s="1"/>
  <c r="E222" i="40"/>
  <c r="R222" i="40" s="1"/>
  <c r="C223" i="40"/>
  <c r="P223" i="40" s="1"/>
  <c r="K223" i="40"/>
  <c r="X223" i="40" s="1"/>
  <c r="I224" i="40"/>
  <c r="H11" i="53" s="1"/>
  <c r="G229" i="40"/>
  <c r="T229" i="40" s="1"/>
  <c r="E230" i="40"/>
  <c r="R230" i="40" s="1"/>
  <c r="C231" i="40"/>
  <c r="P231" i="40" s="1"/>
  <c r="K231" i="40"/>
  <c r="X231" i="40" s="1"/>
  <c r="I232" i="40"/>
  <c r="V232" i="40" s="1"/>
  <c r="G233" i="40"/>
  <c r="T233" i="40" s="1"/>
  <c r="E234" i="40"/>
  <c r="R234" i="40" s="1"/>
  <c r="C235" i="40"/>
  <c r="P235" i="40" s="1"/>
  <c r="K235" i="40"/>
  <c r="X235" i="40" s="1"/>
  <c r="I236" i="40"/>
  <c r="V236" i="40" s="1"/>
  <c r="G237" i="40"/>
  <c r="T237" i="40" s="1"/>
  <c r="E238" i="40"/>
  <c r="R238" i="40" s="1"/>
  <c r="C239" i="40"/>
  <c r="P239" i="40" s="1"/>
  <c r="K239" i="40"/>
  <c r="X239" i="40" s="1"/>
  <c r="I240" i="40"/>
  <c r="V240" i="40" s="1"/>
  <c r="G241" i="40"/>
  <c r="T241" i="40" s="1"/>
  <c r="E242" i="40"/>
  <c r="R242" i="40" s="1"/>
  <c r="C243" i="40"/>
  <c r="P243" i="40" s="1"/>
  <c r="K243" i="40"/>
  <c r="X243" i="40" s="1"/>
  <c r="I244" i="40"/>
  <c r="V244" i="40" s="1"/>
  <c r="G245" i="40"/>
  <c r="T245" i="40" s="1"/>
  <c r="E246" i="40"/>
  <c r="R246" i="40" s="1"/>
  <c r="C247" i="40"/>
  <c r="P247" i="40" s="1"/>
  <c r="K247" i="40"/>
  <c r="X247" i="40" s="1"/>
  <c r="I248" i="40"/>
  <c r="V248" i="40" s="1"/>
  <c r="G249" i="40"/>
  <c r="T249" i="40" s="1"/>
  <c r="E250" i="40"/>
  <c r="R250" i="40" s="1"/>
  <c r="C251" i="40"/>
  <c r="P251" i="40" s="1"/>
  <c r="K251" i="40"/>
  <c r="X251" i="40" s="1"/>
  <c r="I252" i="40"/>
  <c r="V252" i="40" s="1"/>
  <c r="G253" i="40"/>
  <c r="T253" i="40" s="1"/>
  <c r="E254" i="40"/>
  <c r="R254" i="40" s="1"/>
  <c r="C255" i="40"/>
  <c r="P255" i="40" s="1"/>
  <c r="K255" i="40"/>
  <c r="X255" i="40" s="1"/>
  <c r="I256" i="40"/>
  <c r="B5" i="53"/>
  <c r="P32" i="40"/>
  <c r="B13" i="53"/>
  <c r="X32" i="40"/>
  <c r="C13" i="53"/>
  <c r="X64" i="40"/>
  <c r="I13" i="40"/>
  <c r="V13" i="40" s="1"/>
  <c r="P8" i="41"/>
  <c r="X20" i="41"/>
  <c r="T38" i="41"/>
  <c r="P64" i="41"/>
  <c r="W37" i="41"/>
  <c r="J37" i="40"/>
  <c r="L37" i="40" s="1"/>
  <c r="Y37" i="40" s="1"/>
  <c r="U38" i="41"/>
  <c r="H38" i="40"/>
  <c r="S39" i="41"/>
  <c r="F39" i="40"/>
  <c r="S39" i="40" s="1"/>
  <c r="O49" i="41"/>
  <c r="B49" i="40"/>
  <c r="W49" i="41"/>
  <c r="J49" i="40"/>
  <c r="U50" i="41"/>
  <c r="H50" i="40"/>
  <c r="L50" i="40" s="1"/>
  <c r="Y50" i="40" s="1"/>
  <c r="S51" i="41"/>
  <c r="F51" i="40"/>
  <c r="S51" i="40" s="1"/>
  <c r="L53" i="40"/>
  <c r="Y53" i="40" s="1"/>
  <c r="L61" i="40"/>
  <c r="Y61" i="40" s="1"/>
  <c r="L69" i="40"/>
  <c r="Y69" i="40" s="1"/>
  <c r="L73" i="40"/>
  <c r="Y73" i="40" s="1"/>
  <c r="G14" i="40"/>
  <c r="T14" i="40" s="1"/>
  <c r="E27" i="40"/>
  <c r="R27" i="40" s="1"/>
  <c r="P64" i="40"/>
  <c r="T5" i="41"/>
  <c r="R7" i="41"/>
  <c r="P10" i="41"/>
  <c r="X11" i="41"/>
  <c r="T16" i="41"/>
  <c r="R18" i="41"/>
  <c r="X22" i="41"/>
  <c r="V24" i="41"/>
  <c r="T26" i="41"/>
  <c r="R29" i="41"/>
  <c r="P31" i="41"/>
  <c r="X32" i="41"/>
  <c r="V37" i="41"/>
  <c r="T40" i="41"/>
  <c r="P44" i="41"/>
  <c r="X46" i="41"/>
  <c r="T50" i="41"/>
  <c r="X56" i="41"/>
  <c r="R63" i="41"/>
  <c r="K44" i="40"/>
  <c r="X44" i="40" s="1"/>
  <c r="R51" i="41"/>
  <c r="L45" i="40"/>
  <c r="Y45" i="40" s="1"/>
  <c r="T6" i="41"/>
  <c r="X12" i="41"/>
  <c r="R19" i="41"/>
  <c r="V25" i="41"/>
  <c r="P32" i="41"/>
  <c r="O37" i="41"/>
  <c r="R43" i="41"/>
  <c r="V49" i="41"/>
  <c r="P56" i="41"/>
  <c r="T62" i="41"/>
  <c r="O6" i="40"/>
  <c r="L6" i="40"/>
  <c r="Y6" i="40" s="1"/>
  <c r="O14" i="40"/>
  <c r="O18" i="40"/>
  <c r="O22" i="40"/>
  <c r="O26" i="40"/>
  <c r="L26" i="40"/>
  <c r="Y26" i="40" s="1"/>
  <c r="O38" i="40"/>
  <c r="O42" i="40"/>
  <c r="L42" i="40"/>
  <c r="Y42" i="40" s="1"/>
  <c r="L46" i="40"/>
  <c r="Y46" i="40" s="1"/>
  <c r="O50" i="40"/>
  <c r="O54" i="40"/>
  <c r="L54" i="40"/>
  <c r="Y54" i="40" s="1"/>
  <c r="O58" i="40"/>
  <c r="L58" i="40"/>
  <c r="Y58" i="40" s="1"/>
  <c r="O62" i="40"/>
  <c r="L62" i="40"/>
  <c r="Y62" i="40" s="1"/>
  <c r="L70" i="40"/>
  <c r="Y70" i="40" s="1"/>
  <c r="L74" i="40"/>
  <c r="Y74" i="40" s="1"/>
  <c r="L78" i="40"/>
  <c r="Y78" i="40" s="1"/>
  <c r="L82" i="40"/>
  <c r="Y82" i="40" s="1"/>
  <c r="L86" i="40"/>
  <c r="Y86" i="40" s="1"/>
  <c r="L90" i="40"/>
  <c r="Y90" i="40" s="1"/>
  <c r="L94" i="40"/>
  <c r="Y94" i="40" s="1"/>
  <c r="O102" i="40"/>
  <c r="L102" i="40"/>
  <c r="Y102" i="40" s="1"/>
  <c r="O106" i="40"/>
  <c r="O110" i="40"/>
  <c r="L110" i="40"/>
  <c r="Y110" i="40" s="1"/>
  <c r="L114" i="40"/>
  <c r="Y114" i="40" s="1"/>
  <c r="O118" i="40"/>
  <c r="L118" i="40"/>
  <c r="Y118" i="40" s="1"/>
  <c r="O122" i="40"/>
  <c r="L122" i="40"/>
  <c r="Y122" i="40" s="1"/>
  <c r="O126" i="40"/>
  <c r="L126" i="40"/>
  <c r="Y126" i="40" s="1"/>
  <c r="O134" i="40"/>
  <c r="L134" i="40"/>
  <c r="Y134" i="40" s="1"/>
  <c r="O138" i="40"/>
  <c r="L138" i="40"/>
  <c r="Y138" i="40" s="1"/>
  <c r="O142" i="40"/>
  <c r="O146" i="40"/>
  <c r="O150" i="40"/>
  <c r="L150" i="40"/>
  <c r="Y150" i="40" s="1"/>
  <c r="O154" i="40"/>
  <c r="L158" i="40"/>
  <c r="Y158" i="40" s="1"/>
  <c r="L166" i="40"/>
  <c r="Y166" i="40" s="1"/>
  <c r="O170" i="40"/>
  <c r="L170" i="40"/>
  <c r="Y170" i="40" s="1"/>
  <c r="O174" i="40"/>
  <c r="L174" i="40"/>
  <c r="Y174" i="40" s="1"/>
  <c r="O178" i="40"/>
  <c r="I9" i="40"/>
  <c r="V9" i="40" s="1"/>
  <c r="C16" i="40"/>
  <c r="P16" i="40" s="1"/>
  <c r="G22" i="40"/>
  <c r="T22" i="40" s="1"/>
  <c r="K28" i="40"/>
  <c r="X28" i="40" s="1"/>
  <c r="V69" i="41"/>
  <c r="L17" i="40"/>
  <c r="Y17" i="40" s="1"/>
  <c r="G10" i="40"/>
  <c r="T10" i="40" s="1"/>
  <c r="K16" i="40"/>
  <c r="X16" i="40" s="1"/>
  <c r="E23" i="40"/>
  <c r="R23" i="40" s="1"/>
  <c r="I29" i="40"/>
  <c r="V29" i="40" s="1"/>
  <c r="C40" i="40"/>
  <c r="P40" i="40" s="1"/>
  <c r="V57" i="41"/>
  <c r="V5" i="41"/>
  <c r="P12" i="41"/>
  <c r="T18" i="41"/>
  <c r="X24" i="41"/>
  <c r="R31" i="41"/>
  <c r="T42" i="41"/>
  <c r="X48" i="41"/>
  <c r="R55" i="41"/>
  <c r="V61" i="41"/>
  <c r="O5" i="41"/>
  <c r="V7" i="41"/>
  <c r="T9" i="41"/>
  <c r="R11" i="41"/>
  <c r="P14" i="41"/>
  <c r="X15" i="41"/>
  <c r="V17" i="41"/>
  <c r="T20" i="41"/>
  <c r="R22" i="41"/>
  <c r="P24" i="41"/>
  <c r="X26" i="41"/>
  <c r="V28" i="41"/>
  <c r="T30" i="41"/>
  <c r="P38" i="41"/>
  <c r="V41" i="41"/>
  <c r="T44" i="41"/>
  <c r="P48" i="41"/>
  <c r="X50" i="41"/>
  <c r="T54" i="41"/>
  <c r="R57" i="41"/>
  <c r="X60" i="41"/>
  <c r="O7" i="40"/>
  <c r="O11" i="40"/>
  <c r="L11" i="40"/>
  <c r="Y11" i="40" s="1"/>
  <c r="O15" i="40"/>
  <c r="L19" i="40"/>
  <c r="Y19" i="40" s="1"/>
  <c r="O23" i="40"/>
  <c r="O27" i="40"/>
  <c r="O31" i="40"/>
  <c r="O39" i="40"/>
  <c r="O43" i="40"/>
  <c r="L43" i="40"/>
  <c r="Y43" i="40" s="1"/>
  <c r="L47" i="40"/>
  <c r="Y47" i="40" s="1"/>
  <c r="O51" i="40"/>
  <c r="O55" i="40"/>
  <c r="L55" i="40"/>
  <c r="Y55" i="40" s="1"/>
  <c r="O59" i="40"/>
  <c r="L59" i="40"/>
  <c r="Y59" i="40" s="1"/>
  <c r="O63" i="40"/>
  <c r="L71" i="40"/>
  <c r="Y71" i="40" s="1"/>
  <c r="K40" i="40"/>
  <c r="X40" i="40" s="1"/>
  <c r="P60" i="41"/>
  <c r="L60" i="40"/>
  <c r="Y60" i="40" s="1"/>
  <c r="R47" i="41"/>
  <c r="V53" i="41"/>
  <c r="Q5" i="41"/>
  <c r="P6" i="41"/>
  <c r="X7" i="41"/>
  <c r="U11" i="41"/>
  <c r="T12" i="41"/>
  <c r="R14" i="41"/>
  <c r="O18" i="41"/>
  <c r="X18" i="41"/>
  <c r="V20" i="41"/>
  <c r="R25" i="41"/>
  <c r="P27" i="41"/>
  <c r="V31" i="41"/>
  <c r="R38" i="41"/>
  <c r="X42" i="41"/>
  <c r="T46" i="41"/>
  <c r="R49" i="41"/>
  <c r="X52" i="41"/>
  <c r="V55" i="41"/>
  <c r="R59" i="41"/>
  <c r="P62" i="41"/>
  <c r="V91" i="41"/>
  <c r="L24" i="40"/>
  <c r="Y24" i="40" s="1"/>
  <c r="B4" i="53"/>
  <c r="L32" i="40"/>
  <c r="Y32" i="40" s="1"/>
  <c r="L48" i="40"/>
  <c r="Y48" i="40" s="1"/>
  <c r="L52" i="40"/>
  <c r="Y52" i="40" s="1"/>
  <c r="L56" i="40"/>
  <c r="Y56" i="40" s="1"/>
  <c r="C4" i="53"/>
  <c r="L64" i="40"/>
  <c r="Y64" i="40" s="1"/>
  <c r="L72" i="40"/>
  <c r="Y72" i="40" s="1"/>
  <c r="L84" i="40"/>
  <c r="Y84" i="40" s="1"/>
  <c r="L88" i="40"/>
  <c r="Y88" i="40" s="1"/>
  <c r="L92" i="40"/>
  <c r="Y92" i="40" s="1"/>
  <c r="O182" i="40"/>
  <c r="O186" i="40"/>
  <c r="O190" i="40"/>
  <c r="O206" i="40"/>
  <c r="L206" i="40"/>
  <c r="Y206" i="40" s="1"/>
  <c r="O210" i="40"/>
  <c r="O218" i="40"/>
  <c r="O222" i="40"/>
  <c r="O230" i="40"/>
  <c r="O242" i="40"/>
  <c r="O246" i="40"/>
  <c r="O250" i="40"/>
  <c r="O254" i="40"/>
  <c r="L75" i="40"/>
  <c r="Y75" i="40" s="1"/>
  <c r="L79" i="40"/>
  <c r="Y79" i="40" s="1"/>
  <c r="L83" i="40"/>
  <c r="Y83" i="40" s="1"/>
  <c r="L91" i="40"/>
  <c r="Y91" i="40" s="1"/>
  <c r="O95" i="40"/>
  <c r="L95" i="40"/>
  <c r="Y95" i="40" s="1"/>
  <c r="O103" i="40"/>
  <c r="L103" i="40"/>
  <c r="Y103" i="40" s="1"/>
  <c r="O107" i="40"/>
  <c r="L107" i="40"/>
  <c r="Y107" i="40" s="1"/>
  <c r="O111" i="40"/>
  <c r="L111" i="40"/>
  <c r="Y111" i="40" s="1"/>
  <c r="O115" i="40"/>
  <c r="L115" i="40"/>
  <c r="Y115" i="40" s="1"/>
  <c r="O119" i="40"/>
  <c r="L119" i="40"/>
  <c r="Y119" i="40" s="1"/>
  <c r="L123" i="40"/>
  <c r="Y123" i="40" s="1"/>
  <c r="O127" i="40"/>
  <c r="L127" i="40"/>
  <c r="Y127" i="40" s="1"/>
  <c r="O135" i="40"/>
  <c r="O139" i="40"/>
  <c r="L139" i="40"/>
  <c r="Y139" i="40" s="1"/>
  <c r="O143" i="40"/>
  <c r="O147" i="40"/>
  <c r="L147" i="40"/>
  <c r="Y147" i="40" s="1"/>
  <c r="O151" i="40"/>
  <c r="O155" i="40"/>
  <c r="L159" i="40"/>
  <c r="Y159" i="40" s="1"/>
  <c r="O167" i="40"/>
  <c r="L167" i="40"/>
  <c r="Y167" i="40" s="1"/>
  <c r="O171" i="40"/>
  <c r="L171" i="40"/>
  <c r="Y171" i="40" s="1"/>
  <c r="O175" i="40"/>
  <c r="L175" i="40"/>
  <c r="Y175" i="40" s="1"/>
  <c r="L179" i="40"/>
  <c r="Y179" i="40" s="1"/>
  <c r="O183" i="40"/>
  <c r="L183" i="40"/>
  <c r="Y183" i="40" s="1"/>
  <c r="O187" i="40"/>
  <c r="O203" i="40"/>
  <c r="O207" i="40"/>
  <c r="O211" i="40"/>
  <c r="O215" i="40"/>
  <c r="O223" i="40"/>
  <c r="O231" i="40"/>
  <c r="O239" i="40"/>
  <c r="O243" i="40"/>
  <c r="O255" i="40"/>
  <c r="L116" i="40"/>
  <c r="Y116" i="40" s="1"/>
  <c r="L128" i="40"/>
  <c r="Y128" i="40" s="1"/>
  <c r="L148" i="40"/>
  <c r="Y148" i="40" s="1"/>
  <c r="F4" i="53"/>
  <c r="L160" i="40"/>
  <c r="Y160" i="40" s="1"/>
  <c r="L168" i="40"/>
  <c r="Y168" i="40" s="1"/>
  <c r="L180" i="40"/>
  <c r="Y180" i="40" s="1"/>
  <c r="L212" i="40"/>
  <c r="Y212" i="40" s="1"/>
  <c r="D13" i="53"/>
  <c r="X96" i="40"/>
  <c r="E13" i="53"/>
  <c r="X128" i="40"/>
  <c r="F13" i="53"/>
  <c r="X160" i="40"/>
  <c r="G13" i="53"/>
  <c r="X192" i="40"/>
  <c r="H13" i="53"/>
  <c r="X224" i="40"/>
  <c r="I13" i="53"/>
  <c r="X256" i="40"/>
  <c r="L77" i="40"/>
  <c r="Y77" i="40" s="1"/>
  <c r="L81" i="40"/>
  <c r="Y81" i="40" s="1"/>
  <c r="L85" i="40"/>
  <c r="Y85" i="40" s="1"/>
  <c r="L89" i="40"/>
  <c r="Y89" i="40" s="1"/>
  <c r="L93" i="40"/>
  <c r="Y93" i="40" s="1"/>
  <c r="L101" i="40"/>
  <c r="Y101" i="40" s="1"/>
  <c r="L105" i="40"/>
  <c r="Y105" i="40" s="1"/>
  <c r="L109" i="40"/>
  <c r="Y109" i="40" s="1"/>
  <c r="L113" i="40"/>
  <c r="Y113" i="40" s="1"/>
  <c r="L117" i="40"/>
  <c r="Y117" i="40" s="1"/>
  <c r="L121" i="40"/>
  <c r="Y121" i="40" s="1"/>
  <c r="L125" i="40"/>
  <c r="Y125" i="40" s="1"/>
  <c r="L137" i="40"/>
  <c r="Y137" i="40" s="1"/>
  <c r="L141" i="40"/>
  <c r="Y141" i="40" s="1"/>
  <c r="L149" i="40"/>
  <c r="Y149" i="40" s="1"/>
  <c r="L153" i="40"/>
  <c r="Y153" i="40" s="1"/>
  <c r="L157" i="40"/>
  <c r="Y157" i="40" s="1"/>
  <c r="L169" i="40"/>
  <c r="Y169" i="40" s="1"/>
  <c r="L173" i="40"/>
  <c r="Y173" i="40" s="1"/>
  <c r="L181" i="40"/>
  <c r="Y181" i="40" s="1"/>
  <c r="O229" i="40"/>
  <c r="W229" i="41"/>
  <c r="J229" i="40"/>
  <c r="W229" i="40" s="1"/>
  <c r="U230" i="41"/>
  <c r="H230" i="40"/>
  <c r="U230" i="40" s="1"/>
  <c r="S231" i="41"/>
  <c r="F231" i="40"/>
  <c r="S231" i="40" s="1"/>
  <c r="Q232" i="41"/>
  <c r="D232" i="40"/>
  <c r="Q232" i="40" s="1"/>
  <c r="O233" i="41"/>
  <c r="B233" i="40"/>
  <c r="W233" i="41"/>
  <c r="J233" i="40"/>
  <c r="W233" i="40" s="1"/>
  <c r="U234" i="41"/>
  <c r="H234" i="40"/>
  <c r="U234" i="40" s="1"/>
  <c r="S235" i="41"/>
  <c r="F235" i="40"/>
  <c r="S235" i="40" s="1"/>
  <c r="Q236" i="41"/>
  <c r="D236" i="40"/>
  <c r="Q236" i="40" s="1"/>
  <c r="O237" i="41"/>
  <c r="B237" i="40"/>
  <c r="W237" i="41"/>
  <c r="J237" i="40"/>
  <c r="W237" i="40" s="1"/>
  <c r="U238" i="41"/>
  <c r="H238" i="40"/>
  <c r="U238" i="40" s="1"/>
  <c r="S239" i="41"/>
  <c r="F239" i="40"/>
  <c r="S239" i="40" s="1"/>
  <c r="Q240" i="41"/>
  <c r="D240" i="40"/>
  <c r="Q240" i="40" s="1"/>
  <c r="O241" i="41"/>
  <c r="B241" i="40"/>
  <c r="W241" i="41"/>
  <c r="J241" i="40"/>
  <c r="W241" i="40" s="1"/>
  <c r="U242" i="41"/>
  <c r="H242" i="40"/>
  <c r="U242" i="40" s="1"/>
  <c r="S243" i="41"/>
  <c r="F243" i="40"/>
  <c r="S243" i="40" s="1"/>
  <c r="Q244" i="41"/>
  <c r="D244" i="40"/>
  <c r="Q244" i="40" s="1"/>
  <c r="O245" i="41"/>
  <c r="B245" i="40"/>
  <c r="W245" i="41"/>
  <c r="J245" i="40"/>
  <c r="W245" i="40" s="1"/>
  <c r="U246" i="41"/>
  <c r="H246" i="40"/>
  <c r="U246" i="40" s="1"/>
  <c r="S247" i="41"/>
  <c r="F247" i="40"/>
  <c r="S247" i="40" s="1"/>
  <c r="Q248" i="41"/>
  <c r="D248" i="40"/>
  <c r="O249" i="41"/>
  <c r="B249" i="40"/>
  <c r="O249" i="40" s="1"/>
  <c r="W249" i="41"/>
  <c r="J249" i="40"/>
  <c r="W249" i="40" s="1"/>
  <c r="U250" i="41"/>
  <c r="H250" i="40"/>
  <c r="U250" i="40" s="1"/>
  <c r="S251" i="41"/>
  <c r="F251" i="40"/>
  <c r="Q252" i="41"/>
  <c r="D252" i="40"/>
  <c r="Q252" i="40" s="1"/>
  <c r="O253" i="41"/>
  <c r="B253" i="40"/>
  <c r="O253" i="40" s="1"/>
  <c r="W253" i="41"/>
  <c r="J253" i="40"/>
  <c r="W253" i="40" s="1"/>
  <c r="U254" i="41"/>
  <c r="H254" i="40"/>
  <c r="S255" i="41"/>
  <c r="F255" i="40"/>
  <c r="Q256" i="41"/>
  <c r="D256" i="40"/>
  <c r="I6" i="53" s="1"/>
  <c r="U64" i="40"/>
  <c r="U160" i="40"/>
  <c r="S32" i="40"/>
  <c r="B8" i="53"/>
  <c r="S64" i="40"/>
  <c r="C8" i="53"/>
  <c r="S128" i="40"/>
  <c r="E8" i="53"/>
  <c r="S160" i="40"/>
  <c r="F8" i="53"/>
  <c r="S192" i="40"/>
  <c r="G8" i="53"/>
  <c r="S224" i="40"/>
  <c r="H8" i="53"/>
  <c r="S256" i="40"/>
  <c r="I8" i="53"/>
  <c r="V64" i="40"/>
  <c r="V160" i="40"/>
  <c r="U128" i="40"/>
  <c r="V128" i="40"/>
  <c r="U192" i="40"/>
  <c r="Q133" i="43"/>
  <c r="P134" i="43"/>
  <c r="O135" i="43"/>
  <c r="X135" i="43"/>
  <c r="W136" i="43"/>
  <c r="V137" i="43"/>
  <c r="V138" i="43"/>
  <c r="U139" i="43"/>
  <c r="T140" i="43"/>
  <c r="S141" i="43"/>
  <c r="R142" i="43"/>
  <c r="Q143" i="43"/>
  <c r="P144" i="43"/>
  <c r="P145" i="43"/>
  <c r="O146" i="43"/>
  <c r="X146" i="43"/>
  <c r="W147" i="43"/>
  <c r="V148" i="43"/>
  <c r="U149" i="43"/>
  <c r="T150" i="43"/>
  <c r="T151" i="43"/>
  <c r="S152" i="43"/>
  <c r="R153" i="43"/>
  <c r="Q154" i="43"/>
  <c r="P155" i="43"/>
  <c r="O156" i="43"/>
  <c r="X156" i="43"/>
  <c r="X157" i="43"/>
  <c r="W158" i="43"/>
  <c r="V159" i="43"/>
  <c r="U160" i="43"/>
  <c r="V199" i="43"/>
  <c r="R203" i="43"/>
  <c r="O207" i="43"/>
  <c r="V210" i="43"/>
  <c r="R214" i="43"/>
  <c r="O218" i="43"/>
  <c r="U221" i="43"/>
  <c r="T10" i="49"/>
  <c r="O30" i="49"/>
  <c r="U53" i="49"/>
  <c r="O106" i="49"/>
  <c r="Q213" i="49"/>
  <c r="R133" i="43"/>
  <c r="Q134" i="43"/>
  <c r="P135" i="43"/>
  <c r="O136" i="43"/>
  <c r="X136" i="43"/>
  <c r="X137" i="43"/>
  <c r="W138" i="43"/>
  <c r="V139" i="43"/>
  <c r="U140" i="43"/>
  <c r="T141" i="43"/>
  <c r="S142" i="43"/>
  <c r="R143" i="43"/>
  <c r="R144" i="43"/>
  <c r="Q145" i="43"/>
  <c r="P146" i="43"/>
  <c r="O147" i="43"/>
  <c r="X147" i="43"/>
  <c r="W148" i="43"/>
  <c r="V149" i="43"/>
  <c r="V150" i="43"/>
  <c r="U151" i="43"/>
  <c r="T152" i="43"/>
  <c r="S153" i="43"/>
  <c r="R154" i="43"/>
  <c r="Q155" i="43"/>
  <c r="P156" i="43"/>
  <c r="P157" i="43"/>
  <c r="O158" i="43"/>
  <c r="X158" i="43"/>
  <c r="W159" i="43"/>
  <c r="V160" i="43"/>
  <c r="P200" i="43"/>
  <c r="W203" i="43"/>
  <c r="T207" i="43"/>
  <c r="P211" i="43"/>
  <c r="W214" i="43"/>
  <c r="S218" i="43"/>
  <c r="P222" i="43"/>
  <c r="T13" i="49"/>
  <c r="R32" i="49"/>
  <c r="W55" i="49"/>
  <c r="S109" i="49"/>
  <c r="S133" i="43"/>
  <c r="R134" i="43"/>
  <c r="Q135" i="43"/>
  <c r="P136" i="43"/>
  <c r="P137" i="43"/>
  <c r="O138" i="43"/>
  <c r="X138" i="43"/>
  <c r="W139" i="43"/>
  <c r="V140" i="43"/>
  <c r="U141" i="43"/>
  <c r="T142" i="43"/>
  <c r="T143" i="43"/>
  <c r="S144" i="43"/>
  <c r="R145" i="43"/>
  <c r="Q146" i="43"/>
  <c r="P147" i="43"/>
  <c r="O148" i="43"/>
  <c r="X148" i="43"/>
  <c r="X149" i="43"/>
  <c r="W150" i="43"/>
  <c r="V151" i="43"/>
  <c r="U152" i="43"/>
  <c r="T153" i="43"/>
  <c r="S154" i="43"/>
  <c r="R155" i="43"/>
  <c r="R156" i="43"/>
  <c r="Q157" i="43"/>
  <c r="P158" i="43"/>
  <c r="O159" i="43"/>
  <c r="X159" i="43"/>
  <c r="W160" i="43"/>
  <c r="O197" i="43"/>
  <c r="U200" i="43"/>
  <c r="R204" i="43"/>
  <c r="X207" i="43"/>
  <c r="U211" i="43"/>
  <c r="Q215" i="43"/>
  <c r="X218" i="43"/>
  <c r="T222" i="43"/>
  <c r="U15" i="49"/>
  <c r="X38" i="49"/>
  <c r="X57" i="49"/>
  <c r="T119" i="49"/>
  <c r="T133" i="43"/>
  <c r="S134" i="43"/>
  <c r="R135" i="43"/>
  <c r="R136" i="43"/>
  <c r="Q137" i="43"/>
  <c r="P138" i="43"/>
  <c r="O139" i="43"/>
  <c r="X139" i="43"/>
  <c r="W140" i="43"/>
  <c r="V141" i="43"/>
  <c r="V142" i="43"/>
  <c r="U143" i="43"/>
  <c r="T144" i="43"/>
  <c r="S145" i="43"/>
  <c r="R146" i="43"/>
  <c r="Q147" i="43"/>
  <c r="P148" i="43"/>
  <c r="P149" i="43"/>
  <c r="O150" i="43"/>
  <c r="X150" i="43"/>
  <c r="W151" i="43"/>
  <c r="V152" i="43"/>
  <c r="U153" i="43"/>
  <c r="T154" i="43"/>
  <c r="T155" i="43"/>
  <c r="S156" i="43"/>
  <c r="R157" i="43"/>
  <c r="Q158" i="43"/>
  <c r="P159" i="43"/>
  <c r="O160" i="43"/>
  <c r="X160" i="43"/>
  <c r="S197" i="43"/>
  <c r="P201" i="43"/>
  <c r="V204" i="43"/>
  <c r="S208" i="43"/>
  <c r="O212" i="43"/>
  <c r="V215" i="43"/>
  <c r="R219" i="43"/>
  <c r="O223" i="43"/>
  <c r="X17" i="49"/>
  <c r="T41" i="49"/>
  <c r="X60" i="49"/>
  <c r="V128" i="49"/>
  <c r="R142" i="49"/>
  <c r="V133" i="43"/>
  <c r="V134" i="43"/>
  <c r="U135" i="43"/>
  <c r="T136" i="43"/>
  <c r="S137" i="43"/>
  <c r="R138" i="43"/>
  <c r="Q139" i="43"/>
  <c r="P140" i="43"/>
  <c r="P141" i="43"/>
  <c r="O142" i="43"/>
  <c r="X142" i="43"/>
  <c r="W143" i="43"/>
  <c r="V144" i="43"/>
  <c r="U145" i="43"/>
  <c r="T146" i="43"/>
  <c r="T147" i="43"/>
  <c r="S148" i="43"/>
  <c r="R149" i="43"/>
  <c r="Q150" i="43"/>
  <c r="P151" i="43"/>
  <c r="O152" i="43"/>
  <c r="X152" i="43"/>
  <c r="X153" i="43"/>
  <c r="W154" i="43"/>
  <c r="V155" i="43"/>
  <c r="U156" i="43"/>
  <c r="T157" i="43"/>
  <c r="S158" i="43"/>
  <c r="R159" i="43"/>
  <c r="R160" i="43"/>
  <c r="R198" i="43"/>
  <c r="O202" i="43"/>
  <c r="U205" i="43"/>
  <c r="R209" i="43"/>
  <c r="X212" i="43"/>
  <c r="U216" i="43"/>
  <c r="R220" i="43"/>
  <c r="X223" i="43"/>
  <c r="V22" i="49"/>
  <c r="O46" i="49"/>
  <c r="O152" i="49"/>
  <c r="O133" i="43"/>
  <c r="X133" i="43"/>
  <c r="W134" i="43"/>
  <c r="V135" i="43"/>
  <c r="U136" i="43"/>
  <c r="T137" i="43"/>
  <c r="S138" i="43"/>
  <c r="R139" i="43"/>
  <c r="R140" i="43"/>
  <c r="Q141" i="43"/>
  <c r="P142" i="43"/>
  <c r="O143" i="43"/>
  <c r="X143" i="43"/>
  <c r="W144" i="43"/>
  <c r="V145" i="43"/>
  <c r="V146" i="43"/>
  <c r="U147" i="43"/>
  <c r="T148" i="43"/>
  <c r="S149" i="43"/>
  <c r="R150" i="43"/>
  <c r="Q151" i="43"/>
  <c r="P152" i="43"/>
  <c r="P153" i="43"/>
  <c r="O154" i="43"/>
  <c r="X154" i="43"/>
  <c r="W155" i="43"/>
  <c r="V156" i="43"/>
  <c r="U157" i="43"/>
  <c r="T158" i="43"/>
  <c r="T159" i="43"/>
  <c r="S160" i="43"/>
  <c r="Q52" i="41"/>
  <c r="O53" i="41"/>
  <c r="W53" i="41"/>
  <c r="U54" i="41"/>
  <c r="S55" i="41"/>
  <c r="Q60" i="41"/>
  <c r="O61" i="41"/>
  <c r="W61" i="41"/>
  <c r="U62" i="41"/>
  <c r="S63" i="41"/>
  <c r="Q64" i="41"/>
  <c r="P6" i="49"/>
  <c r="O25" i="49"/>
  <c r="O48" i="49"/>
  <c r="Q171" i="49"/>
  <c r="R96" i="52"/>
  <c r="X95" i="52"/>
  <c r="W94" i="52"/>
  <c r="X93" i="52"/>
  <c r="S92" i="52"/>
  <c r="W91" i="52"/>
  <c r="P91" i="52"/>
  <c r="P90" i="52"/>
  <c r="S96" i="52"/>
  <c r="O96" i="52"/>
  <c r="T95" i="52"/>
  <c r="Q94" i="52"/>
  <c r="T93" i="52"/>
  <c r="T92" i="52"/>
  <c r="X91" i="52"/>
  <c r="X90" i="52"/>
  <c r="X89" i="52"/>
  <c r="X96" i="52"/>
  <c r="Q95" i="52"/>
  <c r="T94" i="52"/>
  <c r="S93" i="52"/>
  <c r="P92" i="52"/>
  <c r="V90" i="52"/>
  <c r="V89" i="52"/>
  <c r="S88" i="52"/>
  <c r="W87" i="52"/>
  <c r="P87" i="52"/>
  <c r="P86" i="52"/>
  <c r="Q85" i="52"/>
  <c r="R84" i="52"/>
  <c r="X83" i="52"/>
  <c r="W82" i="52"/>
  <c r="V81" i="52"/>
  <c r="X80" i="52"/>
  <c r="W79" i="52"/>
  <c r="P79" i="52"/>
  <c r="P78" i="52"/>
  <c r="S77" i="52"/>
  <c r="R76" i="52"/>
  <c r="V75" i="52"/>
  <c r="W74" i="52"/>
  <c r="V73" i="52"/>
  <c r="X72" i="52"/>
  <c r="W71" i="52"/>
  <c r="P71" i="52"/>
  <c r="P70" i="52"/>
  <c r="Q69" i="52"/>
  <c r="U96" i="52"/>
  <c r="V95" i="52"/>
  <c r="P94" i="52"/>
  <c r="V92" i="52"/>
  <c r="R91" i="52"/>
  <c r="W90" i="52"/>
  <c r="T89" i="52"/>
  <c r="W88" i="52"/>
  <c r="Q87" i="52"/>
  <c r="S86" i="52"/>
  <c r="R85" i="52"/>
  <c r="V84" i="52"/>
  <c r="P84" i="52"/>
  <c r="U83" i="52"/>
  <c r="R82" i="52"/>
  <c r="T81" i="52"/>
  <c r="U80" i="52"/>
  <c r="Q79" i="52"/>
  <c r="S78" i="52"/>
  <c r="R77" i="52"/>
  <c r="V76" i="52"/>
  <c r="P76" i="52"/>
  <c r="T75" i="52"/>
  <c r="R74" i="52"/>
  <c r="T73" i="52"/>
  <c r="U72" i="52"/>
  <c r="Q71" i="52"/>
  <c r="S70" i="52"/>
  <c r="R69" i="52"/>
  <c r="Q96" i="52"/>
  <c r="P95" i="52"/>
  <c r="R93" i="52"/>
  <c r="X92" i="52"/>
  <c r="V91" i="52"/>
  <c r="R90" i="52"/>
  <c r="Q89" i="52"/>
  <c r="R88" i="52"/>
  <c r="X87" i="52"/>
  <c r="W86" i="52"/>
  <c r="V85" i="52"/>
  <c r="X84" i="52"/>
  <c r="W83" i="52"/>
  <c r="P83" i="52"/>
  <c r="P82" i="52"/>
  <c r="Q81" i="52"/>
  <c r="R80" i="52"/>
  <c r="X79" i="52"/>
  <c r="W78" i="52"/>
  <c r="X77" i="52"/>
  <c r="S76" i="52"/>
  <c r="W75" i="52"/>
  <c r="P75" i="52"/>
  <c r="P74" i="52"/>
  <c r="Q73" i="52"/>
  <c r="R72" i="52"/>
  <c r="X71" i="52"/>
  <c r="W70" i="52"/>
  <c r="V69" i="52"/>
  <c r="W95" i="52"/>
  <c r="O94" i="52"/>
  <c r="Q92" i="52"/>
  <c r="Q90" i="52"/>
  <c r="X88" i="52"/>
  <c r="U87" i="52"/>
  <c r="X85" i="52"/>
  <c r="T84" i="52"/>
  <c r="V82" i="52"/>
  <c r="U81" i="52"/>
  <c r="P80" i="52"/>
  <c r="X78" i="52"/>
  <c r="T77" i="52"/>
  <c r="R75" i="52"/>
  <c r="T74" i="52"/>
  <c r="V72" i="52"/>
  <c r="O71" i="52"/>
  <c r="Q70" i="52"/>
  <c r="R95" i="52"/>
  <c r="Q93" i="52"/>
  <c r="O92" i="52"/>
  <c r="O90" i="52"/>
  <c r="T88" i="52"/>
  <c r="T87" i="52"/>
  <c r="U85" i="52"/>
  <c r="Q84" i="52"/>
  <c r="S82" i="52"/>
  <c r="S81" i="52"/>
  <c r="O80" i="52"/>
  <c r="T78" i="52"/>
  <c r="P77" i="52"/>
  <c r="O75" i="52"/>
  <c r="Q74" i="52"/>
  <c r="S72" i="52"/>
  <c r="V71" i="52"/>
  <c r="O70" i="52"/>
  <c r="O95" i="52"/>
  <c r="V93" i="52"/>
  <c r="O91" i="52"/>
  <c r="R89" i="52"/>
  <c r="Q88" i="52"/>
  <c r="V86" i="52"/>
  <c r="T85" i="52"/>
  <c r="O84" i="52"/>
  <c r="X82" i="52"/>
  <c r="P81" i="52"/>
  <c r="R79" i="52"/>
  <c r="R78" i="52"/>
  <c r="U76" i="52"/>
  <c r="X75" i="52"/>
  <c r="O74" i="52"/>
  <c r="W72" i="52"/>
  <c r="U71" i="52"/>
  <c r="X69" i="52"/>
  <c r="U95" i="52"/>
  <c r="U93" i="52"/>
  <c r="U91" i="52"/>
  <c r="U89" i="52"/>
  <c r="P88" i="52"/>
  <c r="X86" i="52"/>
  <c r="S85" i="52"/>
  <c r="R83" i="52"/>
  <c r="T82" i="52"/>
  <c r="V80" i="52"/>
  <c r="O79" i="52"/>
  <c r="Q78" i="52"/>
  <c r="X76" i="52"/>
  <c r="U75" i="52"/>
  <c r="R73" i="52"/>
  <c r="T72" i="52"/>
  <c r="T71" i="52"/>
  <c r="U69" i="52"/>
  <c r="V96" i="52"/>
  <c r="V94" i="52"/>
  <c r="P93" i="52"/>
  <c r="T91" i="52"/>
  <c r="S89" i="52"/>
  <c r="O88" i="52"/>
  <c r="T86" i="52"/>
  <c r="P85" i="52"/>
  <c r="Q83" i="52"/>
  <c r="Q82" i="52"/>
  <c r="S80" i="52"/>
  <c r="V79" i="52"/>
  <c r="O78" i="52"/>
  <c r="W76" i="52"/>
  <c r="Q75" i="52"/>
  <c r="X73" i="52"/>
  <c r="Q72" i="52"/>
  <c r="V70" i="52"/>
  <c r="T69" i="52"/>
  <c r="W96" i="52"/>
  <c r="S94" i="52"/>
  <c r="U92" i="52"/>
  <c r="Q91" i="52"/>
  <c r="P89" i="52"/>
  <c r="R87" i="52"/>
  <c r="R86" i="52"/>
  <c r="S84" i="52"/>
  <c r="O83" i="52"/>
  <c r="O82" i="52"/>
  <c r="W80" i="52"/>
  <c r="U79" i="52"/>
  <c r="Q77" i="52"/>
  <c r="T76" i="52"/>
  <c r="V74" i="52"/>
  <c r="U73" i="52"/>
  <c r="P72" i="52"/>
  <c r="X70" i="52"/>
  <c r="S69" i="52"/>
  <c r="P96" i="52"/>
  <c r="R94" i="52"/>
  <c r="R92" i="52"/>
  <c r="T90" i="52"/>
  <c r="U88" i="52"/>
  <c r="V87" i="52"/>
  <c r="O86" i="52"/>
  <c r="U84" i="52"/>
  <c r="T83" i="52"/>
  <c r="X81" i="52"/>
  <c r="Q80" i="52"/>
  <c r="V78" i="52"/>
  <c r="U77" i="52"/>
  <c r="O76" i="52"/>
  <c r="X74" i="52"/>
  <c r="P73" i="52"/>
  <c r="R71" i="52"/>
  <c r="R70" i="52"/>
  <c r="X94" i="52"/>
  <c r="R81" i="52"/>
  <c r="T70" i="52"/>
  <c r="S90" i="52"/>
  <c r="T79" i="52"/>
  <c r="V88" i="52"/>
  <c r="V77" i="52"/>
  <c r="O87" i="52"/>
  <c r="Q76" i="52"/>
  <c r="Q86" i="52"/>
  <c r="S74" i="52"/>
  <c r="W84" i="52"/>
  <c r="S73" i="52"/>
  <c r="W92" i="52"/>
  <c r="V83" i="52"/>
  <c r="T80" i="52"/>
  <c r="O72" i="52"/>
  <c r="P69" i="52"/>
  <c r="T96" i="52"/>
  <c r="W96" i="51"/>
  <c r="P96" i="51"/>
  <c r="P95" i="51"/>
  <c r="R94" i="51"/>
  <c r="R93" i="51"/>
  <c r="T92" i="51"/>
  <c r="T91" i="51"/>
  <c r="V90" i="51"/>
  <c r="V89" i="51"/>
  <c r="X88" i="51"/>
  <c r="W87" i="51"/>
  <c r="W86" i="51"/>
  <c r="P86" i="51"/>
  <c r="P85" i="51"/>
  <c r="R84" i="51"/>
  <c r="Q83" i="51"/>
  <c r="S82" i="51"/>
  <c r="T81" i="51"/>
  <c r="V80" i="51"/>
  <c r="V79" i="51"/>
  <c r="O78" i="51"/>
  <c r="S77" i="51"/>
  <c r="O77" i="51"/>
  <c r="R76" i="51"/>
  <c r="Q75" i="51"/>
  <c r="S74" i="51"/>
  <c r="T73" i="51"/>
  <c r="V72" i="51"/>
  <c r="V71" i="51"/>
  <c r="O70" i="51"/>
  <c r="S69" i="51"/>
  <c r="O69" i="51"/>
  <c r="X96" i="51"/>
  <c r="W95" i="51"/>
  <c r="W94" i="51"/>
  <c r="P94" i="51"/>
  <c r="P93" i="51"/>
  <c r="R92" i="51"/>
  <c r="Q91" i="51"/>
  <c r="S90" i="51"/>
  <c r="T89" i="51"/>
  <c r="U88" i="51"/>
  <c r="U87" i="51"/>
  <c r="X86" i="51"/>
  <c r="X85" i="51"/>
  <c r="O84" i="51"/>
  <c r="X83" i="51"/>
  <c r="O83" i="51"/>
  <c r="Q82" i="51"/>
  <c r="Q81" i="51"/>
  <c r="T80" i="51"/>
  <c r="T79" i="51"/>
  <c r="V78" i="51"/>
  <c r="V77" i="51"/>
  <c r="O76" i="51"/>
  <c r="X75" i="51"/>
  <c r="O75" i="51"/>
  <c r="Q74" i="51"/>
  <c r="Q73" i="51"/>
  <c r="T72" i="51"/>
  <c r="T71" i="51"/>
  <c r="V70" i="51"/>
  <c r="V69" i="51"/>
  <c r="V96" i="51"/>
  <c r="V95" i="51"/>
  <c r="O94" i="51"/>
  <c r="S93" i="51"/>
  <c r="W92" i="51"/>
  <c r="P92" i="51"/>
  <c r="P91" i="51"/>
  <c r="R90" i="51"/>
  <c r="R89" i="51"/>
  <c r="T88" i="51"/>
  <c r="T87" i="51"/>
  <c r="V86" i="51"/>
  <c r="V85" i="51"/>
  <c r="X84" i="51"/>
  <c r="W83" i="51"/>
  <c r="W82" i="51"/>
  <c r="P82" i="51"/>
  <c r="P81" i="51"/>
  <c r="S80" i="51"/>
  <c r="R79" i="51"/>
  <c r="T78" i="51"/>
  <c r="U77" i="51"/>
  <c r="X76" i="51"/>
  <c r="W75" i="51"/>
  <c r="W74" i="51"/>
  <c r="P74" i="51"/>
  <c r="P73" i="51"/>
  <c r="S72" i="51"/>
  <c r="R71" i="51"/>
  <c r="T70" i="51"/>
  <c r="U69" i="51"/>
  <c r="U96" i="51"/>
  <c r="U95" i="51"/>
  <c r="X94" i="51"/>
  <c r="X93" i="51"/>
  <c r="O92" i="51"/>
  <c r="X91" i="51"/>
  <c r="O91" i="51"/>
  <c r="Q90" i="51"/>
  <c r="Q89" i="51"/>
  <c r="S88" i="51"/>
  <c r="R87" i="51"/>
  <c r="T86" i="51"/>
  <c r="U85" i="51"/>
  <c r="V84" i="51"/>
  <c r="V83" i="51"/>
  <c r="O82" i="51"/>
  <c r="S81" i="51"/>
  <c r="O81" i="51"/>
  <c r="R80" i="51"/>
  <c r="Q79" i="51"/>
  <c r="S78" i="51"/>
  <c r="T77" i="51"/>
  <c r="V76" i="51"/>
  <c r="V75" i="51"/>
  <c r="O74" i="51"/>
  <c r="S73" i="51"/>
  <c r="O73" i="51"/>
  <c r="R72" i="51"/>
  <c r="Q71" i="51"/>
  <c r="S70" i="51"/>
  <c r="T69" i="51"/>
  <c r="S96" i="51"/>
  <c r="R95" i="51"/>
  <c r="T94" i="51"/>
  <c r="U93" i="51"/>
  <c r="V92" i="51"/>
  <c r="V91" i="51"/>
  <c r="O90" i="51"/>
  <c r="S89" i="51"/>
  <c r="W88" i="51"/>
  <c r="P88" i="51"/>
  <c r="P87" i="51"/>
  <c r="R86" i="51"/>
  <c r="R85" i="51"/>
  <c r="T84" i="51"/>
  <c r="T83" i="51"/>
  <c r="V82" i="51"/>
  <c r="V81" i="51"/>
  <c r="O80" i="51"/>
  <c r="X79" i="51"/>
  <c r="O79" i="51"/>
  <c r="Q78" i="51"/>
  <c r="Q77" i="51"/>
  <c r="T76" i="51"/>
  <c r="T75" i="51"/>
  <c r="V74" i="51"/>
  <c r="V73" i="51"/>
  <c r="O72" i="51"/>
  <c r="X71" i="51"/>
  <c r="O71" i="51"/>
  <c r="Q70" i="51"/>
  <c r="Q69" i="51"/>
  <c r="X95" i="51"/>
  <c r="T93" i="51"/>
  <c r="W90" i="51"/>
  <c r="V88" i="51"/>
  <c r="Q86" i="51"/>
  <c r="U83" i="51"/>
  <c r="R81" i="51"/>
  <c r="W78" i="51"/>
  <c r="U76" i="51"/>
  <c r="R74" i="51"/>
  <c r="W71" i="51"/>
  <c r="R69" i="51"/>
  <c r="T95" i="51"/>
  <c r="Q93" i="51"/>
  <c r="X90" i="51"/>
  <c r="R88" i="51"/>
  <c r="S85" i="51"/>
  <c r="R83" i="51"/>
  <c r="W80" i="51"/>
  <c r="X78" i="51"/>
  <c r="S76" i="51"/>
  <c r="X73" i="51"/>
  <c r="U71" i="51"/>
  <c r="P69" i="51"/>
  <c r="Q95" i="51"/>
  <c r="X92" i="51"/>
  <c r="T90" i="51"/>
  <c r="X87" i="51"/>
  <c r="T85" i="51"/>
  <c r="P83" i="51"/>
  <c r="X80" i="51"/>
  <c r="R78" i="51"/>
  <c r="P76" i="51"/>
  <c r="U73" i="51"/>
  <c r="P71" i="51"/>
  <c r="O95" i="51"/>
  <c r="U92" i="51"/>
  <c r="P90" i="51"/>
  <c r="V87" i="51"/>
  <c r="Q85" i="51"/>
  <c r="X82" i="51"/>
  <c r="U80" i="51"/>
  <c r="P78" i="51"/>
  <c r="U75" i="51"/>
  <c r="R73" i="51"/>
  <c r="W70" i="51"/>
  <c r="V94" i="51"/>
  <c r="S92" i="51"/>
  <c r="X89" i="51"/>
  <c r="Q87" i="51"/>
  <c r="W84" i="51"/>
  <c r="T82" i="51"/>
  <c r="P80" i="51"/>
  <c r="X77" i="51"/>
  <c r="R75" i="51"/>
  <c r="W72" i="51"/>
  <c r="X70" i="51"/>
  <c r="O96" i="51"/>
  <c r="S94" i="51"/>
  <c r="W91" i="51"/>
  <c r="U89" i="51"/>
  <c r="O87" i="51"/>
  <c r="U84" i="51"/>
  <c r="R82" i="51"/>
  <c r="W79" i="51"/>
  <c r="R77" i="51"/>
  <c r="P75" i="51"/>
  <c r="X72" i="51"/>
  <c r="R70" i="51"/>
  <c r="T96" i="51"/>
  <c r="Q94" i="51"/>
  <c r="U91" i="51"/>
  <c r="P89" i="51"/>
  <c r="O86" i="51"/>
  <c r="S84" i="51"/>
  <c r="X81" i="51"/>
  <c r="U79" i="51"/>
  <c r="P77" i="51"/>
  <c r="X74" i="51"/>
  <c r="U72" i="51"/>
  <c r="P70" i="51"/>
  <c r="R96" i="51"/>
  <c r="W76" i="51"/>
  <c r="W96" i="50"/>
  <c r="Q95" i="50"/>
  <c r="T94" i="50"/>
  <c r="O94" i="50"/>
  <c r="R93" i="50"/>
  <c r="R92" i="50"/>
  <c r="V91" i="50"/>
  <c r="V90" i="50"/>
  <c r="P89" i="50"/>
  <c r="T88" i="50"/>
  <c r="O88" i="50"/>
  <c r="R87" i="50"/>
  <c r="Q86" i="50"/>
  <c r="T85" i="50"/>
  <c r="V84" i="50"/>
  <c r="Q83" i="50"/>
  <c r="X82" i="50"/>
  <c r="X81" i="50"/>
  <c r="O81" i="50"/>
  <c r="Q80" i="50"/>
  <c r="U79" i="50"/>
  <c r="S78" i="50"/>
  <c r="V77" i="50"/>
  <c r="X76" i="50"/>
  <c r="X75" i="50"/>
  <c r="O75" i="50"/>
  <c r="P74" i="50"/>
  <c r="S73" i="50"/>
  <c r="S72" i="50"/>
  <c r="W71" i="50"/>
  <c r="W70" i="50"/>
  <c r="Q69" i="50"/>
  <c r="R91" i="51"/>
  <c r="P72" i="51"/>
  <c r="S96" i="50"/>
  <c r="W95" i="50"/>
  <c r="W94" i="50"/>
  <c r="Q93" i="50"/>
  <c r="U92" i="50"/>
  <c r="P92" i="50"/>
  <c r="T91" i="50"/>
  <c r="R90" i="50"/>
  <c r="U89" i="50"/>
  <c r="W88" i="50"/>
  <c r="Q87" i="50"/>
  <c r="T86" i="50"/>
  <c r="O86" i="50"/>
  <c r="R85" i="50"/>
  <c r="R84" i="50"/>
  <c r="W83" i="50"/>
  <c r="V82" i="50"/>
  <c r="P81" i="50"/>
  <c r="T80" i="50"/>
  <c r="O80" i="50"/>
  <c r="R79" i="50"/>
  <c r="Q78" i="50"/>
  <c r="T77" i="50"/>
  <c r="V76" i="50"/>
  <c r="P75" i="50"/>
  <c r="X74" i="50"/>
  <c r="X73" i="50"/>
  <c r="O73" i="50"/>
  <c r="Q72" i="50"/>
  <c r="U71" i="50"/>
  <c r="S70" i="50"/>
  <c r="V69" i="50"/>
  <c r="O88" i="51"/>
  <c r="X69" i="51"/>
  <c r="R96" i="50"/>
  <c r="V95" i="50"/>
  <c r="V94" i="50"/>
  <c r="P93" i="50"/>
  <c r="T92" i="50"/>
  <c r="O92" i="50"/>
  <c r="R91" i="50"/>
  <c r="Q90" i="50"/>
  <c r="T89" i="50"/>
  <c r="V88" i="50"/>
  <c r="P87" i="50"/>
  <c r="X86" i="50"/>
  <c r="X85" i="50"/>
  <c r="O85" i="50"/>
  <c r="Q84" i="50"/>
  <c r="V83" i="50"/>
  <c r="S86" i="51"/>
  <c r="P84" i="51"/>
  <c r="U96" i="50"/>
  <c r="P96" i="50"/>
  <c r="T95" i="50"/>
  <c r="R94" i="50"/>
  <c r="U93" i="50"/>
  <c r="W92" i="50"/>
  <c r="Q91" i="50"/>
  <c r="T90" i="50"/>
  <c r="O90" i="50"/>
  <c r="R89" i="50"/>
  <c r="R88" i="50"/>
  <c r="V87" i="50"/>
  <c r="V86" i="50"/>
  <c r="P85" i="50"/>
  <c r="T84" i="50"/>
  <c r="O84" i="50"/>
  <c r="R83" i="50"/>
  <c r="Q82" i="50"/>
  <c r="T81" i="50"/>
  <c r="V80" i="50"/>
  <c r="P79" i="50"/>
  <c r="X78" i="50"/>
  <c r="X77" i="50"/>
  <c r="O77" i="50"/>
  <c r="Q76" i="50"/>
  <c r="U75" i="50"/>
  <c r="S74" i="50"/>
  <c r="V73" i="50"/>
  <c r="X72" i="50"/>
  <c r="X71" i="50"/>
  <c r="O71" i="50"/>
  <c r="P70" i="50"/>
  <c r="U81" i="51"/>
  <c r="T96" i="50"/>
  <c r="O96" i="50"/>
  <c r="R95" i="50"/>
  <c r="Q94" i="50"/>
  <c r="T93" i="50"/>
  <c r="V92" i="50"/>
  <c r="P91" i="50"/>
  <c r="X90" i="50"/>
  <c r="X89" i="50"/>
  <c r="O89" i="50"/>
  <c r="Q88" i="50"/>
  <c r="U87" i="50"/>
  <c r="S86" i="50"/>
  <c r="V85" i="50"/>
  <c r="X84" i="50"/>
  <c r="X83" i="50"/>
  <c r="O83" i="50"/>
  <c r="P82" i="50"/>
  <c r="S81" i="50"/>
  <c r="S80" i="50"/>
  <c r="W79" i="50"/>
  <c r="W78" i="50"/>
  <c r="Q77" i="50"/>
  <c r="U76" i="50"/>
  <c r="P76" i="50"/>
  <c r="T75" i="50"/>
  <c r="R74" i="50"/>
  <c r="U73" i="50"/>
  <c r="W72" i="50"/>
  <c r="Q71" i="50"/>
  <c r="T70" i="50"/>
  <c r="O70" i="50"/>
  <c r="R69" i="50"/>
  <c r="T74" i="51"/>
  <c r="U95" i="50"/>
  <c r="O93" i="50"/>
  <c r="W90" i="50"/>
  <c r="S88" i="50"/>
  <c r="P86" i="50"/>
  <c r="T83" i="50"/>
  <c r="Q81" i="50"/>
  <c r="P80" i="50"/>
  <c r="R78" i="50"/>
  <c r="W76" i="50"/>
  <c r="T74" i="50"/>
  <c r="R73" i="50"/>
  <c r="V71" i="50"/>
  <c r="P69" i="50"/>
  <c r="O95" i="50"/>
  <c r="X92" i="50"/>
  <c r="S90" i="50"/>
  <c r="P88" i="50"/>
  <c r="Q85" i="50"/>
  <c r="P83" i="50"/>
  <c r="V81" i="50"/>
  <c r="X79" i="50"/>
  <c r="P78" i="50"/>
  <c r="S76" i="50"/>
  <c r="W74" i="50"/>
  <c r="U72" i="50"/>
  <c r="T71" i="50"/>
  <c r="U69" i="50"/>
  <c r="X94" i="50"/>
  <c r="S92" i="50"/>
  <c r="P90" i="50"/>
  <c r="X87" i="50"/>
  <c r="U85" i="50"/>
  <c r="U83" i="50"/>
  <c r="U81" i="50"/>
  <c r="Q79" i="50"/>
  <c r="O78" i="50"/>
  <c r="R76" i="50"/>
  <c r="V74" i="50"/>
  <c r="T72" i="50"/>
  <c r="R71" i="50"/>
  <c r="T69" i="50"/>
  <c r="X96" i="50"/>
  <c r="S94" i="50"/>
  <c r="Q92" i="50"/>
  <c r="Q89" i="50"/>
  <c r="W87" i="50"/>
  <c r="S85" i="50"/>
  <c r="T82" i="50"/>
  <c r="R81" i="50"/>
  <c r="V79" i="50"/>
  <c r="P77" i="50"/>
  <c r="O76" i="50"/>
  <c r="Q74" i="50"/>
  <c r="V72" i="50"/>
  <c r="X70" i="50"/>
  <c r="S69" i="50"/>
  <c r="V96" i="50"/>
  <c r="P94" i="50"/>
  <c r="X91" i="50"/>
  <c r="V89" i="50"/>
  <c r="T87" i="50"/>
  <c r="U84" i="50"/>
  <c r="W82" i="50"/>
  <c r="U80" i="50"/>
  <c r="T79" i="50"/>
  <c r="U77" i="50"/>
  <c r="Q75" i="50"/>
  <c r="O74" i="50"/>
  <c r="R72" i="50"/>
  <c r="V70" i="50"/>
  <c r="O69" i="50"/>
  <c r="Q96" i="50"/>
  <c r="X93" i="50"/>
  <c r="W91" i="50"/>
  <c r="S89" i="50"/>
  <c r="O87" i="50"/>
  <c r="W84" i="50"/>
  <c r="S82" i="50"/>
  <c r="X80" i="50"/>
  <c r="O79" i="50"/>
  <c r="S77" i="50"/>
  <c r="W75" i="50"/>
  <c r="Q73" i="50"/>
  <c r="P72" i="50"/>
  <c r="R70" i="50"/>
  <c r="V93" i="51"/>
  <c r="X95" i="50"/>
  <c r="V93" i="50"/>
  <c r="U91" i="50"/>
  <c r="U88" i="50"/>
  <c r="W86" i="50"/>
  <c r="S84" i="50"/>
  <c r="R82" i="50"/>
  <c r="W80" i="50"/>
  <c r="T78" i="50"/>
  <c r="R77" i="50"/>
  <c r="V75" i="50"/>
  <c r="P73" i="50"/>
  <c r="O72" i="50"/>
  <c r="Q70" i="50"/>
  <c r="X88" i="50"/>
  <c r="T73" i="50"/>
  <c r="R86" i="50"/>
  <c r="P71" i="50"/>
  <c r="P84" i="50"/>
  <c r="X69" i="50"/>
  <c r="P79" i="51"/>
  <c r="O82" i="50"/>
  <c r="R80" i="50"/>
  <c r="P95" i="50"/>
  <c r="V78" i="50"/>
  <c r="O91" i="50"/>
  <c r="O96" i="49"/>
  <c r="P95" i="49"/>
  <c r="T94" i="49"/>
  <c r="W93" i="49"/>
  <c r="W92" i="49"/>
  <c r="P92" i="49"/>
  <c r="T91" i="49"/>
  <c r="R90" i="49"/>
  <c r="V89" i="49"/>
  <c r="O88" i="49"/>
  <c r="P87" i="49"/>
  <c r="T86" i="49"/>
  <c r="W85" i="49"/>
  <c r="W84" i="49"/>
  <c r="P84" i="49"/>
  <c r="T83" i="49"/>
  <c r="R82" i="49"/>
  <c r="V81" i="49"/>
  <c r="O80" i="49"/>
  <c r="P79" i="49"/>
  <c r="T78" i="49"/>
  <c r="W77" i="49"/>
  <c r="W76" i="49"/>
  <c r="P76" i="49"/>
  <c r="T75" i="49"/>
  <c r="R74" i="49"/>
  <c r="V73" i="49"/>
  <c r="O72" i="49"/>
  <c r="P71" i="49"/>
  <c r="T70" i="49"/>
  <c r="W69" i="49"/>
  <c r="T76" i="50"/>
  <c r="R75" i="50"/>
  <c r="R96" i="49"/>
  <c r="U95" i="49"/>
  <c r="X94" i="49"/>
  <c r="P93" i="49"/>
  <c r="S92" i="49"/>
  <c r="R91" i="49"/>
  <c r="V90" i="49"/>
  <c r="X89" i="49"/>
  <c r="Q89" i="49"/>
  <c r="R88" i="49"/>
  <c r="U87" i="49"/>
  <c r="X86" i="49"/>
  <c r="P85" i="49"/>
  <c r="S84" i="49"/>
  <c r="R83" i="49"/>
  <c r="V82" i="49"/>
  <c r="X81" i="49"/>
  <c r="Q81" i="49"/>
  <c r="R80" i="49"/>
  <c r="U79" i="49"/>
  <c r="X78" i="49"/>
  <c r="P77" i="49"/>
  <c r="S76" i="49"/>
  <c r="R75" i="49"/>
  <c r="V74" i="49"/>
  <c r="X73" i="49"/>
  <c r="Q73" i="49"/>
  <c r="R72" i="49"/>
  <c r="U71" i="49"/>
  <c r="X70" i="49"/>
  <c r="P69" i="49"/>
  <c r="W96" i="49"/>
  <c r="P96" i="49"/>
  <c r="T95" i="49"/>
  <c r="R94" i="49"/>
  <c r="V93" i="49"/>
  <c r="O92" i="49"/>
  <c r="P91" i="49"/>
  <c r="T90" i="49"/>
  <c r="W89" i="49"/>
  <c r="W88" i="49"/>
  <c r="P88" i="49"/>
  <c r="T87" i="49"/>
  <c r="R86" i="49"/>
  <c r="V85" i="49"/>
  <c r="O84" i="49"/>
  <c r="P83" i="49"/>
  <c r="T82" i="49"/>
  <c r="W81" i="49"/>
  <c r="W80" i="49"/>
  <c r="P80" i="49"/>
  <c r="T79" i="49"/>
  <c r="R78" i="49"/>
  <c r="V77" i="49"/>
  <c r="O76" i="49"/>
  <c r="P75" i="49"/>
  <c r="T74" i="49"/>
  <c r="W73" i="49"/>
  <c r="W72" i="49"/>
  <c r="P72" i="49"/>
  <c r="T71" i="49"/>
  <c r="R70" i="49"/>
  <c r="V69" i="49"/>
  <c r="V96" i="49"/>
  <c r="X95" i="49"/>
  <c r="Q95" i="49"/>
  <c r="Q94" i="49"/>
  <c r="U93" i="49"/>
  <c r="X92" i="49"/>
  <c r="O91" i="49"/>
  <c r="S90" i="49"/>
  <c r="S89" i="49"/>
  <c r="V88" i="49"/>
  <c r="X87" i="49"/>
  <c r="Q87" i="49"/>
  <c r="Q86" i="49"/>
  <c r="U85" i="49"/>
  <c r="X84" i="49"/>
  <c r="O83" i="49"/>
  <c r="S82" i="49"/>
  <c r="S81" i="49"/>
  <c r="V80" i="49"/>
  <c r="X79" i="49"/>
  <c r="Q79" i="49"/>
  <c r="Q78" i="49"/>
  <c r="U77" i="49"/>
  <c r="X76" i="49"/>
  <c r="O75" i="49"/>
  <c r="S74" i="49"/>
  <c r="S73" i="49"/>
  <c r="V72" i="49"/>
  <c r="X71" i="49"/>
  <c r="Q71" i="49"/>
  <c r="Q70" i="49"/>
  <c r="U69" i="49"/>
  <c r="T96" i="49"/>
  <c r="W95" i="49"/>
  <c r="W94" i="49"/>
  <c r="P94" i="49"/>
  <c r="T93" i="49"/>
  <c r="U92" i="49"/>
  <c r="V91" i="49"/>
  <c r="O90" i="49"/>
  <c r="R89" i="49"/>
  <c r="T88" i="49"/>
  <c r="W87" i="49"/>
  <c r="W86" i="49"/>
  <c r="P86" i="49"/>
  <c r="T85" i="49"/>
  <c r="U84" i="49"/>
  <c r="V83" i="49"/>
  <c r="O82" i="49"/>
  <c r="R81" i="49"/>
  <c r="T80" i="49"/>
  <c r="W79" i="49"/>
  <c r="W78" i="49"/>
  <c r="P78" i="49"/>
  <c r="T77" i="49"/>
  <c r="U76" i="49"/>
  <c r="V75" i="49"/>
  <c r="O74" i="49"/>
  <c r="R73" i="49"/>
  <c r="T72" i="49"/>
  <c r="W71" i="49"/>
  <c r="W70" i="49"/>
  <c r="P70" i="49"/>
  <c r="T69" i="49"/>
  <c r="V94" i="49"/>
  <c r="T92" i="49"/>
  <c r="Q90" i="49"/>
  <c r="R87" i="49"/>
  <c r="R85" i="49"/>
  <c r="Q83" i="49"/>
  <c r="S80" i="49"/>
  <c r="O78" i="49"/>
  <c r="X75" i="49"/>
  <c r="P73" i="49"/>
  <c r="V71" i="49"/>
  <c r="W96" i="43"/>
  <c r="X95" i="43"/>
  <c r="O95" i="43"/>
  <c r="P94" i="43"/>
  <c r="Q93" i="43"/>
  <c r="R92" i="43"/>
  <c r="R91" i="43"/>
  <c r="S90" i="43"/>
  <c r="T89" i="43"/>
  <c r="U88" i="43"/>
  <c r="V87" i="43"/>
  <c r="W86" i="43"/>
  <c r="X85" i="43"/>
  <c r="X84" i="43"/>
  <c r="O84" i="43"/>
  <c r="P83" i="43"/>
  <c r="Q82" i="43"/>
  <c r="R81" i="43"/>
  <c r="S80" i="43"/>
  <c r="T79" i="43"/>
  <c r="T78" i="43"/>
  <c r="U77" i="43"/>
  <c r="V76" i="43"/>
  <c r="W75" i="43"/>
  <c r="X74" i="43"/>
  <c r="O74" i="43"/>
  <c r="P73" i="43"/>
  <c r="P72" i="43"/>
  <c r="Q71" i="43"/>
  <c r="R70" i="43"/>
  <c r="S69" i="43"/>
  <c r="P96" i="41"/>
  <c r="Q95" i="41"/>
  <c r="R94" i="41"/>
  <c r="S93" i="41"/>
  <c r="T92" i="41"/>
  <c r="U91" i="41"/>
  <c r="V90" i="41"/>
  <c r="V89" i="41"/>
  <c r="W88" i="41"/>
  <c r="X87" i="41"/>
  <c r="O87" i="41"/>
  <c r="P86" i="41"/>
  <c r="Q85" i="41"/>
  <c r="R84" i="41"/>
  <c r="R83" i="41"/>
  <c r="S82" i="41"/>
  <c r="T81" i="41"/>
  <c r="U80" i="41"/>
  <c r="V79" i="41"/>
  <c r="W78" i="41"/>
  <c r="X77" i="41"/>
  <c r="X76" i="41"/>
  <c r="O76" i="41"/>
  <c r="P75" i="41"/>
  <c r="Q74" i="41"/>
  <c r="R73" i="41"/>
  <c r="S72" i="41"/>
  <c r="T71" i="41"/>
  <c r="T70" i="41"/>
  <c r="U69" i="41"/>
  <c r="S96" i="40"/>
  <c r="T95" i="40"/>
  <c r="T94" i="40"/>
  <c r="U93" i="40"/>
  <c r="V92" i="40"/>
  <c r="W91" i="40"/>
  <c r="O90" i="40"/>
  <c r="P89" i="40"/>
  <c r="P88" i="40"/>
  <c r="Q87" i="40"/>
  <c r="R86" i="40"/>
  <c r="T85" i="40"/>
  <c r="V84" i="40"/>
  <c r="W83" i="40"/>
  <c r="O82" i="40"/>
  <c r="P81" i="40"/>
  <c r="P80" i="40"/>
  <c r="Q79" i="40"/>
  <c r="R78" i="40"/>
  <c r="S77" i="40"/>
  <c r="T76" i="40"/>
  <c r="U75" i="40"/>
  <c r="V74" i="40"/>
  <c r="V73" i="40"/>
  <c r="W72" i="40"/>
  <c r="O71" i="40"/>
  <c r="P70" i="40"/>
  <c r="Q69" i="40"/>
  <c r="S94" i="49"/>
  <c r="R92" i="49"/>
  <c r="P90" i="49"/>
  <c r="O87" i="49"/>
  <c r="Q85" i="49"/>
  <c r="W82" i="49"/>
  <c r="X80" i="49"/>
  <c r="X77" i="49"/>
  <c r="W75" i="49"/>
  <c r="U73" i="49"/>
  <c r="V70" i="49"/>
  <c r="V96" i="43"/>
  <c r="W95" i="43"/>
  <c r="X94" i="43"/>
  <c r="O94" i="43"/>
  <c r="P93" i="43"/>
  <c r="P92" i="43"/>
  <c r="Q91" i="43"/>
  <c r="R90" i="43"/>
  <c r="S89" i="43"/>
  <c r="T88" i="43"/>
  <c r="U87" i="43"/>
  <c r="V86" i="43"/>
  <c r="V85" i="43"/>
  <c r="W84" i="43"/>
  <c r="X83" i="43"/>
  <c r="O83" i="43"/>
  <c r="P82" i="43"/>
  <c r="Q81" i="43"/>
  <c r="R80" i="43"/>
  <c r="R79" i="43"/>
  <c r="S78" i="43"/>
  <c r="T77" i="43"/>
  <c r="U76" i="43"/>
  <c r="V75" i="43"/>
  <c r="W74" i="43"/>
  <c r="X73" i="43"/>
  <c r="X72" i="43"/>
  <c r="O72" i="43"/>
  <c r="P71" i="43"/>
  <c r="Q70" i="43"/>
  <c r="R69" i="43"/>
  <c r="X96" i="41"/>
  <c r="O96" i="41"/>
  <c r="P95" i="41"/>
  <c r="Q94" i="41"/>
  <c r="R93" i="41"/>
  <c r="S92" i="41"/>
  <c r="T91" i="41"/>
  <c r="T90" i="41"/>
  <c r="U89" i="41"/>
  <c r="V88" i="41"/>
  <c r="W87" i="41"/>
  <c r="X86" i="41"/>
  <c r="O86" i="41"/>
  <c r="P85" i="41"/>
  <c r="P84" i="41"/>
  <c r="Q83" i="41"/>
  <c r="R82" i="41"/>
  <c r="S81" i="41"/>
  <c r="T80" i="41"/>
  <c r="U79" i="41"/>
  <c r="V78" i="41"/>
  <c r="V77" i="41"/>
  <c r="W76" i="41"/>
  <c r="X75" i="41"/>
  <c r="O75" i="41"/>
  <c r="P74" i="41"/>
  <c r="Q73" i="41"/>
  <c r="R72" i="41"/>
  <c r="R71" i="41"/>
  <c r="S70" i="41"/>
  <c r="T69" i="41"/>
  <c r="R96" i="40"/>
  <c r="R95" i="40"/>
  <c r="S94" i="40"/>
  <c r="T93" i="40"/>
  <c r="U92" i="40"/>
  <c r="V91" i="40"/>
  <c r="W90" i="40"/>
  <c r="O88" i="40"/>
  <c r="P87" i="40"/>
  <c r="Q86" i="40"/>
  <c r="S85" i="40"/>
  <c r="U84" i="40"/>
  <c r="V83" i="40"/>
  <c r="W82" i="40"/>
  <c r="P79" i="40"/>
  <c r="Q78" i="40"/>
  <c r="R77" i="40"/>
  <c r="S76" i="40"/>
  <c r="T75" i="40"/>
  <c r="T74" i="40"/>
  <c r="U73" i="40"/>
  <c r="V72" i="40"/>
  <c r="W71" i="40"/>
  <c r="O70" i="40"/>
  <c r="P69" i="40"/>
  <c r="D61" i="39"/>
  <c r="S96" i="49"/>
  <c r="O94" i="49"/>
  <c r="X91" i="49"/>
  <c r="P89" i="49"/>
  <c r="V87" i="49"/>
  <c r="V84" i="49"/>
  <c r="X82" i="49"/>
  <c r="U80" i="49"/>
  <c r="S77" i="49"/>
  <c r="U75" i="49"/>
  <c r="T73" i="49"/>
  <c r="S70" i="49"/>
  <c r="U96" i="43"/>
  <c r="V95" i="43"/>
  <c r="W94" i="43"/>
  <c r="X93" i="43"/>
  <c r="X92" i="43"/>
  <c r="O92" i="43"/>
  <c r="P91" i="43"/>
  <c r="Q90" i="43"/>
  <c r="R89" i="43"/>
  <c r="S88" i="43"/>
  <c r="T87" i="43"/>
  <c r="T86" i="43"/>
  <c r="U85" i="43"/>
  <c r="V84" i="43"/>
  <c r="W83" i="43"/>
  <c r="X82" i="43"/>
  <c r="O82" i="43"/>
  <c r="P81" i="43"/>
  <c r="P80" i="43"/>
  <c r="Q79" i="43"/>
  <c r="R78" i="43"/>
  <c r="S77" i="43"/>
  <c r="T76" i="43"/>
  <c r="U75" i="43"/>
  <c r="V74" i="43"/>
  <c r="V73" i="43"/>
  <c r="W72" i="43"/>
  <c r="X71" i="43"/>
  <c r="O71" i="43"/>
  <c r="P70" i="43"/>
  <c r="Q69" i="43"/>
  <c r="W96" i="41"/>
  <c r="X95" i="41"/>
  <c r="O95" i="41"/>
  <c r="P94" i="41"/>
  <c r="Q93" i="41"/>
  <c r="R92" i="41"/>
  <c r="R91" i="41"/>
  <c r="S90" i="41"/>
  <c r="T89" i="41"/>
  <c r="U88" i="41"/>
  <c r="V87" i="41"/>
  <c r="W86" i="41"/>
  <c r="X85" i="41"/>
  <c r="X84" i="41"/>
  <c r="O84" i="41"/>
  <c r="P83" i="41"/>
  <c r="Q82" i="41"/>
  <c r="R81" i="41"/>
  <c r="S80" i="41"/>
  <c r="T79" i="41"/>
  <c r="T78" i="41"/>
  <c r="U77" i="41"/>
  <c r="V76" i="41"/>
  <c r="W75" i="41"/>
  <c r="X74" i="41"/>
  <c r="O74" i="41"/>
  <c r="P73" i="41"/>
  <c r="P72" i="41"/>
  <c r="Q71" i="41"/>
  <c r="R70" i="41"/>
  <c r="S69" i="41"/>
  <c r="P96" i="40"/>
  <c r="Q95" i="40"/>
  <c r="R94" i="40"/>
  <c r="S93" i="40"/>
  <c r="T92" i="40"/>
  <c r="U91" i="40"/>
  <c r="V90" i="40"/>
  <c r="V89" i="40"/>
  <c r="W88" i="40"/>
  <c r="O87" i="40"/>
  <c r="P86" i="40"/>
  <c r="R85" i="40"/>
  <c r="T84" i="40"/>
  <c r="U83" i="40"/>
  <c r="V82" i="40"/>
  <c r="V81" i="40"/>
  <c r="W80" i="40"/>
  <c r="O79" i="40"/>
  <c r="P78" i="40"/>
  <c r="Q77" i="40"/>
  <c r="R76" i="40"/>
  <c r="R75" i="40"/>
  <c r="S74" i="40"/>
  <c r="T73" i="40"/>
  <c r="U72" i="40"/>
  <c r="V71" i="40"/>
  <c r="W70" i="40"/>
  <c r="X69" i="40"/>
  <c r="X96" i="49"/>
  <c r="X93" i="49"/>
  <c r="W91" i="49"/>
  <c r="U89" i="49"/>
  <c r="V86" i="49"/>
  <c r="T84" i="49"/>
  <c r="Q82" i="49"/>
  <c r="R79" i="49"/>
  <c r="R77" i="49"/>
  <c r="Q75" i="49"/>
  <c r="S72" i="49"/>
  <c r="O70" i="49"/>
  <c r="T96" i="43"/>
  <c r="U95" i="43"/>
  <c r="V94" i="43"/>
  <c r="V93" i="43"/>
  <c r="W92" i="43"/>
  <c r="X91" i="43"/>
  <c r="O91" i="43"/>
  <c r="P90" i="43"/>
  <c r="Q89" i="43"/>
  <c r="R88" i="43"/>
  <c r="R87" i="43"/>
  <c r="S86" i="43"/>
  <c r="T85" i="43"/>
  <c r="U84" i="43"/>
  <c r="V83" i="43"/>
  <c r="W82" i="43"/>
  <c r="X81" i="43"/>
  <c r="X80" i="43"/>
  <c r="O80" i="43"/>
  <c r="P79" i="43"/>
  <c r="Q78" i="43"/>
  <c r="R77" i="43"/>
  <c r="S76" i="43"/>
  <c r="T75" i="43"/>
  <c r="T74" i="43"/>
  <c r="U73" i="43"/>
  <c r="V72" i="43"/>
  <c r="W71" i="43"/>
  <c r="X70" i="43"/>
  <c r="O70" i="43"/>
  <c r="P69" i="43"/>
  <c r="V96" i="41"/>
  <c r="W95" i="41"/>
  <c r="X94" i="41"/>
  <c r="O94" i="41"/>
  <c r="P93" i="41"/>
  <c r="P92" i="41"/>
  <c r="Q91" i="41"/>
  <c r="R90" i="41"/>
  <c r="S89" i="41"/>
  <c r="T88" i="41"/>
  <c r="U87" i="41"/>
  <c r="V86" i="41"/>
  <c r="V85" i="41"/>
  <c r="W84" i="41"/>
  <c r="X83" i="41"/>
  <c r="O83" i="41"/>
  <c r="P82" i="41"/>
  <c r="Q81" i="41"/>
  <c r="R80" i="41"/>
  <c r="R79" i="41"/>
  <c r="S78" i="41"/>
  <c r="T77" i="41"/>
  <c r="U76" i="41"/>
  <c r="V75" i="41"/>
  <c r="W74" i="41"/>
  <c r="X73" i="41"/>
  <c r="X72" i="41"/>
  <c r="O72" i="41"/>
  <c r="P71" i="41"/>
  <c r="Q70" i="41"/>
  <c r="R69" i="41"/>
  <c r="P95" i="40"/>
  <c r="Q94" i="40"/>
  <c r="R93" i="40"/>
  <c r="S92" i="40"/>
  <c r="T91" i="40"/>
  <c r="T90" i="40"/>
  <c r="U89" i="40"/>
  <c r="V88" i="40"/>
  <c r="W87" i="40"/>
  <c r="O86" i="40"/>
  <c r="Q85" i="40"/>
  <c r="S84" i="40"/>
  <c r="T83" i="40"/>
  <c r="T82" i="40"/>
  <c r="U81" i="40"/>
  <c r="V80" i="40"/>
  <c r="W79" i="40"/>
  <c r="O78" i="40"/>
  <c r="P77" i="40"/>
  <c r="P76" i="40"/>
  <c r="Q75" i="40"/>
  <c r="R74" i="40"/>
  <c r="S73" i="40"/>
  <c r="T72" i="40"/>
  <c r="U71" i="40"/>
  <c r="V70" i="40"/>
  <c r="V69" i="40"/>
  <c r="S93" i="50"/>
  <c r="U96" i="49"/>
  <c r="S93" i="49"/>
  <c r="U91" i="49"/>
  <c r="T89" i="49"/>
  <c r="S86" i="49"/>
  <c r="R84" i="49"/>
  <c r="P82" i="49"/>
  <c r="O79" i="49"/>
  <c r="Q77" i="49"/>
  <c r="W74" i="49"/>
  <c r="X72" i="49"/>
  <c r="X69" i="49"/>
  <c r="S96" i="43"/>
  <c r="T95" i="43"/>
  <c r="T94" i="43"/>
  <c r="U93" i="43"/>
  <c r="V92" i="43"/>
  <c r="W91" i="43"/>
  <c r="X90" i="43"/>
  <c r="O90" i="43"/>
  <c r="P89" i="43"/>
  <c r="P88" i="43"/>
  <c r="Q87" i="43"/>
  <c r="R86" i="43"/>
  <c r="S85" i="43"/>
  <c r="T84" i="43"/>
  <c r="U83" i="43"/>
  <c r="V82" i="43"/>
  <c r="V81" i="43"/>
  <c r="W80" i="43"/>
  <c r="X79" i="43"/>
  <c r="O79" i="43"/>
  <c r="P78" i="43"/>
  <c r="Q77" i="43"/>
  <c r="R76" i="43"/>
  <c r="R75" i="43"/>
  <c r="S74" i="43"/>
  <c r="T73" i="43"/>
  <c r="U72" i="43"/>
  <c r="V71" i="43"/>
  <c r="W70" i="43"/>
  <c r="X69" i="43"/>
  <c r="O69" i="43"/>
  <c r="U96" i="41"/>
  <c r="V95" i="41"/>
  <c r="W94" i="41"/>
  <c r="X93" i="41"/>
  <c r="X92" i="41"/>
  <c r="O92" i="41"/>
  <c r="P91" i="41"/>
  <c r="Q90" i="41"/>
  <c r="R89" i="41"/>
  <c r="S88" i="41"/>
  <c r="T87" i="41"/>
  <c r="T86" i="41"/>
  <c r="U85" i="41"/>
  <c r="V84" i="41"/>
  <c r="W83" i="41"/>
  <c r="X82" i="41"/>
  <c r="O82" i="41"/>
  <c r="P81" i="41"/>
  <c r="P80" i="41"/>
  <c r="Q79" i="41"/>
  <c r="R78" i="41"/>
  <c r="S77" i="41"/>
  <c r="T76" i="41"/>
  <c r="U75" i="41"/>
  <c r="V74" i="41"/>
  <c r="V73" i="41"/>
  <c r="W72" i="41"/>
  <c r="X71" i="41"/>
  <c r="O71" i="41"/>
  <c r="P70" i="41"/>
  <c r="Q69" i="41"/>
  <c r="R95" i="49"/>
  <c r="R93" i="49"/>
  <c r="Q91" i="49"/>
  <c r="S88" i="49"/>
  <c r="O86" i="49"/>
  <c r="X83" i="49"/>
  <c r="P81" i="49"/>
  <c r="V79" i="49"/>
  <c r="V76" i="49"/>
  <c r="X74" i="49"/>
  <c r="U72" i="49"/>
  <c r="S69" i="49"/>
  <c r="R96" i="43"/>
  <c r="R95" i="43"/>
  <c r="S94" i="43"/>
  <c r="T93" i="43"/>
  <c r="U92" i="43"/>
  <c r="V91" i="43"/>
  <c r="W90" i="43"/>
  <c r="X89" i="43"/>
  <c r="X88" i="43"/>
  <c r="O88" i="43"/>
  <c r="P87" i="43"/>
  <c r="Q86" i="43"/>
  <c r="R85" i="43"/>
  <c r="S84" i="43"/>
  <c r="T83" i="43"/>
  <c r="T82" i="43"/>
  <c r="U81" i="43"/>
  <c r="V80" i="43"/>
  <c r="W79" i="43"/>
  <c r="X78" i="43"/>
  <c r="O78" i="43"/>
  <c r="P77" i="43"/>
  <c r="P76" i="43"/>
  <c r="Q75" i="43"/>
  <c r="R74" i="43"/>
  <c r="S73" i="43"/>
  <c r="T72" i="43"/>
  <c r="U71" i="43"/>
  <c r="V70" i="43"/>
  <c r="V69" i="43"/>
  <c r="T96" i="41"/>
  <c r="U95" i="41"/>
  <c r="V94" i="41"/>
  <c r="V93" i="41"/>
  <c r="W92" i="41"/>
  <c r="X91" i="41"/>
  <c r="O91" i="41"/>
  <c r="P90" i="41"/>
  <c r="Q89" i="41"/>
  <c r="R88" i="41"/>
  <c r="R87" i="41"/>
  <c r="S86" i="41"/>
  <c r="T85" i="41"/>
  <c r="U84" i="41"/>
  <c r="V83" i="41"/>
  <c r="W82" i="41"/>
  <c r="X81" i="41"/>
  <c r="X80" i="41"/>
  <c r="O80" i="41"/>
  <c r="P79" i="41"/>
  <c r="Q78" i="41"/>
  <c r="R77" i="41"/>
  <c r="S76" i="41"/>
  <c r="T75" i="41"/>
  <c r="T74" i="41"/>
  <c r="U73" i="41"/>
  <c r="V72" i="41"/>
  <c r="W71" i="41"/>
  <c r="X70" i="41"/>
  <c r="O70" i="41"/>
  <c r="P69" i="41"/>
  <c r="V96" i="40"/>
  <c r="W95" i="40"/>
  <c r="O94" i="40"/>
  <c r="P93" i="40"/>
  <c r="P92" i="40"/>
  <c r="Q91" i="40"/>
  <c r="R90" i="40"/>
  <c r="S89" i="40"/>
  <c r="T88" i="40"/>
  <c r="U87" i="40"/>
  <c r="V86" i="40"/>
  <c r="W85" i="40"/>
  <c r="O85" i="40"/>
  <c r="P84" i="40"/>
  <c r="Q83" i="40"/>
  <c r="R82" i="40"/>
  <c r="S81" i="40"/>
  <c r="T80" i="40"/>
  <c r="U79" i="40"/>
  <c r="V78" i="40"/>
  <c r="V77" i="40"/>
  <c r="W76" i="40"/>
  <c r="O75" i="40"/>
  <c r="P74" i="40"/>
  <c r="Q73" i="40"/>
  <c r="R72" i="40"/>
  <c r="R71" i="40"/>
  <c r="S70" i="40"/>
  <c r="T69" i="40"/>
  <c r="O95" i="49"/>
  <c r="Q93" i="49"/>
  <c r="W90" i="49"/>
  <c r="X88" i="49"/>
  <c r="X85" i="49"/>
  <c r="W83" i="49"/>
  <c r="U81" i="49"/>
  <c r="V78" i="49"/>
  <c r="T76" i="49"/>
  <c r="Q74" i="49"/>
  <c r="R71" i="49"/>
  <c r="R69" i="49"/>
  <c r="P96" i="43"/>
  <c r="Q95" i="43"/>
  <c r="R94" i="43"/>
  <c r="S93" i="43"/>
  <c r="T92" i="43"/>
  <c r="U91" i="43"/>
  <c r="V90" i="43"/>
  <c r="V89" i="43"/>
  <c r="W88" i="43"/>
  <c r="X87" i="43"/>
  <c r="O87" i="43"/>
  <c r="P86" i="43"/>
  <c r="Q85" i="43"/>
  <c r="R84" i="43"/>
  <c r="R83" i="43"/>
  <c r="S82" i="43"/>
  <c r="T81" i="43"/>
  <c r="U80" i="43"/>
  <c r="V79" i="43"/>
  <c r="W78" i="43"/>
  <c r="X77" i="43"/>
  <c r="X76" i="43"/>
  <c r="O76" i="43"/>
  <c r="P75" i="43"/>
  <c r="Q74" i="43"/>
  <c r="R73" i="43"/>
  <c r="S72" i="43"/>
  <c r="T71" i="43"/>
  <c r="T70" i="43"/>
  <c r="U69" i="43"/>
  <c r="S96" i="41"/>
  <c r="T95" i="41"/>
  <c r="T94" i="41"/>
  <c r="U93" i="41"/>
  <c r="V92" i="41"/>
  <c r="W91" i="41"/>
  <c r="X90" i="41"/>
  <c r="O90" i="41"/>
  <c r="P89" i="41"/>
  <c r="P88" i="41"/>
  <c r="Q87" i="41"/>
  <c r="R86" i="41"/>
  <c r="S85" i="41"/>
  <c r="T84" i="41"/>
  <c r="U83" i="41"/>
  <c r="V82" i="41"/>
  <c r="V81" i="41"/>
  <c r="W80" i="41"/>
  <c r="X79" i="41"/>
  <c r="O79" i="41"/>
  <c r="P78" i="41"/>
  <c r="Q77" i="41"/>
  <c r="R76" i="41"/>
  <c r="R75" i="41"/>
  <c r="S74" i="41"/>
  <c r="T73" i="41"/>
  <c r="U72" i="41"/>
  <c r="V71" i="41"/>
  <c r="W70" i="41"/>
  <c r="X69" i="41"/>
  <c r="O69" i="41"/>
  <c r="U96" i="40"/>
  <c r="V95" i="40"/>
  <c r="W94" i="40"/>
  <c r="O92" i="40"/>
  <c r="P91" i="40"/>
  <c r="Q90" i="40"/>
  <c r="R89" i="40"/>
  <c r="S88" i="40"/>
  <c r="T87" i="40"/>
  <c r="T86" i="40"/>
  <c r="V85" i="40"/>
  <c r="O84" i="40"/>
  <c r="P83" i="40"/>
  <c r="Q82" i="40"/>
  <c r="R81" i="40"/>
  <c r="S80" i="40"/>
  <c r="T79" i="40"/>
  <c r="T78" i="40"/>
  <c r="U77" i="40"/>
  <c r="V76" i="40"/>
  <c r="W75" i="40"/>
  <c r="O74" i="40"/>
  <c r="P73" i="40"/>
  <c r="P72" i="40"/>
  <c r="Q71" i="40"/>
  <c r="R70" i="40"/>
  <c r="S69" i="40"/>
  <c r="T81" i="49"/>
  <c r="W74" i="40"/>
  <c r="U85" i="40"/>
  <c r="T96" i="40"/>
  <c r="U71" i="41"/>
  <c r="X78" i="41"/>
  <c r="Q86" i="41"/>
  <c r="T93" i="41"/>
  <c r="T69" i="43"/>
  <c r="W76" i="43"/>
  <c r="P84" i="43"/>
  <c r="T91" i="43"/>
  <c r="S85" i="49"/>
  <c r="P71" i="40"/>
  <c r="P82" i="40"/>
  <c r="W92" i="40"/>
  <c r="T71" i="40"/>
  <c r="P75" i="40"/>
  <c r="W78" i="40"/>
  <c r="S82" i="40"/>
  <c r="T89" i="40"/>
  <c r="Q93" i="40"/>
  <c r="W96" i="40"/>
  <c r="T72" i="41"/>
  <c r="W79" i="41"/>
  <c r="P87" i="41"/>
  <c r="S94" i="41"/>
  <c r="S70" i="43"/>
  <c r="V77" i="43"/>
  <c r="P85" i="43"/>
  <c r="S92" i="43"/>
  <c r="Q69" i="49"/>
  <c r="U88" i="49"/>
  <c r="S78" i="40"/>
  <c r="Q89" i="40"/>
  <c r="V75" i="40"/>
  <c r="R79" i="40"/>
  <c r="O83" i="40"/>
  <c r="S86" i="40"/>
  <c r="P90" i="40"/>
  <c r="V93" i="40"/>
  <c r="S73" i="41"/>
  <c r="V80" i="41"/>
  <c r="O88" i="41"/>
  <c r="R95" i="41"/>
  <c r="R71" i="43"/>
  <c r="V78" i="43"/>
  <c r="O86" i="43"/>
  <c r="R93" i="43"/>
  <c r="O71" i="49"/>
  <c r="X90" i="49"/>
  <c r="S72" i="40"/>
  <c r="V79" i="40"/>
  <c r="R83" i="40"/>
  <c r="W86" i="40"/>
  <c r="S90" i="40"/>
  <c r="P94" i="40"/>
  <c r="R74" i="41"/>
  <c r="U81" i="41"/>
  <c r="X88" i="41"/>
  <c r="R96" i="41"/>
  <c r="R72" i="43"/>
  <c r="U79" i="43"/>
  <c r="X86" i="43"/>
  <c r="Q94" i="43"/>
  <c r="P74" i="49"/>
  <c r="V92" i="49"/>
  <c r="R69" i="40"/>
  <c r="U76" i="40"/>
  <c r="R80" i="40"/>
  <c r="R87" i="40"/>
  <c r="O91" i="40"/>
  <c r="V94" i="40"/>
  <c r="Q75" i="41"/>
  <c r="T82" i="41"/>
  <c r="X89" i="41"/>
  <c r="Q73" i="43"/>
  <c r="T80" i="43"/>
  <c r="W87" i="43"/>
  <c r="P95" i="43"/>
  <c r="R76" i="49"/>
  <c r="V95" i="49"/>
  <c r="P76" i="41"/>
  <c r="T83" i="41"/>
  <c r="W90" i="41"/>
  <c r="P74" i="43"/>
  <c r="S81" i="43"/>
  <c r="V88" i="43"/>
  <c r="O96" i="43"/>
  <c r="S78" i="49"/>
  <c r="P197" i="43"/>
  <c r="O198" i="43"/>
  <c r="X198" i="43"/>
  <c r="W199" i="43"/>
  <c r="V200" i="43"/>
  <c r="U201" i="43"/>
  <c r="T202" i="43"/>
  <c r="T203" i="43"/>
  <c r="S204" i="43"/>
  <c r="R205" i="43"/>
  <c r="Q206" i="43"/>
  <c r="P207" i="43"/>
  <c r="O208" i="43"/>
  <c r="X208" i="43"/>
  <c r="X209" i="43"/>
  <c r="W210" i="43"/>
  <c r="V211" i="43"/>
  <c r="U212" i="43"/>
  <c r="T213" i="43"/>
  <c r="S214" i="43"/>
  <c r="R215" i="43"/>
  <c r="R216" i="43"/>
  <c r="Q217" i="43"/>
  <c r="P218" i="43"/>
  <c r="O219" i="43"/>
  <c r="X219" i="43"/>
  <c r="W220" i="43"/>
  <c r="V221" i="43"/>
  <c r="V222" i="43"/>
  <c r="U223" i="43"/>
  <c r="T224" i="43"/>
  <c r="X128" i="52"/>
  <c r="X127" i="52"/>
  <c r="P127" i="52"/>
  <c r="P126" i="52"/>
  <c r="Q125" i="52"/>
  <c r="R124" i="52"/>
  <c r="X123" i="52"/>
  <c r="W122" i="52"/>
  <c r="V121" i="52"/>
  <c r="X120" i="52"/>
  <c r="W119" i="52"/>
  <c r="P119" i="52"/>
  <c r="P118" i="52"/>
  <c r="Q117" i="52"/>
  <c r="R116" i="52"/>
  <c r="X115" i="52"/>
  <c r="W114" i="52"/>
  <c r="V113" i="52"/>
  <c r="S112" i="52"/>
  <c r="W111" i="52"/>
  <c r="P111" i="52"/>
  <c r="P110" i="52"/>
  <c r="Q109" i="52"/>
  <c r="R108" i="52"/>
  <c r="X107" i="52"/>
  <c r="W106" i="52"/>
  <c r="V105" i="52"/>
  <c r="X104" i="52"/>
  <c r="W103" i="52"/>
  <c r="P103" i="52"/>
  <c r="P102" i="52"/>
  <c r="Q101" i="52"/>
  <c r="U128" i="52"/>
  <c r="R127" i="52"/>
  <c r="S126" i="52"/>
  <c r="R125" i="52"/>
  <c r="V124" i="52"/>
  <c r="P124" i="52"/>
  <c r="U123" i="52"/>
  <c r="R122" i="52"/>
  <c r="T121" i="52"/>
  <c r="U120" i="52"/>
  <c r="Q119" i="52"/>
  <c r="S118" i="52"/>
  <c r="R117" i="52"/>
  <c r="V116" i="52"/>
  <c r="P116" i="52"/>
  <c r="U115" i="52"/>
  <c r="R114" i="52"/>
  <c r="T113" i="52"/>
  <c r="W112" i="52"/>
  <c r="O111" i="52"/>
  <c r="S110" i="52"/>
  <c r="R109" i="52"/>
  <c r="V108" i="52"/>
  <c r="P108" i="52"/>
  <c r="U107" i="52"/>
  <c r="R106" i="52"/>
  <c r="T105" i="52"/>
  <c r="S128" i="52"/>
  <c r="O127" i="52"/>
  <c r="X126" i="52"/>
  <c r="X125" i="52"/>
  <c r="U124" i="52"/>
  <c r="O124" i="52"/>
  <c r="T123" i="52"/>
  <c r="Q122" i="52"/>
  <c r="S121" i="52"/>
  <c r="T120" i="52"/>
  <c r="O119" i="52"/>
  <c r="X118" i="52"/>
  <c r="X117" i="52"/>
  <c r="S116" i="52"/>
  <c r="O116" i="52"/>
  <c r="T115" i="52"/>
  <c r="Q114" i="52"/>
  <c r="S113" i="52"/>
  <c r="T112" i="52"/>
  <c r="X111" i="52"/>
  <c r="X110" i="52"/>
  <c r="X109" i="52"/>
  <c r="U108" i="52"/>
  <c r="O108" i="52"/>
  <c r="T107" i="52"/>
  <c r="Q106" i="52"/>
  <c r="S105" i="52"/>
  <c r="T104" i="52"/>
  <c r="O103" i="52"/>
  <c r="X102" i="52"/>
  <c r="X101" i="52"/>
  <c r="V128" i="52"/>
  <c r="T127" i="52"/>
  <c r="V125" i="52"/>
  <c r="T124" i="52"/>
  <c r="V122" i="52"/>
  <c r="U121" i="52"/>
  <c r="P120" i="52"/>
  <c r="W118" i="52"/>
  <c r="S117" i="52"/>
  <c r="R115" i="52"/>
  <c r="T114" i="52"/>
  <c r="V112" i="52"/>
  <c r="V111" i="52"/>
  <c r="Q110" i="52"/>
  <c r="X108" i="52"/>
  <c r="V107" i="52"/>
  <c r="R105" i="52"/>
  <c r="U104" i="52"/>
  <c r="V103" i="52"/>
  <c r="R128" i="52"/>
  <c r="Q127" i="52"/>
  <c r="U125" i="52"/>
  <c r="Q124" i="52"/>
  <c r="S122" i="52"/>
  <c r="Q121" i="52"/>
  <c r="O120" i="52"/>
  <c r="T118" i="52"/>
  <c r="P117" i="52"/>
  <c r="Q115" i="52"/>
  <c r="P114" i="52"/>
  <c r="U112" i="52"/>
  <c r="U111" i="52"/>
  <c r="O110" i="52"/>
  <c r="W108" i="52"/>
  <c r="P107" i="52"/>
  <c r="X105" i="52"/>
  <c r="R104" i="52"/>
  <c r="U103" i="52"/>
  <c r="O102" i="52"/>
  <c r="Q128" i="52"/>
  <c r="V126" i="52"/>
  <c r="T125" i="52"/>
  <c r="W123" i="52"/>
  <c r="X122" i="52"/>
  <c r="P121" i="52"/>
  <c r="R119" i="52"/>
  <c r="R118" i="52"/>
  <c r="X116" i="52"/>
  <c r="O115" i="52"/>
  <c r="O114" i="52"/>
  <c r="X112" i="52"/>
  <c r="T111" i="52"/>
  <c r="V109" i="52"/>
  <c r="T108" i="52"/>
  <c r="V106" i="52"/>
  <c r="U105" i="52"/>
  <c r="Q104" i="52"/>
  <c r="T103" i="52"/>
  <c r="P128" i="52"/>
  <c r="W126" i="52"/>
  <c r="S125" i="52"/>
  <c r="R123" i="52"/>
  <c r="T122" i="52"/>
  <c r="V120" i="52"/>
  <c r="X119" i="52"/>
  <c r="Q118" i="52"/>
  <c r="W116" i="52"/>
  <c r="V115" i="52"/>
  <c r="R113" i="52"/>
  <c r="R112" i="52"/>
  <c r="Q111" i="52"/>
  <c r="U109" i="52"/>
  <c r="Q108" i="52"/>
  <c r="S106" i="52"/>
  <c r="Q105" i="52"/>
  <c r="P104" i="52"/>
  <c r="V102" i="52"/>
  <c r="V101" i="52"/>
  <c r="O128" i="52"/>
  <c r="T126" i="52"/>
  <c r="P125" i="52"/>
  <c r="Q123" i="52"/>
  <c r="P122" i="52"/>
  <c r="S120" i="52"/>
  <c r="V119" i="52"/>
  <c r="O118" i="52"/>
  <c r="U116" i="52"/>
  <c r="P115" i="52"/>
  <c r="X113" i="52"/>
  <c r="Q112" i="52"/>
  <c r="V110" i="52"/>
  <c r="T109" i="52"/>
  <c r="W107" i="52"/>
  <c r="X106" i="52"/>
  <c r="P105" i="52"/>
  <c r="W127" i="52"/>
  <c r="R126" i="52"/>
  <c r="S124" i="52"/>
  <c r="O123" i="52"/>
  <c r="O122" i="52"/>
  <c r="W120" i="52"/>
  <c r="U119" i="52"/>
  <c r="V117" i="52"/>
  <c r="T116" i="52"/>
  <c r="V114" i="52"/>
  <c r="U113" i="52"/>
  <c r="P112" i="52"/>
  <c r="W110" i="52"/>
  <c r="S109" i="52"/>
  <c r="R107" i="52"/>
  <c r="T106" i="52"/>
  <c r="V104" i="52"/>
  <c r="R103" i="52"/>
  <c r="W102" i="52"/>
  <c r="T101" i="52"/>
  <c r="U127" i="52"/>
  <c r="X121" i="52"/>
  <c r="W115" i="52"/>
  <c r="R110" i="52"/>
  <c r="W104" i="52"/>
  <c r="R101" i="52"/>
  <c r="Q126" i="52"/>
  <c r="R120" i="52"/>
  <c r="S114" i="52"/>
  <c r="P109" i="52"/>
  <c r="O104" i="52"/>
  <c r="U101" i="52"/>
  <c r="O126" i="52"/>
  <c r="Q120" i="52"/>
  <c r="X114" i="52"/>
  <c r="S108" i="52"/>
  <c r="Q103" i="52"/>
  <c r="S101" i="52"/>
  <c r="X124" i="52"/>
  <c r="T119" i="52"/>
  <c r="Q113" i="52"/>
  <c r="Q107" i="52"/>
  <c r="X103" i="52"/>
  <c r="P101" i="52"/>
  <c r="W124" i="52"/>
  <c r="V118" i="52"/>
  <c r="P113" i="52"/>
  <c r="O107" i="52"/>
  <c r="S102" i="52"/>
  <c r="W128" i="52"/>
  <c r="V123" i="52"/>
  <c r="U117" i="52"/>
  <c r="O112" i="52"/>
  <c r="P106" i="52"/>
  <c r="T102" i="52"/>
  <c r="V127" i="52"/>
  <c r="R121" i="52"/>
  <c r="Q116" i="52"/>
  <c r="T110" i="52"/>
  <c r="S104" i="52"/>
  <c r="Q102" i="52"/>
  <c r="P123" i="52"/>
  <c r="T117" i="52"/>
  <c r="R111" i="52"/>
  <c r="O106" i="52"/>
  <c r="R102" i="52"/>
  <c r="U128" i="51"/>
  <c r="O127" i="51"/>
  <c r="T126" i="51"/>
  <c r="S125" i="51"/>
  <c r="V124" i="51"/>
  <c r="X123" i="51"/>
  <c r="Q123" i="51"/>
  <c r="Q122" i="51"/>
  <c r="T121" i="51"/>
  <c r="U120" i="51"/>
  <c r="U119" i="51"/>
  <c r="X118" i="51"/>
  <c r="V117" i="51"/>
  <c r="O116" i="51"/>
  <c r="P115" i="51"/>
  <c r="T114" i="51"/>
  <c r="X113" i="51"/>
  <c r="W112" i="51"/>
  <c r="P112" i="51"/>
  <c r="Q111" i="51"/>
  <c r="R110" i="51"/>
  <c r="T128" i="51"/>
  <c r="X127" i="51"/>
  <c r="S126" i="51"/>
  <c r="R125" i="51"/>
  <c r="T124" i="51"/>
  <c r="W123" i="51"/>
  <c r="W122" i="51"/>
  <c r="P122" i="51"/>
  <c r="Q121" i="51"/>
  <c r="R120" i="51"/>
  <c r="T119" i="51"/>
  <c r="S128" i="51"/>
  <c r="V127" i="51"/>
  <c r="O126" i="51"/>
  <c r="P125" i="51"/>
  <c r="S124" i="51"/>
  <c r="R123" i="51"/>
  <c r="V122" i="51"/>
  <c r="X121" i="51"/>
  <c r="W120" i="51"/>
  <c r="P120" i="51"/>
  <c r="R119" i="51"/>
  <c r="R118" i="51"/>
  <c r="T117" i="51"/>
  <c r="V116" i="51"/>
  <c r="V115" i="51"/>
  <c r="O114" i="51"/>
  <c r="P113" i="51"/>
  <c r="S112" i="51"/>
  <c r="O111" i="51"/>
  <c r="W110" i="51"/>
  <c r="P110" i="51"/>
  <c r="R128" i="51"/>
  <c r="O128" i="51"/>
  <c r="T127" i="51"/>
  <c r="R126" i="51"/>
  <c r="U125" i="51"/>
  <c r="X124" i="51"/>
  <c r="O123" i="51"/>
  <c r="S122" i="51"/>
  <c r="R121" i="51"/>
  <c r="T120" i="51"/>
  <c r="W119" i="51"/>
  <c r="W118" i="51"/>
  <c r="P118" i="51"/>
  <c r="Q117" i="51"/>
  <c r="R116" i="51"/>
  <c r="T115" i="51"/>
  <c r="V114" i="51"/>
  <c r="U113" i="51"/>
  <c r="X112" i="51"/>
  <c r="V111" i="51"/>
  <c r="O110" i="51"/>
  <c r="X109" i="51"/>
  <c r="V128" i="51"/>
  <c r="V126" i="51"/>
  <c r="W124" i="51"/>
  <c r="T123" i="51"/>
  <c r="U121" i="51"/>
  <c r="V119" i="51"/>
  <c r="S117" i="51"/>
  <c r="U116" i="51"/>
  <c r="W114" i="51"/>
  <c r="T113" i="51"/>
  <c r="W111" i="51"/>
  <c r="V110" i="51"/>
  <c r="Q109" i="51"/>
  <c r="T108" i="51"/>
  <c r="T107" i="51"/>
  <c r="V106" i="51"/>
  <c r="U105" i="51"/>
  <c r="V104" i="51"/>
  <c r="V103" i="51"/>
  <c r="O102" i="51"/>
  <c r="S101" i="51"/>
  <c r="W127" i="51"/>
  <c r="Q126" i="51"/>
  <c r="U124" i="51"/>
  <c r="O122" i="51"/>
  <c r="S120" i="51"/>
  <c r="T118" i="51"/>
  <c r="U117" i="51"/>
  <c r="X115" i="51"/>
  <c r="X114" i="51"/>
  <c r="Q113" i="51"/>
  <c r="U111" i="51"/>
  <c r="Q110" i="51"/>
  <c r="W108" i="51"/>
  <c r="P108" i="51"/>
  <c r="Q107" i="51"/>
  <c r="R106" i="51"/>
  <c r="R105" i="51"/>
  <c r="T104" i="51"/>
  <c r="T103" i="51"/>
  <c r="V102" i="51"/>
  <c r="V101" i="51"/>
  <c r="R127" i="51"/>
  <c r="P126" i="51"/>
  <c r="R124" i="51"/>
  <c r="X122" i="51"/>
  <c r="O120" i="51"/>
  <c r="S118" i="51"/>
  <c r="R117" i="51"/>
  <c r="W115" i="51"/>
  <c r="R114" i="51"/>
  <c r="T112" i="51"/>
  <c r="T111" i="51"/>
  <c r="S109" i="51"/>
  <c r="S108" i="51"/>
  <c r="W107" i="51"/>
  <c r="P107" i="51"/>
  <c r="Q106" i="51"/>
  <c r="Q105" i="51"/>
  <c r="S104" i="51"/>
  <c r="R103" i="51"/>
  <c r="T102" i="51"/>
  <c r="U101" i="51"/>
  <c r="P127" i="51"/>
  <c r="X125" i="51"/>
  <c r="P124" i="51"/>
  <c r="R122" i="51"/>
  <c r="X120" i="51"/>
  <c r="O118" i="51"/>
  <c r="W116" i="51"/>
  <c r="O115" i="51"/>
  <c r="Q114" i="51"/>
  <c r="O112" i="51"/>
  <c r="R111" i="51"/>
  <c r="V109" i="51"/>
  <c r="O108" i="51"/>
  <c r="O107" i="51"/>
  <c r="W106" i="51"/>
  <c r="P106" i="51"/>
  <c r="P105" i="51"/>
  <c r="R104" i="51"/>
  <c r="Q103" i="51"/>
  <c r="S102" i="51"/>
  <c r="T101" i="51"/>
  <c r="T128" i="52"/>
  <c r="X128" i="51"/>
  <c r="Q127" i="51"/>
  <c r="T125" i="51"/>
  <c r="V123" i="51"/>
  <c r="P121" i="51"/>
  <c r="P119" i="51"/>
  <c r="Q118" i="51"/>
  <c r="S116" i="51"/>
  <c r="R115" i="51"/>
  <c r="S113" i="51"/>
  <c r="U112" i="51"/>
  <c r="S110" i="51"/>
  <c r="T109" i="51"/>
  <c r="V108" i="51"/>
  <c r="V107" i="51"/>
  <c r="O106" i="51"/>
  <c r="X105" i="51"/>
  <c r="O104" i="51"/>
  <c r="X103" i="51"/>
  <c r="O103" i="51"/>
  <c r="Q102" i="51"/>
  <c r="Q101" i="51"/>
  <c r="W126" i="51"/>
  <c r="S121" i="51"/>
  <c r="P117" i="51"/>
  <c r="V113" i="51"/>
  <c r="U109" i="51"/>
  <c r="R107" i="51"/>
  <c r="X104" i="51"/>
  <c r="R102" i="51"/>
  <c r="X126" i="51"/>
  <c r="V121" i="51"/>
  <c r="T116" i="51"/>
  <c r="R113" i="51"/>
  <c r="R109" i="51"/>
  <c r="S106" i="51"/>
  <c r="U104" i="51"/>
  <c r="P102" i="51"/>
  <c r="V125" i="51"/>
  <c r="V120" i="51"/>
  <c r="X116" i="51"/>
  <c r="V112" i="51"/>
  <c r="P109" i="51"/>
  <c r="X106" i="51"/>
  <c r="P104" i="51"/>
  <c r="X101" i="51"/>
  <c r="Q125" i="51"/>
  <c r="X119" i="51"/>
  <c r="P116" i="51"/>
  <c r="R112" i="51"/>
  <c r="X108" i="51"/>
  <c r="T106" i="51"/>
  <c r="W103" i="51"/>
  <c r="R101" i="51"/>
  <c r="O124" i="51"/>
  <c r="O119" i="51"/>
  <c r="U115" i="51"/>
  <c r="X111" i="51"/>
  <c r="U108" i="51"/>
  <c r="S105" i="51"/>
  <c r="U103" i="51"/>
  <c r="P101" i="51"/>
  <c r="W128" i="51"/>
  <c r="P123" i="51"/>
  <c r="Q119" i="51"/>
  <c r="Q115" i="51"/>
  <c r="P111" i="51"/>
  <c r="R108" i="51"/>
  <c r="V105" i="51"/>
  <c r="P103" i="51"/>
  <c r="P128" i="51"/>
  <c r="U123" i="51"/>
  <c r="V118" i="51"/>
  <c r="S114" i="51"/>
  <c r="X110" i="51"/>
  <c r="X107" i="51"/>
  <c r="T105" i="51"/>
  <c r="W102" i="51"/>
  <c r="U127" i="51"/>
  <c r="O128" i="50"/>
  <c r="X127" i="50"/>
  <c r="T126" i="50"/>
  <c r="X125" i="50"/>
  <c r="R125" i="50"/>
  <c r="R124" i="50"/>
  <c r="U123" i="50"/>
  <c r="R122" i="50"/>
  <c r="V121" i="50"/>
  <c r="X120" i="50"/>
  <c r="W119" i="50"/>
  <c r="T118" i="50"/>
  <c r="O118" i="50"/>
  <c r="S117" i="50"/>
  <c r="R116" i="50"/>
  <c r="V115" i="50"/>
  <c r="V114" i="50"/>
  <c r="P113" i="50"/>
  <c r="T112" i="50"/>
  <c r="O112" i="50"/>
  <c r="R111" i="50"/>
  <c r="Q110" i="50"/>
  <c r="T109" i="50"/>
  <c r="V108" i="50"/>
  <c r="W107" i="50"/>
  <c r="W106" i="50"/>
  <c r="Q105" i="50"/>
  <c r="U104" i="50"/>
  <c r="P104" i="50"/>
  <c r="T103" i="50"/>
  <c r="R102" i="50"/>
  <c r="V101" i="50"/>
  <c r="X117" i="51"/>
  <c r="U128" i="50"/>
  <c r="V127" i="50"/>
  <c r="P126" i="50"/>
  <c r="T125" i="50"/>
  <c r="U124" i="50"/>
  <c r="X123" i="50"/>
  <c r="R123" i="50"/>
  <c r="P122" i="50"/>
  <c r="T121" i="50"/>
  <c r="V120" i="50"/>
  <c r="P119" i="50"/>
  <c r="X118" i="50"/>
  <c r="W117" i="50"/>
  <c r="U116" i="50"/>
  <c r="P116" i="50"/>
  <c r="T115" i="50"/>
  <c r="R114" i="50"/>
  <c r="U113" i="50"/>
  <c r="W112" i="50"/>
  <c r="Q111" i="50"/>
  <c r="T110" i="50"/>
  <c r="O110" i="50"/>
  <c r="R109" i="50"/>
  <c r="Q108" i="50"/>
  <c r="U107" i="50"/>
  <c r="S106" i="50"/>
  <c r="V105" i="50"/>
  <c r="X104" i="50"/>
  <c r="X103" i="50"/>
  <c r="O103" i="50"/>
  <c r="P102" i="50"/>
  <c r="S101" i="50"/>
  <c r="P114" i="51"/>
  <c r="T128" i="50"/>
  <c r="U127" i="50"/>
  <c r="W126" i="50"/>
  <c r="Q125" i="50"/>
  <c r="T124" i="50"/>
  <c r="W123" i="50"/>
  <c r="T122" i="50"/>
  <c r="O122" i="50"/>
  <c r="S121" i="50"/>
  <c r="R120" i="50"/>
  <c r="O119" i="50"/>
  <c r="W118" i="50"/>
  <c r="Q117" i="50"/>
  <c r="T116" i="50"/>
  <c r="O116" i="50"/>
  <c r="R115" i="50"/>
  <c r="Q114" i="50"/>
  <c r="T113" i="50"/>
  <c r="V112" i="50"/>
  <c r="P111" i="50"/>
  <c r="X110" i="50"/>
  <c r="X109" i="50"/>
  <c r="U108" i="50"/>
  <c r="P108" i="50"/>
  <c r="T107" i="50"/>
  <c r="R106" i="50"/>
  <c r="U105" i="50"/>
  <c r="W104" i="50"/>
  <c r="Q103" i="50"/>
  <c r="T102" i="50"/>
  <c r="O102" i="50"/>
  <c r="R101" i="50"/>
  <c r="T110" i="51"/>
  <c r="U107" i="51"/>
  <c r="X128" i="50"/>
  <c r="R128" i="50"/>
  <c r="Q127" i="50"/>
  <c r="R126" i="50"/>
  <c r="V125" i="50"/>
  <c r="P124" i="50"/>
  <c r="P123" i="50"/>
  <c r="X122" i="50"/>
  <c r="W121" i="50"/>
  <c r="U120" i="50"/>
  <c r="P120" i="50"/>
  <c r="U119" i="50"/>
  <c r="R118" i="50"/>
  <c r="V117" i="50"/>
  <c r="W116" i="50"/>
  <c r="Q115" i="50"/>
  <c r="T114" i="50"/>
  <c r="O114" i="50"/>
  <c r="R113" i="50"/>
  <c r="R112" i="50"/>
  <c r="V111" i="50"/>
  <c r="V110" i="50"/>
  <c r="P109" i="50"/>
  <c r="S108" i="50"/>
  <c r="X107" i="50"/>
  <c r="O107" i="50"/>
  <c r="P106" i="50"/>
  <c r="S105" i="50"/>
  <c r="S104" i="50"/>
  <c r="W103" i="50"/>
  <c r="W102" i="50"/>
  <c r="T101" i="50"/>
  <c r="W104" i="51"/>
  <c r="W128" i="50"/>
  <c r="T127" i="50"/>
  <c r="O127" i="50"/>
  <c r="Q126" i="50"/>
  <c r="U125" i="50"/>
  <c r="W124" i="50"/>
  <c r="O123" i="50"/>
  <c r="W122" i="50"/>
  <c r="Q121" i="50"/>
  <c r="T120" i="50"/>
  <c r="O120" i="50"/>
  <c r="T119" i="50"/>
  <c r="Q118" i="50"/>
  <c r="U117" i="50"/>
  <c r="V116" i="50"/>
  <c r="P115" i="50"/>
  <c r="X114" i="50"/>
  <c r="X113" i="50"/>
  <c r="O113" i="50"/>
  <c r="Q112" i="50"/>
  <c r="U111" i="50"/>
  <c r="S110" i="50"/>
  <c r="V109" i="50"/>
  <c r="X108" i="50"/>
  <c r="Q107" i="50"/>
  <c r="T106" i="50"/>
  <c r="O106" i="50"/>
  <c r="R105" i="50"/>
  <c r="R104" i="50"/>
  <c r="V103" i="50"/>
  <c r="V102" i="50"/>
  <c r="Q101" i="50"/>
  <c r="R127" i="50"/>
  <c r="X124" i="50"/>
  <c r="V122" i="50"/>
  <c r="Q120" i="50"/>
  <c r="X117" i="50"/>
  <c r="W115" i="50"/>
  <c r="S113" i="50"/>
  <c r="O111" i="50"/>
  <c r="W108" i="50"/>
  <c r="Q106" i="50"/>
  <c r="O104" i="50"/>
  <c r="P101" i="50"/>
  <c r="X126" i="50"/>
  <c r="S124" i="50"/>
  <c r="Q122" i="50"/>
  <c r="X119" i="50"/>
  <c r="P117" i="50"/>
  <c r="U115" i="50"/>
  <c r="U112" i="50"/>
  <c r="W110" i="50"/>
  <c r="R108" i="50"/>
  <c r="X105" i="50"/>
  <c r="P103" i="50"/>
  <c r="U101" i="50"/>
  <c r="S126" i="50"/>
  <c r="V124" i="50"/>
  <c r="X121" i="50"/>
  <c r="Q119" i="50"/>
  <c r="T117" i="50"/>
  <c r="O115" i="50"/>
  <c r="X112" i="50"/>
  <c r="R110" i="50"/>
  <c r="O108" i="50"/>
  <c r="P105" i="50"/>
  <c r="U103" i="50"/>
  <c r="O101" i="50"/>
  <c r="P128" i="50"/>
  <c r="V126" i="50"/>
  <c r="O124" i="50"/>
  <c r="P121" i="50"/>
  <c r="V119" i="50"/>
  <c r="R117" i="50"/>
  <c r="W114" i="50"/>
  <c r="S112" i="50"/>
  <c r="P110" i="50"/>
  <c r="P107" i="50"/>
  <c r="T105" i="50"/>
  <c r="R103" i="50"/>
  <c r="T122" i="51"/>
  <c r="V128" i="50"/>
  <c r="O126" i="50"/>
  <c r="Q123" i="50"/>
  <c r="U121" i="50"/>
  <c r="R119" i="50"/>
  <c r="X116" i="50"/>
  <c r="S114" i="50"/>
  <c r="P112" i="50"/>
  <c r="Q109" i="50"/>
  <c r="V107" i="50"/>
  <c r="O105" i="50"/>
  <c r="X102" i="50"/>
  <c r="X102" i="51"/>
  <c r="S128" i="50"/>
  <c r="W125" i="50"/>
  <c r="V123" i="50"/>
  <c r="R121" i="50"/>
  <c r="S118" i="50"/>
  <c r="S116" i="50"/>
  <c r="P114" i="50"/>
  <c r="X111" i="50"/>
  <c r="U109" i="50"/>
  <c r="R107" i="50"/>
  <c r="T104" i="50"/>
  <c r="S102" i="50"/>
  <c r="P127" i="50"/>
  <c r="P125" i="50"/>
  <c r="T123" i="50"/>
  <c r="S120" i="50"/>
  <c r="V118" i="50"/>
  <c r="Q116" i="50"/>
  <c r="Q113" i="50"/>
  <c r="W111" i="50"/>
  <c r="S109" i="50"/>
  <c r="X106" i="50"/>
  <c r="V104" i="50"/>
  <c r="Q102" i="50"/>
  <c r="T111" i="50"/>
  <c r="T128" i="49"/>
  <c r="U127" i="49"/>
  <c r="O126" i="49"/>
  <c r="X125" i="49"/>
  <c r="R124" i="49"/>
  <c r="R123" i="49"/>
  <c r="V122" i="49"/>
  <c r="V121" i="49"/>
  <c r="W120" i="49"/>
  <c r="P120" i="49"/>
  <c r="Q119" i="49"/>
  <c r="T118" i="49"/>
  <c r="T117" i="49"/>
  <c r="U116" i="49"/>
  <c r="V115" i="49"/>
  <c r="O114" i="49"/>
  <c r="X113" i="49"/>
  <c r="S112" i="49"/>
  <c r="R111" i="49"/>
  <c r="W110" i="49"/>
  <c r="P110" i="49"/>
  <c r="W127" i="50"/>
  <c r="T108" i="50"/>
  <c r="R128" i="49"/>
  <c r="T127" i="49"/>
  <c r="X126" i="49"/>
  <c r="U125" i="49"/>
  <c r="O124" i="49"/>
  <c r="O123" i="49"/>
  <c r="S122" i="49"/>
  <c r="S121" i="49"/>
  <c r="V120" i="49"/>
  <c r="W119" i="49"/>
  <c r="P119" i="49"/>
  <c r="Q118" i="49"/>
  <c r="Q117" i="49"/>
  <c r="T116" i="49"/>
  <c r="U115" i="49"/>
  <c r="X114" i="49"/>
  <c r="V113" i="49"/>
  <c r="O112" i="49"/>
  <c r="O111" i="49"/>
  <c r="V110" i="49"/>
  <c r="X109" i="49"/>
  <c r="S125" i="50"/>
  <c r="V106" i="50"/>
  <c r="S122" i="50"/>
  <c r="Q104" i="50"/>
  <c r="S128" i="49"/>
  <c r="W127" i="49"/>
  <c r="P127" i="49"/>
  <c r="Q126" i="49"/>
  <c r="Q125" i="49"/>
  <c r="U124" i="49"/>
  <c r="U123" i="49"/>
  <c r="O122" i="49"/>
  <c r="X121" i="49"/>
  <c r="R120" i="49"/>
  <c r="R119" i="49"/>
  <c r="V118" i="49"/>
  <c r="S117" i="49"/>
  <c r="W116" i="49"/>
  <c r="P116" i="49"/>
  <c r="Q115" i="49"/>
  <c r="R114" i="49"/>
  <c r="T113" i="49"/>
  <c r="U112" i="49"/>
  <c r="V111" i="49"/>
  <c r="O110" i="49"/>
  <c r="W120" i="50"/>
  <c r="X101" i="50"/>
  <c r="O128" i="49"/>
  <c r="V127" i="49"/>
  <c r="W126" i="49"/>
  <c r="P126" i="49"/>
  <c r="P125" i="49"/>
  <c r="T124" i="49"/>
  <c r="T123" i="49"/>
  <c r="X122" i="49"/>
  <c r="U121" i="49"/>
  <c r="O120" i="49"/>
  <c r="O119" i="49"/>
  <c r="S118" i="49"/>
  <c r="R117" i="49"/>
  <c r="V116" i="49"/>
  <c r="W115" i="49"/>
  <c r="P115" i="49"/>
  <c r="Q114" i="49"/>
  <c r="Q113" i="49"/>
  <c r="T112" i="49"/>
  <c r="U111" i="49"/>
  <c r="X110" i="49"/>
  <c r="R109" i="49"/>
  <c r="P118" i="50"/>
  <c r="X128" i="49"/>
  <c r="R127" i="49"/>
  <c r="V126" i="49"/>
  <c r="V125" i="49"/>
  <c r="W124" i="49"/>
  <c r="P124" i="49"/>
  <c r="Q123" i="49"/>
  <c r="T122" i="49"/>
  <c r="T121" i="49"/>
  <c r="X120" i="49"/>
  <c r="X119" i="49"/>
  <c r="R118" i="49"/>
  <c r="X117" i="49"/>
  <c r="S116" i="49"/>
  <c r="R115" i="49"/>
  <c r="W114" i="49"/>
  <c r="P114" i="49"/>
  <c r="P113" i="49"/>
  <c r="R112" i="49"/>
  <c r="T111" i="49"/>
  <c r="T110" i="49"/>
  <c r="P109" i="49"/>
  <c r="W128" i="49"/>
  <c r="T126" i="49"/>
  <c r="V123" i="49"/>
  <c r="Q121" i="49"/>
  <c r="W118" i="49"/>
  <c r="X116" i="49"/>
  <c r="S113" i="49"/>
  <c r="X111" i="49"/>
  <c r="V109" i="49"/>
  <c r="O108" i="49"/>
  <c r="P107" i="49"/>
  <c r="T106" i="49"/>
  <c r="W105" i="49"/>
  <c r="W104" i="49"/>
  <c r="P104" i="49"/>
  <c r="T103" i="49"/>
  <c r="R102" i="49"/>
  <c r="V101" i="49"/>
  <c r="P128" i="49"/>
  <c r="R125" i="49"/>
  <c r="P123" i="49"/>
  <c r="S120" i="49"/>
  <c r="X118" i="49"/>
  <c r="O115" i="49"/>
  <c r="U113" i="49"/>
  <c r="P111" i="49"/>
  <c r="T109" i="49"/>
  <c r="U108" i="49"/>
  <c r="V107" i="49"/>
  <c r="O127" i="49"/>
  <c r="T125" i="49"/>
  <c r="W122" i="49"/>
  <c r="U120" i="49"/>
  <c r="P118" i="49"/>
  <c r="X115" i="49"/>
  <c r="W112" i="49"/>
  <c r="S110" i="49"/>
  <c r="Q109" i="49"/>
  <c r="R108" i="49"/>
  <c r="U107" i="49"/>
  <c r="X106" i="49"/>
  <c r="P105" i="49"/>
  <c r="S104" i="49"/>
  <c r="R103" i="49"/>
  <c r="V102" i="49"/>
  <c r="X101" i="49"/>
  <c r="Q101" i="49"/>
  <c r="X127" i="49"/>
  <c r="V124" i="49"/>
  <c r="R122" i="49"/>
  <c r="T120" i="49"/>
  <c r="V117" i="49"/>
  <c r="T115" i="49"/>
  <c r="V112" i="49"/>
  <c r="R110" i="49"/>
  <c r="W108" i="49"/>
  <c r="P108" i="49"/>
  <c r="T107" i="49"/>
  <c r="R106" i="49"/>
  <c r="V105" i="49"/>
  <c r="O104" i="49"/>
  <c r="P103" i="49"/>
  <c r="T102" i="49"/>
  <c r="W101" i="49"/>
  <c r="X115" i="50"/>
  <c r="Q127" i="49"/>
  <c r="S124" i="49"/>
  <c r="Q122" i="49"/>
  <c r="V119" i="49"/>
  <c r="U117" i="49"/>
  <c r="V114" i="49"/>
  <c r="X112" i="49"/>
  <c r="Q110" i="49"/>
  <c r="V108" i="49"/>
  <c r="X107" i="49"/>
  <c r="Q107" i="49"/>
  <c r="Q106" i="49"/>
  <c r="U105" i="49"/>
  <c r="X104" i="49"/>
  <c r="O103" i="49"/>
  <c r="S102" i="49"/>
  <c r="S101" i="49"/>
  <c r="V113" i="50"/>
  <c r="S126" i="49"/>
  <c r="X124" i="49"/>
  <c r="P122" i="49"/>
  <c r="U119" i="49"/>
  <c r="P117" i="49"/>
  <c r="S114" i="49"/>
  <c r="P112" i="49"/>
  <c r="W109" i="49"/>
  <c r="T108" i="49"/>
  <c r="W107" i="49"/>
  <c r="W106" i="49"/>
  <c r="P106" i="49"/>
  <c r="T105" i="49"/>
  <c r="U104" i="49"/>
  <c r="V103" i="49"/>
  <c r="O102" i="49"/>
  <c r="R101" i="49"/>
  <c r="S6" i="49"/>
  <c r="U8" i="49"/>
  <c r="W11" i="49"/>
  <c r="P13" i="49"/>
  <c r="X15" i="49"/>
  <c r="W18" i="49"/>
  <c r="X20" i="49"/>
  <c r="O23" i="49"/>
  <c r="Q25" i="49"/>
  <c r="R27" i="49"/>
  <c r="P30" i="49"/>
  <c r="O32" i="49"/>
  <c r="V38" i="49"/>
  <c r="U41" i="49"/>
  <c r="P44" i="49"/>
  <c r="Q46" i="49"/>
  <c r="S48" i="49"/>
  <c r="V51" i="49"/>
  <c r="P53" i="49"/>
  <c r="X55" i="49"/>
  <c r="O58" i="49"/>
  <c r="S60" i="49"/>
  <c r="Q63" i="49"/>
  <c r="P102" i="49"/>
  <c r="R104" i="49"/>
  <c r="S106" i="49"/>
  <c r="Q111" i="49"/>
  <c r="P121" i="49"/>
  <c r="S134" i="49"/>
  <c r="X144" i="49"/>
  <c r="X173" i="49"/>
  <c r="O197" i="49"/>
  <c r="S215" i="49"/>
  <c r="V15" i="50"/>
  <c r="Q197" i="43"/>
  <c r="P198" i="43"/>
  <c r="O199" i="43"/>
  <c r="X199" i="43"/>
  <c r="W200" i="43"/>
  <c r="V201" i="43"/>
  <c r="V202" i="43"/>
  <c r="U203" i="43"/>
  <c r="T204" i="43"/>
  <c r="S205" i="43"/>
  <c r="R206" i="43"/>
  <c r="Q207" i="43"/>
  <c r="P208" i="43"/>
  <c r="P209" i="43"/>
  <c r="O210" i="43"/>
  <c r="X210" i="43"/>
  <c r="W211" i="43"/>
  <c r="V212" i="43"/>
  <c r="U213" i="43"/>
  <c r="T214" i="43"/>
  <c r="T215" i="43"/>
  <c r="S216" i="43"/>
  <c r="R217" i="43"/>
  <c r="Q218" i="43"/>
  <c r="P219" i="43"/>
  <c r="O220" i="43"/>
  <c r="X220" i="43"/>
  <c r="X221" i="43"/>
  <c r="W222" i="43"/>
  <c r="V223" i="43"/>
  <c r="U224" i="43"/>
  <c r="X160" i="52"/>
  <c r="W159" i="52"/>
  <c r="V158" i="52"/>
  <c r="X157" i="52"/>
  <c r="O157" i="52"/>
  <c r="R156" i="52"/>
  <c r="R155" i="52"/>
  <c r="S154" i="52"/>
  <c r="U153" i="52"/>
  <c r="X152" i="52"/>
  <c r="W151" i="52"/>
  <c r="V150" i="52"/>
  <c r="X149" i="52"/>
  <c r="O149" i="52"/>
  <c r="R148" i="52"/>
  <c r="R147" i="52"/>
  <c r="S146" i="52"/>
  <c r="U145" i="52"/>
  <c r="X144" i="52"/>
  <c r="W143" i="52"/>
  <c r="V142" i="52"/>
  <c r="X141" i="52"/>
  <c r="O141" i="52"/>
  <c r="V160" i="52"/>
  <c r="V159" i="52"/>
  <c r="T158" i="52"/>
  <c r="S157" i="52"/>
  <c r="W156" i="52"/>
  <c r="P156" i="52"/>
  <c r="Q155" i="52"/>
  <c r="R154" i="52"/>
  <c r="T153" i="52"/>
  <c r="V152" i="52"/>
  <c r="V151" i="52"/>
  <c r="T150" i="52"/>
  <c r="S149" i="52"/>
  <c r="W148" i="52"/>
  <c r="P148" i="52"/>
  <c r="Q147" i="52"/>
  <c r="R146" i="52"/>
  <c r="T145" i="52"/>
  <c r="V144" i="52"/>
  <c r="V143" i="52"/>
  <c r="T142" i="52"/>
  <c r="S141" i="52"/>
  <c r="W140" i="52"/>
  <c r="U160" i="52"/>
  <c r="U159" i="52"/>
  <c r="O158" i="52"/>
  <c r="P157" i="52"/>
  <c r="T156" i="52"/>
  <c r="X155" i="52"/>
  <c r="O155" i="52"/>
  <c r="Q154" i="52"/>
  <c r="R153" i="52"/>
  <c r="U152" i="52"/>
  <c r="U151" i="52"/>
  <c r="O150" i="52"/>
  <c r="P149" i="52"/>
  <c r="T148" i="52"/>
  <c r="X147" i="52"/>
  <c r="O147" i="52"/>
  <c r="Q146" i="52"/>
  <c r="R145" i="52"/>
  <c r="U144" i="52"/>
  <c r="U143" i="52"/>
  <c r="O142" i="52"/>
  <c r="S160" i="52"/>
  <c r="T159" i="52"/>
  <c r="X158" i="52"/>
  <c r="V157" i="52"/>
  <c r="O156" i="52"/>
  <c r="P155" i="52"/>
  <c r="W154" i="52"/>
  <c r="P154" i="52"/>
  <c r="Q153" i="52"/>
  <c r="S152" i="52"/>
  <c r="T151" i="52"/>
  <c r="X150" i="52"/>
  <c r="V149" i="52"/>
  <c r="O148" i="52"/>
  <c r="P147" i="52"/>
  <c r="W146" i="52"/>
  <c r="P146" i="52"/>
  <c r="Q145" i="52"/>
  <c r="S144" i="52"/>
  <c r="T143" i="52"/>
  <c r="X142" i="52"/>
  <c r="X159" i="52"/>
  <c r="Q158" i="52"/>
  <c r="U156" i="52"/>
  <c r="O154" i="52"/>
  <c r="T152" i="52"/>
  <c r="O151" i="52"/>
  <c r="R149" i="52"/>
  <c r="U147" i="52"/>
  <c r="P145" i="52"/>
  <c r="X143" i="52"/>
  <c r="Q142" i="52"/>
  <c r="T140" i="52"/>
  <c r="X139" i="52"/>
  <c r="P159" i="52"/>
  <c r="P158" i="52"/>
  <c r="S156" i="52"/>
  <c r="X154" i="52"/>
  <c r="O152" i="52"/>
  <c r="W150" i="52"/>
  <c r="Q149" i="52"/>
  <c r="T147" i="52"/>
  <c r="V145" i="52"/>
  <c r="P143" i="52"/>
  <c r="P142" i="52"/>
  <c r="O140" i="52"/>
  <c r="P139" i="52"/>
  <c r="W138" i="52"/>
  <c r="P138" i="52"/>
  <c r="Q137" i="52"/>
  <c r="S136" i="52"/>
  <c r="T135" i="52"/>
  <c r="X134" i="52"/>
  <c r="V133" i="52"/>
  <c r="W160" i="52"/>
  <c r="Q159" i="52"/>
  <c r="T157" i="52"/>
  <c r="V155" i="52"/>
  <c r="S153" i="52"/>
  <c r="P152" i="52"/>
  <c r="R150" i="52"/>
  <c r="V148" i="52"/>
  <c r="T146" i="52"/>
  <c r="W144" i="52"/>
  <c r="Q143" i="52"/>
  <c r="V141" i="52"/>
  <c r="V140" i="52"/>
  <c r="V139" i="52"/>
  <c r="T138" i="52"/>
  <c r="S137" i="52"/>
  <c r="W136" i="52"/>
  <c r="P136" i="52"/>
  <c r="Q135" i="52"/>
  <c r="R134" i="52"/>
  <c r="T133" i="52"/>
  <c r="T160" i="52"/>
  <c r="O159" i="52"/>
  <c r="R157" i="52"/>
  <c r="U155" i="52"/>
  <c r="P153" i="52"/>
  <c r="X151" i="52"/>
  <c r="Q150" i="52"/>
  <c r="U148" i="52"/>
  <c r="O146" i="52"/>
  <c r="T144" i="52"/>
  <c r="O143" i="52"/>
  <c r="U141" i="52"/>
  <c r="U140" i="52"/>
  <c r="U139" i="52"/>
  <c r="O138" i="52"/>
  <c r="P137" i="52"/>
  <c r="T136" i="52"/>
  <c r="X135" i="52"/>
  <c r="O135" i="52"/>
  <c r="Q134" i="52"/>
  <c r="R133" i="52"/>
  <c r="R159" i="52"/>
  <c r="W155" i="52"/>
  <c r="R152" i="52"/>
  <c r="X148" i="52"/>
  <c r="O145" i="52"/>
  <c r="P141" i="52"/>
  <c r="W139" i="52"/>
  <c r="R138" i="52"/>
  <c r="O136" i="52"/>
  <c r="U135" i="52"/>
  <c r="X133" i="52"/>
  <c r="W158" i="52"/>
  <c r="T155" i="52"/>
  <c r="P151" i="52"/>
  <c r="S148" i="52"/>
  <c r="O144" i="52"/>
  <c r="T141" i="52"/>
  <c r="T139" i="52"/>
  <c r="Q138" i="52"/>
  <c r="X136" i="52"/>
  <c r="R135" i="52"/>
  <c r="S133" i="52"/>
  <c r="S158" i="52"/>
  <c r="V154" i="52"/>
  <c r="R151" i="52"/>
  <c r="W147" i="52"/>
  <c r="R144" i="52"/>
  <c r="R141" i="52"/>
  <c r="R139" i="52"/>
  <c r="X137" i="52"/>
  <c r="V136" i="52"/>
  <c r="W134" i="52"/>
  <c r="P133" i="52"/>
  <c r="R158" i="52"/>
  <c r="T154" i="52"/>
  <c r="Q151" i="52"/>
  <c r="V147" i="52"/>
  <c r="P144" i="52"/>
  <c r="Q141" i="52"/>
  <c r="Q139" i="52"/>
  <c r="V137" i="52"/>
  <c r="U136" i="52"/>
  <c r="V134" i="52"/>
  <c r="U133" i="52"/>
  <c r="U157" i="52"/>
  <c r="X153" i="52"/>
  <c r="S150" i="52"/>
  <c r="V146" i="52"/>
  <c r="R143" i="52"/>
  <c r="X140" i="52"/>
  <c r="O139" i="52"/>
  <c r="U137" i="52"/>
  <c r="R136" i="52"/>
  <c r="T134" i="52"/>
  <c r="Q133" i="52"/>
  <c r="O160" i="52"/>
  <c r="Q157" i="52"/>
  <c r="V153" i="52"/>
  <c r="P150" i="52"/>
  <c r="X146" i="52"/>
  <c r="W142" i="52"/>
  <c r="S140" i="52"/>
  <c r="V138" i="52"/>
  <c r="T137" i="52"/>
  <c r="P135" i="52"/>
  <c r="O134" i="52"/>
  <c r="O133" i="52"/>
  <c r="P160" i="52"/>
  <c r="S145" i="52"/>
  <c r="O137" i="52"/>
  <c r="X156" i="52"/>
  <c r="S142" i="52"/>
  <c r="W135" i="52"/>
  <c r="V156" i="52"/>
  <c r="R142" i="52"/>
  <c r="V135" i="52"/>
  <c r="O153" i="52"/>
  <c r="R140" i="52"/>
  <c r="S134" i="52"/>
  <c r="W152" i="52"/>
  <c r="P140" i="52"/>
  <c r="P134" i="52"/>
  <c r="U149" i="52"/>
  <c r="X138" i="52"/>
  <c r="R160" i="52"/>
  <c r="X145" i="52"/>
  <c r="R137" i="52"/>
  <c r="S138" i="52"/>
  <c r="T160" i="51"/>
  <c r="R159" i="51"/>
  <c r="V158" i="51"/>
  <c r="U157" i="51"/>
  <c r="W156" i="51"/>
  <c r="X160" i="51"/>
  <c r="O160" i="51"/>
  <c r="P159" i="51"/>
  <c r="S158" i="51"/>
  <c r="R157" i="51"/>
  <c r="R160" i="51"/>
  <c r="V159" i="51"/>
  <c r="O159" i="51"/>
  <c r="Q158" i="51"/>
  <c r="Q157" i="51"/>
  <c r="T156" i="51"/>
  <c r="R155" i="51"/>
  <c r="P160" i="51"/>
  <c r="T159" i="51"/>
  <c r="X158" i="51"/>
  <c r="O158" i="51"/>
  <c r="P157" i="51"/>
  <c r="W160" i="51"/>
  <c r="R158" i="51"/>
  <c r="X156" i="51"/>
  <c r="T155" i="51"/>
  <c r="R154" i="51"/>
  <c r="V153" i="51"/>
  <c r="X152" i="51"/>
  <c r="O152" i="51"/>
  <c r="P151" i="51"/>
  <c r="S150" i="51"/>
  <c r="R149" i="51"/>
  <c r="T148" i="51"/>
  <c r="U147" i="51"/>
  <c r="V146" i="51"/>
  <c r="U145" i="51"/>
  <c r="W144" i="51"/>
  <c r="X143" i="51"/>
  <c r="U160" i="51"/>
  <c r="W158" i="51"/>
  <c r="P156" i="51"/>
  <c r="W155" i="51"/>
  <c r="W154" i="51"/>
  <c r="X153" i="51"/>
  <c r="P152" i="51"/>
  <c r="T151" i="51"/>
  <c r="X150" i="51"/>
  <c r="O150" i="51"/>
  <c r="P149" i="51"/>
  <c r="P148" i="51"/>
  <c r="Q147" i="51"/>
  <c r="S146" i="51"/>
  <c r="S145" i="51"/>
  <c r="U144" i="51"/>
  <c r="U143" i="51"/>
  <c r="W142" i="51"/>
  <c r="X141" i="51"/>
  <c r="X140" i="51"/>
  <c r="V139" i="51"/>
  <c r="O139" i="51"/>
  <c r="P138" i="51"/>
  <c r="S160" i="51"/>
  <c r="T158" i="51"/>
  <c r="V156" i="51"/>
  <c r="U155" i="51"/>
  <c r="V154" i="51"/>
  <c r="U153" i="51"/>
  <c r="W152" i="51"/>
  <c r="X151" i="51"/>
  <c r="R150" i="51"/>
  <c r="V149" i="51"/>
  <c r="R148" i="51"/>
  <c r="O148" i="51"/>
  <c r="P147" i="51"/>
  <c r="Q146" i="51"/>
  <c r="R145" i="51"/>
  <c r="T144" i="51"/>
  <c r="T143" i="51"/>
  <c r="V142" i="51"/>
  <c r="U141" i="51"/>
  <c r="W140" i="51"/>
  <c r="X139" i="51"/>
  <c r="R138" i="51"/>
  <c r="O138" i="51"/>
  <c r="P137" i="51"/>
  <c r="P136" i="51"/>
  <c r="Q135" i="51"/>
  <c r="S134" i="51"/>
  <c r="S133" i="51"/>
  <c r="X159" i="51"/>
  <c r="V157" i="51"/>
  <c r="U156" i="51"/>
  <c r="Q155" i="51"/>
  <c r="T154" i="51"/>
  <c r="S153" i="51"/>
  <c r="V152" i="51"/>
  <c r="W151" i="51"/>
  <c r="P150" i="51"/>
  <c r="X149" i="51"/>
  <c r="X148" i="51"/>
  <c r="V147" i="51"/>
  <c r="O147" i="51"/>
  <c r="P146" i="51"/>
  <c r="Q145" i="51"/>
  <c r="S144" i="51"/>
  <c r="R143" i="51"/>
  <c r="T142" i="51"/>
  <c r="T141" i="51"/>
  <c r="V140" i="51"/>
  <c r="W139" i="51"/>
  <c r="X138" i="51"/>
  <c r="V137" i="51"/>
  <c r="R136" i="51"/>
  <c r="O136" i="51"/>
  <c r="P135" i="51"/>
  <c r="Q134" i="51"/>
  <c r="R133" i="51"/>
  <c r="T149" i="52"/>
  <c r="W159" i="51"/>
  <c r="T157" i="51"/>
  <c r="S156" i="51"/>
  <c r="P155" i="51"/>
  <c r="S154" i="51"/>
  <c r="R153" i="51"/>
  <c r="U152" i="51"/>
  <c r="U151" i="51"/>
  <c r="W150" i="51"/>
  <c r="U149" i="51"/>
  <c r="W148" i="51"/>
  <c r="R147" i="51"/>
  <c r="R146" i="51"/>
  <c r="O146" i="51"/>
  <c r="P145" i="51"/>
  <c r="P144" i="51"/>
  <c r="Q143" i="51"/>
  <c r="S142" i="51"/>
  <c r="S141" i="51"/>
  <c r="U140" i="51"/>
  <c r="U139" i="51"/>
  <c r="W138" i="51"/>
  <c r="X137" i="51"/>
  <c r="X136" i="51"/>
  <c r="V135" i="51"/>
  <c r="O135" i="51"/>
  <c r="P134" i="51"/>
  <c r="Q133" i="51"/>
  <c r="Q159" i="51"/>
  <c r="S157" i="51"/>
  <c r="V155" i="51"/>
  <c r="X154" i="51"/>
  <c r="O154" i="51"/>
  <c r="P153" i="51"/>
  <c r="S152" i="51"/>
  <c r="Q151" i="51"/>
  <c r="T150" i="51"/>
  <c r="S149" i="51"/>
  <c r="U148" i="51"/>
  <c r="W147" i="51"/>
  <c r="W146" i="51"/>
  <c r="X145" i="51"/>
  <c r="X144" i="51"/>
  <c r="V143" i="51"/>
  <c r="O143" i="51"/>
  <c r="P142" i="51"/>
  <c r="Q141" i="51"/>
  <c r="S140" i="51"/>
  <c r="R139" i="51"/>
  <c r="T138" i="51"/>
  <c r="T137" i="51"/>
  <c r="V136" i="51"/>
  <c r="W135" i="51"/>
  <c r="X134" i="51"/>
  <c r="V133" i="51"/>
  <c r="P158" i="51"/>
  <c r="T153" i="51"/>
  <c r="Q150" i="51"/>
  <c r="T146" i="51"/>
  <c r="R142" i="51"/>
  <c r="T140" i="51"/>
  <c r="Q138" i="51"/>
  <c r="S136" i="51"/>
  <c r="T134" i="51"/>
  <c r="R156" i="51"/>
  <c r="R152" i="51"/>
  <c r="Q149" i="51"/>
  <c r="T145" i="51"/>
  <c r="Q142" i="51"/>
  <c r="O140" i="51"/>
  <c r="S137" i="51"/>
  <c r="U135" i="51"/>
  <c r="X133" i="51"/>
  <c r="O156" i="51"/>
  <c r="T152" i="51"/>
  <c r="V148" i="51"/>
  <c r="R144" i="51"/>
  <c r="O142" i="51"/>
  <c r="T139" i="51"/>
  <c r="R137" i="51"/>
  <c r="T135" i="51"/>
  <c r="U133" i="51"/>
  <c r="X155" i="51"/>
  <c r="V151" i="51"/>
  <c r="S148" i="51"/>
  <c r="V144" i="51"/>
  <c r="V141" i="51"/>
  <c r="Q139" i="51"/>
  <c r="Q137" i="51"/>
  <c r="R135" i="51"/>
  <c r="T133" i="51"/>
  <c r="O155" i="51"/>
  <c r="R151" i="51"/>
  <c r="V160" i="51"/>
  <c r="P154" i="51"/>
  <c r="O151" i="51"/>
  <c r="T147" i="51"/>
  <c r="W143" i="51"/>
  <c r="P141" i="51"/>
  <c r="V138" i="51"/>
  <c r="U136" i="51"/>
  <c r="W134" i="51"/>
  <c r="V150" i="51"/>
  <c r="R141" i="51"/>
  <c r="X135" i="51"/>
  <c r="T149" i="51"/>
  <c r="R140" i="51"/>
  <c r="R134" i="51"/>
  <c r="X147" i="51"/>
  <c r="P140" i="51"/>
  <c r="V134" i="51"/>
  <c r="X146" i="51"/>
  <c r="P139" i="51"/>
  <c r="O134" i="51"/>
  <c r="U159" i="51"/>
  <c r="V145" i="51"/>
  <c r="S138" i="51"/>
  <c r="P133" i="51"/>
  <c r="X157" i="51"/>
  <c r="O144" i="51"/>
  <c r="U137" i="51"/>
  <c r="Q154" i="51"/>
  <c r="P143" i="51"/>
  <c r="W136" i="51"/>
  <c r="S160" i="50"/>
  <c r="Q159" i="50"/>
  <c r="T158" i="50"/>
  <c r="U157" i="50"/>
  <c r="O156" i="50"/>
  <c r="W155" i="50"/>
  <c r="W154" i="50"/>
  <c r="T153" i="50"/>
  <c r="O153" i="50"/>
  <c r="S152" i="50"/>
  <c r="Q151" i="50"/>
  <c r="T150" i="50"/>
  <c r="U149" i="50"/>
  <c r="O148" i="50"/>
  <c r="W147" i="50"/>
  <c r="W146" i="50"/>
  <c r="T145" i="50"/>
  <c r="O145" i="50"/>
  <c r="S144" i="50"/>
  <c r="Q143" i="50"/>
  <c r="T142" i="50"/>
  <c r="U141" i="50"/>
  <c r="O140" i="50"/>
  <c r="W139" i="50"/>
  <c r="W138" i="50"/>
  <c r="T137" i="50"/>
  <c r="O137" i="50"/>
  <c r="S136" i="50"/>
  <c r="Q135" i="50"/>
  <c r="T134" i="50"/>
  <c r="U133" i="50"/>
  <c r="W160" i="50"/>
  <c r="T159" i="50"/>
  <c r="O159" i="50"/>
  <c r="R158" i="50"/>
  <c r="Q157" i="50"/>
  <c r="U156" i="50"/>
  <c r="U155" i="50"/>
  <c r="O154" i="50"/>
  <c r="X153" i="50"/>
  <c r="W152" i="50"/>
  <c r="T151" i="50"/>
  <c r="O151" i="50"/>
  <c r="R150" i="50"/>
  <c r="Q149" i="50"/>
  <c r="U148" i="50"/>
  <c r="U147" i="50"/>
  <c r="O146" i="50"/>
  <c r="X145" i="50"/>
  <c r="W144" i="50"/>
  <c r="T143" i="50"/>
  <c r="O143" i="50"/>
  <c r="R142" i="50"/>
  <c r="Q141" i="50"/>
  <c r="U140" i="50"/>
  <c r="U139" i="50"/>
  <c r="O138" i="50"/>
  <c r="X137" i="50"/>
  <c r="W136" i="50"/>
  <c r="T135" i="50"/>
  <c r="O135" i="50"/>
  <c r="R134" i="50"/>
  <c r="Q133" i="50"/>
  <c r="P160" i="50"/>
  <c r="X159" i="50"/>
  <c r="X158" i="50"/>
  <c r="Q158" i="50"/>
  <c r="P157" i="50"/>
  <c r="T156" i="50"/>
  <c r="R155" i="50"/>
  <c r="V154" i="50"/>
  <c r="V153" i="50"/>
  <c r="P152" i="50"/>
  <c r="X151" i="50"/>
  <c r="X150" i="50"/>
  <c r="Q150" i="50"/>
  <c r="P149" i="50"/>
  <c r="T148" i="50"/>
  <c r="R147" i="50"/>
  <c r="V146" i="50"/>
  <c r="V145" i="50"/>
  <c r="P144" i="50"/>
  <c r="X143" i="50"/>
  <c r="X142" i="50"/>
  <c r="Q142" i="50"/>
  <c r="P141" i="50"/>
  <c r="T140" i="50"/>
  <c r="R139" i="50"/>
  <c r="V138" i="50"/>
  <c r="V137" i="50"/>
  <c r="P136" i="50"/>
  <c r="X135" i="50"/>
  <c r="X134" i="50"/>
  <c r="Q134" i="50"/>
  <c r="P133" i="50"/>
  <c r="Q153" i="51"/>
  <c r="V160" i="50"/>
  <c r="V159" i="50"/>
  <c r="P158" i="50"/>
  <c r="S157" i="50"/>
  <c r="X156" i="50"/>
  <c r="R156" i="50"/>
  <c r="P155" i="50"/>
  <c r="S154" i="50"/>
  <c r="R153" i="50"/>
  <c r="V152" i="50"/>
  <c r="V151" i="50"/>
  <c r="P150" i="50"/>
  <c r="S149" i="50"/>
  <c r="X148" i="50"/>
  <c r="R148" i="50"/>
  <c r="P147" i="50"/>
  <c r="S146" i="50"/>
  <c r="R145" i="50"/>
  <c r="V144" i="50"/>
  <c r="V143" i="50"/>
  <c r="P142" i="50"/>
  <c r="S141" i="50"/>
  <c r="X140" i="50"/>
  <c r="R140" i="50"/>
  <c r="P139" i="50"/>
  <c r="S138" i="50"/>
  <c r="R137" i="50"/>
  <c r="V136" i="50"/>
  <c r="V135" i="50"/>
  <c r="P134" i="50"/>
  <c r="S133" i="50"/>
  <c r="X142" i="51"/>
  <c r="U160" i="50"/>
  <c r="U159" i="50"/>
  <c r="O158" i="50"/>
  <c r="X157" i="50"/>
  <c r="W156" i="50"/>
  <c r="T155" i="50"/>
  <c r="O155" i="50"/>
  <c r="R154" i="50"/>
  <c r="Q153" i="50"/>
  <c r="U152" i="50"/>
  <c r="U151" i="50"/>
  <c r="O150" i="50"/>
  <c r="X149" i="50"/>
  <c r="W148" i="50"/>
  <c r="T147" i="50"/>
  <c r="O147" i="50"/>
  <c r="R146" i="50"/>
  <c r="Q145" i="50"/>
  <c r="U144" i="50"/>
  <c r="U143" i="50"/>
  <c r="O142" i="50"/>
  <c r="X141" i="50"/>
  <c r="W140" i="50"/>
  <c r="T139" i="50"/>
  <c r="O139" i="50"/>
  <c r="R138" i="50"/>
  <c r="Q137" i="50"/>
  <c r="U136" i="50"/>
  <c r="U135" i="50"/>
  <c r="O134" i="50"/>
  <c r="X133" i="50"/>
  <c r="W159" i="50"/>
  <c r="R157" i="50"/>
  <c r="X154" i="50"/>
  <c r="O152" i="50"/>
  <c r="S150" i="50"/>
  <c r="X147" i="50"/>
  <c r="U145" i="50"/>
  <c r="P143" i="50"/>
  <c r="P140" i="50"/>
  <c r="T138" i="50"/>
  <c r="R136" i="50"/>
  <c r="V133" i="50"/>
  <c r="R159" i="50"/>
  <c r="O157" i="50"/>
  <c r="P154" i="50"/>
  <c r="T152" i="50"/>
  <c r="T149" i="50"/>
  <c r="V147" i="50"/>
  <c r="P145" i="50"/>
  <c r="W142" i="50"/>
  <c r="V140" i="50"/>
  <c r="Q138" i="50"/>
  <c r="W135" i="50"/>
  <c r="R133" i="50"/>
  <c r="P159" i="50"/>
  <c r="P156" i="50"/>
  <c r="T154" i="50"/>
  <c r="R152" i="50"/>
  <c r="V149" i="50"/>
  <c r="Q147" i="50"/>
  <c r="X144" i="50"/>
  <c r="V142" i="50"/>
  <c r="S140" i="50"/>
  <c r="S137" i="50"/>
  <c r="R135" i="50"/>
  <c r="O133" i="50"/>
  <c r="T136" i="51"/>
  <c r="W158" i="50"/>
  <c r="V156" i="50"/>
  <c r="Q154" i="50"/>
  <c r="W151" i="50"/>
  <c r="R149" i="50"/>
  <c r="X146" i="50"/>
  <c r="O144" i="50"/>
  <c r="S142" i="50"/>
  <c r="X139" i="50"/>
  <c r="U137" i="50"/>
  <c r="P135" i="50"/>
  <c r="X160" i="50"/>
  <c r="V158" i="50"/>
  <c r="S156" i="50"/>
  <c r="S153" i="50"/>
  <c r="R151" i="50"/>
  <c r="O149" i="50"/>
  <c r="P146" i="50"/>
  <c r="T144" i="50"/>
  <c r="T141" i="50"/>
  <c r="V139" i="50"/>
  <c r="P137" i="50"/>
  <c r="W134" i="50"/>
  <c r="O160" i="50"/>
  <c r="S158" i="50"/>
  <c r="X155" i="50"/>
  <c r="U153" i="50"/>
  <c r="P151" i="50"/>
  <c r="P148" i="50"/>
  <c r="T146" i="50"/>
  <c r="R144" i="50"/>
  <c r="V141" i="50"/>
  <c r="Q139" i="50"/>
  <c r="X136" i="50"/>
  <c r="V134" i="50"/>
  <c r="T160" i="50"/>
  <c r="T157" i="50"/>
  <c r="V155" i="50"/>
  <c r="P153" i="50"/>
  <c r="W150" i="50"/>
  <c r="V148" i="50"/>
  <c r="Q146" i="50"/>
  <c r="W143" i="50"/>
  <c r="R141" i="50"/>
  <c r="X138" i="50"/>
  <c r="O136" i="50"/>
  <c r="S134" i="50"/>
  <c r="X152" i="50"/>
  <c r="T133" i="50"/>
  <c r="R160" i="49"/>
  <c r="R159" i="49"/>
  <c r="V158" i="49"/>
  <c r="V157" i="49"/>
  <c r="W156" i="49"/>
  <c r="P156" i="49"/>
  <c r="Q155" i="49"/>
  <c r="T154" i="49"/>
  <c r="T153" i="49"/>
  <c r="X152" i="49"/>
  <c r="X151" i="49"/>
  <c r="R150" i="49"/>
  <c r="R149" i="49"/>
  <c r="S148" i="49"/>
  <c r="V147" i="49"/>
  <c r="W146" i="49"/>
  <c r="P146" i="49"/>
  <c r="P145" i="49"/>
  <c r="T144" i="49"/>
  <c r="T143" i="49"/>
  <c r="X142" i="49"/>
  <c r="T141" i="49"/>
  <c r="X140" i="49"/>
  <c r="O139" i="49"/>
  <c r="R138" i="49"/>
  <c r="R137" i="49"/>
  <c r="S136" i="49"/>
  <c r="W135" i="49"/>
  <c r="P135" i="49"/>
  <c r="Q134" i="49"/>
  <c r="Q133" i="49"/>
  <c r="V150" i="50"/>
  <c r="O160" i="49"/>
  <c r="O159" i="49"/>
  <c r="S158" i="49"/>
  <c r="S157" i="49"/>
  <c r="V156" i="49"/>
  <c r="W155" i="49"/>
  <c r="P155" i="49"/>
  <c r="Q154" i="49"/>
  <c r="Q153" i="49"/>
  <c r="U152" i="49"/>
  <c r="U151" i="49"/>
  <c r="O150" i="49"/>
  <c r="X149" i="49"/>
  <c r="R148" i="49"/>
  <c r="R147" i="49"/>
  <c r="V146" i="49"/>
  <c r="V145" i="49"/>
  <c r="W144" i="49"/>
  <c r="P144" i="49"/>
  <c r="Q143" i="49"/>
  <c r="T142" i="49"/>
  <c r="S141" i="49"/>
  <c r="W140" i="49"/>
  <c r="X139" i="49"/>
  <c r="O138" i="49"/>
  <c r="X137" i="49"/>
  <c r="R136" i="49"/>
  <c r="V135" i="49"/>
  <c r="V134" i="49"/>
  <c r="P134" i="49"/>
  <c r="P133" i="49"/>
  <c r="S148" i="50"/>
  <c r="S145" i="50"/>
  <c r="U160" i="49"/>
  <c r="U159" i="49"/>
  <c r="O158" i="49"/>
  <c r="X157" i="49"/>
  <c r="R156" i="49"/>
  <c r="R155" i="49"/>
  <c r="V154" i="49"/>
  <c r="V153" i="49"/>
  <c r="W152" i="49"/>
  <c r="P152" i="49"/>
  <c r="Q151" i="49"/>
  <c r="T150" i="49"/>
  <c r="T149" i="49"/>
  <c r="X148" i="49"/>
  <c r="X147" i="49"/>
  <c r="R146" i="49"/>
  <c r="R145" i="49"/>
  <c r="S144" i="49"/>
  <c r="V143" i="49"/>
  <c r="W142" i="49"/>
  <c r="P142" i="49"/>
  <c r="P141" i="49"/>
  <c r="T140" i="49"/>
  <c r="T139" i="49"/>
  <c r="W138" i="49"/>
  <c r="T137" i="49"/>
  <c r="X136" i="49"/>
  <c r="O135" i="49"/>
  <c r="R134" i="49"/>
  <c r="R133" i="49"/>
  <c r="R143" i="50"/>
  <c r="T160" i="49"/>
  <c r="T159" i="49"/>
  <c r="X158" i="49"/>
  <c r="U157" i="49"/>
  <c r="O156" i="49"/>
  <c r="O155" i="49"/>
  <c r="S154" i="49"/>
  <c r="S153" i="49"/>
  <c r="V152" i="49"/>
  <c r="W151" i="49"/>
  <c r="P151" i="49"/>
  <c r="Q150" i="49"/>
  <c r="Q149" i="49"/>
  <c r="U148" i="49"/>
  <c r="U147" i="49"/>
  <c r="O146" i="49"/>
  <c r="X145" i="49"/>
  <c r="R144" i="49"/>
  <c r="R143" i="49"/>
  <c r="V142" i="49"/>
  <c r="V141" i="49"/>
  <c r="V140" i="49"/>
  <c r="P140" i="49"/>
  <c r="Q139" i="49"/>
  <c r="T138" i="49"/>
  <c r="S137" i="49"/>
  <c r="W136" i="49"/>
  <c r="X135" i="49"/>
  <c r="O134" i="49"/>
  <c r="X133" i="49"/>
  <c r="R160" i="50"/>
  <c r="O141" i="50"/>
  <c r="W160" i="49"/>
  <c r="P160" i="49"/>
  <c r="Q159" i="49"/>
  <c r="T158" i="49"/>
  <c r="T157" i="49"/>
  <c r="X156" i="49"/>
  <c r="X155" i="49"/>
  <c r="R154" i="49"/>
  <c r="R153" i="49"/>
  <c r="S152" i="49"/>
  <c r="V151" i="49"/>
  <c r="W150" i="49"/>
  <c r="P150" i="49"/>
  <c r="P149" i="49"/>
  <c r="T148" i="49"/>
  <c r="T147" i="49"/>
  <c r="X146" i="49"/>
  <c r="U145" i="49"/>
  <c r="O144" i="49"/>
  <c r="O143" i="49"/>
  <c r="S142" i="49"/>
  <c r="R141" i="49"/>
  <c r="S140" i="49"/>
  <c r="W139" i="49"/>
  <c r="P139" i="49"/>
  <c r="Q138" i="49"/>
  <c r="Q137" i="49"/>
  <c r="U136" i="49"/>
  <c r="U135" i="49"/>
  <c r="X134" i="49"/>
  <c r="U133" i="49"/>
  <c r="X159" i="49"/>
  <c r="P157" i="49"/>
  <c r="O154" i="49"/>
  <c r="T152" i="49"/>
  <c r="S149" i="49"/>
  <c r="Q147" i="49"/>
  <c r="V144" i="49"/>
  <c r="O142" i="49"/>
  <c r="V139" i="49"/>
  <c r="U137" i="49"/>
  <c r="Q135" i="49"/>
  <c r="V157" i="50"/>
  <c r="P159" i="49"/>
  <c r="Q155" i="50"/>
  <c r="W158" i="49"/>
  <c r="U156" i="49"/>
  <c r="P154" i="49"/>
  <c r="O151" i="49"/>
  <c r="W148" i="49"/>
  <c r="S146" i="49"/>
  <c r="U144" i="49"/>
  <c r="X141" i="49"/>
  <c r="U139" i="49"/>
  <c r="V136" i="49"/>
  <c r="W134" i="49"/>
  <c r="P138" i="50"/>
  <c r="V160" i="49"/>
  <c r="R158" i="49"/>
  <c r="T156" i="49"/>
  <c r="X153" i="49"/>
  <c r="T151" i="49"/>
  <c r="V148" i="49"/>
  <c r="T146" i="49"/>
  <c r="W143" i="49"/>
  <c r="U141" i="49"/>
  <c r="V138" i="49"/>
  <c r="O136" i="49"/>
  <c r="T134" i="49"/>
  <c r="T136" i="50"/>
  <c r="S160" i="49"/>
  <c r="Q158" i="49"/>
  <c r="V155" i="49"/>
  <c r="U153" i="49"/>
  <c r="V150" i="49"/>
  <c r="O148" i="49"/>
  <c r="Q146" i="49"/>
  <c r="X143" i="49"/>
  <c r="Q141" i="49"/>
  <c r="S138" i="49"/>
  <c r="T136" i="49"/>
  <c r="V133" i="49"/>
  <c r="X160" i="49"/>
  <c r="P158" i="49"/>
  <c r="U155" i="49"/>
  <c r="P153" i="49"/>
  <c r="S150" i="49"/>
  <c r="P148" i="49"/>
  <c r="S145" i="49"/>
  <c r="U143" i="49"/>
  <c r="R140" i="49"/>
  <c r="X138" i="49"/>
  <c r="P136" i="49"/>
  <c r="T133" i="49"/>
  <c r="W159" i="49"/>
  <c r="R157" i="49"/>
  <c r="T155" i="49"/>
  <c r="R152" i="49"/>
  <c r="X150" i="49"/>
  <c r="W147" i="49"/>
  <c r="T145" i="49"/>
  <c r="P143" i="49"/>
  <c r="O140" i="49"/>
  <c r="P138" i="49"/>
  <c r="R135" i="49"/>
  <c r="S133" i="49"/>
  <c r="V6" i="49"/>
  <c r="O9" i="49"/>
  <c r="P11" i="49"/>
  <c r="O14" i="49"/>
  <c r="P16" i="49"/>
  <c r="X18" i="49"/>
  <c r="S21" i="49"/>
  <c r="V23" i="49"/>
  <c r="R25" i="49"/>
  <c r="R28" i="49"/>
  <c r="S30" i="49"/>
  <c r="V32" i="49"/>
  <c r="X39" i="49"/>
  <c r="X41" i="49"/>
  <c r="R44" i="49"/>
  <c r="S46" i="49"/>
  <c r="W48" i="49"/>
  <c r="O51" i="49"/>
  <c r="P54" i="49"/>
  <c r="R56" i="49"/>
  <c r="S58" i="49"/>
  <c r="T61" i="49"/>
  <c r="U63" i="49"/>
  <c r="Q102" i="49"/>
  <c r="T104" i="49"/>
  <c r="V106" i="49"/>
  <c r="W111" i="49"/>
  <c r="R121" i="49"/>
  <c r="T135" i="49"/>
  <c r="Q145" i="49"/>
  <c r="W154" i="49"/>
  <c r="R199" i="49"/>
  <c r="U217" i="49"/>
  <c r="X47" i="50"/>
  <c r="R197" i="43"/>
  <c r="Q198" i="43"/>
  <c r="P199" i="43"/>
  <c r="O200" i="43"/>
  <c r="X200" i="43"/>
  <c r="X201" i="43"/>
  <c r="W202" i="43"/>
  <c r="V203" i="43"/>
  <c r="U204" i="43"/>
  <c r="T205" i="43"/>
  <c r="S206" i="43"/>
  <c r="R207" i="43"/>
  <c r="R208" i="43"/>
  <c r="Q209" i="43"/>
  <c r="P210" i="43"/>
  <c r="O211" i="43"/>
  <c r="X211" i="43"/>
  <c r="W212" i="43"/>
  <c r="V213" i="43"/>
  <c r="V214" i="43"/>
  <c r="U215" i="43"/>
  <c r="T216" i="43"/>
  <c r="S217" i="43"/>
  <c r="R218" i="43"/>
  <c r="Q219" i="43"/>
  <c r="P220" i="43"/>
  <c r="P221" i="43"/>
  <c r="O222" i="43"/>
  <c r="X222" i="43"/>
  <c r="W223" i="43"/>
  <c r="V224" i="43"/>
  <c r="R192" i="52"/>
  <c r="R191" i="52"/>
  <c r="S190" i="52"/>
  <c r="U189" i="52"/>
  <c r="X188" i="52"/>
  <c r="W187" i="52"/>
  <c r="V186" i="52"/>
  <c r="X185" i="52"/>
  <c r="O185" i="52"/>
  <c r="R184" i="52"/>
  <c r="R183" i="52"/>
  <c r="S182" i="52"/>
  <c r="U181" i="52"/>
  <c r="X180" i="52"/>
  <c r="W179" i="52"/>
  <c r="V178" i="52"/>
  <c r="X177" i="52"/>
  <c r="O177" i="52"/>
  <c r="R176" i="52"/>
  <c r="R175" i="52"/>
  <c r="S174" i="52"/>
  <c r="U173" i="52"/>
  <c r="X172" i="52"/>
  <c r="W171" i="52"/>
  <c r="V170" i="52"/>
  <c r="X169" i="52"/>
  <c r="O169" i="52"/>
  <c r="R168" i="52"/>
  <c r="R167" i="52"/>
  <c r="S166" i="52"/>
  <c r="U165" i="52"/>
  <c r="O192" i="52"/>
  <c r="P192" i="52"/>
  <c r="Q191" i="52"/>
  <c r="R190" i="52"/>
  <c r="T189" i="52"/>
  <c r="V188" i="52"/>
  <c r="V187" i="52"/>
  <c r="T186" i="52"/>
  <c r="S185" i="52"/>
  <c r="W184" i="52"/>
  <c r="P184" i="52"/>
  <c r="Q183" i="52"/>
  <c r="R182" i="52"/>
  <c r="T181" i="52"/>
  <c r="V180" i="52"/>
  <c r="V179" i="52"/>
  <c r="T178" i="52"/>
  <c r="S177" i="52"/>
  <c r="W176" i="52"/>
  <c r="P176" i="52"/>
  <c r="Q175" i="52"/>
  <c r="R174" i="52"/>
  <c r="T173" i="52"/>
  <c r="V172" i="52"/>
  <c r="V171" i="52"/>
  <c r="T170" i="52"/>
  <c r="S169" i="52"/>
  <c r="W168" i="52"/>
  <c r="P168" i="52"/>
  <c r="Q167" i="52"/>
  <c r="R166" i="52"/>
  <c r="T165" i="52"/>
  <c r="X192" i="52"/>
  <c r="X191" i="52"/>
  <c r="O191" i="52"/>
  <c r="Q190" i="52"/>
  <c r="R189" i="52"/>
  <c r="U188" i="52"/>
  <c r="U187" i="52"/>
  <c r="O186" i="52"/>
  <c r="P185" i="52"/>
  <c r="T184" i="52"/>
  <c r="X183" i="52"/>
  <c r="O183" i="52"/>
  <c r="Q182" i="52"/>
  <c r="R181" i="52"/>
  <c r="U180" i="52"/>
  <c r="U179" i="52"/>
  <c r="O178" i="52"/>
  <c r="P177" i="52"/>
  <c r="T176" i="52"/>
  <c r="X175" i="52"/>
  <c r="O175" i="52"/>
  <c r="Q174" i="52"/>
  <c r="R173" i="52"/>
  <c r="U172" i="52"/>
  <c r="U171" i="52"/>
  <c r="O170" i="52"/>
  <c r="P169" i="52"/>
  <c r="T168" i="52"/>
  <c r="X167" i="52"/>
  <c r="O167" i="52"/>
  <c r="Q166" i="52"/>
  <c r="R165" i="52"/>
  <c r="W192" i="52"/>
  <c r="P191" i="52"/>
  <c r="W190" i="52"/>
  <c r="P190" i="52"/>
  <c r="Q189" i="52"/>
  <c r="S188" i="52"/>
  <c r="T187" i="52"/>
  <c r="X186" i="52"/>
  <c r="V185" i="52"/>
  <c r="O184" i="52"/>
  <c r="P183" i="52"/>
  <c r="W182" i="52"/>
  <c r="P182" i="52"/>
  <c r="Q181" i="52"/>
  <c r="S180" i="52"/>
  <c r="T179" i="52"/>
  <c r="X178" i="52"/>
  <c r="V177" i="52"/>
  <c r="O176" i="52"/>
  <c r="P175" i="52"/>
  <c r="W174" i="52"/>
  <c r="P174" i="52"/>
  <c r="Q173" i="52"/>
  <c r="S172" i="52"/>
  <c r="T171" i="52"/>
  <c r="X170" i="52"/>
  <c r="V169" i="52"/>
  <c r="O168" i="52"/>
  <c r="P167" i="52"/>
  <c r="W166" i="52"/>
  <c r="P166" i="52"/>
  <c r="Q165" i="52"/>
  <c r="V192" i="52"/>
  <c r="W191" i="52"/>
  <c r="V190" i="52"/>
  <c r="X189" i="52"/>
  <c r="O189" i="52"/>
  <c r="R188" i="52"/>
  <c r="R187" i="52"/>
  <c r="S186" i="52"/>
  <c r="U185" i="52"/>
  <c r="X184" i="52"/>
  <c r="W183" i="52"/>
  <c r="V182" i="52"/>
  <c r="X181" i="52"/>
  <c r="O181" i="52"/>
  <c r="R180" i="52"/>
  <c r="R179" i="52"/>
  <c r="S178" i="52"/>
  <c r="U177" i="52"/>
  <c r="X176" i="52"/>
  <c r="W175" i="52"/>
  <c r="V174" i="52"/>
  <c r="X173" i="52"/>
  <c r="O173" i="52"/>
  <c r="R172" i="52"/>
  <c r="R171" i="52"/>
  <c r="S170" i="52"/>
  <c r="U169" i="52"/>
  <c r="O190" i="52"/>
  <c r="P188" i="52"/>
  <c r="P186" i="52"/>
  <c r="U183" i="52"/>
  <c r="W180" i="52"/>
  <c r="W178" i="52"/>
  <c r="U176" i="52"/>
  <c r="S173" i="52"/>
  <c r="P171" i="52"/>
  <c r="R169" i="52"/>
  <c r="U167" i="52"/>
  <c r="P165" i="52"/>
  <c r="U192" i="52"/>
  <c r="X190" i="52"/>
  <c r="X187" i="52"/>
  <c r="T185" i="52"/>
  <c r="T183" i="52"/>
  <c r="T180" i="52"/>
  <c r="R178" i="52"/>
  <c r="S176" i="52"/>
  <c r="P173" i="52"/>
  <c r="Q171" i="52"/>
  <c r="Q169" i="52"/>
  <c r="T167" i="52"/>
  <c r="V165" i="52"/>
  <c r="T192" i="52"/>
  <c r="S189" i="52"/>
  <c r="P187" i="52"/>
  <c r="R185" i="52"/>
  <c r="T182" i="52"/>
  <c r="O180" i="52"/>
  <c r="Q178" i="52"/>
  <c r="V175" i="52"/>
  <c r="V173" i="52"/>
  <c r="O171" i="52"/>
  <c r="X168" i="52"/>
  <c r="V166" i="52"/>
  <c r="S192" i="52"/>
  <c r="P189" i="52"/>
  <c r="Q187" i="52"/>
  <c r="Q185" i="52"/>
  <c r="O182" i="52"/>
  <c r="P180" i="52"/>
  <c r="P178" i="52"/>
  <c r="U175" i="52"/>
  <c r="W172" i="52"/>
  <c r="W170" i="52"/>
  <c r="V168" i="52"/>
  <c r="T166" i="52"/>
  <c r="V191" i="52"/>
  <c r="V189" i="52"/>
  <c r="O187" i="52"/>
  <c r="V184" i="52"/>
  <c r="X182" i="52"/>
  <c r="X179" i="52"/>
  <c r="T177" i="52"/>
  <c r="T175" i="52"/>
  <c r="T172" i="52"/>
  <c r="R170" i="52"/>
  <c r="U168" i="52"/>
  <c r="O166" i="52"/>
  <c r="R186" i="52"/>
  <c r="P179" i="52"/>
  <c r="X174" i="52"/>
  <c r="U191" i="52"/>
  <c r="Q186" i="52"/>
  <c r="Q179" i="52"/>
  <c r="O172" i="52"/>
  <c r="V167" i="52"/>
  <c r="T191" i="52"/>
  <c r="U184" i="52"/>
  <c r="O179" i="52"/>
  <c r="P172" i="52"/>
  <c r="X166" i="52"/>
  <c r="T190" i="52"/>
  <c r="S184" i="52"/>
  <c r="R177" i="52"/>
  <c r="X171" i="52"/>
  <c r="X165" i="52"/>
  <c r="W188" i="52"/>
  <c r="V183" i="52"/>
  <c r="Q177" i="52"/>
  <c r="Q170" i="52"/>
  <c r="S165" i="52"/>
  <c r="T188" i="52"/>
  <c r="S181" i="52"/>
  <c r="V176" i="52"/>
  <c r="P170" i="52"/>
  <c r="O165" i="52"/>
  <c r="O188" i="52"/>
  <c r="P181" i="52"/>
  <c r="T174" i="52"/>
  <c r="T169" i="52"/>
  <c r="W186" i="52"/>
  <c r="V181" i="52"/>
  <c r="O174" i="52"/>
  <c r="S168" i="52"/>
  <c r="U192" i="51"/>
  <c r="Q191" i="51"/>
  <c r="Q190" i="51"/>
  <c r="U189" i="51"/>
  <c r="U188" i="51"/>
  <c r="V187" i="51"/>
  <c r="O187" i="51"/>
  <c r="S186" i="51"/>
  <c r="R185" i="51"/>
  <c r="T184" i="51"/>
  <c r="W183" i="51"/>
  <c r="V182" i="51"/>
  <c r="X181" i="51"/>
  <c r="P180" i="51"/>
  <c r="Q179" i="51"/>
  <c r="R178" i="51"/>
  <c r="V177" i="51"/>
  <c r="X176" i="51"/>
  <c r="O176" i="51"/>
  <c r="P175" i="51"/>
  <c r="S174" i="51"/>
  <c r="R173" i="51"/>
  <c r="U172" i="51"/>
  <c r="U171" i="51"/>
  <c r="W170" i="51"/>
  <c r="X169" i="51"/>
  <c r="R168" i="51"/>
  <c r="V167" i="51"/>
  <c r="O167" i="51"/>
  <c r="Q166" i="51"/>
  <c r="Q165" i="51"/>
  <c r="S192" i="51"/>
  <c r="W191" i="51"/>
  <c r="W190" i="51"/>
  <c r="Q189" i="51"/>
  <c r="P188" i="51"/>
  <c r="T187" i="51"/>
  <c r="R186" i="51"/>
  <c r="V185" i="51"/>
  <c r="X184" i="51"/>
  <c r="O184" i="51"/>
  <c r="P183" i="51"/>
  <c r="S182" i="51"/>
  <c r="S181" i="51"/>
  <c r="V180" i="51"/>
  <c r="W179" i="51"/>
  <c r="W178" i="51"/>
  <c r="X177" i="51"/>
  <c r="P176" i="51"/>
  <c r="T175" i="51"/>
  <c r="X174" i="51"/>
  <c r="O174" i="51"/>
  <c r="P173" i="51"/>
  <c r="S172" i="51"/>
  <c r="Q171" i="51"/>
  <c r="T170" i="51"/>
  <c r="S169" i="51"/>
  <c r="W168" i="51"/>
  <c r="X167" i="51"/>
  <c r="R166" i="51"/>
  <c r="V165" i="51"/>
  <c r="R192" i="51"/>
  <c r="R191" i="51"/>
  <c r="V190" i="51"/>
  <c r="X189" i="51"/>
  <c r="W188" i="51"/>
  <c r="Q187" i="51"/>
  <c r="Q186" i="51"/>
  <c r="U185" i="51"/>
  <c r="U184" i="51"/>
  <c r="V183" i="51"/>
  <c r="O183" i="51"/>
  <c r="Q182" i="51"/>
  <c r="R181" i="51"/>
  <c r="T180" i="51"/>
  <c r="U179" i="51"/>
  <c r="V178" i="51"/>
  <c r="U177" i="51"/>
  <c r="W176" i="51"/>
  <c r="X175" i="51"/>
  <c r="R174" i="51"/>
  <c r="V173" i="51"/>
  <c r="X172" i="51"/>
  <c r="O172" i="51"/>
  <c r="P171" i="51"/>
  <c r="S170" i="51"/>
  <c r="R169" i="51"/>
  <c r="V168" i="51"/>
  <c r="W167" i="51"/>
  <c r="P166" i="51"/>
  <c r="T165" i="51"/>
  <c r="W167" i="52"/>
  <c r="P192" i="51"/>
  <c r="O192" i="51"/>
  <c r="P191" i="51"/>
  <c r="T190" i="51"/>
  <c r="S189" i="51"/>
  <c r="V188" i="51"/>
  <c r="X187" i="51"/>
  <c r="P186" i="51"/>
  <c r="T185" i="51"/>
  <c r="R184" i="51"/>
  <c r="U183" i="51"/>
  <c r="X182" i="51"/>
  <c r="O182" i="51"/>
  <c r="P181" i="51"/>
  <c r="S180" i="51"/>
  <c r="R179" i="51"/>
  <c r="T178" i="51"/>
  <c r="S177" i="51"/>
  <c r="V176" i="51"/>
  <c r="W175" i="51"/>
  <c r="P174" i="51"/>
  <c r="T173" i="51"/>
  <c r="R172" i="51"/>
  <c r="V171" i="51"/>
  <c r="O171" i="51"/>
  <c r="Q170" i="51"/>
  <c r="Q169" i="51"/>
  <c r="U168" i="51"/>
  <c r="U167" i="51"/>
  <c r="W166" i="51"/>
  <c r="X165" i="51"/>
  <c r="V191" i="51"/>
  <c r="S190" i="51"/>
  <c r="T188" i="51"/>
  <c r="W186" i="51"/>
  <c r="P184" i="51"/>
  <c r="R182" i="51"/>
  <c r="X180" i="51"/>
  <c r="P179" i="51"/>
  <c r="R177" i="51"/>
  <c r="U175" i="51"/>
  <c r="X173" i="51"/>
  <c r="T171" i="51"/>
  <c r="O170" i="51"/>
  <c r="T168" i="51"/>
  <c r="V166" i="51"/>
  <c r="T191" i="51"/>
  <c r="V189" i="51"/>
  <c r="O188" i="51"/>
  <c r="T186" i="51"/>
  <c r="V184" i="51"/>
  <c r="W182" i="51"/>
  <c r="R180" i="51"/>
  <c r="X178" i="51"/>
  <c r="P177" i="51"/>
  <c r="Q175" i="51"/>
  <c r="S173" i="51"/>
  <c r="W171" i="51"/>
  <c r="T169" i="51"/>
  <c r="O168" i="51"/>
  <c r="S166" i="51"/>
  <c r="X191" i="51"/>
  <c r="T189" i="51"/>
  <c r="U187" i="51"/>
  <c r="O186" i="51"/>
  <c r="S184" i="51"/>
  <c r="T182" i="51"/>
  <c r="W180" i="51"/>
  <c r="P178" i="51"/>
  <c r="R176" i="51"/>
  <c r="O175" i="51"/>
  <c r="Q173" i="51"/>
  <c r="R171" i="51"/>
  <c r="U169" i="51"/>
  <c r="T167" i="51"/>
  <c r="O166" i="51"/>
  <c r="X192" i="51"/>
  <c r="O191" i="51"/>
  <c r="R189" i="51"/>
  <c r="W187" i="51"/>
  <c r="Q185" i="51"/>
  <c r="T183" i="51"/>
  <c r="V181" i="51"/>
  <c r="O180" i="51"/>
  <c r="S178" i="51"/>
  <c r="U176" i="51"/>
  <c r="W174" i="51"/>
  <c r="P172" i="51"/>
  <c r="X170" i="51"/>
  <c r="P169" i="51"/>
  <c r="R167" i="51"/>
  <c r="U165" i="51"/>
  <c r="W192" i="51"/>
  <c r="X190" i="51"/>
  <c r="P189" i="51"/>
  <c r="R187" i="51"/>
  <c r="X185" i="51"/>
  <c r="Q183" i="51"/>
  <c r="T181" i="51"/>
  <c r="V179" i="51"/>
  <c r="Q178" i="51"/>
  <c r="T176" i="51"/>
  <c r="V174" i="51"/>
  <c r="W172" i="51"/>
  <c r="R170" i="51"/>
  <c r="O169" i="51"/>
  <c r="Q167" i="51"/>
  <c r="S165" i="51"/>
  <c r="T192" i="51"/>
  <c r="P190" i="51"/>
  <c r="R188" i="51"/>
  <c r="X186" i="51"/>
  <c r="P185" i="51"/>
  <c r="R183" i="51"/>
  <c r="U181" i="51"/>
  <c r="X179" i="51"/>
  <c r="T177" i="51"/>
  <c r="V175" i="51"/>
  <c r="Q174" i="51"/>
  <c r="T172" i="51"/>
  <c r="V170" i="51"/>
  <c r="P168" i="51"/>
  <c r="X166" i="51"/>
  <c r="P165" i="51"/>
  <c r="U191" i="51"/>
  <c r="W184" i="51"/>
  <c r="Q177" i="51"/>
  <c r="V169" i="51"/>
  <c r="O190" i="51"/>
  <c r="P182" i="51"/>
  <c r="R175" i="51"/>
  <c r="S168" i="51"/>
  <c r="X188" i="51"/>
  <c r="Q181" i="51"/>
  <c r="T174" i="51"/>
  <c r="P167" i="51"/>
  <c r="S188" i="51"/>
  <c r="U180" i="51"/>
  <c r="U173" i="51"/>
  <c r="T166" i="51"/>
  <c r="P187" i="51"/>
  <c r="T179" i="51"/>
  <c r="V172" i="51"/>
  <c r="R165" i="51"/>
  <c r="V186" i="51"/>
  <c r="O179" i="51"/>
  <c r="X171" i="51"/>
  <c r="O178" i="51"/>
  <c r="S176" i="51"/>
  <c r="P170" i="51"/>
  <c r="X168" i="51"/>
  <c r="V192" i="51"/>
  <c r="R190" i="51"/>
  <c r="S185" i="51"/>
  <c r="V192" i="50"/>
  <c r="T191" i="50"/>
  <c r="X190" i="50"/>
  <c r="Q190" i="50"/>
  <c r="P189" i="50"/>
  <c r="T188" i="50"/>
  <c r="Q187" i="50"/>
  <c r="T186" i="50"/>
  <c r="V185" i="50"/>
  <c r="P184" i="50"/>
  <c r="X183" i="50"/>
  <c r="W182" i="50"/>
  <c r="T181" i="50"/>
  <c r="O181" i="50"/>
  <c r="S180" i="50"/>
  <c r="Q179" i="50"/>
  <c r="T178" i="50"/>
  <c r="U177" i="50"/>
  <c r="O176" i="50"/>
  <c r="W175" i="50"/>
  <c r="W174" i="50"/>
  <c r="T173" i="50"/>
  <c r="O173" i="50"/>
  <c r="S172" i="50"/>
  <c r="Q171" i="50"/>
  <c r="T170" i="50"/>
  <c r="U169" i="50"/>
  <c r="O168" i="50"/>
  <c r="X167" i="50"/>
  <c r="W166" i="50"/>
  <c r="T165" i="50"/>
  <c r="O165" i="50"/>
  <c r="S192" i="50"/>
  <c r="O191" i="50"/>
  <c r="V190" i="50"/>
  <c r="S189" i="50"/>
  <c r="W188" i="50"/>
  <c r="T187" i="50"/>
  <c r="O187" i="50"/>
  <c r="R186" i="50"/>
  <c r="Q185" i="50"/>
  <c r="U184" i="50"/>
  <c r="V183" i="50"/>
  <c r="P182" i="50"/>
  <c r="R181" i="50"/>
  <c r="W180" i="50"/>
  <c r="T179" i="50"/>
  <c r="O179" i="50"/>
  <c r="R178" i="50"/>
  <c r="Q177" i="50"/>
  <c r="U176" i="50"/>
  <c r="U175" i="50"/>
  <c r="O174" i="50"/>
  <c r="X173" i="50"/>
  <c r="W172" i="50"/>
  <c r="T171" i="50"/>
  <c r="O171" i="50"/>
  <c r="R170" i="50"/>
  <c r="Q169" i="50"/>
  <c r="U168" i="50"/>
  <c r="V167" i="50"/>
  <c r="O166" i="50"/>
  <c r="X165" i="50"/>
  <c r="R192" i="50"/>
  <c r="X191" i="50"/>
  <c r="S190" i="50"/>
  <c r="R189" i="50"/>
  <c r="V188" i="50"/>
  <c r="R187" i="50"/>
  <c r="X186" i="50"/>
  <c r="Q186" i="50"/>
  <c r="P185" i="50"/>
  <c r="T184" i="50"/>
  <c r="U183" i="50"/>
  <c r="O182" i="50"/>
  <c r="X181" i="50"/>
  <c r="V180" i="50"/>
  <c r="R179" i="50"/>
  <c r="X178" i="50"/>
  <c r="Q178" i="50"/>
  <c r="P177" i="50"/>
  <c r="T176" i="50"/>
  <c r="R175" i="50"/>
  <c r="V174" i="50"/>
  <c r="V173" i="50"/>
  <c r="P172" i="50"/>
  <c r="X171" i="50"/>
  <c r="X170" i="50"/>
  <c r="Q170" i="50"/>
  <c r="P169" i="50"/>
  <c r="T168" i="50"/>
  <c r="U167" i="50"/>
  <c r="V166" i="50"/>
  <c r="V165" i="50"/>
  <c r="X183" i="51"/>
  <c r="U192" i="50"/>
  <c r="P192" i="50"/>
  <c r="U191" i="50"/>
  <c r="O190" i="50"/>
  <c r="V189" i="50"/>
  <c r="P188" i="50"/>
  <c r="W187" i="50"/>
  <c r="V186" i="50"/>
  <c r="S185" i="50"/>
  <c r="X184" i="50"/>
  <c r="R184" i="50"/>
  <c r="P183" i="50"/>
  <c r="S182" i="50"/>
  <c r="U181" i="50"/>
  <c r="O180" i="50"/>
  <c r="W179" i="50"/>
  <c r="P178" i="50"/>
  <c r="S177" i="50"/>
  <c r="X176" i="50"/>
  <c r="R176" i="50"/>
  <c r="P175" i="50"/>
  <c r="S174" i="50"/>
  <c r="R173" i="50"/>
  <c r="V172" i="50"/>
  <c r="V171" i="50"/>
  <c r="P170" i="50"/>
  <c r="S169" i="50"/>
  <c r="X168" i="50"/>
  <c r="R168" i="50"/>
  <c r="Q167" i="50"/>
  <c r="S166" i="50"/>
  <c r="R165" i="50"/>
  <c r="X192" i="50"/>
  <c r="O192" i="50"/>
  <c r="Q191" i="50"/>
  <c r="T190" i="50"/>
  <c r="U189" i="50"/>
  <c r="O188" i="50"/>
  <c r="V187" i="50"/>
  <c r="P186" i="50"/>
  <c r="R185" i="50"/>
  <c r="W184" i="50"/>
  <c r="T183" i="50"/>
  <c r="O183" i="50"/>
  <c r="R182" i="50"/>
  <c r="Q181" i="50"/>
  <c r="U180" i="50"/>
  <c r="V179" i="50"/>
  <c r="O178" i="50"/>
  <c r="X177" i="50"/>
  <c r="W176" i="50"/>
  <c r="T175" i="50"/>
  <c r="O175" i="50"/>
  <c r="R174" i="50"/>
  <c r="Q173" i="50"/>
  <c r="U172" i="50"/>
  <c r="U171" i="50"/>
  <c r="O170" i="50"/>
  <c r="X169" i="50"/>
  <c r="W168" i="50"/>
  <c r="T167" i="50"/>
  <c r="P167" i="50"/>
  <c r="R166" i="50"/>
  <c r="Q165" i="50"/>
  <c r="Q192" i="50"/>
  <c r="T189" i="50"/>
  <c r="U187" i="50"/>
  <c r="O185" i="50"/>
  <c r="V182" i="50"/>
  <c r="T180" i="50"/>
  <c r="T177" i="50"/>
  <c r="V175" i="50"/>
  <c r="P173" i="50"/>
  <c r="W170" i="50"/>
  <c r="V168" i="50"/>
  <c r="Q166" i="50"/>
  <c r="W191" i="50"/>
  <c r="X189" i="50"/>
  <c r="P187" i="50"/>
  <c r="V184" i="50"/>
  <c r="T182" i="50"/>
  <c r="R180" i="50"/>
  <c r="V177" i="50"/>
  <c r="Q175" i="50"/>
  <c r="X172" i="50"/>
  <c r="V170" i="50"/>
  <c r="S168" i="50"/>
  <c r="S165" i="50"/>
  <c r="R191" i="50"/>
  <c r="Q189" i="50"/>
  <c r="W186" i="50"/>
  <c r="O184" i="50"/>
  <c r="Q182" i="50"/>
  <c r="X179" i="50"/>
  <c r="R177" i="50"/>
  <c r="X174" i="50"/>
  <c r="O172" i="50"/>
  <c r="S170" i="50"/>
  <c r="O167" i="50"/>
  <c r="U165" i="50"/>
  <c r="V191" i="50"/>
  <c r="X188" i="50"/>
  <c r="O186" i="50"/>
  <c r="S184" i="50"/>
  <c r="S181" i="50"/>
  <c r="U179" i="50"/>
  <c r="O177" i="50"/>
  <c r="P174" i="50"/>
  <c r="T172" i="50"/>
  <c r="T169" i="50"/>
  <c r="W167" i="50"/>
  <c r="P165" i="50"/>
  <c r="P191" i="50"/>
  <c r="S188" i="50"/>
  <c r="S186" i="50"/>
  <c r="R183" i="50"/>
  <c r="V181" i="50"/>
  <c r="P179" i="50"/>
  <c r="P176" i="50"/>
  <c r="T174" i="50"/>
  <c r="R172" i="50"/>
  <c r="V169" i="50"/>
  <c r="R167" i="50"/>
  <c r="W190" i="50"/>
  <c r="U188" i="50"/>
  <c r="T185" i="50"/>
  <c r="W183" i="50"/>
  <c r="P181" i="50"/>
  <c r="W178" i="50"/>
  <c r="V176" i="50"/>
  <c r="Q174" i="50"/>
  <c r="W171" i="50"/>
  <c r="R169" i="50"/>
  <c r="X166" i="50"/>
  <c r="W192" i="50"/>
  <c r="P190" i="50"/>
  <c r="R188" i="50"/>
  <c r="X185" i="50"/>
  <c r="Q183" i="50"/>
  <c r="X180" i="50"/>
  <c r="V178" i="50"/>
  <c r="S176" i="50"/>
  <c r="S173" i="50"/>
  <c r="R171" i="50"/>
  <c r="O169" i="50"/>
  <c r="P166" i="50"/>
  <c r="X175" i="50"/>
  <c r="O192" i="49"/>
  <c r="P192" i="49"/>
  <c r="Q191" i="49"/>
  <c r="T190" i="49"/>
  <c r="T189" i="49"/>
  <c r="X188" i="49"/>
  <c r="X187" i="49"/>
  <c r="R186" i="49"/>
  <c r="R185" i="49"/>
  <c r="S184" i="49"/>
  <c r="V183" i="49"/>
  <c r="W182" i="49"/>
  <c r="P182" i="49"/>
  <c r="P181" i="49"/>
  <c r="T180" i="49"/>
  <c r="T179" i="49"/>
  <c r="X178" i="49"/>
  <c r="U177" i="49"/>
  <c r="O176" i="49"/>
  <c r="O175" i="49"/>
  <c r="S174" i="49"/>
  <c r="S173" i="49"/>
  <c r="V172" i="49"/>
  <c r="W171" i="49"/>
  <c r="P171" i="49"/>
  <c r="Q170" i="49"/>
  <c r="Q169" i="49"/>
  <c r="U168" i="49"/>
  <c r="U167" i="49"/>
  <c r="O166" i="49"/>
  <c r="X165" i="49"/>
  <c r="T192" i="50"/>
  <c r="U173" i="50"/>
  <c r="X192" i="49"/>
  <c r="W191" i="49"/>
  <c r="P191" i="49"/>
  <c r="Q190" i="49"/>
  <c r="Q189" i="49"/>
  <c r="U188" i="49"/>
  <c r="U187" i="49"/>
  <c r="O186" i="49"/>
  <c r="X185" i="49"/>
  <c r="R184" i="49"/>
  <c r="R183" i="49"/>
  <c r="V182" i="49"/>
  <c r="V181" i="49"/>
  <c r="W180" i="49"/>
  <c r="P180" i="49"/>
  <c r="Q179" i="49"/>
  <c r="T178" i="49"/>
  <c r="T177" i="49"/>
  <c r="X176" i="49"/>
  <c r="X175" i="49"/>
  <c r="R174" i="49"/>
  <c r="R173" i="49"/>
  <c r="S172" i="49"/>
  <c r="V171" i="49"/>
  <c r="W170" i="49"/>
  <c r="P170" i="49"/>
  <c r="P169" i="49"/>
  <c r="T168" i="49"/>
  <c r="T167" i="49"/>
  <c r="X166" i="49"/>
  <c r="U165" i="49"/>
  <c r="R190" i="50"/>
  <c r="P171" i="50"/>
  <c r="X187" i="50"/>
  <c r="P168" i="50"/>
  <c r="V192" i="49"/>
  <c r="R191" i="49"/>
  <c r="V190" i="49"/>
  <c r="V189" i="49"/>
  <c r="W188" i="49"/>
  <c r="P188" i="49"/>
  <c r="Q187" i="49"/>
  <c r="T186" i="49"/>
  <c r="T185" i="49"/>
  <c r="X184" i="49"/>
  <c r="X183" i="49"/>
  <c r="R182" i="49"/>
  <c r="R181" i="49"/>
  <c r="S180" i="49"/>
  <c r="V179" i="49"/>
  <c r="W178" i="49"/>
  <c r="P178" i="49"/>
  <c r="P177" i="49"/>
  <c r="T176" i="49"/>
  <c r="T175" i="49"/>
  <c r="X174" i="49"/>
  <c r="U173" i="49"/>
  <c r="O172" i="49"/>
  <c r="O171" i="49"/>
  <c r="S170" i="49"/>
  <c r="S169" i="49"/>
  <c r="V168" i="49"/>
  <c r="W167" i="49"/>
  <c r="P167" i="49"/>
  <c r="Q166" i="49"/>
  <c r="Q165" i="49"/>
  <c r="U185" i="50"/>
  <c r="T166" i="50"/>
  <c r="U192" i="49"/>
  <c r="O191" i="49"/>
  <c r="S190" i="49"/>
  <c r="S189" i="49"/>
  <c r="V188" i="49"/>
  <c r="W187" i="49"/>
  <c r="P187" i="49"/>
  <c r="Q186" i="49"/>
  <c r="Q185" i="49"/>
  <c r="U184" i="49"/>
  <c r="U183" i="49"/>
  <c r="O182" i="49"/>
  <c r="X181" i="49"/>
  <c r="R180" i="49"/>
  <c r="R179" i="49"/>
  <c r="V178" i="49"/>
  <c r="V177" i="49"/>
  <c r="W176" i="49"/>
  <c r="P176" i="49"/>
  <c r="Q175" i="49"/>
  <c r="T174" i="49"/>
  <c r="T173" i="49"/>
  <c r="X172" i="49"/>
  <c r="X171" i="49"/>
  <c r="R170" i="49"/>
  <c r="R169" i="49"/>
  <c r="S168" i="49"/>
  <c r="V167" i="49"/>
  <c r="W166" i="49"/>
  <c r="P166" i="49"/>
  <c r="P165" i="49"/>
  <c r="X182" i="50"/>
  <c r="T192" i="49"/>
  <c r="X191" i="49"/>
  <c r="R190" i="49"/>
  <c r="R189" i="49"/>
  <c r="S188" i="49"/>
  <c r="V187" i="49"/>
  <c r="W186" i="49"/>
  <c r="P186" i="49"/>
  <c r="P185" i="49"/>
  <c r="T184" i="49"/>
  <c r="T183" i="49"/>
  <c r="X182" i="49"/>
  <c r="U181" i="49"/>
  <c r="O180" i="49"/>
  <c r="O179" i="49"/>
  <c r="S178" i="49"/>
  <c r="S177" i="49"/>
  <c r="V176" i="49"/>
  <c r="W175" i="49"/>
  <c r="P175" i="49"/>
  <c r="Q174" i="49"/>
  <c r="Q173" i="49"/>
  <c r="U172" i="49"/>
  <c r="U171" i="49"/>
  <c r="O170" i="49"/>
  <c r="X169" i="49"/>
  <c r="R168" i="49"/>
  <c r="R167" i="49"/>
  <c r="V166" i="49"/>
  <c r="V165" i="49"/>
  <c r="S178" i="50"/>
  <c r="W192" i="49"/>
  <c r="X190" i="49"/>
  <c r="R187" i="49"/>
  <c r="U185" i="49"/>
  <c r="P183" i="49"/>
  <c r="X180" i="49"/>
  <c r="Q178" i="49"/>
  <c r="R175" i="49"/>
  <c r="P173" i="49"/>
  <c r="V170" i="49"/>
  <c r="X168" i="49"/>
  <c r="S165" i="49"/>
  <c r="S192" i="49"/>
  <c r="P190" i="49"/>
  <c r="O187" i="49"/>
  <c r="W184" i="49"/>
  <c r="S182" i="49"/>
  <c r="U180" i="49"/>
  <c r="R177" i="49"/>
  <c r="U175" i="49"/>
  <c r="W172" i="49"/>
  <c r="X170" i="49"/>
  <c r="P168" i="49"/>
  <c r="R165" i="49"/>
  <c r="R192" i="49"/>
  <c r="X189" i="49"/>
  <c r="T187" i="49"/>
  <c r="V184" i="49"/>
  <c r="T182" i="49"/>
  <c r="W179" i="49"/>
  <c r="X177" i="49"/>
  <c r="W174" i="49"/>
  <c r="R172" i="49"/>
  <c r="T170" i="49"/>
  <c r="O167" i="49"/>
  <c r="T165" i="49"/>
  <c r="V191" i="49"/>
  <c r="U189" i="49"/>
  <c r="V186" i="49"/>
  <c r="O184" i="49"/>
  <c r="Q182" i="49"/>
  <c r="X179" i="49"/>
  <c r="Q177" i="49"/>
  <c r="V174" i="49"/>
  <c r="T172" i="49"/>
  <c r="V169" i="49"/>
  <c r="X167" i="49"/>
  <c r="U191" i="49"/>
  <c r="P189" i="49"/>
  <c r="S186" i="49"/>
  <c r="P184" i="49"/>
  <c r="S181" i="49"/>
  <c r="U179" i="49"/>
  <c r="S176" i="49"/>
  <c r="O174" i="49"/>
  <c r="P172" i="49"/>
  <c r="U169" i="49"/>
  <c r="Q167" i="49"/>
  <c r="T191" i="49"/>
  <c r="R188" i="49"/>
  <c r="X186" i="49"/>
  <c r="W183" i="49"/>
  <c r="T181" i="49"/>
  <c r="P179" i="49"/>
  <c r="R176" i="49"/>
  <c r="P174" i="49"/>
  <c r="R171" i="49"/>
  <c r="T169" i="49"/>
  <c r="S166" i="49"/>
  <c r="W190" i="49"/>
  <c r="O188" i="49"/>
  <c r="V185" i="49"/>
  <c r="O183" i="49"/>
  <c r="Q181" i="49"/>
  <c r="R178" i="49"/>
  <c r="U176" i="49"/>
  <c r="V173" i="49"/>
  <c r="T171" i="49"/>
  <c r="W168" i="49"/>
  <c r="R166" i="49"/>
  <c r="O7" i="49"/>
  <c r="Q9" i="49"/>
  <c r="R11" i="49"/>
  <c r="P14" i="49"/>
  <c r="T16" i="49"/>
  <c r="T18" i="49"/>
  <c r="T21" i="49"/>
  <c r="U23" i="49"/>
  <c r="X25" i="49"/>
  <c r="S28" i="49"/>
  <c r="V30" i="49"/>
  <c r="P37" i="49"/>
  <c r="O39" i="49"/>
  <c r="Q42" i="49"/>
  <c r="U44" i="49"/>
  <c r="V46" i="49"/>
  <c r="V49" i="49"/>
  <c r="R51" i="49"/>
  <c r="Q54" i="49"/>
  <c r="T56" i="49"/>
  <c r="V58" i="49"/>
  <c r="U61" i="49"/>
  <c r="W63" i="49"/>
  <c r="X102" i="49"/>
  <c r="V104" i="49"/>
  <c r="O107" i="49"/>
  <c r="R113" i="49"/>
  <c r="X123" i="49"/>
  <c r="P137" i="49"/>
  <c r="P147" i="49"/>
  <c r="S156" i="49"/>
  <c r="O178" i="49"/>
  <c r="T201" i="49"/>
  <c r="V224" i="52"/>
  <c r="X223" i="52"/>
  <c r="P222" i="52"/>
  <c r="T221" i="52"/>
  <c r="X220" i="52"/>
  <c r="O220" i="52"/>
  <c r="P219" i="52"/>
  <c r="S218" i="52"/>
  <c r="T224" i="52"/>
  <c r="V223" i="52"/>
  <c r="T222" i="52"/>
  <c r="S221" i="52"/>
  <c r="T220" i="52"/>
  <c r="V219" i="52"/>
  <c r="T218" i="52"/>
  <c r="S217" i="52"/>
  <c r="V216" i="52"/>
  <c r="X215" i="52"/>
  <c r="P214" i="52"/>
  <c r="T213" i="52"/>
  <c r="X212" i="52"/>
  <c r="O212" i="52"/>
  <c r="P211" i="52"/>
  <c r="S210" i="52"/>
  <c r="S209" i="52"/>
  <c r="V208" i="52"/>
  <c r="X207" i="52"/>
  <c r="P206" i="52"/>
  <c r="T205" i="52"/>
  <c r="X204" i="52"/>
  <c r="O204" i="52"/>
  <c r="P203" i="52"/>
  <c r="S202" i="52"/>
  <c r="R201" i="52"/>
  <c r="T200" i="52"/>
  <c r="V199" i="52"/>
  <c r="X198" i="52"/>
  <c r="U197" i="52"/>
  <c r="O197" i="52"/>
  <c r="S224" i="52"/>
  <c r="R223" i="52"/>
  <c r="S222" i="52"/>
  <c r="R221" i="52"/>
  <c r="S220" i="52"/>
  <c r="R219" i="52"/>
  <c r="R218" i="52"/>
  <c r="R217" i="52"/>
  <c r="T216" i="52"/>
  <c r="W215" i="52"/>
  <c r="W214" i="52"/>
  <c r="Q213" i="52"/>
  <c r="U212" i="52"/>
  <c r="U211" i="52"/>
  <c r="O211" i="52"/>
  <c r="R210" i="52"/>
  <c r="R209" i="52"/>
  <c r="T208" i="52"/>
  <c r="W207" i="52"/>
  <c r="W206" i="52"/>
  <c r="Q205" i="52"/>
  <c r="U204" i="52"/>
  <c r="U203" i="52"/>
  <c r="O203" i="52"/>
  <c r="R202" i="52"/>
  <c r="Q201" i="52"/>
  <c r="S200" i="52"/>
  <c r="T199" i="52"/>
  <c r="W198" i="52"/>
  <c r="R197" i="52"/>
  <c r="R224" i="52"/>
  <c r="P223" i="52"/>
  <c r="R222" i="52"/>
  <c r="P221" i="52"/>
  <c r="R220" i="52"/>
  <c r="O219" i="52"/>
  <c r="O218" i="52"/>
  <c r="P217" i="52"/>
  <c r="S216" i="52"/>
  <c r="V215" i="52"/>
  <c r="V214" i="52"/>
  <c r="X213" i="52"/>
  <c r="P212" i="52"/>
  <c r="T211" i="52"/>
  <c r="X210" i="52"/>
  <c r="O210" i="52"/>
  <c r="P209" i="52"/>
  <c r="S208" i="52"/>
  <c r="V207" i="52"/>
  <c r="V206" i="52"/>
  <c r="X205" i="52"/>
  <c r="P204" i="52"/>
  <c r="T203" i="52"/>
  <c r="X202" i="52"/>
  <c r="O202" i="52"/>
  <c r="P201" i="52"/>
  <c r="R200" i="52"/>
  <c r="S199" i="52"/>
  <c r="V198" i="52"/>
  <c r="X197" i="52"/>
  <c r="O224" i="52"/>
  <c r="O223" i="52"/>
  <c r="O222" i="52"/>
  <c r="O221" i="52"/>
  <c r="U219" i="52"/>
  <c r="X218" i="52"/>
  <c r="U217" i="52"/>
  <c r="O217" i="52"/>
  <c r="R216" i="52"/>
  <c r="R215" i="52"/>
  <c r="T214" i="52"/>
  <c r="V213" i="52"/>
  <c r="W212" i="52"/>
  <c r="Q211" i="52"/>
  <c r="Q210" i="52"/>
  <c r="U209" i="52"/>
  <c r="O209" i="52"/>
  <c r="R208" i="52"/>
  <c r="R207" i="52"/>
  <c r="T206" i="52"/>
  <c r="V205" i="52"/>
  <c r="W204" i="52"/>
  <c r="Q203" i="52"/>
  <c r="Q202" i="52"/>
  <c r="U201" i="52"/>
  <c r="O201" i="52"/>
  <c r="P200" i="52"/>
  <c r="R199" i="52"/>
  <c r="T198" i="52"/>
  <c r="V197" i="52"/>
  <c r="X224" i="52"/>
  <c r="U223" i="52"/>
  <c r="X222" i="52"/>
  <c r="U221" i="52"/>
  <c r="U220" i="52"/>
  <c r="T219" i="52"/>
  <c r="Q218" i="52"/>
  <c r="T217" i="52"/>
  <c r="X216" i="52"/>
  <c r="O216" i="52"/>
  <c r="P215" i="52"/>
  <c r="S214" i="52"/>
  <c r="S213" i="52"/>
  <c r="V212" i="52"/>
  <c r="X211" i="52"/>
  <c r="P210" i="52"/>
  <c r="T209" i="52"/>
  <c r="X208" i="52"/>
  <c r="O208" i="52"/>
  <c r="P207" i="52"/>
  <c r="S206" i="52"/>
  <c r="S205" i="52"/>
  <c r="V204" i="52"/>
  <c r="X203" i="52"/>
  <c r="P202" i="52"/>
  <c r="T201" i="52"/>
  <c r="X200" i="52"/>
  <c r="O200" i="52"/>
  <c r="Q199" i="52"/>
  <c r="S198" i="52"/>
  <c r="T197" i="52"/>
  <c r="Q223" i="52"/>
  <c r="P220" i="52"/>
  <c r="V218" i="52"/>
  <c r="T215" i="52"/>
  <c r="R213" i="52"/>
  <c r="R211" i="52"/>
  <c r="P208" i="52"/>
  <c r="R206" i="52"/>
  <c r="R204" i="52"/>
  <c r="V201" i="52"/>
  <c r="P199" i="52"/>
  <c r="P197" i="52"/>
  <c r="W223" i="52"/>
  <c r="W220" i="52"/>
  <c r="Q217" i="52"/>
  <c r="Q215" i="52"/>
  <c r="P213" i="52"/>
  <c r="W210" i="52"/>
  <c r="W208" i="52"/>
  <c r="O206" i="52"/>
  <c r="W203" i="52"/>
  <c r="S201" i="52"/>
  <c r="O199" i="52"/>
  <c r="Q222" i="52"/>
  <c r="V220" i="52"/>
  <c r="X217" i="52"/>
  <c r="O215" i="52"/>
  <c r="O213" i="52"/>
  <c r="V210" i="52"/>
  <c r="U207" i="52"/>
  <c r="U205" i="52"/>
  <c r="V203" i="52"/>
  <c r="W200" i="52"/>
  <c r="Q198" i="52"/>
  <c r="W222" i="52"/>
  <c r="Q219" i="52"/>
  <c r="V217" i="52"/>
  <c r="X214" i="52"/>
  <c r="T212" i="52"/>
  <c r="T210" i="52"/>
  <c r="T207" i="52"/>
  <c r="R205" i="52"/>
  <c r="R203" i="52"/>
  <c r="V200" i="52"/>
  <c r="R198" i="52"/>
  <c r="U224" i="52"/>
  <c r="V222" i="52"/>
  <c r="X219" i="52"/>
  <c r="U216" i="52"/>
  <c r="Q214" i="52"/>
  <c r="S212" i="52"/>
  <c r="Q209" i="52"/>
  <c r="Q207" i="52"/>
  <c r="P205" i="52"/>
  <c r="W202" i="52"/>
  <c r="U200" i="52"/>
  <c r="P198" i="52"/>
  <c r="Q221" i="52"/>
  <c r="U215" i="52"/>
  <c r="V209" i="52"/>
  <c r="V202" i="52"/>
  <c r="Q197" i="52"/>
  <c r="X221" i="52"/>
  <c r="R214" i="52"/>
  <c r="U208" i="52"/>
  <c r="T202" i="52"/>
  <c r="V221" i="52"/>
  <c r="O214" i="52"/>
  <c r="O207" i="52"/>
  <c r="X201" i="52"/>
  <c r="W219" i="52"/>
  <c r="U213" i="52"/>
  <c r="X206" i="52"/>
  <c r="U199" i="52"/>
  <c r="P218" i="52"/>
  <c r="R212" i="52"/>
  <c r="Q206" i="52"/>
  <c r="X199" i="52"/>
  <c r="P224" i="52"/>
  <c r="W218" i="52"/>
  <c r="W211" i="52"/>
  <c r="O205" i="52"/>
  <c r="W199" i="52"/>
  <c r="W224" i="52"/>
  <c r="P216" i="52"/>
  <c r="V211" i="52"/>
  <c r="T204" i="52"/>
  <c r="O198" i="52"/>
  <c r="S204" i="52"/>
  <c r="S197" i="52"/>
  <c r="T223" i="52"/>
  <c r="X209" i="52"/>
  <c r="U224" i="51"/>
  <c r="W223" i="51"/>
  <c r="X222" i="51"/>
  <c r="U221" i="51"/>
  <c r="O221" i="51"/>
  <c r="P220" i="51"/>
  <c r="Q219" i="51"/>
  <c r="S218" i="51"/>
  <c r="S217" i="51"/>
  <c r="T216" i="51"/>
  <c r="V215" i="51"/>
  <c r="W214" i="51"/>
  <c r="X213" i="51"/>
  <c r="W212" i="51"/>
  <c r="U211" i="51"/>
  <c r="O211" i="51"/>
  <c r="P210" i="51"/>
  <c r="Q209" i="51"/>
  <c r="R208" i="51"/>
  <c r="R207" i="51"/>
  <c r="T206" i="51"/>
  <c r="T205" i="51"/>
  <c r="U204" i="51"/>
  <c r="W203" i="51"/>
  <c r="X202" i="51"/>
  <c r="U201" i="51"/>
  <c r="X200" i="51"/>
  <c r="O200" i="51"/>
  <c r="Q199" i="51"/>
  <c r="S198" i="51"/>
  <c r="S197" i="51"/>
  <c r="S224" i="51"/>
  <c r="T223" i="51"/>
  <c r="V222" i="51"/>
  <c r="V221" i="51"/>
  <c r="W220" i="51"/>
  <c r="U219" i="51"/>
  <c r="O219" i="51"/>
  <c r="P218" i="51"/>
  <c r="Q217" i="51"/>
  <c r="R216" i="51"/>
  <c r="R215" i="51"/>
  <c r="T214" i="51"/>
  <c r="T213" i="51"/>
  <c r="U212" i="51"/>
  <c r="W211" i="51"/>
  <c r="X210" i="51"/>
  <c r="U209" i="51"/>
  <c r="X208" i="51"/>
  <c r="O208" i="51"/>
  <c r="P207" i="51"/>
  <c r="R206" i="51"/>
  <c r="R205" i="51"/>
  <c r="S204" i="51"/>
  <c r="T203" i="51"/>
  <c r="V202" i="51"/>
  <c r="V201" i="51"/>
  <c r="V200" i="51"/>
  <c r="X199" i="51"/>
  <c r="O199" i="51"/>
  <c r="P198" i="51"/>
  <c r="Q197" i="51"/>
  <c r="W216" i="52"/>
  <c r="R224" i="51"/>
  <c r="R223" i="51"/>
  <c r="T222" i="51"/>
  <c r="T221" i="51"/>
  <c r="V220" i="51"/>
  <c r="X219" i="51"/>
  <c r="Q218" i="51"/>
  <c r="O218" i="51"/>
  <c r="P217" i="51"/>
  <c r="P216" i="51"/>
  <c r="Q215" i="51"/>
  <c r="S214" i="51"/>
  <c r="S213" i="51"/>
  <c r="T212" i="51"/>
  <c r="V211" i="51"/>
  <c r="W210" i="51"/>
  <c r="X209" i="51"/>
  <c r="W208" i="51"/>
  <c r="U207" i="51"/>
  <c r="O207" i="51"/>
  <c r="P206" i="51"/>
  <c r="Q205" i="51"/>
  <c r="R204" i="51"/>
  <c r="R203" i="51"/>
  <c r="T202" i="51"/>
  <c r="T201" i="51"/>
  <c r="U200" i="51"/>
  <c r="W199" i="51"/>
  <c r="Q198" i="51"/>
  <c r="O198" i="51"/>
  <c r="P197" i="51"/>
  <c r="P224" i="51"/>
  <c r="Q223" i="51"/>
  <c r="S222" i="51"/>
  <c r="S221" i="51"/>
  <c r="U220" i="51"/>
  <c r="W219" i="51"/>
  <c r="X218" i="51"/>
  <c r="U217" i="51"/>
  <c r="X216" i="51"/>
  <c r="O216" i="51"/>
  <c r="P215" i="51"/>
  <c r="R214" i="51"/>
  <c r="R213" i="51"/>
  <c r="S212" i="51"/>
  <c r="T211" i="51"/>
  <c r="V210" i="51"/>
  <c r="V209" i="51"/>
  <c r="V208" i="51"/>
  <c r="X207" i="51"/>
  <c r="Q206" i="51"/>
  <c r="O206" i="51"/>
  <c r="P205" i="51"/>
  <c r="P204" i="51"/>
  <c r="Q203" i="51"/>
  <c r="S202" i="51"/>
  <c r="S201" i="51"/>
  <c r="T200" i="51"/>
  <c r="V199" i="51"/>
  <c r="X198" i="51"/>
  <c r="U197" i="51"/>
  <c r="X224" i="51"/>
  <c r="P223" i="51"/>
  <c r="R221" i="51"/>
  <c r="V219" i="51"/>
  <c r="X217" i="51"/>
  <c r="U215" i="51"/>
  <c r="P214" i="51"/>
  <c r="R212" i="51"/>
  <c r="T210" i="51"/>
  <c r="U208" i="51"/>
  <c r="X206" i="51"/>
  <c r="X204" i="51"/>
  <c r="P203" i="51"/>
  <c r="R201" i="51"/>
  <c r="T199" i="51"/>
  <c r="X197" i="51"/>
  <c r="V224" i="51"/>
  <c r="Q222" i="51"/>
  <c r="P221" i="51"/>
  <c r="R219" i="51"/>
  <c r="T217" i="51"/>
  <c r="W215" i="51"/>
  <c r="U213" i="51"/>
  <c r="O212" i="51"/>
  <c r="R210" i="51"/>
  <c r="S208" i="51"/>
  <c r="V206" i="51"/>
  <c r="V204" i="51"/>
  <c r="Q202" i="51"/>
  <c r="P201" i="51"/>
  <c r="R199" i="51"/>
  <c r="T197" i="51"/>
  <c r="T224" i="51"/>
  <c r="W222" i="51"/>
  <c r="X220" i="51"/>
  <c r="P219" i="51"/>
  <c r="R217" i="51"/>
  <c r="T215" i="51"/>
  <c r="V213" i="51"/>
  <c r="X211" i="51"/>
  <c r="O210" i="51"/>
  <c r="P208" i="51"/>
  <c r="S206" i="51"/>
  <c r="T204" i="51"/>
  <c r="W202" i="51"/>
  <c r="W200" i="51"/>
  <c r="P199" i="51"/>
  <c r="R197" i="51"/>
  <c r="O224" i="51"/>
  <c r="R222" i="51"/>
  <c r="T220" i="51"/>
  <c r="W218" i="51"/>
  <c r="W216" i="51"/>
  <c r="O215" i="51"/>
  <c r="Q213" i="51"/>
  <c r="R211" i="51"/>
  <c r="T209" i="51"/>
  <c r="W207" i="51"/>
  <c r="U205" i="51"/>
  <c r="O204" i="51"/>
  <c r="R202" i="51"/>
  <c r="S200" i="51"/>
  <c r="W198" i="51"/>
  <c r="U223" i="51"/>
  <c r="P222" i="51"/>
  <c r="S220" i="51"/>
  <c r="V218" i="51"/>
  <c r="V216" i="51"/>
  <c r="Q214" i="51"/>
  <c r="P213" i="51"/>
  <c r="Q211" i="51"/>
  <c r="S209" i="51"/>
  <c r="V207" i="51"/>
  <c r="X205" i="51"/>
  <c r="U203" i="51"/>
  <c r="P202" i="51"/>
  <c r="R200" i="51"/>
  <c r="V198" i="51"/>
  <c r="V223" i="51"/>
  <c r="X221" i="51"/>
  <c r="O220" i="51"/>
  <c r="R218" i="51"/>
  <c r="S216" i="51"/>
  <c r="V214" i="51"/>
  <c r="V212" i="51"/>
  <c r="Q210" i="51"/>
  <c r="P209" i="51"/>
  <c r="Q207" i="51"/>
  <c r="S205" i="51"/>
  <c r="V203" i="51"/>
  <c r="X201" i="51"/>
  <c r="U199" i="51"/>
  <c r="R198" i="51"/>
  <c r="W224" i="51"/>
  <c r="V217" i="51"/>
  <c r="S210" i="51"/>
  <c r="O203" i="51"/>
  <c r="O223" i="51"/>
  <c r="X215" i="51"/>
  <c r="T208" i="51"/>
  <c r="Q201" i="51"/>
  <c r="O222" i="51"/>
  <c r="X214" i="51"/>
  <c r="T207" i="51"/>
  <c r="P200" i="51"/>
  <c r="Q221" i="51"/>
  <c r="O214" i="51"/>
  <c r="W206" i="51"/>
  <c r="S199" i="51"/>
  <c r="R220" i="51"/>
  <c r="X212" i="51"/>
  <c r="V205" i="51"/>
  <c r="T198" i="51"/>
  <c r="T219" i="51"/>
  <c r="P212" i="51"/>
  <c r="W204" i="51"/>
  <c r="V197" i="51"/>
  <c r="P211" i="51"/>
  <c r="R209" i="51"/>
  <c r="X203" i="51"/>
  <c r="O202" i="51"/>
  <c r="X223" i="51"/>
  <c r="T218" i="51"/>
  <c r="T224" i="50"/>
  <c r="V223" i="50"/>
  <c r="X222" i="50"/>
  <c r="U221" i="50"/>
  <c r="O221" i="50"/>
  <c r="P220" i="50"/>
  <c r="R219" i="50"/>
  <c r="T218" i="50"/>
  <c r="T217" i="50"/>
  <c r="V216" i="50"/>
  <c r="X215" i="50"/>
  <c r="O215" i="50"/>
  <c r="P214" i="50"/>
  <c r="Q213" i="50"/>
  <c r="S212" i="50"/>
  <c r="T211" i="50"/>
  <c r="W210" i="50"/>
  <c r="X209" i="50"/>
  <c r="X208" i="50"/>
  <c r="O208" i="50"/>
  <c r="Q207" i="50"/>
  <c r="S206" i="50"/>
  <c r="S205" i="50"/>
  <c r="U204" i="50"/>
  <c r="P203" i="50"/>
  <c r="W202" i="50"/>
  <c r="X201" i="50"/>
  <c r="O201" i="50"/>
  <c r="P200" i="50"/>
  <c r="R199" i="50"/>
  <c r="W198" i="50"/>
  <c r="V197" i="50"/>
  <c r="R224" i="50"/>
  <c r="S223" i="50"/>
  <c r="V222" i="50"/>
  <c r="V221" i="50"/>
  <c r="W220" i="50"/>
  <c r="U219" i="50"/>
  <c r="P219" i="50"/>
  <c r="R218" i="50"/>
  <c r="R217" i="50"/>
  <c r="T216" i="50"/>
  <c r="V215" i="50"/>
  <c r="X214" i="50"/>
  <c r="U213" i="50"/>
  <c r="O213" i="50"/>
  <c r="P212" i="50"/>
  <c r="R211" i="50"/>
  <c r="T210" i="50"/>
  <c r="T209" i="50"/>
  <c r="V208" i="50"/>
  <c r="X207" i="50"/>
  <c r="O207" i="50"/>
  <c r="P206" i="50"/>
  <c r="Q205" i="50"/>
  <c r="S204" i="50"/>
  <c r="V203" i="50"/>
  <c r="Q202" i="50"/>
  <c r="T201" i="50"/>
  <c r="T200" i="50"/>
  <c r="X199" i="50"/>
  <c r="O199" i="50"/>
  <c r="S198" i="50"/>
  <c r="S197" i="50"/>
  <c r="U216" i="51"/>
  <c r="P224" i="50"/>
  <c r="R223" i="50"/>
  <c r="T222" i="50"/>
  <c r="T221" i="50"/>
  <c r="V220" i="50"/>
  <c r="X219" i="50"/>
  <c r="O219" i="50"/>
  <c r="P218" i="50"/>
  <c r="Q217" i="50"/>
  <c r="S216" i="50"/>
  <c r="T215" i="50"/>
  <c r="W214" i="50"/>
  <c r="X213" i="50"/>
  <c r="X212" i="50"/>
  <c r="O212" i="50"/>
  <c r="Q211" i="50"/>
  <c r="S210" i="50"/>
  <c r="S209" i="50"/>
  <c r="U208" i="50"/>
  <c r="W207" i="50"/>
  <c r="Q206" i="50"/>
  <c r="O206" i="50"/>
  <c r="P205" i="50"/>
  <c r="R204" i="50"/>
  <c r="T203" i="50"/>
  <c r="P202" i="50"/>
  <c r="P201" i="50"/>
  <c r="W200" i="50"/>
  <c r="U199" i="50"/>
  <c r="X198" i="50"/>
  <c r="R198" i="50"/>
  <c r="R197" i="50"/>
  <c r="W224" i="50"/>
  <c r="U223" i="50"/>
  <c r="P223" i="50"/>
  <c r="R222" i="50"/>
  <c r="R221" i="50"/>
  <c r="T220" i="50"/>
  <c r="V219" i="50"/>
  <c r="X218" i="50"/>
  <c r="U217" i="50"/>
  <c r="O217" i="50"/>
  <c r="P216" i="50"/>
  <c r="R215" i="50"/>
  <c r="T214" i="50"/>
  <c r="T213" i="50"/>
  <c r="V212" i="50"/>
  <c r="X211" i="50"/>
  <c r="O211" i="50"/>
  <c r="P210" i="50"/>
  <c r="Q209" i="50"/>
  <c r="S208" i="50"/>
  <c r="T207" i="50"/>
  <c r="W206" i="50"/>
  <c r="X205" i="50"/>
  <c r="X204" i="50"/>
  <c r="O204" i="50"/>
  <c r="Q203" i="50"/>
  <c r="V202" i="50"/>
  <c r="S201" i="50"/>
  <c r="U200" i="50"/>
  <c r="W199" i="50"/>
  <c r="Q198" i="50"/>
  <c r="U197" i="50"/>
  <c r="V224" i="50"/>
  <c r="X223" i="50"/>
  <c r="O223" i="50"/>
  <c r="P222" i="50"/>
  <c r="Q221" i="50"/>
  <c r="S220" i="50"/>
  <c r="T219" i="50"/>
  <c r="W218" i="50"/>
  <c r="X217" i="50"/>
  <c r="X216" i="50"/>
  <c r="O216" i="50"/>
  <c r="Q215" i="50"/>
  <c r="S214" i="50"/>
  <c r="S213" i="50"/>
  <c r="U212" i="50"/>
  <c r="W211" i="50"/>
  <c r="Q210" i="50"/>
  <c r="O210" i="50"/>
  <c r="P209" i="50"/>
  <c r="R208" i="50"/>
  <c r="S207" i="50"/>
  <c r="V206" i="50"/>
  <c r="V205" i="50"/>
  <c r="W204" i="50"/>
  <c r="X203" i="50"/>
  <c r="O203" i="50"/>
  <c r="S202" i="50"/>
  <c r="R201" i="50"/>
  <c r="S200" i="50"/>
  <c r="V199" i="50"/>
  <c r="P198" i="50"/>
  <c r="Q197" i="50"/>
  <c r="O224" i="50"/>
  <c r="X221" i="50"/>
  <c r="S219" i="50"/>
  <c r="P217" i="50"/>
  <c r="Q214" i="50"/>
  <c r="T212" i="50"/>
  <c r="R210" i="50"/>
  <c r="U207" i="50"/>
  <c r="T205" i="50"/>
  <c r="R203" i="50"/>
  <c r="X200" i="50"/>
  <c r="O198" i="50"/>
  <c r="W223" i="50"/>
  <c r="S221" i="50"/>
  <c r="Q219" i="50"/>
  <c r="W216" i="50"/>
  <c r="V214" i="50"/>
  <c r="R212" i="50"/>
  <c r="U209" i="50"/>
  <c r="V207" i="50"/>
  <c r="R205" i="50"/>
  <c r="X202" i="50"/>
  <c r="V200" i="50"/>
  <c r="V198" i="50"/>
  <c r="T223" i="50"/>
  <c r="P221" i="50"/>
  <c r="Q218" i="50"/>
  <c r="U216" i="50"/>
  <c r="R214" i="50"/>
  <c r="U211" i="50"/>
  <c r="V209" i="50"/>
  <c r="R207" i="50"/>
  <c r="O205" i="50"/>
  <c r="T202" i="50"/>
  <c r="R200" i="50"/>
  <c r="X197" i="50"/>
  <c r="Q223" i="50"/>
  <c r="X220" i="50"/>
  <c r="V218" i="50"/>
  <c r="R216" i="50"/>
  <c r="O214" i="50"/>
  <c r="V211" i="50"/>
  <c r="R209" i="50"/>
  <c r="P207" i="50"/>
  <c r="V204" i="50"/>
  <c r="O202" i="50"/>
  <c r="O200" i="50"/>
  <c r="P197" i="50"/>
  <c r="Q222" i="50"/>
  <c r="U220" i="50"/>
  <c r="S218" i="50"/>
  <c r="U215" i="50"/>
  <c r="V213" i="50"/>
  <c r="S211" i="50"/>
  <c r="O209" i="50"/>
  <c r="X206" i="50"/>
  <c r="T204" i="50"/>
  <c r="R202" i="50"/>
  <c r="P199" i="50"/>
  <c r="T197" i="50"/>
  <c r="X224" i="50"/>
  <c r="W222" i="50"/>
  <c r="R220" i="50"/>
  <c r="O218" i="50"/>
  <c r="W215" i="50"/>
  <c r="R213" i="50"/>
  <c r="P211" i="50"/>
  <c r="W208" i="50"/>
  <c r="T206" i="50"/>
  <c r="P204" i="50"/>
  <c r="U201" i="50"/>
  <c r="T199" i="50"/>
  <c r="O197" i="50"/>
  <c r="U224" i="50"/>
  <c r="S222" i="50"/>
  <c r="O220" i="50"/>
  <c r="V217" i="50"/>
  <c r="S215" i="50"/>
  <c r="P213" i="50"/>
  <c r="X210" i="50"/>
  <c r="T208" i="50"/>
  <c r="R206" i="50"/>
  <c r="U203" i="50"/>
  <c r="V201" i="50"/>
  <c r="Q199" i="50"/>
  <c r="S217" i="50"/>
  <c r="T198" i="50"/>
  <c r="V224" i="49"/>
  <c r="X223" i="49"/>
  <c r="O223" i="49"/>
  <c r="P222" i="49"/>
  <c r="Q221" i="49"/>
  <c r="S220" i="49"/>
  <c r="T219" i="49"/>
  <c r="W218" i="49"/>
  <c r="X217" i="49"/>
  <c r="X216" i="49"/>
  <c r="O216" i="49"/>
  <c r="Q215" i="49"/>
  <c r="S214" i="49"/>
  <c r="S213" i="49"/>
  <c r="U212" i="49"/>
  <c r="W211" i="49"/>
  <c r="Q210" i="49"/>
  <c r="O210" i="49"/>
  <c r="P209" i="49"/>
  <c r="R208" i="49"/>
  <c r="S207" i="49"/>
  <c r="V206" i="49"/>
  <c r="V205" i="49"/>
  <c r="W204" i="49"/>
  <c r="U203" i="49"/>
  <c r="P203" i="49"/>
  <c r="R202" i="49"/>
  <c r="R201" i="49"/>
  <c r="U200" i="49"/>
  <c r="V199" i="49"/>
  <c r="O198" i="49"/>
  <c r="S197" i="49"/>
  <c r="P215" i="50"/>
  <c r="U224" i="49"/>
  <c r="W223" i="49"/>
  <c r="Q222" i="49"/>
  <c r="O222" i="49"/>
  <c r="P221" i="49"/>
  <c r="R220" i="49"/>
  <c r="S219" i="49"/>
  <c r="V218" i="49"/>
  <c r="V217" i="49"/>
  <c r="W216" i="49"/>
  <c r="U215" i="49"/>
  <c r="P215" i="49"/>
  <c r="R214" i="49"/>
  <c r="R213" i="49"/>
  <c r="T212" i="49"/>
  <c r="V211" i="49"/>
  <c r="X210" i="49"/>
  <c r="U209" i="49"/>
  <c r="O209" i="49"/>
  <c r="P208" i="49"/>
  <c r="R207" i="49"/>
  <c r="T206" i="49"/>
  <c r="T205" i="49"/>
  <c r="V204" i="49"/>
  <c r="X203" i="49"/>
  <c r="O203" i="49"/>
  <c r="P202" i="49"/>
  <c r="Q201" i="49"/>
  <c r="T200" i="49"/>
  <c r="T199" i="49"/>
  <c r="X198" i="49"/>
  <c r="X197" i="49"/>
  <c r="W212" i="50"/>
  <c r="V210" i="50"/>
  <c r="S224" i="49"/>
  <c r="T223" i="49"/>
  <c r="W222" i="49"/>
  <c r="X221" i="49"/>
  <c r="X220" i="49"/>
  <c r="O220" i="49"/>
  <c r="Q219" i="49"/>
  <c r="S218" i="49"/>
  <c r="S217" i="49"/>
  <c r="U216" i="49"/>
  <c r="W215" i="49"/>
  <c r="Q214" i="49"/>
  <c r="O214" i="49"/>
  <c r="P213" i="49"/>
  <c r="R212" i="49"/>
  <c r="S211" i="49"/>
  <c r="V210" i="49"/>
  <c r="V209" i="49"/>
  <c r="W208" i="49"/>
  <c r="U207" i="49"/>
  <c r="P207" i="49"/>
  <c r="R206" i="49"/>
  <c r="R205" i="49"/>
  <c r="T204" i="49"/>
  <c r="V203" i="49"/>
  <c r="X202" i="49"/>
  <c r="U201" i="49"/>
  <c r="O201" i="49"/>
  <c r="R200" i="49"/>
  <c r="Q199" i="49"/>
  <c r="T198" i="49"/>
  <c r="T197" i="49"/>
  <c r="P208" i="50"/>
  <c r="R224" i="49"/>
  <c r="S223" i="49"/>
  <c r="V222" i="49"/>
  <c r="V221" i="49"/>
  <c r="W220" i="49"/>
  <c r="U219" i="49"/>
  <c r="P219" i="49"/>
  <c r="R218" i="49"/>
  <c r="R217" i="49"/>
  <c r="T216" i="49"/>
  <c r="V215" i="49"/>
  <c r="X214" i="49"/>
  <c r="U213" i="49"/>
  <c r="O213" i="49"/>
  <c r="P212" i="49"/>
  <c r="R211" i="49"/>
  <c r="T210" i="49"/>
  <c r="T209" i="49"/>
  <c r="V208" i="49"/>
  <c r="X207" i="49"/>
  <c r="O207" i="49"/>
  <c r="P206" i="49"/>
  <c r="Q205" i="49"/>
  <c r="S204" i="49"/>
  <c r="T203" i="49"/>
  <c r="W202" i="49"/>
  <c r="X201" i="49"/>
  <c r="W200" i="49"/>
  <c r="P200" i="49"/>
  <c r="P199" i="49"/>
  <c r="S198" i="49"/>
  <c r="R197" i="49"/>
  <c r="S224" i="50"/>
  <c r="U205" i="50"/>
  <c r="P224" i="49"/>
  <c r="R223" i="49"/>
  <c r="T222" i="49"/>
  <c r="T221" i="49"/>
  <c r="V220" i="49"/>
  <c r="X219" i="49"/>
  <c r="O219" i="49"/>
  <c r="P218" i="49"/>
  <c r="Q217" i="49"/>
  <c r="S216" i="49"/>
  <c r="T215" i="49"/>
  <c r="W214" i="49"/>
  <c r="X213" i="49"/>
  <c r="X212" i="49"/>
  <c r="O212" i="49"/>
  <c r="Q211" i="49"/>
  <c r="S210" i="49"/>
  <c r="S209" i="49"/>
  <c r="U208" i="49"/>
  <c r="W207" i="49"/>
  <c r="Q206" i="49"/>
  <c r="O206" i="49"/>
  <c r="P205" i="49"/>
  <c r="R204" i="49"/>
  <c r="S203" i="49"/>
  <c r="V202" i="49"/>
  <c r="V201" i="49"/>
  <c r="O200" i="49"/>
  <c r="U199" i="49"/>
  <c r="O199" i="49"/>
  <c r="R198" i="49"/>
  <c r="Q197" i="49"/>
  <c r="T224" i="49"/>
  <c r="R222" i="49"/>
  <c r="W219" i="49"/>
  <c r="T217" i="49"/>
  <c r="R215" i="49"/>
  <c r="W212" i="49"/>
  <c r="W210" i="49"/>
  <c r="S208" i="49"/>
  <c r="U205" i="49"/>
  <c r="W203" i="49"/>
  <c r="S201" i="49"/>
  <c r="W198" i="49"/>
  <c r="O224" i="49"/>
  <c r="U221" i="49"/>
  <c r="V219" i="49"/>
  <c r="P217" i="49"/>
  <c r="O215" i="49"/>
  <c r="V212" i="49"/>
  <c r="R210" i="49"/>
  <c r="O208" i="49"/>
  <c r="X205" i="49"/>
  <c r="R203" i="49"/>
  <c r="P201" i="49"/>
  <c r="Q198" i="49"/>
  <c r="U223" i="49"/>
  <c r="S221" i="49"/>
  <c r="R219" i="49"/>
  <c r="O217" i="49"/>
  <c r="V214" i="49"/>
  <c r="S212" i="49"/>
  <c r="P210" i="49"/>
  <c r="V207" i="49"/>
  <c r="S205" i="49"/>
  <c r="Q203" i="49"/>
  <c r="X200" i="49"/>
  <c r="V198" i="49"/>
  <c r="O222" i="50"/>
  <c r="V223" i="49"/>
  <c r="R221" i="49"/>
  <c r="Q218" i="49"/>
  <c r="V216" i="49"/>
  <c r="T214" i="49"/>
  <c r="U211" i="49"/>
  <c r="X209" i="49"/>
  <c r="T207" i="49"/>
  <c r="O205" i="49"/>
  <c r="Q202" i="49"/>
  <c r="V200" i="49"/>
  <c r="P198" i="49"/>
  <c r="W219" i="50"/>
  <c r="Q223" i="49"/>
  <c r="O221" i="49"/>
  <c r="X218" i="49"/>
  <c r="R216" i="49"/>
  <c r="P214" i="49"/>
  <c r="X211" i="49"/>
  <c r="R209" i="49"/>
  <c r="Q207" i="49"/>
  <c r="X204" i="49"/>
  <c r="T202" i="49"/>
  <c r="S200" i="49"/>
  <c r="U197" i="49"/>
  <c r="W203" i="50"/>
  <c r="P223" i="49"/>
  <c r="U220" i="49"/>
  <c r="T218" i="49"/>
  <c r="P216" i="49"/>
  <c r="V213" i="49"/>
  <c r="T211" i="49"/>
  <c r="Q209" i="49"/>
  <c r="X206" i="49"/>
  <c r="U204" i="49"/>
  <c r="S202" i="49"/>
  <c r="X199" i="49"/>
  <c r="V197" i="49"/>
  <c r="Q201" i="50"/>
  <c r="X224" i="49"/>
  <c r="X222" i="49"/>
  <c r="T220" i="49"/>
  <c r="O218" i="49"/>
  <c r="X215" i="49"/>
  <c r="T213" i="49"/>
  <c r="P211" i="49"/>
  <c r="X208" i="49"/>
  <c r="W206" i="49"/>
  <c r="P204" i="49"/>
  <c r="O202" i="49"/>
  <c r="W199" i="49"/>
  <c r="P197" i="49"/>
  <c r="W69" i="41"/>
  <c r="O85" i="41"/>
  <c r="W85" i="41"/>
  <c r="U86" i="41"/>
  <c r="S87" i="41"/>
  <c r="Q88" i="41"/>
  <c r="O89" i="41"/>
  <c r="W89" i="41"/>
  <c r="U90" i="41"/>
  <c r="S91" i="41"/>
  <c r="Q92" i="41"/>
  <c r="O93" i="41"/>
  <c r="W93" i="41"/>
  <c r="U94" i="41"/>
  <c r="U106" i="41"/>
  <c r="S107" i="41"/>
  <c r="Q108" i="41"/>
  <c r="O109" i="41"/>
  <c r="W109" i="41"/>
  <c r="U110" i="41"/>
  <c r="S111" i="41"/>
  <c r="Q112" i="41"/>
  <c r="O113" i="41"/>
  <c r="W113" i="41"/>
  <c r="U114" i="41"/>
  <c r="S115" i="41"/>
  <c r="Q116" i="41"/>
  <c r="O117" i="41"/>
  <c r="W117" i="41"/>
  <c r="U118" i="41"/>
  <c r="S119" i="41"/>
  <c r="Q120" i="41"/>
  <c r="O121" i="41"/>
  <c r="W121" i="41"/>
  <c r="U122" i="41"/>
  <c r="S123" i="41"/>
  <c r="Q124" i="41"/>
  <c r="O125" i="41"/>
  <c r="W125" i="41"/>
  <c r="U126" i="41"/>
  <c r="S127" i="41"/>
  <c r="Q128" i="41"/>
  <c r="O137" i="41"/>
  <c r="W137" i="41"/>
  <c r="U138" i="41"/>
  <c r="S139" i="41"/>
  <c r="Q140" i="41"/>
  <c r="O141" i="41"/>
  <c r="W141" i="41"/>
  <c r="U142" i="41"/>
  <c r="S143" i="41"/>
  <c r="Q144" i="41"/>
  <c r="O145" i="41"/>
  <c r="S5" i="49"/>
  <c r="V7" i="49"/>
  <c r="R9" i="49"/>
  <c r="R12" i="49"/>
  <c r="S14" i="49"/>
  <c r="U16" i="49"/>
  <c r="W19" i="49"/>
  <c r="P21" i="49"/>
  <c r="X23" i="49"/>
  <c r="W26" i="49"/>
  <c r="X28" i="49"/>
  <c r="O31" i="49"/>
  <c r="V37" i="49"/>
  <c r="R39" i="49"/>
  <c r="R42" i="49"/>
  <c r="W44" i="49"/>
  <c r="T47" i="49"/>
  <c r="X49" i="49"/>
  <c r="U52" i="49"/>
  <c r="X54" i="49"/>
  <c r="V56" i="49"/>
  <c r="V59" i="49"/>
  <c r="P61" i="49"/>
  <c r="X63" i="49"/>
  <c r="W102" i="49"/>
  <c r="Q105" i="49"/>
  <c r="R107" i="49"/>
  <c r="T114" i="49"/>
  <c r="W123" i="49"/>
  <c r="V137" i="49"/>
  <c r="O147" i="49"/>
  <c r="Q157" i="49"/>
  <c r="V180" i="49"/>
  <c r="O204" i="49"/>
  <c r="S222" i="49"/>
  <c r="P180" i="50"/>
  <c r="T197" i="43"/>
  <c r="S198" i="43"/>
  <c r="R199" i="43"/>
  <c r="R200" i="43"/>
  <c r="Q201" i="43"/>
  <c r="P202" i="43"/>
  <c r="O203" i="43"/>
  <c r="X203" i="43"/>
  <c r="W204" i="43"/>
  <c r="V205" i="43"/>
  <c r="V206" i="43"/>
  <c r="U207" i="43"/>
  <c r="T208" i="43"/>
  <c r="S209" i="43"/>
  <c r="R210" i="43"/>
  <c r="Q211" i="43"/>
  <c r="P212" i="43"/>
  <c r="P213" i="43"/>
  <c r="O214" i="43"/>
  <c r="X214" i="43"/>
  <c r="W215" i="43"/>
  <c r="V216" i="43"/>
  <c r="U217" i="43"/>
  <c r="T218" i="43"/>
  <c r="T219" i="43"/>
  <c r="S220" i="43"/>
  <c r="R221" i="43"/>
  <c r="Q222" i="43"/>
  <c r="P223" i="43"/>
  <c r="O224" i="43"/>
  <c r="X224" i="43"/>
  <c r="T5" i="49"/>
  <c r="U7" i="49"/>
  <c r="X9" i="49"/>
  <c r="S12" i="49"/>
  <c r="V14" i="49"/>
  <c r="O17" i="49"/>
  <c r="P19" i="49"/>
  <c r="O22" i="49"/>
  <c r="P24" i="49"/>
  <c r="X26" i="49"/>
  <c r="S29" i="49"/>
  <c r="X37" i="49"/>
  <c r="U40" i="49"/>
  <c r="W42" i="49"/>
  <c r="P45" i="49"/>
  <c r="Q47" i="49"/>
  <c r="S49" i="49"/>
  <c r="X52" i="49"/>
  <c r="W54" i="49"/>
  <c r="Q57" i="49"/>
  <c r="O59" i="49"/>
  <c r="P62" i="49"/>
  <c r="R64" i="49"/>
  <c r="Q103" i="49"/>
  <c r="R105" i="49"/>
  <c r="X108" i="49"/>
  <c r="R116" i="49"/>
  <c r="S125" i="49"/>
  <c r="R139" i="49"/>
  <c r="U149" i="49"/>
  <c r="V159" i="49"/>
  <c r="Q183" i="49"/>
  <c r="S206" i="49"/>
  <c r="W224" i="49"/>
  <c r="U197" i="43"/>
  <c r="T198" i="43"/>
  <c r="T199" i="43"/>
  <c r="S200" i="43"/>
  <c r="R201" i="43"/>
  <c r="Q202" i="43"/>
  <c r="P203" i="43"/>
  <c r="O204" i="43"/>
  <c r="X204" i="43"/>
  <c r="X205" i="43"/>
  <c r="W206" i="43"/>
  <c r="V207" i="43"/>
  <c r="U208" i="43"/>
  <c r="T209" i="43"/>
  <c r="S210" i="43"/>
  <c r="R211" i="43"/>
  <c r="R212" i="43"/>
  <c r="Q213" i="43"/>
  <c r="P214" i="43"/>
  <c r="O215" i="43"/>
  <c r="X215" i="43"/>
  <c r="W216" i="43"/>
  <c r="V217" i="43"/>
  <c r="V218" i="43"/>
  <c r="U219" i="43"/>
  <c r="T220" i="43"/>
  <c r="S221" i="43"/>
  <c r="R222" i="43"/>
  <c r="Q223" i="43"/>
  <c r="P224" i="43"/>
  <c r="V32" i="52"/>
  <c r="T31" i="52"/>
  <c r="X30" i="52"/>
  <c r="R30" i="52"/>
  <c r="P29" i="52"/>
  <c r="T28" i="52"/>
  <c r="V27" i="52"/>
  <c r="P26" i="52"/>
  <c r="R25" i="52"/>
  <c r="V24" i="52"/>
  <c r="T23" i="52"/>
  <c r="X22" i="52"/>
  <c r="P32" i="52"/>
  <c r="R31" i="52"/>
  <c r="W30" i="52"/>
  <c r="U29" i="52"/>
  <c r="O29" i="52"/>
  <c r="S28" i="52"/>
  <c r="Q27" i="52"/>
  <c r="O26" i="52"/>
  <c r="X25" i="52"/>
  <c r="P24" i="52"/>
  <c r="R23" i="52"/>
  <c r="W22" i="52"/>
  <c r="U21" i="52"/>
  <c r="O21" i="52"/>
  <c r="S20" i="52"/>
  <c r="Q19" i="52"/>
  <c r="O18" i="52"/>
  <c r="X17" i="52"/>
  <c r="P16" i="52"/>
  <c r="R15" i="52"/>
  <c r="W14" i="52"/>
  <c r="U13" i="52"/>
  <c r="O13" i="52"/>
  <c r="S12" i="52"/>
  <c r="Q11" i="52"/>
  <c r="O10" i="52"/>
  <c r="X9" i="52"/>
  <c r="P8" i="52"/>
  <c r="R7" i="52"/>
  <c r="O32" i="52"/>
  <c r="X31" i="52"/>
  <c r="V30" i="52"/>
  <c r="T29" i="52"/>
  <c r="X28" i="52"/>
  <c r="R28" i="52"/>
  <c r="P27" i="52"/>
  <c r="T26" i="52"/>
  <c r="V25" i="52"/>
  <c r="O24" i="52"/>
  <c r="X23" i="52"/>
  <c r="V22" i="52"/>
  <c r="T21" i="52"/>
  <c r="X20" i="52"/>
  <c r="R20" i="52"/>
  <c r="P19" i="52"/>
  <c r="T18" i="52"/>
  <c r="V17" i="52"/>
  <c r="O16" i="52"/>
  <c r="X15" i="52"/>
  <c r="V14" i="52"/>
  <c r="T13" i="52"/>
  <c r="X12" i="52"/>
  <c r="R12" i="52"/>
  <c r="P11" i="52"/>
  <c r="T10" i="52"/>
  <c r="V9" i="52"/>
  <c r="O8" i="52"/>
  <c r="X7" i="52"/>
  <c r="U32" i="52"/>
  <c r="W31" i="52"/>
  <c r="Q30" i="52"/>
  <c r="S29" i="52"/>
  <c r="W28" i="52"/>
  <c r="U27" i="52"/>
  <c r="O27" i="52"/>
  <c r="S26" i="52"/>
  <c r="Q25" i="52"/>
  <c r="U24" i="52"/>
  <c r="W23" i="52"/>
  <c r="Q22" i="52"/>
  <c r="S21" i="52"/>
  <c r="W20" i="52"/>
  <c r="U19" i="52"/>
  <c r="O19" i="52"/>
  <c r="S18" i="52"/>
  <c r="Q17" i="52"/>
  <c r="U16" i="52"/>
  <c r="W15" i="52"/>
  <c r="Q14" i="52"/>
  <c r="S13" i="52"/>
  <c r="W12" i="52"/>
  <c r="U11" i="52"/>
  <c r="O11" i="52"/>
  <c r="S10" i="52"/>
  <c r="Q9" i="52"/>
  <c r="U8" i="52"/>
  <c r="T32" i="52"/>
  <c r="V31" i="52"/>
  <c r="P30" i="52"/>
  <c r="R29" i="52"/>
  <c r="V28" i="52"/>
  <c r="T27" i="52"/>
  <c r="X26" i="52"/>
  <c r="R26" i="52"/>
  <c r="P25" i="52"/>
  <c r="T24" i="52"/>
  <c r="V23" i="52"/>
  <c r="P22" i="52"/>
  <c r="R21" i="52"/>
  <c r="V20" i="52"/>
  <c r="T19" i="52"/>
  <c r="X18" i="52"/>
  <c r="R18" i="52"/>
  <c r="P17" i="52"/>
  <c r="T16" i="52"/>
  <c r="V15" i="52"/>
  <c r="P14" i="52"/>
  <c r="R13" i="52"/>
  <c r="V12" i="52"/>
  <c r="T11" i="52"/>
  <c r="X10" i="52"/>
  <c r="S32" i="52"/>
  <c r="Q31" i="52"/>
  <c r="O30" i="52"/>
  <c r="X29" i="52"/>
  <c r="P28" i="52"/>
  <c r="R27" i="52"/>
  <c r="W26" i="52"/>
  <c r="U25" i="52"/>
  <c r="O25" i="52"/>
  <c r="S24" i="52"/>
  <c r="Q23" i="52"/>
  <c r="O22" i="52"/>
  <c r="W32" i="52"/>
  <c r="U31" i="52"/>
  <c r="O31" i="52"/>
  <c r="S30" i="52"/>
  <c r="Q29" i="52"/>
  <c r="U28" i="52"/>
  <c r="W27" i="52"/>
  <c r="Q26" i="52"/>
  <c r="S25" i="52"/>
  <c r="W24" i="52"/>
  <c r="U23" i="52"/>
  <c r="O23" i="52"/>
  <c r="S22" i="52"/>
  <c r="Q21" i="52"/>
  <c r="U20" i="52"/>
  <c r="W19" i="52"/>
  <c r="Q18" i="52"/>
  <c r="S17" i="52"/>
  <c r="W16" i="52"/>
  <c r="U15" i="52"/>
  <c r="O15" i="52"/>
  <c r="S14" i="52"/>
  <c r="Q13" i="52"/>
  <c r="U12" i="52"/>
  <c r="W11" i="52"/>
  <c r="Q10" i="52"/>
  <c r="P31" i="52"/>
  <c r="R24" i="52"/>
  <c r="O20" i="52"/>
  <c r="U17" i="52"/>
  <c r="T15" i="52"/>
  <c r="V13" i="52"/>
  <c r="W10" i="52"/>
  <c r="P9" i="52"/>
  <c r="U7" i="52"/>
  <c r="W6" i="52"/>
  <c r="U5" i="52"/>
  <c r="O5" i="52"/>
  <c r="V29" i="52"/>
  <c r="T22" i="52"/>
  <c r="R19" i="52"/>
  <c r="R17" i="52"/>
  <c r="P15" i="52"/>
  <c r="P12" i="52"/>
  <c r="P10" i="52"/>
  <c r="X8" i="52"/>
  <c r="W7" i="52"/>
  <c r="Q6" i="52"/>
  <c r="S5" i="52"/>
  <c r="O28" i="52"/>
  <c r="R22" i="52"/>
  <c r="X19" i="52"/>
  <c r="O17" i="52"/>
  <c r="X14" i="52"/>
  <c r="O12" i="52"/>
  <c r="R10" i="52"/>
  <c r="W8" i="52"/>
  <c r="V7" i="52"/>
  <c r="P6" i="52"/>
  <c r="R5" i="52"/>
  <c r="X27" i="52"/>
  <c r="X21" i="52"/>
  <c r="V19" i="52"/>
  <c r="X16" i="52"/>
  <c r="O14" i="52"/>
  <c r="T12" i="52"/>
  <c r="U9" i="52"/>
  <c r="V8" i="52"/>
  <c r="Q7" i="52"/>
  <c r="O6" i="52"/>
  <c r="X5" i="52"/>
  <c r="V26" i="52"/>
  <c r="V21" i="52"/>
  <c r="W18" i="52"/>
  <c r="V16" i="52"/>
  <c r="T14" i="52"/>
  <c r="R11" i="52"/>
  <c r="T9" i="52"/>
  <c r="T8" i="52"/>
  <c r="P7" i="52"/>
  <c r="T6" i="52"/>
  <c r="V5" i="52"/>
  <c r="X32" i="52"/>
  <c r="T25" i="52"/>
  <c r="P21" i="52"/>
  <c r="V18" i="52"/>
  <c r="S16" i="52"/>
  <c r="R14" i="52"/>
  <c r="X11" i="52"/>
  <c r="S9" i="52"/>
  <c r="S8" i="52"/>
  <c r="O7" i="52"/>
  <c r="S6" i="52"/>
  <c r="Q5" i="52"/>
  <c r="T20" i="52"/>
  <c r="V10" i="52"/>
  <c r="T5" i="52"/>
  <c r="P18" i="52"/>
  <c r="R9" i="52"/>
  <c r="P5" i="52"/>
  <c r="T17" i="52"/>
  <c r="O9" i="52"/>
  <c r="R32" i="52"/>
  <c r="R16" i="52"/>
  <c r="R8" i="52"/>
  <c r="T30" i="52"/>
  <c r="Q15" i="52"/>
  <c r="T7" i="52"/>
  <c r="X24" i="52"/>
  <c r="X13" i="52"/>
  <c r="X6" i="52"/>
  <c r="P20" i="52"/>
  <c r="V11" i="52"/>
  <c r="R6" i="52"/>
  <c r="P13" i="52"/>
  <c r="O32" i="51"/>
  <c r="X31" i="51"/>
  <c r="W32" i="51"/>
  <c r="P32" i="51"/>
  <c r="P31" i="51"/>
  <c r="R32" i="51"/>
  <c r="U31" i="51"/>
  <c r="T30" i="51"/>
  <c r="X29" i="51"/>
  <c r="R28" i="51"/>
  <c r="Q27" i="51"/>
  <c r="V26" i="51"/>
  <c r="V25" i="51"/>
  <c r="O25" i="51"/>
  <c r="S24" i="51"/>
  <c r="T23" i="51"/>
  <c r="T22" i="51"/>
  <c r="X21" i="51"/>
  <c r="R20" i="51"/>
  <c r="Q19" i="51"/>
  <c r="V18" i="51"/>
  <c r="V17" i="51"/>
  <c r="O17" i="51"/>
  <c r="S16" i="51"/>
  <c r="T15" i="51"/>
  <c r="T14" i="51"/>
  <c r="X13" i="51"/>
  <c r="R12" i="51"/>
  <c r="Q11" i="51"/>
  <c r="V10" i="51"/>
  <c r="V9" i="51"/>
  <c r="O9" i="51"/>
  <c r="S8" i="51"/>
  <c r="T7" i="51"/>
  <c r="T6" i="51"/>
  <c r="X5" i="51"/>
  <c r="X32" i="51"/>
  <c r="T31" i="51"/>
  <c r="S30" i="51"/>
  <c r="U29" i="51"/>
  <c r="O28" i="51"/>
  <c r="X27" i="51"/>
  <c r="R26" i="51"/>
  <c r="S25" i="51"/>
  <c r="W24" i="51"/>
  <c r="P24" i="51"/>
  <c r="P23" i="51"/>
  <c r="S22" i="51"/>
  <c r="U21" i="51"/>
  <c r="O20" i="51"/>
  <c r="X19" i="51"/>
  <c r="R18" i="51"/>
  <c r="S17" i="51"/>
  <c r="W16" i="51"/>
  <c r="P16" i="51"/>
  <c r="P15" i="51"/>
  <c r="S14" i="51"/>
  <c r="U13" i="51"/>
  <c r="O12" i="51"/>
  <c r="X11" i="51"/>
  <c r="R10" i="51"/>
  <c r="S9" i="51"/>
  <c r="W8" i="51"/>
  <c r="P8" i="51"/>
  <c r="P7" i="51"/>
  <c r="S6" i="51"/>
  <c r="U5" i="51"/>
  <c r="T32" i="51"/>
  <c r="O31" i="51"/>
  <c r="Q30" i="51"/>
  <c r="T29" i="51"/>
  <c r="X28" i="51"/>
  <c r="W27" i="51"/>
  <c r="O26" i="51"/>
  <c r="R25" i="51"/>
  <c r="V24" i="51"/>
  <c r="V23" i="51"/>
  <c r="O23" i="51"/>
  <c r="Q22" i="51"/>
  <c r="T21" i="51"/>
  <c r="X20" i="51"/>
  <c r="W19" i="51"/>
  <c r="O18" i="51"/>
  <c r="R17" i="51"/>
  <c r="V16" i="51"/>
  <c r="V15" i="51"/>
  <c r="O15" i="51"/>
  <c r="Q14" i="51"/>
  <c r="T13" i="51"/>
  <c r="X12" i="51"/>
  <c r="W11" i="51"/>
  <c r="O10" i="51"/>
  <c r="R9" i="51"/>
  <c r="V8" i="51"/>
  <c r="V7" i="51"/>
  <c r="O7" i="51"/>
  <c r="Q6" i="51"/>
  <c r="T5" i="51"/>
  <c r="S32" i="51"/>
  <c r="W30" i="51"/>
  <c r="P30" i="51"/>
  <c r="P29" i="51"/>
  <c r="T28" i="51"/>
  <c r="U27" i="51"/>
  <c r="X26" i="51"/>
  <c r="Q25" i="51"/>
  <c r="U24" i="51"/>
  <c r="R23" i="51"/>
  <c r="W22" i="51"/>
  <c r="P22" i="51"/>
  <c r="P21" i="51"/>
  <c r="T20" i="51"/>
  <c r="U19" i="51"/>
  <c r="X18" i="51"/>
  <c r="Q17" i="51"/>
  <c r="U16" i="51"/>
  <c r="R15" i="51"/>
  <c r="W14" i="51"/>
  <c r="P14" i="51"/>
  <c r="P13" i="51"/>
  <c r="T12" i="51"/>
  <c r="U11" i="51"/>
  <c r="X10" i="51"/>
  <c r="Q9" i="51"/>
  <c r="U8" i="51"/>
  <c r="R7" i="51"/>
  <c r="W6" i="51"/>
  <c r="P6" i="51"/>
  <c r="P5" i="51"/>
  <c r="V31" i="51"/>
  <c r="V30" i="51"/>
  <c r="V29" i="51"/>
  <c r="O29" i="51"/>
  <c r="S28" i="51"/>
  <c r="T27" i="51"/>
  <c r="T26" i="51"/>
  <c r="X25" i="51"/>
  <c r="R24" i="51"/>
  <c r="Q23" i="51"/>
  <c r="V22" i="51"/>
  <c r="V21" i="51"/>
  <c r="O21" i="51"/>
  <c r="S20" i="51"/>
  <c r="T19" i="51"/>
  <c r="T18" i="51"/>
  <c r="X17" i="51"/>
  <c r="R16" i="51"/>
  <c r="Q15" i="51"/>
  <c r="V14" i="51"/>
  <c r="V13" i="51"/>
  <c r="O13" i="51"/>
  <c r="S12" i="51"/>
  <c r="T11" i="51"/>
  <c r="T10" i="51"/>
  <c r="X9" i="51"/>
  <c r="R8" i="51"/>
  <c r="Q7" i="51"/>
  <c r="V6" i="51"/>
  <c r="V5" i="51"/>
  <c r="O5" i="51"/>
  <c r="P23" i="52"/>
  <c r="R31" i="51"/>
  <c r="R30" i="51"/>
  <c r="S29" i="51"/>
  <c r="W28" i="51"/>
  <c r="P28" i="51"/>
  <c r="P27" i="51"/>
  <c r="S26" i="51"/>
  <c r="U25" i="51"/>
  <c r="O24" i="51"/>
  <c r="X23" i="51"/>
  <c r="R22" i="51"/>
  <c r="S21" i="51"/>
  <c r="W20" i="51"/>
  <c r="P20" i="51"/>
  <c r="P19" i="51"/>
  <c r="S18" i="51"/>
  <c r="U17" i="51"/>
  <c r="O16" i="51"/>
  <c r="X15" i="51"/>
  <c r="R14" i="51"/>
  <c r="S13" i="51"/>
  <c r="W12" i="51"/>
  <c r="P12" i="51"/>
  <c r="P11" i="51"/>
  <c r="S10" i="51"/>
  <c r="U9" i="51"/>
  <c r="O8" i="51"/>
  <c r="X7" i="51"/>
  <c r="R6" i="51"/>
  <c r="S5" i="51"/>
  <c r="V6" i="52"/>
  <c r="V32" i="51"/>
  <c r="Q31" i="51"/>
  <c r="O30" i="51"/>
  <c r="R29" i="51"/>
  <c r="V28" i="51"/>
  <c r="V27" i="51"/>
  <c r="O27" i="51"/>
  <c r="Q26" i="51"/>
  <c r="T25" i="51"/>
  <c r="X24" i="51"/>
  <c r="W23" i="51"/>
  <c r="O22" i="51"/>
  <c r="R21" i="51"/>
  <c r="V20" i="51"/>
  <c r="V19" i="51"/>
  <c r="O19" i="51"/>
  <c r="Q18" i="51"/>
  <c r="T17" i="51"/>
  <c r="X16" i="51"/>
  <c r="W15" i="51"/>
  <c r="O14" i="51"/>
  <c r="R13" i="51"/>
  <c r="V12" i="51"/>
  <c r="V11" i="51"/>
  <c r="O11" i="51"/>
  <c r="Q10" i="51"/>
  <c r="T9" i="51"/>
  <c r="X8" i="51"/>
  <c r="W7" i="51"/>
  <c r="O6" i="51"/>
  <c r="R5" i="51"/>
  <c r="Q29" i="51"/>
  <c r="X22" i="51"/>
  <c r="U15" i="51"/>
  <c r="T8" i="51"/>
  <c r="R27" i="51"/>
  <c r="U20" i="51"/>
  <c r="Q13" i="51"/>
  <c r="X6" i="51"/>
  <c r="W26" i="51"/>
  <c r="R19" i="51"/>
  <c r="U12" i="51"/>
  <c r="Q5" i="51"/>
  <c r="P26" i="51"/>
  <c r="W18" i="51"/>
  <c r="R11" i="51"/>
  <c r="U32" i="51"/>
  <c r="P25" i="51"/>
  <c r="P18" i="51"/>
  <c r="W10" i="51"/>
  <c r="W31" i="51"/>
  <c r="T24" i="51"/>
  <c r="P17" i="51"/>
  <c r="P10" i="51"/>
  <c r="Q21" i="51"/>
  <c r="T32" i="50"/>
  <c r="S31" i="50"/>
  <c r="P30" i="50"/>
  <c r="T29" i="50"/>
  <c r="R28" i="50"/>
  <c r="V27" i="50"/>
  <c r="P27" i="50"/>
  <c r="T26" i="50"/>
  <c r="R25" i="50"/>
  <c r="V24" i="50"/>
  <c r="X23" i="50"/>
  <c r="R22" i="50"/>
  <c r="V21" i="50"/>
  <c r="O21" i="50"/>
  <c r="S20" i="50"/>
  <c r="R19" i="50"/>
  <c r="W18" i="50"/>
  <c r="T17" i="50"/>
  <c r="W16" i="50"/>
  <c r="U15" i="50"/>
  <c r="O15" i="50"/>
  <c r="P14" i="50"/>
  <c r="Q13" i="50"/>
  <c r="T12" i="50"/>
  <c r="T11" i="50"/>
  <c r="X10" i="50"/>
  <c r="U9" i="50"/>
  <c r="R8" i="50"/>
  <c r="O8" i="50"/>
  <c r="Q7" i="50"/>
  <c r="T6" i="50"/>
  <c r="S5" i="50"/>
  <c r="T16" i="51"/>
  <c r="S32" i="50"/>
  <c r="R31" i="50"/>
  <c r="W30" i="50"/>
  <c r="X29" i="50"/>
  <c r="P28" i="50"/>
  <c r="U27" i="50"/>
  <c r="O27" i="50"/>
  <c r="S26" i="50"/>
  <c r="Q25" i="50"/>
  <c r="U24" i="50"/>
  <c r="W23" i="50"/>
  <c r="Q22" i="50"/>
  <c r="U21" i="50"/>
  <c r="X20" i="50"/>
  <c r="O20" i="50"/>
  <c r="Q19" i="50"/>
  <c r="V18" i="50"/>
  <c r="S17" i="50"/>
  <c r="V16" i="50"/>
  <c r="X15" i="50"/>
  <c r="R14" i="50"/>
  <c r="O14" i="50"/>
  <c r="P13" i="50"/>
  <c r="S12" i="50"/>
  <c r="S11" i="50"/>
  <c r="W10" i="50"/>
  <c r="X9" i="50"/>
  <c r="X8" i="50"/>
  <c r="V7" i="50"/>
  <c r="P7" i="50"/>
  <c r="S6" i="50"/>
  <c r="R5" i="50"/>
  <c r="X14" i="51"/>
  <c r="X32" i="50"/>
  <c r="O32" i="50"/>
  <c r="Q31" i="50"/>
  <c r="V30" i="50"/>
  <c r="S29" i="50"/>
  <c r="W28" i="50"/>
  <c r="T27" i="50"/>
  <c r="X26" i="50"/>
  <c r="O26" i="50"/>
  <c r="P25" i="50"/>
  <c r="T24" i="50"/>
  <c r="S23" i="50"/>
  <c r="P22" i="50"/>
  <c r="T21" i="50"/>
  <c r="R20" i="50"/>
  <c r="V19" i="50"/>
  <c r="P19" i="50"/>
  <c r="T18" i="50"/>
  <c r="R17" i="50"/>
  <c r="U16" i="50"/>
  <c r="W15" i="50"/>
  <c r="Q14" i="50"/>
  <c r="V13" i="50"/>
  <c r="O13" i="50"/>
  <c r="P12" i="50"/>
  <c r="R11" i="50"/>
  <c r="V10" i="50"/>
  <c r="T9" i="50"/>
  <c r="W8" i="50"/>
  <c r="U7" i="50"/>
  <c r="O7" i="50"/>
  <c r="P6" i="50"/>
  <c r="Q5" i="50"/>
  <c r="P9" i="51"/>
  <c r="R32" i="50"/>
  <c r="V31" i="50"/>
  <c r="P31" i="50"/>
  <c r="T30" i="50"/>
  <c r="R29" i="50"/>
  <c r="V28" i="50"/>
  <c r="X27" i="50"/>
  <c r="R26" i="50"/>
  <c r="V25" i="50"/>
  <c r="O25" i="50"/>
  <c r="S24" i="50"/>
  <c r="R23" i="50"/>
  <c r="W22" i="50"/>
  <c r="X21" i="50"/>
  <c r="P20" i="50"/>
  <c r="U19" i="50"/>
  <c r="O19" i="50"/>
  <c r="S18" i="50"/>
  <c r="Q17" i="50"/>
  <c r="T16" i="50"/>
  <c r="T15" i="50"/>
  <c r="X14" i="50"/>
  <c r="U13" i="50"/>
  <c r="R12" i="50"/>
  <c r="O12" i="50"/>
  <c r="Q11" i="50"/>
  <c r="T10" i="50"/>
  <c r="S9" i="50"/>
  <c r="V8" i="50"/>
  <c r="X7" i="50"/>
  <c r="R6" i="50"/>
  <c r="O6" i="50"/>
  <c r="P5" i="50"/>
  <c r="U7" i="51"/>
  <c r="P32" i="50"/>
  <c r="U31" i="50"/>
  <c r="O31" i="50"/>
  <c r="S30" i="50"/>
  <c r="Q29" i="50"/>
  <c r="U28" i="50"/>
  <c r="W27" i="50"/>
  <c r="Q26" i="50"/>
  <c r="U25" i="50"/>
  <c r="X24" i="50"/>
  <c r="O24" i="50"/>
  <c r="Q23" i="50"/>
  <c r="V22" i="50"/>
  <c r="S21" i="50"/>
  <c r="W20" i="50"/>
  <c r="T19" i="50"/>
  <c r="X18" i="50"/>
  <c r="O18" i="50"/>
  <c r="P17" i="50"/>
  <c r="S16" i="50"/>
  <c r="S15" i="50"/>
  <c r="W14" i="50"/>
  <c r="X13" i="50"/>
  <c r="X12" i="50"/>
  <c r="V11" i="50"/>
  <c r="P11" i="50"/>
  <c r="S10" i="50"/>
  <c r="R9" i="50"/>
  <c r="U8" i="50"/>
  <c r="W7" i="50"/>
  <c r="Q6" i="50"/>
  <c r="V5" i="50"/>
  <c r="O5" i="50"/>
  <c r="X30" i="51"/>
  <c r="W32" i="50"/>
  <c r="T31" i="50"/>
  <c r="X30" i="50"/>
  <c r="O30" i="50"/>
  <c r="P29" i="50"/>
  <c r="T28" i="50"/>
  <c r="S27" i="50"/>
  <c r="P26" i="50"/>
  <c r="T25" i="50"/>
  <c r="R24" i="50"/>
  <c r="V23" i="50"/>
  <c r="P23" i="50"/>
  <c r="T22" i="50"/>
  <c r="R21" i="50"/>
  <c r="V20" i="50"/>
  <c r="X19" i="50"/>
  <c r="R18" i="50"/>
  <c r="V17" i="50"/>
  <c r="O17" i="50"/>
  <c r="P16" i="50"/>
  <c r="R15" i="50"/>
  <c r="V14" i="50"/>
  <c r="T13" i="50"/>
  <c r="W12" i="50"/>
  <c r="U11" i="50"/>
  <c r="O11" i="50"/>
  <c r="P10" i="50"/>
  <c r="Q9" i="50"/>
  <c r="T8" i="50"/>
  <c r="T7" i="50"/>
  <c r="X6" i="50"/>
  <c r="U5" i="50"/>
  <c r="U28" i="51"/>
  <c r="V32" i="50"/>
  <c r="X31" i="50"/>
  <c r="R30" i="50"/>
  <c r="V29" i="50"/>
  <c r="O29" i="50"/>
  <c r="S28" i="50"/>
  <c r="R27" i="50"/>
  <c r="W26" i="50"/>
  <c r="X25" i="50"/>
  <c r="P24" i="50"/>
  <c r="U23" i="50"/>
  <c r="O23" i="50"/>
  <c r="S22" i="50"/>
  <c r="Q21" i="50"/>
  <c r="U20" i="50"/>
  <c r="W19" i="50"/>
  <c r="Q18" i="50"/>
  <c r="U17" i="50"/>
  <c r="R16" i="50"/>
  <c r="O16" i="50"/>
  <c r="Q15" i="50"/>
  <c r="T14" i="50"/>
  <c r="S13" i="50"/>
  <c r="V12" i="50"/>
  <c r="X11" i="50"/>
  <c r="R10" i="50"/>
  <c r="O10" i="50"/>
  <c r="P9" i="50"/>
  <c r="S8" i="50"/>
  <c r="S7" i="50"/>
  <c r="W6" i="50"/>
  <c r="X5" i="50"/>
  <c r="O28" i="50"/>
  <c r="P21" i="50"/>
  <c r="S14" i="50"/>
  <c r="R7" i="50"/>
  <c r="Q27" i="50"/>
  <c r="T20" i="50"/>
  <c r="R13" i="50"/>
  <c r="V6" i="50"/>
  <c r="V26" i="50"/>
  <c r="S19" i="50"/>
  <c r="U12" i="50"/>
  <c r="T5" i="50"/>
  <c r="U32" i="50"/>
  <c r="S25" i="50"/>
  <c r="P18" i="50"/>
  <c r="W11" i="50"/>
  <c r="U23" i="51"/>
  <c r="W31" i="50"/>
  <c r="W24" i="50"/>
  <c r="X17" i="50"/>
  <c r="Q10" i="50"/>
  <c r="Q30" i="50"/>
  <c r="T23" i="50"/>
  <c r="X16" i="50"/>
  <c r="V9" i="50"/>
  <c r="P15" i="50"/>
  <c r="W32" i="49"/>
  <c r="P32" i="49"/>
  <c r="T31" i="49"/>
  <c r="R30" i="49"/>
  <c r="V29" i="49"/>
  <c r="W28" i="49"/>
  <c r="Q27" i="49"/>
  <c r="Q26" i="49"/>
  <c r="U25" i="49"/>
  <c r="V24" i="49"/>
  <c r="O24" i="49"/>
  <c r="T23" i="49"/>
  <c r="R22" i="49"/>
  <c r="V21" i="49"/>
  <c r="W20" i="49"/>
  <c r="Q19" i="49"/>
  <c r="Q18" i="49"/>
  <c r="U17" i="49"/>
  <c r="V16" i="49"/>
  <c r="O16" i="49"/>
  <c r="T15" i="49"/>
  <c r="R14" i="49"/>
  <c r="V13" i="49"/>
  <c r="W12" i="49"/>
  <c r="Q11" i="49"/>
  <c r="Q10" i="49"/>
  <c r="U9" i="49"/>
  <c r="V8" i="49"/>
  <c r="O8" i="49"/>
  <c r="T7" i="49"/>
  <c r="R6" i="49"/>
  <c r="V5" i="49"/>
  <c r="O9" i="50"/>
  <c r="P8" i="50"/>
  <c r="U29" i="50"/>
  <c r="X32" i="49"/>
  <c r="Q31" i="49"/>
  <c r="T30" i="49"/>
  <c r="X29" i="49"/>
  <c r="O29" i="49"/>
  <c r="P28" i="49"/>
  <c r="V27" i="49"/>
  <c r="S26" i="49"/>
  <c r="P25" i="49"/>
  <c r="X24" i="49"/>
  <c r="R23" i="49"/>
  <c r="T22" i="49"/>
  <c r="X21" i="49"/>
  <c r="O21" i="49"/>
  <c r="P20" i="49"/>
  <c r="V19" i="49"/>
  <c r="S18" i="49"/>
  <c r="P17" i="49"/>
  <c r="X16" i="49"/>
  <c r="R15" i="49"/>
  <c r="T14" i="49"/>
  <c r="X13" i="49"/>
  <c r="O13" i="49"/>
  <c r="P12" i="49"/>
  <c r="V11" i="49"/>
  <c r="S10" i="49"/>
  <c r="P9" i="49"/>
  <c r="X8" i="49"/>
  <c r="R7" i="49"/>
  <c r="T6" i="49"/>
  <c r="X5" i="49"/>
  <c r="O5" i="49"/>
  <c r="X28" i="50"/>
  <c r="U32" i="49"/>
  <c r="P31" i="49"/>
  <c r="Q30" i="49"/>
  <c r="U29" i="49"/>
  <c r="V28" i="49"/>
  <c r="O28" i="49"/>
  <c r="T27" i="49"/>
  <c r="R26" i="49"/>
  <c r="V25" i="49"/>
  <c r="W24" i="49"/>
  <c r="Q23" i="49"/>
  <c r="Q22" i="49"/>
  <c r="U21" i="49"/>
  <c r="V20" i="49"/>
  <c r="O20" i="49"/>
  <c r="T19" i="49"/>
  <c r="R18" i="49"/>
  <c r="V17" i="49"/>
  <c r="W16" i="49"/>
  <c r="Q15" i="49"/>
  <c r="Q14" i="49"/>
  <c r="U13" i="49"/>
  <c r="V12" i="49"/>
  <c r="O12" i="49"/>
  <c r="T11" i="49"/>
  <c r="R10" i="49"/>
  <c r="V9" i="49"/>
  <c r="W8" i="49"/>
  <c r="Q7" i="49"/>
  <c r="Q6" i="49"/>
  <c r="U5" i="49"/>
  <c r="X22" i="50"/>
  <c r="T32" i="49"/>
  <c r="X31" i="49"/>
  <c r="X30" i="49"/>
  <c r="R29" i="49"/>
  <c r="U28" i="49"/>
  <c r="X27" i="49"/>
  <c r="O27" i="49"/>
  <c r="P26" i="49"/>
  <c r="T25" i="49"/>
  <c r="S24" i="49"/>
  <c r="P23" i="49"/>
  <c r="X22" i="49"/>
  <c r="R21" i="49"/>
  <c r="U20" i="49"/>
  <c r="X19" i="49"/>
  <c r="O19" i="49"/>
  <c r="P18" i="49"/>
  <c r="T17" i="49"/>
  <c r="S16" i="49"/>
  <c r="P15" i="49"/>
  <c r="X14" i="49"/>
  <c r="R13" i="49"/>
  <c r="U12" i="49"/>
  <c r="X11" i="49"/>
  <c r="O11" i="49"/>
  <c r="P10" i="49"/>
  <c r="T9" i="49"/>
  <c r="S8" i="49"/>
  <c r="P7" i="49"/>
  <c r="X6" i="49"/>
  <c r="R5" i="49"/>
  <c r="O22" i="50"/>
  <c r="S32" i="49"/>
  <c r="W31" i="49"/>
  <c r="W30" i="49"/>
  <c r="Q29" i="49"/>
  <c r="T28" i="49"/>
  <c r="U27" i="49"/>
  <c r="V26" i="49"/>
  <c r="O26" i="49"/>
  <c r="S25" i="49"/>
  <c r="R24" i="49"/>
  <c r="W23" i="49"/>
  <c r="W22" i="49"/>
  <c r="Q21" i="49"/>
  <c r="T20" i="49"/>
  <c r="U19" i="49"/>
  <c r="V18" i="49"/>
  <c r="O18" i="49"/>
  <c r="S17" i="49"/>
  <c r="R16" i="49"/>
  <c r="W15" i="49"/>
  <c r="W14" i="49"/>
  <c r="Q13" i="49"/>
  <c r="T12" i="49"/>
  <c r="U11" i="49"/>
  <c r="V10" i="49"/>
  <c r="O10" i="49"/>
  <c r="S9" i="49"/>
  <c r="R8" i="49"/>
  <c r="W7" i="49"/>
  <c r="W6" i="49"/>
  <c r="Q5" i="49"/>
  <c r="P5" i="49"/>
  <c r="X7" i="49"/>
  <c r="W10" i="49"/>
  <c r="X12" i="49"/>
  <c r="O15" i="49"/>
  <c r="Q17" i="49"/>
  <c r="R19" i="49"/>
  <c r="P22" i="49"/>
  <c r="T24" i="49"/>
  <c r="T26" i="49"/>
  <c r="T29" i="49"/>
  <c r="R31" i="49"/>
  <c r="O38" i="49"/>
  <c r="X40" i="49"/>
  <c r="Q43" i="49"/>
  <c r="S45" i="49"/>
  <c r="R47" i="49"/>
  <c r="W50" i="49"/>
  <c r="S52" i="49"/>
  <c r="Q55" i="49"/>
  <c r="R57" i="49"/>
  <c r="R59" i="49"/>
  <c r="Q62" i="49"/>
  <c r="T101" i="49"/>
  <c r="U103" i="49"/>
  <c r="S105" i="49"/>
  <c r="S108" i="49"/>
  <c r="O116" i="49"/>
  <c r="R126" i="49"/>
  <c r="U140" i="49"/>
  <c r="V149" i="49"/>
  <c r="T166" i="49"/>
  <c r="S185" i="49"/>
  <c r="T208" i="49"/>
  <c r="V197" i="43"/>
  <c r="V198" i="43"/>
  <c r="U199" i="43"/>
  <c r="T200" i="43"/>
  <c r="S201" i="43"/>
  <c r="R202" i="43"/>
  <c r="Q203" i="43"/>
  <c r="P204" i="43"/>
  <c r="P205" i="43"/>
  <c r="O206" i="43"/>
  <c r="X206" i="43"/>
  <c r="W207" i="43"/>
  <c r="V208" i="43"/>
  <c r="U209" i="43"/>
  <c r="T210" i="43"/>
  <c r="T211" i="43"/>
  <c r="S212" i="43"/>
  <c r="R213" i="43"/>
  <c r="Q214" i="43"/>
  <c r="P215" i="43"/>
  <c r="O216" i="43"/>
  <c r="X216" i="43"/>
  <c r="X217" i="43"/>
  <c r="W218" i="43"/>
  <c r="V219" i="43"/>
  <c r="U220" i="43"/>
  <c r="T221" i="43"/>
  <c r="S222" i="43"/>
  <c r="R223" i="43"/>
  <c r="R224" i="43"/>
  <c r="R64" i="52"/>
  <c r="X63" i="52"/>
  <c r="U62" i="52"/>
  <c r="T61" i="52"/>
  <c r="X60" i="52"/>
  <c r="R60" i="52"/>
  <c r="P59" i="52"/>
  <c r="O58" i="52"/>
  <c r="Q57" i="52"/>
  <c r="U56" i="52"/>
  <c r="R55" i="52"/>
  <c r="W54" i="52"/>
  <c r="R54" i="52"/>
  <c r="P53" i="52"/>
  <c r="T52" i="52"/>
  <c r="V64" i="52"/>
  <c r="P64" i="52"/>
  <c r="U63" i="52"/>
  <c r="P62" i="52"/>
  <c r="R61" i="52"/>
  <c r="V60" i="52"/>
  <c r="T59" i="52"/>
  <c r="X58" i="52"/>
  <c r="S58" i="52"/>
  <c r="V57" i="52"/>
  <c r="O56" i="52"/>
  <c r="X64" i="52"/>
  <c r="R63" i="52"/>
  <c r="Q62" i="52"/>
  <c r="X61" i="52"/>
  <c r="T60" i="52"/>
  <c r="O59" i="52"/>
  <c r="U57" i="52"/>
  <c r="W56" i="52"/>
  <c r="Q55" i="52"/>
  <c r="U54" i="52"/>
  <c r="S53" i="52"/>
  <c r="V52" i="52"/>
  <c r="R51" i="52"/>
  <c r="W50" i="52"/>
  <c r="R50" i="52"/>
  <c r="P49" i="52"/>
  <c r="T48" i="52"/>
  <c r="V47" i="52"/>
  <c r="P46" i="52"/>
  <c r="R45" i="52"/>
  <c r="V44" i="52"/>
  <c r="T43" i="52"/>
  <c r="X42" i="52"/>
  <c r="R42" i="52"/>
  <c r="P41" i="52"/>
  <c r="T40" i="52"/>
  <c r="V39" i="52"/>
  <c r="P38" i="52"/>
  <c r="R37" i="52"/>
  <c r="W64" i="52"/>
  <c r="Q63" i="52"/>
  <c r="O62" i="52"/>
  <c r="V61" i="52"/>
  <c r="S60" i="52"/>
  <c r="W58" i="52"/>
  <c r="T57" i="52"/>
  <c r="V56" i="52"/>
  <c r="X55" i="52"/>
  <c r="Q54" i="52"/>
  <c r="R53" i="52"/>
  <c r="U52" i="52"/>
  <c r="Q51" i="52"/>
  <c r="V50" i="52"/>
  <c r="U49" i="52"/>
  <c r="O49" i="52"/>
  <c r="S48" i="52"/>
  <c r="Q47" i="52"/>
  <c r="O46" i="52"/>
  <c r="X45" i="52"/>
  <c r="P44" i="52"/>
  <c r="R43" i="52"/>
  <c r="W42" i="52"/>
  <c r="U41" i="52"/>
  <c r="O41" i="52"/>
  <c r="S40" i="52"/>
  <c r="Q39" i="52"/>
  <c r="O38" i="52"/>
  <c r="X37" i="52"/>
  <c r="U64" i="52"/>
  <c r="V63" i="52"/>
  <c r="T62" i="52"/>
  <c r="P61" i="52"/>
  <c r="U59" i="52"/>
  <c r="V58" i="52"/>
  <c r="S57" i="52"/>
  <c r="P56" i="52"/>
  <c r="W55" i="52"/>
  <c r="P54" i="52"/>
  <c r="Q53" i="52"/>
  <c r="P52" i="52"/>
  <c r="X51" i="52"/>
  <c r="U50" i="52"/>
  <c r="T49" i="52"/>
  <c r="X48" i="52"/>
  <c r="R48" i="52"/>
  <c r="P47" i="52"/>
  <c r="T46" i="52"/>
  <c r="V45" i="52"/>
  <c r="O44" i="52"/>
  <c r="X43" i="52"/>
  <c r="V42" i="52"/>
  <c r="T41" i="52"/>
  <c r="X40" i="52"/>
  <c r="R40" i="52"/>
  <c r="P39" i="52"/>
  <c r="T38" i="52"/>
  <c r="V37" i="52"/>
  <c r="T64" i="52"/>
  <c r="P63" i="52"/>
  <c r="S62" i="52"/>
  <c r="O61" i="52"/>
  <c r="R59" i="52"/>
  <c r="U58" i="52"/>
  <c r="R57" i="52"/>
  <c r="T56" i="52"/>
  <c r="V55" i="52"/>
  <c r="O54" i="52"/>
  <c r="X53" i="52"/>
  <c r="O52" i="52"/>
  <c r="W51" i="52"/>
  <c r="Q50" i="52"/>
  <c r="S49" i="52"/>
  <c r="W48" i="52"/>
  <c r="U47" i="52"/>
  <c r="O47" i="52"/>
  <c r="S46" i="52"/>
  <c r="Q45" i="52"/>
  <c r="U44" i="52"/>
  <c r="W43" i="52"/>
  <c r="Q42" i="52"/>
  <c r="S41" i="52"/>
  <c r="W40" i="52"/>
  <c r="U39" i="52"/>
  <c r="O39" i="52"/>
  <c r="S38" i="52"/>
  <c r="Q37" i="52"/>
  <c r="Q64" i="52"/>
  <c r="O63" i="52"/>
  <c r="R62" i="52"/>
  <c r="W60" i="52"/>
  <c r="Q59" i="52"/>
  <c r="Q58" i="52"/>
  <c r="X57" i="52"/>
  <c r="S56" i="52"/>
  <c r="P55" i="52"/>
  <c r="T54" i="52"/>
  <c r="V53" i="52"/>
  <c r="S52" i="52"/>
  <c r="V51" i="52"/>
  <c r="P50" i="52"/>
  <c r="R49" i="52"/>
  <c r="V48" i="52"/>
  <c r="T47" i="52"/>
  <c r="X46" i="52"/>
  <c r="R46" i="52"/>
  <c r="P45" i="52"/>
  <c r="T44" i="52"/>
  <c r="V43" i="52"/>
  <c r="P42" i="52"/>
  <c r="R41" i="52"/>
  <c r="V40" i="52"/>
  <c r="T39" i="52"/>
  <c r="X38" i="52"/>
  <c r="R38" i="52"/>
  <c r="P37" i="52"/>
  <c r="O64" i="52"/>
  <c r="X62" i="52"/>
  <c r="U61" i="52"/>
  <c r="U60" i="52"/>
  <c r="X59" i="52"/>
  <c r="P58" i="52"/>
  <c r="P57" i="52"/>
  <c r="R56" i="52"/>
  <c r="O55" i="52"/>
  <c r="S54" i="52"/>
  <c r="O53" i="52"/>
  <c r="R52" i="52"/>
  <c r="P51" i="52"/>
  <c r="O50" i="52"/>
  <c r="Q49" i="52"/>
  <c r="P48" i="52"/>
  <c r="R47" i="52"/>
  <c r="W46" i="52"/>
  <c r="U45" i="52"/>
  <c r="O45" i="52"/>
  <c r="S44" i="52"/>
  <c r="Q43" i="52"/>
  <c r="O42" i="52"/>
  <c r="X41" i="52"/>
  <c r="P40" i="52"/>
  <c r="R39" i="52"/>
  <c r="W38" i="52"/>
  <c r="U37" i="52"/>
  <c r="O37" i="52"/>
  <c r="S64" i="52"/>
  <c r="T63" i="52"/>
  <c r="V62" i="52"/>
  <c r="Q61" i="52"/>
  <c r="O60" i="52"/>
  <c r="V59" i="52"/>
  <c r="R58" i="52"/>
  <c r="X56" i="52"/>
  <c r="T55" i="52"/>
  <c r="V54" i="52"/>
  <c r="T53" i="52"/>
  <c r="W52" i="52"/>
  <c r="T51" i="52"/>
  <c r="X50" i="52"/>
  <c r="S50" i="52"/>
  <c r="V49" i="52"/>
  <c r="U48" i="52"/>
  <c r="W47" i="52"/>
  <c r="Q46" i="52"/>
  <c r="S45" i="52"/>
  <c r="W44" i="52"/>
  <c r="U43" i="52"/>
  <c r="O43" i="52"/>
  <c r="S42" i="52"/>
  <c r="Q41" i="52"/>
  <c r="U40" i="52"/>
  <c r="W39" i="52"/>
  <c r="Q38" i="52"/>
  <c r="S37" i="52"/>
  <c r="O57" i="52"/>
  <c r="X49" i="52"/>
  <c r="T42" i="52"/>
  <c r="W63" i="52"/>
  <c r="X54" i="52"/>
  <c r="X47" i="52"/>
  <c r="O40" i="52"/>
  <c r="W62" i="52"/>
  <c r="U53" i="52"/>
  <c r="V46" i="52"/>
  <c r="X39" i="52"/>
  <c r="S61" i="52"/>
  <c r="X52" i="52"/>
  <c r="T45" i="52"/>
  <c r="V38" i="52"/>
  <c r="P60" i="52"/>
  <c r="U51" i="52"/>
  <c r="X44" i="52"/>
  <c r="T37" i="52"/>
  <c r="W59" i="52"/>
  <c r="O51" i="52"/>
  <c r="R44" i="52"/>
  <c r="O48" i="52"/>
  <c r="P43" i="52"/>
  <c r="V41" i="52"/>
  <c r="T58" i="52"/>
  <c r="T50" i="52"/>
  <c r="R64" i="51"/>
  <c r="R63" i="51"/>
  <c r="X62" i="51"/>
  <c r="Q61" i="51"/>
  <c r="U60" i="51"/>
  <c r="R59" i="51"/>
  <c r="W58" i="51"/>
  <c r="P58" i="51"/>
  <c r="P57" i="51"/>
  <c r="T56" i="51"/>
  <c r="U55" i="51"/>
  <c r="X54" i="51"/>
  <c r="Q53" i="51"/>
  <c r="U52" i="51"/>
  <c r="R51" i="51"/>
  <c r="W50" i="51"/>
  <c r="O64" i="51"/>
  <c r="X63" i="51"/>
  <c r="P63" i="51"/>
  <c r="S62" i="51"/>
  <c r="U61" i="51"/>
  <c r="O60" i="51"/>
  <c r="X59" i="51"/>
  <c r="R58" i="51"/>
  <c r="S57" i="51"/>
  <c r="W56" i="51"/>
  <c r="P56" i="51"/>
  <c r="P55" i="51"/>
  <c r="S54" i="51"/>
  <c r="U53" i="51"/>
  <c r="O52" i="51"/>
  <c r="X51" i="51"/>
  <c r="R50" i="51"/>
  <c r="S49" i="51"/>
  <c r="W48" i="51"/>
  <c r="P48" i="51"/>
  <c r="P47" i="51"/>
  <c r="S46" i="51"/>
  <c r="U45" i="51"/>
  <c r="O44" i="51"/>
  <c r="X43" i="51"/>
  <c r="R42" i="51"/>
  <c r="S41" i="51"/>
  <c r="W40" i="51"/>
  <c r="P40" i="51"/>
  <c r="P39" i="51"/>
  <c r="S38" i="51"/>
  <c r="U37" i="51"/>
  <c r="X64" i="51"/>
  <c r="W63" i="51"/>
  <c r="O63" i="51"/>
  <c r="Q62" i="51"/>
  <c r="T61" i="51"/>
  <c r="X60" i="51"/>
  <c r="W59" i="51"/>
  <c r="O58" i="51"/>
  <c r="R57" i="51"/>
  <c r="V56" i="51"/>
  <c r="V55" i="51"/>
  <c r="O55" i="51"/>
  <c r="Q54" i="51"/>
  <c r="T53" i="51"/>
  <c r="X52" i="51"/>
  <c r="W51" i="51"/>
  <c r="O50" i="51"/>
  <c r="R49" i="51"/>
  <c r="V64" i="51"/>
  <c r="V63" i="51"/>
  <c r="W62" i="51"/>
  <c r="P62" i="51"/>
  <c r="P61" i="51"/>
  <c r="T60" i="51"/>
  <c r="U59" i="51"/>
  <c r="X58" i="51"/>
  <c r="Q57" i="51"/>
  <c r="U56" i="51"/>
  <c r="R55" i="51"/>
  <c r="W54" i="51"/>
  <c r="P54" i="51"/>
  <c r="P53" i="51"/>
  <c r="T52" i="51"/>
  <c r="U51" i="51"/>
  <c r="U55" i="52"/>
  <c r="T64" i="51"/>
  <c r="T63" i="51"/>
  <c r="R62" i="51"/>
  <c r="S61" i="51"/>
  <c r="W60" i="51"/>
  <c r="P60" i="51"/>
  <c r="P59" i="51"/>
  <c r="S58" i="51"/>
  <c r="U57" i="51"/>
  <c r="O56" i="51"/>
  <c r="X55" i="51"/>
  <c r="R54" i="51"/>
  <c r="S53" i="51"/>
  <c r="W52" i="51"/>
  <c r="P52" i="51"/>
  <c r="P51" i="51"/>
  <c r="S50" i="51"/>
  <c r="U49" i="51"/>
  <c r="O48" i="51"/>
  <c r="X47" i="51"/>
  <c r="R46" i="51"/>
  <c r="S45" i="51"/>
  <c r="W44" i="51"/>
  <c r="P44" i="51"/>
  <c r="P43" i="51"/>
  <c r="S42" i="51"/>
  <c r="U41" i="51"/>
  <c r="O40" i="51"/>
  <c r="X39" i="51"/>
  <c r="R38" i="51"/>
  <c r="S37" i="51"/>
  <c r="Q63" i="51"/>
  <c r="V60" i="51"/>
  <c r="T58" i="51"/>
  <c r="S56" i="51"/>
  <c r="R53" i="51"/>
  <c r="T51" i="51"/>
  <c r="Q49" i="51"/>
  <c r="X48" i="51"/>
  <c r="T47" i="51"/>
  <c r="P46" i="51"/>
  <c r="V44" i="51"/>
  <c r="Q43" i="51"/>
  <c r="X42" i="51"/>
  <c r="T41" i="51"/>
  <c r="S40" i="51"/>
  <c r="W38" i="51"/>
  <c r="R37" i="51"/>
  <c r="V62" i="51"/>
  <c r="R60" i="51"/>
  <c r="Q58" i="51"/>
  <c r="Q55" i="51"/>
  <c r="X53" i="51"/>
  <c r="O51" i="51"/>
  <c r="X49" i="51"/>
  <c r="T48" i="51"/>
  <c r="O47" i="51"/>
  <c r="V45" i="51"/>
  <c r="U44" i="51"/>
  <c r="W43" i="51"/>
  <c r="T42" i="51"/>
  <c r="P41" i="51"/>
  <c r="V39" i="51"/>
  <c r="V38" i="51"/>
  <c r="Q37" i="51"/>
  <c r="W64" i="51"/>
  <c r="O62" i="51"/>
  <c r="S60" i="51"/>
  <c r="V57" i="51"/>
  <c r="W55" i="51"/>
  <c r="O53" i="51"/>
  <c r="V50" i="51"/>
  <c r="T49" i="51"/>
  <c r="S48" i="51"/>
  <c r="W46" i="51"/>
  <c r="R45" i="51"/>
  <c r="R44" i="51"/>
  <c r="U43" i="51"/>
  <c r="Q42" i="51"/>
  <c r="O41" i="51"/>
  <c r="R39" i="51"/>
  <c r="O38" i="51"/>
  <c r="X37" i="51"/>
  <c r="U64" i="51"/>
  <c r="T62" i="51"/>
  <c r="V59" i="51"/>
  <c r="X57" i="51"/>
  <c r="T55" i="51"/>
  <c r="V52" i="51"/>
  <c r="X50" i="51"/>
  <c r="P49" i="51"/>
  <c r="V47" i="51"/>
  <c r="V46" i="51"/>
  <c r="Q45" i="51"/>
  <c r="X44" i="51"/>
  <c r="T43" i="51"/>
  <c r="P42" i="51"/>
  <c r="V40" i="51"/>
  <c r="Q39" i="51"/>
  <c r="X38" i="51"/>
  <c r="T37" i="51"/>
  <c r="S64" i="51"/>
  <c r="V61" i="51"/>
  <c r="Q59" i="51"/>
  <c r="T57" i="51"/>
  <c r="V54" i="51"/>
  <c r="R52" i="51"/>
  <c r="T50" i="51"/>
  <c r="O49" i="51"/>
  <c r="R47" i="51"/>
  <c r="O46" i="51"/>
  <c r="X45" i="51"/>
  <c r="T44" i="51"/>
  <c r="O43" i="51"/>
  <c r="V41" i="51"/>
  <c r="U40" i="51"/>
  <c r="W39" i="51"/>
  <c r="T38" i="51"/>
  <c r="P37" i="51"/>
  <c r="P64" i="51"/>
  <c r="R61" i="51"/>
  <c r="T59" i="51"/>
  <c r="O57" i="51"/>
  <c r="O54" i="51"/>
  <c r="S52" i="51"/>
  <c r="Q50" i="51"/>
  <c r="V48" i="51"/>
  <c r="Q47" i="51"/>
  <c r="X46" i="51"/>
  <c r="T45" i="51"/>
  <c r="S44" i="51"/>
  <c r="W42" i="51"/>
  <c r="R41" i="51"/>
  <c r="R40" i="51"/>
  <c r="U39" i="51"/>
  <c r="Q38" i="51"/>
  <c r="O37" i="51"/>
  <c r="U63" i="51"/>
  <c r="X61" i="51"/>
  <c r="O59" i="51"/>
  <c r="R56" i="51"/>
  <c r="T54" i="51"/>
  <c r="V51" i="51"/>
  <c r="P50" i="51"/>
  <c r="U48" i="51"/>
  <c r="W47" i="51"/>
  <c r="T46" i="51"/>
  <c r="P45" i="51"/>
  <c r="V43" i="51"/>
  <c r="V42" i="51"/>
  <c r="Q41" i="51"/>
  <c r="X40" i="51"/>
  <c r="T39" i="51"/>
  <c r="P38" i="51"/>
  <c r="V53" i="51"/>
  <c r="O42" i="51"/>
  <c r="V49" i="51"/>
  <c r="T40" i="51"/>
  <c r="X64" i="50"/>
  <c r="X63" i="50"/>
  <c r="R48" i="51"/>
  <c r="O39" i="51"/>
  <c r="S63" i="51"/>
  <c r="U47" i="51"/>
  <c r="V37" i="51"/>
  <c r="O61" i="51"/>
  <c r="Q46" i="51"/>
  <c r="V58" i="51"/>
  <c r="O45" i="51"/>
  <c r="R64" i="50"/>
  <c r="V64" i="50"/>
  <c r="V63" i="50"/>
  <c r="T62" i="50"/>
  <c r="T61" i="50"/>
  <c r="U60" i="50"/>
  <c r="V59" i="50"/>
  <c r="O59" i="50"/>
  <c r="S58" i="50"/>
  <c r="R57" i="50"/>
  <c r="V56" i="50"/>
  <c r="X55" i="50"/>
  <c r="P54" i="50"/>
  <c r="T53" i="50"/>
  <c r="U52" i="50"/>
  <c r="V51" i="50"/>
  <c r="O51" i="50"/>
  <c r="S50" i="50"/>
  <c r="Q49" i="50"/>
  <c r="U48" i="50"/>
  <c r="W47" i="50"/>
  <c r="Q46" i="50"/>
  <c r="U45" i="50"/>
  <c r="X44" i="50"/>
  <c r="O44" i="50"/>
  <c r="Q43" i="50"/>
  <c r="V42" i="50"/>
  <c r="S41" i="50"/>
  <c r="W40" i="50"/>
  <c r="T39" i="50"/>
  <c r="X38" i="50"/>
  <c r="O38" i="50"/>
  <c r="P37" i="50"/>
  <c r="X56" i="51"/>
  <c r="S64" i="50"/>
  <c r="U63" i="50"/>
  <c r="S62" i="50"/>
  <c r="Q61" i="50"/>
  <c r="R60" i="50"/>
  <c r="U59" i="50"/>
  <c r="X58" i="50"/>
  <c r="O58" i="50"/>
  <c r="P57" i="50"/>
  <c r="T56" i="50"/>
  <c r="W55" i="50"/>
  <c r="W54" i="50"/>
  <c r="Q53" i="50"/>
  <c r="R52" i="50"/>
  <c r="U51" i="50"/>
  <c r="X50" i="50"/>
  <c r="O50" i="50"/>
  <c r="P49" i="50"/>
  <c r="T48" i="50"/>
  <c r="S47" i="50"/>
  <c r="P46" i="50"/>
  <c r="T45" i="50"/>
  <c r="R44" i="50"/>
  <c r="V43" i="50"/>
  <c r="P43" i="50"/>
  <c r="T42" i="50"/>
  <c r="R41" i="50"/>
  <c r="V40" i="50"/>
  <c r="X39" i="50"/>
  <c r="R38" i="50"/>
  <c r="V37" i="50"/>
  <c r="O37" i="50"/>
  <c r="Q51" i="51"/>
  <c r="Q64" i="50"/>
  <c r="T63" i="50"/>
  <c r="R62" i="50"/>
  <c r="X61" i="50"/>
  <c r="P60" i="50"/>
  <c r="T59" i="50"/>
  <c r="R58" i="50"/>
  <c r="V57" i="50"/>
  <c r="O57" i="50"/>
  <c r="S56" i="50"/>
  <c r="R55" i="50"/>
  <c r="V54" i="50"/>
  <c r="X53" i="50"/>
  <c r="P52" i="50"/>
  <c r="T51" i="50"/>
  <c r="R50" i="50"/>
  <c r="V49" i="50"/>
  <c r="O49" i="50"/>
  <c r="S48" i="50"/>
  <c r="R47" i="50"/>
  <c r="W46" i="50"/>
  <c r="X45" i="50"/>
  <c r="P44" i="50"/>
  <c r="U43" i="50"/>
  <c r="O43" i="50"/>
  <c r="S42" i="50"/>
  <c r="Q41" i="50"/>
  <c r="U40" i="50"/>
  <c r="W39" i="50"/>
  <c r="Q38" i="50"/>
  <c r="U37" i="50"/>
  <c r="R43" i="51"/>
  <c r="P64" i="50"/>
  <c r="R63" i="50"/>
  <c r="Q62" i="50"/>
  <c r="S61" i="50"/>
  <c r="W60" i="50"/>
  <c r="Q59" i="50"/>
  <c r="Q58" i="50"/>
  <c r="U57" i="50"/>
  <c r="X56" i="50"/>
  <c r="O56" i="50"/>
  <c r="P55" i="50"/>
  <c r="T54" i="50"/>
  <c r="S53" i="50"/>
  <c r="W52" i="50"/>
  <c r="Q51" i="50"/>
  <c r="Q50" i="50"/>
  <c r="U49" i="50"/>
  <c r="X48" i="50"/>
  <c r="O48" i="50"/>
  <c r="Q47" i="50"/>
  <c r="V46" i="50"/>
  <c r="S45" i="50"/>
  <c r="W44" i="50"/>
  <c r="T43" i="50"/>
  <c r="X42" i="50"/>
  <c r="O42" i="50"/>
  <c r="P41" i="50"/>
  <c r="T40" i="50"/>
  <c r="S39" i="50"/>
  <c r="P38" i="50"/>
  <c r="T37" i="50"/>
  <c r="X41" i="51"/>
  <c r="O64" i="50"/>
  <c r="O63" i="50"/>
  <c r="P62" i="50"/>
  <c r="R61" i="50"/>
  <c r="V60" i="50"/>
  <c r="X59" i="50"/>
  <c r="P58" i="50"/>
  <c r="T57" i="50"/>
  <c r="U56" i="50"/>
  <c r="V55" i="50"/>
  <c r="O55" i="50"/>
  <c r="S54" i="50"/>
  <c r="R53" i="50"/>
  <c r="V52" i="50"/>
  <c r="X51" i="50"/>
  <c r="P50" i="50"/>
  <c r="T49" i="50"/>
  <c r="R48" i="50"/>
  <c r="V47" i="50"/>
  <c r="P47" i="50"/>
  <c r="T46" i="50"/>
  <c r="R45" i="50"/>
  <c r="V44" i="50"/>
  <c r="X43" i="50"/>
  <c r="R42" i="50"/>
  <c r="V41" i="50"/>
  <c r="O41" i="50"/>
  <c r="S40" i="50"/>
  <c r="R39" i="50"/>
  <c r="W38" i="50"/>
  <c r="X37" i="50"/>
  <c r="U64" i="50"/>
  <c r="Q63" i="50"/>
  <c r="X62" i="50"/>
  <c r="O62" i="50"/>
  <c r="P61" i="50"/>
  <c r="T60" i="50"/>
  <c r="W59" i="50"/>
  <c r="W58" i="50"/>
  <c r="Q57" i="50"/>
  <c r="R56" i="50"/>
  <c r="U55" i="50"/>
  <c r="X54" i="50"/>
  <c r="O54" i="50"/>
  <c r="P53" i="50"/>
  <c r="T52" i="50"/>
  <c r="W51" i="50"/>
  <c r="W50" i="50"/>
  <c r="X49" i="50"/>
  <c r="P48" i="50"/>
  <c r="U47" i="50"/>
  <c r="O47" i="50"/>
  <c r="S46" i="50"/>
  <c r="Q45" i="50"/>
  <c r="U44" i="50"/>
  <c r="W43" i="50"/>
  <c r="Q42" i="50"/>
  <c r="U41" i="50"/>
  <c r="X40" i="50"/>
  <c r="O40" i="50"/>
  <c r="Q39" i="50"/>
  <c r="V38" i="50"/>
  <c r="S37" i="50"/>
  <c r="T64" i="50"/>
  <c r="P63" i="50"/>
  <c r="W62" i="50"/>
  <c r="V61" i="50"/>
  <c r="O61" i="50"/>
  <c r="S60" i="50"/>
  <c r="R59" i="50"/>
  <c r="V58" i="50"/>
  <c r="X57" i="50"/>
  <c r="P56" i="50"/>
  <c r="T55" i="50"/>
  <c r="R54" i="50"/>
  <c r="V53" i="50"/>
  <c r="O53" i="50"/>
  <c r="S52" i="50"/>
  <c r="R51" i="50"/>
  <c r="V50" i="50"/>
  <c r="S49" i="50"/>
  <c r="W48" i="50"/>
  <c r="T47" i="50"/>
  <c r="X46" i="50"/>
  <c r="O46" i="50"/>
  <c r="P45" i="50"/>
  <c r="T44" i="50"/>
  <c r="S43" i="50"/>
  <c r="P42" i="50"/>
  <c r="T41" i="50"/>
  <c r="R40" i="50"/>
  <c r="V39" i="50"/>
  <c r="P39" i="50"/>
  <c r="T38" i="50"/>
  <c r="R37" i="50"/>
  <c r="O60" i="50"/>
  <c r="X52" i="50"/>
  <c r="V45" i="50"/>
  <c r="O39" i="50"/>
  <c r="P59" i="50"/>
  <c r="O52" i="50"/>
  <c r="O45" i="50"/>
  <c r="S38" i="50"/>
  <c r="T58" i="50"/>
  <c r="P51" i="50"/>
  <c r="S44" i="50"/>
  <c r="Q37" i="50"/>
  <c r="W64" i="50"/>
  <c r="S57" i="50"/>
  <c r="T50" i="50"/>
  <c r="R43" i="50"/>
  <c r="W63" i="50"/>
  <c r="W56" i="50"/>
  <c r="R49" i="50"/>
  <c r="W42" i="50"/>
  <c r="V62" i="50"/>
  <c r="Q55" i="50"/>
  <c r="V48" i="50"/>
  <c r="X41" i="50"/>
  <c r="R46" i="50"/>
  <c r="W64" i="49"/>
  <c r="P64" i="49"/>
  <c r="T63" i="49"/>
  <c r="R62" i="49"/>
  <c r="V61" i="49"/>
  <c r="O60" i="49"/>
  <c r="P59" i="49"/>
  <c r="T58" i="49"/>
  <c r="W57" i="49"/>
  <c r="W56" i="49"/>
  <c r="P56" i="49"/>
  <c r="T55" i="49"/>
  <c r="R54" i="49"/>
  <c r="V53" i="49"/>
  <c r="O52" i="49"/>
  <c r="P51" i="49"/>
  <c r="S50" i="49"/>
  <c r="R49" i="49"/>
  <c r="V48" i="49"/>
  <c r="W47" i="49"/>
  <c r="P47" i="49"/>
  <c r="P46" i="49"/>
  <c r="Q45" i="49"/>
  <c r="T44" i="49"/>
  <c r="U43" i="49"/>
  <c r="T42" i="49"/>
  <c r="V41" i="49"/>
  <c r="O40" i="49"/>
  <c r="Q39" i="49"/>
  <c r="S38" i="49"/>
  <c r="R37" i="49"/>
  <c r="P40" i="50"/>
  <c r="U39" i="50"/>
  <c r="U61" i="50"/>
  <c r="S64" i="49"/>
  <c r="R63" i="49"/>
  <c r="V62" i="49"/>
  <c r="X61" i="49"/>
  <c r="Q61" i="49"/>
  <c r="R60" i="49"/>
  <c r="U59" i="49"/>
  <c r="X58" i="49"/>
  <c r="P57" i="49"/>
  <c r="S56" i="49"/>
  <c r="R55" i="49"/>
  <c r="V54" i="49"/>
  <c r="X53" i="49"/>
  <c r="Q53" i="49"/>
  <c r="R52" i="49"/>
  <c r="U51" i="49"/>
  <c r="R50" i="49"/>
  <c r="U49" i="49"/>
  <c r="X48" i="49"/>
  <c r="O47" i="49"/>
  <c r="X46" i="49"/>
  <c r="X45" i="49"/>
  <c r="V44" i="49"/>
  <c r="W43" i="49"/>
  <c r="P43" i="49"/>
  <c r="P42" i="49"/>
  <c r="Q41" i="49"/>
  <c r="T40" i="49"/>
  <c r="V39" i="49"/>
  <c r="T38" i="49"/>
  <c r="U37" i="49"/>
  <c r="X60" i="50"/>
  <c r="O64" i="49"/>
  <c r="P63" i="49"/>
  <c r="T62" i="49"/>
  <c r="W61" i="49"/>
  <c r="W60" i="49"/>
  <c r="P60" i="49"/>
  <c r="T59" i="49"/>
  <c r="R58" i="49"/>
  <c r="V57" i="49"/>
  <c r="O56" i="49"/>
  <c r="P55" i="49"/>
  <c r="T54" i="49"/>
  <c r="W53" i="49"/>
  <c r="W52" i="49"/>
  <c r="P52" i="49"/>
  <c r="T51" i="49"/>
  <c r="Q50" i="49"/>
  <c r="T49" i="49"/>
  <c r="U48" i="49"/>
  <c r="X47" i="49"/>
  <c r="W46" i="49"/>
  <c r="V45" i="49"/>
  <c r="S44" i="49"/>
  <c r="R43" i="49"/>
  <c r="V42" i="49"/>
  <c r="O42" i="49"/>
  <c r="P41" i="49"/>
  <c r="R40" i="49"/>
  <c r="U39" i="49"/>
  <c r="R38" i="49"/>
  <c r="T37" i="49"/>
  <c r="Q54" i="50"/>
  <c r="X64" i="49"/>
  <c r="O63" i="49"/>
  <c r="S62" i="49"/>
  <c r="S61" i="49"/>
  <c r="V60" i="49"/>
  <c r="X59" i="49"/>
  <c r="Q59" i="49"/>
  <c r="Q58" i="49"/>
  <c r="U57" i="49"/>
  <c r="X56" i="49"/>
  <c r="O55" i="49"/>
  <c r="S54" i="49"/>
  <c r="S53" i="49"/>
  <c r="V52" i="49"/>
  <c r="X51" i="49"/>
  <c r="Q51" i="49"/>
  <c r="P50" i="49"/>
  <c r="Q49" i="49"/>
  <c r="T48" i="49"/>
  <c r="V47" i="49"/>
  <c r="T46" i="49"/>
  <c r="U45" i="49"/>
  <c r="O44" i="49"/>
  <c r="O43" i="49"/>
  <c r="S42" i="49"/>
  <c r="S41" i="49"/>
  <c r="W40" i="49"/>
  <c r="P40" i="49"/>
  <c r="T39" i="49"/>
  <c r="Q38" i="49"/>
  <c r="S37" i="49"/>
  <c r="U53" i="50"/>
  <c r="U64" i="49"/>
  <c r="V63" i="49"/>
  <c r="O62" i="49"/>
  <c r="R61" i="49"/>
  <c r="T60" i="49"/>
  <c r="W59" i="49"/>
  <c r="W58" i="49"/>
  <c r="P58" i="49"/>
  <c r="T57" i="49"/>
  <c r="U56" i="49"/>
  <c r="V55" i="49"/>
  <c r="O54" i="49"/>
  <c r="R53" i="49"/>
  <c r="T52" i="49"/>
  <c r="W51" i="49"/>
  <c r="V50" i="49"/>
  <c r="O50" i="49"/>
  <c r="P49" i="49"/>
  <c r="R48" i="49"/>
  <c r="U47" i="49"/>
  <c r="R46" i="49"/>
  <c r="T45" i="49"/>
  <c r="X44" i="49"/>
  <c r="X43" i="49"/>
  <c r="X42" i="49"/>
  <c r="R41" i="49"/>
  <c r="V40" i="49"/>
  <c r="W39" i="49"/>
  <c r="P39" i="49"/>
  <c r="P38" i="49"/>
  <c r="Q37" i="49"/>
  <c r="O6" i="49"/>
  <c r="P8" i="49"/>
  <c r="X10" i="49"/>
  <c r="S13" i="49"/>
  <c r="V15" i="49"/>
  <c r="R17" i="49"/>
  <c r="R20" i="49"/>
  <c r="S22" i="49"/>
  <c r="U24" i="49"/>
  <c r="W27" i="49"/>
  <c r="P29" i="49"/>
  <c r="U31" i="49"/>
  <c r="W38" i="49"/>
  <c r="S40" i="49"/>
  <c r="T43" i="49"/>
  <c r="R45" i="49"/>
  <c r="P48" i="49"/>
  <c r="X50" i="49"/>
  <c r="T53" i="49"/>
  <c r="U55" i="49"/>
  <c r="S57" i="49"/>
  <c r="U60" i="49"/>
  <c r="X62" i="49"/>
  <c r="V64" i="49"/>
  <c r="U101" i="49"/>
  <c r="W103" i="49"/>
  <c r="X105" i="49"/>
  <c r="U109" i="49"/>
  <c r="O118" i="49"/>
  <c r="U128" i="49"/>
  <c r="Q142" i="49"/>
  <c r="R151" i="49"/>
  <c r="O168" i="49"/>
  <c r="T188" i="49"/>
  <c r="O211" i="49"/>
  <c r="W145" i="41"/>
  <c r="U146" i="41"/>
  <c r="S147" i="41"/>
  <c r="Q148" i="41"/>
  <c r="O149" i="41"/>
  <c r="W149" i="41"/>
  <c r="U150" i="41"/>
  <c r="S151" i="41"/>
  <c r="Q152" i="41"/>
  <c r="O153" i="41"/>
  <c r="W153" i="41"/>
  <c r="U154" i="41"/>
  <c r="S155" i="41"/>
  <c r="Q156" i="41"/>
  <c r="O157" i="41"/>
  <c r="W157" i="41"/>
  <c r="U158" i="41"/>
  <c r="S159" i="41"/>
  <c r="Q160" i="41"/>
  <c r="W5" i="49"/>
  <c r="U6" i="49"/>
  <c r="S7" i="49"/>
  <c r="Q8" i="49"/>
  <c r="W9" i="49"/>
  <c r="U10" i="49"/>
  <c r="S11" i="49"/>
  <c r="Q12" i="49"/>
  <c r="W13" i="49"/>
  <c r="U14" i="49"/>
  <c r="S15" i="49"/>
  <c r="Q16" i="49"/>
  <c r="W17" i="49"/>
  <c r="U18" i="49"/>
  <c r="S19" i="49"/>
  <c r="Q20" i="49"/>
  <c r="W21" i="49"/>
  <c r="U22" i="49"/>
  <c r="S23" i="49"/>
  <c r="Q24" i="49"/>
  <c r="W25" i="49"/>
  <c r="U26" i="49"/>
  <c r="S27" i="49"/>
  <c r="Q28" i="49"/>
  <c r="W29" i="49"/>
  <c r="U30" i="49"/>
  <c r="S31" i="49"/>
  <c r="Q32" i="49"/>
  <c r="O37" i="49"/>
  <c r="W37" i="49"/>
  <c r="U38" i="49"/>
  <c r="S39" i="49"/>
  <c r="Q40" i="49"/>
  <c r="O41" i="49"/>
  <c r="W41" i="49"/>
  <c r="U42" i="49"/>
  <c r="S43" i="49"/>
  <c r="Q44" i="49"/>
  <c r="O45" i="49"/>
  <c r="W45" i="49"/>
  <c r="U46" i="49"/>
  <c r="S47" i="49"/>
  <c r="Q48" i="49"/>
  <c r="O49" i="49"/>
  <c r="W49" i="49"/>
  <c r="U50" i="49"/>
  <c r="S51" i="49"/>
  <c r="Q52" i="49"/>
  <c r="O53" i="49"/>
  <c r="U54" i="49"/>
  <c r="S55" i="49"/>
  <c r="Q56" i="49"/>
  <c r="O57" i="49"/>
  <c r="U58" i="49"/>
  <c r="S59" i="49"/>
  <c r="Q60" i="49"/>
  <c r="O61" i="49"/>
  <c r="U62" i="49"/>
  <c r="S63" i="49"/>
  <c r="Q64" i="49"/>
  <c r="O69" i="49"/>
  <c r="U70" i="49"/>
  <c r="S71" i="49"/>
  <c r="Q72" i="49"/>
  <c r="O73" i="49"/>
  <c r="U74" i="49"/>
  <c r="S75" i="49"/>
  <c r="Q76" i="49"/>
  <c r="O77" i="49"/>
  <c r="U78" i="49"/>
  <c r="S79" i="49"/>
  <c r="Q80" i="49"/>
  <c r="O81" i="49"/>
  <c r="U82" i="49"/>
  <c r="S83" i="49"/>
  <c r="Q84" i="49"/>
  <c r="O85" i="49"/>
  <c r="U86" i="49"/>
  <c r="S87" i="49"/>
  <c r="Q88" i="49"/>
  <c r="O89" i="49"/>
  <c r="U90" i="49"/>
  <c r="S91" i="49"/>
  <c r="Q92" i="49"/>
  <c r="O93" i="49"/>
  <c r="U94" i="49"/>
  <c r="S95" i="49"/>
  <c r="Q96" i="49"/>
  <c r="O101" i="49"/>
  <c r="U102" i="49"/>
  <c r="S103" i="49"/>
  <c r="Q104" i="49"/>
  <c r="O105" i="49"/>
  <c r="U106" i="49"/>
  <c r="S107" i="49"/>
  <c r="Q108" i="49"/>
  <c r="O109" i="49"/>
  <c r="U110" i="49"/>
  <c r="S111" i="49"/>
  <c r="Q112" i="49"/>
  <c r="O113" i="49"/>
  <c r="W113" i="49"/>
  <c r="U114" i="49"/>
  <c r="S115" i="49"/>
  <c r="Q116" i="49"/>
  <c r="O117" i="49"/>
  <c r="W117" i="49"/>
  <c r="U118" i="49"/>
  <c r="S119" i="49"/>
  <c r="Q120" i="49"/>
  <c r="O121" i="49"/>
  <c r="W121" i="49"/>
  <c r="U122" i="49"/>
  <c r="S123" i="49"/>
  <c r="Q124" i="49"/>
  <c r="O125" i="49"/>
  <c r="W125" i="49"/>
  <c r="U126" i="49"/>
  <c r="S127" i="49"/>
  <c r="Q128" i="49"/>
  <c r="O133" i="49"/>
  <c r="W133" i="49"/>
  <c r="U134" i="49"/>
  <c r="S135" i="49"/>
  <c r="Q136" i="49"/>
  <c r="O137" i="49"/>
  <c r="W137" i="49"/>
  <c r="U138" i="49"/>
  <c r="S139" i="49"/>
  <c r="Q140" i="49"/>
  <c r="O141" i="49"/>
  <c r="W141" i="49"/>
  <c r="U142" i="49"/>
  <c r="S143" i="49"/>
  <c r="Q144" i="49"/>
  <c r="O145" i="49"/>
  <c r="W145" i="49"/>
  <c r="U146" i="49"/>
  <c r="S147" i="49"/>
  <c r="Q148" i="49"/>
  <c r="O149" i="49"/>
  <c r="W149" i="49"/>
  <c r="U150" i="49"/>
  <c r="S151" i="49"/>
  <c r="Q152" i="49"/>
  <c r="O153" i="49"/>
  <c r="W153" i="49"/>
  <c r="U154" i="49"/>
  <c r="S155" i="49"/>
  <c r="Q156" i="49"/>
  <c r="O157" i="49"/>
  <c r="W157" i="49"/>
  <c r="U158" i="49"/>
  <c r="S159" i="49"/>
  <c r="Q160" i="49"/>
  <c r="O165" i="49"/>
  <c r="W165" i="49"/>
  <c r="U166" i="49"/>
  <c r="S167" i="49"/>
  <c r="Q168" i="49"/>
  <c r="O169" i="49"/>
  <c r="W169" i="49"/>
  <c r="U170" i="49"/>
  <c r="S171" i="49"/>
  <c r="Q172" i="49"/>
  <c r="O173" i="49"/>
  <c r="W173" i="49"/>
  <c r="U174" i="49"/>
  <c r="S175" i="49"/>
  <c r="Q176" i="49"/>
  <c r="O177" i="49"/>
  <c r="W177" i="49"/>
  <c r="U178" i="49"/>
  <c r="S179" i="49"/>
  <c r="Q180" i="49"/>
  <c r="O181" i="49"/>
  <c r="W181" i="49"/>
  <c r="U182" i="49"/>
  <c r="S183" i="49"/>
  <c r="Q184" i="49"/>
  <c r="O185" i="49"/>
  <c r="W185" i="49"/>
  <c r="U186" i="49"/>
  <c r="S187" i="49"/>
  <c r="Q188" i="49"/>
  <c r="O189" i="49"/>
  <c r="W189" i="49"/>
  <c r="U190" i="49"/>
  <c r="S191" i="49"/>
  <c r="Q192" i="49"/>
  <c r="W197" i="49"/>
  <c r="U198" i="49"/>
  <c r="S199" i="49"/>
  <c r="Q200" i="49"/>
  <c r="W201" i="49"/>
  <c r="U202" i="49"/>
  <c r="Q204" i="49"/>
  <c r="W205" i="49"/>
  <c r="U206" i="49"/>
  <c r="Q208" i="49"/>
  <c r="W209" i="49"/>
  <c r="U210" i="49"/>
  <c r="Q212" i="49"/>
  <c r="W213" i="49"/>
  <c r="U214" i="49"/>
  <c r="Q216" i="49"/>
  <c r="W217" i="49"/>
  <c r="U218" i="49"/>
  <c r="Q220" i="49"/>
  <c r="W221" i="49"/>
  <c r="U222" i="49"/>
  <c r="Q224" i="49"/>
  <c r="W37" i="43"/>
  <c r="U38" i="43"/>
  <c r="S39" i="43"/>
  <c r="Q40" i="43"/>
  <c r="O41" i="43"/>
  <c r="W41" i="43"/>
  <c r="U42" i="43"/>
  <c r="S43" i="43"/>
  <c r="Q44" i="43"/>
  <c r="O45" i="43"/>
  <c r="W45" i="43"/>
  <c r="U46" i="43"/>
  <c r="S47" i="43"/>
  <c r="Q48" i="43"/>
  <c r="O49" i="43"/>
  <c r="W49" i="43"/>
  <c r="U50" i="43"/>
  <c r="S51" i="43"/>
  <c r="Q52" i="43"/>
  <c r="O53" i="43"/>
  <c r="W53" i="43"/>
  <c r="U54" i="43"/>
  <c r="S55" i="43"/>
  <c r="Q56" i="43"/>
  <c r="O57" i="43"/>
  <c r="W57" i="43"/>
  <c r="U58" i="43"/>
  <c r="S59" i="43"/>
  <c r="Q60" i="43"/>
  <c r="O61" i="43"/>
  <c r="W61" i="43"/>
  <c r="U62" i="43"/>
  <c r="S63" i="43"/>
  <c r="Q64" i="43"/>
  <c r="W69" i="43"/>
  <c r="U70" i="43"/>
  <c r="S71" i="43"/>
  <c r="Q72" i="43"/>
  <c r="O73" i="43"/>
  <c r="W73" i="43"/>
  <c r="U74" i="43"/>
  <c r="S75" i="43"/>
  <c r="Q76" i="43"/>
  <c r="O77" i="43"/>
  <c r="W77" i="43"/>
  <c r="U78" i="43"/>
  <c r="S79" i="43"/>
  <c r="Q80" i="43"/>
  <c r="O81" i="43"/>
  <c r="W81" i="43"/>
  <c r="U82" i="43"/>
  <c r="S83" i="43"/>
  <c r="Q84" i="43"/>
  <c r="O85" i="43"/>
  <c r="W85" i="43"/>
  <c r="U86" i="43"/>
  <c r="S87" i="43"/>
  <c r="Q88" i="43"/>
  <c r="O89" i="43"/>
  <c r="W89" i="43"/>
  <c r="U90" i="43"/>
  <c r="S91" i="43"/>
  <c r="Q92" i="43"/>
  <c r="O93" i="43"/>
  <c r="W93" i="43"/>
  <c r="U94" i="43"/>
  <c r="S95" i="43"/>
  <c r="Q96" i="43"/>
  <c r="W101" i="43"/>
  <c r="U102" i="43"/>
  <c r="S103" i="43"/>
  <c r="Q104" i="43"/>
  <c r="O105" i="43"/>
  <c r="W105" i="43"/>
  <c r="U106" i="43"/>
  <c r="S107" i="43"/>
  <c r="Q108" i="43"/>
  <c r="O109" i="43"/>
  <c r="W109" i="43"/>
  <c r="U110" i="43"/>
  <c r="S111" i="43"/>
  <c r="Q112" i="43"/>
  <c r="O113" i="43"/>
  <c r="W113" i="43"/>
  <c r="U114" i="43"/>
  <c r="S115" i="43"/>
  <c r="Q116" i="43"/>
  <c r="O117" i="43"/>
  <c r="W117" i="43"/>
  <c r="U118" i="43"/>
  <c r="S119" i="43"/>
  <c r="Q120" i="43"/>
  <c r="O121" i="43"/>
  <c r="W121" i="43"/>
  <c r="U122" i="43"/>
  <c r="S123" i="43"/>
  <c r="Q124" i="43"/>
  <c r="O125" i="43"/>
  <c r="W125" i="43"/>
  <c r="U126" i="43"/>
  <c r="S127" i="43"/>
  <c r="Q128" i="43"/>
  <c r="W133" i="43"/>
  <c r="U134" i="43"/>
  <c r="S135" i="43"/>
  <c r="Q136" i="43"/>
  <c r="O137" i="43"/>
  <c r="W137" i="43"/>
  <c r="U138" i="43"/>
  <c r="S139" i="43"/>
  <c r="Q140" i="43"/>
  <c r="O141" i="43"/>
  <c r="W141" i="43"/>
  <c r="U142" i="43"/>
  <c r="S143" i="43"/>
  <c r="Q144" i="43"/>
  <c r="O145" i="43"/>
  <c r="W145" i="43"/>
  <c r="U146" i="43"/>
  <c r="S147" i="43"/>
  <c r="Q148" i="43"/>
  <c r="O149" i="43"/>
  <c r="W149" i="43"/>
  <c r="U150" i="43"/>
  <c r="S151" i="43"/>
  <c r="Q152" i="43"/>
  <c r="O153" i="43"/>
  <c r="W153" i="43"/>
  <c r="U154" i="43"/>
  <c r="S155" i="43"/>
  <c r="Q156" i="43"/>
  <c r="O157" i="43"/>
  <c r="W157" i="43"/>
  <c r="U158" i="43"/>
  <c r="S159" i="43"/>
  <c r="Q160" i="43"/>
  <c r="W165" i="43"/>
  <c r="U166" i="43"/>
  <c r="S167" i="43"/>
  <c r="Q168" i="43"/>
  <c r="O169" i="43"/>
  <c r="W169" i="43"/>
  <c r="U170" i="43"/>
  <c r="S171" i="43"/>
  <c r="Q172" i="43"/>
  <c r="O173" i="43"/>
  <c r="W173" i="43"/>
  <c r="U174" i="43"/>
  <c r="S175" i="43"/>
  <c r="Q176" i="43"/>
  <c r="O177" i="43"/>
  <c r="W177" i="43"/>
  <c r="U178" i="43"/>
  <c r="S179" i="43"/>
  <c r="Q180" i="43"/>
  <c r="O181" i="43"/>
  <c r="W181" i="43"/>
  <c r="U182" i="43"/>
  <c r="S183" i="43"/>
  <c r="Q184" i="43"/>
  <c r="O185" i="43"/>
  <c r="W185" i="43"/>
  <c r="U186" i="43"/>
  <c r="Q101" i="43"/>
  <c r="O102" i="43"/>
  <c r="W102" i="43"/>
  <c r="U103" i="43"/>
  <c r="S104" i="43"/>
  <c r="Q105" i="43"/>
  <c r="O106" i="43"/>
  <c r="W5" i="50"/>
  <c r="U6" i="50"/>
  <c r="Q8" i="50"/>
  <c r="W9" i="50"/>
  <c r="U10" i="50"/>
  <c r="Q12" i="50"/>
  <c r="W13" i="50"/>
  <c r="U14" i="50"/>
  <c r="Q16" i="50"/>
  <c r="W17" i="50"/>
  <c r="U18" i="50"/>
  <c r="Q20" i="50"/>
  <c r="W21" i="50"/>
  <c r="U22" i="50"/>
  <c r="Q24" i="50"/>
  <c r="W25" i="50"/>
  <c r="U26" i="50"/>
  <c r="Q28" i="50"/>
  <c r="W29" i="50"/>
  <c r="U30" i="50"/>
  <c r="Q32" i="50"/>
  <c r="S187" i="43"/>
  <c r="Q188" i="43"/>
  <c r="O189" i="43"/>
  <c r="W189" i="43"/>
  <c r="U190" i="43"/>
  <c r="S191" i="43"/>
  <c r="Q192" i="43"/>
  <c r="W197" i="43"/>
  <c r="U198" i="43"/>
  <c r="S199" i="43"/>
  <c r="Q200" i="43"/>
  <c r="O201" i="43"/>
  <c r="W201" i="43"/>
  <c r="U202" i="43"/>
  <c r="S203" i="43"/>
  <c r="Q204" i="43"/>
  <c r="O205" i="43"/>
  <c r="W205" i="43"/>
  <c r="U206" i="43"/>
  <c r="S207" i="43"/>
  <c r="Q208" i="43"/>
  <c r="O209" i="43"/>
  <c r="W209" i="43"/>
  <c r="U210" i="43"/>
  <c r="S211" i="43"/>
  <c r="Q212" i="43"/>
  <c r="O213" i="43"/>
  <c r="W213" i="43"/>
  <c r="U214" i="43"/>
  <c r="S215" i="43"/>
  <c r="Q216" i="43"/>
  <c r="O217" i="43"/>
  <c r="W217" i="43"/>
  <c r="U218" i="43"/>
  <c r="S219" i="43"/>
  <c r="Q220" i="43"/>
  <c r="O221" i="43"/>
  <c r="W221" i="43"/>
  <c r="U222" i="43"/>
  <c r="S223" i="43"/>
  <c r="Q224" i="43"/>
  <c r="W106" i="43"/>
  <c r="U107" i="43"/>
  <c r="S108" i="43"/>
  <c r="Q109" i="43"/>
  <c r="O110" i="43"/>
  <c r="W110" i="43"/>
  <c r="U111" i="43"/>
  <c r="S112" i="43"/>
  <c r="Q113" i="43"/>
  <c r="O114" i="43"/>
  <c r="W114" i="43"/>
  <c r="U115" i="43"/>
  <c r="S116" i="43"/>
  <c r="Q117" i="43"/>
  <c r="O118" i="43"/>
  <c r="W118" i="43"/>
  <c r="U119" i="43"/>
  <c r="S120" i="43"/>
  <c r="Q121" i="43"/>
  <c r="O122" i="43"/>
  <c r="W122" i="43"/>
  <c r="U123" i="43"/>
  <c r="S124" i="43"/>
  <c r="Q125" i="43"/>
  <c r="O126" i="43"/>
  <c r="W126" i="43"/>
  <c r="U127" i="43"/>
  <c r="S128" i="43"/>
  <c r="W37" i="50"/>
  <c r="U38" i="50"/>
  <c r="Q40" i="50"/>
  <c r="W41" i="50"/>
  <c r="U42" i="50"/>
  <c r="Q44" i="50"/>
  <c r="W45" i="50"/>
  <c r="U46" i="50"/>
  <c r="Q48" i="50"/>
  <c r="W49" i="50"/>
  <c r="U50" i="50"/>
  <c r="S51" i="50"/>
  <c r="Q52" i="50"/>
  <c r="W53" i="50"/>
  <c r="U54" i="50"/>
  <c r="S55" i="50"/>
  <c r="Q56" i="50"/>
  <c r="W57" i="50"/>
  <c r="U58" i="50"/>
  <c r="S59" i="50"/>
  <c r="Q60" i="50"/>
  <c r="W61" i="50"/>
  <c r="U62" i="50"/>
  <c r="S63" i="50"/>
  <c r="W69" i="50"/>
  <c r="U70" i="50"/>
  <c r="S71" i="50"/>
  <c r="W73" i="50"/>
  <c r="U74" i="50"/>
  <c r="S75" i="50"/>
  <c r="W77" i="50"/>
  <c r="U78" i="50"/>
  <c r="S79" i="50"/>
  <c r="W81" i="50"/>
  <c r="U82" i="50"/>
  <c r="S83" i="50"/>
  <c r="W85" i="50"/>
  <c r="U86" i="50"/>
  <c r="S87" i="50"/>
  <c r="W89" i="50"/>
  <c r="U90" i="50"/>
  <c r="S91" i="50"/>
  <c r="W93" i="50"/>
  <c r="U94" i="50"/>
  <c r="S95" i="50"/>
  <c r="W101" i="50"/>
  <c r="U102" i="50"/>
  <c r="S103" i="50"/>
  <c r="W105" i="50"/>
  <c r="U106" i="50"/>
  <c r="S107" i="50"/>
  <c r="O109" i="50"/>
  <c r="W5" i="51"/>
  <c r="U6" i="51"/>
  <c r="S7" i="51"/>
  <c r="Q8" i="51"/>
  <c r="W9" i="51"/>
  <c r="U10" i="51"/>
  <c r="W109" i="50"/>
  <c r="U110" i="50"/>
  <c r="S111" i="50"/>
  <c r="W113" i="50"/>
  <c r="U114" i="50"/>
  <c r="S115" i="50"/>
  <c r="O117" i="50"/>
  <c r="U118" i="50"/>
  <c r="S119" i="50"/>
  <c r="O121" i="50"/>
  <c r="U122" i="50"/>
  <c r="S123" i="50"/>
  <c r="Q124" i="50"/>
  <c r="O125" i="50"/>
  <c r="U126" i="50"/>
  <c r="S127" i="50"/>
  <c r="Q128" i="50"/>
  <c r="W133" i="50"/>
  <c r="U134" i="50"/>
  <c r="S135" i="50"/>
  <c r="Q136" i="50"/>
  <c r="W137" i="50"/>
  <c r="U138" i="50"/>
  <c r="S139" i="50"/>
  <c r="Q140" i="50"/>
  <c r="W141" i="50"/>
  <c r="U142" i="50"/>
  <c r="S143" i="50"/>
  <c r="Q144" i="50"/>
  <c r="W145" i="50"/>
  <c r="U146" i="50"/>
  <c r="S147" i="50"/>
  <c r="Q148" i="50"/>
  <c r="W149" i="50"/>
  <c r="U150" i="50"/>
  <c r="S151" i="50"/>
  <c r="Q152" i="50"/>
  <c r="W153" i="50"/>
  <c r="U154" i="50"/>
  <c r="S155" i="50"/>
  <c r="Q156" i="50"/>
  <c r="W157" i="50"/>
  <c r="U158" i="50"/>
  <c r="S159" i="50"/>
  <c r="Q160" i="50"/>
  <c r="W165" i="50"/>
  <c r="U166" i="50"/>
  <c r="S167" i="50"/>
  <c r="Q168" i="50"/>
  <c r="W169" i="50"/>
  <c r="U170" i="50"/>
  <c r="S171" i="50"/>
  <c r="Q172" i="50"/>
  <c r="W173" i="50"/>
  <c r="U174" i="50"/>
  <c r="S175" i="50"/>
  <c r="Q176" i="50"/>
  <c r="W177" i="50"/>
  <c r="U178" i="50"/>
  <c r="S179" i="50"/>
  <c r="Q180" i="50"/>
  <c r="W181" i="50"/>
  <c r="U182" i="50"/>
  <c r="S183" i="50"/>
  <c r="Q184" i="50"/>
  <c r="W185" i="50"/>
  <c r="U186" i="50"/>
  <c r="S187" i="50"/>
  <c r="Q188" i="50"/>
  <c r="O189" i="50"/>
  <c r="W189" i="50"/>
  <c r="U190" i="50"/>
  <c r="S191" i="50"/>
  <c r="W197" i="50"/>
  <c r="U198" i="50"/>
  <c r="S199" i="50"/>
  <c r="Q200" i="50"/>
  <c r="W201" i="50"/>
  <c r="U202" i="50"/>
  <c r="S203" i="50"/>
  <c r="Q204" i="50"/>
  <c r="W205" i="50"/>
  <c r="U206" i="50"/>
  <c r="Q208" i="50"/>
  <c r="W209" i="50"/>
  <c r="U210" i="50"/>
  <c r="Q212" i="50"/>
  <c r="W213" i="50"/>
  <c r="U214" i="50"/>
  <c r="Q216" i="50"/>
  <c r="W217" i="50"/>
  <c r="U218" i="50"/>
  <c r="Q220" i="50"/>
  <c r="W221" i="50"/>
  <c r="U222" i="50"/>
  <c r="Q224" i="50"/>
  <c r="S11" i="51"/>
  <c r="Q12" i="51"/>
  <c r="W13" i="51"/>
  <c r="U14" i="51"/>
  <c r="S15" i="51"/>
  <c r="Q16" i="51"/>
  <c r="W17" i="51"/>
  <c r="U18" i="51"/>
  <c r="S19" i="51"/>
  <c r="Q20" i="51"/>
  <c r="W21" i="51"/>
  <c r="U22" i="51"/>
  <c r="S23" i="51"/>
  <c r="Q24" i="51"/>
  <c r="W25" i="51"/>
  <c r="U26" i="51"/>
  <c r="S27" i="51"/>
  <c r="Q28" i="51"/>
  <c r="W29" i="51"/>
  <c r="U30" i="51"/>
  <c r="S31" i="51"/>
  <c r="Q32" i="51"/>
  <c r="W37" i="51"/>
  <c r="U38" i="51"/>
  <c r="S39" i="51"/>
  <c r="Q40" i="51"/>
  <c r="W41" i="51"/>
  <c r="U42" i="51"/>
  <c r="S43" i="51"/>
  <c r="Q44" i="51"/>
  <c r="W45" i="51"/>
  <c r="U46" i="51"/>
  <c r="S47" i="51"/>
  <c r="Q48" i="51"/>
  <c r="W49" i="51"/>
  <c r="U50" i="51"/>
  <c r="S51" i="51"/>
  <c r="Q52" i="51"/>
  <c r="W53" i="51"/>
  <c r="U54" i="51"/>
  <c r="S55" i="51"/>
  <c r="Q56" i="51"/>
  <c r="W57" i="51"/>
  <c r="U58" i="51"/>
  <c r="S59" i="51"/>
  <c r="Q60" i="51"/>
  <c r="W61" i="51"/>
  <c r="U62" i="51"/>
  <c r="Q64" i="51"/>
  <c r="W69" i="51"/>
  <c r="U70" i="51"/>
  <c r="S71" i="51"/>
  <c r="Q72" i="51"/>
  <c r="W73" i="51"/>
  <c r="U74" i="51"/>
  <c r="S75" i="51"/>
  <c r="Q76" i="51"/>
  <c r="W77" i="51"/>
  <c r="U78" i="51"/>
  <c r="S79" i="51"/>
  <c r="Q80" i="51"/>
  <c r="W81" i="51"/>
  <c r="U82" i="51"/>
  <c r="S83" i="51"/>
  <c r="Q84" i="51"/>
  <c r="O85" i="51"/>
  <c r="W85" i="51"/>
  <c r="U86" i="51"/>
  <c r="S87" i="51"/>
  <c r="Q88" i="51"/>
  <c r="O89" i="51"/>
  <c r="W89" i="51"/>
  <c r="U90" i="51"/>
  <c r="S91" i="51"/>
  <c r="Q92" i="51"/>
  <c r="O93" i="51"/>
  <c r="W93" i="51"/>
  <c r="U94" i="51"/>
  <c r="S95" i="51"/>
  <c r="Q96" i="51"/>
  <c r="O101" i="51"/>
  <c r="W101" i="51"/>
  <c r="U102" i="51"/>
  <c r="S103" i="51"/>
  <c r="Q104" i="51"/>
  <c r="O105" i="51"/>
  <c r="W105" i="51"/>
  <c r="U106" i="51"/>
  <c r="S107" i="51"/>
  <c r="Q108" i="51"/>
  <c r="O109" i="51"/>
  <c r="W109" i="51"/>
  <c r="U110" i="51"/>
  <c r="S111" i="51"/>
  <c r="Q112" i="51"/>
  <c r="O113" i="51"/>
  <c r="W113" i="51"/>
  <c r="U114" i="51"/>
  <c r="S115" i="51"/>
  <c r="Q116" i="51"/>
  <c r="O117" i="51"/>
  <c r="W117" i="51"/>
  <c r="U118" i="51"/>
  <c r="S119" i="51"/>
  <c r="Q120" i="51"/>
  <c r="O121" i="51"/>
  <c r="W121" i="51"/>
  <c r="U122" i="51"/>
  <c r="S123" i="51"/>
  <c r="Q124" i="51"/>
  <c r="O125" i="51"/>
  <c r="W125" i="51"/>
  <c r="U126" i="51"/>
  <c r="S127" i="51"/>
  <c r="Q128" i="51"/>
  <c r="O133" i="51"/>
  <c r="W133" i="51"/>
  <c r="U134" i="51"/>
  <c r="S135" i="51"/>
  <c r="Q136" i="51"/>
  <c r="O137" i="51"/>
  <c r="W137" i="51"/>
  <c r="U138" i="51"/>
  <c r="S139" i="51"/>
  <c r="Q140" i="51"/>
  <c r="O141" i="51"/>
  <c r="W141" i="51"/>
  <c r="U142" i="51"/>
  <c r="S143" i="51"/>
  <c r="Q144" i="51"/>
  <c r="O145" i="51"/>
  <c r="W145" i="51"/>
  <c r="U146" i="51"/>
  <c r="S147" i="51"/>
  <c r="Q148" i="51"/>
  <c r="O149" i="51"/>
  <c r="W149" i="51"/>
  <c r="U150" i="51"/>
  <c r="S151" i="51"/>
  <c r="Q152" i="51"/>
  <c r="O153" i="51"/>
  <c r="W153" i="51"/>
  <c r="U154" i="51"/>
  <c r="S155" i="51"/>
  <c r="Q156" i="51"/>
  <c r="O157" i="51"/>
  <c r="W157" i="51"/>
  <c r="U158" i="51"/>
  <c r="S159" i="51"/>
  <c r="Q160" i="51"/>
  <c r="O165" i="51"/>
  <c r="W165" i="51"/>
  <c r="U166" i="51"/>
  <c r="S167" i="51"/>
  <c r="Q168" i="51"/>
  <c r="W169" i="51"/>
  <c r="U170" i="51"/>
  <c r="S171" i="51"/>
  <c r="Q172" i="51"/>
  <c r="O173" i="51"/>
  <c r="W173" i="51"/>
  <c r="U174" i="51"/>
  <c r="S175" i="51"/>
  <c r="Q176" i="51"/>
  <c r="O177" i="51"/>
  <c r="W177" i="51"/>
  <c r="U178" i="51"/>
  <c r="S179" i="51"/>
  <c r="Q180" i="51"/>
  <c r="O181" i="51"/>
  <c r="W181" i="51"/>
  <c r="U182" i="51"/>
  <c r="S183" i="51"/>
  <c r="Q184" i="51"/>
  <c r="O185" i="51"/>
  <c r="W185" i="51"/>
  <c r="U186" i="51"/>
  <c r="S187" i="51"/>
  <c r="Q188" i="51"/>
  <c r="O189" i="51"/>
  <c r="W189" i="51"/>
  <c r="U190" i="51"/>
  <c r="S191" i="51"/>
  <c r="Q192" i="51"/>
  <c r="O197" i="51"/>
  <c r="W197" i="51"/>
  <c r="U198" i="51"/>
  <c r="Q200" i="51"/>
  <c r="O201" i="51"/>
  <c r="W201" i="51"/>
  <c r="U202" i="51"/>
  <c r="S203" i="51"/>
  <c r="Q204" i="51"/>
  <c r="O205" i="51"/>
  <c r="W205" i="51"/>
  <c r="U206" i="51"/>
  <c r="S207" i="51"/>
  <c r="Q208" i="51"/>
  <c r="O209" i="51"/>
  <c r="W209" i="51"/>
  <c r="U210" i="51"/>
  <c r="S211" i="51"/>
  <c r="Q212" i="51"/>
  <c r="O213" i="51"/>
  <c r="W213" i="51"/>
  <c r="U214" i="51"/>
  <c r="S215" i="51"/>
  <c r="Q216" i="51"/>
  <c r="O217" i="51"/>
  <c r="W217" i="51"/>
  <c r="U218" i="51"/>
  <c r="S219" i="51"/>
  <c r="Q220" i="51"/>
  <c r="W221" i="51"/>
  <c r="U222" i="51"/>
  <c r="S223" i="51"/>
  <c r="Q224" i="51"/>
  <c r="W5" i="52"/>
  <c r="U6" i="52"/>
  <c r="S7" i="52"/>
  <c r="Q8" i="52"/>
  <c r="W9" i="52"/>
  <c r="U10" i="52"/>
  <c r="S11" i="52"/>
  <c r="Q12" i="52"/>
  <c r="W13" i="52"/>
  <c r="U14" i="52"/>
  <c r="S15" i="52"/>
  <c r="Q16" i="52"/>
  <c r="W17" i="52"/>
  <c r="U18" i="52"/>
  <c r="S19" i="52"/>
  <c r="Q20" i="52"/>
  <c r="W21" i="52"/>
  <c r="U22" i="52"/>
  <c r="S23" i="52"/>
  <c r="Q24" i="52"/>
  <c r="W25" i="52"/>
  <c r="U26" i="52"/>
  <c r="S27" i="52"/>
  <c r="Q28" i="52"/>
  <c r="W29" i="52"/>
  <c r="U30" i="52"/>
  <c r="S31" i="52"/>
  <c r="Q32" i="52"/>
  <c r="W37" i="52"/>
  <c r="U38" i="52"/>
  <c r="S39" i="52"/>
  <c r="Q40" i="52"/>
  <c r="W41" i="52"/>
  <c r="U42" i="52"/>
  <c r="S43" i="52"/>
  <c r="Q44" i="52"/>
  <c r="W45" i="52"/>
  <c r="U46" i="52"/>
  <c r="S47" i="52"/>
  <c r="Q48" i="52"/>
  <c r="W49" i="52"/>
  <c r="S51" i="52"/>
  <c r="Q52" i="52"/>
  <c r="W53" i="52"/>
  <c r="S55" i="52"/>
  <c r="Q56" i="52"/>
  <c r="W57" i="52"/>
  <c r="S59" i="52"/>
  <c r="Q60" i="52"/>
  <c r="W61" i="52"/>
  <c r="S63" i="52"/>
  <c r="O69" i="52"/>
  <c r="W69" i="52"/>
  <c r="U70" i="52"/>
  <c r="S71" i="52"/>
  <c r="O73" i="52"/>
  <c r="W73" i="52"/>
  <c r="U74" i="52"/>
  <c r="S75" i="52"/>
  <c r="O77" i="52"/>
  <c r="W77" i="52"/>
  <c r="U78" i="52"/>
  <c r="S79" i="52"/>
  <c r="O81" i="52"/>
  <c r="W81" i="52"/>
  <c r="U82" i="52"/>
  <c r="S83" i="52"/>
  <c r="O85" i="52"/>
  <c r="W85" i="52"/>
  <c r="U86" i="52"/>
  <c r="S87" i="52"/>
  <c r="O89" i="52"/>
  <c r="W89" i="52"/>
  <c r="U90" i="52"/>
  <c r="S91" i="52"/>
  <c r="O93" i="52"/>
  <c r="W93" i="52"/>
  <c r="U94" i="52"/>
  <c r="S95" i="52"/>
  <c r="O101" i="52"/>
  <c r="W101" i="52"/>
  <c r="U102" i="52"/>
  <c r="S103" i="52"/>
  <c r="O105" i="52"/>
  <c r="W105" i="52"/>
  <c r="U106" i="52"/>
  <c r="S107" i="52"/>
  <c r="O109" i="52"/>
  <c r="W109" i="52"/>
  <c r="U110" i="52"/>
  <c r="S111" i="52"/>
  <c r="O113" i="52"/>
  <c r="W113" i="52"/>
  <c r="U114" i="52"/>
  <c r="S115" i="52"/>
  <c r="O117" i="52"/>
  <c r="W117" i="52"/>
  <c r="U118" i="52"/>
  <c r="S119" i="52"/>
  <c r="O121" i="52"/>
  <c r="W121" i="52"/>
  <c r="U122" i="52"/>
  <c r="S123" i="52"/>
  <c r="O125" i="52"/>
  <c r="W125" i="52"/>
  <c r="O37" i="40"/>
  <c r="O49" i="40"/>
  <c r="W49" i="40"/>
  <c r="U50" i="40"/>
  <c r="Q60" i="40"/>
  <c r="O61" i="40"/>
  <c r="W61" i="40"/>
  <c r="U62" i="40"/>
  <c r="S63" i="40"/>
  <c r="Q64" i="40"/>
  <c r="O69" i="40"/>
  <c r="O101" i="40"/>
  <c r="U106" i="40"/>
  <c r="S107" i="40"/>
  <c r="Q108" i="40"/>
  <c r="O133" i="40"/>
  <c r="O165" i="40"/>
  <c r="O197" i="40"/>
  <c r="U126" i="52"/>
  <c r="S127" i="52"/>
  <c r="W133" i="52"/>
  <c r="U134" i="52"/>
  <c r="S135" i="52"/>
  <c r="Q136" i="52"/>
  <c r="W137" i="52"/>
  <c r="U138" i="52"/>
  <c r="S139" i="52"/>
  <c r="Q140" i="52"/>
  <c r="W141" i="52"/>
  <c r="U142" i="52"/>
  <c r="S143" i="52"/>
  <c r="Q144" i="52"/>
  <c r="W145" i="52"/>
  <c r="U146" i="52"/>
  <c r="S147" i="52"/>
  <c r="Q148" i="52"/>
  <c r="W149" i="52"/>
  <c r="U150" i="52"/>
  <c r="S151" i="52"/>
  <c r="Q152" i="52"/>
  <c r="W153" i="52"/>
  <c r="U154" i="52"/>
  <c r="S155" i="52"/>
  <c r="Q156" i="52"/>
  <c r="W157" i="52"/>
  <c r="U158" i="52"/>
  <c r="S159" i="52"/>
  <c r="Q160" i="52"/>
  <c r="W165" i="52"/>
  <c r="U166" i="52"/>
  <c r="S167" i="52"/>
  <c r="Q168" i="52"/>
  <c r="W169" i="52"/>
  <c r="U170" i="52"/>
  <c r="S171" i="52"/>
  <c r="Q172" i="52"/>
  <c r="W173" i="52"/>
  <c r="U174" i="52"/>
  <c r="S175" i="52"/>
  <c r="Q176" i="52"/>
  <c r="W177" i="52"/>
  <c r="U178" i="52"/>
  <c r="S179" i="52"/>
  <c r="Q180" i="52"/>
  <c r="W181" i="52"/>
  <c r="U182" i="52"/>
  <c r="S183" i="52"/>
  <c r="Q184" i="52"/>
  <c r="W185" i="52"/>
  <c r="U186" i="52"/>
  <c r="S187" i="52"/>
  <c r="Q188" i="52"/>
  <c r="W189" i="52"/>
  <c r="U190" i="52"/>
  <c r="S191" i="52"/>
  <c r="Q192" i="52"/>
  <c r="W197" i="52"/>
  <c r="U198" i="52"/>
  <c r="Q200" i="52"/>
  <c r="W201" i="52"/>
  <c r="U202" i="52"/>
  <c r="S203" i="52"/>
  <c r="Q204" i="52"/>
  <c r="W205" i="52"/>
  <c r="U206" i="52"/>
  <c r="S207" i="52"/>
  <c r="Q208" i="52"/>
  <c r="W209" i="52"/>
  <c r="U210" i="52"/>
  <c r="S211" i="52"/>
  <c r="Q212" i="52"/>
  <c r="W213" i="52"/>
  <c r="U214" i="52"/>
  <c r="S215" i="52"/>
  <c r="Q216" i="52"/>
  <c r="W217" i="52"/>
  <c r="U218" i="52"/>
  <c r="S219" i="52"/>
  <c r="Q220" i="52"/>
  <c r="W221" i="52"/>
  <c r="U222" i="52"/>
  <c r="S223" i="52"/>
  <c r="Q224" i="52"/>
  <c r="U254" i="40"/>
  <c r="W5" i="40"/>
  <c r="U6" i="40"/>
  <c r="S7" i="40"/>
  <c r="Q8" i="40"/>
  <c r="O9" i="40"/>
  <c r="W9" i="40"/>
  <c r="U10" i="40"/>
  <c r="S11" i="40"/>
  <c r="Q12" i="40"/>
  <c r="W13" i="40"/>
  <c r="U14" i="40"/>
  <c r="S15" i="40"/>
  <c r="Q16" i="40"/>
  <c r="O17" i="40"/>
  <c r="W17" i="40"/>
  <c r="U18" i="40"/>
  <c r="S19" i="40"/>
  <c r="Q20" i="40"/>
  <c r="W21" i="40"/>
  <c r="U22" i="40"/>
  <c r="S23" i="40"/>
  <c r="Q24" i="40"/>
  <c r="O25" i="40"/>
  <c r="W25" i="40"/>
  <c r="U26" i="40"/>
  <c r="S27" i="40"/>
  <c r="Q28" i="40"/>
  <c r="W29" i="40"/>
  <c r="U30" i="40"/>
  <c r="S31" i="40"/>
  <c r="Q32" i="40"/>
  <c r="Q40" i="40"/>
  <c r="W41" i="40"/>
  <c r="U42" i="40"/>
  <c r="S43" i="40"/>
  <c r="Q44" i="40"/>
  <c r="O45" i="40"/>
  <c r="W45" i="40"/>
  <c r="U46" i="40"/>
  <c r="S47" i="40"/>
  <c r="Q48" i="40"/>
  <c r="Q56" i="40"/>
  <c r="O57" i="40"/>
  <c r="W57" i="40"/>
  <c r="U58" i="40"/>
  <c r="S59" i="40"/>
  <c r="U70" i="40"/>
  <c r="S71" i="40"/>
  <c r="Q72" i="40"/>
  <c r="O73" i="40"/>
  <c r="W73" i="40"/>
  <c r="U74" i="40"/>
  <c r="S75" i="40"/>
  <c r="Q76" i="40"/>
  <c r="O77" i="40"/>
  <c r="W77" i="40"/>
  <c r="U78" i="40"/>
  <c r="S79" i="40"/>
  <c r="Q80" i="40"/>
  <c r="O81" i="40"/>
  <c r="W81" i="40"/>
  <c r="U82" i="40"/>
  <c r="S83" i="40"/>
  <c r="Q84" i="40"/>
  <c r="S95" i="40"/>
  <c r="Q96" i="40"/>
  <c r="W101" i="40"/>
  <c r="U102" i="40"/>
  <c r="S103" i="40"/>
  <c r="Q104" i="40"/>
  <c r="O105" i="40"/>
  <c r="W105" i="40"/>
  <c r="W133" i="40"/>
  <c r="U134" i="40"/>
  <c r="S135" i="40"/>
  <c r="Q136" i="40"/>
  <c r="W165" i="40"/>
  <c r="U166" i="40"/>
  <c r="S167" i="40"/>
  <c r="Q168" i="40"/>
  <c r="O169" i="40"/>
  <c r="W169" i="40"/>
  <c r="U170" i="40"/>
  <c r="S171" i="40"/>
  <c r="Q172" i="40"/>
  <c r="O173" i="40"/>
  <c r="W173" i="40"/>
  <c r="U174" i="40"/>
  <c r="S175" i="40"/>
  <c r="Q176" i="40"/>
  <c r="O177" i="40"/>
  <c r="W177" i="40"/>
  <c r="U178" i="40"/>
  <c r="S179" i="40"/>
  <c r="Q180" i="40"/>
  <c r="O181" i="40"/>
  <c r="W181" i="40"/>
  <c r="U182" i="40"/>
  <c r="S183" i="40"/>
  <c r="Q184" i="40"/>
  <c r="O185" i="40"/>
  <c r="W185" i="40"/>
  <c r="U186" i="40"/>
  <c r="S187" i="40"/>
  <c r="Q188" i="40"/>
  <c r="O189" i="40"/>
  <c r="W189" i="40"/>
  <c r="U190" i="40"/>
  <c r="S191" i="40"/>
  <c r="Q192" i="40"/>
  <c r="W197" i="40"/>
  <c r="U198" i="40"/>
  <c r="S199" i="40"/>
  <c r="Q200" i="40"/>
  <c r="O201" i="40"/>
  <c r="W201" i="40"/>
  <c r="U202" i="40"/>
  <c r="S203" i="40"/>
  <c r="Q204" i="40"/>
  <c r="O205" i="40"/>
  <c r="W205" i="40"/>
  <c r="U206" i="40"/>
  <c r="S207" i="40"/>
  <c r="Q208" i="40"/>
  <c r="O209" i="40"/>
  <c r="W209" i="40"/>
  <c r="U210" i="40"/>
  <c r="S211" i="40"/>
  <c r="Q212" i="40"/>
  <c r="O213" i="40"/>
  <c r="W213" i="40"/>
  <c r="U214" i="40"/>
  <c r="S215" i="40"/>
  <c r="Q216" i="40"/>
  <c r="O217" i="40"/>
  <c r="W217" i="40"/>
  <c r="U218" i="40"/>
  <c r="S219" i="40"/>
  <c r="Q220" i="40"/>
  <c r="O221" i="40"/>
  <c r="W221" i="40"/>
  <c r="U222" i="40"/>
  <c r="S223" i="40"/>
  <c r="Q224" i="40"/>
  <c r="W197" i="41"/>
  <c r="U198" i="41"/>
  <c r="S199" i="41"/>
  <c r="Q200" i="41"/>
  <c r="O201" i="41"/>
  <c r="W201" i="41"/>
  <c r="U202" i="41"/>
  <c r="S203" i="41"/>
  <c r="Q204" i="41"/>
  <c r="O205" i="41"/>
  <c r="W205" i="41"/>
  <c r="U206" i="41"/>
  <c r="S207" i="41"/>
  <c r="Q208" i="41"/>
  <c r="O209" i="41"/>
  <c r="W209" i="41"/>
  <c r="U210" i="41"/>
  <c r="S211" i="41"/>
  <c r="Q212" i="41"/>
  <c r="O213" i="41"/>
  <c r="W213" i="41"/>
  <c r="U214" i="41"/>
  <c r="S215" i="41"/>
  <c r="Q216" i="41"/>
  <c r="O217" i="41"/>
  <c r="W217" i="41"/>
  <c r="U218" i="41"/>
  <c r="S219" i="41"/>
  <c r="Q220" i="41"/>
  <c r="O221" i="41"/>
  <c r="W221" i="41"/>
  <c r="U222" i="41"/>
  <c r="S223" i="41"/>
  <c r="Q224" i="41"/>
  <c r="W165" i="41"/>
  <c r="U166" i="41"/>
  <c r="S167" i="41"/>
  <c r="Q168" i="41"/>
  <c r="O169" i="41"/>
  <c r="W169" i="41"/>
  <c r="U170" i="41"/>
  <c r="S171" i="41"/>
  <c r="Q172" i="41"/>
  <c r="O173" i="41"/>
  <c r="W173" i="41"/>
  <c r="U174" i="41"/>
  <c r="S175" i="41"/>
  <c r="Q176" i="41"/>
  <c r="O177" i="41"/>
  <c r="W177" i="41"/>
  <c r="U178" i="41"/>
  <c r="S179" i="41"/>
  <c r="Q180" i="41"/>
  <c r="O181" i="41"/>
  <c r="W181" i="41"/>
  <c r="U182" i="41"/>
  <c r="S183" i="41"/>
  <c r="Q184" i="41"/>
  <c r="O185" i="41"/>
  <c r="W185" i="41"/>
  <c r="U186" i="41"/>
  <c r="S187" i="41"/>
  <c r="Q188" i="41"/>
  <c r="O189" i="41"/>
  <c r="W189" i="41"/>
  <c r="U190" i="41"/>
  <c r="S191" i="41"/>
  <c r="Q192" i="41"/>
  <c r="O149" i="40"/>
  <c r="W149" i="40"/>
  <c r="U150" i="40"/>
  <c r="S151" i="40"/>
  <c r="Q152" i="40"/>
  <c r="O153" i="40"/>
  <c r="W153" i="40"/>
  <c r="U154" i="40"/>
  <c r="S155" i="40"/>
  <c r="Q156" i="40"/>
  <c r="O157" i="40"/>
  <c r="W157" i="40"/>
  <c r="U158" i="40"/>
  <c r="S159" i="40"/>
  <c r="Q160" i="40"/>
  <c r="W133" i="41"/>
  <c r="U134" i="41"/>
  <c r="S135" i="41"/>
  <c r="Q136" i="41"/>
  <c r="O109" i="40"/>
  <c r="W109" i="40"/>
  <c r="U110" i="40"/>
  <c r="S111" i="40"/>
  <c r="Q112" i="40"/>
  <c r="O113" i="40"/>
  <c r="W113" i="40"/>
  <c r="U114" i="40"/>
  <c r="S115" i="40"/>
  <c r="Q116" i="40"/>
  <c r="O117" i="40"/>
  <c r="W117" i="40"/>
  <c r="U118" i="40"/>
  <c r="S119" i="40"/>
  <c r="Q120" i="40"/>
  <c r="O121" i="40"/>
  <c r="W121" i="40"/>
  <c r="U122" i="40"/>
  <c r="S123" i="40"/>
  <c r="Q124" i="40"/>
  <c r="O125" i="40"/>
  <c r="W125" i="40"/>
  <c r="U126" i="40"/>
  <c r="S127" i="40"/>
  <c r="Q128" i="40"/>
  <c r="W101" i="41"/>
  <c r="U102" i="41"/>
  <c r="S103" i="41"/>
  <c r="Q104" i="41"/>
  <c r="O105" i="41"/>
  <c r="W105" i="41"/>
  <c r="U86" i="40"/>
  <c r="S87" i="40"/>
  <c r="Q88" i="40"/>
  <c r="O89" i="40"/>
  <c r="W89" i="40"/>
  <c r="U90" i="40"/>
  <c r="S91" i="40"/>
  <c r="Q92" i="40"/>
  <c r="O93" i="40"/>
  <c r="W93" i="40"/>
  <c r="U94" i="40"/>
  <c r="W69" i="40"/>
  <c r="U70" i="41"/>
  <c r="S71" i="41"/>
  <c r="Q72" i="41"/>
  <c r="O73" i="41"/>
  <c r="W73" i="41"/>
  <c r="U74" i="41"/>
  <c r="S75" i="41"/>
  <c r="Q76" i="41"/>
  <c r="O77" i="41"/>
  <c r="W77" i="41"/>
  <c r="U78" i="41"/>
  <c r="S79" i="41"/>
  <c r="Q80" i="41"/>
  <c r="O81" i="41"/>
  <c r="W81" i="41"/>
  <c r="U82" i="41"/>
  <c r="S83" i="41"/>
  <c r="Q84" i="41"/>
  <c r="S95" i="41"/>
  <c r="Q96" i="41"/>
  <c r="Q52" i="40"/>
  <c r="O53" i="40"/>
  <c r="W53" i="40"/>
  <c r="U54" i="40"/>
  <c r="S55" i="40"/>
  <c r="Q40" i="41"/>
  <c r="O41" i="41"/>
  <c r="W41" i="41"/>
  <c r="U42" i="41"/>
  <c r="S43" i="41"/>
  <c r="Q44" i="41"/>
  <c r="O45" i="41"/>
  <c r="W45" i="41"/>
  <c r="U46" i="41"/>
  <c r="S47" i="41"/>
  <c r="Q48" i="41"/>
  <c r="Q56" i="41"/>
  <c r="O57" i="41"/>
  <c r="W57" i="41"/>
  <c r="U58" i="41"/>
  <c r="S59" i="41"/>
  <c r="W5" i="41"/>
  <c r="U6" i="41"/>
  <c r="S7" i="41"/>
  <c r="Q8" i="41"/>
  <c r="O9" i="41"/>
  <c r="W9" i="41"/>
  <c r="U10" i="41"/>
  <c r="S11" i="41"/>
  <c r="Q12" i="41"/>
  <c r="O13" i="41"/>
  <c r="W13" i="41"/>
  <c r="U14" i="41"/>
  <c r="S15" i="41"/>
  <c r="Q16" i="41"/>
  <c r="O17" i="41"/>
  <c r="W17" i="41"/>
  <c r="U18" i="41"/>
  <c r="S19" i="41"/>
  <c r="Q20" i="41"/>
  <c r="O21" i="41"/>
  <c r="W21" i="41"/>
  <c r="U22" i="41"/>
  <c r="S23" i="41"/>
  <c r="Q24" i="41"/>
  <c r="O25" i="41"/>
  <c r="W25" i="41"/>
  <c r="U26" i="41"/>
  <c r="S27" i="41"/>
  <c r="Q28" i="41"/>
  <c r="O29" i="41"/>
  <c r="W29" i="41"/>
  <c r="U30" i="41"/>
  <c r="S31" i="41"/>
  <c r="Q32" i="41"/>
  <c r="D23" i="53" l="1"/>
  <c r="C19" i="53"/>
  <c r="O76" i="40"/>
  <c r="L177" i="40"/>
  <c r="Y177" i="40" s="1"/>
  <c r="L140" i="40"/>
  <c r="Y140" i="40" s="1"/>
  <c r="L108" i="40"/>
  <c r="Y108" i="40" s="1"/>
  <c r="L15" i="40"/>
  <c r="Y15" i="40" s="1"/>
  <c r="W128" i="40"/>
  <c r="L190" i="40"/>
  <c r="Y190" i="40" s="1"/>
  <c r="U224" i="40"/>
  <c r="L248" i="40"/>
  <c r="Y248" i="40" s="1"/>
  <c r="L145" i="40"/>
  <c r="Y145" i="40" s="1"/>
  <c r="L156" i="40"/>
  <c r="Y156" i="40" s="1"/>
  <c r="E4" i="53"/>
  <c r="E18" i="53" s="1"/>
  <c r="L151" i="40"/>
  <c r="Y151" i="40" s="1"/>
  <c r="L143" i="40"/>
  <c r="Y143" i="40" s="1"/>
  <c r="L135" i="40"/>
  <c r="Y135" i="40" s="1"/>
  <c r="L20" i="40"/>
  <c r="Y20" i="40" s="1"/>
  <c r="L154" i="40"/>
  <c r="Y154" i="40" s="1"/>
  <c r="C21" i="53"/>
  <c r="D26" i="53"/>
  <c r="B17" i="53"/>
  <c r="C23" i="53"/>
  <c r="C25" i="53"/>
  <c r="C20" i="53"/>
  <c r="B19" i="53"/>
  <c r="D22" i="53"/>
  <c r="B22" i="53"/>
  <c r="D21" i="53"/>
  <c r="C24" i="53"/>
  <c r="B23" i="53"/>
  <c r="C18" i="53"/>
  <c r="E23" i="53"/>
  <c r="C26" i="53"/>
  <c r="B18" i="53"/>
  <c r="B21" i="53"/>
  <c r="B25" i="53"/>
  <c r="D24" i="53"/>
  <c r="B24" i="53"/>
  <c r="D18" i="53"/>
  <c r="C17" i="53"/>
  <c r="B26" i="53"/>
  <c r="D17" i="53"/>
  <c r="D25" i="53"/>
  <c r="D20" i="53"/>
  <c r="B20" i="53"/>
  <c r="C22" i="53"/>
  <c r="D19" i="53"/>
  <c r="L106" i="40"/>
  <c r="Y106" i="40" s="1"/>
  <c r="L13" i="40"/>
  <c r="Y13" i="40" s="1"/>
  <c r="L120" i="40"/>
  <c r="Y120" i="40" s="1"/>
  <c r="L200" i="40"/>
  <c r="Y200" i="40" s="1"/>
  <c r="L30" i="40"/>
  <c r="Y30" i="40" s="1"/>
  <c r="W224" i="40"/>
  <c r="L255" i="40"/>
  <c r="Y255" i="40" s="1"/>
  <c r="L219" i="40"/>
  <c r="Y219" i="40" s="1"/>
  <c r="O13" i="40"/>
  <c r="L204" i="40"/>
  <c r="Y204" i="40" s="1"/>
  <c r="L198" i="40"/>
  <c r="Y198" i="40" s="1"/>
  <c r="L146" i="40"/>
  <c r="Y146" i="40" s="1"/>
  <c r="O256" i="40"/>
  <c r="L63" i="40"/>
  <c r="Y63" i="40" s="1"/>
  <c r="L217" i="40"/>
  <c r="Y217" i="40" s="1"/>
  <c r="G4" i="53"/>
  <c r="L142" i="40"/>
  <c r="Y142" i="40" s="1"/>
  <c r="L184" i="40"/>
  <c r="Y184" i="40" s="1"/>
  <c r="L21" i="40"/>
  <c r="Y21" i="40" s="1"/>
  <c r="L203" i="40"/>
  <c r="Y203" i="40" s="1"/>
  <c r="L155" i="40"/>
  <c r="Y155" i="40" s="1"/>
  <c r="L57" i="40"/>
  <c r="Y57" i="40" s="1"/>
  <c r="L38" i="40"/>
  <c r="Y38" i="40" s="1"/>
  <c r="O120" i="40"/>
  <c r="O96" i="40"/>
  <c r="L176" i="40"/>
  <c r="Y176" i="40" s="1"/>
  <c r="L96" i="40"/>
  <c r="Y96" i="40" s="1"/>
  <c r="L133" i="40"/>
  <c r="Y133" i="40" s="1"/>
  <c r="L104" i="40"/>
  <c r="Y104" i="40" s="1"/>
  <c r="L27" i="40"/>
  <c r="Y27" i="40" s="1"/>
  <c r="L7" i="40"/>
  <c r="Y7" i="40" s="1"/>
  <c r="O80" i="40"/>
  <c r="L124" i="40"/>
  <c r="Y124" i="40" s="1"/>
  <c r="L214" i="40"/>
  <c r="Y214" i="40" s="1"/>
  <c r="L5" i="40"/>
  <c r="Y5" i="40" s="1"/>
  <c r="O41" i="40"/>
  <c r="O21" i="40"/>
  <c r="L221" i="40"/>
  <c r="Y221" i="40" s="1"/>
  <c r="L152" i="40"/>
  <c r="Y152" i="40" s="1"/>
  <c r="H5" i="53"/>
  <c r="P224" i="40"/>
  <c r="F5" i="53"/>
  <c r="P160" i="40"/>
  <c r="L213" i="40"/>
  <c r="Y213" i="40" s="1"/>
  <c r="H4" i="53"/>
  <c r="L144" i="40"/>
  <c r="Y144" i="40" s="1"/>
  <c r="L112" i="40"/>
  <c r="Y112" i="40" s="1"/>
  <c r="L182" i="40"/>
  <c r="Y182" i="40" s="1"/>
  <c r="I12" i="53"/>
  <c r="W256" i="40"/>
  <c r="G12" i="53"/>
  <c r="W192" i="40"/>
  <c r="F12" i="53"/>
  <c r="W160" i="40"/>
  <c r="I5" i="53"/>
  <c r="P256" i="40"/>
  <c r="L253" i="40"/>
  <c r="Y253" i="40" s="1"/>
  <c r="L201" i="40"/>
  <c r="Y201" i="40" s="1"/>
  <c r="L172" i="40"/>
  <c r="Y172" i="40" s="1"/>
  <c r="L12" i="40"/>
  <c r="Y12" i="40" s="1"/>
  <c r="L189" i="40"/>
  <c r="Y189" i="40" s="1"/>
  <c r="L208" i="40"/>
  <c r="Y208" i="40" s="1"/>
  <c r="L136" i="40"/>
  <c r="Y136" i="40" s="1"/>
  <c r="L202" i="40"/>
  <c r="Y202" i="40" s="1"/>
  <c r="L8" i="40"/>
  <c r="Y8" i="40" s="1"/>
  <c r="G5" i="53"/>
  <c r="P192" i="40"/>
  <c r="U38" i="40"/>
  <c r="L185" i="40"/>
  <c r="Y185" i="40" s="1"/>
  <c r="L25" i="40"/>
  <c r="Y25" i="40" s="1"/>
  <c r="L18" i="40"/>
  <c r="Y18" i="40" s="1"/>
  <c r="W37" i="40"/>
  <c r="L220" i="40"/>
  <c r="Y220" i="40" s="1"/>
  <c r="L251" i="40"/>
  <c r="Y251" i="40" s="1"/>
  <c r="V192" i="40"/>
  <c r="L191" i="40"/>
  <c r="Y191" i="40" s="1"/>
  <c r="L44" i="40"/>
  <c r="Y44" i="40" s="1"/>
  <c r="S251" i="40"/>
  <c r="L250" i="40"/>
  <c r="Y250" i="40" s="1"/>
  <c r="L242" i="40"/>
  <c r="Y242" i="40" s="1"/>
  <c r="L186" i="40"/>
  <c r="Y186" i="40" s="1"/>
  <c r="L40" i="40"/>
  <c r="Y40" i="40" s="1"/>
  <c r="L229" i="40"/>
  <c r="Y229" i="40" s="1"/>
  <c r="L192" i="40"/>
  <c r="Y192" i="40" s="1"/>
  <c r="L207" i="40"/>
  <c r="Y207" i="40" s="1"/>
  <c r="L14" i="40"/>
  <c r="Y14" i="40" s="1"/>
  <c r="S255" i="40"/>
  <c r="Q248" i="40"/>
  <c r="L209" i="40"/>
  <c r="Y209" i="40" s="1"/>
  <c r="L236" i="40"/>
  <c r="Y236" i="40" s="1"/>
  <c r="L252" i="40"/>
  <c r="Y252" i="40" s="1"/>
  <c r="L205" i="40"/>
  <c r="Y205" i="40" s="1"/>
  <c r="L223" i="40"/>
  <c r="Y223" i="40" s="1"/>
  <c r="L39" i="40"/>
  <c r="Y39" i="40" s="1"/>
  <c r="L254" i="40"/>
  <c r="Y254" i="40" s="1"/>
  <c r="L197" i="40"/>
  <c r="Y197" i="40" s="1"/>
  <c r="L224" i="40"/>
  <c r="Y224" i="40" s="1"/>
  <c r="L215" i="40"/>
  <c r="Y215" i="40" s="1"/>
  <c r="L199" i="40"/>
  <c r="Y199" i="40" s="1"/>
  <c r="L222" i="40"/>
  <c r="Y222" i="40" s="1"/>
  <c r="L247" i="40"/>
  <c r="Y247" i="40" s="1"/>
  <c r="L188" i="40"/>
  <c r="Y188" i="40" s="1"/>
  <c r="L239" i="40"/>
  <c r="Y239" i="40" s="1"/>
  <c r="L49" i="40"/>
  <c r="Y49" i="40" s="1"/>
  <c r="I11" i="53"/>
  <c r="V256" i="40"/>
  <c r="V224" i="40"/>
  <c r="L216" i="40"/>
  <c r="Y216" i="40" s="1"/>
  <c r="L211" i="40"/>
  <c r="Y211" i="40" s="1"/>
  <c r="L218" i="40"/>
  <c r="Y218" i="40" s="1"/>
  <c r="L210" i="40"/>
  <c r="Y210" i="40" s="1"/>
  <c r="L187" i="40"/>
  <c r="Y187" i="40" s="1"/>
  <c r="L23" i="40"/>
  <c r="Y23" i="40" s="1"/>
  <c r="L29" i="40"/>
  <c r="Y29" i="40" s="1"/>
  <c r="O241" i="40"/>
  <c r="L241" i="40"/>
  <c r="Y241" i="40" s="1"/>
  <c r="L244" i="40"/>
  <c r="Y244" i="40" s="1"/>
  <c r="L243" i="40"/>
  <c r="Y243" i="40" s="1"/>
  <c r="L246" i="40"/>
  <c r="Y246" i="40" s="1"/>
  <c r="L240" i="40"/>
  <c r="Y240" i="40" s="1"/>
  <c r="L232" i="40"/>
  <c r="Y232" i="40" s="1"/>
  <c r="L28" i="40"/>
  <c r="Y28" i="40" s="1"/>
  <c r="O237" i="40"/>
  <c r="L237" i="40"/>
  <c r="Y237" i="40" s="1"/>
  <c r="L249" i="40"/>
  <c r="Y249" i="40" s="1"/>
  <c r="O233" i="40"/>
  <c r="L233" i="40"/>
  <c r="Y233" i="40" s="1"/>
  <c r="L235" i="40"/>
  <c r="Y235" i="40" s="1"/>
  <c r="L238" i="40"/>
  <c r="Y238" i="40" s="1"/>
  <c r="L51" i="40"/>
  <c r="Y51" i="40" s="1"/>
  <c r="L10" i="40"/>
  <c r="Y10" i="40" s="1"/>
  <c r="L256" i="40"/>
  <c r="Y256" i="40" s="1"/>
  <c r="L234" i="40"/>
  <c r="Y234" i="40" s="1"/>
  <c r="Q256" i="40"/>
  <c r="O245" i="40"/>
  <c r="L245" i="40"/>
  <c r="Y245" i="40" s="1"/>
  <c r="L231" i="40"/>
  <c r="Y231" i="40" s="1"/>
  <c r="L16" i="40"/>
  <c r="Y16" i="40" s="1"/>
  <c r="L9" i="40"/>
  <c r="Y9" i="40" s="1"/>
  <c r="L22" i="40"/>
  <c r="Y22" i="40" s="1"/>
  <c r="L230" i="40"/>
  <c r="Y230" i="40" s="1"/>
  <c r="H23" i="53" l="1"/>
  <c r="E21" i="53"/>
  <c r="E24" i="53"/>
  <c r="E19" i="53"/>
  <c r="I23" i="53"/>
  <c r="E25" i="53"/>
  <c r="E17" i="53"/>
  <c r="E22" i="53"/>
  <c r="F18" i="53"/>
  <c r="E26" i="53"/>
  <c r="E20" i="53"/>
  <c r="G18" i="53"/>
  <c r="I24" i="53"/>
  <c r="H26" i="53"/>
  <c r="G19" i="53"/>
  <c r="I21" i="53"/>
  <c r="I26" i="53"/>
  <c r="F20" i="53"/>
  <c r="G21" i="53"/>
  <c r="F25" i="53"/>
  <c r="I25" i="53"/>
  <c r="H17" i="53"/>
  <c r="H22" i="53"/>
  <c r="H20" i="53"/>
  <c r="F22" i="53"/>
  <c r="I20" i="53"/>
  <c r="I17" i="53"/>
  <c r="F23" i="53"/>
  <c r="F24" i="53"/>
  <c r="I19" i="53"/>
  <c r="H25" i="53"/>
  <c r="F21" i="53"/>
  <c r="H18" i="53"/>
  <c r="G17" i="53"/>
  <c r="G22" i="53"/>
  <c r="G20" i="53"/>
  <c r="G24" i="53"/>
  <c r="H21" i="53"/>
  <c r="H24" i="53"/>
  <c r="F17" i="53"/>
  <c r="G23" i="53"/>
  <c r="I18" i="53"/>
  <c r="G25" i="53"/>
  <c r="F19" i="53"/>
  <c r="H19" i="53"/>
  <c r="G26" i="53"/>
  <c r="F26" i="53"/>
  <c r="I22" i="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Eduardo Rodrigues Sanguinet</author>
  </authors>
  <commentList>
    <comment ref="E1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Eduardo Rodrigues Sanguinet:</t>
        </r>
        <r>
          <rPr>
            <sz val="9"/>
            <color indexed="81"/>
            <rFont val="Segoe UI"/>
            <family val="2"/>
          </rPr>
          <t xml:space="preserve">
Serviços e Indústria</t>
        </r>
      </text>
    </comment>
  </commentList>
</comments>
</file>

<file path=xl/sharedStrings.xml><?xml version="1.0" encoding="utf-8"?>
<sst xmlns="http://schemas.openxmlformats.org/spreadsheetml/2006/main" count="13549" uniqueCount="572">
  <si>
    <t>Sim</t>
  </si>
  <si>
    <t>Audiovisual</t>
  </si>
  <si>
    <t>Entretenimento</t>
  </si>
  <si>
    <t>Música</t>
  </si>
  <si>
    <t>Ensino de Idiomas</t>
  </si>
  <si>
    <t>Comércio</t>
  </si>
  <si>
    <t>Patrimônio</t>
  </si>
  <si>
    <t>Total</t>
  </si>
  <si>
    <t>53 - Distrito Federal</t>
  </si>
  <si>
    <t>52 - Goiás</t>
  </si>
  <si>
    <t>51 - Mato Grosso</t>
  </si>
  <si>
    <t>50 - Mato Grosso do Sul</t>
  </si>
  <si>
    <t>43 - Rio Grande do Sul</t>
  </si>
  <si>
    <t>42 - Santa Catarina</t>
  </si>
  <si>
    <t>41 - Paraná</t>
  </si>
  <si>
    <t>35 - São Paulo</t>
  </si>
  <si>
    <t>33 - Rio de Janeiro</t>
  </si>
  <si>
    <t>32 - Espírito Santo</t>
  </si>
  <si>
    <t>31 - Minas Gerais</t>
  </si>
  <si>
    <t>29 - Bahia</t>
  </si>
  <si>
    <t>28 - Sergipe</t>
  </si>
  <si>
    <t>27 - Alagoas</t>
  </si>
  <si>
    <t>26 - Pernambuco</t>
  </si>
  <si>
    <t>25 - Paraíba</t>
  </si>
  <si>
    <t>24 - Rio Grande do Norte</t>
  </si>
  <si>
    <t>23 - Ceará</t>
  </si>
  <si>
    <t>22 - Piauí</t>
  </si>
  <si>
    <t>21 - Maranhão</t>
  </si>
  <si>
    <t>17 - Tocantins</t>
  </si>
  <si>
    <t>16 - Amapá</t>
  </si>
  <si>
    <t>15 - Pará</t>
  </si>
  <si>
    <t>14 - Roraima</t>
  </si>
  <si>
    <t>13 - Amazonas</t>
  </si>
  <si>
    <t>12 - Acre</t>
  </si>
  <si>
    <t>11 - Rondônia</t>
  </si>
  <si>
    <t>Tipo de atuação</t>
  </si>
  <si>
    <t>Cadeia Geral</t>
  </si>
  <si>
    <t>Atividade Cultural</t>
  </si>
  <si>
    <t>Denominação</t>
  </si>
  <si>
    <t>Classe</t>
  </si>
  <si>
    <t>Porte</t>
  </si>
  <si>
    <t>Microempresa</t>
  </si>
  <si>
    <t>Agenciamento de Espaços para Publicidade, Exceto em Veículos de Comunicação</t>
  </si>
  <si>
    <t>Agências de Notícias</t>
  </si>
  <si>
    <t>Agências de Publicidade</t>
  </si>
  <si>
    <t>Fabricação de Brinquedos e Jogos Recreativos</t>
  </si>
  <si>
    <t>Portais, Provedores de Conteúdo e Outros Serviços de Informação na Internet</t>
  </si>
  <si>
    <t>Pequena</t>
  </si>
  <si>
    <t>Média</t>
  </si>
  <si>
    <t>Grande</t>
  </si>
  <si>
    <t>Soma de Total_2014</t>
  </si>
  <si>
    <t>Soma de Total_2013</t>
  </si>
  <si>
    <t>Soma de Total_2012</t>
  </si>
  <si>
    <t>Soma de Total_2011</t>
  </si>
  <si>
    <t>Soma de Total_2010</t>
  </si>
  <si>
    <t>Soma de Total_2009</t>
  </si>
  <si>
    <t>Soma de Total_2008</t>
  </si>
  <si>
    <t>Soma de Total_2007</t>
  </si>
  <si>
    <t>Soma de Soma de Total_2014</t>
  </si>
  <si>
    <t>Soma de Soma de Total_2013</t>
  </si>
  <si>
    <t>Soma de Soma de Total_2012</t>
  </si>
  <si>
    <t>Soma de Soma de Total_2011</t>
  </si>
  <si>
    <t>Soma de Soma de Total_2010</t>
  </si>
  <si>
    <t>Soma de Soma de Total_2009</t>
  </si>
  <si>
    <t>Soma de Soma de Total_2008</t>
  </si>
  <si>
    <t>Soma de Soma de Total_2007</t>
  </si>
  <si>
    <t>Total Geral</t>
  </si>
  <si>
    <t>Edição de livros</t>
  </si>
  <si>
    <t>Soma de 11 - Rondônia_2014</t>
  </si>
  <si>
    <t>Soma de 12 - Acre_2014</t>
  </si>
  <si>
    <t>Soma de 13 - Amazonas_2014</t>
  </si>
  <si>
    <t>Soma de 14 - Roraima_2014</t>
  </si>
  <si>
    <t>Soma de 15 - Pará_2014</t>
  </si>
  <si>
    <t>Soma de 16 - Amapá_2014</t>
  </si>
  <si>
    <t>Soma de 17 - Tocantins_2014</t>
  </si>
  <si>
    <t>Soma de 21 - Maranhão_2014</t>
  </si>
  <si>
    <t>Soma de 22 - Piauí_2014</t>
  </si>
  <si>
    <t>Soma de 23 - Ceará_2014</t>
  </si>
  <si>
    <t>Soma de 24 - Rio Grande do Norte_2014</t>
  </si>
  <si>
    <t>Soma de 25 - Paraíba_2014</t>
  </si>
  <si>
    <t>Soma de 26 - Pernambuco_2014</t>
  </si>
  <si>
    <t>Soma de 27 - Alagoas_2014</t>
  </si>
  <si>
    <t>Soma de 28 - Sergipe_2014</t>
  </si>
  <si>
    <t>Soma de 29 - Bahia_2014</t>
  </si>
  <si>
    <t>Soma de 31 - Minas Gerais_2014</t>
  </si>
  <si>
    <t>Soma de 32 - Espírito Santo_2014</t>
  </si>
  <si>
    <t>Soma de 33 - Rio de Janeiro_2014</t>
  </si>
  <si>
    <t>Soma de 35 - São Paulo_2014</t>
  </si>
  <si>
    <t>Soma de 41 - Paraná_2014</t>
  </si>
  <si>
    <t>Soma de 42 - Santa Catarina_2014</t>
  </si>
  <si>
    <t>Soma de 43 - Rio Grande do Sul_2014</t>
  </si>
  <si>
    <t>Soma de 50 - Mato Grosso do Sul_2014</t>
  </si>
  <si>
    <t>Soma de 51 - Mato Grosso_2014</t>
  </si>
  <si>
    <t>Soma de 52 - Goiás_2014</t>
  </si>
  <si>
    <t>Soma de 53 - Distrito Federal_2014</t>
  </si>
  <si>
    <t>Soma de 11 - Rondônia_2013</t>
  </si>
  <si>
    <t>Soma de 12 - Acre_2013</t>
  </si>
  <si>
    <t>Soma de 13 - Amazonas_2013</t>
  </si>
  <si>
    <t>Soma de 14 - Roraima_2013</t>
  </si>
  <si>
    <t>Soma de 15 - Pará_2013</t>
  </si>
  <si>
    <t>Soma de 16 - Amapá_2013</t>
  </si>
  <si>
    <t>Soma de 17 - Tocantins_2013</t>
  </si>
  <si>
    <t>Soma de 21 - Maranhão_2013</t>
  </si>
  <si>
    <t>Soma de 22 - Piauí_2013</t>
  </si>
  <si>
    <t>Soma de 23 - Ceará_2013</t>
  </si>
  <si>
    <t>Soma de 24 - Rio Grande do Norte_2013</t>
  </si>
  <si>
    <t>Soma de 25 - Paraíba_2013</t>
  </si>
  <si>
    <t>Soma de 26 - Pernambuco_2013</t>
  </si>
  <si>
    <t>Soma de 27 - Alagoas_2013</t>
  </si>
  <si>
    <t>Soma de 28 - Sergipe_2013</t>
  </si>
  <si>
    <t>Soma de 29 - Bahia_2013</t>
  </si>
  <si>
    <t>Soma de 31 - Minas Gerais_2013</t>
  </si>
  <si>
    <t>Soma de 32 - Espírito Santo_2013</t>
  </si>
  <si>
    <t>Soma de 33 - Rio de Janeiro_2013</t>
  </si>
  <si>
    <t>Soma de 35 - São Paulo_2013</t>
  </si>
  <si>
    <t>Soma de 41 - Paraná_2013</t>
  </si>
  <si>
    <t>Soma de 42 - Santa Catarina_2013</t>
  </si>
  <si>
    <t>Soma de 43 - Rio Grande do Sul_2013</t>
  </si>
  <si>
    <t>Soma de 50 - Mato Grosso do Sul_2013</t>
  </si>
  <si>
    <t>Soma de 51 - Mato Grosso_2013</t>
  </si>
  <si>
    <t>Soma de 52 - Goiás_2013</t>
  </si>
  <si>
    <t>Soma de 53 - Distrito Federal_2013</t>
  </si>
  <si>
    <t>Soma de 11 - Rondônia_2012</t>
  </si>
  <si>
    <t>Soma de 12 - Acre_2012</t>
  </si>
  <si>
    <t>Soma de 13 - Amazonas_2012</t>
  </si>
  <si>
    <t>Soma de 14 - Roraima_2012</t>
  </si>
  <si>
    <t>Soma de 15 - Pará_2012</t>
  </si>
  <si>
    <t>Soma de 16 - Amapá_2012</t>
  </si>
  <si>
    <t>Soma de 17 - Tocantins_2012</t>
  </si>
  <si>
    <t>Soma de 21 - Maranhão_2012</t>
  </si>
  <si>
    <t>Soma de 22 - Piauí_2012</t>
  </si>
  <si>
    <t>Soma de 23 - Ceará_2012</t>
  </si>
  <si>
    <t>Soma de 24 - Rio Grande do Norte_2012</t>
  </si>
  <si>
    <t>Soma de 25 - Paraíba_2012</t>
  </si>
  <si>
    <t>Soma de 26 - Pernambuco_2012</t>
  </si>
  <si>
    <t>Soma de 27 - Alagoas_2012</t>
  </si>
  <si>
    <t>Soma de 28 - Sergipe_2012</t>
  </si>
  <si>
    <t>Soma de 29 - Bahia_2012</t>
  </si>
  <si>
    <t>Soma de 31 - Minas Gerais_2012</t>
  </si>
  <si>
    <t>Soma de 32 - Espírito Santo_2012</t>
  </si>
  <si>
    <t>Soma de 33 - Rio de Janeiro_2012</t>
  </si>
  <si>
    <t>Soma de 35 - São Paulo_2012</t>
  </si>
  <si>
    <t>Soma de 41 - Paraná_2012</t>
  </si>
  <si>
    <t>Soma de 42 - Santa Catarina_2012</t>
  </si>
  <si>
    <t>Soma de 43 - Rio Grande do Sul_2012</t>
  </si>
  <si>
    <t>Soma de 50 - Mato Grosso do Sul_2012</t>
  </si>
  <si>
    <t>Soma de 51 - Mato Grosso_2012</t>
  </si>
  <si>
    <t>Soma de 52 - Goiás_2012</t>
  </si>
  <si>
    <t>Soma de 53 - Distrito Federal_2012</t>
  </si>
  <si>
    <t>Soma de 11 - Rondônia_2011</t>
  </si>
  <si>
    <t>Soma de 12 - Acre_2011</t>
  </si>
  <si>
    <t>Soma de 13 - Amazonas_2011</t>
  </si>
  <si>
    <t>Soma de 14 - Roraima_2011</t>
  </si>
  <si>
    <t>Soma de 15 - Pará_2011</t>
  </si>
  <si>
    <t>Soma de 16 - Amapá_2011</t>
  </si>
  <si>
    <t>Soma de 17 - Tocantins_2011</t>
  </si>
  <si>
    <t>Soma de 21 - Maranhão_2011</t>
  </si>
  <si>
    <t>Soma de 22 - Piauí_2011</t>
  </si>
  <si>
    <t>Soma de 23 - Ceará_2011</t>
  </si>
  <si>
    <t>Soma de 24 - Rio Grande do Norte_2011</t>
  </si>
  <si>
    <t>Soma de 25 - Paraíba_2011</t>
  </si>
  <si>
    <t>Soma de 26 - Pernambuco_2011</t>
  </si>
  <si>
    <t>Soma de 27 - Alagoas_2011</t>
  </si>
  <si>
    <t>Soma de 28 - Sergipe_2011</t>
  </si>
  <si>
    <t>Soma de 29 - Bahia_2011</t>
  </si>
  <si>
    <t>Soma de 31 - Minas Gerais_2011</t>
  </si>
  <si>
    <t>Soma de 32 - Espírito Santo_2011</t>
  </si>
  <si>
    <t>Soma de 33 - Rio de Janeiro_2011</t>
  </si>
  <si>
    <t>Soma de 35 - São Paulo_2011</t>
  </si>
  <si>
    <t>Soma de 41 - Paraná_2011</t>
  </si>
  <si>
    <t>Soma de 42 - Santa Catarina_2011</t>
  </si>
  <si>
    <t>Soma de 43 - Rio Grande do Sul_2011</t>
  </si>
  <si>
    <t>Soma de 50 - Mato Grosso do Sul_2011</t>
  </si>
  <si>
    <t>Soma de 51 - Mato Grosso_2011</t>
  </si>
  <si>
    <t>Soma de 52 - Goiás_2011</t>
  </si>
  <si>
    <t>Soma de 53 - Distrito Federal_2011</t>
  </si>
  <si>
    <t>Soma de 11 - Rondônia_2010</t>
  </si>
  <si>
    <t>Soma de 12 - Acre_2010</t>
  </si>
  <si>
    <t>Soma de 13 - Amazonas_2010</t>
  </si>
  <si>
    <t>Soma de 14 - Roraima_2010</t>
  </si>
  <si>
    <t>Soma de 15 - Pará_2010</t>
  </si>
  <si>
    <t>Soma de 16 - Amapá_2010</t>
  </si>
  <si>
    <t>Soma de 17 - Tocantins_2010</t>
  </si>
  <si>
    <t>Soma de 21 - Maranhão_2010</t>
  </si>
  <si>
    <t>Soma de 22 - Piauí_2010</t>
  </si>
  <si>
    <t>Soma de 23 - Ceará_2010</t>
  </si>
  <si>
    <t>Soma de 24 - Rio Grande do Norte_2010</t>
  </si>
  <si>
    <t>Soma de 25 - Paraíba_2010</t>
  </si>
  <si>
    <t>Soma de 26 - Pernambuco_2010</t>
  </si>
  <si>
    <t>Soma de 27 - Alagoas_2010</t>
  </si>
  <si>
    <t>Soma de 28 - Sergipe_2010</t>
  </si>
  <si>
    <t>Soma de 29 - Bahia_2010</t>
  </si>
  <si>
    <t>Soma de 31 - Minas Gerais_2010</t>
  </si>
  <si>
    <t>Soma de 32 - Espírito Santo_2010</t>
  </si>
  <si>
    <t>Soma de 33 - Rio de Janeiro_2010</t>
  </si>
  <si>
    <t>Soma de 35 - São Paulo_2010</t>
  </si>
  <si>
    <t>Soma de 41 - Paraná_2010</t>
  </si>
  <si>
    <t>Soma de 42 - Santa Catarina_2010</t>
  </si>
  <si>
    <t>Soma de 43 - Rio Grande do Sul_2010</t>
  </si>
  <si>
    <t>Soma de 50 - Mato Grosso do Sul_2010</t>
  </si>
  <si>
    <t>Soma de 51 - Mato Grosso_2010</t>
  </si>
  <si>
    <t>Soma de 52 - Goiás_2010</t>
  </si>
  <si>
    <t>Soma de 53 - Distrito Federal_2010</t>
  </si>
  <si>
    <t>Soma de 11 - Rondônia_2009</t>
  </si>
  <si>
    <t>Soma de 12 - Acre_2009</t>
  </si>
  <si>
    <t>Soma de 13 - Amazonas_2009</t>
  </si>
  <si>
    <t>Soma de 14 - Roraima_2009</t>
  </si>
  <si>
    <t>Soma de 15 - Pará_2009</t>
  </si>
  <si>
    <t>Soma de 16 - Amapá_2009</t>
  </si>
  <si>
    <t>Soma de 17 - Tocantins_2009</t>
  </si>
  <si>
    <t>Soma de 21 - Maranhão_2009</t>
  </si>
  <si>
    <t>Soma de 22 - Piauí_2009</t>
  </si>
  <si>
    <t>Soma de 23 - Ceará_2009</t>
  </si>
  <si>
    <t>Soma de 24 - Rio Grande do Norte_2009</t>
  </si>
  <si>
    <t>Soma de 25 - Paraíba_2009</t>
  </si>
  <si>
    <t>Soma de 26 - Pernambuco_2009</t>
  </si>
  <si>
    <t>Soma de 27 - Alagoas_2009</t>
  </si>
  <si>
    <t>Soma de 28 - Sergipe_2009</t>
  </si>
  <si>
    <t>Soma de 29 - Bahia_2009</t>
  </si>
  <si>
    <t>Soma de 31 - Minas Gerais_2009</t>
  </si>
  <si>
    <t>Soma de 32 - Espírito Santo_2009</t>
  </si>
  <si>
    <t>Soma de 33 - Rio de Janeiro_2009</t>
  </si>
  <si>
    <t>Soma de 35 - São Paulo_2009</t>
  </si>
  <si>
    <t>Soma de 41 - Paraná_2009</t>
  </si>
  <si>
    <t>Soma de 42 - Santa Catarina_2009</t>
  </si>
  <si>
    <t>Soma de 43 - Rio Grande do Sul_2009</t>
  </si>
  <si>
    <t>Soma de 50 - Mato Grosso do Sul_2009</t>
  </si>
  <si>
    <t>Soma de 51 - Mato Grosso_2009</t>
  </si>
  <si>
    <t>Soma de 52 - Goiás_2009</t>
  </si>
  <si>
    <t>Soma de 53 - Distrito Federal_2009</t>
  </si>
  <si>
    <t>Soma de 11 - Rondônia_2008</t>
  </si>
  <si>
    <t>Soma de 12 - Acre_2008</t>
  </si>
  <si>
    <t>Soma de 13 - Amazonas_2008</t>
  </si>
  <si>
    <t>Soma de 14 - Roraima_2008</t>
  </si>
  <si>
    <t>Soma de 15 - Pará_2008</t>
  </si>
  <si>
    <t>Soma de 16 - Amapá_2008</t>
  </si>
  <si>
    <t>Soma de 17 - Tocantins_2008</t>
  </si>
  <si>
    <t>Soma de 21 - Maranhão_2008</t>
  </si>
  <si>
    <t>Soma de 22 - Piauí_2008</t>
  </si>
  <si>
    <t>Soma de 23 - Ceará_2008</t>
  </si>
  <si>
    <t>Soma de 24 - Rio Grande do Norte_2008</t>
  </si>
  <si>
    <t>Soma de 25 - Paraíba_2008</t>
  </si>
  <si>
    <t>Soma de 26 - Pernambuco_2008</t>
  </si>
  <si>
    <t>Soma de 27 - Alagoas_2008</t>
  </si>
  <si>
    <t>Soma de 28 - Sergipe_2008</t>
  </si>
  <si>
    <t>Soma de 29 - Bahia_2008</t>
  </si>
  <si>
    <t>Soma de 31 - Minas Gerais_2008</t>
  </si>
  <si>
    <t>Soma de 32 - Espírito Santo_2008</t>
  </si>
  <si>
    <t>Soma de 33 - Rio de Janeiro_2008</t>
  </si>
  <si>
    <t>Soma de 35 - São Paulo_2008</t>
  </si>
  <si>
    <t>Soma de 41 - Paraná_2008</t>
  </si>
  <si>
    <t>Soma de 42 - Santa Catarina_2008</t>
  </si>
  <si>
    <t>Soma de 43 - Rio Grande do Sul_2008</t>
  </si>
  <si>
    <t>Soma de 50 - Mato Grosso do Sul_2008</t>
  </si>
  <si>
    <t>Soma de 51 - Mato Grosso_2008</t>
  </si>
  <si>
    <t>Soma de 52 - Goiás_2008</t>
  </si>
  <si>
    <t>Soma de 53 - Distrito Federal_2008</t>
  </si>
  <si>
    <t>Soma de 11 - Rondônia_2007</t>
  </si>
  <si>
    <t>Soma de 12 - Acre_2007</t>
  </si>
  <si>
    <t>Soma de 13 - Amazonas_2007</t>
  </si>
  <si>
    <t>Soma de 14 - Roraima_2007</t>
  </si>
  <si>
    <t>Soma de 15 - Pará_2007</t>
  </si>
  <si>
    <t>Soma de 16 - Amapá_2007</t>
  </si>
  <si>
    <t>Soma de 17 - Tocantins_2007</t>
  </si>
  <si>
    <t>Soma de 21 - Maranhão_2007</t>
  </si>
  <si>
    <t>Soma de 22 - Piauí_2007</t>
  </si>
  <si>
    <t>Soma de 23 - Ceará_2007</t>
  </si>
  <si>
    <t>Soma de 24 - Rio Grande do Norte_2007</t>
  </si>
  <si>
    <t>Soma de 25 - Paraíba_2007</t>
  </si>
  <si>
    <t>Soma de 26 - Pernambuco_2007</t>
  </si>
  <si>
    <t>Soma de 27 - Alagoas_2007</t>
  </si>
  <si>
    <t>Soma de 28 - Sergipe_2007</t>
  </si>
  <si>
    <t>Soma de 29 - Bahia_2007</t>
  </si>
  <si>
    <t>Soma de 31 - Minas Gerais_2007</t>
  </si>
  <si>
    <t>Soma de 32 - Espírito Santo_2007</t>
  </si>
  <si>
    <t>Soma de 33 - Rio de Janeiro_2007</t>
  </si>
  <si>
    <t>Soma de 35 - São Paulo_2007</t>
  </si>
  <si>
    <t>Soma de 41 - Paraná_2007</t>
  </si>
  <si>
    <t>Soma de 42 - Santa Catarina_2007</t>
  </si>
  <si>
    <t>Soma de 43 - Rio Grande do Sul_2007</t>
  </si>
  <si>
    <t>Soma de 50 - Mato Grosso do Sul_2007</t>
  </si>
  <si>
    <t>Soma de 51 - Mato Grosso_2007</t>
  </si>
  <si>
    <t>Soma de 52 - Goiás_2007</t>
  </si>
  <si>
    <t>Soma de 53 - Distrito Federal_2007</t>
  </si>
  <si>
    <t>Rótulos de Coluna</t>
  </si>
  <si>
    <t>(vazio)</t>
  </si>
  <si>
    <t>(Tudo)</t>
  </si>
  <si>
    <t>Soma de Soma de 11 - Rondônia_2014</t>
  </si>
  <si>
    <t>Soma de Soma de 12 - Acre_2014</t>
  </si>
  <si>
    <t>Soma de Soma de 13 - Amazonas_2014</t>
  </si>
  <si>
    <t>Soma de Soma de 14 - Roraima_2014</t>
  </si>
  <si>
    <t>Valores</t>
  </si>
  <si>
    <t>Soma de Soma de 15 - Pará_2014</t>
  </si>
  <si>
    <t>Soma de Soma de 16 - Amapá_2014</t>
  </si>
  <si>
    <t>Soma de Soma de 17 - Tocantins_2014</t>
  </si>
  <si>
    <t>Soma de Soma de 21 - Maranhão_2014</t>
  </si>
  <si>
    <t>Soma de Soma de 22 - Piauí_2014</t>
  </si>
  <si>
    <t>Soma de Soma de 23 - Ceará_2014</t>
  </si>
  <si>
    <t>Soma de Soma de 24 - Rio Grande do Norte_2014</t>
  </si>
  <si>
    <t>Soma de Soma de 25 - Paraíba_2014</t>
  </si>
  <si>
    <t>Soma de Soma de 26 - Pernambuco_2014</t>
  </si>
  <si>
    <t>Soma de Soma de 27 - Alagoas_2014</t>
  </si>
  <si>
    <t>Soma de Soma de 28 - Sergipe_2014</t>
  </si>
  <si>
    <t>Soma de Soma de 29 - Bahia_2014</t>
  </si>
  <si>
    <t>Soma de Soma de 31 - Minas Gerais_2014</t>
  </si>
  <si>
    <t>Soma de Soma de 32 - Espírito Santo_2014</t>
  </si>
  <si>
    <t>Soma de Soma de 33 - Rio de Janeiro_2014</t>
  </si>
  <si>
    <t>Soma de Soma de 35 - São Paulo_2014</t>
  </si>
  <si>
    <t>Soma de Soma de 41 - Paraná_2014</t>
  </si>
  <si>
    <t>Soma de Soma de 42 - Santa Catarina_2014</t>
  </si>
  <si>
    <t>Soma de Soma de 43 - Rio Grande do Sul_2014</t>
  </si>
  <si>
    <t>Soma de Soma de 50 - Mato Grosso do Sul_2014</t>
  </si>
  <si>
    <t>Soma de Soma de 51 - Mato Grosso_2014</t>
  </si>
  <si>
    <t>Soma de Soma de 52 - Goiás_2014</t>
  </si>
  <si>
    <t>Soma de Soma de 53 - Distrito Federal_2014</t>
  </si>
  <si>
    <t>Soma de Soma de 11 - Rondônia_2013</t>
  </si>
  <si>
    <t>Soma de Soma de 12 - Acre_2013</t>
  </si>
  <si>
    <t>Soma de Soma de 13 - Amazonas_2013</t>
  </si>
  <si>
    <t>Soma de Soma de 14 - Roraima_2013</t>
  </si>
  <si>
    <t>Soma de Soma de 15 - Pará_2013</t>
  </si>
  <si>
    <t>Soma de Soma de 16 - Amapá_2013</t>
  </si>
  <si>
    <t>Soma de Soma de 11 - Rondônia_2007</t>
  </si>
  <si>
    <t>Soma de Soma de 12 - Acre_2007</t>
  </si>
  <si>
    <t>Soma de Soma de 13 - Amazonas_2007</t>
  </si>
  <si>
    <t>Soma de Soma de 14 - Roraima_2007</t>
  </si>
  <si>
    <t>Soma de Soma de 15 - Pará_2007</t>
  </si>
  <si>
    <t>Soma de Soma de 16 - Amapá_2007</t>
  </si>
  <si>
    <t>Soma de Soma de 17 - Tocantins_2007</t>
  </si>
  <si>
    <t>Soma de Soma de 21 - Maranhão_2007</t>
  </si>
  <si>
    <t>Soma de Soma de 22 - Piauí_2007</t>
  </si>
  <si>
    <t>Soma de Soma de 23 - Ceará_2007</t>
  </si>
  <si>
    <t>Soma de Soma de 24 - Rio Grande do Norte_2007</t>
  </si>
  <si>
    <t>Soma de Soma de 25 - Paraíba_2007</t>
  </si>
  <si>
    <t>Soma de Soma de 26 - Pernambuco_2007</t>
  </si>
  <si>
    <t>Soma de Soma de 27 - Alagoas_2007</t>
  </si>
  <si>
    <t>Soma de Soma de 28 - Sergipe_2007</t>
  </si>
  <si>
    <t>Soma de Soma de 29 - Bahia_2007</t>
  </si>
  <si>
    <t>Soma de Soma de 31 - Minas Gerais_2007</t>
  </si>
  <si>
    <t>Soma de Soma de 32 - Espírito Santo_2007</t>
  </si>
  <si>
    <t>Soma de Soma de 33 - Rio de Janeiro_2007</t>
  </si>
  <si>
    <t>Soma de Soma de 35 - São Paulo_2007</t>
  </si>
  <si>
    <t>Soma de Soma de 41 - Paraná_2007</t>
  </si>
  <si>
    <t>Soma de Soma de 42 - Santa Catarina_2007</t>
  </si>
  <si>
    <t>Soma de Soma de 43 - Rio Grande do Sul_2007</t>
  </si>
  <si>
    <t>Soma de Soma de 50 - Mato Grosso do Sul_2007</t>
  </si>
  <si>
    <t>Soma de Soma de 51 - Mato Grosso_2007</t>
  </si>
  <si>
    <t>Soma de Soma de 52 - Goiás_2007</t>
  </si>
  <si>
    <t>Soma de Soma de 53 - Distrito Federal_2007</t>
  </si>
  <si>
    <t>Soma de Soma de 11 - Rondônia_2008</t>
  </si>
  <si>
    <t>Soma de Soma de 12 - Acre_2008</t>
  </si>
  <si>
    <t>Soma de Soma de 13 - Amazonas_2008</t>
  </si>
  <si>
    <t>Soma de Soma de 14 - Roraima_2008</t>
  </si>
  <si>
    <t>Soma de Soma de 15 - Pará_2008</t>
  </si>
  <si>
    <t>Soma de Soma de 16 - Amapá_2008</t>
  </si>
  <si>
    <t>Soma de Soma de 17 - Tocantins_2008</t>
  </si>
  <si>
    <t>Soma de Soma de 21 - Maranhão_2008</t>
  </si>
  <si>
    <t>Soma de Soma de 22 - Piauí_2008</t>
  </si>
  <si>
    <t>Soma de Soma de 23 - Ceará_2008</t>
  </si>
  <si>
    <t>Soma de Soma de 24 - Rio Grande do Norte_2008</t>
  </si>
  <si>
    <t>Soma de Soma de 25 - Paraíba_2008</t>
  </si>
  <si>
    <t>Soma de Soma de 26 - Pernambuco_2008</t>
  </si>
  <si>
    <t>Soma de Soma de 27 - Alagoas_2008</t>
  </si>
  <si>
    <t>Soma de Soma de 28 - Sergipe_2008</t>
  </si>
  <si>
    <t>Soma de Soma de 29 - Bahia_2008</t>
  </si>
  <si>
    <t>Soma de Soma de 31 - Minas Gerais_2008</t>
  </si>
  <si>
    <t>Soma de Soma de 32 - Espírito Santo_2008</t>
  </si>
  <si>
    <t>Soma de Soma de 33 - Rio de Janeiro_2008</t>
  </si>
  <si>
    <t>Soma de Soma de 35 - São Paulo_2008</t>
  </si>
  <si>
    <t>Soma de Soma de 41 - Paraná_2008</t>
  </si>
  <si>
    <t>Soma de Soma de 42 - Santa Catarina_2008</t>
  </si>
  <si>
    <t>Soma de Soma de 43 - Rio Grande do Sul_2008</t>
  </si>
  <si>
    <t>Soma de Soma de 50 - Mato Grosso do Sul_2008</t>
  </si>
  <si>
    <t>Soma de Soma de 51 - Mato Grosso_2008</t>
  </si>
  <si>
    <t>Soma de Soma de 52 - Goiás_2008</t>
  </si>
  <si>
    <t>Soma de Soma de 53 - Distrito Federal_2008</t>
  </si>
  <si>
    <t>Soma de Soma de 11 - Rondônia_2009</t>
  </si>
  <si>
    <t>Soma de Soma de 12 - Acre_2009</t>
  </si>
  <si>
    <t>Soma de Soma de 13 - Amazonas_2009</t>
  </si>
  <si>
    <t>Soma de Soma de 14 - Roraima_2009</t>
  </si>
  <si>
    <t>Soma de Soma de 15 - Pará_2009</t>
  </si>
  <si>
    <t>Soma de Soma de 16 - Amapá_2009</t>
  </si>
  <si>
    <t>Soma de Soma de 17 - Tocantins_2009</t>
  </si>
  <si>
    <t>Soma de Soma de 21 - Maranhão_2009</t>
  </si>
  <si>
    <t>Soma de Soma de 22 - Piauí_2009</t>
  </si>
  <si>
    <t>Soma de Soma de 23 - Ceará_2009</t>
  </si>
  <si>
    <t>Soma de Soma de 24 - Rio Grande do Norte_2009</t>
  </si>
  <si>
    <t>Soma de Soma de 25 - Paraíba_2009</t>
  </si>
  <si>
    <t>Soma de Soma de 26 - Pernambuco_2009</t>
  </si>
  <si>
    <t>Soma de Soma de 27 - Alagoas_2009</t>
  </si>
  <si>
    <t>Soma de Soma de 28 - Sergipe_2009</t>
  </si>
  <si>
    <t>Soma de Soma de 29 - Bahia_2009</t>
  </si>
  <si>
    <t>Soma de Soma de 31 - Minas Gerais_2009</t>
  </si>
  <si>
    <t>Soma de Soma de 32 - Espírito Santo_2009</t>
  </si>
  <si>
    <t>Soma de Soma de 33 - Rio de Janeiro_2009</t>
  </si>
  <si>
    <t>Soma de Soma de 35 - São Paulo_2009</t>
  </si>
  <si>
    <t>Soma de Soma de 41 - Paraná_2009</t>
  </si>
  <si>
    <t>Soma de Soma de 42 - Santa Catarina_2009</t>
  </si>
  <si>
    <t>Soma de Soma de 43 - Rio Grande do Sul_2009</t>
  </si>
  <si>
    <t>Soma de Soma de 50 - Mato Grosso do Sul_2009</t>
  </si>
  <si>
    <t>Soma de Soma de 51 - Mato Grosso_2009</t>
  </si>
  <si>
    <t>Soma de Soma de 52 - Goiás_2009</t>
  </si>
  <si>
    <t>Soma de Soma de 53 - Distrito Federal_2009</t>
  </si>
  <si>
    <t>Soma de Soma de 11 - Rondônia_2010</t>
  </si>
  <si>
    <t>Soma de Soma de 12 - Acre_2010</t>
  </si>
  <si>
    <t>Soma de Soma de 13 - Amazonas_2010</t>
  </si>
  <si>
    <t>Soma de Soma de 14 - Roraima_2010</t>
  </si>
  <si>
    <t>Soma de Soma de 15 - Pará_2010</t>
  </si>
  <si>
    <t>Soma de Soma de 16 - Amapá_2010</t>
  </si>
  <si>
    <t>Soma de Soma de 17 - Tocantins_2010</t>
  </si>
  <si>
    <t>Soma de Soma de 21 - Maranhão_2010</t>
  </si>
  <si>
    <t>Soma de Soma de 22 - Piauí_2010</t>
  </si>
  <si>
    <t>Soma de Soma de 23 - Ceará_2010</t>
  </si>
  <si>
    <t>Soma de Soma de 24 - Rio Grande do Norte_2010</t>
  </si>
  <si>
    <t>Soma de Soma de 25 - Paraíba_2010</t>
  </si>
  <si>
    <t>Soma de Soma de 26 - Pernambuco_2010</t>
  </si>
  <si>
    <t>Soma de Soma de 27 - Alagoas_2010</t>
  </si>
  <si>
    <t>Soma de Soma de 28 - Sergipe_2010</t>
  </si>
  <si>
    <t>Soma de Soma de 29 - Bahia_2010</t>
  </si>
  <si>
    <t>Soma de Soma de 31 - Minas Gerais_2010</t>
  </si>
  <si>
    <t>Soma de Soma de 32 - Espírito Santo_2010</t>
  </si>
  <si>
    <t>Soma de Soma de 33 - Rio de Janeiro_2010</t>
  </si>
  <si>
    <t>Soma de Soma de 35 - São Paulo_2010</t>
  </si>
  <si>
    <t>Soma de Soma de 41 - Paraná_2010</t>
  </si>
  <si>
    <t>Soma de Soma de 42 - Santa Catarina_2010</t>
  </si>
  <si>
    <t>Soma de Soma de 43 - Rio Grande do Sul_2010</t>
  </si>
  <si>
    <t>Soma de Soma de 50 - Mato Grosso do Sul_2010</t>
  </si>
  <si>
    <t>Soma de Soma de 51 - Mato Grosso_2010</t>
  </si>
  <si>
    <t>Soma de Soma de 52 - Goiás_2010</t>
  </si>
  <si>
    <t>Soma de Soma de 53 - Distrito Federal_2010</t>
  </si>
  <si>
    <t>Soma de Soma de 11 - Rondônia_2011</t>
  </si>
  <si>
    <t>Soma de Soma de 12 - Acre_2011</t>
  </si>
  <si>
    <t>Soma de Soma de 13 - Amazonas_2011</t>
  </si>
  <si>
    <t>Soma de Soma de 14 - Roraima_2011</t>
  </si>
  <si>
    <t>Soma de Soma de 15 - Pará_2011</t>
  </si>
  <si>
    <t>Soma de Soma de 16 - Amapá_2011</t>
  </si>
  <si>
    <t>Soma de Soma de 17 - Tocantins_2011</t>
  </si>
  <si>
    <t>Soma de Soma de 21 - Maranhão_2011</t>
  </si>
  <si>
    <t>Soma de Soma de 22 - Piauí_2011</t>
  </si>
  <si>
    <t>Soma de Soma de 23 - Ceará_2011</t>
  </si>
  <si>
    <t>Soma de Soma de 24 - Rio Grande do Norte_2011</t>
  </si>
  <si>
    <t>Soma de Soma de 25 - Paraíba_2011</t>
  </si>
  <si>
    <t>Soma de Soma de 26 - Pernambuco_2011</t>
  </si>
  <si>
    <t>Soma de Soma de 27 - Alagoas_2011</t>
  </si>
  <si>
    <t>Soma de Soma de 28 - Sergipe_2011</t>
  </si>
  <si>
    <t>Soma de Soma de 29 - Bahia_2011</t>
  </si>
  <si>
    <t>Soma de Soma de 31 - Minas Gerais_2011</t>
  </si>
  <si>
    <t>Soma de Soma de 32 - Espírito Santo_2011</t>
  </si>
  <si>
    <t>Soma de Soma de 33 - Rio de Janeiro_2011</t>
  </si>
  <si>
    <t>Soma de Soma de 35 - São Paulo_2011</t>
  </si>
  <si>
    <t>Soma de Soma de 41 - Paraná_2011</t>
  </si>
  <si>
    <t>Soma de Soma de 42 - Santa Catarina_2011</t>
  </si>
  <si>
    <t>Soma de Soma de 43 - Rio Grande do Sul_2011</t>
  </si>
  <si>
    <t>Soma de Soma de 50 - Mato Grosso do Sul_2011</t>
  </si>
  <si>
    <t>Soma de Soma de 51 - Mato Grosso_2011</t>
  </si>
  <si>
    <t>Soma de Soma de 52 - Goiás_2011</t>
  </si>
  <si>
    <t>Soma de Soma de 53 - Distrito Federal_2011</t>
  </si>
  <si>
    <t>Soma de Soma de 11 - Rondônia_2012</t>
  </si>
  <si>
    <t>Soma de Soma de 12 - Acre_2012</t>
  </si>
  <si>
    <t>Soma de Soma de 13 - Amazonas_2012</t>
  </si>
  <si>
    <t>Soma de Soma de 14 - Roraima_2012</t>
  </si>
  <si>
    <t>Soma de Soma de 15 - Pará_2012</t>
  </si>
  <si>
    <t>Soma de Soma de 16 - Amapá_2012</t>
  </si>
  <si>
    <t>Soma de Soma de 17 - Tocantins_2012</t>
  </si>
  <si>
    <t>Soma de Soma de 21 - Maranhão_2012</t>
  </si>
  <si>
    <t>Soma de Soma de 22 - Piauí_2012</t>
  </si>
  <si>
    <t>Soma de Soma de 23 - Ceará_2012</t>
  </si>
  <si>
    <t>Soma de Soma de 24 - Rio Grande do Norte_2012</t>
  </si>
  <si>
    <t>Soma de Soma de 25 - Paraíba_2012</t>
  </si>
  <si>
    <t>Soma de Soma de 26 - Pernambuco_2012</t>
  </si>
  <si>
    <t>Soma de Soma de 27 - Alagoas_2012</t>
  </si>
  <si>
    <t>Soma de Soma de 28 - Sergipe_2012</t>
  </si>
  <si>
    <t>Soma de Soma de 29 - Bahia_2012</t>
  </si>
  <si>
    <t>Soma de Soma de 31 - Minas Gerais_2012</t>
  </si>
  <si>
    <t>Soma de Soma de 32 - Espírito Santo_2012</t>
  </si>
  <si>
    <t>Soma de Soma de 33 - Rio de Janeiro_2012</t>
  </si>
  <si>
    <t>Soma de Soma de 35 - São Paulo_2012</t>
  </si>
  <si>
    <t>Soma de Soma de 41 - Paraná_2012</t>
  </si>
  <si>
    <t>Soma de Soma de 42 - Santa Catarina_2012</t>
  </si>
  <si>
    <t>Soma de Soma de 43 - Rio Grande do Sul_2012</t>
  </si>
  <si>
    <t>Soma de Soma de 50 - Mato Grosso do Sul_2012</t>
  </si>
  <si>
    <t>Soma de Soma de 51 - Mato Grosso_2012</t>
  </si>
  <si>
    <t>Soma de Soma de 52 - Goiás_2012</t>
  </si>
  <si>
    <t>Soma de Soma de 53 - Distrito Federal_2012</t>
  </si>
  <si>
    <t>Soma de Soma de 17 - Tocantins_2013</t>
  </si>
  <si>
    <t>Soma de Soma de 21 - Maranhão_2013</t>
  </si>
  <si>
    <t>Soma de Soma de 22 - Piauí_2013</t>
  </si>
  <si>
    <t>Soma de Soma de 23 - Ceará_2013</t>
  </si>
  <si>
    <t>Soma de Soma de 24 - Rio Grande do Norte_2013</t>
  </si>
  <si>
    <t>Soma de Soma de 25 - Paraíba_2013</t>
  </si>
  <si>
    <t>Soma de Soma de 26 - Pernambuco_2013</t>
  </si>
  <si>
    <t>Soma de Soma de 27 - Alagoas_2013</t>
  </si>
  <si>
    <t>Soma de Soma de 28 - Sergipe_2013</t>
  </si>
  <si>
    <t>Soma de Soma de 29 - Bahia_2013</t>
  </si>
  <si>
    <t>Soma de Soma de 31 - Minas Gerais_2013</t>
  </si>
  <si>
    <t>Soma de Soma de 32 - Espírito Santo_2013</t>
  </si>
  <si>
    <t>Soma de Soma de 33 - Rio de Janeiro_2013</t>
  </si>
  <si>
    <t>Soma de Soma de 35 - São Paulo_2013</t>
  </si>
  <si>
    <t>Soma de Soma de 41 - Paraná_2013</t>
  </si>
  <si>
    <t>Soma de Soma de 42 - Santa Catarina_2013</t>
  </si>
  <si>
    <t>Soma de Soma de 43 - Rio Grande do Sul_2013</t>
  </si>
  <si>
    <t>Soma de Soma de 50 - Mato Grosso do Sul_2013</t>
  </si>
  <si>
    <t>Soma de Soma de 51 - Mato Grosso_2013</t>
  </si>
  <si>
    <t>Soma de Soma de 52 - Goiás_2013</t>
  </si>
  <si>
    <t>Soma de Soma de 53 - Distrito Federal_2013</t>
  </si>
  <si>
    <t>Lapidação, fab. Ourivesaria e Joalheria</t>
  </si>
  <si>
    <t>Arquitetura e Design</t>
  </si>
  <si>
    <t>Serviços Não-Financeiros</t>
  </si>
  <si>
    <t>Fabricação de Bijuterias e Artefatos semelhantes</t>
  </si>
  <si>
    <t>Fab. Instrumentos musicais</t>
  </si>
  <si>
    <t>Com. Atac. Livros, jornais, papelaria.</t>
  </si>
  <si>
    <t>Editorial</t>
  </si>
  <si>
    <t>Comércio varejista especializado de instrumentos musicais e acessórios</t>
  </si>
  <si>
    <t>Com. Var. Livros, jornais, papelaria.</t>
  </si>
  <si>
    <t>Com. Var. Discos, CDs, DVDs</t>
  </si>
  <si>
    <t>Comércio varejista de jóias e relógios</t>
  </si>
  <si>
    <t>Edição de jornais</t>
  </si>
  <si>
    <t>Edição de revistas</t>
  </si>
  <si>
    <t>Edição integrada impressão livros</t>
  </si>
  <si>
    <t>Edição integrada impressão jornais</t>
  </si>
  <si>
    <t>Edição integrada impressão revistas</t>
  </si>
  <si>
    <t>Produção cine, vídeos, programa TV</t>
  </si>
  <si>
    <t>Pós Produção cine, vídeos, programa TV</t>
  </si>
  <si>
    <t>Distribuição cine, vídeos, programas TV</t>
  </si>
  <si>
    <t>Exibições cinematográficas</t>
  </si>
  <si>
    <t>Gravação de som e edição música</t>
  </si>
  <si>
    <t>Atividades de rádio</t>
  </si>
  <si>
    <t>TV aberta</t>
  </si>
  <si>
    <t>TV por assinatura</t>
  </si>
  <si>
    <t>Operadoras de televisão por assinatura por cabo</t>
  </si>
  <si>
    <t>Operadoras de televisão por assinatura por micro-ondas</t>
  </si>
  <si>
    <t>Operadoras de televisão por assinatura por satélite</t>
  </si>
  <si>
    <t>Cultura Digital</t>
  </si>
  <si>
    <t>Serviços arquitetura</t>
  </si>
  <si>
    <t>Publicidade</t>
  </si>
  <si>
    <t>Atividades de Publicidade Não Especificadas Anteriormente</t>
  </si>
  <si>
    <t>Desenho e decoração</t>
  </si>
  <si>
    <t>Atividades fotográficas e similares</t>
  </si>
  <si>
    <t>Educação e Criação em Artes</t>
  </si>
  <si>
    <t>Aluguel de fitas vídeo, DVD, etc.</t>
  </si>
  <si>
    <t>Ensino de Arte Cultura</t>
  </si>
  <si>
    <t>Artes cênicas, espetáculos, etc.</t>
  </si>
  <si>
    <t>Artes Cênicas e Espetáculos</t>
  </si>
  <si>
    <t>Criação artística</t>
  </si>
  <si>
    <t>Gestão espaço para espetáculos</t>
  </si>
  <si>
    <t>Bibliotecas e arquivos</t>
  </si>
  <si>
    <t>Museus, restaurações, prédios históricos</t>
  </si>
  <si>
    <t>Jardim botânico, zoo, parques e reservas ecológicas.</t>
  </si>
  <si>
    <t>Parques de Diversão e Parques Temáticas</t>
  </si>
  <si>
    <t>Atividades de Lazer não especificadas anteriormente</t>
  </si>
  <si>
    <t>Atividades de organizações associativas ligadas à cultura e à arte</t>
  </si>
  <si>
    <t>Artes Cênicas e Esmetáculos</t>
  </si>
  <si>
    <t>Formato 2</t>
  </si>
  <si>
    <t>Livro e Análises</t>
  </si>
  <si>
    <t>Formato 3</t>
  </si>
  <si>
    <t>Formato 4</t>
  </si>
  <si>
    <t>Código CNAE</t>
  </si>
  <si>
    <t>Descrição CNAE 2.0</t>
  </si>
  <si>
    <t>Cadeias Gerais</t>
  </si>
  <si>
    <t>Rótulos de Linha</t>
  </si>
  <si>
    <t>Contagem de Soma de Total_2013</t>
  </si>
  <si>
    <t>Contagem de Soma de Total_2012</t>
  </si>
  <si>
    <t>Contagem de Soma de Total_2014</t>
  </si>
  <si>
    <t xml:space="preserve">Total de Empresas </t>
  </si>
  <si>
    <t>Total de Empresas</t>
  </si>
  <si>
    <t>Valores Relativos</t>
  </si>
  <si>
    <t>Cultura</t>
  </si>
  <si>
    <t>Total de Empresas - Comércio</t>
  </si>
  <si>
    <t>Total de Empresas - Serviços e Indústria</t>
  </si>
  <si>
    <t>Total de Empresas - Microempresas</t>
  </si>
  <si>
    <t>Total de Empresas - Pequenas Empresas</t>
  </si>
  <si>
    <t>Total de Empresas - Médias Empresas</t>
  </si>
  <si>
    <t>Total de Empresas - Grandes Empresas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</si>
</sst>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65" formatCode="_-* #,##0.00_-;\-* #,##0.00_-;_-* &quot;-&quot;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</font>
    <font>
      <sz val="10"/>
      <color rgb="FFFF0000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2.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3">
    <xf numFmtId="0" fontId="0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2" fillId="4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2" fillId="6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0" fontId="1" fillId="0" borderId="0" xfId="0" applyFont="1" applyAlignment="1">
      <alignment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3" borderId="0" xfId="0" applyFill="1" applyBorder="1"/>
    <xf numFmtId="0" fontId="0" fillId="0" borderId="0" xfId="0" applyBorder="1"/>
    <xf numFmtId="0" fontId="1" fillId="0" borderId="0" xfId="0" applyFont="1" applyBorder="1"/>
    <xf numFmtId="0" fontId="12" fillId="0" borderId="0" xfId="0" applyFont="1" applyFill="1" applyBorder="1"/>
    <xf numFmtId="41" fontId="0" fillId="0" borderId="0" xfId="1" applyNumberFormat="1" applyFont="1" applyBorder="1"/>
    <xf numFmtId="41" fontId="0" fillId="0" borderId="0" xfId="0" applyNumberFormat="1" applyBorder="1"/>
    <xf numFmtId="0" fontId="13" fillId="0" borderId="0" xfId="0" applyFont="1" applyFill="1" applyBorder="1" applyAlignment="1">
      <alignment horizontal="right"/>
    </xf>
    <xf numFmtId="0" fontId="13" fillId="0" borderId="0" xfId="0" applyFont="1" applyFill="1" applyBorder="1"/>
    <xf numFmtId="0" fontId="1" fillId="7" borderId="0" xfId="0" applyFont="1" applyFill="1"/>
    <xf numFmtId="0" fontId="0" fillId="7" borderId="0" xfId="0" applyFill="1"/>
    <xf numFmtId="0" fontId="8" fillId="7" borderId="0" xfId="0" applyFont="1" applyFill="1"/>
    <xf numFmtId="0" fontId="0" fillId="7" borderId="0" xfId="0" applyFont="1" applyFill="1"/>
    <xf numFmtId="10" fontId="0" fillId="0" borderId="0" xfId="2" applyNumberFormat="1" applyFont="1" applyBorder="1"/>
    <xf numFmtId="0" fontId="1" fillId="0" borderId="0" xfId="0" applyFont="1" applyFill="1" applyBorder="1"/>
    <xf numFmtId="165" fontId="0" fillId="0" borderId="0" xfId="1" applyNumberFormat="1" applyFont="1" applyBorder="1"/>
  </cellXfs>
  <cellStyles count="3">
    <cellStyle name="Normal" xfId="0" builtinId="0"/>
    <cellStyle name="Porcentagem" xfId="2" builtinId="5"/>
    <cellStyle name="Vírgula" xfId="1" builtinId="3"/>
  </cellStyles>
  <dxfs count="1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ualizacao/NECCULT%20-%202018%20-%20ATLAS%20-%20V01%20-%20Atualizacao%20(30%20JAN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_DIN"/>
      <sheetName val="todos"/>
      <sheetName val="com_mic"/>
      <sheetName val="com_p"/>
      <sheetName val="com_m"/>
      <sheetName val="com_g"/>
      <sheetName val="ser_mic"/>
      <sheetName val="ser_p"/>
      <sheetName val="ser_m"/>
      <sheetName val="ser_g"/>
      <sheetName val="Total x Ano"/>
      <sheetName val="SCC x Ano"/>
      <sheetName val="comercio"/>
      <sheetName val="servico"/>
      <sheetName val="SCC x Atuacao = Comércio"/>
      <sheetName val="SCC x Atuacao = Serv. Industria"/>
      <sheetName val="mic"/>
      <sheetName val="p"/>
      <sheetName val="m"/>
      <sheetName val="SCC x Porte = Micro"/>
      <sheetName val="SCC x Porte = Pequena"/>
      <sheetName val="SCC x Porte = Média"/>
      <sheetName val="g"/>
      <sheetName val="SCC x Porte = Gran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">
          <cell r="B3">
            <v>812</v>
          </cell>
          <cell r="C3">
            <v>802</v>
          </cell>
          <cell r="D3">
            <v>780</v>
          </cell>
          <cell r="E3">
            <v>770</v>
          </cell>
          <cell r="F3">
            <v>753</v>
          </cell>
        </row>
        <row r="4">
          <cell r="B4">
            <v>215</v>
          </cell>
          <cell r="C4">
            <v>198</v>
          </cell>
          <cell r="D4">
            <v>200</v>
          </cell>
          <cell r="E4">
            <v>189</v>
          </cell>
          <cell r="F4">
            <v>171</v>
          </cell>
        </row>
        <row r="5">
          <cell r="B5">
            <v>836</v>
          </cell>
          <cell r="C5">
            <v>802</v>
          </cell>
          <cell r="D5">
            <v>767</v>
          </cell>
          <cell r="E5">
            <v>745</v>
          </cell>
          <cell r="F5">
            <v>686</v>
          </cell>
        </row>
        <row r="6">
          <cell r="B6">
            <v>201</v>
          </cell>
          <cell r="C6">
            <v>193</v>
          </cell>
          <cell r="D6">
            <v>186</v>
          </cell>
          <cell r="E6">
            <v>179</v>
          </cell>
          <cell r="F6">
            <v>199</v>
          </cell>
        </row>
        <row r="7">
          <cell r="B7">
            <v>1469</v>
          </cell>
          <cell r="C7">
            <v>1407</v>
          </cell>
          <cell r="D7">
            <v>1373</v>
          </cell>
          <cell r="E7">
            <v>1333</v>
          </cell>
          <cell r="F7">
            <v>1235</v>
          </cell>
        </row>
        <row r="8">
          <cell r="B8">
            <v>203</v>
          </cell>
          <cell r="C8">
            <v>194</v>
          </cell>
          <cell r="D8">
            <v>178</v>
          </cell>
          <cell r="E8">
            <v>163</v>
          </cell>
          <cell r="F8">
            <v>161</v>
          </cell>
        </row>
        <row r="9">
          <cell r="B9">
            <v>452</v>
          </cell>
          <cell r="C9">
            <v>443</v>
          </cell>
          <cell r="D9">
            <v>433</v>
          </cell>
          <cell r="E9">
            <v>441</v>
          </cell>
          <cell r="F9">
            <v>442</v>
          </cell>
        </row>
        <row r="10">
          <cell r="B10">
            <v>1182</v>
          </cell>
          <cell r="C10">
            <v>1164</v>
          </cell>
          <cell r="D10">
            <v>1166</v>
          </cell>
          <cell r="E10">
            <v>1116</v>
          </cell>
          <cell r="F10">
            <v>1054</v>
          </cell>
        </row>
        <row r="11">
          <cell r="B11">
            <v>796</v>
          </cell>
          <cell r="C11">
            <v>800</v>
          </cell>
          <cell r="D11">
            <v>784</v>
          </cell>
          <cell r="E11">
            <v>768</v>
          </cell>
          <cell r="F11">
            <v>740</v>
          </cell>
        </row>
        <row r="12">
          <cell r="B12">
            <v>2690</v>
          </cell>
          <cell r="C12">
            <v>2658</v>
          </cell>
          <cell r="D12">
            <v>2625</v>
          </cell>
          <cell r="E12">
            <v>2630</v>
          </cell>
          <cell r="F12">
            <v>2530</v>
          </cell>
        </row>
        <row r="13">
          <cell r="B13">
            <v>1161</v>
          </cell>
          <cell r="C13">
            <v>1131</v>
          </cell>
          <cell r="D13">
            <v>1136</v>
          </cell>
          <cell r="E13">
            <v>1096</v>
          </cell>
          <cell r="F13">
            <v>1045</v>
          </cell>
        </row>
        <row r="14">
          <cell r="B14">
            <v>1058</v>
          </cell>
          <cell r="C14">
            <v>1058</v>
          </cell>
          <cell r="D14">
            <v>1015</v>
          </cell>
          <cell r="E14">
            <v>1019</v>
          </cell>
          <cell r="F14">
            <v>1012</v>
          </cell>
        </row>
        <row r="15">
          <cell r="B15">
            <v>2787</v>
          </cell>
          <cell r="C15">
            <v>2709</v>
          </cell>
          <cell r="D15">
            <v>2618</v>
          </cell>
          <cell r="E15">
            <v>2636</v>
          </cell>
          <cell r="F15">
            <v>2493</v>
          </cell>
        </row>
        <row r="16">
          <cell r="B16">
            <v>784</v>
          </cell>
          <cell r="C16">
            <v>753</v>
          </cell>
          <cell r="D16">
            <v>713</v>
          </cell>
          <cell r="E16">
            <v>701</v>
          </cell>
          <cell r="F16">
            <v>684</v>
          </cell>
        </row>
        <row r="17">
          <cell r="B17">
            <v>786</v>
          </cell>
          <cell r="C17">
            <v>765</v>
          </cell>
          <cell r="D17">
            <v>786</v>
          </cell>
          <cell r="E17">
            <v>774</v>
          </cell>
          <cell r="F17">
            <v>786</v>
          </cell>
        </row>
        <row r="18">
          <cell r="B18">
            <v>4116</v>
          </cell>
          <cell r="C18">
            <v>3994</v>
          </cell>
          <cell r="D18">
            <v>3897</v>
          </cell>
          <cell r="E18">
            <v>3953</v>
          </cell>
          <cell r="F18">
            <v>3911</v>
          </cell>
        </row>
        <row r="19">
          <cell r="B19">
            <v>11767</v>
          </cell>
          <cell r="C19">
            <v>11412</v>
          </cell>
          <cell r="D19">
            <v>11184</v>
          </cell>
          <cell r="E19">
            <v>10901</v>
          </cell>
          <cell r="F19">
            <v>10738</v>
          </cell>
        </row>
        <row r="20">
          <cell r="B20">
            <v>2268</v>
          </cell>
          <cell r="C20">
            <v>2214</v>
          </cell>
          <cell r="D20">
            <v>2141</v>
          </cell>
          <cell r="E20">
            <v>2116</v>
          </cell>
          <cell r="F20">
            <v>2071</v>
          </cell>
        </row>
        <row r="21">
          <cell r="B21">
            <v>10080</v>
          </cell>
          <cell r="C21">
            <v>9683</v>
          </cell>
          <cell r="D21">
            <v>9257</v>
          </cell>
          <cell r="E21">
            <v>8812</v>
          </cell>
          <cell r="F21">
            <v>8696</v>
          </cell>
        </row>
        <row r="22">
          <cell r="B22">
            <v>32058</v>
          </cell>
          <cell r="C22">
            <v>31176</v>
          </cell>
          <cell r="D22">
            <v>30259</v>
          </cell>
          <cell r="E22">
            <v>29351</v>
          </cell>
          <cell r="F22">
            <v>28924</v>
          </cell>
        </row>
        <row r="23">
          <cell r="B23">
            <v>8127</v>
          </cell>
          <cell r="C23">
            <v>7916</v>
          </cell>
          <cell r="D23">
            <v>7839</v>
          </cell>
          <cell r="E23">
            <v>7663</v>
          </cell>
          <cell r="F23">
            <v>7550</v>
          </cell>
        </row>
        <row r="24">
          <cell r="B24">
            <v>5984</v>
          </cell>
          <cell r="C24">
            <v>5830</v>
          </cell>
          <cell r="D24">
            <v>5757</v>
          </cell>
          <cell r="E24">
            <v>5749</v>
          </cell>
          <cell r="F24">
            <v>5729</v>
          </cell>
        </row>
        <row r="25">
          <cell r="B25">
            <v>8755</v>
          </cell>
          <cell r="C25">
            <v>8495</v>
          </cell>
          <cell r="D25">
            <v>8196</v>
          </cell>
          <cell r="E25">
            <v>8061</v>
          </cell>
          <cell r="F25">
            <v>7982</v>
          </cell>
        </row>
        <row r="26">
          <cell r="B26">
            <v>1389</v>
          </cell>
          <cell r="C26">
            <v>1353</v>
          </cell>
          <cell r="D26">
            <v>1350</v>
          </cell>
          <cell r="E26">
            <v>1337</v>
          </cell>
          <cell r="F26">
            <v>1319</v>
          </cell>
        </row>
        <row r="27">
          <cell r="B27">
            <v>1657</v>
          </cell>
          <cell r="C27">
            <v>1661</v>
          </cell>
          <cell r="D27">
            <v>1656</v>
          </cell>
          <cell r="E27">
            <v>1682</v>
          </cell>
          <cell r="F27">
            <v>1686</v>
          </cell>
        </row>
        <row r="28">
          <cell r="B28">
            <v>3390</v>
          </cell>
          <cell r="C28">
            <v>3354</v>
          </cell>
          <cell r="D28">
            <v>3326</v>
          </cell>
          <cell r="E28">
            <v>3379</v>
          </cell>
          <cell r="F28">
            <v>3315</v>
          </cell>
        </row>
        <row r="29">
          <cell r="B29">
            <v>2475</v>
          </cell>
          <cell r="C29">
            <v>2357</v>
          </cell>
          <cell r="D29">
            <v>2254</v>
          </cell>
          <cell r="E29">
            <v>2203</v>
          </cell>
          <cell r="F29">
            <v>2141</v>
          </cell>
        </row>
        <row r="30">
          <cell r="B30">
            <v>107498</v>
          </cell>
          <cell r="C30">
            <v>104522</v>
          </cell>
          <cell r="D30">
            <v>101874</v>
          </cell>
          <cell r="E30">
            <v>99765</v>
          </cell>
          <cell r="F30">
            <v>98053</v>
          </cell>
        </row>
        <row r="34">
          <cell r="C34">
            <v>7.6730257744781006E-3</v>
          </cell>
          <cell r="D34">
            <v>7.6565168737852641E-3</v>
          </cell>
          <cell r="E34">
            <v>7.7181376234150252E-3</v>
          </cell>
          <cell r="F34">
            <v>7.6795202594515215E-3</v>
          </cell>
        </row>
        <row r="35">
          <cell r="C35">
            <v>1.8943380340980846E-3</v>
          </cell>
          <cell r="D35">
            <v>1.9632094548167342E-3</v>
          </cell>
          <cell r="E35">
            <v>1.8944519621109607E-3</v>
          </cell>
          <cell r="F35">
            <v>1.7439547999551263E-3</v>
          </cell>
        </row>
        <row r="36">
          <cell r="C36">
            <v>7.6730257744781006E-3</v>
          </cell>
          <cell r="D36">
            <v>7.5289082592221767E-3</v>
          </cell>
          <cell r="E36">
            <v>7.4675487395379145E-3</v>
          </cell>
          <cell r="F36">
            <v>6.996216331983723E-3</v>
          </cell>
        </row>
        <row r="37">
          <cell r="C37">
            <v>1.8465012150552036E-3</v>
          </cell>
          <cell r="D37">
            <v>1.8257847929795631E-3</v>
          </cell>
          <cell r="E37">
            <v>1.7942164085601162E-3</v>
          </cell>
          <cell r="F37">
            <v>2.0295146502401764E-3</v>
          </cell>
        </row>
        <row r="38">
          <cell r="C38">
            <v>1.3461280878666692E-2</v>
          </cell>
          <cell r="D38">
            <v>1.3477432907316882E-2</v>
          </cell>
          <cell r="E38">
            <v>1.336139928832757E-2</v>
          </cell>
          <cell r="F38">
            <v>1.2595229110787023E-2</v>
          </cell>
        </row>
        <row r="39">
          <cell r="C39">
            <v>1.8560685788637798E-3</v>
          </cell>
          <cell r="D39">
            <v>1.7472564147868936E-3</v>
          </cell>
          <cell r="E39">
            <v>1.633839522878765E-3</v>
          </cell>
          <cell r="F39">
            <v>1.6419691391390369E-3</v>
          </cell>
        </row>
        <row r="40">
          <cell r="C40">
            <v>4.2383421671992501E-3</v>
          </cell>
          <cell r="D40">
            <v>4.2503484696782296E-3</v>
          </cell>
          <cell r="E40">
            <v>4.4203879115922414E-3</v>
          </cell>
          <cell r="F40">
            <v>4.5077662080711452E-3</v>
          </cell>
        </row>
        <row r="41">
          <cell r="C41">
            <v>1.1136411473182679E-2</v>
          </cell>
          <cell r="D41">
            <v>1.1445511121581561E-2</v>
          </cell>
          <cell r="E41">
            <v>1.1186287776274244E-2</v>
          </cell>
          <cell r="F41">
            <v>1.0749288650015808E-2</v>
          </cell>
        </row>
        <row r="42">
          <cell r="C42">
            <v>7.6538910468609478E-3</v>
          </cell>
          <cell r="D42">
            <v>7.6957810628815989E-3</v>
          </cell>
          <cell r="E42">
            <v>7.6980905127048563E-3</v>
          </cell>
          <cell r="F42">
            <v>7.5469389003906054E-3</v>
          </cell>
        </row>
        <row r="43">
          <cell r="C43">
            <v>2.54300530031955E-2</v>
          </cell>
          <cell r="D43">
            <v>2.5767124094469639E-2</v>
          </cell>
          <cell r="E43">
            <v>2.6361950583872099E-2</v>
          </cell>
          <cell r="F43">
            <v>2.5802372186470583E-2</v>
          </cell>
        </row>
        <row r="44">
          <cell r="C44">
            <v>1.0820688467499666E-2</v>
          </cell>
          <cell r="D44">
            <v>1.1151029703359051E-2</v>
          </cell>
          <cell r="E44">
            <v>1.0985816669172555E-2</v>
          </cell>
          <cell r="F44">
            <v>1.0657501555281328E-2</v>
          </cell>
        </row>
        <row r="45">
          <cell r="C45">
            <v>1.0122270909473603E-2</v>
          </cell>
          <cell r="D45">
            <v>9.9632879831949277E-3</v>
          </cell>
          <cell r="E45">
            <v>1.0214002906831053E-2</v>
          </cell>
          <cell r="F45">
            <v>1.0320948874588233E-2</v>
          </cell>
        </row>
        <row r="46">
          <cell r="C46">
            <v>2.5917988557432884E-2</v>
          </cell>
          <cell r="D46">
            <v>2.5698411763551053E-2</v>
          </cell>
          <cell r="E46">
            <v>2.6422091916002605E-2</v>
          </cell>
          <cell r="F46">
            <v>2.5425025241451051E-2</v>
          </cell>
        </row>
        <row r="47">
          <cell r="C47">
            <v>7.2042249478578672E-3</v>
          </cell>
          <cell r="D47">
            <v>6.9988417064216577E-3</v>
          </cell>
          <cell r="E47">
            <v>7.026512303914198E-3</v>
          </cell>
          <cell r="F47">
            <v>6.9758191998205051E-3</v>
          </cell>
        </row>
        <row r="48">
          <cell r="C48">
            <v>7.3190333135607815E-3</v>
          </cell>
          <cell r="D48">
            <v>7.7154131574297662E-3</v>
          </cell>
          <cell r="E48">
            <v>7.7582318448353631E-3</v>
          </cell>
          <cell r="F48">
            <v>8.0160729401446158E-3</v>
          </cell>
        </row>
        <row r="49">
          <cell r="C49">
            <v>3.8212051051453283E-2</v>
          </cell>
          <cell r="D49">
            <v>3.8253136227104072E-2</v>
          </cell>
          <cell r="E49">
            <v>3.9623114318648824E-2</v>
          </cell>
          <cell r="F49">
            <v>3.9886591945172509E-2</v>
          </cell>
        </row>
        <row r="50">
          <cell r="C50">
            <v>0.10918275578347142</v>
          </cell>
          <cell r="D50">
            <v>0.10978267271335179</v>
          </cell>
          <cell r="E50">
            <v>0.10926677692577558</v>
          </cell>
          <cell r="F50">
            <v>0.10951220258431664</v>
          </cell>
        </row>
        <row r="51">
          <cell r="C51">
            <v>2.1182143472187675E-2</v>
          </cell>
          <cell r="D51">
            <v>2.1016157213813141E-2</v>
          </cell>
          <cell r="E51">
            <v>2.1209843131358694E-2</v>
          </cell>
          <cell r="F51">
            <v>2.1121230355012087E-2</v>
          </cell>
        </row>
        <row r="52">
          <cell r="C52">
            <v>9.2640783758443201E-2</v>
          </cell>
          <cell r="D52">
            <v>9.086714961619255E-2</v>
          </cell>
          <cell r="E52">
            <v>8.8327569789004162E-2</v>
          </cell>
          <cell r="F52">
            <v>8.8686730645671216E-2</v>
          </cell>
        </row>
        <row r="53">
          <cell r="C53">
            <v>0.29827213409617115</v>
          </cell>
          <cell r="D53">
            <v>0.2970237744664978</v>
          </cell>
          <cell r="E53">
            <v>0.29420137322708367</v>
          </cell>
          <cell r="F53">
            <v>0.29498332534445659</v>
          </cell>
        </row>
        <row r="54">
          <cell r="C54">
            <v>7.5735251908689086E-2</v>
          </cell>
          <cell r="D54">
            <v>7.6947994581541904E-2</v>
          </cell>
          <cell r="E54">
            <v>7.6810504686012124E-2</v>
          </cell>
          <cell r="F54">
            <v>7.6999173916147384E-2</v>
          </cell>
        </row>
        <row r="55">
          <cell r="C55">
            <v>5.5777731003999159E-2</v>
          </cell>
          <cell r="D55">
            <v>5.6510984156899702E-2</v>
          </cell>
          <cell r="E55">
            <v>5.7625419736380495E-2</v>
          </cell>
          <cell r="F55">
            <v>5.8427585081537538E-2</v>
          </cell>
        </row>
        <row r="56">
          <cell r="C56">
            <v>8.1274755553854688E-2</v>
          </cell>
          <cell r="D56">
            <v>8.0452323458389777E-2</v>
          </cell>
          <cell r="E56">
            <v>8.0799879717335737E-2</v>
          </cell>
          <cell r="F56">
            <v>8.1404954463402443E-2</v>
          </cell>
        </row>
        <row r="57">
          <cell r="C57">
            <v>1.2944643233003579E-2</v>
          </cell>
          <cell r="D57">
            <v>1.3251663820012957E-2</v>
          </cell>
          <cell r="E57">
            <v>1.3401493509747908E-2</v>
          </cell>
          <cell r="F57">
            <v>1.3451908661642174E-2</v>
          </cell>
        </row>
        <row r="58">
          <cell r="C58">
            <v>1.5891391286045043E-2</v>
          </cell>
          <cell r="D58">
            <v>1.625537428588256E-2</v>
          </cell>
          <cell r="E58">
            <v>1.6859620107252043E-2</v>
          </cell>
          <cell r="F58">
            <v>1.7194782413592648E-2</v>
          </cell>
        </row>
        <row r="59">
          <cell r="C59">
            <v>3.2088938213964524E-2</v>
          </cell>
          <cell r="D59">
            <v>3.2648173233602293E-2</v>
          </cell>
          <cell r="E59">
            <v>3.3869593544830351E-2</v>
          </cell>
          <cell r="F59">
            <v>3.3808246560533592E-2</v>
          </cell>
        </row>
        <row r="60">
          <cell r="C60">
            <v>2.2550276496814067E-2</v>
          </cell>
          <cell r="D60">
            <v>2.2125370555784597E-2</v>
          </cell>
          <cell r="E60">
            <v>2.2081892447251041E-2</v>
          </cell>
          <cell r="F60">
            <v>2.1835129980724712E-2</v>
          </cell>
        </row>
        <row r="61">
          <cell r="C61">
            <v>1</v>
          </cell>
          <cell r="D61">
            <v>1</v>
          </cell>
          <cell r="E61">
            <v>1</v>
          </cell>
          <cell r="F61">
            <v>1</v>
          </cell>
        </row>
      </sheetData>
      <sheetData sheetId="11">
        <row r="5">
          <cell r="B5">
            <v>131</v>
          </cell>
          <cell r="C5">
            <v>29</v>
          </cell>
          <cell r="D5">
            <v>134</v>
          </cell>
          <cell r="E5">
            <v>6</v>
          </cell>
          <cell r="F5">
            <v>272</v>
          </cell>
          <cell r="G5">
            <v>83</v>
          </cell>
          <cell r="H5">
            <v>34</v>
          </cell>
          <cell r="I5">
            <v>34</v>
          </cell>
          <cell r="J5">
            <v>5</v>
          </cell>
          <cell r="K5">
            <v>84</v>
          </cell>
        </row>
        <row r="6">
          <cell r="B6">
            <v>37</v>
          </cell>
          <cell r="C6">
            <v>6</v>
          </cell>
          <cell r="D6">
            <v>24</v>
          </cell>
          <cell r="E6">
            <v>3</v>
          </cell>
          <cell r="F6">
            <v>87</v>
          </cell>
          <cell r="G6">
            <v>20</v>
          </cell>
          <cell r="H6">
            <v>11</v>
          </cell>
          <cell r="I6">
            <v>8</v>
          </cell>
          <cell r="J6">
            <v>2</v>
          </cell>
          <cell r="K6">
            <v>17</v>
          </cell>
        </row>
        <row r="7">
          <cell r="B7">
            <v>184</v>
          </cell>
          <cell r="C7">
            <v>36</v>
          </cell>
          <cell r="D7">
            <v>71</v>
          </cell>
          <cell r="E7">
            <v>7</v>
          </cell>
          <cell r="F7">
            <v>316</v>
          </cell>
          <cell r="G7">
            <v>80</v>
          </cell>
          <cell r="H7">
            <v>37</v>
          </cell>
          <cell r="I7">
            <v>28</v>
          </cell>
          <cell r="J7">
            <v>1</v>
          </cell>
          <cell r="K7">
            <v>76</v>
          </cell>
        </row>
        <row r="8">
          <cell r="B8">
            <v>29</v>
          </cell>
          <cell r="C8">
            <v>3</v>
          </cell>
          <cell r="D8">
            <v>30</v>
          </cell>
          <cell r="E8">
            <v>1</v>
          </cell>
          <cell r="F8">
            <v>81</v>
          </cell>
          <cell r="G8">
            <v>18</v>
          </cell>
          <cell r="H8">
            <v>16</v>
          </cell>
          <cell r="I8">
            <v>9</v>
          </cell>
          <cell r="J8">
            <v>1</v>
          </cell>
          <cell r="K8">
            <v>13</v>
          </cell>
        </row>
        <row r="9">
          <cell r="B9">
            <v>223</v>
          </cell>
          <cell r="C9">
            <v>62</v>
          </cell>
          <cell r="D9">
            <v>152</v>
          </cell>
          <cell r="E9">
            <v>9</v>
          </cell>
          <cell r="F9">
            <v>555</v>
          </cell>
          <cell r="G9">
            <v>160</v>
          </cell>
          <cell r="H9">
            <v>93</v>
          </cell>
          <cell r="I9">
            <v>66</v>
          </cell>
          <cell r="J9">
            <v>5</v>
          </cell>
          <cell r="K9">
            <v>144</v>
          </cell>
        </row>
        <row r="10">
          <cell r="B10">
            <v>32</v>
          </cell>
          <cell r="C10">
            <v>4</v>
          </cell>
          <cell r="D10">
            <v>34</v>
          </cell>
          <cell r="E10">
            <v>2</v>
          </cell>
          <cell r="F10">
            <v>80</v>
          </cell>
          <cell r="G10">
            <v>21</v>
          </cell>
          <cell r="H10">
            <v>14</v>
          </cell>
          <cell r="I10">
            <v>3</v>
          </cell>
          <cell r="J10">
            <v>1</v>
          </cell>
          <cell r="K10">
            <v>12</v>
          </cell>
        </row>
        <row r="11">
          <cell r="B11">
            <v>56</v>
          </cell>
          <cell r="C11">
            <v>20</v>
          </cell>
          <cell r="D11">
            <v>53</v>
          </cell>
          <cell r="E11">
            <v>4</v>
          </cell>
          <cell r="F11">
            <v>160</v>
          </cell>
          <cell r="G11">
            <v>52</v>
          </cell>
          <cell r="H11">
            <v>22</v>
          </cell>
          <cell r="I11">
            <v>20</v>
          </cell>
          <cell r="J11">
            <v>2</v>
          </cell>
          <cell r="K11">
            <v>63</v>
          </cell>
        </row>
        <row r="12">
          <cell r="B12">
            <v>181</v>
          </cell>
          <cell r="C12">
            <v>49</v>
          </cell>
          <cell r="D12">
            <v>126</v>
          </cell>
          <cell r="E12">
            <v>10</v>
          </cell>
          <cell r="F12">
            <v>491</v>
          </cell>
          <cell r="G12">
            <v>122</v>
          </cell>
          <cell r="H12">
            <v>45</v>
          </cell>
          <cell r="I12">
            <v>53</v>
          </cell>
          <cell r="J12">
            <v>3</v>
          </cell>
          <cell r="K12">
            <v>102</v>
          </cell>
        </row>
        <row r="13">
          <cell r="B13">
            <v>186</v>
          </cell>
          <cell r="C13">
            <v>38</v>
          </cell>
          <cell r="D13">
            <v>68</v>
          </cell>
          <cell r="E13">
            <v>16</v>
          </cell>
          <cell r="F13">
            <v>283</v>
          </cell>
          <cell r="G13">
            <v>61</v>
          </cell>
          <cell r="H13">
            <v>28</v>
          </cell>
          <cell r="I13">
            <v>32</v>
          </cell>
          <cell r="J13">
            <v>3</v>
          </cell>
          <cell r="K13">
            <v>81</v>
          </cell>
        </row>
        <row r="14">
          <cell r="B14">
            <v>436</v>
          </cell>
          <cell r="C14">
            <v>213</v>
          </cell>
          <cell r="D14">
            <v>259</v>
          </cell>
          <cell r="E14">
            <v>46</v>
          </cell>
          <cell r="F14">
            <v>948</v>
          </cell>
          <cell r="G14">
            <v>240</v>
          </cell>
          <cell r="H14">
            <v>120</v>
          </cell>
          <cell r="I14">
            <v>120</v>
          </cell>
          <cell r="J14">
            <v>8</v>
          </cell>
          <cell r="K14">
            <v>300</v>
          </cell>
        </row>
        <row r="15">
          <cell r="B15">
            <v>182</v>
          </cell>
          <cell r="C15">
            <v>94</v>
          </cell>
          <cell r="D15">
            <v>97</v>
          </cell>
          <cell r="E15">
            <v>23</v>
          </cell>
          <cell r="F15">
            <v>356</v>
          </cell>
          <cell r="G15">
            <v>143</v>
          </cell>
          <cell r="H15">
            <v>64</v>
          </cell>
          <cell r="I15">
            <v>47</v>
          </cell>
          <cell r="J15">
            <v>7</v>
          </cell>
          <cell r="K15">
            <v>148</v>
          </cell>
        </row>
        <row r="16">
          <cell r="B16">
            <v>158</v>
          </cell>
          <cell r="C16">
            <v>67</v>
          </cell>
          <cell r="D16">
            <v>124</v>
          </cell>
          <cell r="E16">
            <v>28</v>
          </cell>
          <cell r="F16">
            <v>320</v>
          </cell>
          <cell r="G16">
            <v>124</v>
          </cell>
          <cell r="H16">
            <v>52</v>
          </cell>
          <cell r="I16">
            <v>34</v>
          </cell>
          <cell r="J16">
            <v>1</v>
          </cell>
          <cell r="K16">
            <v>150</v>
          </cell>
        </row>
        <row r="17">
          <cell r="B17">
            <v>393</v>
          </cell>
          <cell r="C17">
            <v>212</v>
          </cell>
          <cell r="D17">
            <v>212</v>
          </cell>
          <cell r="E17">
            <v>48</v>
          </cell>
          <cell r="F17">
            <v>971</v>
          </cell>
          <cell r="G17">
            <v>315</v>
          </cell>
          <cell r="H17">
            <v>158</v>
          </cell>
          <cell r="I17">
            <v>128</v>
          </cell>
          <cell r="J17">
            <v>14</v>
          </cell>
          <cell r="K17">
            <v>336</v>
          </cell>
        </row>
        <row r="18">
          <cell r="B18">
            <v>112</v>
          </cell>
          <cell r="C18">
            <v>45</v>
          </cell>
          <cell r="D18">
            <v>59</v>
          </cell>
          <cell r="E18">
            <v>14</v>
          </cell>
          <cell r="F18">
            <v>309</v>
          </cell>
          <cell r="G18">
            <v>78</v>
          </cell>
          <cell r="H18">
            <v>41</v>
          </cell>
          <cell r="I18">
            <v>32</v>
          </cell>
          <cell r="J18">
            <v>2</v>
          </cell>
          <cell r="K18">
            <v>92</v>
          </cell>
        </row>
        <row r="19">
          <cell r="B19">
            <v>148</v>
          </cell>
          <cell r="C19">
            <v>47</v>
          </cell>
          <cell r="D19">
            <v>69</v>
          </cell>
          <cell r="E19">
            <v>13</v>
          </cell>
          <cell r="F19">
            <v>245</v>
          </cell>
          <cell r="G19">
            <v>106</v>
          </cell>
          <cell r="H19">
            <v>37</v>
          </cell>
          <cell r="I19">
            <v>13</v>
          </cell>
          <cell r="J19">
            <v>2</v>
          </cell>
          <cell r="K19">
            <v>106</v>
          </cell>
        </row>
        <row r="20">
          <cell r="B20">
            <v>536</v>
          </cell>
          <cell r="C20">
            <v>319</v>
          </cell>
          <cell r="D20">
            <v>348</v>
          </cell>
          <cell r="E20">
            <v>65</v>
          </cell>
          <cell r="F20">
            <v>1442</v>
          </cell>
          <cell r="G20">
            <v>484</v>
          </cell>
          <cell r="H20">
            <v>190</v>
          </cell>
          <cell r="I20">
            <v>212</v>
          </cell>
          <cell r="J20">
            <v>19</v>
          </cell>
          <cell r="K20">
            <v>501</v>
          </cell>
        </row>
        <row r="21">
          <cell r="B21">
            <v>1744</v>
          </cell>
          <cell r="C21">
            <v>540</v>
          </cell>
          <cell r="D21">
            <v>986</v>
          </cell>
          <cell r="E21">
            <v>136</v>
          </cell>
          <cell r="F21">
            <v>4007</v>
          </cell>
          <cell r="G21">
            <v>1869</v>
          </cell>
          <cell r="H21">
            <v>722</v>
          </cell>
          <cell r="I21">
            <v>449</v>
          </cell>
          <cell r="J21">
            <v>70</v>
          </cell>
          <cell r="K21">
            <v>1244</v>
          </cell>
        </row>
        <row r="22">
          <cell r="B22">
            <v>415</v>
          </cell>
          <cell r="C22">
            <v>92</v>
          </cell>
          <cell r="D22">
            <v>195</v>
          </cell>
          <cell r="E22">
            <v>20</v>
          </cell>
          <cell r="F22">
            <v>734</v>
          </cell>
          <cell r="G22">
            <v>357</v>
          </cell>
          <cell r="H22">
            <v>132</v>
          </cell>
          <cell r="I22">
            <v>103</v>
          </cell>
          <cell r="J22">
            <v>5</v>
          </cell>
          <cell r="K22">
            <v>215</v>
          </cell>
        </row>
        <row r="23">
          <cell r="B23">
            <v>1549</v>
          </cell>
          <cell r="C23">
            <v>791</v>
          </cell>
          <cell r="D23">
            <v>923</v>
          </cell>
          <cell r="E23">
            <v>158</v>
          </cell>
          <cell r="F23">
            <v>3184</v>
          </cell>
          <cell r="G23">
            <v>1708</v>
          </cell>
          <cell r="H23">
            <v>532</v>
          </cell>
          <cell r="I23">
            <v>315</v>
          </cell>
          <cell r="J23">
            <v>49</v>
          </cell>
          <cell r="K23">
            <v>871</v>
          </cell>
        </row>
        <row r="24">
          <cell r="B24">
            <v>5009</v>
          </cell>
          <cell r="C24">
            <v>1406</v>
          </cell>
          <cell r="D24">
            <v>2348</v>
          </cell>
          <cell r="E24">
            <v>645</v>
          </cell>
          <cell r="F24">
            <v>10934</v>
          </cell>
          <cell r="G24">
            <v>4644</v>
          </cell>
          <cell r="H24">
            <v>1756</v>
          </cell>
          <cell r="I24">
            <v>1337</v>
          </cell>
          <cell r="J24">
            <v>90</v>
          </cell>
          <cell r="K24">
            <v>3889</v>
          </cell>
        </row>
        <row r="25">
          <cell r="B25">
            <v>1296</v>
          </cell>
          <cell r="C25">
            <v>323</v>
          </cell>
          <cell r="D25">
            <v>714</v>
          </cell>
          <cell r="E25">
            <v>192</v>
          </cell>
          <cell r="F25">
            <v>2761</v>
          </cell>
          <cell r="G25">
            <v>1135</v>
          </cell>
          <cell r="H25">
            <v>505</v>
          </cell>
          <cell r="I25">
            <v>306</v>
          </cell>
          <cell r="J25">
            <v>21</v>
          </cell>
          <cell r="K25">
            <v>874</v>
          </cell>
        </row>
        <row r="26">
          <cell r="B26">
            <v>1023</v>
          </cell>
          <cell r="C26">
            <v>315</v>
          </cell>
          <cell r="D26">
            <v>625</v>
          </cell>
          <cell r="E26">
            <v>132</v>
          </cell>
          <cell r="F26">
            <v>1673</v>
          </cell>
          <cell r="G26">
            <v>919</v>
          </cell>
          <cell r="H26">
            <v>431</v>
          </cell>
          <cell r="I26">
            <v>177</v>
          </cell>
          <cell r="J26">
            <v>14</v>
          </cell>
          <cell r="K26">
            <v>675</v>
          </cell>
        </row>
        <row r="27">
          <cell r="B27">
            <v>1882</v>
          </cell>
          <cell r="C27">
            <v>377</v>
          </cell>
          <cell r="D27">
            <v>775</v>
          </cell>
          <cell r="E27">
            <v>173</v>
          </cell>
          <cell r="F27">
            <v>2642</v>
          </cell>
          <cell r="G27">
            <v>1238</v>
          </cell>
          <cell r="H27">
            <v>560</v>
          </cell>
          <cell r="I27">
            <v>324</v>
          </cell>
          <cell r="J27">
            <v>39</v>
          </cell>
          <cell r="K27">
            <v>745</v>
          </cell>
        </row>
        <row r="28">
          <cell r="B28">
            <v>211</v>
          </cell>
          <cell r="C28">
            <v>83</v>
          </cell>
          <cell r="D28">
            <v>167</v>
          </cell>
          <cell r="E28">
            <v>24</v>
          </cell>
          <cell r="F28">
            <v>355</v>
          </cell>
          <cell r="G28">
            <v>188</v>
          </cell>
          <cell r="H28">
            <v>123</v>
          </cell>
          <cell r="I28">
            <v>51</v>
          </cell>
          <cell r="J28">
            <v>8</v>
          </cell>
          <cell r="K28">
            <v>179</v>
          </cell>
        </row>
        <row r="29">
          <cell r="B29">
            <v>216</v>
          </cell>
          <cell r="C29">
            <v>75</v>
          </cell>
          <cell r="D29">
            <v>224</v>
          </cell>
          <cell r="E29">
            <v>27</v>
          </cell>
          <cell r="F29">
            <v>534</v>
          </cell>
          <cell r="G29">
            <v>198</v>
          </cell>
          <cell r="H29">
            <v>96</v>
          </cell>
          <cell r="I29">
            <v>56</v>
          </cell>
          <cell r="J29">
            <v>4</v>
          </cell>
          <cell r="K29">
            <v>227</v>
          </cell>
        </row>
        <row r="30">
          <cell r="B30">
            <v>518</v>
          </cell>
          <cell r="C30">
            <v>159</v>
          </cell>
          <cell r="D30">
            <v>357</v>
          </cell>
          <cell r="E30">
            <v>54</v>
          </cell>
          <cell r="F30">
            <v>1154</v>
          </cell>
          <cell r="G30">
            <v>410</v>
          </cell>
          <cell r="H30">
            <v>211</v>
          </cell>
          <cell r="I30">
            <v>127</v>
          </cell>
          <cell r="J30">
            <v>10</v>
          </cell>
          <cell r="K30">
            <v>390</v>
          </cell>
        </row>
        <row r="31">
          <cell r="B31">
            <v>332</v>
          </cell>
          <cell r="C31">
            <v>108</v>
          </cell>
          <cell r="D31">
            <v>157</v>
          </cell>
          <cell r="E31">
            <v>35</v>
          </cell>
          <cell r="F31">
            <v>966</v>
          </cell>
          <cell r="G31">
            <v>354</v>
          </cell>
          <cell r="H31">
            <v>105</v>
          </cell>
          <cell r="I31">
            <v>98</v>
          </cell>
          <cell r="J31">
            <v>9</v>
          </cell>
          <cell r="K31">
            <v>311</v>
          </cell>
        </row>
        <row r="32">
          <cell r="B32">
            <v>17219</v>
          </cell>
          <cell r="C32">
            <v>5513</v>
          </cell>
          <cell r="D32">
            <v>9331</v>
          </cell>
          <cell r="E32">
            <v>1891</v>
          </cell>
          <cell r="F32">
            <v>35860</v>
          </cell>
          <cell r="G32">
            <v>15127</v>
          </cell>
          <cell r="H32">
            <v>6135</v>
          </cell>
          <cell r="I32">
            <v>4182</v>
          </cell>
          <cell r="J32">
            <v>395</v>
          </cell>
          <cell r="K32">
            <v>11845</v>
          </cell>
        </row>
        <row r="37">
          <cell r="B37">
            <v>140</v>
          </cell>
          <cell r="C37">
            <v>25</v>
          </cell>
          <cell r="D37">
            <v>128</v>
          </cell>
          <cell r="E37">
            <v>9</v>
          </cell>
          <cell r="F37">
            <v>257</v>
          </cell>
          <cell r="G37">
            <v>86</v>
          </cell>
          <cell r="H37">
            <v>32</v>
          </cell>
          <cell r="I37">
            <v>35</v>
          </cell>
          <cell r="J37">
            <v>5</v>
          </cell>
          <cell r="K37">
            <v>85</v>
          </cell>
        </row>
        <row r="38">
          <cell r="B38">
            <v>31</v>
          </cell>
          <cell r="C38">
            <v>6</v>
          </cell>
          <cell r="D38">
            <v>25</v>
          </cell>
          <cell r="E38">
            <v>1</v>
          </cell>
          <cell r="F38">
            <v>79</v>
          </cell>
          <cell r="G38">
            <v>14</v>
          </cell>
          <cell r="H38">
            <v>9</v>
          </cell>
          <cell r="I38">
            <v>5</v>
          </cell>
          <cell r="J38">
            <v>3</v>
          </cell>
          <cell r="K38">
            <v>25</v>
          </cell>
        </row>
        <row r="39">
          <cell r="B39">
            <v>166</v>
          </cell>
          <cell r="C39">
            <v>37</v>
          </cell>
          <cell r="D39">
            <v>67</v>
          </cell>
          <cell r="E39">
            <v>8</v>
          </cell>
          <cell r="F39">
            <v>309</v>
          </cell>
          <cell r="G39">
            <v>79</v>
          </cell>
          <cell r="H39">
            <v>37</v>
          </cell>
          <cell r="I39">
            <v>25</v>
          </cell>
          <cell r="J39">
            <v>0</v>
          </cell>
          <cell r="K39">
            <v>74</v>
          </cell>
        </row>
        <row r="40">
          <cell r="B40">
            <v>28</v>
          </cell>
          <cell r="C40">
            <v>3</v>
          </cell>
          <cell r="D40">
            <v>27</v>
          </cell>
          <cell r="E40">
            <v>1</v>
          </cell>
          <cell r="F40">
            <v>69</v>
          </cell>
          <cell r="G40">
            <v>20</v>
          </cell>
          <cell r="H40">
            <v>20</v>
          </cell>
          <cell r="I40">
            <v>10</v>
          </cell>
          <cell r="J40">
            <v>1</v>
          </cell>
          <cell r="K40">
            <v>14</v>
          </cell>
        </row>
        <row r="41">
          <cell r="B41">
            <v>200</v>
          </cell>
          <cell r="C41">
            <v>51</v>
          </cell>
          <cell r="D41">
            <v>151</v>
          </cell>
          <cell r="E41">
            <v>11</v>
          </cell>
          <cell r="F41">
            <v>534</v>
          </cell>
          <cell r="G41">
            <v>163</v>
          </cell>
          <cell r="H41">
            <v>88</v>
          </cell>
          <cell r="I41">
            <v>57</v>
          </cell>
          <cell r="J41">
            <v>4</v>
          </cell>
          <cell r="K41">
            <v>148</v>
          </cell>
        </row>
        <row r="42">
          <cell r="B42">
            <v>33</v>
          </cell>
          <cell r="C42">
            <v>3</v>
          </cell>
          <cell r="D42">
            <v>32</v>
          </cell>
          <cell r="E42">
            <v>1</v>
          </cell>
          <cell r="F42">
            <v>73</v>
          </cell>
          <cell r="G42">
            <v>21</v>
          </cell>
          <cell r="H42">
            <v>14</v>
          </cell>
          <cell r="I42">
            <v>5</v>
          </cell>
          <cell r="J42">
            <v>1</v>
          </cell>
          <cell r="K42">
            <v>11</v>
          </cell>
        </row>
        <row r="43">
          <cell r="B43">
            <v>53</v>
          </cell>
          <cell r="C43">
            <v>21</v>
          </cell>
          <cell r="D43">
            <v>53</v>
          </cell>
          <cell r="E43">
            <v>9</v>
          </cell>
          <cell r="F43">
            <v>151</v>
          </cell>
          <cell r="G43">
            <v>53</v>
          </cell>
          <cell r="H43">
            <v>18</v>
          </cell>
          <cell r="I43">
            <v>19</v>
          </cell>
          <cell r="J43">
            <v>2</v>
          </cell>
          <cell r="K43">
            <v>64</v>
          </cell>
        </row>
        <row r="44">
          <cell r="B44">
            <v>173</v>
          </cell>
          <cell r="C44">
            <v>55</v>
          </cell>
          <cell r="D44">
            <v>124</v>
          </cell>
          <cell r="E44">
            <v>13</v>
          </cell>
          <cell r="F44">
            <v>473</v>
          </cell>
          <cell r="G44">
            <v>122</v>
          </cell>
          <cell r="H44">
            <v>45</v>
          </cell>
          <cell r="I44">
            <v>44</v>
          </cell>
          <cell r="J44">
            <v>2</v>
          </cell>
          <cell r="K44">
            <v>113</v>
          </cell>
        </row>
        <row r="45">
          <cell r="B45">
            <v>180</v>
          </cell>
          <cell r="C45">
            <v>41</v>
          </cell>
          <cell r="D45">
            <v>65</v>
          </cell>
          <cell r="E45">
            <v>23</v>
          </cell>
          <cell r="F45">
            <v>281</v>
          </cell>
          <cell r="G45">
            <v>66</v>
          </cell>
          <cell r="H45">
            <v>32</v>
          </cell>
          <cell r="I45">
            <v>32</v>
          </cell>
          <cell r="J45">
            <v>4</v>
          </cell>
          <cell r="K45">
            <v>76</v>
          </cell>
        </row>
        <row r="46">
          <cell r="B46">
            <v>434</v>
          </cell>
          <cell r="C46">
            <v>215</v>
          </cell>
          <cell r="D46">
            <v>261</v>
          </cell>
          <cell r="E46">
            <v>45</v>
          </cell>
          <cell r="F46">
            <v>884</v>
          </cell>
          <cell r="G46">
            <v>247</v>
          </cell>
          <cell r="H46">
            <v>130</v>
          </cell>
          <cell r="I46">
            <v>114</v>
          </cell>
          <cell r="J46">
            <v>8</v>
          </cell>
          <cell r="K46">
            <v>320</v>
          </cell>
        </row>
        <row r="47">
          <cell r="B47">
            <v>192</v>
          </cell>
          <cell r="C47">
            <v>91</v>
          </cell>
          <cell r="D47">
            <v>92</v>
          </cell>
          <cell r="E47">
            <v>23</v>
          </cell>
          <cell r="F47">
            <v>330</v>
          </cell>
          <cell r="G47">
            <v>142</v>
          </cell>
          <cell r="H47">
            <v>66</v>
          </cell>
          <cell r="I47">
            <v>44</v>
          </cell>
          <cell r="J47">
            <v>7</v>
          </cell>
          <cell r="K47">
            <v>144</v>
          </cell>
        </row>
        <row r="48">
          <cell r="B48">
            <v>153</v>
          </cell>
          <cell r="C48">
            <v>65</v>
          </cell>
          <cell r="D48">
            <v>122</v>
          </cell>
          <cell r="E48">
            <v>33</v>
          </cell>
          <cell r="F48">
            <v>302</v>
          </cell>
          <cell r="G48">
            <v>137</v>
          </cell>
          <cell r="H48">
            <v>55</v>
          </cell>
          <cell r="I48">
            <v>29</v>
          </cell>
          <cell r="J48">
            <v>0</v>
          </cell>
          <cell r="K48">
            <v>162</v>
          </cell>
        </row>
        <row r="49">
          <cell r="B49">
            <v>397</v>
          </cell>
          <cell r="C49">
            <v>204</v>
          </cell>
          <cell r="D49">
            <v>216</v>
          </cell>
          <cell r="E49">
            <v>54</v>
          </cell>
          <cell r="F49">
            <v>903</v>
          </cell>
          <cell r="G49">
            <v>306</v>
          </cell>
          <cell r="H49">
            <v>155</v>
          </cell>
          <cell r="I49">
            <v>111</v>
          </cell>
          <cell r="J49">
            <v>10</v>
          </cell>
          <cell r="K49">
            <v>353</v>
          </cell>
        </row>
        <row r="50">
          <cell r="B50">
            <v>115</v>
          </cell>
          <cell r="C50">
            <v>42</v>
          </cell>
          <cell r="D50">
            <v>58</v>
          </cell>
          <cell r="E50">
            <v>11</v>
          </cell>
          <cell r="F50">
            <v>288</v>
          </cell>
          <cell r="G50">
            <v>79</v>
          </cell>
          <cell r="H50">
            <v>41</v>
          </cell>
          <cell r="I50">
            <v>28</v>
          </cell>
          <cell r="J50">
            <v>3</v>
          </cell>
          <cell r="K50">
            <v>88</v>
          </cell>
        </row>
        <row r="51">
          <cell r="B51">
            <v>133</v>
          </cell>
          <cell r="C51">
            <v>48</v>
          </cell>
          <cell r="D51">
            <v>66</v>
          </cell>
          <cell r="E51">
            <v>11</v>
          </cell>
          <cell r="F51">
            <v>233</v>
          </cell>
          <cell r="G51">
            <v>102</v>
          </cell>
          <cell r="H51">
            <v>33</v>
          </cell>
          <cell r="I51">
            <v>14</v>
          </cell>
          <cell r="J51">
            <v>3</v>
          </cell>
          <cell r="K51">
            <v>122</v>
          </cell>
        </row>
        <row r="52">
          <cell r="B52">
            <v>527</v>
          </cell>
          <cell r="C52">
            <v>308</v>
          </cell>
          <cell r="D52">
            <v>330</v>
          </cell>
          <cell r="E52">
            <v>64</v>
          </cell>
          <cell r="F52">
            <v>1370</v>
          </cell>
          <cell r="G52">
            <v>486</v>
          </cell>
          <cell r="H52">
            <v>180</v>
          </cell>
          <cell r="I52">
            <v>197</v>
          </cell>
          <cell r="J52">
            <v>16</v>
          </cell>
          <cell r="K52">
            <v>516</v>
          </cell>
        </row>
        <row r="53">
          <cell r="B53">
            <v>1674</v>
          </cell>
          <cell r="C53">
            <v>514</v>
          </cell>
          <cell r="D53">
            <v>928</v>
          </cell>
          <cell r="E53">
            <v>151</v>
          </cell>
          <cell r="F53">
            <v>3775</v>
          </cell>
          <cell r="G53">
            <v>1789</v>
          </cell>
          <cell r="H53">
            <v>710</v>
          </cell>
          <cell r="I53">
            <v>419</v>
          </cell>
          <cell r="J53">
            <v>67</v>
          </cell>
          <cell r="K53">
            <v>1385</v>
          </cell>
        </row>
        <row r="54">
          <cell r="B54">
            <v>394</v>
          </cell>
          <cell r="C54">
            <v>89</v>
          </cell>
          <cell r="D54">
            <v>192</v>
          </cell>
          <cell r="E54">
            <v>26</v>
          </cell>
          <cell r="F54">
            <v>711</v>
          </cell>
          <cell r="G54">
            <v>343</v>
          </cell>
          <cell r="H54">
            <v>131</v>
          </cell>
          <cell r="I54">
            <v>94</v>
          </cell>
          <cell r="J54">
            <v>9</v>
          </cell>
          <cell r="K54">
            <v>225</v>
          </cell>
        </row>
        <row r="55">
          <cell r="B55">
            <v>1501</v>
          </cell>
          <cell r="C55">
            <v>764</v>
          </cell>
          <cell r="D55">
            <v>875</v>
          </cell>
          <cell r="E55">
            <v>162</v>
          </cell>
          <cell r="F55">
            <v>3011</v>
          </cell>
          <cell r="G55">
            <v>1671</v>
          </cell>
          <cell r="H55">
            <v>538</v>
          </cell>
          <cell r="I55">
            <v>296</v>
          </cell>
          <cell r="J55">
            <v>50</v>
          </cell>
          <cell r="K55">
            <v>815</v>
          </cell>
        </row>
        <row r="56">
          <cell r="B56">
            <v>4891</v>
          </cell>
          <cell r="C56">
            <v>1386</v>
          </cell>
          <cell r="D56">
            <v>2253</v>
          </cell>
          <cell r="E56">
            <v>720</v>
          </cell>
          <cell r="F56">
            <v>10317</v>
          </cell>
          <cell r="G56">
            <v>4530</v>
          </cell>
          <cell r="H56">
            <v>1773</v>
          </cell>
          <cell r="I56">
            <v>1246</v>
          </cell>
          <cell r="J56">
            <v>96</v>
          </cell>
          <cell r="K56">
            <v>3964</v>
          </cell>
        </row>
        <row r="57">
          <cell r="B57">
            <v>1253</v>
          </cell>
          <cell r="C57">
            <v>334</v>
          </cell>
          <cell r="D57">
            <v>696</v>
          </cell>
          <cell r="E57">
            <v>190</v>
          </cell>
          <cell r="F57">
            <v>2631</v>
          </cell>
          <cell r="G57">
            <v>1126</v>
          </cell>
          <cell r="H57">
            <v>489</v>
          </cell>
          <cell r="I57">
            <v>282</v>
          </cell>
          <cell r="J57">
            <v>24</v>
          </cell>
          <cell r="K57">
            <v>891</v>
          </cell>
        </row>
        <row r="58">
          <cell r="B58">
            <v>1015</v>
          </cell>
          <cell r="C58">
            <v>302</v>
          </cell>
          <cell r="D58">
            <v>576</v>
          </cell>
          <cell r="E58">
            <v>146</v>
          </cell>
          <cell r="F58">
            <v>1561</v>
          </cell>
          <cell r="G58">
            <v>911</v>
          </cell>
          <cell r="H58">
            <v>439</v>
          </cell>
          <cell r="I58">
            <v>178</v>
          </cell>
          <cell r="J58">
            <v>22</v>
          </cell>
          <cell r="K58">
            <v>680</v>
          </cell>
        </row>
        <row r="59">
          <cell r="B59">
            <v>1806</v>
          </cell>
          <cell r="C59">
            <v>366</v>
          </cell>
          <cell r="D59">
            <v>719</v>
          </cell>
          <cell r="E59">
            <v>181</v>
          </cell>
          <cell r="F59">
            <v>2518</v>
          </cell>
          <cell r="G59">
            <v>1275</v>
          </cell>
          <cell r="H59">
            <v>542</v>
          </cell>
          <cell r="I59">
            <v>287</v>
          </cell>
          <cell r="J59">
            <v>36</v>
          </cell>
          <cell r="K59">
            <v>765</v>
          </cell>
        </row>
        <row r="60">
          <cell r="B60">
            <v>197</v>
          </cell>
          <cell r="C60">
            <v>84</v>
          </cell>
          <cell r="D60">
            <v>152</v>
          </cell>
          <cell r="E60">
            <v>27</v>
          </cell>
          <cell r="F60">
            <v>341</v>
          </cell>
          <cell r="G60">
            <v>183</v>
          </cell>
          <cell r="H60">
            <v>127</v>
          </cell>
          <cell r="I60">
            <v>41</v>
          </cell>
          <cell r="J60">
            <v>7</v>
          </cell>
          <cell r="K60">
            <v>194</v>
          </cell>
        </row>
        <row r="61">
          <cell r="B61">
            <v>215</v>
          </cell>
          <cell r="C61">
            <v>74</v>
          </cell>
          <cell r="D61">
            <v>224</v>
          </cell>
          <cell r="E61">
            <v>34</v>
          </cell>
          <cell r="F61">
            <v>508</v>
          </cell>
          <cell r="G61">
            <v>200</v>
          </cell>
          <cell r="H61">
            <v>101</v>
          </cell>
          <cell r="I61">
            <v>51</v>
          </cell>
          <cell r="J61">
            <v>5</v>
          </cell>
          <cell r="K61">
            <v>249</v>
          </cell>
        </row>
        <row r="62">
          <cell r="B62">
            <v>529</v>
          </cell>
          <cell r="C62">
            <v>152</v>
          </cell>
          <cell r="D62">
            <v>337</v>
          </cell>
          <cell r="E62">
            <v>65</v>
          </cell>
          <cell r="F62">
            <v>1084</v>
          </cell>
          <cell r="G62">
            <v>424</v>
          </cell>
          <cell r="H62">
            <v>216</v>
          </cell>
          <cell r="I62">
            <v>119</v>
          </cell>
          <cell r="J62">
            <v>11</v>
          </cell>
          <cell r="K62">
            <v>417</v>
          </cell>
        </row>
        <row r="63">
          <cell r="B63">
            <v>306</v>
          </cell>
          <cell r="C63">
            <v>109</v>
          </cell>
          <cell r="D63">
            <v>138</v>
          </cell>
          <cell r="E63">
            <v>49</v>
          </cell>
          <cell r="F63">
            <v>874</v>
          </cell>
          <cell r="G63">
            <v>373</v>
          </cell>
          <cell r="H63">
            <v>102</v>
          </cell>
          <cell r="I63">
            <v>90</v>
          </cell>
          <cell r="J63">
            <v>8</v>
          </cell>
          <cell r="K63">
            <v>308</v>
          </cell>
        </row>
        <row r="64">
          <cell r="B64">
            <v>16736</v>
          </cell>
          <cell r="C64">
            <v>5389</v>
          </cell>
          <cell r="D64">
            <v>8907</v>
          </cell>
          <cell r="E64">
            <v>2068</v>
          </cell>
          <cell r="F64">
            <v>33867</v>
          </cell>
          <cell r="G64">
            <v>14948</v>
          </cell>
          <cell r="H64">
            <v>6123</v>
          </cell>
          <cell r="I64">
            <v>3872</v>
          </cell>
          <cell r="J64">
            <v>404</v>
          </cell>
          <cell r="K64">
            <v>12208</v>
          </cell>
        </row>
        <row r="69">
          <cell r="B69">
            <v>131</v>
          </cell>
          <cell r="C69">
            <v>28</v>
          </cell>
          <cell r="D69">
            <v>117</v>
          </cell>
          <cell r="E69">
            <v>7</v>
          </cell>
          <cell r="F69">
            <v>250</v>
          </cell>
          <cell r="G69">
            <v>87</v>
          </cell>
          <cell r="H69">
            <v>33</v>
          </cell>
          <cell r="I69">
            <v>30</v>
          </cell>
          <cell r="J69">
            <v>6</v>
          </cell>
          <cell r="K69">
            <v>91</v>
          </cell>
        </row>
        <row r="70">
          <cell r="B70">
            <v>34</v>
          </cell>
          <cell r="C70">
            <v>7</v>
          </cell>
          <cell r="D70">
            <v>26</v>
          </cell>
          <cell r="E70">
            <v>1</v>
          </cell>
          <cell r="F70">
            <v>78</v>
          </cell>
          <cell r="G70">
            <v>11</v>
          </cell>
          <cell r="H70">
            <v>7</v>
          </cell>
          <cell r="I70">
            <v>5</v>
          </cell>
          <cell r="J70">
            <v>2</v>
          </cell>
          <cell r="K70">
            <v>29</v>
          </cell>
        </row>
        <row r="71">
          <cell r="B71">
            <v>146</v>
          </cell>
          <cell r="C71">
            <v>39</v>
          </cell>
          <cell r="D71">
            <v>67</v>
          </cell>
          <cell r="E71">
            <v>8</v>
          </cell>
          <cell r="F71">
            <v>291</v>
          </cell>
          <cell r="G71">
            <v>75</v>
          </cell>
          <cell r="H71">
            <v>31</v>
          </cell>
          <cell r="I71">
            <v>29</v>
          </cell>
          <cell r="J71">
            <v>0</v>
          </cell>
          <cell r="K71">
            <v>81</v>
          </cell>
        </row>
        <row r="72">
          <cell r="B72">
            <v>28</v>
          </cell>
          <cell r="C72">
            <v>3</v>
          </cell>
          <cell r="D72">
            <v>28</v>
          </cell>
          <cell r="E72">
            <v>1</v>
          </cell>
          <cell r="F72">
            <v>67</v>
          </cell>
          <cell r="G72">
            <v>18</v>
          </cell>
          <cell r="H72">
            <v>16</v>
          </cell>
          <cell r="I72">
            <v>8</v>
          </cell>
          <cell r="J72">
            <v>1</v>
          </cell>
          <cell r="K72">
            <v>16</v>
          </cell>
        </row>
        <row r="73">
          <cell r="B73">
            <v>196</v>
          </cell>
          <cell r="C73">
            <v>45</v>
          </cell>
          <cell r="D73">
            <v>156</v>
          </cell>
          <cell r="E73">
            <v>12</v>
          </cell>
          <cell r="F73">
            <v>486</v>
          </cell>
          <cell r="G73">
            <v>170</v>
          </cell>
          <cell r="H73">
            <v>86</v>
          </cell>
          <cell r="I73">
            <v>53</v>
          </cell>
          <cell r="J73">
            <v>3</v>
          </cell>
          <cell r="K73">
            <v>166</v>
          </cell>
        </row>
        <row r="74">
          <cell r="B74">
            <v>26</v>
          </cell>
          <cell r="C74">
            <v>1</v>
          </cell>
          <cell r="D74">
            <v>32</v>
          </cell>
          <cell r="E74">
            <v>1</v>
          </cell>
          <cell r="F74">
            <v>69</v>
          </cell>
          <cell r="G74">
            <v>19</v>
          </cell>
          <cell r="H74">
            <v>10</v>
          </cell>
          <cell r="I74">
            <v>5</v>
          </cell>
          <cell r="J74">
            <v>1</v>
          </cell>
          <cell r="K74">
            <v>14</v>
          </cell>
        </row>
        <row r="75">
          <cell r="B75">
            <v>47</v>
          </cell>
          <cell r="C75">
            <v>23</v>
          </cell>
          <cell r="D75">
            <v>50</v>
          </cell>
          <cell r="E75">
            <v>10</v>
          </cell>
          <cell r="F75">
            <v>146</v>
          </cell>
          <cell r="G75">
            <v>51</v>
          </cell>
          <cell r="H75">
            <v>18</v>
          </cell>
          <cell r="I75">
            <v>17</v>
          </cell>
          <cell r="J75">
            <v>2</v>
          </cell>
          <cell r="K75">
            <v>69</v>
          </cell>
        </row>
        <row r="76">
          <cell r="B76">
            <v>173</v>
          </cell>
          <cell r="C76">
            <v>70</v>
          </cell>
          <cell r="D76">
            <v>122</v>
          </cell>
          <cell r="E76">
            <v>13</v>
          </cell>
          <cell r="F76">
            <v>471</v>
          </cell>
          <cell r="G76">
            <v>115</v>
          </cell>
          <cell r="H76">
            <v>48</v>
          </cell>
          <cell r="I76">
            <v>37</v>
          </cell>
          <cell r="J76">
            <v>5</v>
          </cell>
          <cell r="K76">
            <v>112</v>
          </cell>
        </row>
        <row r="77">
          <cell r="B77">
            <v>169</v>
          </cell>
          <cell r="C77">
            <v>39</v>
          </cell>
          <cell r="D77">
            <v>64</v>
          </cell>
          <cell r="E77">
            <v>28</v>
          </cell>
          <cell r="F77">
            <v>259</v>
          </cell>
          <cell r="G77">
            <v>71</v>
          </cell>
          <cell r="H77">
            <v>34</v>
          </cell>
          <cell r="I77">
            <v>30</v>
          </cell>
          <cell r="J77">
            <v>6</v>
          </cell>
          <cell r="K77">
            <v>84</v>
          </cell>
        </row>
        <row r="78">
          <cell r="B78">
            <v>455</v>
          </cell>
          <cell r="C78">
            <v>204</v>
          </cell>
          <cell r="D78">
            <v>250</v>
          </cell>
          <cell r="E78">
            <v>52</v>
          </cell>
          <cell r="F78">
            <v>830</v>
          </cell>
          <cell r="G78">
            <v>243</v>
          </cell>
          <cell r="H78">
            <v>145</v>
          </cell>
          <cell r="I78">
            <v>103</v>
          </cell>
          <cell r="J78">
            <v>8</v>
          </cell>
          <cell r="K78">
            <v>335</v>
          </cell>
        </row>
        <row r="79">
          <cell r="B79">
            <v>192</v>
          </cell>
          <cell r="C79">
            <v>96</v>
          </cell>
          <cell r="D79">
            <v>94</v>
          </cell>
          <cell r="E79">
            <v>23</v>
          </cell>
          <cell r="F79">
            <v>324</v>
          </cell>
          <cell r="G79">
            <v>143</v>
          </cell>
          <cell r="H79">
            <v>63</v>
          </cell>
          <cell r="I79">
            <v>42</v>
          </cell>
          <cell r="J79">
            <v>6</v>
          </cell>
          <cell r="K79">
            <v>153</v>
          </cell>
        </row>
        <row r="80">
          <cell r="B80">
            <v>145</v>
          </cell>
          <cell r="C80">
            <v>68</v>
          </cell>
          <cell r="D80">
            <v>118</v>
          </cell>
          <cell r="E80">
            <v>30</v>
          </cell>
          <cell r="F80">
            <v>280</v>
          </cell>
          <cell r="G80">
            <v>142</v>
          </cell>
          <cell r="H80">
            <v>51</v>
          </cell>
          <cell r="I80">
            <v>28</v>
          </cell>
          <cell r="J80">
            <v>0</v>
          </cell>
          <cell r="K80">
            <v>153</v>
          </cell>
        </row>
        <row r="81">
          <cell r="B81">
            <v>408</v>
          </cell>
          <cell r="C81">
            <v>198</v>
          </cell>
          <cell r="D81">
            <v>214</v>
          </cell>
          <cell r="E81">
            <v>45</v>
          </cell>
          <cell r="F81">
            <v>835</v>
          </cell>
          <cell r="G81">
            <v>293</v>
          </cell>
          <cell r="H81">
            <v>162</v>
          </cell>
          <cell r="I81">
            <v>87</v>
          </cell>
          <cell r="J81">
            <v>12</v>
          </cell>
          <cell r="K81">
            <v>364</v>
          </cell>
        </row>
        <row r="82">
          <cell r="B82">
            <v>98</v>
          </cell>
          <cell r="C82">
            <v>37</v>
          </cell>
          <cell r="D82">
            <v>58</v>
          </cell>
          <cell r="E82">
            <v>16</v>
          </cell>
          <cell r="F82">
            <v>273</v>
          </cell>
          <cell r="G82">
            <v>77</v>
          </cell>
          <cell r="H82">
            <v>41</v>
          </cell>
          <cell r="I82">
            <v>22</v>
          </cell>
          <cell r="J82">
            <v>3</v>
          </cell>
          <cell r="K82">
            <v>88</v>
          </cell>
        </row>
        <row r="83">
          <cell r="B83">
            <v>129</v>
          </cell>
          <cell r="C83">
            <v>44</v>
          </cell>
          <cell r="D83">
            <v>68</v>
          </cell>
          <cell r="E83">
            <v>13</v>
          </cell>
          <cell r="F83">
            <v>222</v>
          </cell>
          <cell r="G83">
            <v>99</v>
          </cell>
          <cell r="H83">
            <v>33</v>
          </cell>
          <cell r="I83">
            <v>14</v>
          </cell>
          <cell r="J83">
            <v>2</v>
          </cell>
          <cell r="K83">
            <v>162</v>
          </cell>
        </row>
        <row r="84">
          <cell r="B84">
            <v>515</v>
          </cell>
          <cell r="C84">
            <v>294</v>
          </cell>
          <cell r="D84">
            <v>324</v>
          </cell>
          <cell r="E84">
            <v>83</v>
          </cell>
          <cell r="F84">
            <v>1273</v>
          </cell>
          <cell r="G84">
            <v>492</v>
          </cell>
          <cell r="H84">
            <v>173</v>
          </cell>
          <cell r="I84">
            <v>175</v>
          </cell>
          <cell r="J84">
            <v>16</v>
          </cell>
          <cell r="K84">
            <v>552</v>
          </cell>
        </row>
        <row r="85">
          <cell r="B85">
            <v>1624</v>
          </cell>
          <cell r="C85">
            <v>484</v>
          </cell>
          <cell r="D85">
            <v>874</v>
          </cell>
          <cell r="E85">
            <v>167</v>
          </cell>
          <cell r="F85">
            <v>3578</v>
          </cell>
          <cell r="G85">
            <v>1807</v>
          </cell>
          <cell r="H85">
            <v>675</v>
          </cell>
          <cell r="I85">
            <v>384</v>
          </cell>
          <cell r="J85">
            <v>61</v>
          </cell>
          <cell r="K85">
            <v>1530</v>
          </cell>
        </row>
        <row r="86">
          <cell r="B86">
            <v>363</v>
          </cell>
          <cell r="C86">
            <v>90</v>
          </cell>
          <cell r="D86">
            <v>177</v>
          </cell>
          <cell r="E86">
            <v>29</v>
          </cell>
          <cell r="F86">
            <v>699</v>
          </cell>
          <cell r="G86">
            <v>310</v>
          </cell>
          <cell r="H86">
            <v>123</v>
          </cell>
          <cell r="I86">
            <v>90</v>
          </cell>
          <cell r="J86">
            <v>10</v>
          </cell>
          <cell r="K86">
            <v>250</v>
          </cell>
        </row>
        <row r="87">
          <cell r="B87">
            <v>1415</v>
          </cell>
          <cell r="C87">
            <v>715</v>
          </cell>
          <cell r="D87">
            <v>802</v>
          </cell>
          <cell r="E87">
            <v>168</v>
          </cell>
          <cell r="F87">
            <v>2819</v>
          </cell>
          <cell r="G87">
            <v>1617</v>
          </cell>
          <cell r="H87">
            <v>527</v>
          </cell>
          <cell r="I87">
            <v>279</v>
          </cell>
          <cell r="J87">
            <v>56</v>
          </cell>
          <cell r="K87">
            <v>859</v>
          </cell>
        </row>
        <row r="88">
          <cell r="B88">
            <v>4793</v>
          </cell>
          <cell r="C88">
            <v>1360</v>
          </cell>
          <cell r="D88">
            <v>2135</v>
          </cell>
          <cell r="E88">
            <v>791</v>
          </cell>
          <cell r="F88">
            <v>9779</v>
          </cell>
          <cell r="G88">
            <v>4424</v>
          </cell>
          <cell r="H88">
            <v>1723</v>
          </cell>
          <cell r="I88">
            <v>1147</v>
          </cell>
          <cell r="J88">
            <v>94</v>
          </cell>
          <cell r="K88">
            <v>4013</v>
          </cell>
        </row>
        <row r="89">
          <cell r="B89">
            <v>1223</v>
          </cell>
          <cell r="C89">
            <v>326</v>
          </cell>
          <cell r="D89">
            <v>668</v>
          </cell>
          <cell r="E89">
            <v>202</v>
          </cell>
          <cell r="F89">
            <v>2512</v>
          </cell>
          <cell r="G89">
            <v>1136</v>
          </cell>
          <cell r="H89">
            <v>488</v>
          </cell>
          <cell r="I89">
            <v>267</v>
          </cell>
          <cell r="J89">
            <v>29</v>
          </cell>
          <cell r="K89">
            <v>988</v>
          </cell>
        </row>
        <row r="90">
          <cell r="B90">
            <v>1008</v>
          </cell>
          <cell r="C90">
            <v>290</v>
          </cell>
          <cell r="D90">
            <v>516</v>
          </cell>
          <cell r="E90">
            <v>153</v>
          </cell>
          <cell r="F90">
            <v>1499</v>
          </cell>
          <cell r="G90">
            <v>936</v>
          </cell>
          <cell r="H90">
            <v>437</v>
          </cell>
          <cell r="I90">
            <v>159</v>
          </cell>
          <cell r="J90">
            <v>21</v>
          </cell>
          <cell r="K90">
            <v>738</v>
          </cell>
        </row>
        <row r="91">
          <cell r="B91">
            <v>1762</v>
          </cell>
          <cell r="C91">
            <v>340</v>
          </cell>
          <cell r="D91">
            <v>692</v>
          </cell>
          <cell r="E91">
            <v>194</v>
          </cell>
          <cell r="F91">
            <v>2346</v>
          </cell>
          <cell r="G91">
            <v>1279</v>
          </cell>
          <cell r="H91">
            <v>504</v>
          </cell>
          <cell r="I91">
            <v>247</v>
          </cell>
          <cell r="J91">
            <v>35</v>
          </cell>
          <cell r="K91">
            <v>797</v>
          </cell>
        </row>
        <row r="92">
          <cell r="B92">
            <v>201</v>
          </cell>
          <cell r="C92">
            <v>87</v>
          </cell>
          <cell r="D92">
            <v>152</v>
          </cell>
          <cell r="E92">
            <v>30</v>
          </cell>
          <cell r="F92">
            <v>338</v>
          </cell>
          <cell r="G92">
            <v>175</v>
          </cell>
          <cell r="H92">
            <v>129</v>
          </cell>
          <cell r="I92">
            <v>41</v>
          </cell>
          <cell r="J92">
            <v>6</v>
          </cell>
          <cell r="K92">
            <v>191</v>
          </cell>
        </row>
        <row r="93">
          <cell r="B93">
            <v>206</v>
          </cell>
          <cell r="C93">
            <v>71</v>
          </cell>
          <cell r="D93">
            <v>216</v>
          </cell>
          <cell r="E93">
            <v>39</v>
          </cell>
          <cell r="F93">
            <v>489</v>
          </cell>
          <cell r="G93">
            <v>211</v>
          </cell>
          <cell r="H93">
            <v>102</v>
          </cell>
          <cell r="I93">
            <v>45</v>
          </cell>
          <cell r="J93">
            <v>6</v>
          </cell>
          <cell r="K93">
            <v>271</v>
          </cell>
        </row>
        <row r="94">
          <cell r="B94">
            <v>525</v>
          </cell>
          <cell r="C94">
            <v>154</v>
          </cell>
          <cell r="D94">
            <v>321</v>
          </cell>
          <cell r="E94">
            <v>73</v>
          </cell>
          <cell r="F94">
            <v>1043</v>
          </cell>
          <cell r="G94">
            <v>406</v>
          </cell>
          <cell r="H94">
            <v>218</v>
          </cell>
          <cell r="I94">
            <v>116</v>
          </cell>
          <cell r="J94">
            <v>8</v>
          </cell>
          <cell r="K94">
            <v>462</v>
          </cell>
        </row>
        <row r="95">
          <cell r="B95">
            <v>285</v>
          </cell>
          <cell r="C95">
            <v>107</v>
          </cell>
          <cell r="D95">
            <v>140</v>
          </cell>
          <cell r="E95">
            <v>55</v>
          </cell>
          <cell r="F95">
            <v>799</v>
          </cell>
          <cell r="G95">
            <v>354</v>
          </cell>
          <cell r="H95">
            <v>100</v>
          </cell>
          <cell r="I95">
            <v>86</v>
          </cell>
          <cell r="J95">
            <v>11</v>
          </cell>
          <cell r="K95">
            <v>317</v>
          </cell>
        </row>
        <row r="96">
          <cell r="B96">
            <v>16297</v>
          </cell>
          <cell r="C96">
            <v>5220</v>
          </cell>
          <cell r="D96">
            <v>8481</v>
          </cell>
          <cell r="E96">
            <v>2244</v>
          </cell>
          <cell r="F96">
            <v>32053</v>
          </cell>
          <cell r="G96">
            <v>14761</v>
          </cell>
          <cell r="H96">
            <v>5977</v>
          </cell>
          <cell r="I96">
            <v>3546</v>
          </cell>
          <cell r="J96">
            <v>410</v>
          </cell>
          <cell r="K96">
            <v>12885</v>
          </cell>
        </row>
        <row r="101">
          <cell r="B101">
            <v>127</v>
          </cell>
          <cell r="C101">
            <v>26</v>
          </cell>
          <cell r="D101">
            <v>119</v>
          </cell>
          <cell r="E101">
            <v>13</v>
          </cell>
          <cell r="F101">
            <v>242</v>
          </cell>
          <cell r="G101">
            <v>85</v>
          </cell>
          <cell r="H101">
            <v>30</v>
          </cell>
          <cell r="I101">
            <v>27</v>
          </cell>
          <cell r="J101">
            <v>5</v>
          </cell>
          <cell r="K101">
            <v>96</v>
          </cell>
        </row>
        <row r="102">
          <cell r="B102">
            <v>28</v>
          </cell>
          <cell r="C102">
            <v>9</v>
          </cell>
          <cell r="D102">
            <v>25</v>
          </cell>
          <cell r="E102">
            <v>0</v>
          </cell>
          <cell r="F102">
            <v>69</v>
          </cell>
          <cell r="G102">
            <v>12</v>
          </cell>
          <cell r="H102">
            <v>10</v>
          </cell>
          <cell r="I102">
            <v>6</v>
          </cell>
          <cell r="J102">
            <v>2</v>
          </cell>
          <cell r="K102">
            <v>28</v>
          </cell>
        </row>
        <row r="103">
          <cell r="B103">
            <v>138</v>
          </cell>
          <cell r="C103">
            <v>35</v>
          </cell>
          <cell r="D103">
            <v>69</v>
          </cell>
          <cell r="E103">
            <v>11</v>
          </cell>
          <cell r="F103">
            <v>271</v>
          </cell>
          <cell r="G103">
            <v>69</v>
          </cell>
          <cell r="H103">
            <v>36</v>
          </cell>
          <cell r="I103">
            <v>28</v>
          </cell>
          <cell r="J103">
            <v>1</v>
          </cell>
          <cell r="K103">
            <v>87</v>
          </cell>
        </row>
        <row r="104">
          <cell r="B104">
            <v>28</v>
          </cell>
          <cell r="C104">
            <v>2</v>
          </cell>
          <cell r="D104">
            <v>24</v>
          </cell>
          <cell r="E104">
            <v>1</v>
          </cell>
          <cell r="F104">
            <v>59</v>
          </cell>
          <cell r="G104">
            <v>20</v>
          </cell>
          <cell r="H104">
            <v>16</v>
          </cell>
          <cell r="I104">
            <v>5</v>
          </cell>
          <cell r="J104">
            <v>1</v>
          </cell>
          <cell r="K104">
            <v>23</v>
          </cell>
        </row>
        <row r="105">
          <cell r="B105">
            <v>180</v>
          </cell>
          <cell r="C105">
            <v>47</v>
          </cell>
          <cell r="D105">
            <v>151</v>
          </cell>
          <cell r="E105">
            <v>25</v>
          </cell>
          <cell r="F105">
            <v>455</v>
          </cell>
          <cell r="G105">
            <v>160</v>
          </cell>
          <cell r="H105">
            <v>90</v>
          </cell>
          <cell r="I105">
            <v>57</v>
          </cell>
          <cell r="J105">
            <v>3</v>
          </cell>
          <cell r="K105">
            <v>165</v>
          </cell>
        </row>
        <row r="106">
          <cell r="B106">
            <v>20</v>
          </cell>
          <cell r="C106">
            <v>1</v>
          </cell>
          <cell r="D106">
            <v>25</v>
          </cell>
          <cell r="E106">
            <v>4</v>
          </cell>
          <cell r="F106">
            <v>55</v>
          </cell>
          <cell r="G106">
            <v>24</v>
          </cell>
          <cell r="H106">
            <v>14</v>
          </cell>
          <cell r="I106">
            <v>1</v>
          </cell>
          <cell r="J106">
            <v>1</v>
          </cell>
          <cell r="K106">
            <v>18</v>
          </cell>
        </row>
        <row r="107">
          <cell r="B107">
            <v>51</v>
          </cell>
          <cell r="C107">
            <v>24</v>
          </cell>
          <cell r="D107">
            <v>57</v>
          </cell>
          <cell r="E107">
            <v>13</v>
          </cell>
          <cell r="F107">
            <v>142</v>
          </cell>
          <cell r="G107">
            <v>55</v>
          </cell>
          <cell r="H107">
            <v>18</v>
          </cell>
          <cell r="I107">
            <v>10</v>
          </cell>
          <cell r="J107">
            <v>1</v>
          </cell>
          <cell r="K107">
            <v>70</v>
          </cell>
        </row>
        <row r="108">
          <cell r="B108">
            <v>167</v>
          </cell>
          <cell r="C108">
            <v>64</v>
          </cell>
          <cell r="D108">
            <v>115</v>
          </cell>
          <cell r="E108">
            <v>25</v>
          </cell>
          <cell r="F108">
            <v>433</v>
          </cell>
          <cell r="G108">
            <v>106</v>
          </cell>
          <cell r="H108">
            <v>52</v>
          </cell>
          <cell r="I108">
            <v>32</v>
          </cell>
          <cell r="J108">
            <v>5</v>
          </cell>
          <cell r="K108">
            <v>117</v>
          </cell>
        </row>
        <row r="109">
          <cell r="B109">
            <v>168</v>
          </cell>
          <cell r="C109">
            <v>38</v>
          </cell>
          <cell r="D109">
            <v>68</v>
          </cell>
          <cell r="E109">
            <v>27</v>
          </cell>
          <cell r="F109">
            <v>249</v>
          </cell>
          <cell r="G109">
            <v>73</v>
          </cell>
          <cell r="H109">
            <v>31</v>
          </cell>
          <cell r="I109">
            <v>27</v>
          </cell>
          <cell r="J109">
            <v>5</v>
          </cell>
          <cell r="K109">
            <v>82</v>
          </cell>
        </row>
        <row r="110">
          <cell r="B110">
            <v>436</v>
          </cell>
          <cell r="C110">
            <v>193</v>
          </cell>
          <cell r="D110">
            <v>231</v>
          </cell>
          <cell r="E110">
            <v>81</v>
          </cell>
          <cell r="F110">
            <v>839</v>
          </cell>
          <cell r="G110">
            <v>227</v>
          </cell>
          <cell r="H110">
            <v>139</v>
          </cell>
          <cell r="I110">
            <v>108</v>
          </cell>
          <cell r="J110">
            <v>10</v>
          </cell>
          <cell r="K110">
            <v>366</v>
          </cell>
        </row>
        <row r="111">
          <cell r="B111">
            <v>196</v>
          </cell>
          <cell r="C111">
            <v>92</v>
          </cell>
          <cell r="D111">
            <v>87</v>
          </cell>
          <cell r="E111">
            <v>25</v>
          </cell>
          <cell r="F111">
            <v>297</v>
          </cell>
          <cell r="G111">
            <v>131</v>
          </cell>
          <cell r="H111">
            <v>61</v>
          </cell>
          <cell r="I111">
            <v>39</v>
          </cell>
          <cell r="J111">
            <v>5</v>
          </cell>
          <cell r="K111">
            <v>163</v>
          </cell>
        </row>
        <row r="112">
          <cell r="B112">
            <v>159</v>
          </cell>
          <cell r="C112">
            <v>60</v>
          </cell>
          <cell r="D112">
            <v>112</v>
          </cell>
          <cell r="E112">
            <v>48</v>
          </cell>
          <cell r="F112">
            <v>263</v>
          </cell>
          <cell r="G112">
            <v>139</v>
          </cell>
          <cell r="H112">
            <v>55</v>
          </cell>
          <cell r="I112">
            <v>25</v>
          </cell>
          <cell r="J112">
            <v>2</v>
          </cell>
          <cell r="K112">
            <v>156</v>
          </cell>
        </row>
        <row r="113">
          <cell r="B113">
            <v>427</v>
          </cell>
          <cell r="C113">
            <v>183</v>
          </cell>
          <cell r="D113">
            <v>201</v>
          </cell>
          <cell r="E113">
            <v>74</v>
          </cell>
          <cell r="F113">
            <v>765</v>
          </cell>
          <cell r="G113">
            <v>306</v>
          </cell>
          <cell r="H113">
            <v>167</v>
          </cell>
          <cell r="I113">
            <v>83</v>
          </cell>
          <cell r="J113">
            <v>14</v>
          </cell>
          <cell r="K113">
            <v>416</v>
          </cell>
        </row>
        <row r="114">
          <cell r="B114">
            <v>97</v>
          </cell>
          <cell r="C114">
            <v>36</v>
          </cell>
          <cell r="D114">
            <v>55</v>
          </cell>
          <cell r="E114">
            <v>24</v>
          </cell>
          <cell r="F114">
            <v>251</v>
          </cell>
          <cell r="G114">
            <v>78</v>
          </cell>
          <cell r="H114">
            <v>40</v>
          </cell>
          <cell r="I114">
            <v>23</v>
          </cell>
          <cell r="J114">
            <v>3</v>
          </cell>
          <cell r="K114">
            <v>94</v>
          </cell>
        </row>
        <row r="115">
          <cell r="B115">
            <v>125</v>
          </cell>
          <cell r="C115">
            <v>37</v>
          </cell>
          <cell r="D115">
            <v>64</v>
          </cell>
          <cell r="E115">
            <v>12</v>
          </cell>
          <cell r="F115">
            <v>211</v>
          </cell>
          <cell r="G115">
            <v>95</v>
          </cell>
          <cell r="H115">
            <v>32</v>
          </cell>
          <cell r="I115">
            <v>13</v>
          </cell>
          <cell r="J115">
            <v>2</v>
          </cell>
          <cell r="K115">
            <v>183</v>
          </cell>
        </row>
        <row r="116">
          <cell r="B116">
            <v>519</v>
          </cell>
          <cell r="C116">
            <v>302</v>
          </cell>
          <cell r="D116">
            <v>331</v>
          </cell>
          <cell r="E116">
            <v>96</v>
          </cell>
          <cell r="F116">
            <v>1240</v>
          </cell>
          <cell r="G116">
            <v>475</v>
          </cell>
          <cell r="H116">
            <v>181</v>
          </cell>
          <cell r="I116">
            <v>171</v>
          </cell>
          <cell r="J116">
            <v>17</v>
          </cell>
          <cell r="K116">
            <v>621</v>
          </cell>
        </row>
        <row r="117">
          <cell r="B117">
            <v>1601</v>
          </cell>
          <cell r="C117">
            <v>451</v>
          </cell>
          <cell r="D117">
            <v>802</v>
          </cell>
          <cell r="E117">
            <v>214</v>
          </cell>
          <cell r="F117">
            <v>3372</v>
          </cell>
          <cell r="G117">
            <v>1763</v>
          </cell>
          <cell r="H117">
            <v>640</v>
          </cell>
          <cell r="I117">
            <v>344</v>
          </cell>
          <cell r="J117">
            <v>58</v>
          </cell>
          <cell r="K117">
            <v>1656</v>
          </cell>
        </row>
        <row r="118">
          <cell r="B118">
            <v>369</v>
          </cell>
          <cell r="C118">
            <v>85</v>
          </cell>
          <cell r="D118">
            <v>174</v>
          </cell>
          <cell r="E118">
            <v>41</v>
          </cell>
          <cell r="F118">
            <v>653</v>
          </cell>
          <cell r="G118">
            <v>305</v>
          </cell>
          <cell r="H118">
            <v>127</v>
          </cell>
          <cell r="I118">
            <v>83</v>
          </cell>
          <cell r="J118">
            <v>13</v>
          </cell>
          <cell r="K118">
            <v>266</v>
          </cell>
        </row>
        <row r="119">
          <cell r="B119">
            <v>1330</v>
          </cell>
          <cell r="C119">
            <v>659</v>
          </cell>
          <cell r="D119">
            <v>708</v>
          </cell>
          <cell r="E119">
            <v>250</v>
          </cell>
          <cell r="F119">
            <v>2607</v>
          </cell>
          <cell r="G119">
            <v>1573</v>
          </cell>
          <cell r="H119">
            <v>494</v>
          </cell>
          <cell r="I119">
            <v>263</v>
          </cell>
          <cell r="J119">
            <v>47</v>
          </cell>
          <cell r="K119">
            <v>881</v>
          </cell>
        </row>
        <row r="120">
          <cell r="B120">
            <v>4689</v>
          </cell>
          <cell r="C120">
            <v>1264</v>
          </cell>
          <cell r="D120">
            <v>1971</v>
          </cell>
          <cell r="E120">
            <v>908</v>
          </cell>
          <cell r="F120">
            <v>9133</v>
          </cell>
          <cell r="G120">
            <v>4362</v>
          </cell>
          <cell r="H120">
            <v>1693</v>
          </cell>
          <cell r="I120">
            <v>1035</v>
          </cell>
          <cell r="J120">
            <v>94</v>
          </cell>
          <cell r="K120">
            <v>4202</v>
          </cell>
        </row>
        <row r="121">
          <cell r="B121">
            <v>1174</v>
          </cell>
          <cell r="C121">
            <v>305</v>
          </cell>
          <cell r="D121">
            <v>648</v>
          </cell>
          <cell r="E121">
            <v>228</v>
          </cell>
          <cell r="F121">
            <v>2356</v>
          </cell>
          <cell r="G121">
            <v>1190</v>
          </cell>
          <cell r="H121">
            <v>466</v>
          </cell>
          <cell r="I121">
            <v>234</v>
          </cell>
          <cell r="J121">
            <v>23</v>
          </cell>
          <cell r="K121">
            <v>1039</v>
          </cell>
        </row>
        <row r="122">
          <cell r="B122">
            <v>1022</v>
          </cell>
          <cell r="C122">
            <v>271</v>
          </cell>
          <cell r="D122">
            <v>502</v>
          </cell>
          <cell r="E122">
            <v>157</v>
          </cell>
          <cell r="F122">
            <v>1404</v>
          </cell>
          <cell r="G122">
            <v>950</v>
          </cell>
          <cell r="H122">
            <v>436</v>
          </cell>
          <cell r="I122">
            <v>161</v>
          </cell>
          <cell r="J122">
            <v>20</v>
          </cell>
          <cell r="K122">
            <v>826</v>
          </cell>
        </row>
        <row r="123">
          <cell r="B123">
            <v>1754</v>
          </cell>
          <cell r="C123">
            <v>330</v>
          </cell>
          <cell r="D123">
            <v>650</v>
          </cell>
          <cell r="E123">
            <v>210</v>
          </cell>
          <cell r="F123">
            <v>2226</v>
          </cell>
          <cell r="G123">
            <v>1240</v>
          </cell>
          <cell r="H123">
            <v>505</v>
          </cell>
          <cell r="I123">
            <v>227</v>
          </cell>
          <cell r="J123">
            <v>32</v>
          </cell>
          <cell r="K123">
            <v>887</v>
          </cell>
        </row>
        <row r="124">
          <cell r="B124">
            <v>190</v>
          </cell>
          <cell r="C124">
            <v>77</v>
          </cell>
          <cell r="D124">
            <v>147</v>
          </cell>
          <cell r="E124">
            <v>33</v>
          </cell>
          <cell r="F124">
            <v>323</v>
          </cell>
          <cell r="G124">
            <v>177</v>
          </cell>
          <cell r="H124">
            <v>124</v>
          </cell>
          <cell r="I124">
            <v>43</v>
          </cell>
          <cell r="J124">
            <v>6</v>
          </cell>
          <cell r="K124">
            <v>217</v>
          </cell>
        </row>
        <row r="125">
          <cell r="B125">
            <v>205</v>
          </cell>
          <cell r="C125">
            <v>67</v>
          </cell>
          <cell r="D125">
            <v>206</v>
          </cell>
          <cell r="E125">
            <v>49</v>
          </cell>
          <cell r="F125">
            <v>462</v>
          </cell>
          <cell r="G125">
            <v>215</v>
          </cell>
          <cell r="H125">
            <v>105</v>
          </cell>
          <cell r="I125">
            <v>44</v>
          </cell>
          <cell r="J125">
            <v>4</v>
          </cell>
          <cell r="K125">
            <v>325</v>
          </cell>
        </row>
        <row r="126">
          <cell r="B126">
            <v>535</v>
          </cell>
          <cell r="C126">
            <v>144</v>
          </cell>
          <cell r="D126">
            <v>301</v>
          </cell>
          <cell r="E126">
            <v>129</v>
          </cell>
          <cell r="F126">
            <v>997</v>
          </cell>
          <cell r="G126">
            <v>417</v>
          </cell>
          <cell r="H126">
            <v>197</v>
          </cell>
          <cell r="I126">
            <v>114</v>
          </cell>
          <cell r="J126">
            <v>9</v>
          </cell>
          <cell r="K126">
            <v>536</v>
          </cell>
        </row>
        <row r="127">
          <cell r="B127">
            <v>262</v>
          </cell>
          <cell r="C127">
            <v>98</v>
          </cell>
          <cell r="D127">
            <v>123</v>
          </cell>
          <cell r="E127">
            <v>62</v>
          </cell>
          <cell r="F127">
            <v>804</v>
          </cell>
          <cell r="G127">
            <v>345</v>
          </cell>
          <cell r="H127">
            <v>99</v>
          </cell>
          <cell r="I127">
            <v>78</v>
          </cell>
          <cell r="J127">
            <v>11</v>
          </cell>
          <cell r="K127">
            <v>321</v>
          </cell>
        </row>
        <row r="128">
          <cell r="B128">
            <v>15997</v>
          </cell>
          <cell r="C128">
            <v>4900</v>
          </cell>
          <cell r="D128">
            <v>7966</v>
          </cell>
          <cell r="E128">
            <v>2760</v>
          </cell>
          <cell r="F128">
            <v>30176</v>
          </cell>
          <cell r="G128">
            <v>14592</v>
          </cell>
          <cell r="H128">
            <v>5858</v>
          </cell>
          <cell r="I128">
            <v>3281</v>
          </cell>
          <cell r="J128">
            <v>394</v>
          </cell>
          <cell r="K128">
            <v>13841</v>
          </cell>
        </row>
        <row r="133">
          <cell r="B133">
            <v>131</v>
          </cell>
          <cell r="C133">
            <v>26</v>
          </cell>
          <cell r="D133">
            <v>125</v>
          </cell>
          <cell r="E133">
            <v>15</v>
          </cell>
          <cell r="F133">
            <v>227</v>
          </cell>
          <cell r="G133">
            <v>81</v>
          </cell>
          <cell r="H133">
            <v>29</v>
          </cell>
          <cell r="I133">
            <v>27</v>
          </cell>
          <cell r="J133">
            <v>5</v>
          </cell>
          <cell r="K133">
            <v>87</v>
          </cell>
        </row>
        <row r="134">
          <cell r="B134">
            <v>22</v>
          </cell>
          <cell r="C134">
            <v>6</v>
          </cell>
          <cell r="D134">
            <v>26</v>
          </cell>
          <cell r="E134">
            <v>1</v>
          </cell>
          <cell r="F134">
            <v>60</v>
          </cell>
          <cell r="G134">
            <v>12</v>
          </cell>
          <cell r="H134">
            <v>9</v>
          </cell>
          <cell r="I134">
            <v>7</v>
          </cell>
          <cell r="J134">
            <v>2</v>
          </cell>
          <cell r="K134">
            <v>26</v>
          </cell>
        </row>
        <row r="135">
          <cell r="B135">
            <v>129</v>
          </cell>
          <cell r="C135">
            <v>30</v>
          </cell>
          <cell r="D135">
            <v>75</v>
          </cell>
          <cell r="E135">
            <v>11</v>
          </cell>
          <cell r="F135">
            <v>227</v>
          </cell>
          <cell r="G135">
            <v>68</v>
          </cell>
          <cell r="H135">
            <v>36</v>
          </cell>
          <cell r="I135">
            <v>23</v>
          </cell>
          <cell r="J135">
            <v>1</v>
          </cell>
          <cell r="K135">
            <v>86</v>
          </cell>
        </row>
        <row r="136">
          <cell r="B136">
            <v>30</v>
          </cell>
          <cell r="C136">
            <v>6</v>
          </cell>
          <cell r="D136">
            <v>23</v>
          </cell>
          <cell r="E136">
            <v>2</v>
          </cell>
          <cell r="F136">
            <v>59</v>
          </cell>
          <cell r="G136">
            <v>24</v>
          </cell>
          <cell r="H136">
            <v>19</v>
          </cell>
          <cell r="I136">
            <v>5</v>
          </cell>
          <cell r="J136">
            <v>1</v>
          </cell>
          <cell r="K136">
            <v>30</v>
          </cell>
        </row>
        <row r="137">
          <cell r="B137">
            <v>157</v>
          </cell>
          <cell r="C137">
            <v>46</v>
          </cell>
          <cell r="D137">
            <v>137</v>
          </cell>
          <cell r="E137">
            <v>26</v>
          </cell>
          <cell r="F137">
            <v>427</v>
          </cell>
          <cell r="G137">
            <v>159</v>
          </cell>
          <cell r="H137">
            <v>75</v>
          </cell>
          <cell r="I137">
            <v>51</v>
          </cell>
          <cell r="J137">
            <v>2</v>
          </cell>
          <cell r="K137">
            <v>155</v>
          </cell>
        </row>
        <row r="138">
          <cell r="B138">
            <v>23</v>
          </cell>
          <cell r="C138">
            <v>3</v>
          </cell>
          <cell r="D138">
            <v>25</v>
          </cell>
          <cell r="E138">
            <v>3</v>
          </cell>
          <cell r="F138">
            <v>55</v>
          </cell>
          <cell r="G138">
            <v>21</v>
          </cell>
          <cell r="H138">
            <v>11</v>
          </cell>
          <cell r="I138">
            <v>0</v>
          </cell>
          <cell r="J138">
            <v>2</v>
          </cell>
          <cell r="K138">
            <v>18</v>
          </cell>
        </row>
        <row r="139">
          <cell r="B139">
            <v>53</v>
          </cell>
          <cell r="C139">
            <v>20</v>
          </cell>
          <cell r="D139">
            <v>53</v>
          </cell>
          <cell r="E139">
            <v>12</v>
          </cell>
          <cell r="F139">
            <v>138</v>
          </cell>
          <cell r="G139">
            <v>50</v>
          </cell>
          <cell r="H139">
            <v>23</v>
          </cell>
          <cell r="I139">
            <v>14</v>
          </cell>
          <cell r="J139">
            <v>1</v>
          </cell>
          <cell r="K139">
            <v>78</v>
          </cell>
        </row>
        <row r="140">
          <cell r="B140">
            <v>149</v>
          </cell>
          <cell r="C140">
            <v>65</v>
          </cell>
          <cell r="D140">
            <v>104</v>
          </cell>
          <cell r="E140">
            <v>30</v>
          </cell>
          <cell r="F140">
            <v>396</v>
          </cell>
          <cell r="G140">
            <v>101</v>
          </cell>
          <cell r="H140">
            <v>54</v>
          </cell>
          <cell r="I140">
            <v>27</v>
          </cell>
          <cell r="J140">
            <v>6</v>
          </cell>
          <cell r="K140">
            <v>122</v>
          </cell>
        </row>
        <row r="141">
          <cell r="B141">
            <v>168</v>
          </cell>
          <cell r="C141">
            <v>33</v>
          </cell>
          <cell r="D141">
            <v>67</v>
          </cell>
          <cell r="E141">
            <v>27</v>
          </cell>
          <cell r="F141">
            <v>254</v>
          </cell>
          <cell r="G141">
            <v>66</v>
          </cell>
          <cell r="H141">
            <v>26</v>
          </cell>
          <cell r="I141">
            <v>20</v>
          </cell>
          <cell r="J141">
            <v>3</v>
          </cell>
          <cell r="K141">
            <v>76</v>
          </cell>
        </row>
        <row r="142">
          <cell r="B142">
            <v>425</v>
          </cell>
          <cell r="C142">
            <v>190</v>
          </cell>
          <cell r="D142">
            <v>203</v>
          </cell>
          <cell r="E142">
            <v>76</v>
          </cell>
          <cell r="F142">
            <v>803</v>
          </cell>
          <cell r="G142">
            <v>223</v>
          </cell>
          <cell r="H142">
            <v>130</v>
          </cell>
          <cell r="I142">
            <v>92</v>
          </cell>
          <cell r="J142">
            <v>12</v>
          </cell>
          <cell r="K142">
            <v>376</v>
          </cell>
        </row>
        <row r="143">
          <cell r="B143">
            <v>173</v>
          </cell>
          <cell r="C143">
            <v>81</v>
          </cell>
          <cell r="D143">
            <v>92</v>
          </cell>
          <cell r="E143">
            <v>25</v>
          </cell>
          <cell r="F143">
            <v>284</v>
          </cell>
          <cell r="G143">
            <v>122</v>
          </cell>
          <cell r="H143">
            <v>63</v>
          </cell>
          <cell r="I143">
            <v>34</v>
          </cell>
          <cell r="J143">
            <v>5</v>
          </cell>
          <cell r="K143">
            <v>166</v>
          </cell>
        </row>
        <row r="144">
          <cell r="B144">
            <v>155</v>
          </cell>
          <cell r="C144">
            <v>58</v>
          </cell>
          <cell r="D144">
            <v>116</v>
          </cell>
          <cell r="E144">
            <v>46</v>
          </cell>
          <cell r="F144">
            <v>240</v>
          </cell>
          <cell r="G144">
            <v>134</v>
          </cell>
          <cell r="H144">
            <v>57</v>
          </cell>
          <cell r="I144">
            <v>27</v>
          </cell>
          <cell r="J144">
            <v>1</v>
          </cell>
          <cell r="K144">
            <v>178</v>
          </cell>
        </row>
        <row r="145">
          <cell r="B145">
            <v>425</v>
          </cell>
          <cell r="C145">
            <v>165</v>
          </cell>
          <cell r="D145">
            <v>187</v>
          </cell>
          <cell r="E145">
            <v>69</v>
          </cell>
          <cell r="F145">
            <v>692</v>
          </cell>
          <cell r="G145">
            <v>290</v>
          </cell>
          <cell r="H145">
            <v>153</v>
          </cell>
          <cell r="I145">
            <v>68</v>
          </cell>
          <cell r="J145">
            <v>13</v>
          </cell>
          <cell r="K145">
            <v>431</v>
          </cell>
        </row>
        <row r="146">
          <cell r="B146">
            <v>105</v>
          </cell>
          <cell r="C146">
            <v>29</v>
          </cell>
          <cell r="D146">
            <v>53</v>
          </cell>
          <cell r="E146">
            <v>29</v>
          </cell>
          <cell r="F146">
            <v>226</v>
          </cell>
          <cell r="G146">
            <v>83</v>
          </cell>
          <cell r="H146">
            <v>35</v>
          </cell>
          <cell r="I146">
            <v>21</v>
          </cell>
          <cell r="J146">
            <v>4</v>
          </cell>
          <cell r="K146">
            <v>99</v>
          </cell>
        </row>
        <row r="147">
          <cell r="B147">
            <v>128</v>
          </cell>
          <cell r="C147">
            <v>41</v>
          </cell>
          <cell r="D147">
            <v>61</v>
          </cell>
          <cell r="E147">
            <v>18</v>
          </cell>
          <cell r="F147">
            <v>184</v>
          </cell>
          <cell r="G147">
            <v>89</v>
          </cell>
          <cell r="H147">
            <v>26</v>
          </cell>
          <cell r="I147">
            <v>13</v>
          </cell>
          <cell r="J147">
            <v>3</v>
          </cell>
          <cell r="K147">
            <v>223</v>
          </cell>
        </row>
        <row r="148">
          <cell r="B148">
            <v>508</v>
          </cell>
          <cell r="C148">
            <v>279</v>
          </cell>
          <cell r="D148">
            <v>324</v>
          </cell>
          <cell r="E148">
            <v>116</v>
          </cell>
          <cell r="F148">
            <v>1196</v>
          </cell>
          <cell r="G148">
            <v>484</v>
          </cell>
          <cell r="H148">
            <v>175</v>
          </cell>
          <cell r="I148">
            <v>157</v>
          </cell>
          <cell r="J148">
            <v>16</v>
          </cell>
          <cell r="K148">
            <v>656</v>
          </cell>
        </row>
        <row r="149">
          <cell r="B149">
            <v>1572</v>
          </cell>
          <cell r="C149">
            <v>456</v>
          </cell>
          <cell r="D149">
            <v>762</v>
          </cell>
          <cell r="E149">
            <v>252</v>
          </cell>
          <cell r="F149">
            <v>3217</v>
          </cell>
          <cell r="G149">
            <v>1722</v>
          </cell>
          <cell r="H149">
            <v>562</v>
          </cell>
          <cell r="I149">
            <v>314</v>
          </cell>
          <cell r="J149">
            <v>52</v>
          </cell>
          <cell r="K149">
            <v>1829</v>
          </cell>
        </row>
        <row r="150">
          <cell r="B150">
            <v>358</v>
          </cell>
          <cell r="C150">
            <v>72</v>
          </cell>
          <cell r="D150">
            <v>167</v>
          </cell>
          <cell r="E150">
            <v>35</v>
          </cell>
          <cell r="F150">
            <v>630</v>
          </cell>
          <cell r="G150">
            <v>302</v>
          </cell>
          <cell r="H150">
            <v>117</v>
          </cell>
          <cell r="I150">
            <v>92</v>
          </cell>
          <cell r="J150">
            <v>10</v>
          </cell>
          <cell r="K150">
            <v>288</v>
          </cell>
        </row>
        <row r="151">
          <cell r="B151">
            <v>1340</v>
          </cell>
          <cell r="C151">
            <v>621</v>
          </cell>
          <cell r="D151">
            <v>716</v>
          </cell>
          <cell r="E151">
            <v>257</v>
          </cell>
          <cell r="F151">
            <v>2434</v>
          </cell>
          <cell r="G151">
            <v>1544</v>
          </cell>
          <cell r="H151">
            <v>450</v>
          </cell>
          <cell r="I151">
            <v>248</v>
          </cell>
          <cell r="J151">
            <v>54</v>
          </cell>
          <cell r="K151">
            <v>1032</v>
          </cell>
        </row>
        <row r="152">
          <cell r="B152">
            <v>4708</v>
          </cell>
          <cell r="C152">
            <v>1169</v>
          </cell>
          <cell r="D152">
            <v>2033</v>
          </cell>
          <cell r="E152">
            <v>953</v>
          </cell>
          <cell r="F152">
            <v>8741</v>
          </cell>
          <cell r="G152">
            <v>4279</v>
          </cell>
          <cell r="H152">
            <v>1646</v>
          </cell>
          <cell r="I152">
            <v>934</v>
          </cell>
          <cell r="J152">
            <v>90</v>
          </cell>
          <cell r="K152">
            <v>4371</v>
          </cell>
        </row>
        <row r="153">
          <cell r="B153">
            <v>1178</v>
          </cell>
          <cell r="C153">
            <v>292</v>
          </cell>
          <cell r="D153">
            <v>609</v>
          </cell>
          <cell r="E153">
            <v>254</v>
          </cell>
          <cell r="F153">
            <v>2206</v>
          </cell>
          <cell r="G153">
            <v>1170</v>
          </cell>
          <cell r="H153">
            <v>476</v>
          </cell>
          <cell r="I153">
            <v>212</v>
          </cell>
          <cell r="J153">
            <v>22</v>
          </cell>
          <cell r="K153">
            <v>1131</v>
          </cell>
        </row>
        <row r="154">
          <cell r="B154">
            <v>1038</v>
          </cell>
          <cell r="C154">
            <v>260</v>
          </cell>
          <cell r="D154">
            <v>468</v>
          </cell>
          <cell r="E154">
            <v>189</v>
          </cell>
          <cell r="F154">
            <v>1311</v>
          </cell>
          <cell r="G154">
            <v>960</v>
          </cell>
          <cell r="H154">
            <v>422</v>
          </cell>
          <cell r="I154">
            <v>151</v>
          </cell>
          <cell r="J154">
            <v>23</v>
          </cell>
          <cell r="K154">
            <v>907</v>
          </cell>
        </row>
        <row r="155">
          <cell r="B155">
            <v>1829</v>
          </cell>
          <cell r="C155">
            <v>306</v>
          </cell>
          <cell r="D155">
            <v>622</v>
          </cell>
          <cell r="E155">
            <v>254</v>
          </cell>
          <cell r="F155">
            <v>2091</v>
          </cell>
          <cell r="G155">
            <v>1243</v>
          </cell>
          <cell r="H155">
            <v>495</v>
          </cell>
          <cell r="I155">
            <v>207</v>
          </cell>
          <cell r="J155">
            <v>26</v>
          </cell>
          <cell r="K155">
            <v>909</v>
          </cell>
        </row>
        <row r="156">
          <cell r="B156">
            <v>206</v>
          </cell>
          <cell r="C156">
            <v>66</v>
          </cell>
          <cell r="D156">
            <v>148</v>
          </cell>
          <cell r="E156">
            <v>32</v>
          </cell>
          <cell r="F156">
            <v>302</v>
          </cell>
          <cell r="G156">
            <v>185</v>
          </cell>
          <cell r="H156">
            <v>110</v>
          </cell>
          <cell r="I156">
            <v>36</v>
          </cell>
          <cell r="J156">
            <v>5</v>
          </cell>
          <cell r="K156">
            <v>229</v>
          </cell>
        </row>
        <row r="157">
          <cell r="B157">
            <v>216</v>
          </cell>
          <cell r="C157">
            <v>62</v>
          </cell>
          <cell r="D157">
            <v>205</v>
          </cell>
          <cell r="E157">
            <v>59</v>
          </cell>
          <cell r="F157">
            <v>421</v>
          </cell>
          <cell r="G157">
            <v>204</v>
          </cell>
          <cell r="H157">
            <v>111</v>
          </cell>
          <cell r="I157">
            <v>40</v>
          </cell>
          <cell r="J157">
            <v>1</v>
          </cell>
          <cell r="K157">
            <v>367</v>
          </cell>
        </row>
        <row r="158">
          <cell r="B158">
            <v>548</v>
          </cell>
          <cell r="C158">
            <v>138</v>
          </cell>
          <cell r="D158">
            <v>289</v>
          </cell>
          <cell r="E158">
            <v>136</v>
          </cell>
          <cell r="F158">
            <v>936</v>
          </cell>
          <cell r="G158">
            <v>401</v>
          </cell>
          <cell r="H158">
            <v>179</v>
          </cell>
          <cell r="I158">
            <v>101</v>
          </cell>
          <cell r="J158">
            <v>9</v>
          </cell>
          <cell r="K158">
            <v>578</v>
          </cell>
        </row>
        <row r="159">
          <cell r="B159">
            <v>269</v>
          </cell>
          <cell r="C159">
            <v>88</v>
          </cell>
          <cell r="D159">
            <v>115</v>
          </cell>
          <cell r="E159">
            <v>73</v>
          </cell>
          <cell r="F159">
            <v>757</v>
          </cell>
          <cell r="G159">
            <v>349</v>
          </cell>
          <cell r="H159">
            <v>106</v>
          </cell>
          <cell r="I159">
            <v>69</v>
          </cell>
          <cell r="J159">
            <v>11</v>
          </cell>
          <cell r="K159">
            <v>304</v>
          </cell>
        </row>
        <row r="160">
          <cell r="B160">
            <v>16043</v>
          </cell>
          <cell r="C160">
            <v>4608</v>
          </cell>
          <cell r="D160">
            <v>7805</v>
          </cell>
          <cell r="E160">
            <v>3000</v>
          </cell>
          <cell r="F160">
            <v>28514</v>
          </cell>
          <cell r="G160">
            <v>14366</v>
          </cell>
          <cell r="H160">
            <v>5595</v>
          </cell>
          <cell r="I160">
            <v>2990</v>
          </cell>
          <cell r="J160">
            <v>380</v>
          </cell>
          <cell r="K160">
            <v>14752</v>
          </cell>
        </row>
      </sheetData>
      <sheetData sheetId="12" refreshError="1"/>
      <sheetData sheetId="13" refreshError="1"/>
      <sheetData sheetId="14">
        <row r="5">
          <cell r="B5">
            <v>114</v>
          </cell>
          <cell r="C5">
            <v>0</v>
          </cell>
          <cell r="D5">
            <v>0</v>
          </cell>
          <cell r="E5">
            <v>0</v>
          </cell>
          <cell r="F5">
            <v>236</v>
          </cell>
          <cell r="G5">
            <v>0</v>
          </cell>
          <cell r="H5">
            <v>0</v>
          </cell>
          <cell r="I5">
            <v>32</v>
          </cell>
          <cell r="J5">
            <v>0</v>
          </cell>
          <cell r="K5">
            <v>0</v>
          </cell>
          <cell r="N5">
            <v>1.0604848462296972E-3</v>
          </cell>
          <cell r="O5">
            <v>0</v>
          </cell>
          <cell r="P5">
            <v>0</v>
          </cell>
          <cell r="Q5">
            <v>0</v>
          </cell>
          <cell r="R5">
            <v>2.1953896816684962E-3</v>
          </cell>
          <cell r="S5">
            <v>0</v>
          </cell>
          <cell r="T5">
            <v>0</v>
          </cell>
          <cell r="U5">
            <v>2.9767995683640624E-4</v>
          </cell>
          <cell r="V5">
            <v>0</v>
          </cell>
          <cell r="W5">
            <v>0</v>
          </cell>
        </row>
        <row r="6">
          <cell r="B6">
            <v>29</v>
          </cell>
          <cell r="C6">
            <v>0</v>
          </cell>
          <cell r="D6">
            <v>0</v>
          </cell>
          <cell r="E6">
            <v>0</v>
          </cell>
          <cell r="F6">
            <v>81</v>
          </cell>
          <cell r="G6">
            <v>0</v>
          </cell>
          <cell r="H6">
            <v>0</v>
          </cell>
          <cell r="I6">
            <v>6</v>
          </cell>
          <cell r="J6">
            <v>0</v>
          </cell>
          <cell r="K6">
            <v>0</v>
          </cell>
          <cell r="N6">
            <v>2.6977246088299317E-4</v>
          </cell>
          <cell r="O6">
            <v>0</v>
          </cell>
          <cell r="P6">
            <v>0</v>
          </cell>
          <cell r="Q6">
            <v>0</v>
          </cell>
          <cell r="R6">
            <v>7.5350239074215334E-4</v>
          </cell>
          <cell r="S6">
            <v>0</v>
          </cell>
          <cell r="T6">
            <v>0</v>
          </cell>
          <cell r="U6">
            <v>5.5814991906826171E-5</v>
          </cell>
          <cell r="V6">
            <v>0</v>
          </cell>
          <cell r="W6">
            <v>0</v>
          </cell>
        </row>
        <row r="7">
          <cell r="B7">
            <v>146</v>
          </cell>
          <cell r="C7">
            <v>0</v>
          </cell>
          <cell r="D7">
            <v>0</v>
          </cell>
          <cell r="E7">
            <v>0</v>
          </cell>
          <cell r="F7">
            <v>300</v>
          </cell>
          <cell r="G7">
            <v>0</v>
          </cell>
          <cell r="H7">
            <v>0</v>
          </cell>
          <cell r="I7">
            <v>25</v>
          </cell>
          <cell r="J7">
            <v>0</v>
          </cell>
          <cell r="K7">
            <v>0</v>
          </cell>
          <cell r="N7">
            <v>1.3581648030661037E-3</v>
          </cell>
          <cell r="O7">
            <v>0</v>
          </cell>
          <cell r="P7">
            <v>0</v>
          </cell>
          <cell r="Q7">
            <v>0</v>
          </cell>
          <cell r="R7">
            <v>2.7907495953413087E-3</v>
          </cell>
          <cell r="S7">
            <v>0</v>
          </cell>
          <cell r="T7">
            <v>0</v>
          </cell>
          <cell r="U7">
            <v>2.3256246627844238E-4</v>
          </cell>
          <cell r="V7">
            <v>0</v>
          </cell>
          <cell r="W7">
            <v>0</v>
          </cell>
        </row>
        <row r="8">
          <cell r="B8">
            <v>24</v>
          </cell>
          <cell r="C8">
            <v>0</v>
          </cell>
          <cell r="D8">
            <v>0</v>
          </cell>
          <cell r="E8">
            <v>0</v>
          </cell>
          <cell r="F8">
            <v>77</v>
          </cell>
          <cell r="G8">
            <v>0</v>
          </cell>
          <cell r="H8">
            <v>0</v>
          </cell>
          <cell r="I8">
            <v>8</v>
          </cell>
          <cell r="J8">
            <v>0</v>
          </cell>
          <cell r="K8">
            <v>0</v>
          </cell>
          <cell r="N8">
            <v>2.2325996762730468E-4</v>
          </cell>
          <cell r="O8">
            <v>0</v>
          </cell>
          <cell r="P8">
            <v>0</v>
          </cell>
          <cell r="Q8">
            <v>0</v>
          </cell>
          <cell r="R8">
            <v>7.1629239613760253E-4</v>
          </cell>
          <cell r="S8">
            <v>0</v>
          </cell>
          <cell r="T8">
            <v>0</v>
          </cell>
          <cell r="U8">
            <v>7.4419989209101561E-5</v>
          </cell>
          <cell r="V8">
            <v>0</v>
          </cell>
          <cell r="W8">
            <v>0</v>
          </cell>
        </row>
        <row r="9">
          <cell r="B9">
            <v>149</v>
          </cell>
          <cell r="C9">
            <v>0</v>
          </cell>
          <cell r="D9">
            <v>0</v>
          </cell>
          <cell r="E9">
            <v>0</v>
          </cell>
          <cell r="F9">
            <v>513</v>
          </cell>
          <cell r="G9">
            <v>0</v>
          </cell>
          <cell r="H9">
            <v>0</v>
          </cell>
          <cell r="I9">
            <v>57</v>
          </cell>
          <cell r="J9">
            <v>0</v>
          </cell>
          <cell r="K9">
            <v>0</v>
          </cell>
          <cell r="N9">
            <v>1.3860722990195167E-3</v>
          </cell>
          <cell r="O9">
            <v>0</v>
          </cell>
          <cell r="P9">
            <v>0</v>
          </cell>
          <cell r="Q9">
            <v>0</v>
          </cell>
          <cell r="R9">
            <v>4.7721818080336377E-3</v>
          </cell>
          <cell r="S9">
            <v>0</v>
          </cell>
          <cell r="T9">
            <v>0</v>
          </cell>
          <cell r="U9">
            <v>5.302424231148486E-4</v>
          </cell>
          <cell r="V9">
            <v>0</v>
          </cell>
          <cell r="W9">
            <v>0</v>
          </cell>
        </row>
        <row r="10">
          <cell r="B10">
            <v>26</v>
          </cell>
          <cell r="C10">
            <v>0</v>
          </cell>
          <cell r="D10">
            <v>0</v>
          </cell>
          <cell r="E10">
            <v>0</v>
          </cell>
          <cell r="F10">
            <v>77</v>
          </cell>
          <cell r="G10">
            <v>0</v>
          </cell>
          <cell r="H10">
            <v>0</v>
          </cell>
          <cell r="I10">
            <v>3</v>
          </cell>
          <cell r="J10">
            <v>0</v>
          </cell>
          <cell r="K10">
            <v>0</v>
          </cell>
          <cell r="N10">
            <v>2.4186496492958009E-4</v>
          </cell>
          <cell r="O10">
            <v>0</v>
          </cell>
          <cell r="P10">
            <v>0</v>
          </cell>
          <cell r="Q10">
            <v>0</v>
          </cell>
          <cell r="R10">
            <v>7.1629239613760253E-4</v>
          </cell>
          <cell r="S10">
            <v>0</v>
          </cell>
          <cell r="T10">
            <v>0</v>
          </cell>
          <cell r="U10">
            <v>2.7907495953413085E-5</v>
          </cell>
          <cell r="V10">
            <v>0</v>
          </cell>
          <cell r="W10">
            <v>0</v>
          </cell>
        </row>
        <row r="11">
          <cell r="B11">
            <v>28</v>
          </cell>
          <cell r="C11">
            <v>0</v>
          </cell>
          <cell r="D11">
            <v>0</v>
          </cell>
          <cell r="E11">
            <v>0</v>
          </cell>
          <cell r="F11">
            <v>151</v>
          </cell>
          <cell r="G11">
            <v>0</v>
          </cell>
          <cell r="H11">
            <v>0</v>
          </cell>
          <cell r="I11">
            <v>17</v>
          </cell>
          <cell r="J11">
            <v>0</v>
          </cell>
          <cell r="K11">
            <v>0</v>
          </cell>
          <cell r="N11">
            <v>2.6046996223185549E-4</v>
          </cell>
          <cell r="O11">
            <v>0</v>
          </cell>
          <cell r="P11">
            <v>0</v>
          </cell>
          <cell r="Q11">
            <v>0</v>
          </cell>
          <cell r="R11">
            <v>1.404677296321792E-3</v>
          </cell>
          <cell r="S11">
            <v>0</v>
          </cell>
          <cell r="T11">
            <v>0</v>
          </cell>
          <cell r="U11">
            <v>1.5814247706934082E-4</v>
          </cell>
          <cell r="V11">
            <v>0</v>
          </cell>
          <cell r="W11">
            <v>0</v>
          </cell>
        </row>
        <row r="12">
          <cell r="B12">
            <v>136</v>
          </cell>
          <cell r="C12">
            <v>0</v>
          </cell>
          <cell r="D12">
            <v>0</v>
          </cell>
          <cell r="E12">
            <v>0</v>
          </cell>
          <cell r="F12">
            <v>472</v>
          </cell>
          <cell r="G12">
            <v>0</v>
          </cell>
          <cell r="H12">
            <v>0</v>
          </cell>
          <cell r="I12">
            <v>47</v>
          </cell>
          <cell r="J12">
            <v>0</v>
          </cell>
          <cell r="K12">
            <v>0</v>
          </cell>
          <cell r="N12">
            <v>1.2651398165547266E-3</v>
          </cell>
          <cell r="O12">
            <v>0</v>
          </cell>
          <cell r="P12">
            <v>0</v>
          </cell>
          <cell r="Q12">
            <v>0</v>
          </cell>
          <cell r="R12">
            <v>4.3907793633369925E-3</v>
          </cell>
          <cell r="S12">
            <v>0</v>
          </cell>
          <cell r="T12">
            <v>0</v>
          </cell>
          <cell r="U12">
            <v>4.3721743660347169E-4</v>
          </cell>
          <cell r="V12">
            <v>0</v>
          </cell>
          <cell r="W12">
            <v>0</v>
          </cell>
        </row>
        <row r="13">
          <cell r="B13">
            <v>130</v>
          </cell>
          <cell r="C13">
            <v>0</v>
          </cell>
          <cell r="D13">
            <v>0</v>
          </cell>
          <cell r="E13">
            <v>0</v>
          </cell>
          <cell r="F13">
            <v>267</v>
          </cell>
          <cell r="G13">
            <v>0</v>
          </cell>
          <cell r="H13">
            <v>0</v>
          </cell>
          <cell r="I13">
            <v>30</v>
          </cell>
          <cell r="J13">
            <v>0</v>
          </cell>
          <cell r="K13">
            <v>0</v>
          </cell>
          <cell r="N13">
            <v>1.2093248246479004E-3</v>
          </cell>
          <cell r="O13">
            <v>0</v>
          </cell>
          <cell r="P13">
            <v>0</v>
          </cell>
          <cell r="Q13">
            <v>0</v>
          </cell>
          <cell r="R13">
            <v>2.4837671398537649E-3</v>
          </cell>
          <cell r="S13">
            <v>0</v>
          </cell>
          <cell r="T13">
            <v>0</v>
          </cell>
          <cell r="U13">
            <v>2.7907495953413089E-4</v>
          </cell>
          <cell r="V13">
            <v>0</v>
          </cell>
          <cell r="W13">
            <v>0</v>
          </cell>
        </row>
        <row r="14">
          <cell r="B14">
            <v>300</v>
          </cell>
          <cell r="C14">
            <v>0</v>
          </cell>
          <cell r="D14">
            <v>0</v>
          </cell>
          <cell r="E14">
            <v>0</v>
          </cell>
          <cell r="F14">
            <v>872</v>
          </cell>
          <cell r="G14">
            <v>0</v>
          </cell>
          <cell r="H14">
            <v>0</v>
          </cell>
          <cell r="I14">
            <v>92</v>
          </cell>
          <cell r="J14">
            <v>0</v>
          </cell>
          <cell r="K14">
            <v>0</v>
          </cell>
          <cell r="N14">
            <v>2.7907495953413087E-3</v>
          </cell>
          <cell r="O14">
            <v>0</v>
          </cell>
          <cell r="P14">
            <v>0</v>
          </cell>
          <cell r="Q14">
            <v>0</v>
          </cell>
          <cell r="R14">
            <v>8.1117788237920711E-3</v>
          </cell>
          <cell r="S14">
            <v>0</v>
          </cell>
          <cell r="T14">
            <v>0</v>
          </cell>
          <cell r="U14">
            <v>8.5582987590466803E-4</v>
          </cell>
          <cell r="V14">
            <v>0</v>
          </cell>
          <cell r="W14">
            <v>0</v>
          </cell>
        </row>
        <row r="15">
          <cell r="B15">
            <v>122</v>
          </cell>
          <cell r="C15">
            <v>0</v>
          </cell>
          <cell r="D15">
            <v>0</v>
          </cell>
          <cell r="E15">
            <v>0</v>
          </cell>
          <cell r="F15">
            <v>324</v>
          </cell>
          <cell r="G15">
            <v>0</v>
          </cell>
          <cell r="H15">
            <v>0</v>
          </cell>
          <cell r="I15">
            <v>42</v>
          </cell>
          <cell r="J15">
            <v>0</v>
          </cell>
          <cell r="K15">
            <v>0</v>
          </cell>
          <cell r="N15">
            <v>1.1349048354387988E-3</v>
          </cell>
          <cell r="O15">
            <v>0</v>
          </cell>
          <cell r="P15">
            <v>0</v>
          </cell>
          <cell r="Q15">
            <v>0</v>
          </cell>
          <cell r="R15">
            <v>3.0140095629686134E-3</v>
          </cell>
          <cell r="S15">
            <v>0</v>
          </cell>
          <cell r="T15">
            <v>0</v>
          </cell>
          <cell r="U15">
            <v>3.9070494334778321E-4</v>
          </cell>
          <cell r="V15">
            <v>0</v>
          </cell>
          <cell r="W15">
            <v>0</v>
          </cell>
        </row>
        <row r="16">
          <cell r="B16">
            <v>122</v>
          </cell>
          <cell r="C16">
            <v>0</v>
          </cell>
          <cell r="D16">
            <v>0</v>
          </cell>
          <cell r="E16">
            <v>0</v>
          </cell>
          <cell r="F16">
            <v>293</v>
          </cell>
          <cell r="G16">
            <v>0</v>
          </cell>
          <cell r="H16">
            <v>0</v>
          </cell>
          <cell r="I16">
            <v>29</v>
          </cell>
          <cell r="J16">
            <v>0</v>
          </cell>
          <cell r="K16">
            <v>0</v>
          </cell>
          <cell r="N16">
            <v>1.1349048354387988E-3</v>
          </cell>
          <cell r="O16">
            <v>0</v>
          </cell>
          <cell r="P16">
            <v>0</v>
          </cell>
          <cell r="Q16">
            <v>0</v>
          </cell>
          <cell r="R16">
            <v>2.7256321047833447E-3</v>
          </cell>
          <cell r="S16">
            <v>0</v>
          </cell>
          <cell r="T16">
            <v>0</v>
          </cell>
          <cell r="U16">
            <v>2.6977246088299317E-4</v>
          </cell>
          <cell r="V16">
            <v>0</v>
          </cell>
          <cell r="W16">
            <v>0</v>
          </cell>
        </row>
        <row r="17">
          <cell r="B17">
            <v>290</v>
          </cell>
          <cell r="C17">
            <v>0</v>
          </cell>
          <cell r="D17">
            <v>0</v>
          </cell>
          <cell r="E17">
            <v>0</v>
          </cell>
          <cell r="F17">
            <v>892</v>
          </cell>
          <cell r="G17">
            <v>0</v>
          </cell>
          <cell r="H17">
            <v>0</v>
          </cell>
          <cell r="I17">
            <v>102</v>
          </cell>
          <cell r="J17">
            <v>0</v>
          </cell>
          <cell r="K17">
            <v>0</v>
          </cell>
          <cell r="N17">
            <v>2.6977246088299317E-3</v>
          </cell>
          <cell r="O17">
            <v>0</v>
          </cell>
          <cell r="P17">
            <v>0</v>
          </cell>
          <cell r="Q17">
            <v>0</v>
          </cell>
          <cell r="R17">
            <v>8.2978287968148243E-3</v>
          </cell>
          <cell r="S17">
            <v>0</v>
          </cell>
          <cell r="T17">
            <v>0</v>
          </cell>
          <cell r="U17">
            <v>9.48854862416045E-4</v>
          </cell>
          <cell r="V17">
            <v>0</v>
          </cell>
          <cell r="W17">
            <v>0</v>
          </cell>
        </row>
        <row r="18">
          <cell r="B18">
            <v>66</v>
          </cell>
          <cell r="C18">
            <v>0</v>
          </cell>
          <cell r="D18">
            <v>0</v>
          </cell>
          <cell r="E18">
            <v>0</v>
          </cell>
          <cell r="F18">
            <v>290</v>
          </cell>
          <cell r="G18">
            <v>0</v>
          </cell>
          <cell r="H18">
            <v>0</v>
          </cell>
          <cell r="I18">
            <v>29</v>
          </cell>
          <cell r="J18">
            <v>0</v>
          </cell>
          <cell r="K18">
            <v>0</v>
          </cell>
          <cell r="N18">
            <v>6.1396491097508795E-4</v>
          </cell>
          <cell r="O18">
            <v>0</v>
          </cell>
          <cell r="P18">
            <v>0</v>
          </cell>
          <cell r="Q18">
            <v>0</v>
          </cell>
          <cell r="R18">
            <v>2.6977246088299317E-3</v>
          </cell>
          <cell r="S18">
            <v>0</v>
          </cell>
          <cell r="T18">
            <v>0</v>
          </cell>
          <cell r="U18">
            <v>2.6977246088299317E-4</v>
          </cell>
          <cell r="V18">
            <v>0</v>
          </cell>
          <cell r="W18">
            <v>0</v>
          </cell>
        </row>
        <row r="19">
          <cell r="B19">
            <v>94</v>
          </cell>
          <cell r="C19">
            <v>0</v>
          </cell>
          <cell r="D19">
            <v>0</v>
          </cell>
          <cell r="E19">
            <v>0</v>
          </cell>
          <cell r="F19">
            <v>222</v>
          </cell>
          <cell r="G19">
            <v>0</v>
          </cell>
          <cell r="H19">
            <v>0</v>
          </cell>
          <cell r="I19">
            <v>12</v>
          </cell>
          <cell r="J19">
            <v>0</v>
          </cell>
          <cell r="K19">
            <v>0</v>
          </cell>
          <cell r="N19">
            <v>8.7443487320694338E-4</v>
          </cell>
          <cell r="O19">
            <v>0</v>
          </cell>
          <cell r="P19">
            <v>0</v>
          </cell>
          <cell r="Q19">
            <v>0</v>
          </cell>
          <cell r="R19">
            <v>2.0651547005525682E-3</v>
          </cell>
          <cell r="S19">
            <v>0</v>
          </cell>
          <cell r="T19">
            <v>0</v>
          </cell>
          <cell r="U19">
            <v>1.1162998381365234E-4</v>
          </cell>
          <cell r="V19">
            <v>0</v>
          </cell>
          <cell r="W19">
            <v>0</v>
          </cell>
        </row>
        <row r="20">
          <cell r="B20">
            <v>355</v>
          </cell>
          <cell r="C20">
            <v>0</v>
          </cell>
          <cell r="D20">
            <v>0</v>
          </cell>
          <cell r="E20">
            <v>0</v>
          </cell>
          <cell r="F20">
            <v>1338</v>
          </cell>
          <cell r="G20">
            <v>0</v>
          </cell>
          <cell r="H20">
            <v>0</v>
          </cell>
          <cell r="I20">
            <v>174</v>
          </cell>
          <cell r="J20">
            <v>0</v>
          </cell>
          <cell r="K20">
            <v>0</v>
          </cell>
          <cell r="N20">
            <v>3.302387021153882E-3</v>
          </cell>
          <cell r="O20">
            <v>0</v>
          </cell>
          <cell r="P20">
            <v>0</v>
          </cell>
          <cell r="Q20">
            <v>0</v>
          </cell>
          <cell r="R20">
            <v>1.2446743195222237E-2</v>
          </cell>
          <cell r="S20">
            <v>0</v>
          </cell>
          <cell r="T20">
            <v>0</v>
          </cell>
          <cell r="U20">
            <v>1.618634765297959E-3</v>
          </cell>
          <cell r="V20">
            <v>0</v>
          </cell>
          <cell r="W20">
            <v>0</v>
          </cell>
        </row>
        <row r="21">
          <cell r="B21">
            <v>1112</v>
          </cell>
          <cell r="C21">
            <v>0</v>
          </cell>
          <cell r="D21">
            <v>0</v>
          </cell>
          <cell r="E21">
            <v>0</v>
          </cell>
          <cell r="F21">
            <v>3596</v>
          </cell>
          <cell r="G21">
            <v>0</v>
          </cell>
          <cell r="H21">
            <v>0</v>
          </cell>
          <cell r="I21">
            <v>392</v>
          </cell>
          <cell r="J21">
            <v>0</v>
          </cell>
          <cell r="K21">
            <v>0</v>
          </cell>
          <cell r="N21">
            <v>1.0344378500065117E-2</v>
          </cell>
          <cell r="O21">
            <v>0</v>
          </cell>
          <cell r="P21">
            <v>0</v>
          </cell>
          <cell r="Q21">
            <v>0</v>
          </cell>
          <cell r="R21">
            <v>3.3451785149491153E-2</v>
          </cell>
          <cell r="S21">
            <v>0</v>
          </cell>
          <cell r="T21">
            <v>0</v>
          </cell>
          <cell r="U21">
            <v>3.6465794712459768E-3</v>
          </cell>
          <cell r="V21">
            <v>0</v>
          </cell>
          <cell r="W21">
            <v>0</v>
          </cell>
        </row>
        <row r="22">
          <cell r="B22">
            <v>323</v>
          </cell>
          <cell r="C22">
            <v>0</v>
          </cell>
          <cell r="D22">
            <v>0</v>
          </cell>
          <cell r="E22">
            <v>0</v>
          </cell>
          <cell r="F22">
            <v>660</v>
          </cell>
          <cell r="G22">
            <v>0</v>
          </cell>
          <cell r="H22">
            <v>0</v>
          </cell>
          <cell r="I22">
            <v>88</v>
          </cell>
          <cell r="J22">
            <v>0</v>
          </cell>
          <cell r="K22">
            <v>0</v>
          </cell>
          <cell r="N22">
            <v>3.0047070643174755E-3</v>
          </cell>
          <cell r="O22">
            <v>0</v>
          </cell>
          <cell r="P22">
            <v>0</v>
          </cell>
          <cell r="Q22">
            <v>0</v>
          </cell>
          <cell r="R22">
            <v>6.139649109750879E-3</v>
          </cell>
          <cell r="S22">
            <v>0</v>
          </cell>
          <cell r="T22">
            <v>0</v>
          </cell>
          <cell r="U22">
            <v>8.1861988130011722E-4</v>
          </cell>
          <cell r="V22">
            <v>0</v>
          </cell>
          <cell r="W22">
            <v>0</v>
          </cell>
        </row>
        <row r="23">
          <cell r="B23">
            <v>982</v>
          </cell>
          <cell r="C23">
            <v>0</v>
          </cell>
          <cell r="D23">
            <v>0</v>
          </cell>
          <cell r="E23">
            <v>0</v>
          </cell>
          <cell r="F23">
            <v>2729</v>
          </cell>
          <cell r="G23">
            <v>0</v>
          </cell>
          <cell r="H23">
            <v>0</v>
          </cell>
          <cell r="I23">
            <v>243</v>
          </cell>
          <cell r="J23">
            <v>0</v>
          </cell>
          <cell r="K23">
            <v>0</v>
          </cell>
          <cell r="N23">
            <v>9.1350536754172176E-3</v>
          </cell>
          <cell r="O23">
            <v>0</v>
          </cell>
          <cell r="P23">
            <v>0</v>
          </cell>
          <cell r="Q23">
            <v>0</v>
          </cell>
          <cell r="R23">
            <v>2.5386518818954772E-2</v>
          </cell>
          <cell r="S23">
            <v>0</v>
          </cell>
          <cell r="T23">
            <v>0</v>
          </cell>
          <cell r="U23">
            <v>2.2605071722264602E-3</v>
          </cell>
          <cell r="V23">
            <v>0</v>
          </cell>
          <cell r="W23">
            <v>0</v>
          </cell>
        </row>
        <row r="24">
          <cell r="B24">
            <v>2876</v>
          </cell>
          <cell r="C24">
            <v>0</v>
          </cell>
          <cell r="D24">
            <v>0</v>
          </cell>
          <cell r="E24">
            <v>0</v>
          </cell>
          <cell r="F24">
            <v>9148</v>
          </cell>
          <cell r="G24">
            <v>0</v>
          </cell>
          <cell r="H24">
            <v>0</v>
          </cell>
          <cell r="I24">
            <v>1056</v>
          </cell>
          <cell r="J24">
            <v>0</v>
          </cell>
          <cell r="K24">
            <v>0</v>
          </cell>
          <cell r="N24">
            <v>2.6753986120672011E-2</v>
          </cell>
          <cell r="O24">
            <v>0</v>
          </cell>
          <cell r="P24">
            <v>0</v>
          </cell>
          <cell r="Q24">
            <v>0</v>
          </cell>
          <cell r="R24">
            <v>8.5099257660607636E-2</v>
          </cell>
          <cell r="S24">
            <v>0</v>
          </cell>
          <cell r="T24">
            <v>0</v>
          </cell>
          <cell r="U24">
            <v>9.8234385756014071E-3</v>
          </cell>
          <cell r="V24">
            <v>0</v>
          </cell>
          <cell r="W24">
            <v>0</v>
          </cell>
        </row>
        <row r="25">
          <cell r="B25">
            <v>923</v>
          </cell>
          <cell r="C25">
            <v>0</v>
          </cell>
          <cell r="D25">
            <v>0</v>
          </cell>
          <cell r="E25">
            <v>0</v>
          </cell>
          <cell r="F25">
            <v>2407</v>
          </cell>
          <cell r="G25">
            <v>0</v>
          </cell>
          <cell r="H25">
            <v>0</v>
          </cell>
          <cell r="I25">
            <v>234</v>
          </cell>
          <cell r="J25">
            <v>0</v>
          </cell>
          <cell r="K25">
            <v>0</v>
          </cell>
          <cell r="N25">
            <v>8.586206255000093E-3</v>
          </cell>
          <cell r="O25">
            <v>0</v>
          </cell>
          <cell r="P25">
            <v>0</v>
          </cell>
          <cell r="Q25">
            <v>0</v>
          </cell>
          <cell r="R25">
            <v>2.2391114253288432E-2</v>
          </cell>
          <cell r="S25">
            <v>0</v>
          </cell>
          <cell r="T25">
            <v>0</v>
          </cell>
          <cell r="U25">
            <v>2.1767846843662206E-3</v>
          </cell>
          <cell r="V25">
            <v>0</v>
          </cell>
          <cell r="W25">
            <v>0</v>
          </cell>
        </row>
        <row r="26">
          <cell r="B26">
            <v>711</v>
          </cell>
          <cell r="C26">
            <v>0</v>
          </cell>
          <cell r="D26">
            <v>0</v>
          </cell>
          <cell r="E26">
            <v>0</v>
          </cell>
          <cell r="F26">
            <v>1347</v>
          </cell>
          <cell r="G26">
            <v>0</v>
          </cell>
          <cell r="H26">
            <v>0</v>
          </cell>
          <cell r="I26">
            <v>148</v>
          </cell>
          <cell r="J26">
            <v>0</v>
          </cell>
          <cell r="K26">
            <v>0</v>
          </cell>
          <cell r="N26">
            <v>6.6140765409589018E-3</v>
          </cell>
          <cell r="O26">
            <v>0</v>
          </cell>
          <cell r="P26">
            <v>0</v>
          </cell>
          <cell r="Q26">
            <v>0</v>
          </cell>
          <cell r="R26">
            <v>1.2530465683082475E-2</v>
          </cell>
          <cell r="S26">
            <v>0</v>
          </cell>
          <cell r="T26">
            <v>0</v>
          </cell>
          <cell r="U26">
            <v>1.3767698003683789E-3</v>
          </cell>
          <cell r="V26">
            <v>0</v>
          </cell>
          <cell r="W26">
            <v>0</v>
          </cell>
        </row>
        <row r="27">
          <cell r="B27">
            <v>1131</v>
          </cell>
          <cell r="C27">
            <v>0</v>
          </cell>
          <cell r="D27">
            <v>0</v>
          </cell>
          <cell r="E27">
            <v>0</v>
          </cell>
          <cell r="F27">
            <v>2208</v>
          </cell>
          <cell r="G27">
            <v>0</v>
          </cell>
          <cell r="H27">
            <v>0</v>
          </cell>
          <cell r="I27">
            <v>251</v>
          </cell>
          <cell r="J27">
            <v>0</v>
          </cell>
          <cell r="K27">
            <v>0</v>
          </cell>
          <cell r="N27">
            <v>1.0521125974436734E-2</v>
          </cell>
          <cell r="O27">
            <v>0</v>
          </cell>
          <cell r="P27">
            <v>0</v>
          </cell>
          <cell r="Q27">
            <v>0</v>
          </cell>
          <cell r="R27">
            <v>2.0539917021712033E-2</v>
          </cell>
          <cell r="S27">
            <v>0</v>
          </cell>
          <cell r="T27">
            <v>0</v>
          </cell>
          <cell r="U27">
            <v>2.3349271614355616E-3</v>
          </cell>
          <cell r="V27">
            <v>0</v>
          </cell>
          <cell r="W27">
            <v>0</v>
          </cell>
        </row>
        <row r="28">
          <cell r="B28">
            <v>140</v>
          </cell>
          <cell r="C28">
            <v>0</v>
          </cell>
          <cell r="D28">
            <v>0</v>
          </cell>
          <cell r="E28">
            <v>0</v>
          </cell>
          <cell r="F28">
            <v>284</v>
          </cell>
          <cell r="G28">
            <v>0</v>
          </cell>
          <cell r="H28">
            <v>0</v>
          </cell>
          <cell r="I28">
            <v>38</v>
          </cell>
          <cell r="J28">
            <v>0</v>
          </cell>
          <cell r="K28">
            <v>0</v>
          </cell>
          <cell r="N28">
            <v>1.3023498111592773E-3</v>
          </cell>
          <cell r="O28">
            <v>0</v>
          </cell>
          <cell r="P28">
            <v>0</v>
          </cell>
          <cell r="Q28">
            <v>0</v>
          </cell>
          <cell r="R28">
            <v>2.6419096169231055E-3</v>
          </cell>
          <cell r="S28">
            <v>0</v>
          </cell>
          <cell r="T28">
            <v>0</v>
          </cell>
          <cell r="U28">
            <v>3.5349494874323245E-4</v>
          </cell>
          <cell r="V28">
            <v>0</v>
          </cell>
          <cell r="W28">
            <v>0</v>
          </cell>
        </row>
        <row r="29">
          <cell r="B29">
            <v>134</v>
          </cell>
          <cell r="C29">
            <v>0</v>
          </cell>
          <cell r="D29">
            <v>0</v>
          </cell>
          <cell r="E29">
            <v>0</v>
          </cell>
          <cell r="F29">
            <v>467</v>
          </cell>
          <cell r="G29">
            <v>0</v>
          </cell>
          <cell r="H29">
            <v>0</v>
          </cell>
          <cell r="I29">
            <v>41</v>
          </cell>
          <cell r="J29">
            <v>0</v>
          </cell>
          <cell r="K29">
            <v>0</v>
          </cell>
          <cell r="N29">
            <v>1.2465348192524511E-3</v>
          </cell>
          <cell r="O29">
            <v>0</v>
          </cell>
          <cell r="P29">
            <v>0</v>
          </cell>
          <cell r="Q29">
            <v>0</v>
          </cell>
          <cell r="R29">
            <v>4.3442668700813042E-3</v>
          </cell>
          <cell r="S29">
            <v>0</v>
          </cell>
          <cell r="T29">
            <v>0</v>
          </cell>
          <cell r="U29">
            <v>3.8140244469664553E-4</v>
          </cell>
          <cell r="V29">
            <v>0</v>
          </cell>
          <cell r="W29">
            <v>0</v>
          </cell>
        </row>
        <row r="30">
          <cell r="B30">
            <v>338</v>
          </cell>
          <cell r="C30">
            <v>0</v>
          </cell>
          <cell r="D30">
            <v>0</v>
          </cell>
          <cell r="E30">
            <v>0</v>
          </cell>
          <cell r="F30">
            <v>1040</v>
          </cell>
          <cell r="G30">
            <v>0</v>
          </cell>
          <cell r="H30">
            <v>0</v>
          </cell>
          <cell r="I30">
            <v>107</v>
          </cell>
          <cell r="J30">
            <v>0</v>
          </cell>
          <cell r="K30">
            <v>0</v>
          </cell>
          <cell r="N30">
            <v>3.1442445440845409E-3</v>
          </cell>
          <cell r="O30">
            <v>0</v>
          </cell>
          <cell r="P30">
            <v>0</v>
          </cell>
          <cell r="Q30">
            <v>0</v>
          </cell>
          <cell r="R30">
            <v>9.6745985971832035E-3</v>
          </cell>
          <cell r="S30">
            <v>0</v>
          </cell>
          <cell r="T30">
            <v>0</v>
          </cell>
          <cell r="U30">
            <v>9.9536735567173342E-4</v>
          </cell>
          <cell r="V30">
            <v>0</v>
          </cell>
          <cell r="W30">
            <v>0</v>
          </cell>
        </row>
        <row r="31">
          <cell r="B31">
            <v>211</v>
          </cell>
          <cell r="C31">
            <v>0</v>
          </cell>
          <cell r="D31">
            <v>0</v>
          </cell>
          <cell r="E31">
            <v>0</v>
          </cell>
          <cell r="F31">
            <v>861</v>
          </cell>
          <cell r="G31">
            <v>0</v>
          </cell>
          <cell r="H31">
            <v>0</v>
          </cell>
          <cell r="I31">
            <v>82</v>
          </cell>
          <cell r="J31">
            <v>0</v>
          </cell>
          <cell r="K31">
            <v>0</v>
          </cell>
          <cell r="N31">
            <v>1.9628272153900538E-3</v>
          </cell>
          <cell r="O31">
            <v>0</v>
          </cell>
          <cell r="P31">
            <v>0</v>
          </cell>
          <cell r="Q31">
            <v>0</v>
          </cell>
          <cell r="R31">
            <v>8.0094513386295557E-3</v>
          </cell>
          <cell r="S31">
            <v>0</v>
          </cell>
          <cell r="T31">
            <v>0</v>
          </cell>
          <cell r="U31">
            <v>7.6280488939329107E-4</v>
          </cell>
          <cell r="V31">
            <v>0</v>
          </cell>
          <cell r="W31">
            <v>0</v>
          </cell>
        </row>
        <row r="32">
          <cell r="B32">
            <v>11012</v>
          </cell>
          <cell r="C32">
            <v>0</v>
          </cell>
          <cell r="D32">
            <v>0</v>
          </cell>
          <cell r="E32">
            <v>0</v>
          </cell>
          <cell r="F32">
            <v>31152</v>
          </cell>
          <cell r="G32">
            <v>0</v>
          </cell>
          <cell r="H32">
            <v>0</v>
          </cell>
          <cell r="I32">
            <v>3385</v>
          </cell>
          <cell r="J32">
            <v>0</v>
          </cell>
          <cell r="K32">
            <v>0</v>
          </cell>
          <cell r="N32">
            <v>0.10243911514632831</v>
          </cell>
          <cell r="O32">
            <v>0</v>
          </cell>
          <cell r="P32">
            <v>0</v>
          </cell>
          <cell r="Q32">
            <v>0</v>
          </cell>
          <cell r="R32">
            <v>0.28979143798024148</v>
          </cell>
          <cell r="S32">
            <v>0</v>
          </cell>
          <cell r="T32">
            <v>0</v>
          </cell>
          <cell r="U32">
            <v>3.14889579341011E-2</v>
          </cell>
          <cell r="V32">
            <v>0</v>
          </cell>
          <cell r="W32">
            <v>0</v>
          </cell>
        </row>
        <row r="37">
          <cell r="B37">
            <v>123</v>
          </cell>
          <cell r="C37">
            <v>0</v>
          </cell>
          <cell r="D37">
            <v>0</v>
          </cell>
          <cell r="E37">
            <v>0</v>
          </cell>
          <cell r="F37">
            <v>226</v>
          </cell>
          <cell r="G37">
            <v>0</v>
          </cell>
          <cell r="H37">
            <v>0</v>
          </cell>
          <cell r="I37">
            <v>33</v>
          </cell>
          <cell r="J37">
            <v>0</v>
          </cell>
          <cell r="K37">
            <v>0</v>
          </cell>
          <cell r="N37">
            <v>1.1767857484548709E-3</v>
          </cell>
          <cell r="O37">
            <v>0</v>
          </cell>
          <cell r="P37">
            <v>0</v>
          </cell>
          <cell r="Q37">
            <v>0</v>
          </cell>
          <cell r="R37">
            <v>2.162224220738218E-3</v>
          </cell>
          <cell r="S37">
            <v>0</v>
          </cell>
          <cell r="T37">
            <v>0</v>
          </cell>
          <cell r="U37">
            <v>3.1572300568301408E-4</v>
          </cell>
          <cell r="V37">
            <v>0</v>
          </cell>
          <cell r="W37">
            <v>0</v>
          </cell>
        </row>
        <row r="38">
          <cell r="B38">
            <v>27</v>
          </cell>
          <cell r="C38">
            <v>0</v>
          </cell>
          <cell r="D38">
            <v>0</v>
          </cell>
          <cell r="E38">
            <v>0</v>
          </cell>
          <cell r="F38">
            <v>71</v>
          </cell>
          <cell r="G38">
            <v>0</v>
          </cell>
          <cell r="H38">
            <v>0</v>
          </cell>
          <cell r="I38">
            <v>5</v>
          </cell>
          <cell r="J38">
            <v>0</v>
          </cell>
          <cell r="K38">
            <v>0</v>
          </cell>
          <cell r="N38">
            <v>2.5831882283155702E-4</v>
          </cell>
          <cell r="O38">
            <v>0</v>
          </cell>
          <cell r="P38">
            <v>0</v>
          </cell>
          <cell r="Q38">
            <v>0</v>
          </cell>
          <cell r="R38">
            <v>6.7928283040890908E-4</v>
          </cell>
          <cell r="S38">
            <v>0</v>
          </cell>
          <cell r="T38">
            <v>0</v>
          </cell>
          <cell r="U38">
            <v>4.7836819042880922E-5</v>
          </cell>
          <cell r="V38">
            <v>0</v>
          </cell>
          <cell r="W38">
            <v>0</v>
          </cell>
        </row>
        <row r="39">
          <cell r="B39">
            <v>134</v>
          </cell>
          <cell r="C39">
            <v>0</v>
          </cell>
          <cell r="D39">
            <v>0</v>
          </cell>
          <cell r="E39">
            <v>0</v>
          </cell>
          <cell r="F39">
            <v>295</v>
          </cell>
          <cell r="G39">
            <v>0</v>
          </cell>
          <cell r="H39">
            <v>0</v>
          </cell>
          <cell r="I39">
            <v>23</v>
          </cell>
          <cell r="J39">
            <v>0</v>
          </cell>
          <cell r="K39">
            <v>0</v>
          </cell>
          <cell r="N39">
            <v>1.2820267503492087E-3</v>
          </cell>
          <cell r="O39">
            <v>0</v>
          </cell>
          <cell r="P39">
            <v>0</v>
          </cell>
          <cell r="Q39">
            <v>0</v>
          </cell>
          <cell r="R39">
            <v>2.8223723235299746E-3</v>
          </cell>
          <cell r="S39">
            <v>0</v>
          </cell>
          <cell r="T39">
            <v>0</v>
          </cell>
          <cell r="U39">
            <v>2.2004936759725225E-4</v>
          </cell>
          <cell r="V39">
            <v>0</v>
          </cell>
          <cell r="W39">
            <v>0</v>
          </cell>
        </row>
        <row r="40">
          <cell r="B40">
            <v>23</v>
          </cell>
          <cell r="C40">
            <v>0</v>
          </cell>
          <cell r="D40">
            <v>0</v>
          </cell>
          <cell r="E40">
            <v>0</v>
          </cell>
          <cell r="F40">
            <v>65</v>
          </cell>
          <cell r="G40">
            <v>0</v>
          </cell>
          <cell r="H40">
            <v>0</v>
          </cell>
          <cell r="I40">
            <v>9</v>
          </cell>
          <cell r="J40">
            <v>0</v>
          </cell>
          <cell r="K40">
            <v>0</v>
          </cell>
          <cell r="N40">
            <v>2.2004936759725225E-4</v>
          </cell>
          <cell r="O40">
            <v>0</v>
          </cell>
          <cell r="P40">
            <v>0</v>
          </cell>
          <cell r="Q40">
            <v>0</v>
          </cell>
          <cell r="R40">
            <v>6.2187864755745197E-4</v>
          </cell>
          <cell r="S40">
            <v>0</v>
          </cell>
          <cell r="T40">
            <v>0</v>
          </cell>
          <cell r="U40">
            <v>8.6106274277185658E-5</v>
          </cell>
          <cell r="V40">
            <v>0</v>
          </cell>
          <cell r="W40">
            <v>0</v>
          </cell>
        </row>
        <row r="41">
          <cell r="B41">
            <v>135</v>
          </cell>
          <cell r="C41">
            <v>0</v>
          </cell>
          <cell r="D41">
            <v>0</v>
          </cell>
          <cell r="E41">
            <v>0</v>
          </cell>
          <cell r="F41">
            <v>502</v>
          </cell>
          <cell r="G41">
            <v>0</v>
          </cell>
          <cell r="H41">
            <v>0</v>
          </cell>
          <cell r="I41">
            <v>49</v>
          </cell>
          <cell r="J41">
            <v>0</v>
          </cell>
          <cell r="K41">
            <v>0</v>
          </cell>
          <cell r="N41">
            <v>1.2915941141577849E-3</v>
          </cell>
          <cell r="O41">
            <v>0</v>
          </cell>
          <cell r="P41">
            <v>0</v>
          </cell>
          <cell r="Q41">
            <v>0</v>
          </cell>
          <cell r="R41">
            <v>4.8028166319052448E-3</v>
          </cell>
          <cell r="S41">
            <v>0</v>
          </cell>
          <cell r="T41">
            <v>0</v>
          </cell>
          <cell r="U41">
            <v>4.6880082662023305E-4</v>
          </cell>
          <cell r="V41">
            <v>0</v>
          </cell>
          <cell r="W41">
            <v>0</v>
          </cell>
        </row>
        <row r="42">
          <cell r="B42">
            <v>24</v>
          </cell>
          <cell r="C42">
            <v>0</v>
          </cell>
          <cell r="D42">
            <v>0</v>
          </cell>
          <cell r="E42">
            <v>0</v>
          </cell>
          <cell r="F42">
            <v>71</v>
          </cell>
          <cell r="G42">
            <v>0</v>
          </cell>
          <cell r="H42">
            <v>0</v>
          </cell>
          <cell r="I42">
            <v>5</v>
          </cell>
          <cell r="J42">
            <v>0</v>
          </cell>
          <cell r="K42">
            <v>0</v>
          </cell>
          <cell r="N42">
            <v>2.2961673140582843E-4</v>
          </cell>
          <cell r="O42">
            <v>0</v>
          </cell>
          <cell r="P42">
            <v>0</v>
          </cell>
          <cell r="Q42">
            <v>0</v>
          </cell>
          <cell r="R42">
            <v>6.7928283040890908E-4</v>
          </cell>
          <cell r="S42">
            <v>0</v>
          </cell>
          <cell r="T42">
            <v>0</v>
          </cell>
          <cell r="U42">
            <v>4.7836819042880922E-5</v>
          </cell>
          <cell r="V42">
            <v>0</v>
          </cell>
          <cell r="W42">
            <v>0</v>
          </cell>
        </row>
        <row r="43"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142</v>
          </cell>
          <cell r="G43">
            <v>0</v>
          </cell>
          <cell r="H43">
            <v>0</v>
          </cell>
          <cell r="I43">
            <v>16</v>
          </cell>
          <cell r="J43">
            <v>0</v>
          </cell>
          <cell r="K43">
            <v>0</v>
          </cell>
          <cell r="N43">
            <v>3.0615564187443789E-4</v>
          </cell>
          <cell r="O43">
            <v>0</v>
          </cell>
          <cell r="P43">
            <v>0</v>
          </cell>
          <cell r="Q43">
            <v>0</v>
          </cell>
          <cell r="R43">
            <v>1.3585656608178182E-3</v>
          </cell>
          <cell r="S43">
            <v>0</v>
          </cell>
          <cell r="T43">
            <v>0</v>
          </cell>
          <cell r="U43">
            <v>1.5307782093721895E-4</v>
          </cell>
          <cell r="V43">
            <v>0</v>
          </cell>
          <cell r="W43">
            <v>0</v>
          </cell>
        </row>
        <row r="44">
          <cell r="B44">
            <v>127</v>
          </cell>
          <cell r="C44">
            <v>0</v>
          </cell>
          <cell r="D44">
            <v>0</v>
          </cell>
          <cell r="E44">
            <v>0</v>
          </cell>
          <cell r="F44">
            <v>456</v>
          </cell>
          <cell r="G44">
            <v>0</v>
          </cell>
          <cell r="H44">
            <v>0</v>
          </cell>
          <cell r="I44">
            <v>41</v>
          </cell>
          <cell r="J44">
            <v>0</v>
          </cell>
          <cell r="K44">
            <v>0</v>
          </cell>
          <cell r="N44">
            <v>1.2150552036891754E-3</v>
          </cell>
          <cell r="O44">
            <v>0</v>
          </cell>
          <cell r="P44">
            <v>0</v>
          </cell>
          <cell r="Q44">
            <v>0</v>
          </cell>
          <cell r="R44">
            <v>4.3627178967107407E-3</v>
          </cell>
          <cell r="S44">
            <v>0</v>
          </cell>
          <cell r="T44">
            <v>0</v>
          </cell>
          <cell r="U44">
            <v>3.9226191615162356E-4</v>
          </cell>
          <cell r="V44">
            <v>0</v>
          </cell>
          <cell r="W44">
            <v>0</v>
          </cell>
        </row>
        <row r="45">
          <cell r="B45">
            <v>136</v>
          </cell>
          <cell r="C45">
            <v>0</v>
          </cell>
          <cell r="D45">
            <v>0</v>
          </cell>
          <cell r="E45">
            <v>0</v>
          </cell>
          <cell r="F45">
            <v>265</v>
          </cell>
          <cell r="G45">
            <v>0</v>
          </cell>
          <cell r="H45">
            <v>0</v>
          </cell>
          <cell r="I45">
            <v>28</v>
          </cell>
          <cell r="J45">
            <v>0</v>
          </cell>
          <cell r="K45">
            <v>0</v>
          </cell>
          <cell r="N45">
            <v>1.301161477966361E-3</v>
          </cell>
          <cell r="O45">
            <v>0</v>
          </cell>
          <cell r="P45">
            <v>0</v>
          </cell>
          <cell r="Q45">
            <v>0</v>
          </cell>
          <cell r="R45">
            <v>2.535351409272689E-3</v>
          </cell>
          <cell r="S45">
            <v>0</v>
          </cell>
          <cell r="T45">
            <v>0</v>
          </cell>
          <cell r="U45">
            <v>2.678861866401332E-4</v>
          </cell>
          <cell r="V45">
            <v>0</v>
          </cell>
          <cell r="W45">
            <v>0</v>
          </cell>
        </row>
        <row r="46">
          <cell r="B46">
            <v>298</v>
          </cell>
          <cell r="C46">
            <v>0</v>
          </cell>
          <cell r="D46">
            <v>0</v>
          </cell>
          <cell r="E46">
            <v>0</v>
          </cell>
          <cell r="F46">
            <v>819</v>
          </cell>
          <cell r="G46">
            <v>0</v>
          </cell>
          <cell r="H46">
            <v>0</v>
          </cell>
          <cell r="I46">
            <v>86</v>
          </cell>
          <cell r="J46">
            <v>0</v>
          </cell>
          <cell r="K46">
            <v>0</v>
          </cell>
          <cell r="N46">
            <v>2.8510744149557029E-3</v>
          </cell>
          <cell r="O46">
            <v>0</v>
          </cell>
          <cell r="P46">
            <v>0</v>
          </cell>
          <cell r="Q46">
            <v>0</v>
          </cell>
          <cell r="R46">
            <v>7.8356709592238959E-3</v>
          </cell>
          <cell r="S46">
            <v>0</v>
          </cell>
          <cell r="T46">
            <v>0</v>
          </cell>
          <cell r="U46">
            <v>8.2279328753755187E-4</v>
          </cell>
          <cell r="V46">
            <v>0</v>
          </cell>
          <cell r="W46">
            <v>0</v>
          </cell>
        </row>
        <row r="47">
          <cell r="B47">
            <v>135</v>
          </cell>
          <cell r="C47">
            <v>0</v>
          </cell>
          <cell r="D47">
            <v>0</v>
          </cell>
          <cell r="E47">
            <v>0</v>
          </cell>
          <cell r="F47">
            <v>301</v>
          </cell>
          <cell r="G47">
            <v>0</v>
          </cell>
          <cell r="H47">
            <v>0</v>
          </cell>
          <cell r="I47">
            <v>39</v>
          </cell>
          <cell r="J47">
            <v>0</v>
          </cell>
          <cell r="K47">
            <v>0</v>
          </cell>
          <cell r="N47">
            <v>1.2915941141577849E-3</v>
          </cell>
          <cell r="O47">
            <v>0</v>
          </cell>
          <cell r="P47">
            <v>0</v>
          </cell>
          <cell r="Q47">
            <v>0</v>
          </cell>
          <cell r="R47">
            <v>2.8797765063814317E-3</v>
          </cell>
          <cell r="S47">
            <v>0</v>
          </cell>
          <cell r="T47">
            <v>0</v>
          </cell>
          <cell r="U47">
            <v>3.7312718853447119E-4</v>
          </cell>
          <cell r="V47">
            <v>0</v>
          </cell>
          <cell r="W47">
            <v>0</v>
          </cell>
        </row>
        <row r="48">
          <cell r="B48">
            <v>124</v>
          </cell>
          <cell r="C48">
            <v>0</v>
          </cell>
          <cell r="D48">
            <v>0</v>
          </cell>
          <cell r="E48">
            <v>0</v>
          </cell>
          <cell r="F48">
            <v>274</v>
          </cell>
          <cell r="G48">
            <v>0</v>
          </cell>
          <cell r="H48">
            <v>0</v>
          </cell>
          <cell r="I48">
            <v>24</v>
          </cell>
          <cell r="J48">
            <v>0</v>
          </cell>
          <cell r="K48">
            <v>0</v>
          </cell>
          <cell r="N48">
            <v>1.186353112263447E-3</v>
          </cell>
          <cell r="O48">
            <v>0</v>
          </cell>
          <cell r="P48">
            <v>0</v>
          </cell>
          <cell r="Q48">
            <v>0</v>
          </cell>
          <cell r="R48">
            <v>2.6214576835498745E-3</v>
          </cell>
          <cell r="S48">
            <v>0</v>
          </cell>
          <cell r="T48">
            <v>0</v>
          </cell>
          <cell r="U48">
            <v>2.2961673140582843E-4</v>
          </cell>
          <cell r="V48">
            <v>0</v>
          </cell>
          <cell r="W48">
            <v>0</v>
          </cell>
        </row>
        <row r="49">
          <cell r="B49">
            <v>294</v>
          </cell>
          <cell r="C49">
            <v>0</v>
          </cell>
          <cell r="D49">
            <v>0</v>
          </cell>
          <cell r="E49">
            <v>0</v>
          </cell>
          <cell r="F49">
            <v>834</v>
          </cell>
          <cell r="G49">
            <v>0</v>
          </cell>
          <cell r="H49">
            <v>0</v>
          </cell>
          <cell r="I49">
            <v>92</v>
          </cell>
          <cell r="J49">
            <v>0</v>
          </cell>
          <cell r="K49">
            <v>0</v>
          </cell>
          <cell r="N49">
            <v>2.8128049597213982E-3</v>
          </cell>
          <cell r="O49">
            <v>0</v>
          </cell>
          <cell r="P49">
            <v>0</v>
          </cell>
          <cell r="Q49">
            <v>0</v>
          </cell>
          <cell r="R49">
            <v>7.9791814163525376E-3</v>
          </cell>
          <cell r="S49">
            <v>0</v>
          </cell>
          <cell r="T49">
            <v>0</v>
          </cell>
          <cell r="U49">
            <v>8.8019747038900898E-4</v>
          </cell>
          <cell r="V49">
            <v>0</v>
          </cell>
          <cell r="W49">
            <v>0</v>
          </cell>
        </row>
        <row r="50">
          <cell r="B50">
            <v>74</v>
          </cell>
          <cell r="C50">
            <v>0</v>
          </cell>
          <cell r="D50">
            <v>0</v>
          </cell>
          <cell r="E50">
            <v>0</v>
          </cell>
          <cell r="F50">
            <v>270</v>
          </cell>
          <cell r="G50">
            <v>0</v>
          </cell>
          <cell r="H50">
            <v>0</v>
          </cell>
          <cell r="I50">
            <v>25</v>
          </cell>
          <cell r="J50">
            <v>0</v>
          </cell>
          <cell r="K50">
            <v>0</v>
          </cell>
          <cell r="N50">
            <v>7.0798492183463764E-4</v>
          </cell>
          <cell r="O50">
            <v>0</v>
          </cell>
          <cell r="P50">
            <v>0</v>
          </cell>
          <cell r="Q50">
            <v>0</v>
          </cell>
          <cell r="R50">
            <v>2.5831882283155697E-3</v>
          </cell>
          <cell r="S50">
            <v>0</v>
          </cell>
          <cell r="T50">
            <v>0</v>
          </cell>
          <cell r="U50">
            <v>2.3918409521440462E-4</v>
          </cell>
          <cell r="V50">
            <v>0</v>
          </cell>
          <cell r="W50">
            <v>0</v>
          </cell>
        </row>
        <row r="51">
          <cell r="B51">
            <v>88</v>
          </cell>
          <cell r="C51">
            <v>0</v>
          </cell>
          <cell r="D51">
            <v>0</v>
          </cell>
          <cell r="E51">
            <v>0</v>
          </cell>
          <cell r="F51">
            <v>211</v>
          </cell>
          <cell r="G51">
            <v>0</v>
          </cell>
          <cell r="H51">
            <v>0</v>
          </cell>
          <cell r="I51">
            <v>12</v>
          </cell>
          <cell r="J51">
            <v>0</v>
          </cell>
          <cell r="K51">
            <v>0</v>
          </cell>
          <cell r="N51">
            <v>8.4192801515470424E-4</v>
          </cell>
          <cell r="O51">
            <v>0</v>
          </cell>
          <cell r="P51">
            <v>0</v>
          </cell>
          <cell r="Q51">
            <v>0</v>
          </cell>
          <cell r="R51">
            <v>2.018713763609575E-3</v>
          </cell>
          <cell r="S51">
            <v>0</v>
          </cell>
          <cell r="T51">
            <v>0</v>
          </cell>
          <cell r="U51">
            <v>1.1480836570291422E-4</v>
          </cell>
          <cell r="V51">
            <v>0</v>
          </cell>
          <cell r="W51">
            <v>0</v>
          </cell>
        </row>
        <row r="52">
          <cell r="B52">
            <v>353</v>
          </cell>
          <cell r="C52">
            <v>0</v>
          </cell>
          <cell r="D52">
            <v>0</v>
          </cell>
          <cell r="E52">
            <v>0</v>
          </cell>
          <cell r="F52">
            <v>1283</v>
          </cell>
          <cell r="G52">
            <v>0</v>
          </cell>
          <cell r="H52">
            <v>0</v>
          </cell>
          <cell r="I52">
            <v>168</v>
          </cell>
          <cell r="J52">
            <v>0</v>
          </cell>
          <cell r="K52">
            <v>0</v>
          </cell>
          <cell r="N52">
            <v>3.3772794244273934E-3</v>
          </cell>
          <cell r="O52">
            <v>0</v>
          </cell>
          <cell r="P52">
            <v>0</v>
          </cell>
          <cell r="Q52">
            <v>0</v>
          </cell>
          <cell r="R52">
            <v>1.2274927766403244E-2</v>
          </cell>
          <cell r="S52">
            <v>0</v>
          </cell>
          <cell r="T52">
            <v>0</v>
          </cell>
          <cell r="U52">
            <v>1.607317119840799E-3</v>
          </cell>
          <cell r="V52">
            <v>0</v>
          </cell>
          <cell r="W52">
            <v>0</v>
          </cell>
        </row>
        <row r="53">
          <cell r="B53">
            <v>1080</v>
          </cell>
          <cell r="C53">
            <v>0</v>
          </cell>
          <cell r="D53">
            <v>0</v>
          </cell>
          <cell r="E53">
            <v>0</v>
          </cell>
          <cell r="F53">
            <v>3363</v>
          </cell>
          <cell r="G53">
            <v>0</v>
          </cell>
          <cell r="H53">
            <v>0</v>
          </cell>
          <cell r="I53">
            <v>367</v>
          </cell>
          <cell r="J53">
            <v>0</v>
          </cell>
          <cell r="K53">
            <v>0</v>
          </cell>
          <cell r="N53">
            <v>1.0332752913262279E-2</v>
          </cell>
          <cell r="O53">
            <v>0</v>
          </cell>
          <cell r="P53">
            <v>0</v>
          </cell>
          <cell r="Q53">
            <v>0</v>
          </cell>
          <cell r="R53">
            <v>3.2175044488241711E-2</v>
          </cell>
          <cell r="S53">
            <v>0</v>
          </cell>
          <cell r="T53">
            <v>0</v>
          </cell>
          <cell r="U53">
            <v>3.51122251774746E-3</v>
          </cell>
          <cell r="V53">
            <v>0</v>
          </cell>
          <cell r="W53">
            <v>0</v>
          </cell>
        </row>
        <row r="54">
          <cell r="B54">
            <v>306</v>
          </cell>
          <cell r="C54">
            <v>0</v>
          </cell>
          <cell r="D54">
            <v>0</v>
          </cell>
          <cell r="E54">
            <v>0</v>
          </cell>
          <cell r="F54">
            <v>637</v>
          </cell>
          <cell r="G54">
            <v>0</v>
          </cell>
          <cell r="H54">
            <v>0</v>
          </cell>
          <cell r="I54">
            <v>78</v>
          </cell>
          <cell r="J54">
            <v>0</v>
          </cell>
          <cell r="K54">
            <v>0</v>
          </cell>
          <cell r="N54">
            <v>2.9276133254243124E-3</v>
          </cell>
          <cell r="O54">
            <v>0</v>
          </cell>
          <cell r="P54">
            <v>0</v>
          </cell>
          <cell r="Q54">
            <v>0</v>
          </cell>
          <cell r="R54">
            <v>6.0944107460630297E-3</v>
          </cell>
          <cell r="S54">
            <v>0</v>
          </cell>
          <cell r="T54">
            <v>0</v>
          </cell>
          <cell r="U54">
            <v>7.4625437706894238E-4</v>
          </cell>
          <cell r="V54">
            <v>0</v>
          </cell>
          <cell r="W54">
            <v>0</v>
          </cell>
        </row>
        <row r="55">
          <cell r="B55">
            <v>967</v>
          </cell>
          <cell r="C55">
            <v>0</v>
          </cell>
          <cell r="D55">
            <v>0</v>
          </cell>
          <cell r="E55">
            <v>0</v>
          </cell>
          <cell r="F55">
            <v>2579</v>
          </cell>
          <cell r="G55">
            <v>0</v>
          </cell>
          <cell r="H55">
            <v>0</v>
          </cell>
          <cell r="I55">
            <v>227</v>
          </cell>
          <cell r="J55">
            <v>0</v>
          </cell>
          <cell r="K55">
            <v>0</v>
          </cell>
          <cell r="N55">
            <v>9.2516408028931706E-3</v>
          </cell>
          <cell r="O55">
            <v>0</v>
          </cell>
          <cell r="P55">
            <v>0</v>
          </cell>
          <cell r="Q55">
            <v>0</v>
          </cell>
          <cell r="R55">
            <v>2.4674231262317981E-2</v>
          </cell>
          <cell r="S55">
            <v>0</v>
          </cell>
          <cell r="T55">
            <v>0</v>
          </cell>
          <cell r="U55">
            <v>2.171791584546794E-3</v>
          </cell>
          <cell r="V55">
            <v>0</v>
          </cell>
          <cell r="W55">
            <v>0</v>
          </cell>
        </row>
        <row r="56">
          <cell r="B56">
            <v>2833</v>
          </cell>
          <cell r="C56">
            <v>0</v>
          </cell>
          <cell r="D56">
            <v>0</v>
          </cell>
          <cell r="E56">
            <v>0</v>
          </cell>
          <cell r="F56">
            <v>8669</v>
          </cell>
          <cell r="G56">
            <v>0</v>
          </cell>
          <cell r="H56">
            <v>0</v>
          </cell>
          <cell r="I56">
            <v>978</v>
          </cell>
          <cell r="J56">
            <v>0</v>
          </cell>
          <cell r="K56">
            <v>0</v>
          </cell>
          <cell r="N56">
            <v>2.710434166969633E-2</v>
          </cell>
          <cell r="O56">
            <v>0</v>
          </cell>
          <cell r="P56">
            <v>0</v>
          </cell>
          <cell r="Q56">
            <v>0</v>
          </cell>
          <cell r="R56">
            <v>8.2939476856546943E-2</v>
          </cell>
          <cell r="S56">
            <v>0</v>
          </cell>
          <cell r="T56">
            <v>0</v>
          </cell>
          <cell r="U56">
            <v>9.3568818047875084E-3</v>
          </cell>
          <cell r="V56">
            <v>0</v>
          </cell>
          <cell r="W56">
            <v>0</v>
          </cell>
        </row>
        <row r="57">
          <cell r="B57">
            <v>892</v>
          </cell>
          <cell r="C57">
            <v>0</v>
          </cell>
          <cell r="D57">
            <v>0</v>
          </cell>
          <cell r="E57">
            <v>0</v>
          </cell>
          <cell r="F57">
            <v>2298</v>
          </cell>
          <cell r="G57">
            <v>0</v>
          </cell>
          <cell r="H57">
            <v>0</v>
          </cell>
          <cell r="I57">
            <v>219</v>
          </cell>
          <cell r="J57">
            <v>0</v>
          </cell>
          <cell r="K57">
            <v>0</v>
          </cell>
          <cell r="N57">
            <v>8.5340885172499568E-3</v>
          </cell>
          <cell r="O57">
            <v>0</v>
          </cell>
          <cell r="P57">
            <v>0</v>
          </cell>
          <cell r="Q57">
            <v>0</v>
          </cell>
          <cell r="R57">
            <v>2.1985802032108072E-2</v>
          </cell>
          <cell r="S57">
            <v>0</v>
          </cell>
          <cell r="T57">
            <v>0</v>
          </cell>
          <cell r="U57">
            <v>2.0952526740781845E-3</v>
          </cell>
          <cell r="V57">
            <v>0</v>
          </cell>
          <cell r="W57">
            <v>0</v>
          </cell>
        </row>
        <row r="58">
          <cell r="B58">
            <v>719</v>
          </cell>
          <cell r="C58">
            <v>0</v>
          </cell>
          <cell r="D58">
            <v>0</v>
          </cell>
          <cell r="E58">
            <v>0</v>
          </cell>
          <cell r="F58">
            <v>1253</v>
          </cell>
          <cell r="G58">
            <v>0</v>
          </cell>
          <cell r="H58">
            <v>0</v>
          </cell>
          <cell r="I58">
            <v>147</v>
          </cell>
          <cell r="J58">
            <v>0</v>
          </cell>
          <cell r="K58">
            <v>0</v>
          </cell>
          <cell r="N58">
            <v>6.8789345783662774E-3</v>
          </cell>
          <cell r="O58">
            <v>0</v>
          </cell>
          <cell r="P58">
            <v>0</v>
          </cell>
          <cell r="Q58">
            <v>0</v>
          </cell>
          <cell r="R58">
            <v>1.1987906852145959E-2</v>
          </cell>
          <cell r="S58">
            <v>0</v>
          </cell>
          <cell r="T58">
            <v>0</v>
          </cell>
          <cell r="U58">
            <v>1.4064024798606991E-3</v>
          </cell>
          <cell r="V58">
            <v>0</v>
          </cell>
          <cell r="W58">
            <v>0</v>
          </cell>
        </row>
        <row r="59">
          <cell r="B59">
            <v>1105</v>
          </cell>
          <cell r="C59">
            <v>0</v>
          </cell>
          <cell r="D59">
            <v>0</v>
          </cell>
          <cell r="E59">
            <v>0</v>
          </cell>
          <cell r="F59">
            <v>2100</v>
          </cell>
          <cell r="G59">
            <v>0</v>
          </cell>
          <cell r="H59">
            <v>0</v>
          </cell>
          <cell r="I59">
            <v>223</v>
          </cell>
          <cell r="J59">
            <v>0</v>
          </cell>
          <cell r="K59">
            <v>0</v>
          </cell>
          <cell r="N59">
            <v>1.0571937008476685E-2</v>
          </cell>
          <cell r="O59">
            <v>0</v>
          </cell>
          <cell r="P59">
            <v>0</v>
          </cell>
          <cell r="Q59">
            <v>0</v>
          </cell>
          <cell r="R59">
            <v>2.0091463998009988E-2</v>
          </cell>
          <cell r="S59">
            <v>0</v>
          </cell>
          <cell r="T59">
            <v>0</v>
          </cell>
          <cell r="U59">
            <v>2.1335221293124892E-3</v>
          </cell>
          <cell r="V59">
            <v>0</v>
          </cell>
          <cell r="W59">
            <v>0</v>
          </cell>
        </row>
        <row r="60">
          <cell r="B60">
            <v>137</v>
          </cell>
          <cell r="C60">
            <v>0</v>
          </cell>
          <cell r="D60">
            <v>0</v>
          </cell>
          <cell r="E60">
            <v>0</v>
          </cell>
          <cell r="F60">
            <v>275</v>
          </cell>
          <cell r="G60">
            <v>0</v>
          </cell>
          <cell r="H60">
            <v>0</v>
          </cell>
          <cell r="I60">
            <v>29</v>
          </cell>
          <cell r="J60">
            <v>0</v>
          </cell>
          <cell r="K60">
            <v>0</v>
          </cell>
          <cell r="N60">
            <v>1.3107288417749372E-3</v>
          </cell>
          <cell r="O60">
            <v>0</v>
          </cell>
          <cell r="P60">
            <v>0</v>
          </cell>
          <cell r="Q60">
            <v>0</v>
          </cell>
          <cell r="R60">
            <v>2.6310250473584509E-3</v>
          </cell>
          <cell r="S60">
            <v>0</v>
          </cell>
          <cell r="T60">
            <v>0</v>
          </cell>
          <cell r="U60">
            <v>2.7745355044870939E-4</v>
          </cell>
          <cell r="V60">
            <v>0</v>
          </cell>
          <cell r="W60">
            <v>0</v>
          </cell>
        </row>
        <row r="61">
          <cell r="B61">
            <v>137</v>
          </cell>
          <cell r="C61">
            <v>0</v>
          </cell>
          <cell r="D61">
            <v>0</v>
          </cell>
          <cell r="E61">
            <v>0</v>
          </cell>
          <cell r="F61">
            <v>454</v>
          </cell>
          <cell r="G61">
            <v>0</v>
          </cell>
          <cell r="H61">
            <v>0</v>
          </cell>
          <cell r="I61">
            <v>37</v>
          </cell>
          <cell r="J61">
            <v>0</v>
          </cell>
          <cell r="K61">
            <v>0</v>
          </cell>
          <cell r="N61">
            <v>1.3107288417749372E-3</v>
          </cell>
          <cell r="O61">
            <v>0</v>
          </cell>
          <cell r="P61">
            <v>0</v>
          </cell>
          <cell r="Q61">
            <v>0</v>
          </cell>
          <cell r="R61">
            <v>4.3435831690935879E-3</v>
          </cell>
          <cell r="S61">
            <v>0</v>
          </cell>
          <cell r="T61">
            <v>0</v>
          </cell>
          <cell r="U61">
            <v>3.5399246091731882E-4</v>
          </cell>
          <cell r="V61">
            <v>0</v>
          </cell>
          <cell r="W61">
            <v>0</v>
          </cell>
        </row>
        <row r="62">
          <cell r="B62">
            <v>355</v>
          </cell>
          <cell r="C62">
            <v>0</v>
          </cell>
          <cell r="D62">
            <v>0</v>
          </cell>
          <cell r="E62">
            <v>0</v>
          </cell>
          <cell r="F62">
            <v>969</v>
          </cell>
          <cell r="G62">
            <v>0</v>
          </cell>
          <cell r="H62">
            <v>0</v>
          </cell>
          <cell r="I62">
            <v>103</v>
          </cell>
          <cell r="J62">
            <v>0</v>
          </cell>
          <cell r="K62">
            <v>0</v>
          </cell>
          <cell r="N62">
            <v>3.3964141520445457E-3</v>
          </cell>
          <cell r="O62">
            <v>0</v>
          </cell>
          <cell r="P62">
            <v>0</v>
          </cell>
          <cell r="Q62">
            <v>0</v>
          </cell>
          <cell r="R62">
            <v>9.2707755305103234E-3</v>
          </cell>
          <cell r="S62">
            <v>0</v>
          </cell>
          <cell r="T62">
            <v>0</v>
          </cell>
          <cell r="U62">
            <v>9.8543847228334714E-4</v>
          </cell>
          <cell r="V62">
            <v>0</v>
          </cell>
          <cell r="W62">
            <v>0</v>
          </cell>
        </row>
        <row r="63">
          <cell r="B63">
            <v>204</v>
          </cell>
          <cell r="C63">
            <v>0</v>
          </cell>
          <cell r="D63">
            <v>0</v>
          </cell>
          <cell r="E63">
            <v>0</v>
          </cell>
          <cell r="F63">
            <v>779</v>
          </cell>
          <cell r="G63">
            <v>0</v>
          </cell>
          <cell r="H63">
            <v>0</v>
          </cell>
          <cell r="I63">
            <v>77</v>
          </cell>
          <cell r="J63">
            <v>0</v>
          </cell>
          <cell r="K63">
            <v>0</v>
          </cell>
          <cell r="N63">
            <v>1.9517422169495417E-3</v>
          </cell>
          <cell r="O63">
            <v>0</v>
          </cell>
          <cell r="P63">
            <v>0</v>
          </cell>
          <cell r="Q63">
            <v>0</v>
          </cell>
          <cell r="R63">
            <v>7.4529764068808476E-3</v>
          </cell>
          <cell r="S63">
            <v>0</v>
          </cell>
          <cell r="T63">
            <v>0</v>
          </cell>
          <cell r="U63">
            <v>7.366870132603662E-4</v>
          </cell>
          <cell r="V63">
            <v>0</v>
          </cell>
          <cell r="W63">
            <v>0</v>
          </cell>
        </row>
        <row r="64">
          <cell r="B64">
            <v>10862</v>
          </cell>
          <cell r="C64">
            <v>0</v>
          </cell>
          <cell r="D64">
            <v>0</v>
          </cell>
          <cell r="E64">
            <v>0</v>
          </cell>
          <cell r="F64">
            <v>29461</v>
          </cell>
          <cell r="G64">
            <v>0</v>
          </cell>
          <cell r="H64">
            <v>0</v>
          </cell>
          <cell r="I64">
            <v>3140</v>
          </cell>
          <cell r="J64">
            <v>0</v>
          </cell>
          <cell r="K64">
            <v>0</v>
          </cell>
          <cell r="N64">
            <v>0.10392070568875451</v>
          </cell>
          <cell r="O64">
            <v>0</v>
          </cell>
          <cell r="P64">
            <v>0</v>
          </cell>
          <cell r="Q64">
            <v>0</v>
          </cell>
          <cell r="R64">
            <v>0.28186410516446297</v>
          </cell>
          <cell r="S64">
            <v>0</v>
          </cell>
          <cell r="T64">
            <v>0</v>
          </cell>
          <cell r="U64">
            <v>3.0041522358929221E-2</v>
          </cell>
          <cell r="V64">
            <v>0</v>
          </cell>
          <cell r="W64">
            <v>0</v>
          </cell>
        </row>
      </sheetData>
      <sheetData sheetId="15">
        <row r="5">
          <cell r="B5">
            <v>17</v>
          </cell>
          <cell r="C5">
            <v>29</v>
          </cell>
          <cell r="D5">
            <v>134</v>
          </cell>
          <cell r="E5">
            <v>6</v>
          </cell>
          <cell r="F5">
            <v>36</v>
          </cell>
          <cell r="G5">
            <v>83</v>
          </cell>
          <cell r="H5">
            <v>34</v>
          </cell>
          <cell r="I5">
            <v>2</v>
          </cell>
          <cell r="J5">
            <v>5</v>
          </cell>
          <cell r="K5">
            <v>84</v>
          </cell>
          <cell r="N5">
            <v>1.5814247706934082E-4</v>
          </cell>
          <cell r="O5">
            <v>2.6977246088299317E-4</v>
          </cell>
          <cell r="P5">
            <v>1.2465348192524511E-3</v>
          </cell>
          <cell r="Q5">
            <v>5.5814991906826171E-5</v>
          </cell>
          <cell r="R5">
            <v>3.3488995144095705E-4</v>
          </cell>
          <cell r="S5">
            <v>7.7210738804442869E-4</v>
          </cell>
          <cell r="T5">
            <v>3.1628495413868165E-4</v>
          </cell>
          <cell r="U5">
            <v>1.860499730227539E-5</v>
          </cell>
          <cell r="V5">
            <v>4.6512493255688476E-5</v>
          </cell>
          <cell r="W5">
            <v>7.8140988669556642E-4</v>
          </cell>
        </row>
        <row r="6">
          <cell r="B6">
            <v>8</v>
          </cell>
          <cell r="C6">
            <v>6</v>
          </cell>
          <cell r="D6">
            <v>24</v>
          </cell>
          <cell r="E6">
            <v>3</v>
          </cell>
          <cell r="F6">
            <v>6</v>
          </cell>
          <cell r="G6">
            <v>20</v>
          </cell>
          <cell r="H6">
            <v>11</v>
          </cell>
          <cell r="I6">
            <v>2</v>
          </cell>
          <cell r="J6">
            <v>2</v>
          </cell>
          <cell r="K6">
            <v>17</v>
          </cell>
          <cell r="N6">
            <v>7.4419989209101561E-5</v>
          </cell>
          <cell r="O6">
            <v>5.5814991906826171E-5</v>
          </cell>
          <cell r="P6">
            <v>2.2325996762730468E-4</v>
          </cell>
          <cell r="Q6">
            <v>2.7907495953413085E-5</v>
          </cell>
          <cell r="R6">
            <v>5.5814991906826171E-5</v>
          </cell>
          <cell r="S6">
            <v>1.860499730227539E-4</v>
          </cell>
          <cell r="T6">
            <v>1.0232748516251465E-4</v>
          </cell>
          <cell r="U6">
            <v>1.860499730227539E-5</v>
          </cell>
          <cell r="V6">
            <v>1.860499730227539E-5</v>
          </cell>
          <cell r="W6">
            <v>1.5814247706934082E-4</v>
          </cell>
        </row>
        <row r="7">
          <cell r="B7">
            <v>38</v>
          </cell>
          <cell r="C7">
            <v>36</v>
          </cell>
          <cell r="D7">
            <v>71</v>
          </cell>
          <cell r="E7">
            <v>7</v>
          </cell>
          <cell r="F7">
            <v>16</v>
          </cell>
          <cell r="G7">
            <v>80</v>
          </cell>
          <cell r="H7">
            <v>37</v>
          </cell>
          <cell r="I7">
            <v>3</v>
          </cell>
          <cell r="J7">
            <v>1</v>
          </cell>
          <cell r="K7">
            <v>76</v>
          </cell>
          <cell r="N7">
            <v>3.5349494874323245E-4</v>
          </cell>
          <cell r="O7">
            <v>3.3488995144095705E-4</v>
          </cell>
          <cell r="P7">
            <v>6.6047740423077637E-4</v>
          </cell>
          <cell r="Q7">
            <v>6.5117490557963873E-5</v>
          </cell>
          <cell r="R7">
            <v>1.4883997841820312E-4</v>
          </cell>
          <cell r="S7">
            <v>7.4419989209101561E-4</v>
          </cell>
          <cell r="T7">
            <v>3.4419245009209473E-4</v>
          </cell>
          <cell r="U7">
            <v>2.7907495953413085E-5</v>
          </cell>
          <cell r="V7">
            <v>9.3024986511376951E-6</v>
          </cell>
          <cell r="W7">
            <v>7.0698989748646491E-4</v>
          </cell>
        </row>
        <row r="8">
          <cell r="B8">
            <v>5</v>
          </cell>
          <cell r="C8">
            <v>3</v>
          </cell>
          <cell r="D8">
            <v>30</v>
          </cell>
          <cell r="E8">
            <v>1</v>
          </cell>
          <cell r="F8">
            <v>4</v>
          </cell>
          <cell r="G8">
            <v>18</v>
          </cell>
          <cell r="H8">
            <v>16</v>
          </cell>
          <cell r="I8">
            <v>1</v>
          </cell>
          <cell r="J8">
            <v>1</v>
          </cell>
          <cell r="K8">
            <v>13</v>
          </cell>
          <cell r="N8">
            <v>4.6512493255688476E-5</v>
          </cell>
          <cell r="O8">
            <v>2.7907495953413085E-5</v>
          </cell>
          <cell r="P8">
            <v>2.7907495953413089E-4</v>
          </cell>
          <cell r="Q8">
            <v>9.3024986511376951E-6</v>
          </cell>
          <cell r="R8">
            <v>3.720999460455078E-5</v>
          </cell>
          <cell r="S8">
            <v>1.6744497572047853E-4</v>
          </cell>
          <cell r="T8">
            <v>1.4883997841820312E-4</v>
          </cell>
          <cell r="U8">
            <v>9.3024986511376951E-6</v>
          </cell>
          <cell r="V8">
            <v>9.3024986511376951E-6</v>
          </cell>
          <cell r="W8">
            <v>1.2093248246479004E-4</v>
          </cell>
        </row>
        <row r="9">
          <cell r="B9">
            <v>74</v>
          </cell>
          <cell r="C9">
            <v>62</v>
          </cell>
          <cell r="D9">
            <v>152</v>
          </cell>
          <cell r="E9">
            <v>9</v>
          </cell>
          <cell r="F9">
            <v>42</v>
          </cell>
          <cell r="G9">
            <v>160</v>
          </cell>
          <cell r="H9">
            <v>93</v>
          </cell>
          <cell r="I9">
            <v>9</v>
          </cell>
          <cell r="J9">
            <v>5</v>
          </cell>
          <cell r="K9">
            <v>144</v>
          </cell>
          <cell r="N9">
            <v>6.8838490018418945E-4</v>
          </cell>
          <cell r="O9">
            <v>5.7675491637053714E-4</v>
          </cell>
          <cell r="P9">
            <v>1.4139797949729298E-3</v>
          </cell>
          <cell r="Q9">
            <v>8.3722487860239263E-5</v>
          </cell>
          <cell r="R9">
            <v>3.9070494334778321E-4</v>
          </cell>
          <cell r="S9">
            <v>1.4883997841820312E-3</v>
          </cell>
          <cell r="T9">
            <v>8.6513237455580565E-4</v>
          </cell>
          <cell r="U9">
            <v>8.3722487860239263E-5</v>
          </cell>
          <cell r="V9">
            <v>4.6512493255688476E-5</v>
          </cell>
          <cell r="W9">
            <v>1.3395598057638282E-3</v>
          </cell>
        </row>
        <row r="10">
          <cell r="B10">
            <v>6</v>
          </cell>
          <cell r="C10">
            <v>4</v>
          </cell>
          <cell r="D10">
            <v>34</v>
          </cell>
          <cell r="E10">
            <v>2</v>
          </cell>
          <cell r="F10">
            <v>3</v>
          </cell>
          <cell r="G10">
            <v>21</v>
          </cell>
          <cell r="H10">
            <v>14</v>
          </cell>
          <cell r="I10">
            <v>0</v>
          </cell>
          <cell r="J10">
            <v>1</v>
          </cell>
          <cell r="K10">
            <v>12</v>
          </cell>
          <cell r="N10">
            <v>5.5814991906826171E-5</v>
          </cell>
          <cell r="O10">
            <v>3.720999460455078E-5</v>
          </cell>
          <cell r="P10">
            <v>3.1628495413868165E-4</v>
          </cell>
          <cell r="Q10">
            <v>1.860499730227539E-5</v>
          </cell>
          <cell r="R10">
            <v>2.7907495953413085E-5</v>
          </cell>
          <cell r="S10">
            <v>1.953524716738916E-4</v>
          </cell>
          <cell r="T10">
            <v>1.3023498111592775E-4</v>
          </cell>
          <cell r="U10">
            <v>0</v>
          </cell>
          <cell r="V10">
            <v>9.3024986511376951E-6</v>
          </cell>
          <cell r="W10">
            <v>1.1162998381365234E-4</v>
          </cell>
        </row>
        <row r="11">
          <cell r="B11">
            <v>28</v>
          </cell>
          <cell r="C11">
            <v>20</v>
          </cell>
          <cell r="D11">
            <v>53</v>
          </cell>
          <cell r="E11">
            <v>4</v>
          </cell>
          <cell r="F11">
            <v>9</v>
          </cell>
          <cell r="G11">
            <v>52</v>
          </cell>
          <cell r="H11">
            <v>22</v>
          </cell>
          <cell r="I11">
            <v>3</v>
          </cell>
          <cell r="J11">
            <v>2</v>
          </cell>
          <cell r="K11">
            <v>63</v>
          </cell>
          <cell r="N11">
            <v>2.6046996223185549E-4</v>
          </cell>
          <cell r="O11">
            <v>1.860499730227539E-4</v>
          </cell>
          <cell r="P11">
            <v>4.930324285102979E-4</v>
          </cell>
          <cell r="Q11">
            <v>3.720999460455078E-5</v>
          </cell>
          <cell r="R11">
            <v>8.3722487860239263E-5</v>
          </cell>
          <cell r="S11">
            <v>4.8372992985916017E-4</v>
          </cell>
          <cell r="T11">
            <v>2.0465497032502931E-4</v>
          </cell>
          <cell r="U11">
            <v>2.7907495953413085E-5</v>
          </cell>
          <cell r="V11">
            <v>1.860499730227539E-5</v>
          </cell>
          <cell r="W11">
            <v>5.8605741502167487E-4</v>
          </cell>
        </row>
        <row r="12">
          <cell r="B12">
            <v>45</v>
          </cell>
          <cell r="C12">
            <v>49</v>
          </cell>
          <cell r="D12">
            <v>126</v>
          </cell>
          <cell r="E12">
            <v>10</v>
          </cell>
          <cell r="F12">
            <v>19</v>
          </cell>
          <cell r="G12">
            <v>122</v>
          </cell>
          <cell r="H12">
            <v>45</v>
          </cell>
          <cell r="I12">
            <v>6</v>
          </cell>
          <cell r="J12">
            <v>3</v>
          </cell>
          <cell r="K12">
            <v>102</v>
          </cell>
          <cell r="N12">
            <v>4.1861243930119629E-4</v>
          </cell>
          <cell r="O12">
            <v>4.5582243390574709E-4</v>
          </cell>
          <cell r="P12">
            <v>1.1721148300433497E-3</v>
          </cell>
          <cell r="Q12">
            <v>9.3024986511376951E-5</v>
          </cell>
          <cell r="R12">
            <v>1.7674747437161623E-4</v>
          </cell>
          <cell r="S12">
            <v>1.1349048354387988E-3</v>
          </cell>
          <cell r="T12">
            <v>4.1861243930119629E-4</v>
          </cell>
          <cell r="U12">
            <v>5.5814991906826171E-5</v>
          </cell>
          <cell r="V12">
            <v>2.7907495953413085E-5</v>
          </cell>
          <cell r="W12">
            <v>9.48854862416045E-4</v>
          </cell>
        </row>
        <row r="13">
          <cell r="B13">
            <v>56</v>
          </cell>
          <cell r="C13">
            <v>38</v>
          </cell>
          <cell r="D13">
            <v>68</v>
          </cell>
          <cell r="E13">
            <v>16</v>
          </cell>
          <cell r="F13">
            <v>16</v>
          </cell>
          <cell r="G13">
            <v>61</v>
          </cell>
          <cell r="H13">
            <v>28</v>
          </cell>
          <cell r="I13">
            <v>2</v>
          </cell>
          <cell r="J13">
            <v>3</v>
          </cell>
          <cell r="K13">
            <v>81</v>
          </cell>
          <cell r="N13">
            <v>5.2093992446371098E-4</v>
          </cell>
          <cell r="O13">
            <v>3.5349494874323245E-4</v>
          </cell>
          <cell r="P13">
            <v>6.3256990827736329E-4</v>
          </cell>
          <cell r="Q13">
            <v>1.4883997841820312E-4</v>
          </cell>
          <cell r="R13">
            <v>1.4883997841820312E-4</v>
          </cell>
          <cell r="S13">
            <v>5.6745241771939941E-4</v>
          </cell>
          <cell r="T13">
            <v>2.6046996223185549E-4</v>
          </cell>
          <cell r="U13">
            <v>1.860499730227539E-5</v>
          </cell>
          <cell r="V13">
            <v>2.7907495953413085E-5</v>
          </cell>
          <cell r="W13">
            <v>7.5350239074215334E-4</v>
          </cell>
        </row>
        <row r="14">
          <cell r="B14">
            <v>136</v>
          </cell>
          <cell r="C14">
            <v>213</v>
          </cell>
          <cell r="D14">
            <v>259</v>
          </cell>
          <cell r="E14">
            <v>46</v>
          </cell>
          <cell r="F14">
            <v>76</v>
          </cell>
          <cell r="G14">
            <v>240</v>
          </cell>
          <cell r="H14">
            <v>120</v>
          </cell>
          <cell r="I14">
            <v>28</v>
          </cell>
          <cell r="J14">
            <v>8</v>
          </cell>
          <cell r="K14">
            <v>300</v>
          </cell>
          <cell r="N14">
            <v>1.2651398165547266E-3</v>
          </cell>
          <cell r="O14">
            <v>1.981432212692329E-3</v>
          </cell>
          <cell r="P14">
            <v>2.409347150644663E-3</v>
          </cell>
          <cell r="Q14">
            <v>4.2791493795233402E-4</v>
          </cell>
          <cell r="R14">
            <v>7.0698989748646491E-4</v>
          </cell>
          <cell r="S14">
            <v>2.2325996762730472E-3</v>
          </cell>
          <cell r="T14">
            <v>1.1162998381365236E-3</v>
          </cell>
          <cell r="U14">
            <v>2.6046996223185549E-4</v>
          </cell>
          <cell r="V14">
            <v>7.4419989209101561E-5</v>
          </cell>
          <cell r="W14">
            <v>2.7907495953413087E-3</v>
          </cell>
        </row>
        <row r="15">
          <cell r="B15">
            <v>60</v>
          </cell>
          <cell r="C15">
            <v>94</v>
          </cell>
          <cell r="D15">
            <v>97</v>
          </cell>
          <cell r="E15">
            <v>23</v>
          </cell>
          <cell r="F15">
            <v>32</v>
          </cell>
          <cell r="G15">
            <v>143</v>
          </cell>
          <cell r="H15">
            <v>64</v>
          </cell>
          <cell r="I15">
            <v>5</v>
          </cell>
          <cell r="J15">
            <v>7</v>
          </cell>
          <cell r="K15">
            <v>148</v>
          </cell>
          <cell r="N15">
            <v>5.5814991906826179E-4</v>
          </cell>
          <cell r="O15">
            <v>8.7443487320694338E-4</v>
          </cell>
          <cell r="P15">
            <v>9.0234236916035646E-4</v>
          </cell>
          <cell r="Q15">
            <v>2.1395746897616701E-4</v>
          </cell>
          <cell r="R15">
            <v>2.9767995683640624E-4</v>
          </cell>
          <cell r="S15">
            <v>1.3302573071126904E-3</v>
          </cell>
          <cell r="T15">
            <v>5.9535991367281249E-4</v>
          </cell>
          <cell r="U15">
            <v>4.6512493255688476E-5</v>
          </cell>
          <cell r="V15">
            <v>6.5117490557963873E-5</v>
          </cell>
          <cell r="W15">
            <v>1.3767698003683789E-3</v>
          </cell>
        </row>
        <row r="16">
          <cell r="B16">
            <v>36</v>
          </cell>
          <cell r="C16">
            <v>67</v>
          </cell>
          <cell r="D16">
            <v>124</v>
          </cell>
          <cell r="E16">
            <v>28</v>
          </cell>
          <cell r="F16">
            <v>27</v>
          </cell>
          <cell r="G16">
            <v>124</v>
          </cell>
          <cell r="H16">
            <v>52</v>
          </cell>
          <cell r="I16">
            <v>5</v>
          </cell>
          <cell r="J16">
            <v>1</v>
          </cell>
          <cell r="K16">
            <v>150</v>
          </cell>
          <cell r="N16">
            <v>3.3488995144095705E-4</v>
          </cell>
          <cell r="O16">
            <v>6.2326740962622557E-4</v>
          </cell>
          <cell r="P16">
            <v>1.1535098327410743E-3</v>
          </cell>
          <cell r="Q16">
            <v>2.6046996223185549E-4</v>
          </cell>
          <cell r="R16">
            <v>2.5116746358071776E-4</v>
          </cell>
          <cell r="S16">
            <v>1.1535098327410743E-3</v>
          </cell>
          <cell r="T16">
            <v>4.8372992985916017E-4</v>
          </cell>
          <cell r="U16">
            <v>4.6512493255688476E-5</v>
          </cell>
          <cell r="V16">
            <v>9.3024986511376951E-6</v>
          </cell>
          <cell r="W16">
            <v>1.3953747976706544E-3</v>
          </cell>
        </row>
        <row r="17">
          <cell r="B17">
            <v>103</v>
          </cell>
          <cell r="C17">
            <v>212</v>
          </cell>
          <cell r="D17">
            <v>212</v>
          </cell>
          <cell r="E17">
            <v>48</v>
          </cell>
          <cell r="F17">
            <v>79</v>
          </cell>
          <cell r="G17">
            <v>315</v>
          </cell>
          <cell r="H17">
            <v>158</v>
          </cell>
          <cell r="I17">
            <v>26</v>
          </cell>
          <cell r="J17">
            <v>14</v>
          </cell>
          <cell r="K17">
            <v>336</v>
          </cell>
          <cell r="N17">
            <v>9.5815736106718262E-4</v>
          </cell>
          <cell r="O17">
            <v>1.9721297140411916E-3</v>
          </cell>
          <cell r="P17">
            <v>1.9721297140411916E-3</v>
          </cell>
          <cell r="Q17">
            <v>4.4651993525460937E-4</v>
          </cell>
          <cell r="R17">
            <v>7.3489739343987799E-4</v>
          </cell>
          <cell r="S17">
            <v>2.9302870751083741E-3</v>
          </cell>
          <cell r="T17">
            <v>1.469794786879756E-3</v>
          </cell>
          <cell r="U17">
            <v>2.4186496492958009E-4</v>
          </cell>
          <cell r="V17">
            <v>1.3023498111592775E-4</v>
          </cell>
          <cell r="W17">
            <v>3.1256395467822657E-3</v>
          </cell>
        </row>
        <row r="18">
          <cell r="B18">
            <v>46</v>
          </cell>
          <cell r="C18">
            <v>45</v>
          </cell>
          <cell r="D18">
            <v>59</v>
          </cell>
          <cell r="E18">
            <v>14</v>
          </cell>
          <cell r="F18">
            <v>19</v>
          </cell>
          <cell r="G18">
            <v>78</v>
          </cell>
          <cell r="H18">
            <v>41</v>
          </cell>
          <cell r="I18">
            <v>3</v>
          </cell>
          <cell r="J18">
            <v>2</v>
          </cell>
          <cell r="K18">
            <v>92</v>
          </cell>
          <cell r="N18">
            <v>4.2791493795233402E-4</v>
          </cell>
          <cell r="O18">
            <v>4.1861243930119629E-4</v>
          </cell>
          <cell r="P18">
            <v>5.4884742041712406E-4</v>
          </cell>
          <cell r="Q18">
            <v>1.3023498111592775E-4</v>
          </cell>
          <cell r="R18">
            <v>1.7674747437161623E-4</v>
          </cell>
          <cell r="S18">
            <v>7.2559489478874026E-4</v>
          </cell>
          <cell r="T18">
            <v>3.8140244469664553E-4</v>
          </cell>
          <cell r="U18">
            <v>2.7907495953413085E-5</v>
          </cell>
          <cell r="V18">
            <v>1.860499730227539E-5</v>
          </cell>
          <cell r="W18">
            <v>8.5582987590466803E-4</v>
          </cell>
        </row>
        <row r="19">
          <cell r="B19">
            <v>54</v>
          </cell>
          <cell r="C19">
            <v>47</v>
          </cell>
          <cell r="D19">
            <v>69</v>
          </cell>
          <cell r="E19">
            <v>13</v>
          </cell>
          <cell r="F19">
            <v>23</v>
          </cell>
          <cell r="G19">
            <v>106</v>
          </cell>
          <cell r="H19">
            <v>37</v>
          </cell>
          <cell r="I19">
            <v>1</v>
          </cell>
          <cell r="J19">
            <v>2</v>
          </cell>
          <cell r="K19">
            <v>106</v>
          </cell>
          <cell r="N19">
            <v>5.0233492716143552E-4</v>
          </cell>
          <cell r="O19">
            <v>4.3721743660347169E-4</v>
          </cell>
          <cell r="P19">
            <v>6.4187240692850102E-4</v>
          </cell>
          <cell r="Q19">
            <v>1.2093248246479004E-4</v>
          </cell>
          <cell r="R19">
            <v>2.1395746897616701E-4</v>
          </cell>
          <cell r="S19">
            <v>9.860648570205958E-4</v>
          </cell>
          <cell r="T19">
            <v>3.4419245009209473E-4</v>
          </cell>
          <cell r="U19">
            <v>9.3024986511376951E-6</v>
          </cell>
          <cell r="V19">
            <v>1.860499730227539E-5</v>
          </cell>
          <cell r="W19">
            <v>9.860648570205958E-4</v>
          </cell>
        </row>
        <row r="20">
          <cell r="B20">
            <v>181</v>
          </cell>
          <cell r="C20">
            <v>319</v>
          </cell>
          <cell r="D20">
            <v>348</v>
          </cell>
          <cell r="E20">
            <v>65</v>
          </cell>
          <cell r="F20">
            <v>104</v>
          </cell>
          <cell r="G20">
            <v>484</v>
          </cell>
          <cell r="H20">
            <v>190</v>
          </cell>
          <cell r="I20">
            <v>38</v>
          </cell>
          <cell r="J20">
            <v>19</v>
          </cell>
          <cell r="K20">
            <v>501</v>
          </cell>
          <cell r="N20">
            <v>1.683752255855923E-3</v>
          </cell>
          <cell r="O20">
            <v>2.967497069712925E-3</v>
          </cell>
          <cell r="P20">
            <v>3.237269530595918E-3</v>
          </cell>
          <cell r="Q20">
            <v>6.0466241232395022E-4</v>
          </cell>
          <cell r="R20">
            <v>9.6745985971832035E-4</v>
          </cell>
          <cell r="S20">
            <v>4.5024093471506448E-3</v>
          </cell>
          <cell r="T20">
            <v>1.7674747437161622E-3</v>
          </cell>
          <cell r="U20">
            <v>3.5349494874323245E-4</v>
          </cell>
          <cell r="V20">
            <v>1.7674747437161623E-4</v>
          </cell>
          <cell r="W20">
            <v>4.6605518242199854E-3</v>
          </cell>
        </row>
        <row r="21">
          <cell r="B21">
            <v>632</v>
          </cell>
          <cell r="C21">
            <v>540</v>
          </cell>
          <cell r="D21">
            <v>986</v>
          </cell>
          <cell r="E21">
            <v>136</v>
          </cell>
          <cell r="F21">
            <v>411</v>
          </cell>
          <cell r="G21">
            <v>1869</v>
          </cell>
          <cell r="H21">
            <v>722</v>
          </cell>
          <cell r="I21">
            <v>57</v>
          </cell>
          <cell r="J21">
            <v>70</v>
          </cell>
          <cell r="K21">
            <v>1244</v>
          </cell>
          <cell r="N21">
            <v>5.8791791475190239E-3</v>
          </cell>
          <cell r="O21">
            <v>5.0233492716143559E-3</v>
          </cell>
          <cell r="P21">
            <v>9.1722636700217672E-3</v>
          </cell>
          <cell r="Q21">
            <v>1.2651398165547266E-3</v>
          </cell>
          <cell r="R21">
            <v>3.8233269456175931E-3</v>
          </cell>
          <cell r="S21">
            <v>1.7386369978976354E-2</v>
          </cell>
          <cell r="T21">
            <v>6.7164040261214163E-3</v>
          </cell>
          <cell r="U21">
            <v>5.302424231148486E-4</v>
          </cell>
          <cell r="V21">
            <v>6.5117490557963864E-4</v>
          </cell>
          <cell r="W21">
            <v>1.1572308322015293E-2</v>
          </cell>
        </row>
        <row r="22">
          <cell r="B22">
            <v>92</v>
          </cell>
          <cell r="C22">
            <v>92</v>
          </cell>
          <cell r="D22">
            <v>195</v>
          </cell>
          <cell r="E22">
            <v>20</v>
          </cell>
          <cell r="F22">
            <v>74</v>
          </cell>
          <cell r="G22">
            <v>357</v>
          </cell>
          <cell r="H22">
            <v>132</v>
          </cell>
          <cell r="I22">
            <v>15</v>
          </cell>
          <cell r="J22">
            <v>5</v>
          </cell>
          <cell r="K22">
            <v>215</v>
          </cell>
          <cell r="N22">
            <v>8.5582987590466803E-4</v>
          </cell>
          <cell r="O22">
            <v>8.5582987590466803E-4</v>
          </cell>
          <cell r="P22">
            <v>1.8139872369718505E-3</v>
          </cell>
          <cell r="Q22">
            <v>1.860499730227539E-4</v>
          </cell>
          <cell r="R22">
            <v>6.8838490018418945E-4</v>
          </cell>
          <cell r="S22">
            <v>3.3209920184561572E-3</v>
          </cell>
          <cell r="T22">
            <v>1.2279298219501759E-3</v>
          </cell>
          <cell r="U22">
            <v>1.3953747976706545E-4</v>
          </cell>
          <cell r="V22">
            <v>4.6512493255688476E-5</v>
          </cell>
          <cell r="W22">
            <v>2.0000372099946047E-3</v>
          </cell>
        </row>
        <row r="23">
          <cell r="B23">
            <v>567</v>
          </cell>
          <cell r="C23">
            <v>791</v>
          </cell>
          <cell r="D23">
            <v>923</v>
          </cell>
          <cell r="E23">
            <v>158</v>
          </cell>
          <cell r="F23">
            <v>455</v>
          </cell>
          <cell r="G23">
            <v>1708</v>
          </cell>
          <cell r="H23">
            <v>532</v>
          </cell>
          <cell r="I23">
            <v>72</v>
          </cell>
          <cell r="J23">
            <v>49</v>
          </cell>
          <cell r="K23">
            <v>871</v>
          </cell>
          <cell r="N23">
            <v>5.2745167351950731E-3</v>
          </cell>
          <cell r="O23">
            <v>7.3582764330499175E-3</v>
          </cell>
          <cell r="P23">
            <v>8.586206255000093E-3</v>
          </cell>
          <cell r="Q23">
            <v>1.469794786879756E-3</v>
          </cell>
          <cell r="R23">
            <v>4.2326368862676518E-3</v>
          </cell>
          <cell r="S23">
            <v>1.5888667696143183E-2</v>
          </cell>
          <cell r="T23">
            <v>4.948929282405254E-3</v>
          </cell>
          <cell r="U23">
            <v>6.697799028819141E-4</v>
          </cell>
          <cell r="V23">
            <v>4.5582243390574709E-4</v>
          </cell>
          <cell r="W23">
            <v>8.1024763251409324E-3</v>
          </cell>
        </row>
        <row r="24">
          <cell r="B24">
            <v>2133</v>
          </cell>
          <cell r="C24">
            <v>1406</v>
          </cell>
          <cell r="D24">
            <v>2348</v>
          </cell>
          <cell r="E24">
            <v>645</v>
          </cell>
          <cell r="F24">
            <v>1786</v>
          </cell>
          <cell r="G24">
            <v>4644</v>
          </cell>
          <cell r="H24">
            <v>1756</v>
          </cell>
          <cell r="I24">
            <v>281</v>
          </cell>
          <cell r="J24">
            <v>90</v>
          </cell>
          <cell r="K24">
            <v>3889</v>
          </cell>
          <cell r="N24">
            <v>1.9842229622876704E-2</v>
          </cell>
          <cell r="O24">
            <v>1.30793131034996E-2</v>
          </cell>
          <cell r="P24">
            <v>2.1842266832871309E-2</v>
          </cell>
          <cell r="Q24">
            <v>6.0001116299838141E-3</v>
          </cell>
          <cell r="R24">
            <v>1.6614262590931923E-2</v>
          </cell>
          <cell r="S24">
            <v>4.3200803735883461E-2</v>
          </cell>
          <cell r="T24">
            <v>1.6335187631397793E-2</v>
          </cell>
          <cell r="U24">
            <v>2.6140021209696924E-3</v>
          </cell>
          <cell r="V24">
            <v>8.3722487860239257E-4</v>
          </cell>
          <cell r="W24">
            <v>3.6177417254274501E-2</v>
          </cell>
        </row>
        <row r="25">
          <cell r="B25">
            <v>373</v>
          </cell>
          <cell r="C25">
            <v>323</v>
          </cell>
          <cell r="D25">
            <v>714</v>
          </cell>
          <cell r="E25">
            <v>192</v>
          </cell>
          <cell r="F25">
            <v>354</v>
          </cell>
          <cell r="G25">
            <v>1135</v>
          </cell>
          <cell r="H25">
            <v>505</v>
          </cell>
          <cell r="I25">
            <v>72</v>
          </cell>
          <cell r="J25">
            <v>21</v>
          </cell>
          <cell r="K25">
            <v>874</v>
          </cell>
          <cell r="N25">
            <v>3.4698319968743604E-3</v>
          </cell>
          <cell r="O25">
            <v>3.0047070643174755E-3</v>
          </cell>
          <cell r="P25">
            <v>6.6419840369123144E-3</v>
          </cell>
          <cell r="Q25">
            <v>1.7860797410184375E-3</v>
          </cell>
          <cell r="R25">
            <v>3.2930845225027441E-3</v>
          </cell>
          <cell r="S25">
            <v>1.0558335969041285E-2</v>
          </cell>
          <cell r="T25">
            <v>4.6977618188245359E-3</v>
          </cell>
          <cell r="U25">
            <v>6.697799028819141E-4</v>
          </cell>
          <cell r="V25">
            <v>1.953524716738916E-4</v>
          </cell>
          <cell r="W25">
            <v>8.1303838210943467E-3</v>
          </cell>
        </row>
        <row r="26">
          <cell r="B26">
            <v>312</v>
          </cell>
          <cell r="C26">
            <v>315</v>
          </cell>
          <cell r="D26">
            <v>625</v>
          </cell>
          <cell r="E26">
            <v>132</v>
          </cell>
          <cell r="F26">
            <v>326</v>
          </cell>
          <cell r="G26">
            <v>919</v>
          </cell>
          <cell r="H26">
            <v>431</v>
          </cell>
          <cell r="I26">
            <v>29</v>
          </cell>
          <cell r="J26">
            <v>14</v>
          </cell>
          <cell r="K26">
            <v>675</v>
          </cell>
          <cell r="N26">
            <v>2.902379579154961E-3</v>
          </cell>
          <cell r="O26">
            <v>2.9302870751083741E-3</v>
          </cell>
          <cell r="P26">
            <v>5.8140616569610599E-3</v>
          </cell>
          <cell r="Q26">
            <v>1.2279298219501759E-3</v>
          </cell>
          <cell r="R26">
            <v>3.0326145602708886E-3</v>
          </cell>
          <cell r="S26">
            <v>8.5489962603955416E-3</v>
          </cell>
          <cell r="T26">
            <v>4.0093769186403472E-3</v>
          </cell>
          <cell r="U26">
            <v>2.6977246088299317E-4</v>
          </cell>
          <cell r="V26">
            <v>1.3023498111592775E-4</v>
          </cell>
          <cell r="W26">
            <v>6.2791865895179448E-3</v>
          </cell>
        </row>
        <row r="27">
          <cell r="B27">
            <v>751</v>
          </cell>
          <cell r="C27">
            <v>377</v>
          </cell>
          <cell r="D27">
            <v>775</v>
          </cell>
          <cell r="E27">
            <v>173</v>
          </cell>
          <cell r="F27">
            <v>434</v>
          </cell>
          <cell r="G27">
            <v>1238</v>
          </cell>
          <cell r="H27">
            <v>560</v>
          </cell>
          <cell r="I27">
            <v>73</v>
          </cell>
          <cell r="J27">
            <v>39</v>
          </cell>
          <cell r="K27">
            <v>745</v>
          </cell>
          <cell r="N27">
            <v>6.9861764870044092E-3</v>
          </cell>
          <cell r="O27">
            <v>3.5070419914789114E-3</v>
          </cell>
          <cell r="P27">
            <v>7.2094364546317138E-3</v>
          </cell>
          <cell r="Q27">
            <v>1.6093322666468214E-3</v>
          </cell>
          <cell r="R27">
            <v>4.0372844145937599E-3</v>
          </cell>
          <cell r="S27">
            <v>1.1516493330108468E-2</v>
          </cell>
          <cell r="T27">
            <v>5.2093992446371092E-3</v>
          </cell>
          <cell r="U27">
            <v>6.7908240153305183E-4</v>
          </cell>
          <cell r="V27">
            <v>3.6279744739437013E-4</v>
          </cell>
          <cell r="W27">
            <v>6.9303614950975831E-3</v>
          </cell>
        </row>
        <row r="28">
          <cell r="B28">
            <v>71</v>
          </cell>
          <cell r="C28">
            <v>83</v>
          </cell>
          <cell r="D28">
            <v>167</v>
          </cell>
          <cell r="E28">
            <v>24</v>
          </cell>
          <cell r="F28">
            <v>71</v>
          </cell>
          <cell r="G28">
            <v>188</v>
          </cell>
          <cell r="H28">
            <v>123</v>
          </cell>
          <cell r="I28">
            <v>13</v>
          </cell>
          <cell r="J28">
            <v>8</v>
          </cell>
          <cell r="K28">
            <v>179</v>
          </cell>
          <cell r="N28">
            <v>6.6047740423077637E-4</v>
          </cell>
          <cell r="O28">
            <v>7.7210738804442869E-4</v>
          </cell>
          <cell r="P28">
            <v>1.5535172747399952E-3</v>
          </cell>
          <cell r="Q28">
            <v>2.2325996762730468E-4</v>
          </cell>
          <cell r="R28">
            <v>6.6047740423077637E-4</v>
          </cell>
          <cell r="S28">
            <v>1.7488697464138868E-3</v>
          </cell>
          <cell r="T28">
            <v>1.1442073340899367E-3</v>
          </cell>
          <cell r="U28">
            <v>1.2093248246479004E-4</v>
          </cell>
          <cell r="V28">
            <v>7.4419989209101561E-5</v>
          </cell>
          <cell r="W28">
            <v>1.6651472585536475E-3</v>
          </cell>
        </row>
        <row r="29">
          <cell r="B29">
            <v>82</v>
          </cell>
          <cell r="C29">
            <v>75</v>
          </cell>
          <cell r="D29">
            <v>224</v>
          </cell>
          <cell r="E29">
            <v>27</v>
          </cell>
          <cell r="F29">
            <v>67</v>
          </cell>
          <cell r="G29">
            <v>198</v>
          </cell>
          <cell r="H29">
            <v>96</v>
          </cell>
          <cell r="I29">
            <v>15</v>
          </cell>
          <cell r="J29">
            <v>4</v>
          </cell>
          <cell r="K29">
            <v>227</v>
          </cell>
          <cell r="N29">
            <v>7.6280488939329107E-4</v>
          </cell>
          <cell r="O29">
            <v>6.9768739883532718E-4</v>
          </cell>
          <cell r="P29">
            <v>2.0837596978548439E-3</v>
          </cell>
          <cell r="Q29">
            <v>2.5116746358071776E-4</v>
          </cell>
          <cell r="R29">
            <v>6.2326740962622557E-4</v>
          </cell>
          <cell r="S29">
            <v>1.8418947329252636E-3</v>
          </cell>
          <cell r="T29">
            <v>8.9303987050921873E-4</v>
          </cell>
          <cell r="U29">
            <v>1.3953747976706545E-4</v>
          </cell>
          <cell r="V29">
            <v>3.720999460455078E-5</v>
          </cell>
          <cell r="W29">
            <v>2.111667193808257E-3</v>
          </cell>
        </row>
        <row r="30">
          <cell r="B30">
            <v>180</v>
          </cell>
          <cell r="C30">
            <v>159</v>
          </cell>
          <cell r="D30">
            <v>357</v>
          </cell>
          <cell r="E30">
            <v>54</v>
          </cell>
          <cell r="F30">
            <v>114</v>
          </cell>
          <cell r="G30">
            <v>410</v>
          </cell>
          <cell r="H30">
            <v>211</v>
          </cell>
          <cell r="I30">
            <v>20</v>
          </cell>
          <cell r="J30">
            <v>10</v>
          </cell>
          <cell r="K30">
            <v>390</v>
          </cell>
          <cell r="N30">
            <v>1.6744497572047851E-3</v>
          </cell>
          <cell r="O30">
            <v>1.4790972855308936E-3</v>
          </cell>
          <cell r="P30">
            <v>3.3209920184561572E-3</v>
          </cell>
          <cell r="Q30">
            <v>5.0233492716143552E-4</v>
          </cell>
          <cell r="R30">
            <v>1.0604848462296972E-3</v>
          </cell>
          <cell r="S30">
            <v>3.8140244469664552E-3</v>
          </cell>
          <cell r="T30">
            <v>1.9628272153900538E-3</v>
          </cell>
          <cell r="U30">
            <v>1.860499730227539E-4</v>
          </cell>
          <cell r="V30">
            <v>9.3024986511376951E-5</v>
          </cell>
          <cell r="W30">
            <v>3.6279744739437011E-3</v>
          </cell>
        </row>
        <row r="31">
          <cell r="B31">
            <v>121</v>
          </cell>
          <cell r="C31">
            <v>108</v>
          </cell>
          <cell r="D31">
            <v>157</v>
          </cell>
          <cell r="E31">
            <v>35</v>
          </cell>
          <cell r="F31">
            <v>105</v>
          </cell>
          <cell r="G31">
            <v>354</v>
          </cell>
          <cell r="H31">
            <v>105</v>
          </cell>
          <cell r="I31">
            <v>16</v>
          </cell>
          <cell r="J31">
            <v>9</v>
          </cell>
          <cell r="K31">
            <v>311</v>
          </cell>
          <cell r="N31">
            <v>1.1256023367876612E-3</v>
          </cell>
          <cell r="O31">
            <v>1.004669854322871E-3</v>
          </cell>
          <cell r="P31">
            <v>1.4604922882286181E-3</v>
          </cell>
          <cell r="Q31">
            <v>3.2558745278981932E-4</v>
          </cell>
          <cell r="R31">
            <v>9.7676235836945797E-4</v>
          </cell>
          <cell r="S31">
            <v>3.2930845225027441E-3</v>
          </cell>
          <cell r="T31">
            <v>9.7676235836945797E-4</v>
          </cell>
          <cell r="U31">
            <v>1.4883997841820312E-4</v>
          </cell>
          <cell r="V31">
            <v>8.3722487860239263E-5</v>
          </cell>
          <cell r="W31">
            <v>2.8930770805038232E-3</v>
          </cell>
        </row>
        <row r="32">
          <cell r="B32">
            <v>6207</v>
          </cell>
          <cell r="C32">
            <v>5513</v>
          </cell>
          <cell r="D32">
            <v>9331</v>
          </cell>
          <cell r="E32">
            <v>1891</v>
          </cell>
          <cell r="F32">
            <v>4708</v>
          </cell>
          <cell r="G32">
            <v>15127</v>
          </cell>
          <cell r="H32">
            <v>6135</v>
          </cell>
          <cell r="I32">
            <v>797</v>
          </cell>
          <cell r="J32">
            <v>395</v>
          </cell>
          <cell r="K32">
            <v>11845</v>
          </cell>
          <cell r="N32">
            <v>5.7740609127611676E-2</v>
          </cell>
          <cell r="O32">
            <v>5.1284675063722113E-2</v>
          </cell>
          <cell r="P32">
            <v>8.680161491376584E-2</v>
          </cell>
          <cell r="Q32">
            <v>1.7591024949301381E-2</v>
          </cell>
          <cell r="R32">
            <v>4.3796163649556269E-2</v>
          </cell>
          <cell r="S32">
            <v>0.14071889709575991</v>
          </cell>
          <cell r="T32">
            <v>5.7070829224729759E-2</v>
          </cell>
          <cell r="U32">
            <v>7.4140914249567437E-3</v>
          </cell>
          <cell r="V32">
            <v>3.6744869671993898E-3</v>
          </cell>
          <cell r="W32">
            <v>0.110188096522726</v>
          </cell>
        </row>
        <row r="37">
          <cell r="B37">
            <v>17</v>
          </cell>
          <cell r="C37">
            <v>25</v>
          </cell>
          <cell r="D37">
            <v>128</v>
          </cell>
          <cell r="E37">
            <v>9</v>
          </cell>
          <cell r="F37">
            <v>31</v>
          </cell>
          <cell r="G37">
            <v>86</v>
          </cell>
          <cell r="H37">
            <v>32</v>
          </cell>
          <cell r="I37">
            <v>2</v>
          </cell>
          <cell r="J37">
            <v>5</v>
          </cell>
          <cell r="K37">
            <v>85</v>
          </cell>
          <cell r="N37">
            <v>1.6264518474579513E-4</v>
          </cell>
          <cell r="O37">
            <v>2.3918409521440462E-4</v>
          </cell>
          <cell r="P37">
            <v>1.2246225674977516E-3</v>
          </cell>
          <cell r="Q37">
            <v>8.6106274277185658E-5</v>
          </cell>
          <cell r="R37">
            <v>2.9658827806586176E-4</v>
          </cell>
          <cell r="S37">
            <v>8.2279328753755187E-4</v>
          </cell>
          <cell r="T37">
            <v>3.0615564187443789E-4</v>
          </cell>
          <cell r="U37">
            <v>1.9134727617152368E-5</v>
          </cell>
          <cell r="V37">
            <v>4.7836819042880922E-5</v>
          </cell>
          <cell r="W37">
            <v>8.1322592372897568E-4</v>
          </cell>
        </row>
        <row r="38">
          <cell r="B38">
            <v>4</v>
          </cell>
          <cell r="C38">
            <v>6</v>
          </cell>
          <cell r="D38">
            <v>25</v>
          </cell>
          <cell r="E38">
            <v>1</v>
          </cell>
          <cell r="F38">
            <v>8</v>
          </cell>
          <cell r="G38">
            <v>14</v>
          </cell>
          <cell r="H38">
            <v>9</v>
          </cell>
          <cell r="I38">
            <v>0</v>
          </cell>
          <cell r="J38">
            <v>3</v>
          </cell>
          <cell r="K38">
            <v>25</v>
          </cell>
          <cell r="N38">
            <v>3.8269455234304736E-5</v>
          </cell>
          <cell r="O38">
            <v>5.7404182851457108E-5</v>
          </cell>
          <cell r="P38">
            <v>2.3918409521440462E-4</v>
          </cell>
          <cell r="Q38">
            <v>9.5673638085761841E-6</v>
          </cell>
          <cell r="R38">
            <v>7.6538910468609473E-5</v>
          </cell>
          <cell r="S38">
            <v>1.339430933200666E-4</v>
          </cell>
          <cell r="T38">
            <v>8.6106274277185658E-5</v>
          </cell>
          <cell r="U38">
            <v>0</v>
          </cell>
          <cell r="V38">
            <v>2.8702091425728554E-5</v>
          </cell>
          <cell r="W38">
            <v>2.3918409521440462E-4</v>
          </cell>
        </row>
        <row r="39">
          <cell r="B39">
            <v>32</v>
          </cell>
          <cell r="C39">
            <v>37</v>
          </cell>
          <cell r="D39">
            <v>67</v>
          </cell>
          <cell r="E39">
            <v>8</v>
          </cell>
          <cell r="F39">
            <v>14</v>
          </cell>
          <cell r="G39">
            <v>79</v>
          </cell>
          <cell r="H39">
            <v>37</v>
          </cell>
          <cell r="I39">
            <v>2</v>
          </cell>
          <cell r="J39">
            <v>0</v>
          </cell>
          <cell r="K39">
            <v>74</v>
          </cell>
          <cell r="N39">
            <v>3.0615564187443789E-4</v>
          </cell>
          <cell r="O39">
            <v>3.5399246091731882E-4</v>
          </cell>
          <cell r="P39">
            <v>6.4101337517460434E-4</v>
          </cell>
          <cell r="Q39">
            <v>7.6538910468609473E-5</v>
          </cell>
          <cell r="R39">
            <v>1.339430933200666E-4</v>
          </cell>
          <cell r="S39">
            <v>7.5582174087751857E-4</v>
          </cell>
          <cell r="T39">
            <v>3.5399246091731882E-4</v>
          </cell>
          <cell r="U39">
            <v>1.9134727617152368E-5</v>
          </cell>
          <cell r="V39">
            <v>0</v>
          </cell>
          <cell r="W39">
            <v>7.0798492183463764E-4</v>
          </cell>
        </row>
        <row r="40">
          <cell r="B40">
            <v>5</v>
          </cell>
          <cell r="C40">
            <v>3</v>
          </cell>
          <cell r="D40">
            <v>27</v>
          </cell>
          <cell r="E40">
            <v>1</v>
          </cell>
          <cell r="F40">
            <v>4</v>
          </cell>
          <cell r="G40">
            <v>20</v>
          </cell>
          <cell r="H40">
            <v>20</v>
          </cell>
          <cell r="I40">
            <v>1</v>
          </cell>
          <cell r="J40">
            <v>1</v>
          </cell>
          <cell r="K40">
            <v>14</v>
          </cell>
          <cell r="N40">
            <v>4.7836819042880922E-5</v>
          </cell>
          <cell r="O40">
            <v>2.8702091425728554E-5</v>
          </cell>
          <cell r="P40">
            <v>2.5831882283155702E-4</v>
          </cell>
          <cell r="Q40">
            <v>9.5673638085761841E-6</v>
          </cell>
          <cell r="R40">
            <v>3.8269455234304736E-5</v>
          </cell>
          <cell r="S40">
            <v>1.9134727617152369E-4</v>
          </cell>
          <cell r="T40">
            <v>1.9134727617152369E-4</v>
          </cell>
          <cell r="U40">
            <v>9.5673638085761841E-6</v>
          </cell>
          <cell r="V40">
            <v>9.5673638085761841E-6</v>
          </cell>
          <cell r="W40">
            <v>1.339430933200666E-4</v>
          </cell>
        </row>
        <row r="41">
          <cell r="B41">
            <v>65</v>
          </cell>
          <cell r="C41">
            <v>51</v>
          </cell>
          <cell r="D41">
            <v>151</v>
          </cell>
          <cell r="E41">
            <v>11</v>
          </cell>
          <cell r="F41">
            <v>32</v>
          </cell>
          <cell r="G41">
            <v>163</v>
          </cell>
          <cell r="H41">
            <v>88</v>
          </cell>
          <cell r="I41">
            <v>8</v>
          </cell>
          <cell r="J41">
            <v>4</v>
          </cell>
          <cell r="K41">
            <v>148</v>
          </cell>
          <cell r="N41">
            <v>6.2187864755745197E-4</v>
          </cell>
          <cell r="O41">
            <v>4.8793555423738542E-4</v>
          </cell>
          <cell r="P41">
            <v>1.4446719350950038E-3</v>
          </cell>
          <cell r="Q41">
            <v>1.0524100189433803E-4</v>
          </cell>
          <cell r="R41">
            <v>3.0615564187443789E-4</v>
          </cell>
          <cell r="S41">
            <v>1.5594803007979181E-3</v>
          </cell>
          <cell r="T41">
            <v>8.4192801515470424E-4</v>
          </cell>
          <cell r="U41">
            <v>7.6538910468609473E-5</v>
          </cell>
          <cell r="V41">
            <v>3.8269455234304736E-5</v>
          </cell>
          <cell r="W41">
            <v>1.4159698436692753E-3</v>
          </cell>
        </row>
        <row r="42">
          <cell r="B42">
            <v>9</v>
          </cell>
          <cell r="C42">
            <v>3</v>
          </cell>
          <cell r="D42">
            <v>32</v>
          </cell>
          <cell r="E42">
            <v>1</v>
          </cell>
          <cell r="F42">
            <v>2</v>
          </cell>
          <cell r="G42">
            <v>21</v>
          </cell>
          <cell r="H42">
            <v>14</v>
          </cell>
          <cell r="I42">
            <v>0</v>
          </cell>
          <cell r="J42">
            <v>1</v>
          </cell>
          <cell r="K42">
            <v>11</v>
          </cell>
          <cell r="N42">
            <v>8.6106274277185658E-5</v>
          </cell>
          <cell r="O42">
            <v>2.8702091425728554E-5</v>
          </cell>
          <cell r="P42">
            <v>3.0615564187443789E-4</v>
          </cell>
          <cell r="Q42">
            <v>9.5673638085761841E-6</v>
          </cell>
          <cell r="R42">
            <v>1.9134727617152368E-5</v>
          </cell>
          <cell r="S42">
            <v>2.0091463998009987E-4</v>
          </cell>
          <cell r="T42">
            <v>1.339430933200666E-4</v>
          </cell>
          <cell r="U42">
            <v>0</v>
          </cell>
          <cell r="V42">
            <v>9.5673638085761841E-6</v>
          </cell>
          <cell r="W42">
            <v>1.0524100189433803E-4</v>
          </cell>
        </row>
        <row r="43">
          <cell r="B43">
            <v>21</v>
          </cell>
          <cell r="C43">
            <v>21</v>
          </cell>
          <cell r="D43">
            <v>53</v>
          </cell>
          <cell r="E43">
            <v>9</v>
          </cell>
          <cell r="F43">
            <v>9</v>
          </cell>
          <cell r="G43">
            <v>53</v>
          </cell>
          <cell r="H43">
            <v>18</v>
          </cell>
          <cell r="I43">
            <v>3</v>
          </cell>
          <cell r="J43">
            <v>2</v>
          </cell>
          <cell r="K43">
            <v>64</v>
          </cell>
          <cell r="N43">
            <v>2.0091463998009987E-4</v>
          </cell>
          <cell r="O43">
            <v>2.0091463998009987E-4</v>
          </cell>
          <cell r="P43">
            <v>5.0707028185453785E-4</v>
          </cell>
          <cell r="Q43">
            <v>8.6106274277185658E-5</v>
          </cell>
          <cell r="R43">
            <v>8.6106274277185658E-5</v>
          </cell>
          <cell r="S43">
            <v>5.0707028185453785E-4</v>
          </cell>
          <cell r="T43">
            <v>1.7221254855437132E-4</v>
          </cell>
          <cell r="U43">
            <v>2.8702091425728554E-5</v>
          </cell>
          <cell r="V43">
            <v>1.9134727617152368E-5</v>
          </cell>
          <cell r="W43">
            <v>6.1231128374887578E-4</v>
          </cell>
        </row>
        <row r="44">
          <cell r="B44">
            <v>46</v>
          </cell>
          <cell r="C44">
            <v>55</v>
          </cell>
          <cell r="D44">
            <v>124</v>
          </cell>
          <cell r="E44">
            <v>13</v>
          </cell>
          <cell r="F44">
            <v>17</v>
          </cell>
          <cell r="G44">
            <v>122</v>
          </cell>
          <cell r="H44">
            <v>45</v>
          </cell>
          <cell r="I44">
            <v>3</v>
          </cell>
          <cell r="J44">
            <v>2</v>
          </cell>
          <cell r="K44">
            <v>113</v>
          </cell>
          <cell r="N44">
            <v>4.4009873519450449E-4</v>
          </cell>
          <cell r="O44">
            <v>5.2620500947169022E-4</v>
          </cell>
          <cell r="P44">
            <v>1.186353112263447E-3</v>
          </cell>
          <cell r="Q44">
            <v>1.2437572951149042E-4</v>
          </cell>
          <cell r="R44">
            <v>1.6264518474579513E-4</v>
          </cell>
          <cell r="S44">
            <v>1.1672183846462947E-3</v>
          </cell>
          <cell r="T44">
            <v>4.3053137138592831E-4</v>
          </cell>
          <cell r="U44">
            <v>2.8702091425728554E-5</v>
          </cell>
          <cell r="V44">
            <v>1.9134727617152368E-5</v>
          </cell>
          <cell r="W44">
            <v>1.081112110369109E-3</v>
          </cell>
        </row>
        <row r="45">
          <cell r="B45">
            <v>44</v>
          </cell>
          <cell r="C45">
            <v>41</v>
          </cell>
          <cell r="D45">
            <v>65</v>
          </cell>
          <cell r="E45">
            <v>23</v>
          </cell>
          <cell r="F45">
            <v>16</v>
          </cell>
          <cell r="G45">
            <v>66</v>
          </cell>
          <cell r="H45">
            <v>32</v>
          </cell>
          <cell r="I45">
            <v>4</v>
          </cell>
          <cell r="J45">
            <v>4</v>
          </cell>
          <cell r="K45">
            <v>76</v>
          </cell>
          <cell r="N45">
            <v>4.2096400757735212E-4</v>
          </cell>
          <cell r="O45">
            <v>3.9226191615162356E-4</v>
          </cell>
          <cell r="P45">
            <v>6.2187864755745197E-4</v>
          </cell>
          <cell r="Q45">
            <v>2.2004936759725225E-4</v>
          </cell>
          <cell r="R45">
            <v>1.5307782093721895E-4</v>
          </cell>
          <cell r="S45">
            <v>6.3144601136602815E-4</v>
          </cell>
          <cell r="T45">
            <v>3.0615564187443789E-4</v>
          </cell>
          <cell r="U45">
            <v>3.8269455234304736E-5</v>
          </cell>
          <cell r="V45">
            <v>3.8269455234304736E-5</v>
          </cell>
          <cell r="W45">
            <v>7.2711964945179001E-4</v>
          </cell>
        </row>
        <row r="46">
          <cell r="B46">
            <v>136</v>
          </cell>
          <cell r="C46">
            <v>215</v>
          </cell>
          <cell r="D46">
            <v>261</v>
          </cell>
          <cell r="E46">
            <v>45</v>
          </cell>
          <cell r="F46">
            <v>65</v>
          </cell>
          <cell r="G46">
            <v>247</v>
          </cell>
          <cell r="H46">
            <v>130</v>
          </cell>
          <cell r="I46">
            <v>28</v>
          </cell>
          <cell r="J46">
            <v>8</v>
          </cell>
          <cell r="K46">
            <v>320</v>
          </cell>
          <cell r="N46">
            <v>1.301161477966361E-3</v>
          </cell>
          <cell r="O46">
            <v>2.0569832188438797E-3</v>
          </cell>
          <cell r="P46">
            <v>2.4970819540383843E-3</v>
          </cell>
          <cell r="Q46">
            <v>4.3053137138592831E-4</v>
          </cell>
          <cell r="R46">
            <v>6.2187864755745197E-4</v>
          </cell>
          <cell r="S46">
            <v>2.3631388607183177E-3</v>
          </cell>
          <cell r="T46">
            <v>1.2437572951149039E-3</v>
          </cell>
          <cell r="U46">
            <v>2.678861866401332E-4</v>
          </cell>
          <cell r="V46">
            <v>7.6538910468609473E-5</v>
          </cell>
          <cell r="W46">
            <v>3.061556418744379E-3</v>
          </cell>
        </row>
        <row r="47">
          <cell r="B47">
            <v>57</v>
          </cell>
          <cell r="C47">
            <v>91</v>
          </cell>
          <cell r="D47">
            <v>92</v>
          </cell>
          <cell r="E47">
            <v>23</v>
          </cell>
          <cell r="F47">
            <v>29</v>
          </cell>
          <cell r="G47">
            <v>142</v>
          </cell>
          <cell r="H47">
            <v>66</v>
          </cell>
          <cell r="I47">
            <v>5</v>
          </cell>
          <cell r="J47">
            <v>7</v>
          </cell>
          <cell r="K47">
            <v>144</v>
          </cell>
          <cell r="N47">
            <v>5.4533973708884259E-4</v>
          </cell>
          <cell r="O47">
            <v>8.706301065804328E-4</v>
          </cell>
          <cell r="P47">
            <v>8.8019747038900898E-4</v>
          </cell>
          <cell r="Q47">
            <v>2.2004936759725225E-4</v>
          </cell>
          <cell r="R47">
            <v>2.7745355044870939E-4</v>
          </cell>
          <cell r="S47">
            <v>1.3585656608178182E-3</v>
          </cell>
          <cell r="T47">
            <v>6.3144601136602815E-4</v>
          </cell>
          <cell r="U47">
            <v>4.7836819042880922E-5</v>
          </cell>
          <cell r="V47">
            <v>6.69715466600333E-5</v>
          </cell>
          <cell r="W47">
            <v>1.3777003884349705E-3</v>
          </cell>
        </row>
        <row r="48">
          <cell r="B48">
            <v>29</v>
          </cell>
          <cell r="C48">
            <v>65</v>
          </cell>
          <cell r="D48">
            <v>122</v>
          </cell>
          <cell r="E48">
            <v>33</v>
          </cell>
          <cell r="F48">
            <v>28</v>
          </cell>
          <cell r="G48">
            <v>137</v>
          </cell>
          <cell r="H48">
            <v>55</v>
          </cell>
          <cell r="I48">
            <v>5</v>
          </cell>
          <cell r="J48">
            <v>0</v>
          </cell>
          <cell r="K48">
            <v>162</v>
          </cell>
          <cell r="N48">
            <v>2.7745355044870939E-4</v>
          </cell>
          <cell r="O48">
            <v>6.2187864755745197E-4</v>
          </cell>
          <cell r="P48">
            <v>1.1672183846462947E-3</v>
          </cell>
          <cell r="Q48">
            <v>3.1572300568301408E-4</v>
          </cell>
          <cell r="R48">
            <v>2.678861866401332E-4</v>
          </cell>
          <cell r="S48">
            <v>1.3107288417749372E-3</v>
          </cell>
          <cell r="T48">
            <v>5.2620500947169022E-4</v>
          </cell>
          <cell r="U48">
            <v>4.7836819042880922E-5</v>
          </cell>
          <cell r="V48">
            <v>0</v>
          </cell>
          <cell r="W48">
            <v>1.5499129369893419E-3</v>
          </cell>
        </row>
        <row r="49">
          <cell r="B49">
            <v>103</v>
          </cell>
          <cell r="C49">
            <v>204</v>
          </cell>
          <cell r="D49">
            <v>216</v>
          </cell>
          <cell r="E49">
            <v>54</v>
          </cell>
          <cell r="F49">
            <v>69</v>
          </cell>
          <cell r="G49">
            <v>306</v>
          </cell>
          <cell r="H49">
            <v>155</v>
          </cell>
          <cell r="I49">
            <v>19</v>
          </cell>
          <cell r="J49">
            <v>10</v>
          </cell>
          <cell r="K49">
            <v>353</v>
          </cell>
          <cell r="N49">
            <v>9.8543847228334714E-4</v>
          </cell>
          <cell r="O49">
            <v>1.9517422169495417E-3</v>
          </cell>
          <cell r="P49">
            <v>2.0665505826524561E-3</v>
          </cell>
          <cell r="Q49">
            <v>5.1663764566311403E-4</v>
          </cell>
          <cell r="R49">
            <v>6.6014810279175671E-4</v>
          </cell>
          <cell r="S49">
            <v>2.9276133254243124E-3</v>
          </cell>
          <cell r="T49">
            <v>1.4829413903293086E-3</v>
          </cell>
          <cell r="U49">
            <v>1.817799123629475E-4</v>
          </cell>
          <cell r="V49">
            <v>9.5673638085761844E-5</v>
          </cell>
          <cell r="W49">
            <v>3.3772794244273934E-3</v>
          </cell>
        </row>
        <row r="50">
          <cell r="B50">
            <v>41</v>
          </cell>
          <cell r="C50">
            <v>42</v>
          </cell>
          <cell r="D50">
            <v>58</v>
          </cell>
          <cell r="E50">
            <v>11</v>
          </cell>
          <cell r="F50">
            <v>18</v>
          </cell>
          <cell r="G50">
            <v>79</v>
          </cell>
          <cell r="H50">
            <v>41</v>
          </cell>
          <cell r="I50">
            <v>3</v>
          </cell>
          <cell r="J50">
            <v>3</v>
          </cell>
          <cell r="K50">
            <v>88</v>
          </cell>
          <cell r="N50">
            <v>3.9226191615162356E-4</v>
          </cell>
          <cell r="O50">
            <v>4.0182927996019975E-4</v>
          </cell>
          <cell r="P50">
            <v>5.5490710089741878E-4</v>
          </cell>
          <cell r="Q50">
            <v>1.0524100189433803E-4</v>
          </cell>
          <cell r="R50">
            <v>1.7221254855437132E-4</v>
          </cell>
          <cell r="S50">
            <v>7.5582174087751857E-4</v>
          </cell>
          <cell r="T50">
            <v>3.9226191615162356E-4</v>
          </cell>
          <cell r="U50">
            <v>2.8702091425728554E-5</v>
          </cell>
          <cell r="V50">
            <v>2.8702091425728554E-5</v>
          </cell>
          <cell r="W50">
            <v>8.4192801515470424E-4</v>
          </cell>
        </row>
        <row r="51">
          <cell r="B51">
            <v>45</v>
          </cell>
          <cell r="C51">
            <v>48</v>
          </cell>
          <cell r="D51">
            <v>66</v>
          </cell>
          <cell r="E51">
            <v>11</v>
          </cell>
          <cell r="F51">
            <v>22</v>
          </cell>
          <cell r="G51">
            <v>102</v>
          </cell>
          <cell r="H51">
            <v>33</v>
          </cell>
          <cell r="I51">
            <v>2</v>
          </cell>
          <cell r="J51">
            <v>3</v>
          </cell>
          <cell r="K51">
            <v>122</v>
          </cell>
          <cell r="N51">
            <v>4.3053137138592831E-4</v>
          </cell>
          <cell r="O51">
            <v>4.5923346281165686E-4</v>
          </cell>
          <cell r="P51">
            <v>6.3144601136602815E-4</v>
          </cell>
          <cell r="Q51">
            <v>1.0524100189433803E-4</v>
          </cell>
          <cell r="R51">
            <v>2.1048200378867606E-4</v>
          </cell>
          <cell r="S51">
            <v>9.7587110847477084E-4</v>
          </cell>
          <cell r="T51">
            <v>3.1572300568301408E-4</v>
          </cell>
          <cell r="U51">
            <v>1.9134727617152368E-5</v>
          </cell>
          <cell r="V51">
            <v>2.8702091425728554E-5</v>
          </cell>
          <cell r="W51">
            <v>1.1672183846462947E-3</v>
          </cell>
        </row>
        <row r="52">
          <cell r="B52">
            <v>174</v>
          </cell>
          <cell r="C52">
            <v>308</v>
          </cell>
          <cell r="D52">
            <v>330</v>
          </cell>
          <cell r="E52">
            <v>64</v>
          </cell>
          <cell r="F52">
            <v>87</v>
          </cell>
          <cell r="G52">
            <v>486</v>
          </cell>
          <cell r="H52">
            <v>180</v>
          </cell>
          <cell r="I52">
            <v>29</v>
          </cell>
          <cell r="J52">
            <v>16</v>
          </cell>
          <cell r="K52">
            <v>516</v>
          </cell>
          <cell r="N52">
            <v>1.6647213026922561E-3</v>
          </cell>
          <cell r="O52">
            <v>2.9467480530414648E-3</v>
          </cell>
          <cell r="P52">
            <v>3.1572300568301409E-3</v>
          </cell>
          <cell r="Q52">
            <v>6.1231128374887578E-4</v>
          </cell>
          <cell r="R52">
            <v>8.3236065134612805E-4</v>
          </cell>
          <cell r="S52">
            <v>4.6497388109680259E-3</v>
          </cell>
          <cell r="T52">
            <v>1.7221254855437132E-3</v>
          </cell>
          <cell r="U52">
            <v>2.7745355044870939E-4</v>
          </cell>
          <cell r="V52">
            <v>1.5307782093721895E-4</v>
          </cell>
          <cell r="W52">
            <v>4.936759725225311E-3</v>
          </cell>
        </row>
        <row r="53">
          <cell r="B53">
            <v>594</v>
          </cell>
          <cell r="C53">
            <v>514</v>
          </cell>
          <cell r="D53">
            <v>928</v>
          </cell>
          <cell r="E53">
            <v>151</v>
          </cell>
          <cell r="F53">
            <v>412</v>
          </cell>
          <cell r="G53">
            <v>1789</v>
          </cell>
          <cell r="H53">
            <v>710</v>
          </cell>
          <cell r="I53">
            <v>52</v>
          </cell>
          <cell r="J53">
            <v>67</v>
          </cell>
          <cell r="K53">
            <v>1385</v>
          </cell>
          <cell r="N53">
            <v>5.6830141022942539E-3</v>
          </cell>
          <cell r="O53">
            <v>4.9176249976081591E-3</v>
          </cell>
          <cell r="P53">
            <v>8.8785136143587004E-3</v>
          </cell>
          <cell r="Q53">
            <v>1.4446719350950038E-3</v>
          </cell>
          <cell r="R53">
            <v>3.9417538891333885E-3</v>
          </cell>
          <cell r="S53">
            <v>1.7116013853542795E-2</v>
          </cell>
          <cell r="T53">
            <v>6.7928283040890915E-3</v>
          </cell>
          <cell r="U53">
            <v>4.9750291804596166E-4</v>
          </cell>
          <cell r="V53">
            <v>6.4101337517460434E-4</v>
          </cell>
          <cell r="W53">
            <v>1.3250798874878017E-2</v>
          </cell>
        </row>
        <row r="54">
          <cell r="B54">
            <v>88</v>
          </cell>
          <cell r="C54">
            <v>89</v>
          </cell>
          <cell r="D54">
            <v>192</v>
          </cell>
          <cell r="E54">
            <v>26</v>
          </cell>
          <cell r="F54">
            <v>74</v>
          </cell>
          <cell r="G54">
            <v>343</v>
          </cell>
          <cell r="H54">
            <v>131</v>
          </cell>
          <cell r="I54">
            <v>16</v>
          </cell>
          <cell r="J54">
            <v>9</v>
          </cell>
          <cell r="K54">
            <v>225</v>
          </cell>
          <cell r="N54">
            <v>8.4192801515470424E-4</v>
          </cell>
          <cell r="O54">
            <v>8.5149537896328043E-4</v>
          </cell>
          <cell r="P54">
            <v>1.8369338512466275E-3</v>
          </cell>
          <cell r="Q54">
            <v>2.4875145902298083E-4</v>
          </cell>
          <cell r="R54">
            <v>7.0798492183463764E-4</v>
          </cell>
          <cell r="S54">
            <v>3.2816057863416315E-3</v>
          </cell>
          <cell r="T54">
            <v>1.2533246589234801E-3</v>
          </cell>
          <cell r="U54">
            <v>1.5307782093721895E-4</v>
          </cell>
          <cell r="V54">
            <v>8.6106274277185658E-5</v>
          </cell>
          <cell r="W54">
            <v>2.1526568569296416E-3</v>
          </cell>
        </row>
        <row r="55">
          <cell r="B55">
            <v>534</v>
          </cell>
          <cell r="C55">
            <v>764</v>
          </cell>
          <cell r="D55">
            <v>875</v>
          </cell>
          <cell r="E55">
            <v>162</v>
          </cell>
          <cell r="F55">
            <v>432</v>
          </cell>
          <cell r="G55">
            <v>1671</v>
          </cell>
          <cell r="H55">
            <v>538</v>
          </cell>
          <cell r="I55">
            <v>69</v>
          </cell>
          <cell r="J55">
            <v>50</v>
          </cell>
          <cell r="K55">
            <v>815</v>
          </cell>
          <cell r="N55">
            <v>5.1089722737796828E-3</v>
          </cell>
          <cell r="O55">
            <v>7.3094659497522051E-3</v>
          </cell>
          <cell r="P55">
            <v>8.3714433325041623E-3</v>
          </cell>
          <cell r="Q55">
            <v>1.5499129369893419E-3</v>
          </cell>
          <cell r="R55">
            <v>4.1331011653049123E-3</v>
          </cell>
          <cell r="S55">
            <v>1.5987064924130805E-2</v>
          </cell>
          <cell r="T55">
            <v>5.1472417290139875E-3</v>
          </cell>
          <cell r="U55">
            <v>6.6014810279175671E-4</v>
          </cell>
          <cell r="V55">
            <v>4.7836819042880923E-4</v>
          </cell>
          <cell r="W55">
            <v>7.7974015039895903E-3</v>
          </cell>
        </row>
        <row r="56">
          <cell r="B56">
            <v>2058</v>
          </cell>
          <cell r="C56">
            <v>1386</v>
          </cell>
          <cell r="D56">
            <v>2253</v>
          </cell>
          <cell r="E56">
            <v>720</v>
          </cell>
          <cell r="F56">
            <v>1648</v>
          </cell>
          <cell r="G56">
            <v>4530</v>
          </cell>
          <cell r="H56">
            <v>1773</v>
          </cell>
          <cell r="I56">
            <v>268</v>
          </cell>
          <cell r="J56">
            <v>96</v>
          </cell>
          <cell r="K56">
            <v>3964</v>
          </cell>
          <cell r="N56">
            <v>1.9689634718049787E-2</v>
          </cell>
          <cell r="O56">
            <v>1.3260366238686592E-2</v>
          </cell>
          <cell r="P56">
            <v>2.1555270660722145E-2</v>
          </cell>
          <cell r="Q56">
            <v>6.8885019421748529E-3</v>
          </cell>
          <cell r="R56">
            <v>1.5767015556533554E-2</v>
          </cell>
          <cell r="S56">
            <v>4.3340158052850117E-2</v>
          </cell>
          <cell r="T56">
            <v>1.6962936032605576E-2</v>
          </cell>
          <cell r="U56">
            <v>2.5640535006984174E-3</v>
          </cell>
          <cell r="V56">
            <v>9.1846692562331373E-4</v>
          </cell>
          <cell r="W56">
            <v>3.7925030137195996E-2</v>
          </cell>
        </row>
        <row r="57">
          <cell r="B57">
            <v>361</v>
          </cell>
          <cell r="C57">
            <v>334</v>
          </cell>
          <cell r="D57">
            <v>696</v>
          </cell>
          <cell r="E57">
            <v>190</v>
          </cell>
          <cell r="F57">
            <v>333</v>
          </cell>
          <cell r="G57">
            <v>1126</v>
          </cell>
          <cell r="H57">
            <v>489</v>
          </cell>
          <cell r="I57">
            <v>63</v>
          </cell>
          <cell r="J57">
            <v>24</v>
          </cell>
          <cell r="K57">
            <v>891</v>
          </cell>
          <cell r="N57">
            <v>3.4538183348960028E-3</v>
          </cell>
          <cell r="O57">
            <v>3.1954995120644456E-3</v>
          </cell>
          <cell r="P57">
            <v>6.6588852107690244E-3</v>
          </cell>
          <cell r="Q57">
            <v>1.8177991236294751E-3</v>
          </cell>
          <cell r="R57">
            <v>3.1859321482558696E-3</v>
          </cell>
          <cell r="S57">
            <v>1.0772851648456785E-2</v>
          </cell>
          <cell r="T57">
            <v>4.6784409023937542E-3</v>
          </cell>
          <cell r="U57">
            <v>6.027439199402997E-4</v>
          </cell>
          <cell r="V57">
            <v>2.2961673140582843E-4</v>
          </cell>
          <cell r="W57">
            <v>8.5245211534413813E-3</v>
          </cell>
        </row>
        <row r="58">
          <cell r="B58">
            <v>296</v>
          </cell>
          <cell r="C58">
            <v>302</v>
          </cell>
          <cell r="D58">
            <v>576</v>
          </cell>
          <cell r="E58">
            <v>146</v>
          </cell>
          <cell r="F58">
            <v>308</v>
          </cell>
          <cell r="G58">
            <v>911</v>
          </cell>
          <cell r="H58">
            <v>439</v>
          </cell>
          <cell r="I58">
            <v>31</v>
          </cell>
          <cell r="J58">
            <v>22</v>
          </cell>
          <cell r="K58">
            <v>680</v>
          </cell>
          <cell r="N58">
            <v>2.8319396873385506E-3</v>
          </cell>
          <cell r="O58">
            <v>2.8893438701900077E-3</v>
          </cell>
          <cell r="P58">
            <v>5.5108015537398821E-3</v>
          </cell>
          <cell r="Q58">
            <v>1.3968351160521229E-3</v>
          </cell>
          <cell r="R58">
            <v>2.9467480530414648E-3</v>
          </cell>
          <cell r="S58">
            <v>8.7158684296129042E-3</v>
          </cell>
          <cell r="T58">
            <v>4.2000727119649453E-3</v>
          </cell>
          <cell r="U58">
            <v>2.9658827806586176E-4</v>
          </cell>
          <cell r="V58">
            <v>2.1048200378867606E-4</v>
          </cell>
          <cell r="W58">
            <v>6.5058073898318055E-3</v>
          </cell>
        </row>
        <row r="59">
          <cell r="B59">
            <v>701</v>
          </cell>
          <cell r="C59">
            <v>366</v>
          </cell>
          <cell r="D59">
            <v>719</v>
          </cell>
          <cell r="E59">
            <v>181</v>
          </cell>
          <cell r="F59">
            <v>418</v>
          </cell>
          <cell r="G59">
            <v>1275</v>
          </cell>
          <cell r="H59">
            <v>542</v>
          </cell>
          <cell r="I59">
            <v>64</v>
          </cell>
          <cell r="J59">
            <v>36</v>
          </cell>
          <cell r="K59">
            <v>765</v>
          </cell>
          <cell r="N59">
            <v>6.7067220298119056E-3</v>
          </cell>
          <cell r="O59">
            <v>3.5016551539388836E-3</v>
          </cell>
          <cell r="P59">
            <v>6.8789345783662774E-3</v>
          </cell>
          <cell r="Q59">
            <v>1.7316928493522894E-3</v>
          </cell>
          <cell r="R59">
            <v>3.9991580719848452E-3</v>
          </cell>
          <cell r="S59">
            <v>1.2198388855934635E-2</v>
          </cell>
          <cell r="T59">
            <v>5.1855111842482923E-3</v>
          </cell>
          <cell r="U59">
            <v>6.1231128374887578E-4</v>
          </cell>
          <cell r="V59">
            <v>3.4442509710874263E-4</v>
          </cell>
          <cell r="W59">
            <v>7.3190333135607815E-3</v>
          </cell>
        </row>
        <row r="60">
          <cell r="B60">
            <v>60</v>
          </cell>
          <cell r="C60">
            <v>84</v>
          </cell>
          <cell r="D60">
            <v>152</v>
          </cell>
          <cell r="E60">
            <v>27</v>
          </cell>
          <cell r="F60">
            <v>66</v>
          </cell>
          <cell r="G60">
            <v>183</v>
          </cell>
          <cell r="H60">
            <v>127</v>
          </cell>
          <cell r="I60">
            <v>12</v>
          </cell>
          <cell r="J60">
            <v>7</v>
          </cell>
          <cell r="K60">
            <v>194</v>
          </cell>
          <cell r="N60">
            <v>5.7404182851457115E-4</v>
          </cell>
          <cell r="O60">
            <v>8.036585599203995E-4</v>
          </cell>
          <cell r="P60">
            <v>1.45423929890358E-3</v>
          </cell>
          <cell r="Q60">
            <v>2.5831882283155702E-4</v>
          </cell>
          <cell r="R60">
            <v>6.3144601136602815E-4</v>
          </cell>
          <cell r="S60">
            <v>1.7508275769694418E-3</v>
          </cell>
          <cell r="T60">
            <v>1.2150552036891754E-3</v>
          </cell>
          <cell r="U60">
            <v>1.1480836570291422E-4</v>
          </cell>
          <cell r="V60">
            <v>6.69715466600333E-5</v>
          </cell>
          <cell r="W60">
            <v>1.8560685788637798E-3</v>
          </cell>
        </row>
        <row r="61">
          <cell r="B61">
            <v>78</v>
          </cell>
          <cell r="C61">
            <v>74</v>
          </cell>
          <cell r="D61">
            <v>224</v>
          </cell>
          <cell r="E61">
            <v>34</v>
          </cell>
          <cell r="F61">
            <v>54</v>
          </cell>
          <cell r="G61">
            <v>200</v>
          </cell>
          <cell r="H61">
            <v>101</v>
          </cell>
          <cell r="I61">
            <v>14</v>
          </cell>
          <cell r="J61">
            <v>5</v>
          </cell>
          <cell r="K61">
            <v>249</v>
          </cell>
          <cell r="N61">
            <v>7.4625437706894238E-4</v>
          </cell>
          <cell r="O61">
            <v>7.0798492183463764E-4</v>
          </cell>
          <cell r="P61">
            <v>2.1430894931210656E-3</v>
          </cell>
          <cell r="Q61">
            <v>3.2529036949159026E-4</v>
          </cell>
          <cell r="R61">
            <v>5.1663764566311403E-4</v>
          </cell>
          <cell r="S61">
            <v>1.9134727617152369E-3</v>
          </cell>
          <cell r="T61">
            <v>9.6630374466619466E-4</v>
          </cell>
          <cell r="U61">
            <v>1.339430933200666E-4</v>
          </cell>
          <cell r="V61">
            <v>4.7836819042880922E-5</v>
          </cell>
          <cell r="W61">
            <v>2.38227358833547E-3</v>
          </cell>
        </row>
        <row r="62">
          <cell r="B62">
            <v>174</v>
          </cell>
          <cell r="C62">
            <v>152</v>
          </cell>
          <cell r="D62">
            <v>337</v>
          </cell>
          <cell r="E62">
            <v>65</v>
          </cell>
          <cell r="F62">
            <v>115</v>
          </cell>
          <cell r="G62">
            <v>424</v>
          </cell>
          <cell r="H62">
            <v>216</v>
          </cell>
          <cell r="I62">
            <v>16</v>
          </cell>
          <cell r="J62">
            <v>11</v>
          </cell>
          <cell r="K62">
            <v>417</v>
          </cell>
          <cell r="N62">
            <v>1.6647213026922561E-3</v>
          </cell>
          <cell r="O62">
            <v>1.45423929890358E-3</v>
          </cell>
          <cell r="P62">
            <v>3.2242016034901744E-3</v>
          </cell>
          <cell r="Q62">
            <v>6.2187864755745197E-4</v>
          </cell>
          <cell r="R62">
            <v>1.1002468379862614E-3</v>
          </cell>
          <cell r="S62">
            <v>4.0565622548363028E-3</v>
          </cell>
          <cell r="T62">
            <v>2.0665505826524561E-3</v>
          </cell>
          <cell r="U62">
            <v>1.5307782093721895E-4</v>
          </cell>
          <cell r="V62">
            <v>1.0524100189433803E-4</v>
          </cell>
          <cell r="W62">
            <v>3.9895907081762688E-3</v>
          </cell>
        </row>
        <row r="63">
          <cell r="B63">
            <v>102</v>
          </cell>
          <cell r="C63">
            <v>109</v>
          </cell>
          <cell r="D63">
            <v>138</v>
          </cell>
          <cell r="E63">
            <v>49</v>
          </cell>
          <cell r="F63">
            <v>95</v>
          </cell>
          <cell r="G63">
            <v>373</v>
          </cell>
          <cell r="H63">
            <v>102</v>
          </cell>
          <cell r="I63">
            <v>13</v>
          </cell>
          <cell r="J63">
            <v>8</v>
          </cell>
          <cell r="K63">
            <v>308</v>
          </cell>
          <cell r="N63">
            <v>9.7587110847477084E-4</v>
          </cell>
          <cell r="O63">
            <v>1.0428426551348042E-3</v>
          </cell>
          <cell r="P63">
            <v>1.3202962055835134E-3</v>
          </cell>
          <cell r="Q63">
            <v>4.6880082662023305E-4</v>
          </cell>
          <cell r="R63">
            <v>9.0889956181473754E-4</v>
          </cell>
          <cell r="S63">
            <v>3.5686267005989171E-3</v>
          </cell>
          <cell r="T63">
            <v>9.7587110847477084E-4</v>
          </cell>
          <cell r="U63">
            <v>1.2437572951149042E-4</v>
          </cell>
          <cell r="V63">
            <v>7.6538910468609473E-5</v>
          </cell>
          <cell r="W63">
            <v>2.9467480530414648E-3</v>
          </cell>
        </row>
        <row r="64">
          <cell r="B64">
            <v>5874</v>
          </cell>
          <cell r="C64">
            <v>5389</v>
          </cell>
          <cell r="D64">
            <v>8907</v>
          </cell>
          <cell r="E64">
            <v>2068</v>
          </cell>
          <cell r="F64">
            <v>4406</v>
          </cell>
          <cell r="G64">
            <v>14948</v>
          </cell>
          <cell r="H64">
            <v>6123</v>
          </cell>
          <cell r="I64">
            <v>732</v>
          </cell>
          <cell r="J64">
            <v>404</v>
          </cell>
          <cell r="K64">
            <v>12208</v>
          </cell>
          <cell r="N64">
            <v>5.619869501157651E-2</v>
          </cell>
          <cell r="O64">
            <v>5.1558523564417064E-2</v>
          </cell>
          <cell r="P64">
            <v>8.5216509442988073E-2</v>
          </cell>
          <cell r="Q64">
            <v>1.978530835613555E-2</v>
          </cell>
          <cell r="R64">
            <v>4.2153804940586674E-2</v>
          </cell>
          <cell r="S64">
            <v>0.14301295421059682</v>
          </cell>
          <cell r="T64">
            <v>5.8580968599911978E-2</v>
          </cell>
          <cell r="U64">
            <v>7.0033103078777671E-3</v>
          </cell>
          <cell r="V64">
            <v>3.8652149786647786E-3</v>
          </cell>
          <cell r="W64">
            <v>0.11679837737509806</v>
          </cell>
        </row>
      </sheetData>
      <sheetData sheetId="16" refreshError="1"/>
      <sheetData sheetId="17" refreshError="1"/>
      <sheetData sheetId="18" refreshError="1"/>
      <sheetData sheetId="19">
        <row r="5">
          <cell r="B5">
            <v>130</v>
          </cell>
          <cell r="C5">
            <v>29</v>
          </cell>
          <cell r="D5">
            <v>116</v>
          </cell>
          <cell r="E5">
            <v>6</v>
          </cell>
          <cell r="F5">
            <v>265</v>
          </cell>
          <cell r="G5">
            <v>82</v>
          </cell>
          <cell r="H5">
            <v>32</v>
          </cell>
          <cell r="I5">
            <v>34</v>
          </cell>
          <cell r="J5">
            <v>5</v>
          </cell>
          <cell r="K5">
            <v>84</v>
          </cell>
        </row>
        <row r="6">
          <cell r="B6">
            <v>36</v>
          </cell>
          <cell r="C6">
            <v>6</v>
          </cell>
          <cell r="D6">
            <v>21</v>
          </cell>
          <cell r="E6">
            <v>3</v>
          </cell>
          <cell r="F6">
            <v>83</v>
          </cell>
          <cell r="G6">
            <v>18</v>
          </cell>
          <cell r="H6">
            <v>10</v>
          </cell>
          <cell r="I6">
            <v>8</v>
          </cell>
          <cell r="J6">
            <v>0</v>
          </cell>
          <cell r="K6">
            <v>16</v>
          </cell>
        </row>
        <row r="7">
          <cell r="B7">
            <v>174</v>
          </cell>
          <cell r="C7">
            <v>32</v>
          </cell>
          <cell r="D7">
            <v>49</v>
          </cell>
          <cell r="E7">
            <v>7</v>
          </cell>
          <cell r="F7">
            <v>284</v>
          </cell>
          <cell r="G7">
            <v>72</v>
          </cell>
          <cell r="H7">
            <v>30</v>
          </cell>
          <cell r="I7">
            <v>25</v>
          </cell>
          <cell r="J7">
            <v>1</v>
          </cell>
          <cell r="K7">
            <v>69</v>
          </cell>
        </row>
        <row r="8">
          <cell r="B8">
            <v>29</v>
          </cell>
          <cell r="C8">
            <v>3</v>
          </cell>
          <cell r="D8">
            <v>24</v>
          </cell>
          <cell r="E8">
            <v>1</v>
          </cell>
          <cell r="F8">
            <v>78</v>
          </cell>
          <cell r="G8">
            <v>16</v>
          </cell>
          <cell r="H8">
            <v>14</v>
          </cell>
          <cell r="I8">
            <v>9</v>
          </cell>
          <cell r="J8">
            <v>1</v>
          </cell>
          <cell r="K8">
            <v>13</v>
          </cell>
        </row>
        <row r="9">
          <cell r="B9">
            <v>221</v>
          </cell>
          <cell r="C9">
            <v>52</v>
          </cell>
          <cell r="D9">
            <v>126</v>
          </cell>
          <cell r="E9">
            <v>8</v>
          </cell>
          <cell r="F9">
            <v>538</v>
          </cell>
          <cell r="G9">
            <v>143</v>
          </cell>
          <cell r="H9">
            <v>85</v>
          </cell>
          <cell r="I9">
            <v>64</v>
          </cell>
          <cell r="J9">
            <v>4</v>
          </cell>
          <cell r="K9">
            <v>134</v>
          </cell>
        </row>
        <row r="10">
          <cell r="B10">
            <v>32</v>
          </cell>
          <cell r="C10">
            <v>4</v>
          </cell>
          <cell r="D10">
            <v>29</v>
          </cell>
          <cell r="E10">
            <v>2</v>
          </cell>
          <cell r="F10">
            <v>79</v>
          </cell>
          <cell r="G10">
            <v>17</v>
          </cell>
          <cell r="H10">
            <v>13</v>
          </cell>
          <cell r="I10">
            <v>3</v>
          </cell>
          <cell r="J10">
            <v>1</v>
          </cell>
          <cell r="K10">
            <v>12</v>
          </cell>
        </row>
        <row r="11">
          <cell r="B11">
            <v>56</v>
          </cell>
          <cell r="C11">
            <v>20</v>
          </cell>
          <cell r="D11">
            <v>45</v>
          </cell>
          <cell r="E11">
            <v>4</v>
          </cell>
          <cell r="F11">
            <v>156</v>
          </cell>
          <cell r="G11">
            <v>49</v>
          </cell>
          <cell r="H11">
            <v>22</v>
          </cell>
          <cell r="I11">
            <v>20</v>
          </cell>
          <cell r="J11">
            <v>2</v>
          </cell>
          <cell r="K11">
            <v>62</v>
          </cell>
        </row>
        <row r="12">
          <cell r="B12">
            <v>179</v>
          </cell>
          <cell r="C12">
            <v>46</v>
          </cell>
          <cell r="D12">
            <v>101</v>
          </cell>
          <cell r="E12">
            <v>9</v>
          </cell>
          <cell r="F12">
            <v>477</v>
          </cell>
          <cell r="G12">
            <v>112</v>
          </cell>
          <cell r="H12">
            <v>39</v>
          </cell>
          <cell r="I12">
            <v>52</v>
          </cell>
          <cell r="J12">
            <v>2</v>
          </cell>
          <cell r="K12">
            <v>100</v>
          </cell>
        </row>
        <row r="13">
          <cell r="B13">
            <v>184</v>
          </cell>
          <cell r="C13">
            <v>34</v>
          </cell>
          <cell r="D13">
            <v>61</v>
          </cell>
          <cell r="E13">
            <v>14</v>
          </cell>
          <cell r="F13">
            <v>264</v>
          </cell>
          <cell r="G13">
            <v>57</v>
          </cell>
          <cell r="H13">
            <v>25</v>
          </cell>
          <cell r="I13">
            <v>31</v>
          </cell>
          <cell r="J13">
            <v>3</v>
          </cell>
          <cell r="K13">
            <v>75</v>
          </cell>
        </row>
        <row r="14">
          <cell r="B14">
            <v>423</v>
          </cell>
          <cell r="C14">
            <v>194</v>
          </cell>
          <cell r="D14">
            <v>234</v>
          </cell>
          <cell r="E14">
            <v>44</v>
          </cell>
          <cell r="F14">
            <v>898</v>
          </cell>
          <cell r="G14">
            <v>218</v>
          </cell>
          <cell r="H14">
            <v>102</v>
          </cell>
          <cell r="I14">
            <v>116</v>
          </cell>
          <cell r="J14">
            <v>8</v>
          </cell>
          <cell r="K14">
            <v>277</v>
          </cell>
        </row>
        <row r="15">
          <cell r="B15">
            <v>177</v>
          </cell>
          <cell r="C15">
            <v>91</v>
          </cell>
          <cell r="D15">
            <v>75</v>
          </cell>
          <cell r="E15">
            <v>23</v>
          </cell>
          <cell r="F15">
            <v>339</v>
          </cell>
          <cell r="G15">
            <v>138</v>
          </cell>
          <cell r="H15">
            <v>57</v>
          </cell>
          <cell r="I15">
            <v>46</v>
          </cell>
          <cell r="J15">
            <v>5</v>
          </cell>
          <cell r="K15">
            <v>139</v>
          </cell>
        </row>
        <row r="16">
          <cell r="B16">
            <v>158</v>
          </cell>
          <cell r="C16">
            <v>63</v>
          </cell>
          <cell r="D16">
            <v>106</v>
          </cell>
          <cell r="E16">
            <v>28</v>
          </cell>
          <cell r="F16">
            <v>305</v>
          </cell>
          <cell r="G16">
            <v>111</v>
          </cell>
          <cell r="H16">
            <v>48</v>
          </cell>
          <cell r="I16">
            <v>34</v>
          </cell>
          <cell r="J16">
            <v>1</v>
          </cell>
          <cell r="K16">
            <v>142</v>
          </cell>
        </row>
        <row r="17">
          <cell r="B17">
            <v>385</v>
          </cell>
          <cell r="C17">
            <v>200</v>
          </cell>
          <cell r="D17">
            <v>183</v>
          </cell>
          <cell r="E17">
            <v>45</v>
          </cell>
          <cell r="F17">
            <v>912</v>
          </cell>
          <cell r="G17">
            <v>277</v>
          </cell>
          <cell r="H17">
            <v>138</v>
          </cell>
          <cell r="I17">
            <v>127</v>
          </cell>
          <cell r="J17">
            <v>11</v>
          </cell>
          <cell r="K17">
            <v>313</v>
          </cell>
        </row>
        <row r="18">
          <cell r="B18">
            <v>112</v>
          </cell>
          <cell r="C18">
            <v>43</v>
          </cell>
          <cell r="D18">
            <v>49</v>
          </cell>
          <cell r="E18">
            <v>13</v>
          </cell>
          <cell r="F18">
            <v>300</v>
          </cell>
          <cell r="G18">
            <v>68</v>
          </cell>
          <cell r="H18">
            <v>39</v>
          </cell>
          <cell r="I18">
            <v>32</v>
          </cell>
          <cell r="J18">
            <v>2</v>
          </cell>
          <cell r="K18">
            <v>91</v>
          </cell>
        </row>
        <row r="19">
          <cell r="B19">
            <v>139</v>
          </cell>
          <cell r="C19">
            <v>47</v>
          </cell>
          <cell r="D19">
            <v>58</v>
          </cell>
          <cell r="E19">
            <v>12</v>
          </cell>
          <cell r="F19">
            <v>230</v>
          </cell>
          <cell r="G19">
            <v>102</v>
          </cell>
          <cell r="H19">
            <v>30</v>
          </cell>
          <cell r="I19">
            <v>13</v>
          </cell>
          <cell r="J19">
            <v>1</v>
          </cell>
          <cell r="K19">
            <v>102</v>
          </cell>
        </row>
        <row r="20">
          <cell r="B20">
            <v>534</v>
          </cell>
          <cell r="C20">
            <v>307</v>
          </cell>
          <cell r="D20">
            <v>307</v>
          </cell>
          <cell r="E20">
            <v>64</v>
          </cell>
          <cell r="F20">
            <v>1385</v>
          </cell>
          <cell r="G20">
            <v>462</v>
          </cell>
          <cell r="H20">
            <v>180</v>
          </cell>
          <cell r="I20">
            <v>211</v>
          </cell>
          <cell r="J20">
            <v>16</v>
          </cell>
          <cell r="K20">
            <v>467</v>
          </cell>
        </row>
        <row r="21">
          <cell r="B21">
            <v>1720</v>
          </cell>
          <cell r="C21">
            <v>514</v>
          </cell>
          <cell r="D21">
            <v>885</v>
          </cell>
          <cell r="E21">
            <v>131</v>
          </cell>
          <cell r="F21">
            <v>3876</v>
          </cell>
          <cell r="G21">
            <v>1785</v>
          </cell>
          <cell r="H21">
            <v>680</v>
          </cell>
          <cell r="I21">
            <v>445</v>
          </cell>
          <cell r="J21">
            <v>60</v>
          </cell>
          <cell r="K21">
            <v>1173</v>
          </cell>
        </row>
        <row r="22">
          <cell r="B22">
            <v>414</v>
          </cell>
          <cell r="C22">
            <v>90</v>
          </cell>
          <cell r="D22">
            <v>171</v>
          </cell>
          <cell r="E22">
            <v>20</v>
          </cell>
          <cell r="F22">
            <v>707</v>
          </cell>
          <cell r="G22">
            <v>344</v>
          </cell>
          <cell r="H22">
            <v>126</v>
          </cell>
          <cell r="I22">
            <v>101</v>
          </cell>
          <cell r="J22">
            <v>5</v>
          </cell>
          <cell r="K22">
            <v>209</v>
          </cell>
        </row>
        <row r="23">
          <cell r="B23">
            <v>1507</v>
          </cell>
          <cell r="C23">
            <v>751</v>
          </cell>
          <cell r="D23">
            <v>802</v>
          </cell>
          <cell r="E23">
            <v>147</v>
          </cell>
          <cell r="F23">
            <v>2964</v>
          </cell>
          <cell r="G23">
            <v>1499</v>
          </cell>
          <cell r="H23">
            <v>473</v>
          </cell>
          <cell r="I23">
            <v>308</v>
          </cell>
          <cell r="J23">
            <v>40</v>
          </cell>
          <cell r="K23">
            <v>813</v>
          </cell>
        </row>
        <row r="24">
          <cell r="B24">
            <v>4805</v>
          </cell>
          <cell r="C24">
            <v>1297</v>
          </cell>
          <cell r="D24">
            <v>2058</v>
          </cell>
          <cell r="E24">
            <v>584</v>
          </cell>
          <cell r="F24">
            <v>10242</v>
          </cell>
          <cell r="G24">
            <v>4365</v>
          </cell>
          <cell r="H24">
            <v>1573</v>
          </cell>
          <cell r="I24">
            <v>1290</v>
          </cell>
          <cell r="J24">
            <v>75</v>
          </cell>
          <cell r="K24">
            <v>3589</v>
          </cell>
        </row>
        <row r="25">
          <cell r="B25">
            <v>1276</v>
          </cell>
          <cell r="C25">
            <v>300</v>
          </cell>
          <cell r="D25">
            <v>641</v>
          </cell>
          <cell r="E25">
            <v>188</v>
          </cell>
          <cell r="F25">
            <v>2642</v>
          </cell>
          <cell r="G25">
            <v>1095</v>
          </cell>
          <cell r="H25">
            <v>471</v>
          </cell>
          <cell r="I25">
            <v>303</v>
          </cell>
          <cell r="J25">
            <v>16</v>
          </cell>
          <cell r="K25">
            <v>828</v>
          </cell>
        </row>
        <row r="26">
          <cell r="B26">
            <v>1014</v>
          </cell>
          <cell r="C26">
            <v>309</v>
          </cell>
          <cell r="D26">
            <v>550</v>
          </cell>
          <cell r="E26">
            <v>127</v>
          </cell>
          <cell r="F26">
            <v>1616</v>
          </cell>
          <cell r="G26">
            <v>894</v>
          </cell>
          <cell r="H26">
            <v>408</v>
          </cell>
          <cell r="I26">
            <v>175</v>
          </cell>
          <cell r="J26">
            <v>14</v>
          </cell>
          <cell r="K26">
            <v>644</v>
          </cell>
        </row>
        <row r="27">
          <cell r="B27">
            <v>1827</v>
          </cell>
          <cell r="C27">
            <v>367</v>
          </cell>
          <cell r="D27">
            <v>648</v>
          </cell>
          <cell r="E27">
            <v>168</v>
          </cell>
          <cell r="F27">
            <v>2537</v>
          </cell>
          <cell r="G27">
            <v>1209</v>
          </cell>
          <cell r="H27">
            <v>534</v>
          </cell>
          <cell r="I27">
            <v>319</v>
          </cell>
          <cell r="J27">
            <v>33</v>
          </cell>
          <cell r="K27">
            <v>697</v>
          </cell>
        </row>
        <row r="28">
          <cell r="B28">
            <v>211</v>
          </cell>
          <cell r="C28">
            <v>79</v>
          </cell>
          <cell r="D28">
            <v>150</v>
          </cell>
          <cell r="E28">
            <v>23</v>
          </cell>
          <cell r="F28">
            <v>341</v>
          </cell>
          <cell r="G28">
            <v>180</v>
          </cell>
          <cell r="H28">
            <v>119</v>
          </cell>
          <cell r="I28">
            <v>50</v>
          </cell>
          <cell r="J28">
            <v>7</v>
          </cell>
          <cell r="K28">
            <v>170</v>
          </cell>
        </row>
        <row r="29">
          <cell r="B29">
            <v>216</v>
          </cell>
          <cell r="C29">
            <v>75</v>
          </cell>
          <cell r="D29">
            <v>198</v>
          </cell>
          <cell r="E29">
            <v>27</v>
          </cell>
          <cell r="F29">
            <v>524</v>
          </cell>
          <cell r="G29">
            <v>195</v>
          </cell>
          <cell r="H29">
            <v>91</v>
          </cell>
          <cell r="I29">
            <v>54</v>
          </cell>
          <cell r="J29">
            <v>4</v>
          </cell>
          <cell r="K29">
            <v>220</v>
          </cell>
        </row>
        <row r="30">
          <cell r="B30">
            <v>503</v>
          </cell>
          <cell r="C30">
            <v>146</v>
          </cell>
          <cell r="D30">
            <v>323</v>
          </cell>
          <cell r="E30">
            <v>48</v>
          </cell>
          <cell r="F30">
            <v>1125</v>
          </cell>
          <cell r="G30">
            <v>400</v>
          </cell>
          <cell r="H30">
            <v>199</v>
          </cell>
          <cell r="I30">
            <v>125</v>
          </cell>
          <cell r="J30">
            <v>9</v>
          </cell>
          <cell r="K30">
            <v>373</v>
          </cell>
        </row>
        <row r="31">
          <cell r="B31">
            <v>330</v>
          </cell>
          <cell r="C31">
            <v>102</v>
          </cell>
          <cell r="D31">
            <v>132</v>
          </cell>
          <cell r="E31">
            <v>32</v>
          </cell>
          <cell r="F31">
            <v>917</v>
          </cell>
          <cell r="G31">
            <v>331</v>
          </cell>
          <cell r="H31">
            <v>94</v>
          </cell>
          <cell r="I31">
            <v>98</v>
          </cell>
          <cell r="J31">
            <v>5</v>
          </cell>
          <cell r="K31">
            <v>282</v>
          </cell>
        </row>
        <row r="32">
          <cell r="B32">
            <v>16792</v>
          </cell>
          <cell r="C32">
            <v>5201</v>
          </cell>
          <cell r="D32">
            <v>8142</v>
          </cell>
          <cell r="E32">
            <v>1778</v>
          </cell>
          <cell r="F32">
            <v>34084</v>
          </cell>
          <cell r="G32">
            <v>14239</v>
          </cell>
          <cell r="H32">
            <v>5632</v>
          </cell>
          <cell r="I32">
            <v>4093</v>
          </cell>
          <cell r="J32">
            <v>331</v>
          </cell>
          <cell r="K32">
            <v>11094</v>
          </cell>
        </row>
        <row r="37">
          <cell r="B37">
            <v>139</v>
          </cell>
          <cell r="C37">
            <v>25</v>
          </cell>
          <cell r="D37">
            <v>111</v>
          </cell>
          <cell r="E37">
            <v>9</v>
          </cell>
          <cell r="F37">
            <v>253</v>
          </cell>
          <cell r="G37">
            <v>85</v>
          </cell>
          <cell r="H37">
            <v>32</v>
          </cell>
          <cell r="I37">
            <v>35</v>
          </cell>
          <cell r="J37">
            <v>5</v>
          </cell>
          <cell r="K37">
            <v>85</v>
          </cell>
        </row>
        <row r="38">
          <cell r="B38">
            <v>31</v>
          </cell>
          <cell r="C38">
            <v>5</v>
          </cell>
          <cell r="D38">
            <v>21</v>
          </cell>
          <cell r="E38">
            <v>1</v>
          </cell>
          <cell r="F38">
            <v>74</v>
          </cell>
          <cell r="G38">
            <v>13</v>
          </cell>
          <cell r="H38">
            <v>9</v>
          </cell>
          <cell r="I38">
            <v>5</v>
          </cell>
          <cell r="J38">
            <v>1</v>
          </cell>
          <cell r="K38">
            <v>24</v>
          </cell>
        </row>
        <row r="39">
          <cell r="B39">
            <v>159</v>
          </cell>
          <cell r="C39">
            <v>34</v>
          </cell>
          <cell r="D39">
            <v>49</v>
          </cell>
          <cell r="E39">
            <v>8</v>
          </cell>
          <cell r="F39">
            <v>273</v>
          </cell>
          <cell r="G39">
            <v>72</v>
          </cell>
          <cell r="H39">
            <v>30</v>
          </cell>
          <cell r="I39">
            <v>24</v>
          </cell>
          <cell r="J39">
            <v>0</v>
          </cell>
          <cell r="K39">
            <v>71</v>
          </cell>
        </row>
        <row r="40">
          <cell r="B40">
            <v>28</v>
          </cell>
          <cell r="C40">
            <v>2</v>
          </cell>
          <cell r="D40">
            <v>21</v>
          </cell>
          <cell r="E40">
            <v>1</v>
          </cell>
          <cell r="F40">
            <v>67</v>
          </cell>
          <cell r="G40">
            <v>19</v>
          </cell>
          <cell r="H40">
            <v>19</v>
          </cell>
          <cell r="I40">
            <v>9</v>
          </cell>
          <cell r="J40">
            <v>1</v>
          </cell>
          <cell r="K40">
            <v>14</v>
          </cell>
        </row>
        <row r="41">
          <cell r="B41">
            <v>198</v>
          </cell>
          <cell r="C41">
            <v>41</v>
          </cell>
          <cell r="D41">
            <v>126</v>
          </cell>
          <cell r="E41">
            <v>10</v>
          </cell>
          <cell r="F41">
            <v>520</v>
          </cell>
          <cell r="G41">
            <v>143</v>
          </cell>
          <cell r="H41">
            <v>80</v>
          </cell>
          <cell r="I41">
            <v>55</v>
          </cell>
          <cell r="J41">
            <v>3</v>
          </cell>
          <cell r="K41">
            <v>141</v>
          </cell>
        </row>
        <row r="42">
          <cell r="B42">
            <v>33</v>
          </cell>
          <cell r="C42">
            <v>3</v>
          </cell>
          <cell r="D42">
            <v>27</v>
          </cell>
          <cell r="E42">
            <v>1</v>
          </cell>
          <cell r="F42">
            <v>71</v>
          </cell>
          <cell r="G42">
            <v>20</v>
          </cell>
          <cell r="H42">
            <v>13</v>
          </cell>
          <cell r="I42">
            <v>5</v>
          </cell>
          <cell r="J42">
            <v>1</v>
          </cell>
          <cell r="K42">
            <v>11</v>
          </cell>
        </row>
        <row r="43">
          <cell r="B43">
            <v>53</v>
          </cell>
          <cell r="C43">
            <v>20</v>
          </cell>
          <cell r="D43">
            <v>45</v>
          </cell>
          <cell r="E43">
            <v>9</v>
          </cell>
          <cell r="F43">
            <v>149</v>
          </cell>
          <cell r="G43">
            <v>50</v>
          </cell>
          <cell r="H43">
            <v>18</v>
          </cell>
          <cell r="I43">
            <v>19</v>
          </cell>
          <cell r="J43">
            <v>2</v>
          </cell>
          <cell r="K43">
            <v>62</v>
          </cell>
        </row>
        <row r="44">
          <cell r="B44">
            <v>171</v>
          </cell>
          <cell r="C44">
            <v>54</v>
          </cell>
          <cell r="D44">
            <v>100</v>
          </cell>
          <cell r="E44">
            <v>12</v>
          </cell>
          <cell r="F44">
            <v>459</v>
          </cell>
          <cell r="G44">
            <v>113</v>
          </cell>
          <cell r="H44">
            <v>42</v>
          </cell>
          <cell r="I44">
            <v>44</v>
          </cell>
          <cell r="J44">
            <v>1</v>
          </cell>
          <cell r="K44">
            <v>110</v>
          </cell>
        </row>
        <row r="45">
          <cell r="B45">
            <v>177</v>
          </cell>
          <cell r="C45">
            <v>38</v>
          </cell>
          <cell r="D45">
            <v>58</v>
          </cell>
          <cell r="E45">
            <v>20</v>
          </cell>
          <cell r="F45">
            <v>262</v>
          </cell>
          <cell r="G45">
            <v>64</v>
          </cell>
          <cell r="H45">
            <v>29</v>
          </cell>
          <cell r="I45">
            <v>31</v>
          </cell>
          <cell r="J45">
            <v>3</v>
          </cell>
          <cell r="K45">
            <v>71</v>
          </cell>
        </row>
        <row r="46">
          <cell r="B46">
            <v>420</v>
          </cell>
          <cell r="C46">
            <v>197</v>
          </cell>
          <cell r="D46">
            <v>234</v>
          </cell>
          <cell r="E46">
            <v>42</v>
          </cell>
          <cell r="F46">
            <v>841</v>
          </cell>
          <cell r="G46">
            <v>226</v>
          </cell>
          <cell r="H46">
            <v>115</v>
          </cell>
          <cell r="I46">
            <v>110</v>
          </cell>
          <cell r="J46">
            <v>8</v>
          </cell>
          <cell r="K46">
            <v>297</v>
          </cell>
        </row>
        <row r="47">
          <cell r="B47">
            <v>189</v>
          </cell>
          <cell r="C47">
            <v>89</v>
          </cell>
          <cell r="D47">
            <v>71</v>
          </cell>
          <cell r="E47">
            <v>23</v>
          </cell>
          <cell r="F47">
            <v>311</v>
          </cell>
          <cell r="G47">
            <v>137</v>
          </cell>
          <cell r="H47">
            <v>59</v>
          </cell>
          <cell r="I47">
            <v>44</v>
          </cell>
          <cell r="J47">
            <v>5</v>
          </cell>
          <cell r="K47">
            <v>137</v>
          </cell>
        </row>
        <row r="48">
          <cell r="B48">
            <v>153</v>
          </cell>
          <cell r="C48">
            <v>61</v>
          </cell>
          <cell r="D48">
            <v>104</v>
          </cell>
          <cell r="E48">
            <v>32</v>
          </cell>
          <cell r="F48">
            <v>287</v>
          </cell>
          <cell r="G48">
            <v>123</v>
          </cell>
          <cell r="H48">
            <v>53</v>
          </cell>
          <cell r="I48">
            <v>29</v>
          </cell>
          <cell r="J48">
            <v>0</v>
          </cell>
          <cell r="K48">
            <v>154</v>
          </cell>
        </row>
        <row r="49">
          <cell r="B49">
            <v>390</v>
          </cell>
          <cell r="C49">
            <v>193</v>
          </cell>
          <cell r="D49">
            <v>188</v>
          </cell>
          <cell r="E49">
            <v>51</v>
          </cell>
          <cell r="F49">
            <v>846</v>
          </cell>
          <cell r="G49">
            <v>276</v>
          </cell>
          <cell r="H49">
            <v>136</v>
          </cell>
          <cell r="I49">
            <v>110</v>
          </cell>
          <cell r="J49">
            <v>7</v>
          </cell>
          <cell r="K49">
            <v>325</v>
          </cell>
        </row>
        <row r="50">
          <cell r="B50">
            <v>114</v>
          </cell>
          <cell r="C50">
            <v>42</v>
          </cell>
          <cell r="D50">
            <v>47</v>
          </cell>
          <cell r="E50">
            <v>10</v>
          </cell>
          <cell r="F50">
            <v>280</v>
          </cell>
          <cell r="G50">
            <v>71</v>
          </cell>
          <cell r="H50">
            <v>38</v>
          </cell>
          <cell r="I50">
            <v>28</v>
          </cell>
          <cell r="J50">
            <v>3</v>
          </cell>
          <cell r="K50">
            <v>86</v>
          </cell>
        </row>
        <row r="51">
          <cell r="B51">
            <v>126</v>
          </cell>
          <cell r="C51">
            <v>46</v>
          </cell>
          <cell r="D51">
            <v>56</v>
          </cell>
          <cell r="E51">
            <v>10</v>
          </cell>
          <cell r="F51">
            <v>218</v>
          </cell>
          <cell r="G51">
            <v>97</v>
          </cell>
          <cell r="H51">
            <v>26</v>
          </cell>
          <cell r="I51">
            <v>14</v>
          </cell>
          <cell r="J51">
            <v>3</v>
          </cell>
          <cell r="K51">
            <v>117</v>
          </cell>
        </row>
        <row r="52">
          <cell r="B52">
            <v>524</v>
          </cell>
          <cell r="C52">
            <v>297</v>
          </cell>
          <cell r="D52">
            <v>291</v>
          </cell>
          <cell r="E52">
            <v>63</v>
          </cell>
          <cell r="F52">
            <v>1312</v>
          </cell>
          <cell r="G52">
            <v>463</v>
          </cell>
          <cell r="H52">
            <v>172</v>
          </cell>
          <cell r="I52">
            <v>197</v>
          </cell>
          <cell r="J52">
            <v>14</v>
          </cell>
          <cell r="K52">
            <v>477</v>
          </cell>
        </row>
        <row r="53">
          <cell r="B53">
            <v>1656</v>
          </cell>
          <cell r="C53">
            <v>485</v>
          </cell>
          <cell r="D53">
            <v>832</v>
          </cell>
          <cell r="E53">
            <v>147</v>
          </cell>
          <cell r="F53">
            <v>3640</v>
          </cell>
          <cell r="G53">
            <v>1711</v>
          </cell>
          <cell r="H53">
            <v>671</v>
          </cell>
          <cell r="I53">
            <v>415</v>
          </cell>
          <cell r="J53">
            <v>58</v>
          </cell>
          <cell r="K53">
            <v>1311</v>
          </cell>
        </row>
        <row r="54">
          <cell r="B54">
            <v>393</v>
          </cell>
          <cell r="C54">
            <v>87</v>
          </cell>
          <cell r="D54">
            <v>170</v>
          </cell>
          <cell r="E54">
            <v>26</v>
          </cell>
          <cell r="F54">
            <v>685</v>
          </cell>
          <cell r="G54">
            <v>336</v>
          </cell>
          <cell r="H54">
            <v>127</v>
          </cell>
          <cell r="I54">
            <v>92</v>
          </cell>
          <cell r="J54">
            <v>9</v>
          </cell>
          <cell r="K54">
            <v>215</v>
          </cell>
        </row>
        <row r="55">
          <cell r="B55">
            <v>1473</v>
          </cell>
          <cell r="C55">
            <v>726</v>
          </cell>
          <cell r="D55">
            <v>756</v>
          </cell>
          <cell r="E55">
            <v>148</v>
          </cell>
          <cell r="F55">
            <v>2810</v>
          </cell>
          <cell r="G55">
            <v>1482</v>
          </cell>
          <cell r="H55">
            <v>475</v>
          </cell>
          <cell r="I55">
            <v>287</v>
          </cell>
          <cell r="J55">
            <v>40</v>
          </cell>
          <cell r="K55">
            <v>768</v>
          </cell>
        </row>
        <row r="56">
          <cell r="B56">
            <v>4705</v>
          </cell>
          <cell r="C56">
            <v>1281</v>
          </cell>
          <cell r="D56">
            <v>1964</v>
          </cell>
          <cell r="E56">
            <v>642</v>
          </cell>
          <cell r="F56">
            <v>9690</v>
          </cell>
          <cell r="G56">
            <v>4255</v>
          </cell>
          <cell r="H56">
            <v>1585</v>
          </cell>
          <cell r="I56">
            <v>1207</v>
          </cell>
          <cell r="J56">
            <v>80</v>
          </cell>
          <cell r="K56">
            <v>3646</v>
          </cell>
        </row>
        <row r="57">
          <cell r="B57">
            <v>1241</v>
          </cell>
          <cell r="C57">
            <v>311</v>
          </cell>
          <cell r="D57">
            <v>617</v>
          </cell>
          <cell r="E57">
            <v>183</v>
          </cell>
          <cell r="F57">
            <v>2513</v>
          </cell>
          <cell r="G57">
            <v>1088</v>
          </cell>
          <cell r="H57">
            <v>453</v>
          </cell>
          <cell r="I57">
            <v>278</v>
          </cell>
          <cell r="J57">
            <v>18</v>
          </cell>
          <cell r="K57">
            <v>846</v>
          </cell>
        </row>
        <row r="58">
          <cell r="B58">
            <v>1007</v>
          </cell>
          <cell r="C58">
            <v>296</v>
          </cell>
          <cell r="D58">
            <v>509</v>
          </cell>
          <cell r="E58">
            <v>141</v>
          </cell>
          <cell r="F58">
            <v>1505</v>
          </cell>
          <cell r="G58">
            <v>885</v>
          </cell>
          <cell r="H58">
            <v>419</v>
          </cell>
          <cell r="I58">
            <v>177</v>
          </cell>
          <cell r="J58">
            <v>22</v>
          </cell>
          <cell r="K58">
            <v>655</v>
          </cell>
        </row>
        <row r="59">
          <cell r="B59">
            <v>1751</v>
          </cell>
          <cell r="C59">
            <v>356</v>
          </cell>
          <cell r="D59">
            <v>602</v>
          </cell>
          <cell r="E59">
            <v>171</v>
          </cell>
          <cell r="F59">
            <v>2422</v>
          </cell>
          <cell r="G59">
            <v>1250</v>
          </cell>
          <cell r="H59">
            <v>514</v>
          </cell>
          <cell r="I59">
            <v>284</v>
          </cell>
          <cell r="J59">
            <v>30</v>
          </cell>
          <cell r="K59">
            <v>715</v>
          </cell>
        </row>
        <row r="60">
          <cell r="B60">
            <v>197</v>
          </cell>
          <cell r="C60">
            <v>80</v>
          </cell>
          <cell r="D60">
            <v>133</v>
          </cell>
          <cell r="E60">
            <v>27</v>
          </cell>
          <cell r="F60">
            <v>326</v>
          </cell>
          <cell r="G60">
            <v>181</v>
          </cell>
          <cell r="H60">
            <v>120</v>
          </cell>
          <cell r="I60">
            <v>41</v>
          </cell>
          <cell r="J60">
            <v>6</v>
          </cell>
          <cell r="K60">
            <v>183</v>
          </cell>
        </row>
        <row r="61">
          <cell r="B61">
            <v>215</v>
          </cell>
          <cell r="C61">
            <v>73</v>
          </cell>
          <cell r="D61">
            <v>202</v>
          </cell>
          <cell r="E61">
            <v>30</v>
          </cell>
          <cell r="F61">
            <v>498</v>
          </cell>
          <cell r="G61">
            <v>197</v>
          </cell>
          <cell r="H61">
            <v>99</v>
          </cell>
          <cell r="I61">
            <v>48</v>
          </cell>
          <cell r="J61">
            <v>5</v>
          </cell>
          <cell r="K61">
            <v>239</v>
          </cell>
        </row>
        <row r="62">
          <cell r="B62">
            <v>513</v>
          </cell>
          <cell r="C62">
            <v>141</v>
          </cell>
          <cell r="D62">
            <v>301</v>
          </cell>
          <cell r="E62">
            <v>57</v>
          </cell>
          <cell r="F62">
            <v>1061</v>
          </cell>
          <cell r="G62">
            <v>414</v>
          </cell>
          <cell r="H62">
            <v>202</v>
          </cell>
          <cell r="I62">
            <v>118</v>
          </cell>
          <cell r="J62">
            <v>10</v>
          </cell>
          <cell r="K62">
            <v>393</v>
          </cell>
        </row>
        <row r="63">
          <cell r="B63">
            <v>303</v>
          </cell>
          <cell r="C63">
            <v>105</v>
          </cell>
          <cell r="D63">
            <v>113</v>
          </cell>
          <cell r="E63">
            <v>44</v>
          </cell>
          <cell r="F63">
            <v>834</v>
          </cell>
          <cell r="G63">
            <v>349</v>
          </cell>
          <cell r="H63">
            <v>92</v>
          </cell>
          <cell r="I63">
            <v>90</v>
          </cell>
          <cell r="J63">
            <v>6</v>
          </cell>
          <cell r="K63">
            <v>282</v>
          </cell>
        </row>
        <row r="64">
          <cell r="B64">
            <v>16359</v>
          </cell>
          <cell r="C64">
            <v>5088</v>
          </cell>
          <cell r="D64">
            <v>7748</v>
          </cell>
          <cell r="E64">
            <v>1918</v>
          </cell>
          <cell r="F64">
            <v>32207</v>
          </cell>
          <cell r="G64">
            <v>14120</v>
          </cell>
          <cell r="H64">
            <v>5628</v>
          </cell>
          <cell r="I64">
            <v>3796</v>
          </cell>
          <cell r="J64">
            <v>341</v>
          </cell>
          <cell r="K64">
            <v>11435</v>
          </cell>
        </row>
        <row r="69">
          <cell r="B69">
            <v>129</v>
          </cell>
          <cell r="C69">
            <v>28</v>
          </cell>
          <cell r="D69">
            <v>101</v>
          </cell>
          <cell r="E69">
            <v>7</v>
          </cell>
          <cell r="F69">
            <v>248</v>
          </cell>
          <cell r="G69">
            <v>86</v>
          </cell>
          <cell r="H69">
            <v>32</v>
          </cell>
          <cell r="I69">
            <v>30</v>
          </cell>
          <cell r="J69">
            <v>6</v>
          </cell>
          <cell r="K69">
            <v>90</v>
          </cell>
        </row>
        <row r="70">
          <cell r="B70">
            <v>34</v>
          </cell>
          <cell r="C70">
            <v>5</v>
          </cell>
          <cell r="D70">
            <v>23</v>
          </cell>
          <cell r="E70">
            <v>1</v>
          </cell>
          <cell r="F70">
            <v>76</v>
          </cell>
          <cell r="G70">
            <v>10</v>
          </cell>
          <cell r="H70">
            <v>7</v>
          </cell>
          <cell r="I70">
            <v>5</v>
          </cell>
          <cell r="J70">
            <v>0</v>
          </cell>
          <cell r="K70">
            <v>27</v>
          </cell>
        </row>
        <row r="71">
          <cell r="B71">
            <v>140</v>
          </cell>
          <cell r="C71">
            <v>35</v>
          </cell>
          <cell r="D71">
            <v>47</v>
          </cell>
          <cell r="E71">
            <v>7</v>
          </cell>
          <cell r="F71">
            <v>261</v>
          </cell>
          <cell r="G71">
            <v>67</v>
          </cell>
          <cell r="H71">
            <v>26</v>
          </cell>
          <cell r="I71">
            <v>28</v>
          </cell>
          <cell r="J71">
            <v>0</v>
          </cell>
          <cell r="K71">
            <v>78</v>
          </cell>
        </row>
        <row r="72">
          <cell r="B72">
            <v>28</v>
          </cell>
          <cell r="C72">
            <v>2</v>
          </cell>
          <cell r="D72">
            <v>21</v>
          </cell>
          <cell r="E72">
            <v>1</v>
          </cell>
          <cell r="F72">
            <v>65</v>
          </cell>
          <cell r="G72">
            <v>17</v>
          </cell>
          <cell r="H72">
            <v>15</v>
          </cell>
          <cell r="I72">
            <v>8</v>
          </cell>
          <cell r="J72">
            <v>1</v>
          </cell>
          <cell r="K72">
            <v>16</v>
          </cell>
        </row>
        <row r="73">
          <cell r="B73">
            <v>192</v>
          </cell>
          <cell r="C73">
            <v>37</v>
          </cell>
          <cell r="D73">
            <v>129</v>
          </cell>
          <cell r="E73">
            <v>10</v>
          </cell>
          <cell r="F73">
            <v>472</v>
          </cell>
          <cell r="G73">
            <v>154</v>
          </cell>
          <cell r="H73">
            <v>75</v>
          </cell>
          <cell r="I73">
            <v>53</v>
          </cell>
          <cell r="J73">
            <v>2</v>
          </cell>
          <cell r="K73">
            <v>160</v>
          </cell>
        </row>
        <row r="74">
          <cell r="B74">
            <v>26</v>
          </cell>
          <cell r="C74">
            <v>1</v>
          </cell>
          <cell r="D74">
            <v>28</v>
          </cell>
          <cell r="E74">
            <v>1</v>
          </cell>
          <cell r="F74">
            <v>67</v>
          </cell>
          <cell r="G74">
            <v>17</v>
          </cell>
          <cell r="H74">
            <v>9</v>
          </cell>
          <cell r="I74">
            <v>5</v>
          </cell>
          <cell r="J74">
            <v>1</v>
          </cell>
          <cell r="K74">
            <v>14</v>
          </cell>
        </row>
        <row r="75">
          <cell r="B75">
            <v>47</v>
          </cell>
          <cell r="C75">
            <v>21</v>
          </cell>
          <cell r="D75">
            <v>42</v>
          </cell>
          <cell r="E75">
            <v>10</v>
          </cell>
          <cell r="F75">
            <v>144</v>
          </cell>
          <cell r="G75">
            <v>48</v>
          </cell>
          <cell r="H75">
            <v>17</v>
          </cell>
          <cell r="I75">
            <v>17</v>
          </cell>
          <cell r="J75">
            <v>2</v>
          </cell>
          <cell r="K75">
            <v>68</v>
          </cell>
        </row>
        <row r="76">
          <cell r="B76">
            <v>172</v>
          </cell>
          <cell r="C76">
            <v>69</v>
          </cell>
          <cell r="D76">
            <v>101</v>
          </cell>
          <cell r="E76">
            <v>12</v>
          </cell>
          <cell r="F76">
            <v>459</v>
          </cell>
          <cell r="G76">
            <v>106</v>
          </cell>
          <cell r="H76">
            <v>46</v>
          </cell>
          <cell r="I76">
            <v>37</v>
          </cell>
          <cell r="J76">
            <v>4</v>
          </cell>
          <cell r="K76">
            <v>111</v>
          </cell>
        </row>
        <row r="77">
          <cell r="B77">
            <v>166</v>
          </cell>
          <cell r="C77">
            <v>36</v>
          </cell>
          <cell r="D77">
            <v>58</v>
          </cell>
          <cell r="E77">
            <v>26</v>
          </cell>
          <cell r="F77">
            <v>240</v>
          </cell>
          <cell r="G77">
            <v>68</v>
          </cell>
          <cell r="H77">
            <v>30</v>
          </cell>
          <cell r="I77">
            <v>29</v>
          </cell>
          <cell r="J77">
            <v>5</v>
          </cell>
          <cell r="K77">
            <v>78</v>
          </cell>
        </row>
        <row r="78">
          <cell r="B78">
            <v>443</v>
          </cell>
          <cell r="C78">
            <v>191</v>
          </cell>
          <cell r="D78">
            <v>223</v>
          </cell>
          <cell r="E78">
            <v>47</v>
          </cell>
          <cell r="F78">
            <v>790</v>
          </cell>
          <cell r="G78">
            <v>227</v>
          </cell>
          <cell r="H78">
            <v>130</v>
          </cell>
          <cell r="I78">
            <v>100</v>
          </cell>
          <cell r="J78">
            <v>8</v>
          </cell>
          <cell r="K78">
            <v>308</v>
          </cell>
        </row>
        <row r="79">
          <cell r="B79">
            <v>190</v>
          </cell>
          <cell r="C79">
            <v>95</v>
          </cell>
          <cell r="D79">
            <v>73</v>
          </cell>
          <cell r="E79">
            <v>23</v>
          </cell>
          <cell r="F79">
            <v>307</v>
          </cell>
          <cell r="G79">
            <v>138</v>
          </cell>
          <cell r="H79">
            <v>56</v>
          </cell>
          <cell r="I79">
            <v>42</v>
          </cell>
          <cell r="J79">
            <v>4</v>
          </cell>
          <cell r="K79">
            <v>144</v>
          </cell>
        </row>
        <row r="80">
          <cell r="B80">
            <v>144</v>
          </cell>
          <cell r="C80">
            <v>64</v>
          </cell>
          <cell r="D80">
            <v>100</v>
          </cell>
          <cell r="E80">
            <v>30</v>
          </cell>
          <cell r="F80">
            <v>272</v>
          </cell>
          <cell r="G80">
            <v>128</v>
          </cell>
          <cell r="H80">
            <v>48</v>
          </cell>
          <cell r="I80">
            <v>27</v>
          </cell>
          <cell r="J80">
            <v>0</v>
          </cell>
          <cell r="K80">
            <v>146</v>
          </cell>
        </row>
        <row r="81">
          <cell r="B81">
            <v>401</v>
          </cell>
          <cell r="C81">
            <v>189</v>
          </cell>
          <cell r="D81">
            <v>186</v>
          </cell>
          <cell r="E81">
            <v>43</v>
          </cell>
          <cell r="F81">
            <v>795</v>
          </cell>
          <cell r="G81">
            <v>268</v>
          </cell>
          <cell r="H81">
            <v>143</v>
          </cell>
          <cell r="I81">
            <v>86</v>
          </cell>
          <cell r="J81">
            <v>11</v>
          </cell>
          <cell r="K81">
            <v>340</v>
          </cell>
        </row>
        <row r="82">
          <cell r="B82">
            <v>97</v>
          </cell>
          <cell r="C82">
            <v>37</v>
          </cell>
          <cell r="D82">
            <v>47</v>
          </cell>
          <cell r="E82">
            <v>15</v>
          </cell>
          <cell r="F82">
            <v>263</v>
          </cell>
          <cell r="G82">
            <v>68</v>
          </cell>
          <cell r="H82">
            <v>38</v>
          </cell>
          <cell r="I82">
            <v>22</v>
          </cell>
          <cell r="J82">
            <v>3</v>
          </cell>
          <cell r="K82">
            <v>87</v>
          </cell>
        </row>
        <row r="83">
          <cell r="B83">
            <v>121</v>
          </cell>
          <cell r="C83">
            <v>44</v>
          </cell>
          <cell r="D83">
            <v>59</v>
          </cell>
          <cell r="E83">
            <v>12</v>
          </cell>
          <cell r="F83">
            <v>211</v>
          </cell>
          <cell r="G83">
            <v>96</v>
          </cell>
          <cell r="H83">
            <v>27</v>
          </cell>
          <cell r="I83">
            <v>14</v>
          </cell>
          <cell r="J83">
            <v>2</v>
          </cell>
          <cell r="K83">
            <v>156</v>
          </cell>
        </row>
        <row r="84">
          <cell r="B84">
            <v>513</v>
          </cell>
          <cell r="C84">
            <v>278</v>
          </cell>
          <cell r="D84">
            <v>285</v>
          </cell>
          <cell r="E84">
            <v>80</v>
          </cell>
          <cell r="F84">
            <v>1222</v>
          </cell>
          <cell r="G84">
            <v>472</v>
          </cell>
          <cell r="H84">
            <v>166</v>
          </cell>
          <cell r="I84">
            <v>175</v>
          </cell>
          <cell r="J84">
            <v>14</v>
          </cell>
          <cell r="K84">
            <v>506</v>
          </cell>
        </row>
        <row r="85">
          <cell r="B85">
            <v>1607</v>
          </cell>
          <cell r="C85">
            <v>462</v>
          </cell>
          <cell r="D85">
            <v>782</v>
          </cell>
          <cell r="E85">
            <v>159</v>
          </cell>
          <cell r="F85">
            <v>3463</v>
          </cell>
          <cell r="G85">
            <v>1728</v>
          </cell>
          <cell r="H85">
            <v>642</v>
          </cell>
          <cell r="I85">
            <v>379</v>
          </cell>
          <cell r="J85">
            <v>51</v>
          </cell>
          <cell r="K85">
            <v>1443</v>
          </cell>
        </row>
        <row r="86">
          <cell r="B86">
            <v>362</v>
          </cell>
          <cell r="C86">
            <v>88</v>
          </cell>
          <cell r="D86">
            <v>158</v>
          </cell>
          <cell r="E86">
            <v>27</v>
          </cell>
          <cell r="F86">
            <v>677</v>
          </cell>
          <cell r="G86">
            <v>304</v>
          </cell>
          <cell r="H86">
            <v>120</v>
          </cell>
          <cell r="I86">
            <v>88</v>
          </cell>
          <cell r="J86">
            <v>9</v>
          </cell>
          <cell r="K86">
            <v>240</v>
          </cell>
        </row>
        <row r="87">
          <cell r="B87">
            <v>1391</v>
          </cell>
          <cell r="C87">
            <v>681</v>
          </cell>
          <cell r="D87">
            <v>688</v>
          </cell>
          <cell r="E87">
            <v>150</v>
          </cell>
          <cell r="F87">
            <v>2602</v>
          </cell>
          <cell r="G87">
            <v>1458</v>
          </cell>
          <cell r="H87">
            <v>472</v>
          </cell>
          <cell r="I87">
            <v>272</v>
          </cell>
          <cell r="J87">
            <v>46</v>
          </cell>
          <cell r="K87">
            <v>788</v>
          </cell>
        </row>
        <row r="88">
          <cell r="B88">
            <v>4609</v>
          </cell>
          <cell r="C88">
            <v>1255</v>
          </cell>
          <cell r="D88">
            <v>1839</v>
          </cell>
          <cell r="E88">
            <v>713</v>
          </cell>
          <cell r="F88">
            <v>9185</v>
          </cell>
          <cell r="G88">
            <v>4177</v>
          </cell>
          <cell r="H88">
            <v>1548</v>
          </cell>
          <cell r="I88">
            <v>1111</v>
          </cell>
          <cell r="J88">
            <v>78</v>
          </cell>
          <cell r="K88">
            <v>3688</v>
          </cell>
        </row>
        <row r="89">
          <cell r="B89">
            <v>1207</v>
          </cell>
          <cell r="C89">
            <v>302</v>
          </cell>
          <cell r="D89">
            <v>593</v>
          </cell>
          <cell r="E89">
            <v>189</v>
          </cell>
          <cell r="F89">
            <v>2402</v>
          </cell>
          <cell r="G89">
            <v>1099</v>
          </cell>
          <cell r="H89">
            <v>458</v>
          </cell>
          <cell r="I89">
            <v>264</v>
          </cell>
          <cell r="J89">
            <v>25</v>
          </cell>
          <cell r="K89">
            <v>932</v>
          </cell>
        </row>
        <row r="90">
          <cell r="B90">
            <v>1000</v>
          </cell>
          <cell r="C90">
            <v>283</v>
          </cell>
          <cell r="D90">
            <v>447</v>
          </cell>
          <cell r="E90">
            <v>143</v>
          </cell>
          <cell r="F90">
            <v>1451</v>
          </cell>
          <cell r="G90">
            <v>905</v>
          </cell>
          <cell r="H90">
            <v>418</v>
          </cell>
          <cell r="I90">
            <v>158</v>
          </cell>
          <cell r="J90">
            <v>21</v>
          </cell>
          <cell r="K90">
            <v>712</v>
          </cell>
        </row>
        <row r="91">
          <cell r="B91">
            <v>1704</v>
          </cell>
          <cell r="C91">
            <v>333</v>
          </cell>
          <cell r="D91">
            <v>577</v>
          </cell>
          <cell r="E91">
            <v>183</v>
          </cell>
          <cell r="F91">
            <v>2260</v>
          </cell>
          <cell r="G91">
            <v>1256</v>
          </cell>
          <cell r="H91">
            <v>477</v>
          </cell>
          <cell r="I91">
            <v>244</v>
          </cell>
          <cell r="J91">
            <v>29</v>
          </cell>
          <cell r="K91">
            <v>743</v>
          </cell>
        </row>
        <row r="92">
          <cell r="B92">
            <v>200</v>
          </cell>
          <cell r="C92">
            <v>82</v>
          </cell>
          <cell r="D92">
            <v>133</v>
          </cell>
          <cell r="E92">
            <v>29</v>
          </cell>
          <cell r="F92">
            <v>324</v>
          </cell>
          <cell r="G92">
            <v>172</v>
          </cell>
          <cell r="H92">
            <v>119</v>
          </cell>
          <cell r="I92">
            <v>41</v>
          </cell>
          <cell r="J92">
            <v>6</v>
          </cell>
          <cell r="K92">
            <v>178</v>
          </cell>
        </row>
        <row r="93">
          <cell r="B93">
            <v>206</v>
          </cell>
          <cell r="C93">
            <v>71</v>
          </cell>
          <cell r="D93">
            <v>194</v>
          </cell>
          <cell r="E93">
            <v>36</v>
          </cell>
          <cell r="F93">
            <v>479</v>
          </cell>
          <cell r="G93">
            <v>208</v>
          </cell>
          <cell r="H93">
            <v>99</v>
          </cell>
          <cell r="I93">
            <v>43</v>
          </cell>
          <cell r="J93">
            <v>6</v>
          </cell>
          <cell r="K93">
            <v>256</v>
          </cell>
        </row>
        <row r="94">
          <cell r="B94">
            <v>509</v>
          </cell>
          <cell r="C94">
            <v>142</v>
          </cell>
          <cell r="D94">
            <v>286</v>
          </cell>
          <cell r="E94">
            <v>66</v>
          </cell>
          <cell r="F94">
            <v>1020</v>
          </cell>
          <cell r="G94">
            <v>397</v>
          </cell>
          <cell r="H94">
            <v>204</v>
          </cell>
          <cell r="I94">
            <v>115</v>
          </cell>
          <cell r="J94">
            <v>6</v>
          </cell>
          <cell r="K94">
            <v>431</v>
          </cell>
        </row>
        <row r="95">
          <cell r="B95">
            <v>282</v>
          </cell>
          <cell r="C95">
            <v>102</v>
          </cell>
          <cell r="D95">
            <v>114</v>
          </cell>
          <cell r="E95">
            <v>47</v>
          </cell>
          <cell r="F95">
            <v>759</v>
          </cell>
          <cell r="G95">
            <v>331</v>
          </cell>
          <cell r="H95">
            <v>90</v>
          </cell>
          <cell r="I95">
            <v>85</v>
          </cell>
          <cell r="J95">
            <v>9</v>
          </cell>
          <cell r="K95">
            <v>294</v>
          </cell>
        </row>
        <row r="96">
          <cell r="B96">
            <v>15920</v>
          </cell>
          <cell r="C96">
            <v>4933</v>
          </cell>
          <cell r="D96">
            <v>7334</v>
          </cell>
          <cell r="E96">
            <v>2067</v>
          </cell>
          <cell r="F96">
            <v>30514</v>
          </cell>
          <cell r="G96">
            <v>14005</v>
          </cell>
          <cell r="H96">
            <v>5512</v>
          </cell>
          <cell r="I96">
            <v>3478</v>
          </cell>
          <cell r="J96">
            <v>349</v>
          </cell>
          <cell r="K96">
            <v>12034</v>
          </cell>
        </row>
        <row r="101">
          <cell r="B101">
            <v>126</v>
          </cell>
          <cell r="C101">
            <v>26</v>
          </cell>
          <cell r="D101">
            <v>106</v>
          </cell>
          <cell r="E101">
            <v>13</v>
          </cell>
          <cell r="F101">
            <v>237</v>
          </cell>
          <cell r="G101">
            <v>83</v>
          </cell>
          <cell r="H101">
            <v>28</v>
          </cell>
          <cell r="I101">
            <v>27</v>
          </cell>
          <cell r="J101">
            <v>5</v>
          </cell>
          <cell r="K101">
            <v>95</v>
          </cell>
        </row>
        <row r="102">
          <cell r="B102">
            <v>28</v>
          </cell>
          <cell r="C102">
            <v>9</v>
          </cell>
          <cell r="D102">
            <v>23</v>
          </cell>
          <cell r="E102">
            <v>0</v>
          </cell>
          <cell r="F102">
            <v>68</v>
          </cell>
          <cell r="G102">
            <v>12</v>
          </cell>
          <cell r="H102">
            <v>10</v>
          </cell>
          <cell r="I102">
            <v>6</v>
          </cell>
          <cell r="J102">
            <v>0</v>
          </cell>
          <cell r="K102">
            <v>27</v>
          </cell>
        </row>
        <row r="103">
          <cell r="B103">
            <v>133</v>
          </cell>
          <cell r="C103">
            <v>33</v>
          </cell>
          <cell r="D103">
            <v>51</v>
          </cell>
          <cell r="E103">
            <v>10</v>
          </cell>
          <cell r="F103">
            <v>242</v>
          </cell>
          <cell r="G103">
            <v>62</v>
          </cell>
          <cell r="H103">
            <v>32</v>
          </cell>
          <cell r="I103">
            <v>27</v>
          </cell>
          <cell r="J103">
            <v>0</v>
          </cell>
          <cell r="K103">
            <v>83</v>
          </cell>
        </row>
        <row r="104">
          <cell r="B104">
            <v>28</v>
          </cell>
          <cell r="C104">
            <v>1</v>
          </cell>
          <cell r="D104">
            <v>17</v>
          </cell>
          <cell r="E104">
            <v>1</v>
          </cell>
          <cell r="F104">
            <v>57</v>
          </cell>
          <cell r="G104">
            <v>19</v>
          </cell>
          <cell r="H104">
            <v>14</v>
          </cell>
          <cell r="I104">
            <v>5</v>
          </cell>
          <cell r="J104">
            <v>1</v>
          </cell>
          <cell r="K104">
            <v>23</v>
          </cell>
        </row>
        <row r="105">
          <cell r="B105">
            <v>178</v>
          </cell>
          <cell r="C105">
            <v>39</v>
          </cell>
          <cell r="D105">
            <v>119</v>
          </cell>
          <cell r="E105">
            <v>23</v>
          </cell>
          <cell r="F105">
            <v>440</v>
          </cell>
          <cell r="G105">
            <v>142</v>
          </cell>
          <cell r="H105">
            <v>83</v>
          </cell>
          <cell r="I105">
            <v>56</v>
          </cell>
          <cell r="J105">
            <v>2</v>
          </cell>
          <cell r="K105">
            <v>155</v>
          </cell>
        </row>
        <row r="106">
          <cell r="B106">
            <v>20</v>
          </cell>
          <cell r="C106">
            <v>1</v>
          </cell>
          <cell r="D106">
            <v>22</v>
          </cell>
          <cell r="E106">
            <v>4</v>
          </cell>
          <cell r="F106">
            <v>53</v>
          </cell>
          <cell r="G106">
            <v>20</v>
          </cell>
          <cell r="H106">
            <v>13</v>
          </cell>
          <cell r="I106">
            <v>1</v>
          </cell>
          <cell r="J106">
            <v>1</v>
          </cell>
          <cell r="K106">
            <v>16</v>
          </cell>
        </row>
        <row r="107">
          <cell r="B107">
            <v>51</v>
          </cell>
          <cell r="C107">
            <v>22</v>
          </cell>
          <cell r="D107">
            <v>50</v>
          </cell>
          <cell r="E107">
            <v>13</v>
          </cell>
          <cell r="F107">
            <v>137</v>
          </cell>
          <cell r="G107">
            <v>51</v>
          </cell>
          <cell r="H107">
            <v>18</v>
          </cell>
          <cell r="I107">
            <v>10</v>
          </cell>
          <cell r="J107">
            <v>1</v>
          </cell>
          <cell r="K107">
            <v>69</v>
          </cell>
        </row>
        <row r="108">
          <cell r="B108">
            <v>165</v>
          </cell>
          <cell r="C108">
            <v>63</v>
          </cell>
          <cell r="D108">
            <v>95</v>
          </cell>
          <cell r="E108">
            <v>24</v>
          </cell>
          <cell r="F108">
            <v>422</v>
          </cell>
          <cell r="G108">
            <v>96</v>
          </cell>
          <cell r="H108">
            <v>49</v>
          </cell>
          <cell r="I108">
            <v>32</v>
          </cell>
          <cell r="J108">
            <v>4</v>
          </cell>
          <cell r="K108">
            <v>115</v>
          </cell>
        </row>
        <row r="109">
          <cell r="B109">
            <v>163</v>
          </cell>
          <cell r="C109">
            <v>36</v>
          </cell>
          <cell r="D109">
            <v>61</v>
          </cell>
          <cell r="E109">
            <v>23</v>
          </cell>
          <cell r="F109">
            <v>227</v>
          </cell>
          <cell r="G109">
            <v>68</v>
          </cell>
          <cell r="H109">
            <v>26</v>
          </cell>
          <cell r="I109">
            <v>26</v>
          </cell>
          <cell r="J109">
            <v>4</v>
          </cell>
          <cell r="K109">
            <v>77</v>
          </cell>
        </row>
        <row r="110">
          <cell r="B110">
            <v>427</v>
          </cell>
          <cell r="C110">
            <v>174</v>
          </cell>
          <cell r="D110">
            <v>204</v>
          </cell>
          <cell r="E110">
            <v>78</v>
          </cell>
          <cell r="F110">
            <v>799</v>
          </cell>
          <cell r="G110">
            <v>212</v>
          </cell>
          <cell r="H110">
            <v>126</v>
          </cell>
          <cell r="I110">
            <v>106</v>
          </cell>
          <cell r="J110">
            <v>9</v>
          </cell>
          <cell r="K110">
            <v>337</v>
          </cell>
        </row>
        <row r="111">
          <cell r="B111">
            <v>193</v>
          </cell>
          <cell r="C111">
            <v>89</v>
          </cell>
          <cell r="D111">
            <v>67</v>
          </cell>
          <cell r="E111">
            <v>24</v>
          </cell>
          <cell r="F111">
            <v>276</v>
          </cell>
          <cell r="G111">
            <v>125</v>
          </cell>
          <cell r="H111">
            <v>55</v>
          </cell>
          <cell r="I111">
            <v>39</v>
          </cell>
          <cell r="J111">
            <v>3</v>
          </cell>
          <cell r="K111">
            <v>155</v>
          </cell>
        </row>
        <row r="112">
          <cell r="B112">
            <v>159</v>
          </cell>
          <cell r="C112">
            <v>56</v>
          </cell>
          <cell r="D112">
            <v>96</v>
          </cell>
          <cell r="E112">
            <v>48</v>
          </cell>
          <cell r="F112">
            <v>255</v>
          </cell>
          <cell r="G112">
            <v>125</v>
          </cell>
          <cell r="H112">
            <v>53</v>
          </cell>
          <cell r="I112">
            <v>25</v>
          </cell>
          <cell r="J112">
            <v>2</v>
          </cell>
          <cell r="K112">
            <v>148</v>
          </cell>
        </row>
        <row r="113">
          <cell r="B113">
            <v>422</v>
          </cell>
          <cell r="C113">
            <v>174</v>
          </cell>
          <cell r="D113">
            <v>174</v>
          </cell>
          <cell r="E113">
            <v>72</v>
          </cell>
          <cell r="F113">
            <v>728</v>
          </cell>
          <cell r="G113">
            <v>281</v>
          </cell>
          <cell r="H113">
            <v>147</v>
          </cell>
          <cell r="I113">
            <v>82</v>
          </cell>
          <cell r="J113">
            <v>14</v>
          </cell>
          <cell r="K113">
            <v>391</v>
          </cell>
        </row>
        <row r="114">
          <cell r="B114">
            <v>96</v>
          </cell>
          <cell r="C114">
            <v>35</v>
          </cell>
          <cell r="D114">
            <v>46</v>
          </cell>
          <cell r="E114">
            <v>23</v>
          </cell>
          <cell r="F114">
            <v>241</v>
          </cell>
          <cell r="G114">
            <v>69</v>
          </cell>
          <cell r="H114">
            <v>37</v>
          </cell>
          <cell r="I114">
            <v>23</v>
          </cell>
          <cell r="J114">
            <v>3</v>
          </cell>
          <cell r="K114">
            <v>92</v>
          </cell>
        </row>
        <row r="115">
          <cell r="B115">
            <v>119</v>
          </cell>
          <cell r="C115">
            <v>36</v>
          </cell>
          <cell r="D115">
            <v>56</v>
          </cell>
          <cell r="E115">
            <v>11</v>
          </cell>
          <cell r="F115">
            <v>201</v>
          </cell>
          <cell r="G115">
            <v>90</v>
          </cell>
          <cell r="H115">
            <v>27</v>
          </cell>
          <cell r="I115">
            <v>13</v>
          </cell>
          <cell r="J115">
            <v>2</v>
          </cell>
          <cell r="K115">
            <v>175</v>
          </cell>
        </row>
        <row r="116">
          <cell r="B116">
            <v>516</v>
          </cell>
          <cell r="C116">
            <v>290</v>
          </cell>
          <cell r="D116">
            <v>290</v>
          </cell>
          <cell r="E116">
            <v>92</v>
          </cell>
          <cell r="F116">
            <v>1184</v>
          </cell>
          <cell r="G116">
            <v>454</v>
          </cell>
          <cell r="H116">
            <v>173</v>
          </cell>
          <cell r="I116">
            <v>171</v>
          </cell>
          <cell r="J116">
            <v>13</v>
          </cell>
          <cell r="K116">
            <v>571</v>
          </cell>
        </row>
        <row r="117">
          <cell r="B117">
            <v>1585</v>
          </cell>
          <cell r="C117">
            <v>427</v>
          </cell>
          <cell r="D117">
            <v>717</v>
          </cell>
          <cell r="E117">
            <v>202</v>
          </cell>
          <cell r="F117">
            <v>3246</v>
          </cell>
          <cell r="G117">
            <v>1686</v>
          </cell>
          <cell r="H117">
            <v>607</v>
          </cell>
          <cell r="I117">
            <v>339</v>
          </cell>
          <cell r="J117">
            <v>49</v>
          </cell>
          <cell r="K117">
            <v>1565</v>
          </cell>
        </row>
        <row r="118">
          <cell r="B118">
            <v>368</v>
          </cell>
          <cell r="C118">
            <v>84</v>
          </cell>
          <cell r="D118">
            <v>154</v>
          </cell>
          <cell r="E118">
            <v>40</v>
          </cell>
          <cell r="F118">
            <v>631</v>
          </cell>
          <cell r="G118">
            <v>297</v>
          </cell>
          <cell r="H118">
            <v>125</v>
          </cell>
          <cell r="I118">
            <v>81</v>
          </cell>
          <cell r="J118">
            <v>11</v>
          </cell>
          <cell r="K118">
            <v>253</v>
          </cell>
        </row>
        <row r="119">
          <cell r="B119">
            <v>1306</v>
          </cell>
          <cell r="C119">
            <v>625</v>
          </cell>
          <cell r="D119">
            <v>610</v>
          </cell>
          <cell r="E119">
            <v>227</v>
          </cell>
          <cell r="F119">
            <v>2401</v>
          </cell>
          <cell r="G119">
            <v>1421</v>
          </cell>
          <cell r="H119">
            <v>441</v>
          </cell>
          <cell r="I119">
            <v>255</v>
          </cell>
          <cell r="J119">
            <v>39</v>
          </cell>
          <cell r="K119">
            <v>808</v>
          </cell>
        </row>
        <row r="120">
          <cell r="B120">
            <v>4518</v>
          </cell>
          <cell r="C120">
            <v>1165</v>
          </cell>
          <cell r="D120">
            <v>1676</v>
          </cell>
          <cell r="E120">
            <v>818</v>
          </cell>
          <cell r="F120">
            <v>8552</v>
          </cell>
          <cell r="G120">
            <v>4122</v>
          </cell>
          <cell r="H120">
            <v>1519</v>
          </cell>
          <cell r="I120">
            <v>1000</v>
          </cell>
          <cell r="J120">
            <v>79</v>
          </cell>
          <cell r="K120">
            <v>3848</v>
          </cell>
        </row>
        <row r="121">
          <cell r="B121">
            <v>1157</v>
          </cell>
          <cell r="C121">
            <v>285</v>
          </cell>
          <cell r="D121">
            <v>578</v>
          </cell>
          <cell r="E121">
            <v>213</v>
          </cell>
          <cell r="F121">
            <v>2249</v>
          </cell>
          <cell r="G121">
            <v>1154</v>
          </cell>
          <cell r="H121">
            <v>439</v>
          </cell>
          <cell r="I121">
            <v>230</v>
          </cell>
          <cell r="J121">
            <v>18</v>
          </cell>
          <cell r="K121">
            <v>976</v>
          </cell>
        </row>
        <row r="122">
          <cell r="B122">
            <v>1013</v>
          </cell>
          <cell r="C122">
            <v>266</v>
          </cell>
          <cell r="D122">
            <v>438</v>
          </cell>
          <cell r="E122">
            <v>144</v>
          </cell>
          <cell r="F122">
            <v>1351</v>
          </cell>
          <cell r="G122">
            <v>917</v>
          </cell>
          <cell r="H122">
            <v>417</v>
          </cell>
          <cell r="I122">
            <v>160</v>
          </cell>
          <cell r="J122">
            <v>20</v>
          </cell>
          <cell r="K122">
            <v>793</v>
          </cell>
        </row>
        <row r="123">
          <cell r="B123">
            <v>1699</v>
          </cell>
          <cell r="C123">
            <v>323</v>
          </cell>
          <cell r="D123">
            <v>538</v>
          </cell>
          <cell r="E123">
            <v>195</v>
          </cell>
          <cell r="F123">
            <v>2141</v>
          </cell>
          <cell r="G123">
            <v>1213</v>
          </cell>
          <cell r="H123">
            <v>481</v>
          </cell>
          <cell r="I123">
            <v>225</v>
          </cell>
          <cell r="J123">
            <v>30</v>
          </cell>
          <cell r="K123">
            <v>833</v>
          </cell>
        </row>
        <row r="124">
          <cell r="B124">
            <v>189</v>
          </cell>
          <cell r="C124">
            <v>74</v>
          </cell>
          <cell r="D124">
            <v>129</v>
          </cell>
          <cell r="E124">
            <v>33</v>
          </cell>
          <cell r="F124">
            <v>311</v>
          </cell>
          <cell r="G124">
            <v>172</v>
          </cell>
          <cell r="H124">
            <v>114</v>
          </cell>
          <cell r="I124">
            <v>43</v>
          </cell>
          <cell r="J124">
            <v>6</v>
          </cell>
          <cell r="K124">
            <v>200</v>
          </cell>
        </row>
        <row r="125">
          <cell r="B125">
            <v>205</v>
          </cell>
          <cell r="C125">
            <v>66</v>
          </cell>
          <cell r="D125">
            <v>184</v>
          </cell>
          <cell r="E125">
            <v>47</v>
          </cell>
          <cell r="F125">
            <v>452</v>
          </cell>
          <cell r="G125">
            <v>211</v>
          </cell>
          <cell r="H125">
            <v>103</v>
          </cell>
          <cell r="I125">
            <v>42</v>
          </cell>
          <cell r="J125">
            <v>4</v>
          </cell>
          <cell r="K125">
            <v>304</v>
          </cell>
        </row>
        <row r="126">
          <cell r="B126">
            <v>519</v>
          </cell>
          <cell r="C126">
            <v>132</v>
          </cell>
          <cell r="D126">
            <v>268</v>
          </cell>
          <cell r="E126">
            <v>121</v>
          </cell>
          <cell r="F126">
            <v>975</v>
          </cell>
          <cell r="G126">
            <v>408</v>
          </cell>
          <cell r="H126">
            <v>186</v>
          </cell>
          <cell r="I126">
            <v>113</v>
          </cell>
          <cell r="J126">
            <v>9</v>
          </cell>
          <cell r="K126">
            <v>501</v>
          </cell>
        </row>
        <row r="127">
          <cell r="B127">
            <v>261</v>
          </cell>
          <cell r="C127">
            <v>93</v>
          </cell>
          <cell r="D127">
            <v>96</v>
          </cell>
          <cell r="E127">
            <v>56</v>
          </cell>
          <cell r="F127">
            <v>763</v>
          </cell>
          <cell r="G127">
            <v>326</v>
          </cell>
          <cell r="H127">
            <v>88</v>
          </cell>
          <cell r="I127">
            <v>77</v>
          </cell>
          <cell r="J127">
            <v>8</v>
          </cell>
          <cell r="K127">
            <v>296</v>
          </cell>
        </row>
        <row r="128">
          <cell r="B128">
            <v>15644</v>
          </cell>
          <cell r="C128">
            <v>4624</v>
          </cell>
          <cell r="D128">
            <v>6865</v>
          </cell>
          <cell r="E128">
            <v>2555</v>
          </cell>
          <cell r="F128">
            <v>28639</v>
          </cell>
          <cell r="G128">
            <v>13836</v>
          </cell>
          <cell r="H128">
            <v>5411</v>
          </cell>
          <cell r="I128">
            <v>3214</v>
          </cell>
          <cell r="J128">
            <v>337</v>
          </cell>
          <cell r="K128">
            <v>12906</v>
          </cell>
        </row>
        <row r="133">
          <cell r="B133">
            <v>130</v>
          </cell>
          <cell r="C133">
            <v>26</v>
          </cell>
          <cell r="D133">
            <v>117</v>
          </cell>
          <cell r="E133">
            <v>15</v>
          </cell>
          <cell r="F133">
            <v>222</v>
          </cell>
          <cell r="G133">
            <v>78</v>
          </cell>
          <cell r="H133">
            <v>26</v>
          </cell>
          <cell r="I133">
            <v>27</v>
          </cell>
          <cell r="J133">
            <v>5</v>
          </cell>
          <cell r="K133">
            <v>86</v>
          </cell>
        </row>
        <row r="134">
          <cell r="B134">
            <v>22</v>
          </cell>
          <cell r="C134">
            <v>6</v>
          </cell>
          <cell r="D134">
            <v>23</v>
          </cell>
          <cell r="E134">
            <v>1</v>
          </cell>
          <cell r="F134">
            <v>59</v>
          </cell>
          <cell r="G134">
            <v>12</v>
          </cell>
          <cell r="H134">
            <v>9</v>
          </cell>
          <cell r="I134">
            <v>7</v>
          </cell>
          <cell r="J134">
            <v>1</v>
          </cell>
          <cell r="K134">
            <v>25</v>
          </cell>
        </row>
        <row r="135">
          <cell r="B135">
            <v>125</v>
          </cell>
          <cell r="C135">
            <v>28</v>
          </cell>
          <cell r="D135">
            <v>56</v>
          </cell>
          <cell r="E135">
            <v>10</v>
          </cell>
          <cell r="F135">
            <v>200</v>
          </cell>
          <cell r="G135">
            <v>60</v>
          </cell>
          <cell r="H135">
            <v>32</v>
          </cell>
          <cell r="I135">
            <v>21</v>
          </cell>
          <cell r="J135">
            <v>1</v>
          </cell>
          <cell r="K135">
            <v>81</v>
          </cell>
        </row>
        <row r="136">
          <cell r="B136">
            <v>30</v>
          </cell>
          <cell r="C136">
            <v>5</v>
          </cell>
          <cell r="D136">
            <v>16</v>
          </cell>
          <cell r="E136">
            <v>2</v>
          </cell>
          <cell r="F136">
            <v>58</v>
          </cell>
          <cell r="G136">
            <v>22</v>
          </cell>
          <cell r="H136">
            <v>19</v>
          </cell>
          <cell r="I136">
            <v>5</v>
          </cell>
          <cell r="J136">
            <v>0</v>
          </cell>
          <cell r="K136">
            <v>30</v>
          </cell>
        </row>
        <row r="137">
          <cell r="B137">
            <v>156</v>
          </cell>
          <cell r="C137">
            <v>39</v>
          </cell>
          <cell r="D137">
            <v>112</v>
          </cell>
          <cell r="E137">
            <v>24</v>
          </cell>
          <cell r="F137">
            <v>415</v>
          </cell>
          <cell r="G137">
            <v>139</v>
          </cell>
          <cell r="H137">
            <v>72</v>
          </cell>
          <cell r="I137">
            <v>51</v>
          </cell>
          <cell r="J137">
            <v>1</v>
          </cell>
          <cell r="K137">
            <v>144</v>
          </cell>
        </row>
        <row r="138">
          <cell r="B138">
            <v>23</v>
          </cell>
          <cell r="C138">
            <v>3</v>
          </cell>
          <cell r="D138">
            <v>22</v>
          </cell>
          <cell r="E138">
            <v>3</v>
          </cell>
          <cell r="F138">
            <v>52</v>
          </cell>
          <cell r="G138">
            <v>20</v>
          </cell>
          <cell r="H138">
            <v>10</v>
          </cell>
          <cell r="I138">
            <v>0</v>
          </cell>
          <cell r="J138">
            <v>2</v>
          </cell>
          <cell r="K138">
            <v>16</v>
          </cell>
        </row>
        <row r="139">
          <cell r="B139">
            <v>53</v>
          </cell>
          <cell r="C139">
            <v>20</v>
          </cell>
          <cell r="D139">
            <v>47</v>
          </cell>
          <cell r="E139">
            <v>12</v>
          </cell>
          <cell r="F139">
            <v>134</v>
          </cell>
          <cell r="G139">
            <v>47</v>
          </cell>
          <cell r="H139">
            <v>23</v>
          </cell>
          <cell r="I139">
            <v>14</v>
          </cell>
          <cell r="J139">
            <v>1</v>
          </cell>
          <cell r="K139">
            <v>75</v>
          </cell>
        </row>
        <row r="140">
          <cell r="B140">
            <v>146</v>
          </cell>
          <cell r="C140">
            <v>64</v>
          </cell>
          <cell r="D140">
            <v>85</v>
          </cell>
          <cell r="E140">
            <v>29</v>
          </cell>
          <cell r="F140">
            <v>382</v>
          </cell>
          <cell r="G140">
            <v>95</v>
          </cell>
          <cell r="H140">
            <v>52</v>
          </cell>
          <cell r="I140">
            <v>27</v>
          </cell>
          <cell r="J140">
            <v>5</v>
          </cell>
          <cell r="K140">
            <v>119</v>
          </cell>
        </row>
        <row r="141">
          <cell r="B141">
            <v>163</v>
          </cell>
          <cell r="C141">
            <v>31</v>
          </cell>
          <cell r="D141">
            <v>61</v>
          </cell>
          <cell r="E141">
            <v>26</v>
          </cell>
          <cell r="F141">
            <v>234</v>
          </cell>
          <cell r="G141">
            <v>62</v>
          </cell>
          <cell r="H141">
            <v>21</v>
          </cell>
          <cell r="I141">
            <v>20</v>
          </cell>
          <cell r="J141">
            <v>2</v>
          </cell>
          <cell r="K141">
            <v>73</v>
          </cell>
        </row>
        <row r="142">
          <cell r="B142">
            <v>417</v>
          </cell>
          <cell r="C142">
            <v>173</v>
          </cell>
          <cell r="D142">
            <v>178</v>
          </cell>
          <cell r="E142">
            <v>73</v>
          </cell>
          <cell r="F142">
            <v>758</v>
          </cell>
          <cell r="G142">
            <v>202</v>
          </cell>
          <cell r="H142">
            <v>118</v>
          </cell>
          <cell r="I142">
            <v>89</v>
          </cell>
          <cell r="J142">
            <v>8</v>
          </cell>
          <cell r="K142">
            <v>342</v>
          </cell>
        </row>
        <row r="143">
          <cell r="B143">
            <v>170</v>
          </cell>
          <cell r="C143">
            <v>79</v>
          </cell>
          <cell r="D143">
            <v>73</v>
          </cell>
          <cell r="E143">
            <v>25</v>
          </cell>
          <cell r="F143">
            <v>275</v>
          </cell>
          <cell r="G143">
            <v>115</v>
          </cell>
          <cell r="H143">
            <v>59</v>
          </cell>
          <cell r="I143">
            <v>34</v>
          </cell>
          <cell r="J143">
            <v>3</v>
          </cell>
          <cell r="K143">
            <v>159</v>
          </cell>
        </row>
        <row r="144">
          <cell r="B144">
            <v>153</v>
          </cell>
          <cell r="C144">
            <v>54</v>
          </cell>
          <cell r="D144">
            <v>100</v>
          </cell>
          <cell r="E144">
            <v>43</v>
          </cell>
          <cell r="F144">
            <v>231</v>
          </cell>
          <cell r="G144">
            <v>123</v>
          </cell>
          <cell r="H144">
            <v>56</v>
          </cell>
          <cell r="I144">
            <v>27</v>
          </cell>
          <cell r="J144">
            <v>1</v>
          </cell>
          <cell r="K144">
            <v>171</v>
          </cell>
        </row>
        <row r="145">
          <cell r="B145">
            <v>420</v>
          </cell>
          <cell r="C145">
            <v>159</v>
          </cell>
          <cell r="D145">
            <v>161</v>
          </cell>
          <cell r="E145">
            <v>69</v>
          </cell>
          <cell r="F145">
            <v>657</v>
          </cell>
          <cell r="G145">
            <v>264</v>
          </cell>
          <cell r="H145">
            <v>139</v>
          </cell>
          <cell r="I145">
            <v>67</v>
          </cell>
          <cell r="J145">
            <v>12</v>
          </cell>
          <cell r="K145">
            <v>404</v>
          </cell>
        </row>
        <row r="146">
          <cell r="B146">
            <v>103</v>
          </cell>
          <cell r="C146">
            <v>29</v>
          </cell>
          <cell r="D146">
            <v>45</v>
          </cell>
          <cell r="E146">
            <v>26</v>
          </cell>
          <cell r="F146">
            <v>218</v>
          </cell>
          <cell r="G146">
            <v>75</v>
          </cell>
          <cell r="H146">
            <v>35</v>
          </cell>
          <cell r="I146">
            <v>21</v>
          </cell>
          <cell r="J146">
            <v>4</v>
          </cell>
          <cell r="K146">
            <v>98</v>
          </cell>
        </row>
        <row r="147">
          <cell r="B147">
            <v>123</v>
          </cell>
          <cell r="C147">
            <v>40</v>
          </cell>
          <cell r="D147">
            <v>51</v>
          </cell>
          <cell r="E147">
            <v>15</v>
          </cell>
          <cell r="F147">
            <v>177</v>
          </cell>
          <cell r="G147">
            <v>83</v>
          </cell>
          <cell r="H147">
            <v>23</v>
          </cell>
          <cell r="I147">
            <v>13</v>
          </cell>
          <cell r="J147">
            <v>2</v>
          </cell>
          <cell r="K147">
            <v>213</v>
          </cell>
        </row>
        <row r="148">
          <cell r="B148">
            <v>504</v>
          </cell>
          <cell r="C148">
            <v>271</v>
          </cell>
          <cell r="D148">
            <v>287</v>
          </cell>
          <cell r="E148">
            <v>113</v>
          </cell>
          <cell r="F148">
            <v>1144</v>
          </cell>
          <cell r="G148">
            <v>467</v>
          </cell>
          <cell r="H148">
            <v>169</v>
          </cell>
          <cell r="I148">
            <v>157</v>
          </cell>
          <cell r="J148">
            <v>11</v>
          </cell>
          <cell r="K148">
            <v>602</v>
          </cell>
        </row>
        <row r="149">
          <cell r="B149">
            <v>1549</v>
          </cell>
          <cell r="C149">
            <v>433</v>
          </cell>
          <cell r="D149">
            <v>690</v>
          </cell>
          <cell r="E149">
            <v>236</v>
          </cell>
          <cell r="F149">
            <v>3109</v>
          </cell>
          <cell r="G149">
            <v>1642</v>
          </cell>
          <cell r="H149">
            <v>531</v>
          </cell>
          <cell r="I149">
            <v>312</v>
          </cell>
          <cell r="J149">
            <v>45</v>
          </cell>
          <cell r="K149">
            <v>1728</v>
          </cell>
        </row>
        <row r="150">
          <cell r="B150">
            <v>358</v>
          </cell>
          <cell r="C150">
            <v>71</v>
          </cell>
          <cell r="D150">
            <v>147</v>
          </cell>
          <cell r="E150">
            <v>31</v>
          </cell>
          <cell r="F150">
            <v>615</v>
          </cell>
          <cell r="G150">
            <v>296</v>
          </cell>
          <cell r="H150">
            <v>114</v>
          </cell>
          <cell r="I150">
            <v>91</v>
          </cell>
          <cell r="J150">
            <v>7</v>
          </cell>
          <cell r="K150">
            <v>268</v>
          </cell>
        </row>
        <row r="151">
          <cell r="B151">
            <v>1313</v>
          </cell>
          <cell r="C151">
            <v>588</v>
          </cell>
          <cell r="D151">
            <v>620</v>
          </cell>
          <cell r="E151">
            <v>230</v>
          </cell>
          <cell r="F151">
            <v>2223</v>
          </cell>
          <cell r="G151">
            <v>1405</v>
          </cell>
          <cell r="H151">
            <v>396</v>
          </cell>
          <cell r="I151">
            <v>238</v>
          </cell>
          <cell r="J151">
            <v>44</v>
          </cell>
          <cell r="K151">
            <v>942</v>
          </cell>
        </row>
        <row r="152">
          <cell r="B152">
            <v>4535</v>
          </cell>
          <cell r="C152">
            <v>1071</v>
          </cell>
          <cell r="D152">
            <v>1763</v>
          </cell>
          <cell r="E152">
            <v>855</v>
          </cell>
          <cell r="F152">
            <v>8236</v>
          </cell>
          <cell r="G152">
            <v>4048</v>
          </cell>
          <cell r="H152">
            <v>1481</v>
          </cell>
          <cell r="I152">
            <v>907</v>
          </cell>
          <cell r="J152">
            <v>71</v>
          </cell>
          <cell r="K152">
            <v>4031</v>
          </cell>
        </row>
        <row r="153">
          <cell r="B153">
            <v>1157</v>
          </cell>
          <cell r="C153">
            <v>276</v>
          </cell>
          <cell r="D153">
            <v>543</v>
          </cell>
          <cell r="E153">
            <v>235</v>
          </cell>
          <cell r="F153">
            <v>2113</v>
          </cell>
          <cell r="G153">
            <v>1133</v>
          </cell>
          <cell r="H153">
            <v>442</v>
          </cell>
          <cell r="I153">
            <v>209</v>
          </cell>
          <cell r="J153">
            <v>17</v>
          </cell>
          <cell r="K153">
            <v>1051</v>
          </cell>
        </row>
        <row r="154">
          <cell r="B154">
            <v>1027</v>
          </cell>
          <cell r="C154">
            <v>256</v>
          </cell>
          <cell r="D154">
            <v>408</v>
          </cell>
          <cell r="E154">
            <v>172</v>
          </cell>
          <cell r="F154">
            <v>1276</v>
          </cell>
          <cell r="G154">
            <v>931</v>
          </cell>
          <cell r="H154">
            <v>399</v>
          </cell>
          <cell r="I154">
            <v>149</v>
          </cell>
          <cell r="J154">
            <v>23</v>
          </cell>
          <cell r="K154">
            <v>875</v>
          </cell>
        </row>
        <row r="155">
          <cell r="B155">
            <v>1772</v>
          </cell>
          <cell r="C155">
            <v>300</v>
          </cell>
          <cell r="D155">
            <v>517</v>
          </cell>
          <cell r="E155">
            <v>232</v>
          </cell>
          <cell r="F155">
            <v>2013</v>
          </cell>
          <cell r="G155">
            <v>1213</v>
          </cell>
          <cell r="H155">
            <v>473</v>
          </cell>
          <cell r="I155">
            <v>206</v>
          </cell>
          <cell r="J155">
            <v>24</v>
          </cell>
          <cell r="K155">
            <v>850</v>
          </cell>
        </row>
        <row r="156">
          <cell r="B156">
            <v>205</v>
          </cell>
          <cell r="C156">
            <v>62</v>
          </cell>
          <cell r="D156">
            <v>132</v>
          </cell>
          <cell r="E156">
            <v>32</v>
          </cell>
          <cell r="F156">
            <v>289</v>
          </cell>
          <cell r="G156">
            <v>178</v>
          </cell>
          <cell r="H156">
            <v>100</v>
          </cell>
          <cell r="I156">
            <v>36</v>
          </cell>
          <cell r="J156">
            <v>5</v>
          </cell>
          <cell r="K156">
            <v>208</v>
          </cell>
        </row>
        <row r="157">
          <cell r="B157">
            <v>216</v>
          </cell>
          <cell r="C157">
            <v>62</v>
          </cell>
          <cell r="D157">
            <v>184</v>
          </cell>
          <cell r="E157">
            <v>55</v>
          </cell>
          <cell r="F157">
            <v>415</v>
          </cell>
          <cell r="G157">
            <v>196</v>
          </cell>
          <cell r="H157">
            <v>109</v>
          </cell>
          <cell r="I157">
            <v>39</v>
          </cell>
          <cell r="J157">
            <v>1</v>
          </cell>
          <cell r="K157">
            <v>347</v>
          </cell>
        </row>
        <row r="158">
          <cell r="B158">
            <v>535</v>
          </cell>
          <cell r="C158">
            <v>127</v>
          </cell>
          <cell r="D158">
            <v>259</v>
          </cell>
          <cell r="E158">
            <v>122</v>
          </cell>
          <cell r="F158">
            <v>916</v>
          </cell>
          <cell r="G158">
            <v>391</v>
          </cell>
          <cell r="H158">
            <v>168</v>
          </cell>
          <cell r="I158">
            <v>101</v>
          </cell>
          <cell r="J158">
            <v>9</v>
          </cell>
          <cell r="K158">
            <v>544</v>
          </cell>
        </row>
        <row r="159">
          <cell r="B159">
            <v>265</v>
          </cell>
          <cell r="C159">
            <v>84</v>
          </cell>
          <cell r="D159">
            <v>90</v>
          </cell>
          <cell r="E159">
            <v>62</v>
          </cell>
          <cell r="F159">
            <v>714</v>
          </cell>
          <cell r="G159">
            <v>329</v>
          </cell>
          <cell r="H159">
            <v>96</v>
          </cell>
          <cell r="I159">
            <v>69</v>
          </cell>
          <cell r="J159">
            <v>9</v>
          </cell>
          <cell r="K159">
            <v>279</v>
          </cell>
        </row>
        <row r="160">
          <cell r="B160">
            <v>15670</v>
          </cell>
          <cell r="C160">
            <v>4357</v>
          </cell>
          <cell r="D160">
            <v>6787</v>
          </cell>
          <cell r="E160">
            <v>2748</v>
          </cell>
          <cell r="F160">
            <v>27135</v>
          </cell>
          <cell r="G160">
            <v>13626</v>
          </cell>
          <cell r="H160">
            <v>5172</v>
          </cell>
          <cell r="I160">
            <v>2937</v>
          </cell>
          <cell r="J160">
            <v>314</v>
          </cell>
          <cell r="K160">
            <v>13761</v>
          </cell>
        </row>
      </sheetData>
      <sheetData sheetId="20">
        <row r="5">
          <cell r="B5">
            <v>1</v>
          </cell>
          <cell r="C5">
            <v>0</v>
          </cell>
          <cell r="D5">
            <v>16</v>
          </cell>
          <cell r="E5">
            <v>0</v>
          </cell>
          <cell r="F5">
            <v>7</v>
          </cell>
          <cell r="G5">
            <v>1</v>
          </cell>
          <cell r="H5">
            <v>2</v>
          </cell>
          <cell r="I5">
            <v>0</v>
          </cell>
          <cell r="J5">
            <v>0</v>
          </cell>
          <cell r="K5">
            <v>0</v>
          </cell>
        </row>
        <row r="6">
          <cell r="B6">
            <v>1</v>
          </cell>
          <cell r="C6">
            <v>0</v>
          </cell>
          <cell r="D6">
            <v>2</v>
          </cell>
          <cell r="E6">
            <v>0</v>
          </cell>
          <cell r="F6">
            <v>4</v>
          </cell>
          <cell r="G6">
            <v>2</v>
          </cell>
          <cell r="H6">
            <v>1</v>
          </cell>
          <cell r="I6">
            <v>0</v>
          </cell>
          <cell r="J6">
            <v>1</v>
          </cell>
          <cell r="K6">
            <v>1</v>
          </cell>
        </row>
        <row r="7">
          <cell r="B7">
            <v>9</v>
          </cell>
          <cell r="C7">
            <v>3</v>
          </cell>
          <cell r="D7">
            <v>18</v>
          </cell>
          <cell r="E7">
            <v>0</v>
          </cell>
          <cell r="F7">
            <v>29</v>
          </cell>
          <cell r="G7">
            <v>8</v>
          </cell>
          <cell r="H7">
            <v>7</v>
          </cell>
          <cell r="I7">
            <v>3</v>
          </cell>
          <cell r="J7">
            <v>0</v>
          </cell>
          <cell r="K7">
            <v>7</v>
          </cell>
        </row>
        <row r="8">
          <cell r="B8">
            <v>0</v>
          </cell>
          <cell r="C8">
            <v>0</v>
          </cell>
          <cell r="D8">
            <v>5</v>
          </cell>
          <cell r="E8">
            <v>0</v>
          </cell>
          <cell r="F8">
            <v>3</v>
          </cell>
          <cell r="G8">
            <v>2</v>
          </cell>
          <cell r="H8">
            <v>2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2</v>
          </cell>
          <cell r="C9">
            <v>9</v>
          </cell>
          <cell r="D9">
            <v>22</v>
          </cell>
          <cell r="E9">
            <v>1</v>
          </cell>
          <cell r="F9">
            <v>14</v>
          </cell>
          <cell r="G9">
            <v>15</v>
          </cell>
          <cell r="H9">
            <v>6</v>
          </cell>
          <cell r="I9">
            <v>2</v>
          </cell>
          <cell r="J9">
            <v>0</v>
          </cell>
          <cell r="K9">
            <v>9</v>
          </cell>
        </row>
        <row r="10">
          <cell r="B10">
            <v>0</v>
          </cell>
          <cell r="C10">
            <v>0</v>
          </cell>
          <cell r="D10">
            <v>4</v>
          </cell>
          <cell r="E10">
            <v>0</v>
          </cell>
          <cell r="F10">
            <v>1</v>
          </cell>
          <cell r="G10">
            <v>4</v>
          </cell>
          <cell r="H10">
            <v>1</v>
          </cell>
          <cell r="I10">
            <v>0</v>
          </cell>
          <cell r="J10">
            <v>0</v>
          </cell>
          <cell r="K10">
            <v>0</v>
          </cell>
        </row>
        <row r="11">
          <cell r="B11">
            <v>0</v>
          </cell>
          <cell r="C11">
            <v>0</v>
          </cell>
          <cell r="D11">
            <v>6</v>
          </cell>
          <cell r="E11">
            <v>0</v>
          </cell>
          <cell r="F11">
            <v>4</v>
          </cell>
          <cell r="G11">
            <v>3</v>
          </cell>
          <cell r="H11">
            <v>0</v>
          </cell>
          <cell r="I11">
            <v>0</v>
          </cell>
          <cell r="J11">
            <v>0</v>
          </cell>
          <cell r="K11">
            <v>1</v>
          </cell>
        </row>
        <row r="12">
          <cell r="B12">
            <v>2</v>
          </cell>
          <cell r="C12">
            <v>3</v>
          </cell>
          <cell r="D12">
            <v>22</v>
          </cell>
          <cell r="E12">
            <v>1</v>
          </cell>
          <cell r="F12">
            <v>14</v>
          </cell>
          <cell r="G12">
            <v>10</v>
          </cell>
          <cell r="H12">
            <v>5</v>
          </cell>
          <cell r="I12">
            <v>1</v>
          </cell>
          <cell r="J12">
            <v>1</v>
          </cell>
          <cell r="K12">
            <v>2</v>
          </cell>
        </row>
        <row r="13">
          <cell r="B13">
            <v>2</v>
          </cell>
          <cell r="C13">
            <v>3</v>
          </cell>
          <cell r="D13">
            <v>4</v>
          </cell>
          <cell r="E13">
            <v>2</v>
          </cell>
          <cell r="F13">
            <v>19</v>
          </cell>
          <cell r="G13">
            <v>4</v>
          </cell>
          <cell r="H13">
            <v>3</v>
          </cell>
          <cell r="I13">
            <v>1</v>
          </cell>
          <cell r="J13">
            <v>0</v>
          </cell>
          <cell r="K13">
            <v>6</v>
          </cell>
        </row>
        <row r="14">
          <cell r="B14">
            <v>13</v>
          </cell>
          <cell r="C14">
            <v>13</v>
          </cell>
          <cell r="D14">
            <v>20</v>
          </cell>
          <cell r="E14">
            <v>1</v>
          </cell>
          <cell r="F14">
            <v>43</v>
          </cell>
          <cell r="G14">
            <v>22</v>
          </cell>
          <cell r="H14">
            <v>17</v>
          </cell>
          <cell r="I14">
            <v>4</v>
          </cell>
          <cell r="J14">
            <v>0</v>
          </cell>
          <cell r="K14">
            <v>22</v>
          </cell>
        </row>
        <row r="15">
          <cell r="B15">
            <v>4</v>
          </cell>
          <cell r="C15">
            <v>3</v>
          </cell>
          <cell r="D15">
            <v>18</v>
          </cell>
          <cell r="E15">
            <v>0</v>
          </cell>
          <cell r="F15">
            <v>16</v>
          </cell>
          <cell r="G15">
            <v>5</v>
          </cell>
          <cell r="H15">
            <v>7</v>
          </cell>
          <cell r="I15">
            <v>1</v>
          </cell>
          <cell r="J15">
            <v>2</v>
          </cell>
          <cell r="K15">
            <v>9</v>
          </cell>
        </row>
        <row r="16">
          <cell r="B16">
            <v>0</v>
          </cell>
          <cell r="C16">
            <v>3</v>
          </cell>
          <cell r="D16">
            <v>15</v>
          </cell>
          <cell r="E16">
            <v>0</v>
          </cell>
          <cell r="F16">
            <v>14</v>
          </cell>
          <cell r="G16">
            <v>13</v>
          </cell>
          <cell r="H16">
            <v>4</v>
          </cell>
          <cell r="I16">
            <v>0</v>
          </cell>
          <cell r="J16">
            <v>0</v>
          </cell>
          <cell r="K16">
            <v>8</v>
          </cell>
        </row>
        <row r="17">
          <cell r="B17">
            <v>8</v>
          </cell>
          <cell r="C17">
            <v>12</v>
          </cell>
          <cell r="D17">
            <v>22</v>
          </cell>
          <cell r="E17">
            <v>3</v>
          </cell>
          <cell r="F17">
            <v>52</v>
          </cell>
          <cell r="G17">
            <v>38</v>
          </cell>
          <cell r="H17">
            <v>19</v>
          </cell>
          <cell r="I17">
            <v>1</v>
          </cell>
          <cell r="J17">
            <v>3</v>
          </cell>
          <cell r="K17">
            <v>19</v>
          </cell>
        </row>
        <row r="18">
          <cell r="B18">
            <v>0</v>
          </cell>
          <cell r="C18">
            <v>2</v>
          </cell>
          <cell r="D18">
            <v>8</v>
          </cell>
          <cell r="E18">
            <v>1</v>
          </cell>
          <cell r="F18">
            <v>8</v>
          </cell>
          <cell r="G18">
            <v>10</v>
          </cell>
          <cell r="H18">
            <v>1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8</v>
          </cell>
          <cell r="C19">
            <v>0</v>
          </cell>
          <cell r="D19">
            <v>9</v>
          </cell>
          <cell r="E19">
            <v>1</v>
          </cell>
          <cell r="F19">
            <v>14</v>
          </cell>
          <cell r="G19">
            <v>4</v>
          </cell>
          <cell r="H19">
            <v>6</v>
          </cell>
          <cell r="I19">
            <v>0</v>
          </cell>
          <cell r="J19">
            <v>1</v>
          </cell>
          <cell r="K19">
            <v>4</v>
          </cell>
        </row>
        <row r="20">
          <cell r="B20">
            <v>2</v>
          </cell>
          <cell r="C20">
            <v>11</v>
          </cell>
          <cell r="D20">
            <v>38</v>
          </cell>
          <cell r="E20">
            <v>1</v>
          </cell>
          <cell r="F20">
            <v>53</v>
          </cell>
          <cell r="G20">
            <v>21</v>
          </cell>
          <cell r="H20">
            <v>9</v>
          </cell>
          <cell r="I20">
            <v>1</v>
          </cell>
          <cell r="J20">
            <v>2</v>
          </cell>
          <cell r="K20">
            <v>32</v>
          </cell>
        </row>
        <row r="21">
          <cell r="B21">
            <v>24</v>
          </cell>
          <cell r="C21">
            <v>21</v>
          </cell>
          <cell r="D21">
            <v>90</v>
          </cell>
          <cell r="E21">
            <v>5</v>
          </cell>
          <cell r="F21">
            <v>121</v>
          </cell>
          <cell r="G21">
            <v>84</v>
          </cell>
          <cell r="H21">
            <v>39</v>
          </cell>
          <cell r="I21">
            <v>3</v>
          </cell>
          <cell r="J21">
            <v>8</v>
          </cell>
          <cell r="K21">
            <v>68</v>
          </cell>
        </row>
        <row r="22">
          <cell r="B22">
            <v>1</v>
          </cell>
          <cell r="C22">
            <v>2</v>
          </cell>
          <cell r="D22">
            <v>21</v>
          </cell>
          <cell r="E22">
            <v>0</v>
          </cell>
          <cell r="F22">
            <v>24</v>
          </cell>
          <cell r="G22">
            <v>13</v>
          </cell>
          <cell r="H22">
            <v>4</v>
          </cell>
          <cell r="I22">
            <v>2</v>
          </cell>
          <cell r="J22">
            <v>0</v>
          </cell>
          <cell r="K22">
            <v>6</v>
          </cell>
        </row>
        <row r="23">
          <cell r="B23">
            <v>38</v>
          </cell>
          <cell r="C23">
            <v>32</v>
          </cell>
          <cell r="D23">
            <v>97</v>
          </cell>
          <cell r="E23">
            <v>7</v>
          </cell>
          <cell r="F23">
            <v>199</v>
          </cell>
          <cell r="G23">
            <v>207</v>
          </cell>
          <cell r="H23">
            <v>54</v>
          </cell>
          <cell r="I23">
            <v>7</v>
          </cell>
          <cell r="J23">
            <v>5</v>
          </cell>
          <cell r="K23">
            <v>53</v>
          </cell>
        </row>
        <row r="24">
          <cell r="B24">
            <v>198</v>
          </cell>
          <cell r="C24">
            <v>98</v>
          </cell>
          <cell r="D24">
            <v>249</v>
          </cell>
          <cell r="E24">
            <v>42</v>
          </cell>
          <cell r="F24">
            <v>602</v>
          </cell>
          <cell r="G24">
            <v>260</v>
          </cell>
          <cell r="H24">
            <v>153</v>
          </cell>
          <cell r="I24">
            <v>44</v>
          </cell>
          <cell r="J24">
            <v>13</v>
          </cell>
          <cell r="K24">
            <v>245</v>
          </cell>
        </row>
        <row r="25">
          <cell r="B25">
            <v>19</v>
          </cell>
          <cell r="C25">
            <v>20</v>
          </cell>
          <cell r="D25">
            <v>69</v>
          </cell>
          <cell r="E25">
            <v>4</v>
          </cell>
          <cell r="F25">
            <v>106</v>
          </cell>
          <cell r="G25">
            <v>40</v>
          </cell>
          <cell r="H25">
            <v>33</v>
          </cell>
          <cell r="I25">
            <v>3</v>
          </cell>
          <cell r="J25">
            <v>3</v>
          </cell>
          <cell r="K25">
            <v>44</v>
          </cell>
        </row>
        <row r="26">
          <cell r="B26">
            <v>9</v>
          </cell>
          <cell r="C26">
            <v>6</v>
          </cell>
          <cell r="D26">
            <v>70</v>
          </cell>
          <cell r="E26">
            <v>2</v>
          </cell>
          <cell r="F26">
            <v>56</v>
          </cell>
          <cell r="G26">
            <v>25</v>
          </cell>
          <cell r="H26">
            <v>20</v>
          </cell>
          <cell r="I26">
            <v>2</v>
          </cell>
          <cell r="J26">
            <v>0</v>
          </cell>
          <cell r="K26">
            <v>30</v>
          </cell>
        </row>
        <row r="27">
          <cell r="B27">
            <v>52</v>
          </cell>
          <cell r="C27">
            <v>9</v>
          </cell>
          <cell r="D27">
            <v>119</v>
          </cell>
          <cell r="E27">
            <v>3</v>
          </cell>
          <cell r="F27">
            <v>91</v>
          </cell>
          <cell r="G27">
            <v>29</v>
          </cell>
          <cell r="H27">
            <v>24</v>
          </cell>
          <cell r="I27">
            <v>5</v>
          </cell>
          <cell r="J27">
            <v>5</v>
          </cell>
          <cell r="K27">
            <v>45</v>
          </cell>
        </row>
        <row r="28">
          <cell r="B28">
            <v>0</v>
          </cell>
          <cell r="C28">
            <v>4</v>
          </cell>
          <cell r="D28">
            <v>15</v>
          </cell>
          <cell r="E28">
            <v>1</v>
          </cell>
          <cell r="F28">
            <v>12</v>
          </cell>
          <cell r="G28">
            <v>8</v>
          </cell>
          <cell r="H28">
            <v>3</v>
          </cell>
          <cell r="I28">
            <v>1</v>
          </cell>
          <cell r="J28">
            <v>1</v>
          </cell>
          <cell r="K28">
            <v>8</v>
          </cell>
        </row>
        <row r="29">
          <cell r="B29">
            <v>0</v>
          </cell>
          <cell r="C29">
            <v>0</v>
          </cell>
          <cell r="D29">
            <v>24</v>
          </cell>
          <cell r="E29">
            <v>0</v>
          </cell>
          <cell r="F29">
            <v>9</v>
          </cell>
          <cell r="G29">
            <v>3</v>
          </cell>
          <cell r="H29">
            <v>5</v>
          </cell>
          <cell r="I29">
            <v>2</v>
          </cell>
          <cell r="J29">
            <v>0</v>
          </cell>
          <cell r="K29">
            <v>7</v>
          </cell>
        </row>
        <row r="30">
          <cell r="B30">
            <v>15</v>
          </cell>
          <cell r="C30">
            <v>13</v>
          </cell>
          <cell r="D30">
            <v>30</v>
          </cell>
          <cell r="E30">
            <v>6</v>
          </cell>
          <cell r="F30">
            <v>27</v>
          </cell>
          <cell r="G30">
            <v>10</v>
          </cell>
          <cell r="H30">
            <v>10</v>
          </cell>
          <cell r="I30">
            <v>2</v>
          </cell>
          <cell r="J30">
            <v>1</v>
          </cell>
          <cell r="K30">
            <v>16</v>
          </cell>
        </row>
        <row r="31">
          <cell r="B31">
            <v>2</v>
          </cell>
          <cell r="C31">
            <v>5</v>
          </cell>
          <cell r="D31">
            <v>20</v>
          </cell>
          <cell r="E31">
            <v>3</v>
          </cell>
          <cell r="F31">
            <v>44</v>
          </cell>
          <cell r="G31">
            <v>22</v>
          </cell>
          <cell r="H31">
            <v>10</v>
          </cell>
          <cell r="I31">
            <v>0</v>
          </cell>
          <cell r="J31">
            <v>4</v>
          </cell>
          <cell r="K31">
            <v>28</v>
          </cell>
        </row>
        <row r="32">
          <cell r="B32">
            <v>410</v>
          </cell>
          <cell r="C32">
            <v>272</v>
          </cell>
          <cell r="D32">
            <v>1033</v>
          </cell>
          <cell r="E32">
            <v>84</v>
          </cell>
          <cell r="F32">
            <v>1586</v>
          </cell>
          <cell r="G32">
            <v>863</v>
          </cell>
          <cell r="H32">
            <v>445</v>
          </cell>
          <cell r="I32">
            <v>85</v>
          </cell>
          <cell r="J32">
            <v>50</v>
          </cell>
          <cell r="K32">
            <v>670</v>
          </cell>
        </row>
        <row r="37">
          <cell r="B37">
            <v>1</v>
          </cell>
          <cell r="C37">
            <v>0</v>
          </cell>
          <cell r="D37">
            <v>16</v>
          </cell>
          <cell r="E37">
            <v>0</v>
          </cell>
          <cell r="F37">
            <v>4</v>
          </cell>
          <cell r="G37">
            <v>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0</v>
          </cell>
          <cell r="C38">
            <v>1</v>
          </cell>
          <cell r="D38">
            <v>3</v>
          </cell>
          <cell r="E38">
            <v>0</v>
          </cell>
          <cell r="F38">
            <v>5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1</v>
          </cell>
        </row>
        <row r="39">
          <cell r="B39">
            <v>6</v>
          </cell>
          <cell r="C39">
            <v>2</v>
          </cell>
          <cell r="D39">
            <v>14</v>
          </cell>
          <cell r="E39">
            <v>0</v>
          </cell>
          <cell r="F39">
            <v>32</v>
          </cell>
          <cell r="G39">
            <v>6</v>
          </cell>
          <cell r="H39">
            <v>7</v>
          </cell>
          <cell r="I39">
            <v>1</v>
          </cell>
          <cell r="J39">
            <v>0</v>
          </cell>
          <cell r="K39">
            <v>3</v>
          </cell>
        </row>
        <row r="40">
          <cell r="B40">
            <v>0</v>
          </cell>
          <cell r="C40">
            <v>0</v>
          </cell>
          <cell r="D40">
            <v>5</v>
          </cell>
          <cell r="E40">
            <v>0</v>
          </cell>
          <cell r="F40">
            <v>2</v>
          </cell>
          <cell r="G40">
            <v>1</v>
          </cell>
          <cell r="H40">
            <v>1</v>
          </cell>
          <cell r="I40">
            <v>1</v>
          </cell>
          <cell r="J40">
            <v>0</v>
          </cell>
          <cell r="K40">
            <v>0</v>
          </cell>
        </row>
        <row r="41">
          <cell r="B41">
            <v>1</v>
          </cell>
          <cell r="C41">
            <v>10</v>
          </cell>
          <cell r="D41">
            <v>21</v>
          </cell>
          <cell r="E41">
            <v>1</v>
          </cell>
          <cell r="F41">
            <v>11</v>
          </cell>
          <cell r="G41">
            <v>18</v>
          </cell>
          <cell r="H41">
            <v>7</v>
          </cell>
          <cell r="I41">
            <v>2</v>
          </cell>
          <cell r="J41">
            <v>0</v>
          </cell>
          <cell r="K41">
            <v>7</v>
          </cell>
        </row>
        <row r="42">
          <cell r="B42">
            <v>0</v>
          </cell>
          <cell r="C42">
            <v>0</v>
          </cell>
          <cell r="D42">
            <v>4</v>
          </cell>
          <cell r="E42">
            <v>0</v>
          </cell>
          <cell r="F42">
            <v>2</v>
          </cell>
          <cell r="G42">
            <v>1</v>
          </cell>
          <cell r="H42">
            <v>1</v>
          </cell>
          <cell r="I42">
            <v>0</v>
          </cell>
          <cell r="J42">
            <v>0</v>
          </cell>
          <cell r="K42">
            <v>0</v>
          </cell>
        </row>
        <row r="43">
          <cell r="B43">
            <v>0</v>
          </cell>
          <cell r="C43">
            <v>1</v>
          </cell>
          <cell r="D43">
            <v>7</v>
          </cell>
          <cell r="E43">
            <v>0</v>
          </cell>
          <cell r="F43">
            <v>2</v>
          </cell>
          <cell r="G43">
            <v>3</v>
          </cell>
          <cell r="H43">
            <v>0</v>
          </cell>
          <cell r="I43">
            <v>0</v>
          </cell>
          <cell r="J43">
            <v>0</v>
          </cell>
          <cell r="K43">
            <v>2</v>
          </cell>
        </row>
        <row r="44">
          <cell r="B44">
            <v>2</v>
          </cell>
          <cell r="C44">
            <v>1</v>
          </cell>
          <cell r="D44">
            <v>21</v>
          </cell>
          <cell r="E44">
            <v>1</v>
          </cell>
          <cell r="F44">
            <v>14</v>
          </cell>
          <cell r="G44">
            <v>9</v>
          </cell>
          <cell r="H44">
            <v>3</v>
          </cell>
          <cell r="I44">
            <v>0</v>
          </cell>
          <cell r="J44">
            <v>1</v>
          </cell>
          <cell r="K44">
            <v>3</v>
          </cell>
        </row>
        <row r="45">
          <cell r="B45">
            <v>3</v>
          </cell>
          <cell r="C45">
            <v>2</v>
          </cell>
          <cell r="D45">
            <v>4</v>
          </cell>
          <cell r="E45">
            <v>3</v>
          </cell>
          <cell r="F45">
            <v>18</v>
          </cell>
          <cell r="G45">
            <v>2</v>
          </cell>
          <cell r="H45">
            <v>3</v>
          </cell>
          <cell r="I45">
            <v>1</v>
          </cell>
          <cell r="J45">
            <v>1</v>
          </cell>
          <cell r="K45">
            <v>5</v>
          </cell>
        </row>
        <row r="46">
          <cell r="B46">
            <v>14</v>
          </cell>
          <cell r="C46">
            <v>13</v>
          </cell>
          <cell r="D46">
            <v>22</v>
          </cell>
          <cell r="E46">
            <v>2</v>
          </cell>
          <cell r="F46">
            <v>38</v>
          </cell>
          <cell r="G46">
            <v>21</v>
          </cell>
          <cell r="H46">
            <v>13</v>
          </cell>
          <cell r="I46">
            <v>4</v>
          </cell>
          <cell r="J46">
            <v>0</v>
          </cell>
          <cell r="K46">
            <v>22</v>
          </cell>
        </row>
        <row r="47">
          <cell r="B47">
            <v>3</v>
          </cell>
          <cell r="C47">
            <v>2</v>
          </cell>
          <cell r="D47">
            <v>18</v>
          </cell>
          <cell r="E47">
            <v>0</v>
          </cell>
          <cell r="F47">
            <v>18</v>
          </cell>
          <cell r="G47">
            <v>5</v>
          </cell>
          <cell r="H47">
            <v>7</v>
          </cell>
          <cell r="I47">
            <v>0</v>
          </cell>
          <cell r="J47">
            <v>2</v>
          </cell>
          <cell r="K47">
            <v>7</v>
          </cell>
        </row>
        <row r="48">
          <cell r="B48">
            <v>0</v>
          </cell>
          <cell r="C48">
            <v>3</v>
          </cell>
          <cell r="D48">
            <v>14</v>
          </cell>
          <cell r="E48">
            <v>1</v>
          </cell>
          <cell r="F48">
            <v>14</v>
          </cell>
          <cell r="G48">
            <v>14</v>
          </cell>
          <cell r="H48">
            <v>2</v>
          </cell>
          <cell r="I48">
            <v>0</v>
          </cell>
          <cell r="J48">
            <v>0</v>
          </cell>
          <cell r="K48">
            <v>7</v>
          </cell>
        </row>
        <row r="49">
          <cell r="B49">
            <v>7</v>
          </cell>
          <cell r="C49">
            <v>11</v>
          </cell>
          <cell r="D49">
            <v>22</v>
          </cell>
          <cell r="E49">
            <v>3</v>
          </cell>
          <cell r="F49">
            <v>51</v>
          </cell>
          <cell r="G49">
            <v>30</v>
          </cell>
          <cell r="H49">
            <v>18</v>
          </cell>
          <cell r="I49">
            <v>1</v>
          </cell>
          <cell r="J49">
            <v>3</v>
          </cell>
          <cell r="K49">
            <v>25</v>
          </cell>
        </row>
        <row r="50">
          <cell r="B50">
            <v>1</v>
          </cell>
          <cell r="C50">
            <v>0</v>
          </cell>
          <cell r="D50">
            <v>9</v>
          </cell>
          <cell r="E50">
            <v>1</v>
          </cell>
          <cell r="F50">
            <v>7</v>
          </cell>
          <cell r="G50">
            <v>8</v>
          </cell>
          <cell r="H50">
            <v>2</v>
          </cell>
          <cell r="I50">
            <v>0</v>
          </cell>
          <cell r="J50">
            <v>0</v>
          </cell>
          <cell r="K50">
            <v>1</v>
          </cell>
        </row>
        <row r="51">
          <cell r="B51">
            <v>6</v>
          </cell>
          <cell r="C51">
            <v>2</v>
          </cell>
          <cell r="D51">
            <v>8</v>
          </cell>
          <cell r="E51">
            <v>1</v>
          </cell>
          <cell r="F51">
            <v>15</v>
          </cell>
          <cell r="G51">
            <v>5</v>
          </cell>
          <cell r="H51">
            <v>6</v>
          </cell>
          <cell r="I51">
            <v>0</v>
          </cell>
          <cell r="J51">
            <v>0</v>
          </cell>
          <cell r="K51">
            <v>4</v>
          </cell>
        </row>
        <row r="52">
          <cell r="B52">
            <v>3</v>
          </cell>
          <cell r="C52">
            <v>10</v>
          </cell>
          <cell r="D52">
            <v>36</v>
          </cell>
          <cell r="E52">
            <v>1</v>
          </cell>
          <cell r="F52">
            <v>55</v>
          </cell>
          <cell r="G52">
            <v>22</v>
          </cell>
          <cell r="H52">
            <v>7</v>
          </cell>
          <cell r="I52">
            <v>0</v>
          </cell>
          <cell r="J52">
            <v>1</v>
          </cell>
          <cell r="K52">
            <v>37</v>
          </cell>
        </row>
        <row r="53">
          <cell r="B53">
            <v>18</v>
          </cell>
          <cell r="C53">
            <v>25</v>
          </cell>
          <cell r="D53">
            <v>85</v>
          </cell>
          <cell r="E53">
            <v>3</v>
          </cell>
          <cell r="F53">
            <v>127</v>
          </cell>
          <cell r="G53">
            <v>77</v>
          </cell>
          <cell r="H53">
            <v>35</v>
          </cell>
          <cell r="I53">
            <v>3</v>
          </cell>
          <cell r="J53">
            <v>7</v>
          </cell>
          <cell r="K53">
            <v>71</v>
          </cell>
        </row>
        <row r="54">
          <cell r="B54">
            <v>1</v>
          </cell>
          <cell r="C54">
            <v>2</v>
          </cell>
          <cell r="D54">
            <v>19</v>
          </cell>
          <cell r="E54">
            <v>0</v>
          </cell>
          <cell r="F54">
            <v>23</v>
          </cell>
          <cell r="G54">
            <v>7</v>
          </cell>
          <cell r="H54">
            <v>4</v>
          </cell>
          <cell r="I54">
            <v>2</v>
          </cell>
          <cell r="J54">
            <v>0</v>
          </cell>
          <cell r="K54">
            <v>10</v>
          </cell>
        </row>
        <row r="55">
          <cell r="B55">
            <v>25</v>
          </cell>
          <cell r="C55">
            <v>32</v>
          </cell>
          <cell r="D55">
            <v>95</v>
          </cell>
          <cell r="E55">
            <v>10</v>
          </cell>
          <cell r="F55">
            <v>182</v>
          </cell>
          <cell r="G55">
            <v>187</v>
          </cell>
          <cell r="H55">
            <v>57</v>
          </cell>
          <cell r="I55">
            <v>9</v>
          </cell>
          <cell r="J55">
            <v>6</v>
          </cell>
          <cell r="K55">
            <v>45</v>
          </cell>
        </row>
        <row r="56">
          <cell r="B56">
            <v>180</v>
          </cell>
          <cell r="C56">
            <v>95</v>
          </cell>
          <cell r="D56">
            <v>247</v>
          </cell>
          <cell r="E56">
            <v>55</v>
          </cell>
          <cell r="F56">
            <v>544</v>
          </cell>
          <cell r="G56">
            <v>254</v>
          </cell>
          <cell r="H56">
            <v>162</v>
          </cell>
          <cell r="I56">
            <v>37</v>
          </cell>
          <cell r="J56">
            <v>13</v>
          </cell>
          <cell r="K56">
            <v>260</v>
          </cell>
        </row>
        <row r="57">
          <cell r="B57">
            <v>10</v>
          </cell>
          <cell r="C57">
            <v>20</v>
          </cell>
          <cell r="D57">
            <v>76</v>
          </cell>
          <cell r="E57">
            <v>7</v>
          </cell>
          <cell r="F57">
            <v>104</v>
          </cell>
          <cell r="G57">
            <v>38</v>
          </cell>
          <cell r="H57">
            <v>34</v>
          </cell>
          <cell r="I57">
            <v>4</v>
          </cell>
          <cell r="J57">
            <v>4</v>
          </cell>
          <cell r="K57">
            <v>42</v>
          </cell>
        </row>
        <row r="58">
          <cell r="B58">
            <v>8</v>
          </cell>
          <cell r="C58">
            <v>6</v>
          </cell>
          <cell r="D58">
            <v>62</v>
          </cell>
          <cell r="E58">
            <v>3</v>
          </cell>
          <cell r="F58">
            <v>55</v>
          </cell>
          <cell r="G58">
            <v>26</v>
          </cell>
          <cell r="H58">
            <v>17</v>
          </cell>
          <cell r="I58">
            <v>1</v>
          </cell>
          <cell r="J58">
            <v>0</v>
          </cell>
          <cell r="K58">
            <v>24</v>
          </cell>
        </row>
        <row r="59">
          <cell r="B59">
            <v>52</v>
          </cell>
          <cell r="C59">
            <v>9</v>
          </cell>
          <cell r="D59">
            <v>111</v>
          </cell>
          <cell r="E59">
            <v>7</v>
          </cell>
          <cell r="F59">
            <v>80</v>
          </cell>
          <cell r="G59">
            <v>25</v>
          </cell>
          <cell r="H59">
            <v>25</v>
          </cell>
          <cell r="I59">
            <v>3</v>
          </cell>
          <cell r="J59">
            <v>6</v>
          </cell>
          <cell r="K59">
            <v>46</v>
          </cell>
        </row>
        <row r="60">
          <cell r="B60">
            <v>0</v>
          </cell>
          <cell r="C60">
            <v>3</v>
          </cell>
          <cell r="D60">
            <v>16</v>
          </cell>
          <cell r="E60">
            <v>0</v>
          </cell>
          <cell r="F60">
            <v>13</v>
          </cell>
          <cell r="G60">
            <v>2</v>
          </cell>
          <cell r="H60">
            <v>6</v>
          </cell>
          <cell r="I60">
            <v>0</v>
          </cell>
          <cell r="J60">
            <v>1</v>
          </cell>
          <cell r="K60">
            <v>10</v>
          </cell>
        </row>
        <row r="61">
          <cell r="B61">
            <v>0</v>
          </cell>
          <cell r="C61">
            <v>1</v>
          </cell>
          <cell r="D61">
            <v>20</v>
          </cell>
          <cell r="E61">
            <v>4</v>
          </cell>
          <cell r="F61">
            <v>10</v>
          </cell>
          <cell r="G61">
            <v>3</v>
          </cell>
          <cell r="H61">
            <v>2</v>
          </cell>
          <cell r="I61">
            <v>3</v>
          </cell>
          <cell r="J61">
            <v>0</v>
          </cell>
          <cell r="K61">
            <v>10</v>
          </cell>
        </row>
        <row r="62">
          <cell r="B62">
            <v>16</v>
          </cell>
          <cell r="C62">
            <v>11</v>
          </cell>
          <cell r="D62">
            <v>32</v>
          </cell>
          <cell r="E62">
            <v>8</v>
          </cell>
          <cell r="F62">
            <v>21</v>
          </cell>
          <cell r="G62">
            <v>10</v>
          </cell>
          <cell r="H62">
            <v>11</v>
          </cell>
          <cell r="I62">
            <v>1</v>
          </cell>
          <cell r="J62">
            <v>1</v>
          </cell>
          <cell r="K62">
            <v>22</v>
          </cell>
        </row>
        <row r="63">
          <cell r="B63">
            <v>3</v>
          </cell>
          <cell r="C63">
            <v>4</v>
          </cell>
          <cell r="D63">
            <v>20</v>
          </cell>
          <cell r="E63">
            <v>5</v>
          </cell>
          <cell r="F63">
            <v>37</v>
          </cell>
          <cell r="G63">
            <v>23</v>
          </cell>
          <cell r="H63">
            <v>9</v>
          </cell>
          <cell r="I63">
            <v>0</v>
          </cell>
          <cell r="J63">
            <v>2</v>
          </cell>
          <cell r="K63">
            <v>24</v>
          </cell>
        </row>
        <row r="64">
          <cell r="B64">
            <v>360</v>
          </cell>
          <cell r="C64">
            <v>266</v>
          </cell>
          <cell r="D64">
            <v>1007</v>
          </cell>
          <cell r="E64">
            <v>116</v>
          </cell>
          <cell r="F64">
            <v>1484</v>
          </cell>
          <cell r="G64">
            <v>799</v>
          </cell>
          <cell r="H64">
            <v>439</v>
          </cell>
          <cell r="I64">
            <v>73</v>
          </cell>
          <cell r="J64">
            <v>48</v>
          </cell>
          <cell r="K64">
            <v>688</v>
          </cell>
        </row>
        <row r="69">
          <cell r="B69">
            <v>2</v>
          </cell>
          <cell r="C69">
            <v>0</v>
          </cell>
          <cell r="D69">
            <v>14</v>
          </cell>
          <cell r="E69">
            <v>0</v>
          </cell>
          <cell r="F69">
            <v>2</v>
          </cell>
          <cell r="G69">
            <v>1</v>
          </cell>
          <cell r="H69">
            <v>1</v>
          </cell>
          <cell r="I69">
            <v>0</v>
          </cell>
          <cell r="J69">
            <v>0</v>
          </cell>
          <cell r="K69">
            <v>1</v>
          </cell>
        </row>
        <row r="70">
          <cell r="B70">
            <v>0</v>
          </cell>
          <cell r="C70">
            <v>2</v>
          </cell>
          <cell r="D70">
            <v>2</v>
          </cell>
          <cell r="E70">
            <v>0</v>
          </cell>
          <cell r="F70">
            <v>2</v>
          </cell>
          <cell r="G70">
            <v>1</v>
          </cell>
          <cell r="H70">
            <v>0</v>
          </cell>
          <cell r="I70">
            <v>0</v>
          </cell>
          <cell r="J70">
            <v>0</v>
          </cell>
          <cell r="K70">
            <v>1</v>
          </cell>
        </row>
        <row r="71">
          <cell r="B71">
            <v>5</v>
          </cell>
          <cell r="C71">
            <v>3</v>
          </cell>
          <cell r="D71">
            <v>16</v>
          </cell>
          <cell r="E71">
            <v>1</v>
          </cell>
          <cell r="F71">
            <v>26</v>
          </cell>
          <cell r="G71">
            <v>8</v>
          </cell>
          <cell r="H71">
            <v>5</v>
          </cell>
          <cell r="I71">
            <v>1</v>
          </cell>
          <cell r="J71">
            <v>0</v>
          </cell>
          <cell r="K71">
            <v>3</v>
          </cell>
        </row>
        <row r="72">
          <cell r="B72">
            <v>0</v>
          </cell>
          <cell r="C72">
            <v>0</v>
          </cell>
          <cell r="D72">
            <v>6</v>
          </cell>
          <cell r="E72">
            <v>0</v>
          </cell>
          <cell r="F72">
            <v>2</v>
          </cell>
          <cell r="G72">
            <v>1</v>
          </cell>
          <cell r="H72">
            <v>1</v>
          </cell>
          <cell r="I72">
            <v>0</v>
          </cell>
          <cell r="J72">
            <v>0</v>
          </cell>
          <cell r="K72">
            <v>0</v>
          </cell>
        </row>
        <row r="73">
          <cell r="B73">
            <v>3</v>
          </cell>
          <cell r="C73">
            <v>8</v>
          </cell>
          <cell r="D73">
            <v>23</v>
          </cell>
          <cell r="E73">
            <v>2</v>
          </cell>
          <cell r="F73">
            <v>11</v>
          </cell>
          <cell r="G73">
            <v>14</v>
          </cell>
          <cell r="H73">
            <v>10</v>
          </cell>
          <cell r="I73">
            <v>0</v>
          </cell>
          <cell r="J73">
            <v>0</v>
          </cell>
          <cell r="K73">
            <v>5</v>
          </cell>
        </row>
        <row r="74">
          <cell r="B74">
            <v>0</v>
          </cell>
          <cell r="C74">
            <v>0</v>
          </cell>
          <cell r="D74">
            <v>3</v>
          </cell>
          <cell r="E74">
            <v>0</v>
          </cell>
          <cell r="F74">
            <v>2</v>
          </cell>
          <cell r="G74">
            <v>2</v>
          </cell>
          <cell r="H74">
            <v>1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C75">
            <v>2</v>
          </cell>
          <cell r="D75">
            <v>6</v>
          </cell>
          <cell r="E75">
            <v>0</v>
          </cell>
          <cell r="F75">
            <v>2</v>
          </cell>
          <cell r="G75">
            <v>3</v>
          </cell>
          <cell r="H75">
            <v>1</v>
          </cell>
          <cell r="I75">
            <v>0</v>
          </cell>
          <cell r="J75">
            <v>0</v>
          </cell>
          <cell r="K75">
            <v>1</v>
          </cell>
        </row>
        <row r="76">
          <cell r="B76">
            <v>1</v>
          </cell>
          <cell r="C76">
            <v>1</v>
          </cell>
          <cell r="D76">
            <v>17</v>
          </cell>
          <cell r="E76">
            <v>1</v>
          </cell>
          <cell r="F76">
            <v>12</v>
          </cell>
          <cell r="G76">
            <v>9</v>
          </cell>
          <cell r="H76">
            <v>2</v>
          </cell>
          <cell r="I76">
            <v>0</v>
          </cell>
          <cell r="J76">
            <v>1</v>
          </cell>
          <cell r="K76">
            <v>1</v>
          </cell>
        </row>
        <row r="77">
          <cell r="B77">
            <v>3</v>
          </cell>
          <cell r="C77">
            <v>2</v>
          </cell>
          <cell r="D77">
            <v>3</v>
          </cell>
          <cell r="E77">
            <v>2</v>
          </cell>
          <cell r="F77">
            <v>18</v>
          </cell>
          <cell r="G77">
            <v>3</v>
          </cell>
          <cell r="H77">
            <v>4</v>
          </cell>
          <cell r="I77">
            <v>1</v>
          </cell>
          <cell r="J77">
            <v>0</v>
          </cell>
          <cell r="K77">
            <v>6</v>
          </cell>
        </row>
        <row r="78">
          <cell r="B78">
            <v>12</v>
          </cell>
          <cell r="C78">
            <v>8</v>
          </cell>
          <cell r="D78">
            <v>22</v>
          </cell>
          <cell r="E78">
            <v>3</v>
          </cell>
          <cell r="F78">
            <v>35</v>
          </cell>
          <cell r="G78">
            <v>16</v>
          </cell>
          <cell r="H78">
            <v>14</v>
          </cell>
          <cell r="I78">
            <v>3</v>
          </cell>
          <cell r="J78">
            <v>0</v>
          </cell>
          <cell r="K78">
            <v>25</v>
          </cell>
        </row>
        <row r="79">
          <cell r="B79">
            <v>2</v>
          </cell>
          <cell r="C79">
            <v>1</v>
          </cell>
          <cell r="D79">
            <v>18</v>
          </cell>
          <cell r="E79">
            <v>0</v>
          </cell>
          <cell r="F79">
            <v>17</v>
          </cell>
          <cell r="G79">
            <v>4</v>
          </cell>
          <cell r="H79">
            <v>7</v>
          </cell>
          <cell r="I79">
            <v>0</v>
          </cell>
          <cell r="J79">
            <v>2</v>
          </cell>
          <cell r="K79">
            <v>8</v>
          </cell>
        </row>
        <row r="80">
          <cell r="B80">
            <v>1</v>
          </cell>
          <cell r="C80">
            <v>3</v>
          </cell>
          <cell r="D80">
            <v>14</v>
          </cell>
          <cell r="E80">
            <v>0</v>
          </cell>
          <cell r="F80">
            <v>8</v>
          </cell>
          <cell r="G80">
            <v>14</v>
          </cell>
          <cell r="H80">
            <v>3</v>
          </cell>
          <cell r="I80">
            <v>1</v>
          </cell>
          <cell r="J80">
            <v>0</v>
          </cell>
          <cell r="K80">
            <v>6</v>
          </cell>
        </row>
        <row r="81">
          <cell r="B81">
            <v>7</v>
          </cell>
          <cell r="C81">
            <v>9</v>
          </cell>
          <cell r="D81">
            <v>22</v>
          </cell>
          <cell r="E81">
            <v>2</v>
          </cell>
          <cell r="F81">
            <v>35</v>
          </cell>
          <cell r="G81">
            <v>25</v>
          </cell>
          <cell r="H81">
            <v>18</v>
          </cell>
          <cell r="I81">
            <v>1</v>
          </cell>
          <cell r="J81">
            <v>1</v>
          </cell>
          <cell r="K81">
            <v>21</v>
          </cell>
        </row>
        <row r="82">
          <cell r="B82">
            <v>1</v>
          </cell>
          <cell r="C82">
            <v>0</v>
          </cell>
          <cell r="D82">
            <v>9</v>
          </cell>
          <cell r="E82">
            <v>1</v>
          </cell>
          <cell r="F82">
            <v>9</v>
          </cell>
          <cell r="G82">
            <v>9</v>
          </cell>
          <cell r="H82">
            <v>2</v>
          </cell>
          <cell r="I82">
            <v>0</v>
          </cell>
          <cell r="J82">
            <v>0</v>
          </cell>
          <cell r="K82">
            <v>0</v>
          </cell>
        </row>
        <row r="83">
          <cell r="B83">
            <v>8</v>
          </cell>
          <cell r="C83">
            <v>0</v>
          </cell>
          <cell r="D83">
            <v>7</v>
          </cell>
          <cell r="E83">
            <v>1</v>
          </cell>
          <cell r="F83">
            <v>11</v>
          </cell>
          <cell r="G83">
            <v>3</v>
          </cell>
          <cell r="H83">
            <v>6</v>
          </cell>
          <cell r="I83">
            <v>0</v>
          </cell>
          <cell r="J83">
            <v>0</v>
          </cell>
          <cell r="K83">
            <v>6</v>
          </cell>
        </row>
        <row r="84">
          <cell r="B84">
            <v>2</v>
          </cell>
          <cell r="C84">
            <v>15</v>
          </cell>
          <cell r="D84">
            <v>37</v>
          </cell>
          <cell r="E84">
            <v>3</v>
          </cell>
          <cell r="F84">
            <v>48</v>
          </cell>
          <cell r="G84">
            <v>19</v>
          </cell>
          <cell r="H84">
            <v>7</v>
          </cell>
          <cell r="I84">
            <v>0</v>
          </cell>
          <cell r="J84">
            <v>1</v>
          </cell>
          <cell r="K84">
            <v>41</v>
          </cell>
        </row>
        <row r="85">
          <cell r="B85">
            <v>17</v>
          </cell>
          <cell r="C85">
            <v>19</v>
          </cell>
          <cell r="D85">
            <v>82</v>
          </cell>
          <cell r="E85">
            <v>7</v>
          </cell>
          <cell r="F85">
            <v>106</v>
          </cell>
          <cell r="G85">
            <v>78</v>
          </cell>
          <cell r="H85">
            <v>29</v>
          </cell>
          <cell r="I85">
            <v>4</v>
          </cell>
          <cell r="J85">
            <v>8</v>
          </cell>
          <cell r="K85">
            <v>85</v>
          </cell>
        </row>
        <row r="86">
          <cell r="B86">
            <v>1</v>
          </cell>
          <cell r="C86">
            <v>2</v>
          </cell>
          <cell r="D86">
            <v>17</v>
          </cell>
          <cell r="E86">
            <v>2</v>
          </cell>
          <cell r="F86">
            <v>19</v>
          </cell>
          <cell r="G86">
            <v>6</v>
          </cell>
          <cell r="H86">
            <v>3</v>
          </cell>
          <cell r="I86">
            <v>2</v>
          </cell>
          <cell r="J86">
            <v>1</v>
          </cell>
          <cell r="K86">
            <v>9</v>
          </cell>
        </row>
        <row r="87">
          <cell r="B87">
            <v>22</v>
          </cell>
          <cell r="C87">
            <v>30</v>
          </cell>
          <cell r="D87">
            <v>89</v>
          </cell>
          <cell r="E87">
            <v>14</v>
          </cell>
          <cell r="F87">
            <v>202</v>
          </cell>
          <cell r="G87">
            <v>157</v>
          </cell>
          <cell r="H87">
            <v>50</v>
          </cell>
          <cell r="I87">
            <v>7</v>
          </cell>
          <cell r="J87">
            <v>7</v>
          </cell>
          <cell r="K87">
            <v>67</v>
          </cell>
        </row>
        <row r="88">
          <cell r="B88">
            <v>178</v>
          </cell>
          <cell r="C88">
            <v>91</v>
          </cell>
          <cell r="D88">
            <v>256</v>
          </cell>
          <cell r="E88">
            <v>54</v>
          </cell>
          <cell r="F88">
            <v>516</v>
          </cell>
          <cell r="G88">
            <v>228</v>
          </cell>
          <cell r="H88">
            <v>146</v>
          </cell>
          <cell r="I88">
            <v>35</v>
          </cell>
          <cell r="J88">
            <v>14</v>
          </cell>
          <cell r="K88">
            <v>264</v>
          </cell>
        </row>
        <row r="89">
          <cell r="B89">
            <v>15</v>
          </cell>
          <cell r="C89">
            <v>21</v>
          </cell>
          <cell r="D89">
            <v>71</v>
          </cell>
          <cell r="E89">
            <v>13</v>
          </cell>
          <cell r="F89">
            <v>96</v>
          </cell>
          <cell r="G89">
            <v>37</v>
          </cell>
          <cell r="H89">
            <v>28</v>
          </cell>
          <cell r="I89">
            <v>3</v>
          </cell>
          <cell r="J89">
            <v>2</v>
          </cell>
          <cell r="K89">
            <v>54</v>
          </cell>
        </row>
        <row r="90">
          <cell r="B90">
            <v>8</v>
          </cell>
          <cell r="C90">
            <v>7</v>
          </cell>
          <cell r="D90">
            <v>66</v>
          </cell>
          <cell r="E90">
            <v>7</v>
          </cell>
          <cell r="F90">
            <v>46</v>
          </cell>
          <cell r="G90">
            <v>31</v>
          </cell>
          <cell r="H90">
            <v>16</v>
          </cell>
          <cell r="I90">
            <v>1</v>
          </cell>
          <cell r="J90">
            <v>0</v>
          </cell>
          <cell r="K90">
            <v>26</v>
          </cell>
        </row>
        <row r="91">
          <cell r="B91">
            <v>56</v>
          </cell>
          <cell r="C91">
            <v>6</v>
          </cell>
          <cell r="D91">
            <v>108</v>
          </cell>
          <cell r="E91">
            <v>9</v>
          </cell>
          <cell r="F91">
            <v>71</v>
          </cell>
          <cell r="G91">
            <v>23</v>
          </cell>
          <cell r="H91">
            <v>23</v>
          </cell>
          <cell r="I91">
            <v>3</v>
          </cell>
          <cell r="J91">
            <v>5</v>
          </cell>
          <cell r="K91">
            <v>51</v>
          </cell>
        </row>
        <row r="92">
          <cell r="B92">
            <v>1</v>
          </cell>
          <cell r="C92">
            <v>4</v>
          </cell>
          <cell r="D92">
            <v>16</v>
          </cell>
          <cell r="E92">
            <v>1</v>
          </cell>
          <cell r="F92">
            <v>14</v>
          </cell>
          <cell r="G92">
            <v>3</v>
          </cell>
          <cell r="H92">
            <v>9</v>
          </cell>
          <cell r="I92">
            <v>0</v>
          </cell>
          <cell r="J92">
            <v>0</v>
          </cell>
          <cell r="K92">
            <v>10</v>
          </cell>
        </row>
        <row r="93">
          <cell r="B93">
            <v>0</v>
          </cell>
          <cell r="C93">
            <v>0</v>
          </cell>
          <cell r="D93">
            <v>20</v>
          </cell>
          <cell r="E93">
            <v>3</v>
          </cell>
          <cell r="F93">
            <v>10</v>
          </cell>
          <cell r="G93">
            <v>3</v>
          </cell>
          <cell r="H93">
            <v>3</v>
          </cell>
          <cell r="I93">
            <v>2</v>
          </cell>
          <cell r="J93">
            <v>0</v>
          </cell>
          <cell r="K93">
            <v>15</v>
          </cell>
        </row>
        <row r="94">
          <cell r="B94">
            <v>16</v>
          </cell>
          <cell r="C94">
            <v>12</v>
          </cell>
          <cell r="D94">
            <v>32</v>
          </cell>
          <cell r="E94">
            <v>7</v>
          </cell>
          <cell r="F94">
            <v>22</v>
          </cell>
          <cell r="G94">
            <v>9</v>
          </cell>
          <cell r="H94">
            <v>12</v>
          </cell>
          <cell r="I94">
            <v>1</v>
          </cell>
          <cell r="J94">
            <v>2</v>
          </cell>
          <cell r="K94">
            <v>29</v>
          </cell>
        </row>
        <row r="95">
          <cell r="B95">
            <v>3</v>
          </cell>
          <cell r="C95">
            <v>5</v>
          </cell>
          <cell r="D95">
            <v>20</v>
          </cell>
          <cell r="E95">
            <v>6</v>
          </cell>
          <cell r="F95">
            <v>38</v>
          </cell>
          <cell r="G95">
            <v>22</v>
          </cell>
          <cell r="H95">
            <v>9</v>
          </cell>
          <cell r="I95">
            <v>1</v>
          </cell>
          <cell r="J95">
            <v>2</v>
          </cell>
          <cell r="K95">
            <v>22</v>
          </cell>
        </row>
        <row r="96">
          <cell r="B96">
            <v>364</v>
          </cell>
          <cell r="C96">
            <v>251</v>
          </cell>
          <cell r="D96">
            <v>996</v>
          </cell>
          <cell r="E96">
            <v>139</v>
          </cell>
          <cell r="F96">
            <v>1380</v>
          </cell>
          <cell r="G96">
            <v>729</v>
          </cell>
          <cell r="H96">
            <v>410</v>
          </cell>
          <cell r="I96">
            <v>66</v>
          </cell>
          <cell r="J96">
            <v>46</v>
          </cell>
          <cell r="K96">
            <v>757</v>
          </cell>
        </row>
        <row r="101">
          <cell r="B101">
            <v>1</v>
          </cell>
          <cell r="C101">
            <v>0</v>
          </cell>
          <cell r="D101">
            <v>12</v>
          </cell>
          <cell r="E101">
            <v>0</v>
          </cell>
          <cell r="F101">
            <v>5</v>
          </cell>
          <cell r="G101">
            <v>2</v>
          </cell>
          <cell r="H101">
            <v>2</v>
          </cell>
          <cell r="I101">
            <v>0</v>
          </cell>
          <cell r="J101">
            <v>0</v>
          </cell>
          <cell r="K101">
            <v>1</v>
          </cell>
        </row>
        <row r="102">
          <cell r="B102">
            <v>0</v>
          </cell>
          <cell r="C102">
            <v>0</v>
          </cell>
          <cell r="D102">
            <v>1</v>
          </cell>
          <cell r="E102">
            <v>0</v>
          </cell>
          <cell r="F102">
            <v>1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1</v>
          </cell>
        </row>
        <row r="103">
          <cell r="B103">
            <v>4</v>
          </cell>
          <cell r="C103">
            <v>1</v>
          </cell>
          <cell r="D103">
            <v>15</v>
          </cell>
          <cell r="E103">
            <v>1</v>
          </cell>
          <cell r="F103">
            <v>27</v>
          </cell>
          <cell r="G103">
            <v>6</v>
          </cell>
          <cell r="H103">
            <v>4</v>
          </cell>
          <cell r="I103">
            <v>1</v>
          </cell>
          <cell r="J103">
            <v>1</v>
          </cell>
          <cell r="K103">
            <v>4</v>
          </cell>
        </row>
        <row r="104">
          <cell r="B104">
            <v>0</v>
          </cell>
          <cell r="C104">
            <v>0</v>
          </cell>
          <cell r="D104">
            <v>6</v>
          </cell>
          <cell r="E104">
            <v>0</v>
          </cell>
          <cell r="F104">
            <v>2</v>
          </cell>
          <cell r="G104">
            <v>1</v>
          </cell>
          <cell r="H104">
            <v>2</v>
          </cell>
          <cell r="I104">
            <v>0</v>
          </cell>
          <cell r="J104">
            <v>0</v>
          </cell>
          <cell r="K104">
            <v>0</v>
          </cell>
        </row>
        <row r="105">
          <cell r="B105">
            <v>1</v>
          </cell>
          <cell r="C105">
            <v>7</v>
          </cell>
          <cell r="D105">
            <v>28</v>
          </cell>
          <cell r="E105">
            <v>2</v>
          </cell>
          <cell r="F105">
            <v>12</v>
          </cell>
          <cell r="G105">
            <v>16</v>
          </cell>
          <cell r="H105">
            <v>7</v>
          </cell>
          <cell r="I105">
            <v>1</v>
          </cell>
          <cell r="J105">
            <v>0</v>
          </cell>
          <cell r="K105">
            <v>10</v>
          </cell>
        </row>
        <row r="106">
          <cell r="B106">
            <v>0</v>
          </cell>
          <cell r="C106">
            <v>0</v>
          </cell>
          <cell r="D106">
            <v>2</v>
          </cell>
          <cell r="E106">
            <v>0</v>
          </cell>
          <cell r="F106">
            <v>2</v>
          </cell>
          <cell r="G106">
            <v>4</v>
          </cell>
          <cell r="H106">
            <v>1</v>
          </cell>
          <cell r="I106">
            <v>0</v>
          </cell>
          <cell r="J106">
            <v>0</v>
          </cell>
          <cell r="K106">
            <v>1</v>
          </cell>
        </row>
        <row r="107">
          <cell r="B107">
            <v>0</v>
          </cell>
          <cell r="C107">
            <v>2</v>
          </cell>
          <cell r="D107">
            <v>6</v>
          </cell>
          <cell r="E107">
            <v>0</v>
          </cell>
          <cell r="F107">
            <v>5</v>
          </cell>
          <cell r="G107">
            <v>4</v>
          </cell>
          <cell r="H107">
            <v>0</v>
          </cell>
          <cell r="I107">
            <v>0</v>
          </cell>
          <cell r="J107">
            <v>0</v>
          </cell>
          <cell r="K107">
            <v>1</v>
          </cell>
        </row>
        <row r="108">
          <cell r="B108">
            <v>2</v>
          </cell>
          <cell r="C108">
            <v>1</v>
          </cell>
          <cell r="D108">
            <v>16</v>
          </cell>
          <cell r="E108">
            <v>1</v>
          </cell>
          <cell r="F108">
            <v>10</v>
          </cell>
          <cell r="G108">
            <v>10</v>
          </cell>
          <cell r="H108">
            <v>3</v>
          </cell>
          <cell r="I108">
            <v>0</v>
          </cell>
          <cell r="J108">
            <v>1</v>
          </cell>
          <cell r="K108">
            <v>2</v>
          </cell>
        </row>
        <row r="109">
          <cell r="B109">
            <v>5</v>
          </cell>
          <cell r="C109">
            <v>1</v>
          </cell>
          <cell r="D109">
            <v>4</v>
          </cell>
          <cell r="E109">
            <v>4</v>
          </cell>
          <cell r="F109">
            <v>22</v>
          </cell>
          <cell r="G109">
            <v>5</v>
          </cell>
          <cell r="H109">
            <v>5</v>
          </cell>
          <cell r="I109">
            <v>1</v>
          </cell>
          <cell r="J109">
            <v>1</v>
          </cell>
          <cell r="K109">
            <v>5</v>
          </cell>
        </row>
        <row r="110">
          <cell r="B110">
            <v>9</v>
          </cell>
          <cell r="C110">
            <v>16</v>
          </cell>
          <cell r="D110">
            <v>22</v>
          </cell>
          <cell r="E110">
            <v>2</v>
          </cell>
          <cell r="F110">
            <v>35</v>
          </cell>
          <cell r="G110">
            <v>14</v>
          </cell>
          <cell r="H110">
            <v>12</v>
          </cell>
          <cell r="I110">
            <v>2</v>
          </cell>
          <cell r="J110">
            <v>1</v>
          </cell>
          <cell r="K110">
            <v>27</v>
          </cell>
        </row>
        <row r="111">
          <cell r="B111">
            <v>3</v>
          </cell>
          <cell r="C111">
            <v>3</v>
          </cell>
          <cell r="D111">
            <v>17</v>
          </cell>
          <cell r="E111">
            <v>1</v>
          </cell>
          <cell r="F111">
            <v>21</v>
          </cell>
          <cell r="G111">
            <v>5</v>
          </cell>
          <cell r="H111">
            <v>6</v>
          </cell>
          <cell r="I111">
            <v>0</v>
          </cell>
          <cell r="J111">
            <v>2</v>
          </cell>
          <cell r="K111">
            <v>6</v>
          </cell>
        </row>
        <row r="112">
          <cell r="B112">
            <v>0</v>
          </cell>
          <cell r="C112">
            <v>3</v>
          </cell>
          <cell r="D112">
            <v>13</v>
          </cell>
          <cell r="E112">
            <v>0</v>
          </cell>
          <cell r="F112">
            <v>7</v>
          </cell>
          <cell r="G112">
            <v>14</v>
          </cell>
          <cell r="H112">
            <v>2</v>
          </cell>
          <cell r="I112">
            <v>0</v>
          </cell>
          <cell r="J112">
            <v>0</v>
          </cell>
          <cell r="K112">
            <v>8</v>
          </cell>
        </row>
        <row r="113">
          <cell r="B113">
            <v>5</v>
          </cell>
          <cell r="C113">
            <v>9</v>
          </cell>
          <cell r="D113">
            <v>21</v>
          </cell>
          <cell r="E113">
            <v>2</v>
          </cell>
          <cell r="F113">
            <v>31</v>
          </cell>
          <cell r="G113">
            <v>25</v>
          </cell>
          <cell r="H113">
            <v>19</v>
          </cell>
          <cell r="I113">
            <v>1</v>
          </cell>
          <cell r="J113">
            <v>0</v>
          </cell>
          <cell r="K113">
            <v>22</v>
          </cell>
        </row>
        <row r="114">
          <cell r="B114">
            <v>1</v>
          </cell>
          <cell r="C114">
            <v>1</v>
          </cell>
          <cell r="D114">
            <v>7</v>
          </cell>
          <cell r="E114">
            <v>1</v>
          </cell>
          <cell r="F114">
            <v>9</v>
          </cell>
          <cell r="G114">
            <v>9</v>
          </cell>
          <cell r="H114">
            <v>2</v>
          </cell>
          <cell r="I114">
            <v>0</v>
          </cell>
          <cell r="J114">
            <v>0</v>
          </cell>
          <cell r="K114">
            <v>1</v>
          </cell>
        </row>
        <row r="115">
          <cell r="B115">
            <v>4</v>
          </cell>
          <cell r="C115">
            <v>1</v>
          </cell>
          <cell r="D115">
            <v>6</v>
          </cell>
          <cell r="E115">
            <v>1</v>
          </cell>
          <cell r="F115">
            <v>10</v>
          </cell>
          <cell r="G115">
            <v>5</v>
          </cell>
          <cell r="H115">
            <v>5</v>
          </cell>
          <cell r="I115">
            <v>0</v>
          </cell>
          <cell r="J115">
            <v>0</v>
          </cell>
          <cell r="K115">
            <v>8</v>
          </cell>
        </row>
        <row r="116">
          <cell r="B116">
            <v>3</v>
          </cell>
          <cell r="C116">
            <v>11</v>
          </cell>
          <cell r="D116">
            <v>38</v>
          </cell>
          <cell r="E116">
            <v>4</v>
          </cell>
          <cell r="F116">
            <v>52</v>
          </cell>
          <cell r="G116">
            <v>21</v>
          </cell>
          <cell r="H116">
            <v>7</v>
          </cell>
          <cell r="I116">
            <v>0</v>
          </cell>
          <cell r="J116">
            <v>3</v>
          </cell>
          <cell r="K116">
            <v>45</v>
          </cell>
        </row>
        <row r="117">
          <cell r="B117">
            <v>15</v>
          </cell>
          <cell r="C117">
            <v>22</v>
          </cell>
          <cell r="D117">
            <v>74</v>
          </cell>
          <cell r="E117">
            <v>11</v>
          </cell>
          <cell r="F117">
            <v>116</v>
          </cell>
          <cell r="G117">
            <v>76</v>
          </cell>
          <cell r="H117">
            <v>30</v>
          </cell>
          <cell r="I117">
            <v>4</v>
          </cell>
          <cell r="J117">
            <v>8</v>
          </cell>
          <cell r="K117">
            <v>89</v>
          </cell>
        </row>
        <row r="118">
          <cell r="B118">
            <v>1</v>
          </cell>
          <cell r="C118">
            <v>1</v>
          </cell>
          <cell r="D118">
            <v>18</v>
          </cell>
          <cell r="E118">
            <v>1</v>
          </cell>
          <cell r="F118">
            <v>18</v>
          </cell>
          <cell r="G118">
            <v>8</v>
          </cell>
          <cell r="H118">
            <v>2</v>
          </cell>
          <cell r="I118">
            <v>2</v>
          </cell>
          <cell r="J118">
            <v>2</v>
          </cell>
          <cell r="K118">
            <v>12</v>
          </cell>
        </row>
        <row r="119">
          <cell r="B119">
            <v>22</v>
          </cell>
          <cell r="C119">
            <v>32</v>
          </cell>
          <cell r="D119">
            <v>75</v>
          </cell>
          <cell r="E119">
            <v>17</v>
          </cell>
          <cell r="F119">
            <v>188</v>
          </cell>
          <cell r="G119">
            <v>150</v>
          </cell>
          <cell r="H119">
            <v>49</v>
          </cell>
          <cell r="I119">
            <v>8</v>
          </cell>
          <cell r="J119">
            <v>5</v>
          </cell>
          <cell r="K119">
            <v>66</v>
          </cell>
        </row>
        <row r="120">
          <cell r="B120">
            <v>166</v>
          </cell>
          <cell r="C120">
            <v>80</v>
          </cell>
          <cell r="D120">
            <v>256</v>
          </cell>
          <cell r="E120">
            <v>73</v>
          </cell>
          <cell r="F120">
            <v>509</v>
          </cell>
          <cell r="G120">
            <v>220</v>
          </cell>
          <cell r="H120">
            <v>143</v>
          </cell>
          <cell r="I120">
            <v>33</v>
          </cell>
          <cell r="J120">
            <v>12</v>
          </cell>
          <cell r="K120">
            <v>278</v>
          </cell>
        </row>
        <row r="121">
          <cell r="B121">
            <v>16</v>
          </cell>
          <cell r="C121">
            <v>16</v>
          </cell>
          <cell r="D121">
            <v>66</v>
          </cell>
          <cell r="E121">
            <v>12</v>
          </cell>
          <cell r="F121">
            <v>95</v>
          </cell>
          <cell r="G121">
            <v>36</v>
          </cell>
          <cell r="H121">
            <v>24</v>
          </cell>
          <cell r="I121">
            <v>4</v>
          </cell>
          <cell r="J121">
            <v>3</v>
          </cell>
          <cell r="K121">
            <v>57</v>
          </cell>
        </row>
        <row r="122">
          <cell r="B122">
            <v>9</v>
          </cell>
          <cell r="C122">
            <v>5</v>
          </cell>
          <cell r="D122">
            <v>61</v>
          </cell>
          <cell r="E122">
            <v>11</v>
          </cell>
          <cell r="F122">
            <v>51</v>
          </cell>
          <cell r="G122">
            <v>33</v>
          </cell>
          <cell r="H122">
            <v>16</v>
          </cell>
          <cell r="I122">
            <v>1</v>
          </cell>
          <cell r="J122">
            <v>0</v>
          </cell>
          <cell r="K122">
            <v>33</v>
          </cell>
        </row>
        <row r="123">
          <cell r="B123">
            <v>53</v>
          </cell>
          <cell r="C123">
            <v>7</v>
          </cell>
          <cell r="D123">
            <v>106</v>
          </cell>
          <cell r="E123">
            <v>13</v>
          </cell>
          <cell r="F123">
            <v>72</v>
          </cell>
          <cell r="G123">
            <v>27</v>
          </cell>
          <cell r="H123">
            <v>21</v>
          </cell>
          <cell r="I123">
            <v>2</v>
          </cell>
          <cell r="J123">
            <v>2</v>
          </cell>
          <cell r="K123">
            <v>49</v>
          </cell>
        </row>
        <row r="124">
          <cell r="B124">
            <v>1</v>
          </cell>
          <cell r="C124">
            <v>2</v>
          </cell>
          <cell r="D124">
            <v>15</v>
          </cell>
          <cell r="E124">
            <v>0</v>
          </cell>
          <cell r="F124">
            <v>11</v>
          </cell>
          <cell r="G124">
            <v>5</v>
          </cell>
          <cell r="H124">
            <v>9</v>
          </cell>
          <cell r="I124">
            <v>0</v>
          </cell>
          <cell r="J124">
            <v>0</v>
          </cell>
          <cell r="K124">
            <v>16</v>
          </cell>
        </row>
        <row r="125">
          <cell r="B125">
            <v>0</v>
          </cell>
          <cell r="C125">
            <v>1</v>
          </cell>
          <cell r="D125">
            <v>20</v>
          </cell>
          <cell r="E125">
            <v>2</v>
          </cell>
          <cell r="F125">
            <v>10</v>
          </cell>
          <cell r="G125">
            <v>4</v>
          </cell>
          <cell r="H125">
            <v>2</v>
          </cell>
          <cell r="I125">
            <v>2</v>
          </cell>
          <cell r="J125">
            <v>0</v>
          </cell>
          <cell r="K125">
            <v>20</v>
          </cell>
        </row>
        <row r="126">
          <cell r="B126">
            <v>16</v>
          </cell>
          <cell r="C126">
            <v>12</v>
          </cell>
          <cell r="D126">
            <v>30</v>
          </cell>
          <cell r="E126">
            <v>8</v>
          </cell>
          <cell r="F126">
            <v>20</v>
          </cell>
          <cell r="G126">
            <v>9</v>
          </cell>
          <cell r="H126">
            <v>9</v>
          </cell>
          <cell r="I126">
            <v>1</v>
          </cell>
          <cell r="J126">
            <v>0</v>
          </cell>
          <cell r="K126">
            <v>33</v>
          </cell>
        </row>
        <row r="127">
          <cell r="B127">
            <v>1</v>
          </cell>
          <cell r="C127">
            <v>5</v>
          </cell>
          <cell r="D127">
            <v>21</v>
          </cell>
          <cell r="E127">
            <v>5</v>
          </cell>
          <cell r="F127">
            <v>40</v>
          </cell>
          <cell r="G127">
            <v>19</v>
          </cell>
          <cell r="H127">
            <v>10</v>
          </cell>
          <cell r="I127">
            <v>1</v>
          </cell>
          <cell r="J127">
            <v>2</v>
          </cell>
          <cell r="K127">
            <v>24</v>
          </cell>
        </row>
        <row r="128">
          <cell r="B128">
            <v>338</v>
          </cell>
          <cell r="C128">
            <v>239</v>
          </cell>
          <cell r="D128">
            <v>956</v>
          </cell>
          <cell r="E128">
            <v>172</v>
          </cell>
          <cell r="F128">
            <v>1381</v>
          </cell>
          <cell r="G128">
            <v>728</v>
          </cell>
          <cell r="H128">
            <v>392</v>
          </cell>
          <cell r="I128">
            <v>64</v>
          </cell>
          <cell r="J128">
            <v>43</v>
          </cell>
          <cell r="K128">
            <v>819</v>
          </cell>
        </row>
        <row r="133">
          <cell r="B133">
            <v>1</v>
          </cell>
          <cell r="C133">
            <v>0</v>
          </cell>
          <cell r="D133">
            <v>8</v>
          </cell>
          <cell r="E133">
            <v>0</v>
          </cell>
          <cell r="F133">
            <v>5</v>
          </cell>
          <cell r="G133">
            <v>3</v>
          </cell>
          <cell r="H133">
            <v>3</v>
          </cell>
          <cell r="I133">
            <v>0</v>
          </cell>
          <cell r="J133">
            <v>0</v>
          </cell>
          <cell r="K133">
            <v>1</v>
          </cell>
        </row>
        <row r="134">
          <cell r="B134">
            <v>0</v>
          </cell>
          <cell r="C134">
            <v>0</v>
          </cell>
          <cell r="D134">
            <v>3</v>
          </cell>
          <cell r="E134">
            <v>0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1</v>
          </cell>
        </row>
        <row r="135">
          <cell r="B135">
            <v>3</v>
          </cell>
          <cell r="C135">
            <v>1</v>
          </cell>
          <cell r="D135">
            <v>16</v>
          </cell>
          <cell r="E135">
            <v>1</v>
          </cell>
          <cell r="F135">
            <v>23</v>
          </cell>
          <cell r="G135">
            <v>8</v>
          </cell>
          <cell r="H135">
            <v>4</v>
          </cell>
          <cell r="I135">
            <v>2</v>
          </cell>
          <cell r="J135">
            <v>0</v>
          </cell>
          <cell r="K135">
            <v>5</v>
          </cell>
        </row>
        <row r="136">
          <cell r="B136">
            <v>0</v>
          </cell>
          <cell r="C136">
            <v>0</v>
          </cell>
          <cell r="D136">
            <v>7</v>
          </cell>
          <cell r="E136">
            <v>0</v>
          </cell>
          <cell r="F136">
            <v>1</v>
          </cell>
          <cell r="G136">
            <v>2</v>
          </cell>
          <cell r="H136">
            <v>0</v>
          </cell>
          <cell r="I136">
            <v>0</v>
          </cell>
          <cell r="J136">
            <v>1</v>
          </cell>
          <cell r="K136">
            <v>0</v>
          </cell>
        </row>
        <row r="137">
          <cell r="B137">
            <v>0</v>
          </cell>
          <cell r="C137">
            <v>6</v>
          </cell>
          <cell r="D137">
            <v>22</v>
          </cell>
          <cell r="E137">
            <v>2</v>
          </cell>
          <cell r="F137">
            <v>11</v>
          </cell>
          <cell r="G137">
            <v>18</v>
          </cell>
          <cell r="H137">
            <v>3</v>
          </cell>
          <cell r="I137">
            <v>0</v>
          </cell>
          <cell r="J137">
            <v>0</v>
          </cell>
          <cell r="K137">
            <v>9</v>
          </cell>
        </row>
        <row r="138">
          <cell r="B138">
            <v>0</v>
          </cell>
          <cell r="C138">
            <v>0</v>
          </cell>
          <cell r="D138">
            <v>3</v>
          </cell>
          <cell r="E138">
            <v>0</v>
          </cell>
          <cell r="F138">
            <v>3</v>
          </cell>
          <cell r="G138">
            <v>1</v>
          </cell>
          <cell r="H138">
            <v>1</v>
          </cell>
          <cell r="I138">
            <v>0</v>
          </cell>
          <cell r="J138">
            <v>0</v>
          </cell>
          <cell r="K138">
            <v>1</v>
          </cell>
        </row>
        <row r="139">
          <cell r="B139">
            <v>0</v>
          </cell>
          <cell r="C139">
            <v>0</v>
          </cell>
          <cell r="D139">
            <v>6</v>
          </cell>
          <cell r="E139">
            <v>0</v>
          </cell>
          <cell r="F139">
            <v>4</v>
          </cell>
          <cell r="G139">
            <v>3</v>
          </cell>
          <cell r="H139">
            <v>0</v>
          </cell>
          <cell r="I139">
            <v>0</v>
          </cell>
          <cell r="J139">
            <v>0</v>
          </cell>
          <cell r="K139">
            <v>3</v>
          </cell>
        </row>
        <row r="140">
          <cell r="B140">
            <v>3</v>
          </cell>
          <cell r="C140">
            <v>1</v>
          </cell>
          <cell r="D140">
            <v>16</v>
          </cell>
          <cell r="E140">
            <v>1</v>
          </cell>
          <cell r="F140">
            <v>13</v>
          </cell>
          <cell r="G140">
            <v>6</v>
          </cell>
          <cell r="H140">
            <v>2</v>
          </cell>
          <cell r="I140">
            <v>0</v>
          </cell>
          <cell r="J140">
            <v>1</v>
          </cell>
          <cell r="K140">
            <v>3</v>
          </cell>
        </row>
        <row r="141">
          <cell r="B141">
            <v>5</v>
          </cell>
          <cell r="C141">
            <v>1</v>
          </cell>
          <cell r="D141">
            <v>3</v>
          </cell>
          <cell r="E141">
            <v>1</v>
          </cell>
          <cell r="F141">
            <v>20</v>
          </cell>
          <cell r="G141">
            <v>4</v>
          </cell>
          <cell r="H141">
            <v>5</v>
          </cell>
          <cell r="I141">
            <v>0</v>
          </cell>
          <cell r="J141">
            <v>1</v>
          </cell>
          <cell r="K141">
            <v>3</v>
          </cell>
        </row>
        <row r="142">
          <cell r="B142">
            <v>8</v>
          </cell>
          <cell r="C142">
            <v>14</v>
          </cell>
          <cell r="D142">
            <v>21</v>
          </cell>
          <cell r="E142">
            <v>2</v>
          </cell>
          <cell r="F142">
            <v>42</v>
          </cell>
          <cell r="G142">
            <v>20</v>
          </cell>
          <cell r="H142">
            <v>11</v>
          </cell>
          <cell r="I142">
            <v>3</v>
          </cell>
          <cell r="J142">
            <v>4</v>
          </cell>
          <cell r="K142">
            <v>31</v>
          </cell>
        </row>
        <row r="143">
          <cell r="B143">
            <v>3</v>
          </cell>
          <cell r="C143">
            <v>2</v>
          </cell>
          <cell r="D143">
            <v>15</v>
          </cell>
          <cell r="E143">
            <v>0</v>
          </cell>
          <cell r="F143">
            <v>9</v>
          </cell>
          <cell r="G143">
            <v>7</v>
          </cell>
          <cell r="H143">
            <v>4</v>
          </cell>
          <cell r="I143">
            <v>0</v>
          </cell>
          <cell r="J143">
            <v>2</v>
          </cell>
          <cell r="K143">
            <v>6</v>
          </cell>
        </row>
        <row r="144">
          <cell r="B144">
            <v>2</v>
          </cell>
          <cell r="C144">
            <v>3</v>
          </cell>
          <cell r="D144">
            <v>14</v>
          </cell>
          <cell r="E144">
            <v>3</v>
          </cell>
          <cell r="F144">
            <v>8</v>
          </cell>
          <cell r="G144">
            <v>11</v>
          </cell>
          <cell r="H144">
            <v>1</v>
          </cell>
          <cell r="I144">
            <v>0</v>
          </cell>
          <cell r="J144">
            <v>0</v>
          </cell>
          <cell r="K144">
            <v>7</v>
          </cell>
        </row>
        <row r="145">
          <cell r="B145">
            <v>5</v>
          </cell>
          <cell r="C145">
            <v>6</v>
          </cell>
          <cell r="D145">
            <v>20</v>
          </cell>
          <cell r="E145">
            <v>0</v>
          </cell>
          <cell r="F145">
            <v>29</v>
          </cell>
          <cell r="G145">
            <v>26</v>
          </cell>
          <cell r="H145">
            <v>14</v>
          </cell>
          <cell r="I145">
            <v>1</v>
          </cell>
          <cell r="J145">
            <v>1</v>
          </cell>
          <cell r="K145">
            <v>24</v>
          </cell>
        </row>
        <row r="146">
          <cell r="B146">
            <v>2</v>
          </cell>
          <cell r="C146">
            <v>0</v>
          </cell>
          <cell r="D146">
            <v>6</v>
          </cell>
          <cell r="E146">
            <v>3</v>
          </cell>
          <cell r="F146">
            <v>6</v>
          </cell>
          <cell r="G146">
            <v>8</v>
          </cell>
          <cell r="H146">
            <v>0</v>
          </cell>
          <cell r="I146">
            <v>0</v>
          </cell>
          <cell r="J146">
            <v>0</v>
          </cell>
          <cell r="K146">
            <v>1</v>
          </cell>
        </row>
        <row r="147">
          <cell r="B147">
            <v>3</v>
          </cell>
          <cell r="C147">
            <v>1</v>
          </cell>
          <cell r="D147">
            <v>8</v>
          </cell>
          <cell r="E147">
            <v>3</v>
          </cell>
          <cell r="F147">
            <v>7</v>
          </cell>
          <cell r="G147">
            <v>6</v>
          </cell>
          <cell r="H147">
            <v>3</v>
          </cell>
          <cell r="I147">
            <v>0</v>
          </cell>
          <cell r="J147">
            <v>1</v>
          </cell>
          <cell r="K147">
            <v>8</v>
          </cell>
        </row>
        <row r="148">
          <cell r="B148">
            <v>4</v>
          </cell>
          <cell r="C148">
            <v>8</v>
          </cell>
          <cell r="D148">
            <v>33</v>
          </cell>
          <cell r="E148">
            <v>3</v>
          </cell>
          <cell r="F148">
            <v>48</v>
          </cell>
          <cell r="G148">
            <v>16</v>
          </cell>
          <cell r="H148">
            <v>5</v>
          </cell>
          <cell r="I148">
            <v>0</v>
          </cell>
          <cell r="J148">
            <v>3</v>
          </cell>
          <cell r="K148">
            <v>50</v>
          </cell>
        </row>
        <row r="149">
          <cell r="B149">
            <v>22</v>
          </cell>
          <cell r="C149">
            <v>22</v>
          </cell>
          <cell r="D149">
            <v>63</v>
          </cell>
          <cell r="E149">
            <v>15</v>
          </cell>
          <cell r="F149">
            <v>102</v>
          </cell>
          <cell r="G149">
            <v>80</v>
          </cell>
          <cell r="H149">
            <v>28</v>
          </cell>
          <cell r="I149">
            <v>2</v>
          </cell>
          <cell r="J149">
            <v>6</v>
          </cell>
          <cell r="K149">
            <v>98</v>
          </cell>
        </row>
        <row r="150">
          <cell r="B150">
            <v>0</v>
          </cell>
          <cell r="C150">
            <v>1</v>
          </cell>
          <cell r="D150">
            <v>18</v>
          </cell>
          <cell r="E150">
            <v>3</v>
          </cell>
          <cell r="F150">
            <v>11</v>
          </cell>
          <cell r="G150">
            <v>6</v>
          </cell>
          <cell r="H150">
            <v>3</v>
          </cell>
          <cell r="I150">
            <v>1</v>
          </cell>
          <cell r="J150">
            <v>3</v>
          </cell>
          <cell r="K150">
            <v>18</v>
          </cell>
        </row>
        <row r="151">
          <cell r="B151">
            <v>27</v>
          </cell>
          <cell r="C151">
            <v>29</v>
          </cell>
          <cell r="D151">
            <v>74</v>
          </cell>
          <cell r="E151">
            <v>22</v>
          </cell>
          <cell r="F151">
            <v>199</v>
          </cell>
          <cell r="G151">
            <v>138</v>
          </cell>
          <cell r="H151">
            <v>50</v>
          </cell>
          <cell r="I151">
            <v>9</v>
          </cell>
          <cell r="J151">
            <v>6</v>
          </cell>
          <cell r="K151">
            <v>82</v>
          </cell>
        </row>
        <row r="152">
          <cell r="B152">
            <v>165</v>
          </cell>
          <cell r="C152">
            <v>82</v>
          </cell>
          <cell r="D152">
            <v>233</v>
          </cell>
          <cell r="E152">
            <v>75</v>
          </cell>
          <cell r="F152">
            <v>433</v>
          </cell>
          <cell r="G152">
            <v>213</v>
          </cell>
          <cell r="H152">
            <v>135</v>
          </cell>
          <cell r="I152">
            <v>24</v>
          </cell>
          <cell r="J152">
            <v>16</v>
          </cell>
          <cell r="K152">
            <v>279</v>
          </cell>
        </row>
        <row r="153">
          <cell r="B153">
            <v>21</v>
          </cell>
          <cell r="C153">
            <v>13</v>
          </cell>
          <cell r="D153">
            <v>62</v>
          </cell>
          <cell r="E153">
            <v>17</v>
          </cell>
          <cell r="F153">
            <v>84</v>
          </cell>
          <cell r="G153">
            <v>35</v>
          </cell>
          <cell r="H153">
            <v>31</v>
          </cell>
          <cell r="I153">
            <v>3</v>
          </cell>
          <cell r="J153">
            <v>3</v>
          </cell>
          <cell r="K153">
            <v>74</v>
          </cell>
        </row>
        <row r="154">
          <cell r="B154">
            <v>11</v>
          </cell>
          <cell r="C154">
            <v>4</v>
          </cell>
          <cell r="D154">
            <v>57</v>
          </cell>
          <cell r="E154">
            <v>15</v>
          </cell>
          <cell r="F154">
            <v>34</v>
          </cell>
          <cell r="G154">
            <v>29</v>
          </cell>
          <cell r="H154">
            <v>20</v>
          </cell>
          <cell r="I154">
            <v>2</v>
          </cell>
          <cell r="J154">
            <v>0</v>
          </cell>
          <cell r="K154">
            <v>29</v>
          </cell>
        </row>
        <row r="155">
          <cell r="B155">
            <v>56</v>
          </cell>
          <cell r="C155">
            <v>6</v>
          </cell>
          <cell r="D155">
            <v>101</v>
          </cell>
          <cell r="E155">
            <v>20</v>
          </cell>
          <cell r="F155">
            <v>68</v>
          </cell>
          <cell r="G155">
            <v>30</v>
          </cell>
          <cell r="H155">
            <v>20</v>
          </cell>
          <cell r="I155">
            <v>1</v>
          </cell>
          <cell r="J155">
            <v>2</v>
          </cell>
          <cell r="K155">
            <v>56</v>
          </cell>
        </row>
        <row r="156">
          <cell r="B156">
            <v>1</v>
          </cell>
          <cell r="C156">
            <v>3</v>
          </cell>
          <cell r="D156">
            <v>13</v>
          </cell>
          <cell r="E156">
            <v>0</v>
          </cell>
          <cell r="F156">
            <v>13</v>
          </cell>
          <cell r="G156">
            <v>7</v>
          </cell>
          <cell r="H156">
            <v>9</v>
          </cell>
          <cell r="I156">
            <v>0</v>
          </cell>
          <cell r="J156">
            <v>0</v>
          </cell>
          <cell r="K156">
            <v>18</v>
          </cell>
        </row>
        <row r="157">
          <cell r="B157">
            <v>0</v>
          </cell>
          <cell r="C157">
            <v>0</v>
          </cell>
          <cell r="D157">
            <v>19</v>
          </cell>
          <cell r="E157">
            <v>3</v>
          </cell>
          <cell r="F157">
            <v>6</v>
          </cell>
          <cell r="G157">
            <v>8</v>
          </cell>
          <cell r="H157">
            <v>2</v>
          </cell>
          <cell r="I157">
            <v>1</v>
          </cell>
          <cell r="J157">
            <v>0</v>
          </cell>
          <cell r="K157">
            <v>19</v>
          </cell>
        </row>
        <row r="158">
          <cell r="B158">
            <v>13</v>
          </cell>
          <cell r="C158">
            <v>11</v>
          </cell>
          <cell r="D158">
            <v>26</v>
          </cell>
          <cell r="E158">
            <v>14</v>
          </cell>
          <cell r="F158">
            <v>19</v>
          </cell>
          <cell r="G158">
            <v>10</v>
          </cell>
          <cell r="H158">
            <v>8</v>
          </cell>
          <cell r="I158">
            <v>0</v>
          </cell>
          <cell r="J158">
            <v>0</v>
          </cell>
          <cell r="K158">
            <v>30</v>
          </cell>
        </row>
        <row r="159">
          <cell r="B159">
            <v>2</v>
          </cell>
          <cell r="C159">
            <v>4</v>
          </cell>
          <cell r="D159">
            <v>20</v>
          </cell>
          <cell r="E159">
            <v>10</v>
          </cell>
          <cell r="F159">
            <v>42</v>
          </cell>
          <cell r="G159">
            <v>20</v>
          </cell>
          <cell r="H159">
            <v>9</v>
          </cell>
          <cell r="I159">
            <v>0</v>
          </cell>
          <cell r="J159">
            <v>2</v>
          </cell>
          <cell r="K159">
            <v>23</v>
          </cell>
        </row>
        <row r="160">
          <cell r="B160">
            <v>357</v>
          </cell>
          <cell r="C160">
            <v>218</v>
          </cell>
          <cell r="D160">
            <v>887</v>
          </cell>
          <cell r="E160">
            <v>213</v>
          </cell>
          <cell r="F160">
            <v>1241</v>
          </cell>
          <cell r="G160">
            <v>715</v>
          </cell>
          <cell r="H160">
            <v>371</v>
          </cell>
          <cell r="I160">
            <v>49</v>
          </cell>
          <cell r="J160">
            <v>52</v>
          </cell>
          <cell r="K160">
            <v>879</v>
          </cell>
        </row>
      </sheetData>
      <sheetData sheetId="21">
        <row r="5">
          <cell r="B5">
            <v>0</v>
          </cell>
          <cell r="C5">
            <v>0</v>
          </cell>
          <cell r="D5">
            <v>2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B6">
            <v>0</v>
          </cell>
          <cell r="C6">
            <v>0</v>
          </cell>
          <cell r="D6">
            <v>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</v>
          </cell>
          <cell r="K6">
            <v>0</v>
          </cell>
        </row>
        <row r="7">
          <cell r="B7">
            <v>1</v>
          </cell>
          <cell r="C7">
            <v>0</v>
          </cell>
          <cell r="D7">
            <v>4</v>
          </cell>
          <cell r="E7">
            <v>0</v>
          </cell>
          <cell r="F7">
            <v>3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>
            <v>0</v>
          </cell>
          <cell r="C8">
            <v>0</v>
          </cell>
          <cell r="D8">
            <v>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0</v>
          </cell>
          <cell r="C9">
            <v>1</v>
          </cell>
          <cell r="D9">
            <v>4</v>
          </cell>
          <cell r="E9">
            <v>0</v>
          </cell>
          <cell r="F9">
            <v>3</v>
          </cell>
          <cell r="G9">
            <v>2</v>
          </cell>
          <cell r="H9">
            <v>1</v>
          </cell>
          <cell r="I9">
            <v>0</v>
          </cell>
          <cell r="J9">
            <v>1</v>
          </cell>
          <cell r="K9">
            <v>1</v>
          </cell>
        </row>
        <row r="10">
          <cell r="B10">
            <v>0</v>
          </cell>
          <cell r="C10">
            <v>0</v>
          </cell>
          <cell r="D10">
            <v>1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>
            <v>0</v>
          </cell>
          <cell r="C11">
            <v>0</v>
          </cell>
          <cell r="D11">
            <v>2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>
            <v>0</v>
          </cell>
          <cell r="C12">
            <v>0</v>
          </cell>
          <cell r="D12">
            <v>3</v>
          </cell>
          <cell r="E12">
            <v>0</v>
          </cell>
          <cell r="F12">
            <v>0</v>
          </cell>
          <cell r="G12">
            <v>0</v>
          </cell>
          <cell r="H12">
            <v>1</v>
          </cell>
          <cell r="I12">
            <v>0</v>
          </cell>
          <cell r="J12">
            <v>0</v>
          </cell>
          <cell r="K12">
            <v>0</v>
          </cell>
        </row>
        <row r="13">
          <cell r="B13">
            <v>0</v>
          </cell>
          <cell r="C13">
            <v>1</v>
          </cell>
          <cell r="D13">
            <v>3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>
            <v>0</v>
          </cell>
          <cell r="C14">
            <v>6</v>
          </cell>
          <cell r="D14">
            <v>5</v>
          </cell>
          <cell r="E14">
            <v>1</v>
          </cell>
          <cell r="F14">
            <v>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</v>
          </cell>
        </row>
        <row r="15">
          <cell r="B15">
            <v>1</v>
          </cell>
          <cell r="C15">
            <v>0</v>
          </cell>
          <cell r="D15">
            <v>4</v>
          </cell>
          <cell r="E15">
            <v>0</v>
          </cell>
          <cell r="F15">
            <v>1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>
            <v>0</v>
          </cell>
          <cell r="C16">
            <v>1</v>
          </cell>
          <cell r="D16">
            <v>3</v>
          </cell>
          <cell r="E16">
            <v>0</v>
          </cell>
          <cell r="F16">
            <v>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0</v>
          </cell>
          <cell r="C17">
            <v>0</v>
          </cell>
          <cell r="D17">
            <v>7</v>
          </cell>
          <cell r="E17">
            <v>0</v>
          </cell>
          <cell r="F17">
            <v>6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4</v>
          </cell>
        </row>
        <row r="18">
          <cell r="B18">
            <v>0</v>
          </cell>
          <cell r="C18">
            <v>0</v>
          </cell>
          <cell r="D18">
            <v>2</v>
          </cell>
          <cell r="E18">
            <v>0</v>
          </cell>
          <cell r="F18">
            <v>1</v>
          </cell>
          <cell r="G18">
            <v>0</v>
          </cell>
          <cell r="H18">
            <v>1</v>
          </cell>
          <cell r="I18">
            <v>0</v>
          </cell>
          <cell r="J18">
            <v>0</v>
          </cell>
          <cell r="K18">
            <v>1</v>
          </cell>
        </row>
        <row r="19">
          <cell r="B19">
            <v>1</v>
          </cell>
          <cell r="C19">
            <v>0</v>
          </cell>
          <cell r="D19">
            <v>2</v>
          </cell>
          <cell r="E19">
            <v>0</v>
          </cell>
          <cell r="F19">
            <v>1</v>
          </cell>
          <cell r="G19">
            <v>0</v>
          </cell>
          <cell r="H19">
            <v>1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0</v>
          </cell>
          <cell r="C20">
            <v>0</v>
          </cell>
          <cell r="D20">
            <v>2</v>
          </cell>
          <cell r="E20">
            <v>0</v>
          </cell>
          <cell r="F20">
            <v>3</v>
          </cell>
          <cell r="G20">
            <v>1</v>
          </cell>
          <cell r="H20">
            <v>1</v>
          </cell>
          <cell r="I20">
            <v>0</v>
          </cell>
          <cell r="J20">
            <v>1</v>
          </cell>
          <cell r="K20">
            <v>2</v>
          </cell>
        </row>
        <row r="21">
          <cell r="B21">
            <v>0</v>
          </cell>
          <cell r="C21">
            <v>4</v>
          </cell>
          <cell r="D21">
            <v>11</v>
          </cell>
          <cell r="E21">
            <v>0</v>
          </cell>
          <cell r="F21">
            <v>8</v>
          </cell>
          <cell r="G21">
            <v>0</v>
          </cell>
          <cell r="H21">
            <v>3</v>
          </cell>
          <cell r="I21">
            <v>1</v>
          </cell>
          <cell r="J21">
            <v>2</v>
          </cell>
          <cell r="K21">
            <v>3</v>
          </cell>
        </row>
        <row r="22">
          <cell r="B22">
            <v>0</v>
          </cell>
          <cell r="C22">
            <v>0</v>
          </cell>
          <cell r="D22">
            <v>3</v>
          </cell>
          <cell r="E22">
            <v>0</v>
          </cell>
          <cell r="F22">
            <v>1</v>
          </cell>
          <cell r="G22">
            <v>0</v>
          </cell>
          <cell r="H22">
            <v>2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3</v>
          </cell>
          <cell r="C23">
            <v>8</v>
          </cell>
          <cell r="D23">
            <v>20</v>
          </cell>
          <cell r="E23">
            <v>4</v>
          </cell>
          <cell r="F23">
            <v>19</v>
          </cell>
          <cell r="G23">
            <v>2</v>
          </cell>
          <cell r="H23">
            <v>5</v>
          </cell>
          <cell r="I23">
            <v>0</v>
          </cell>
          <cell r="J23">
            <v>4</v>
          </cell>
          <cell r="K23">
            <v>5</v>
          </cell>
        </row>
        <row r="24">
          <cell r="B24">
            <v>4</v>
          </cell>
          <cell r="C24">
            <v>8</v>
          </cell>
          <cell r="D24">
            <v>32</v>
          </cell>
          <cell r="E24">
            <v>14</v>
          </cell>
          <cell r="F24">
            <v>79</v>
          </cell>
          <cell r="G24">
            <v>16</v>
          </cell>
          <cell r="H24">
            <v>27</v>
          </cell>
          <cell r="I24">
            <v>3</v>
          </cell>
          <cell r="J24">
            <v>2</v>
          </cell>
          <cell r="K24">
            <v>48</v>
          </cell>
        </row>
        <row r="25">
          <cell r="B25">
            <v>1</v>
          </cell>
          <cell r="C25">
            <v>3</v>
          </cell>
          <cell r="D25">
            <v>3</v>
          </cell>
          <cell r="E25">
            <v>0</v>
          </cell>
          <cell r="F25">
            <v>10</v>
          </cell>
          <cell r="G25">
            <v>0</v>
          </cell>
          <cell r="H25">
            <v>1</v>
          </cell>
          <cell r="I25">
            <v>0</v>
          </cell>
          <cell r="J25">
            <v>2</v>
          </cell>
          <cell r="K25">
            <v>2</v>
          </cell>
        </row>
        <row r="26">
          <cell r="B26">
            <v>0</v>
          </cell>
          <cell r="C26">
            <v>0</v>
          </cell>
          <cell r="D26">
            <v>5</v>
          </cell>
          <cell r="E26">
            <v>3</v>
          </cell>
          <cell r="F26">
            <v>1</v>
          </cell>
          <cell r="G26">
            <v>0</v>
          </cell>
          <cell r="H26">
            <v>2</v>
          </cell>
          <cell r="I26">
            <v>0</v>
          </cell>
          <cell r="J26">
            <v>0</v>
          </cell>
          <cell r="K26">
            <v>1</v>
          </cell>
        </row>
        <row r="27">
          <cell r="B27">
            <v>3</v>
          </cell>
          <cell r="C27">
            <v>1</v>
          </cell>
          <cell r="D27">
            <v>8</v>
          </cell>
          <cell r="E27">
            <v>2</v>
          </cell>
          <cell r="F27">
            <v>12</v>
          </cell>
          <cell r="G27">
            <v>0</v>
          </cell>
          <cell r="H27">
            <v>2</v>
          </cell>
          <cell r="I27">
            <v>0</v>
          </cell>
          <cell r="J27">
            <v>1</v>
          </cell>
          <cell r="K27">
            <v>3</v>
          </cell>
        </row>
        <row r="28">
          <cell r="B28">
            <v>0</v>
          </cell>
          <cell r="C28">
            <v>0</v>
          </cell>
          <cell r="D28">
            <v>2</v>
          </cell>
          <cell r="E28">
            <v>0</v>
          </cell>
          <cell r="F28">
            <v>2</v>
          </cell>
          <cell r="G28">
            <v>0</v>
          </cell>
          <cell r="H28">
            <v>1</v>
          </cell>
          <cell r="I28">
            <v>0</v>
          </cell>
          <cell r="J28">
            <v>0</v>
          </cell>
          <cell r="K28">
            <v>1</v>
          </cell>
        </row>
        <row r="29">
          <cell r="B29">
            <v>0</v>
          </cell>
          <cell r="C29">
            <v>0</v>
          </cell>
          <cell r="D29">
            <v>2</v>
          </cell>
          <cell r="E29">
            <v>0</v>
          </cell>
          <cell r="F29">
            <v>1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>
            <v>0</v>
          </cell>
          <cell r="C30">
            <v>0</v>
          </cell>
          <cell r="D30">
            <v>4</v>
          </cell>
          <cell r="E30">
            <v>0</v>
          </cell>
          <cell r="F30">
            <v>2</v>
          </cell>
          <cell r="G30">
            <v>0</v>
          </cell>
          <cell r="H30">
            <v>2</v>
          </cell>
          <cell r="I30">
            <v>0</v>
          </cell>
          <cell r="J30">
            <v>0</v>
          </cell>
          <cell r="K30">
            <v>1</v>
          </cell>
        </row>
        <row r="31">
          <cell r="B31">
            <v>0</v>
          </cell>
          <cell r="C31">
            <v>1</v>
          </cell>
          <cell r="D31">
            <v>4</v>
          </cell>
          <cell r="E31">
            <v>0</v>
          </cell>
          <cell r="F31">
            <v>4</v>
          </cell>
          <cell r="G31">
            <v>1</v>
          </cell>
          <cell r="H31">
            <v>1</v>
          </cell>
          <cell r="I31">
            <v>0</v>
          </cell>
          <cell r="J31">
            <v>0</v>
          </cell>
          <cell r="K31">
            <v>1</v>
          </cell>
        </row>
        <row r="32">
          <cell r="B32">
            <v>14</v>
          </cell>
          <cell r="C32">
            <v>34</v>
          </cell>
          <cell r="D32">
            <v>140</v>
          </cell>
          <cell r="E32">
            <v>24</v>
          </cell>
          <cell r="F32">
            <v>165</v>
          </cell>
          <cell r="G32">
            <v>22</v>
          </cell>
          <cell r="H32">
            <v>52</v>
          </cell>
          <cell r="I32">
            <v>4</v>
          </cell>
          <cell r="J32">
            <v>14</v>
          </cell>
          <cell r="K32">
            <v>74</v>
          </cell>
        </row>
        <row r="37">
          <cell r="B37">
            <v>0</v>
          </cell>
          <cell r="C37">
            <v>0</v>
          </cell>
          <cell r="D37">
            <v>1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0</v>
          </cell>
          <cell r="C38">
            <v>0</v>
          </cell>
          <cell r="D38">
            <v>1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2</v>
          </cell>
          <cell r="K38">
            <v>0</v>
          </cell>
        </row>
        <row r="39">
          <cell r="B39">
            <v>1</v>
          </cell>
          <cell r="C39">
            <v>0</v>
          </cell>
          <cell r="D39">
            <v>4</v>
          </cell>
          <cell r="E39">
            <v>0</v>
          </cell>
          <cell r="F39">
            <v>4</v>
          </cell>
          <cell r="G39">
            <v>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>
            <v>0</v>
          </cell>
          <cell r="C40">
            <v>1</v>
          </cell>
          <cell r="D40">
            <v>1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>
            <v>1</v>
          </cell>
          <cell r="C41">
            <v>0</v>
          </cell>
          <cell r="D41">
            <v>4</v>
          </cell>
          <cell r="E41">
            <v>0</v>
          </cell>
          <cell r="F41">
            <v>3</v>
          </cell>
          <cell r="G41">
            <v>2</v>
          </cell>
          <cell r="H41">
            <v>0</v>
          </cell>
          <cell r="I41">
            <v>0</v>
          </cell>
          <cell r="J41">
            <v>1</v>
          </cell>
          <cell r="K41">
            <v>0</v>
          </cell>
        </row>
        <row r="42">
          <cell r="B42">
            <v>0</v>
          </cell>
          <cell r="C42">
            <v>0</v>
          </cell>
          <cell r="D42">
            <v>1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>
            <v>0</v>
          </cell>
          <cell r="C43">
            <v>0</v>
          </cell>
          <cell r="D43">
            <v>1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>
            <v>0</v>
          </cell>
          <cell r="C44">
            <v>0</v>
          </cell>
          <cell r="D44">
            <v>3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>
            <v>0</v>
          </cell>
          <cell r="C45">
            <v>1</v>
          </cell>
          <cell r="D45">
            <v>3</v>
          </cell>
          <cell r="E45">
            <v>0</v>
          </cell>
          <cell r="F45">
            <v>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>
            <v>0</v>
          </cell>
          <cell r="C46">
            <v>5</v>
          </cell>
          <cell r="D46">
            <v>5</v>
          </cell>
          <cell r="E46">
            <v>1</v>
          </cell>
          <cell r="F46">
            <v>5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1</v>
          </cell>
        </row>
        <row r="47">
          <cell r="B47">
            <v>0</v>
          </cell>
          <cell r="C47">
            <v>0</v>
          </cell>
          <cell r="D47">
            <v>2</v>
          </cell>
          <cell r="E47">
            <v>0</v>
          </cell>
          <cell r="F47">
            <v>1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>
            <v>0</v>
          </cell>
          <cell r="C48">
            <v>1</v>
          </cell>
          <cell r="D48">
            <v>4</v>
          </cell>
          <cell r="E48">
            <v>0</v>
          </cell>
          <cell r="F48">
            <v>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1</v>
          </cell>
        </row>
        <row r="49">
          <cell r="B49">
            <v>0</v>
          </cell>
          <cell r="C49">
            <v>0</v>
          </cell>
          <cell r="D49">
            <v>6</v>
          </cell>
          <cell r="E49">
            <v>0</v>
          </cell>
          <cell r="F49">
            <v>6</v>
          </cell>
          <cell r="G49">
            <v>0</v>
          </cell>
          <cell r="H49">
            <v>1</v>
          </cell>
          <cell r="I49">
            <v>0</v>
          </cell>
          <cell r="J49">
            <v>0</v>
          </cell>
          <cell r="K49">
            <v>3</v>
          </cell>
        </row>
        <row r="50">
          <cell r="B50">
            <v>0</v>
          </cell>
          <cell r="C50">
            <v>0</v>
          </cell>
          <cell r="D50">
            <v>2</v>
          </cell>
          <cell r="E50">
            <v>0</v>
          </cell>
          <cell r="F50">
            <v>1</v>
          </cell>
          <cell r="G50">
            <v>0</v>
          </cell>
          <cell r="H50">
            <v>1</v>
          </cell>
          <cell r="I50">
            <v>0</v>
          </cell>
          <cell r="J50">
            <v>0</v>
          </cell>
          <cell r="K50">
            <v>1</v>
          </cell>
        </row>
        <row r="51">
          <cell r="B51">
            <v>1</v>
          </cell>
          <cell r="C51">
            <v>0</v>
          </cell>
          <cell r="D51">
            <v>2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>
            <v>0</v>
          </cell>
          <cell r="J51">
            <v>0</v>
          </cell>
          <cell r="K51">
            <v>1</v>
          </cell>
        </row>
        <row r="52">
          <cell r="B52">
            <v>0</v>
          </cell>
          <cell r="C52">
            <v>1</v>
          </cell>
          <cell r="D52">
            <v>2</v>
          </cell>
          <cell r="E52">
            <v>0</v>
          </cell>
          <cell r="F52">
            <v>3</v>
          </cell>
          <cell r="G52">
            <v>1</v>
          </cell>
          <cell r="H52">
            <v>1</v>
          </cell>
          <cell r="I52">
            <v>0</v>
          </cell>
          <cell r="J52">
            <v>1</v>
          </cell>
          <cell r="K52">
            <v>2</v>
          </cell>
        </row>
        <row r="53">
          <cell r="B53">
            <v>0</v>
          </cell>
          <cell r="C53">
            <v>4</v>
          </cell>
          <cell r="D53">
            <v>11</v>
          </cell>
          <cell r="E53">
            <v>1</v>
          </cell>
          <cell r="F53">
            <v>6</v>
          </cell>
          <cell r="G53">
            <v>1</v>
          </cell>
          <cell r="H53">
            <v>4</v>
          </cell>
          <cell r="I53">
            <v>1</v>
          </cell>
          <cell r="J53">
            <v>2</v>
          </cell>
          <cell r="K53">
            <v>3</v>
          </cell>
        </row>
        <row r="54">
          <cell r="B54">
            <v>0</v>
          </cell>
          <cell r="C54">
            <v>0</v>
          </cell>
          <cell r="D54">
            <v>3</v>
          </cell>
          <cell r="E54">
            <v>0</v>
          </cell>
          <cell r="F54">
            <v>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>
            <v>3</v>
          </cell>
          <cell r="C55">
            <v>6</v>
          </cell>
          <cell r="D55">
            <v>19</v>
          </cell>
          <cell r="E55">
            <v>4</v>
          </cell>
          <cell r="F55">
            <v>18</v>
          </cell>
          <cell r="G55">
            <v>2</v>
          </cell>
          <cell r="H55">
            <v>6</v>
          </cell>
          <cell r="I55">
            <v>0</v>
          </cell>
          <cell r="J55">
            <v>4</v>
          </cell>
          <cell r="K55">
            <v>2</v>
          </cell>
        </row>
        <row r="56">
          <cell r="B56">
            <v>4</v>
          </cell>
          <cell r="C56">
            <v>9</v>
          </cell>
          <cell r="D56">
            <v>33</v>
          </cell>
          <cell r="E56">
            <v>18</v>
          </cell>
          <cell r="F56">
            <v>73</v>
          </cell>
          <cell r="G56">
            <v>19</v>
          </cell>
          <cell r="H56">
            <v>24</v>
          </cell>
          <cell r="I56">
            <v>2</v>
          </cell>
          <cell r="J56">
            <v>3</v>
          </cell>
          <cell r="K56">
            <v>49</v>
          </cell>
        </row>
        <row r="57">
          <cell r="B57">
            <v>2</v>
          </cell>
          <cell r="C57">
            <v>3</v>
          </cell>
          <cell r="D57">
            <v>3</v>
          </cell>
          <cell r="E57">
            <v>0</v>
          </cell>
          <cell r="F57">
            <v>12</v>
          </cell>
          <cell r="G57">
            <v>0</v>
          </cell>
          <cell r="H57">
            <v>2</v>
          </cell>
          <cell r="I57">
            <v>0</v>
          </cell>
          <cell r="J57">
            <v>2</v>
          </cell>
          <cell r="K57">
            <v>3</v>
          </cell>
        </row>
        <row r="58">
          <cell r="B58">
            <v>0</v>
          </cell>
          <cell r="C58">
            <v>0</v>
          </cell>
          <cell r="D58">
            <v>5</v>
          </cell>
          <cell r="E58">
            <v>2</v>
          </cell>
          <cell r="F58">
            <v>1</v>
          </cell>
          <cell r="G58">
            <v>0</v>
          </cell>
          <cell r="H58">
            <v>2</v>
          </cell>
          <cell r="I58">
            <v>0</v>
          </cell>
          <cell r="J58">
            <v>0</v>
          </cell>
          <cell r="K58">
            <v>1</v>
          </cell>
        </row>
        <row r="59">
          <cell r="B59">
            <v>3</v>
          </cell>
          <cell r="C59">
            <v>1</v>
          </cell>
          <cell r="D59">
            <v>6</v>
          </cell>
          <cell r="E59">
            <v>3</v>
          </cell>
          <cell r="F59">
            <v>15</v>
          </cell>
          <cell r="G59">
            <v>0</v>
          </cell>
          <cell r="H59">
            <v>3</v>
          </cell>
          <cell r="I59">
            <v>0</v>
          </cell>
          <cell r="J59">
            <v>0</v>
          </cell>
          <cell r="K59">
            <v>4</v>
          </cell>
        </row>
        <row r="60">
          <cell r="B60">
            <v>0</v>
          </cell>
          <cell r="C60">
            <v>1</v>
          </cell>
          <cell r="D60">
            <v>3</v>
          </cell>
          <cell r="E60">
            <v>0</v>
          </cell>
          <cell r="F60">
            <v>2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</row>
        <row r="61">
          <cell r="B61">
            <v>0</v>
          </cell>
          <cell r="C61">
            <v>0</v>
          </cell>
          <cell r="D61">
            <v>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>
            <v>0</v>
          </cell>
          <cell r="C62">
            <v>0</v>
          </cell>
          <cell r="D62">
            <v>4</v>
          </cell>
          <cell r="E62">
            <v>0</v>
          </cell>
          <cell r="F62">
            <v>2</v>
          </cell>
          <cell r="G62">
            <v>0</v>
          </cell>
          <cell r="H62">
            <v>3</v>
          </cell>
          <cell r="I62">
            <v>0</v>
          </cell>
          <cell r="J62">
            <v>0</v>
          </cell>
          <cell r="K62">
            <v>2</v>
          </cell>
        </row>
        <row r="63">
          <cell r="B63">
            <v>0</v>
          </cell>
          <cell r="C63">
            <v>0</v>
          </cell>
          <cell r="D63">
            <v>4</v>
          </cell>
          <cell r="E63">
            <v>0</v>
          </cell>
          <cell r="F63">
            <v>2</v>
          </cell>
          <cell r="G63">
            <v>1</v>
          </cell>
          <cell r="H63">
            <v>1</v>
          </cell>
          <cell r="I63">
            <v>0</v>
          </cell>
          <cell r="J63">
            <v>0</v>
          </cell>
          <cell r="K63">
            <v>2</v>
          </cell>
        </row>
        <row r="64">
          <cell r="B64">
            <v>15</v>
          </cell>
          <cell r="C64">
            <v>33</v>
          </cell>
          <cell r="D64">
            <v>135</v>
          </cell>
          <cell r="E64">
            <v>29</v>
          </cell>
          <cell r="F64">
            <v>158</v>
          </cell>
          <cell r="G64">
            <v>27</v>
          </cell>
          <cell r="H64">
            <v>50</v>
          </cell>
          <cell r="I64">
            <v>3</v>
          </cell>
          <cell r="J64">
            <v>15</v>
          </cell>
          <cell r="K64">
            <v>76</v>
          </cell>
        </row>
        <row r="69">
          <cell r="B69">
            <v>0</v>
          </cell>
          <cell r="C69">
            <v>0</v>
          </cell>
          <cell r="D69">
            <v>2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>
            <v>0</v>
          </cell>
          <cell r="C70">
            <v>0</v>
          </cell>
          <cell r="D70">
            <v>1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2</v>
          </cell>
          <cell r="K70">
            <v>1</v>
          </cell>
        </row>
        <row r="71">
          <cell r="B71">
            <v>1</v>
          </cell>
          <cell r="C71">
            <v>1</v>
          </cell>
          <cell r="D71">
            <v>4</v>
          </cell>
          <cell r="E71">
            <v>0</v>
          </cell>
          <cell r="F71">
            <v>4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>
            <v>0</v>
          </cell>
          <cell r="C72">
            <v>1</v>
          </cell>
          <cell r="D72">
            <v>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>
            <v>1</v>
          </cell>
          <cell r="C73">
            <v>0</v>
          </cell>
          <cell r="D73">
            <v>4</v>
          </cell>
          <cell r="E73">
            <v>0</v>
          </cell>
          <cell r="F73">
            <v>3</v>
          </cell>
          <cell r="G73">
            <v>2</v>
          </cell>
          <cell r="H73">
            <v>0</v>
          </cell>
          <cell r="I73">
            <v>0</v>
          </cell>
          <cell r="J73">
            <v>1</v>
          </cell>
          <cell r="K73">
            <v>1</v>
          </cell>
        </row>
        <row r="74">
          <cell r="B74">
            <v>0</v>
          </cell>
          <cell r="C74">
            <v>0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C75">
            <v>0</v>
          </cell>
          <cell r="D75">
            <v>2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0</v>
          </cell>
          <cell r="C76">
            <v>0</v>
          </cell>
          <cell r="D76">
            <v>4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0</v>
          </cell>
          <cell r="C77">
            <v>1</v>
          </cell>
          <cell r="D77">
            <v>3</v>
          </cell>
          <cell r="E77">
            <v>0</v>
          </cell>
          <cell r="F77">
            <v>1</v>
          </cell>
          <cell r="G77">
            <v>0</v>
          </cell>
          <cell r="H77">
            <v>0</v>
          </cell>
          <cell r="I77">
            <v>0</v>
          </cell>
          <cell r="J77">
            <v>1</v>
          </cell>
          <cell r="K77">
            <v>0</v>
          </cell>
        </row>
        <row r="78">
          <cell r="B78">
            <v>0</v>
          </cell>
          <cell r="C78">
            <v>5</v>
          </cell>
          <cell r="D78">
            <v>5</v>
          </cell>
          <cell r="E78">
            <v>2</v>
          </cell>
          <cell r="F78">
            <v>5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2</v>
          </cell>
        </row>
        <row r="79">
          <cell r="B79">
            <v>0</v>
          </cell>
          <cell r="C79">
            <v>0</v>
          </cell>
          <cell r="D79">
            <v>2</v>
          </cell>
          <cell r="E79">
            <v>0</v>
          </cell>
          <cell r="F79">
            <v>0</v>
          </cell>
          <cell r="G79">
            <v>1</v>
          </cell>
          <cell r="H79">
            <v>0</v>
          </cell>
          <cell r="I79">
            <v>0</v>
          </cell>
          <cell r="J79">
            <v>0</v>
          </cell>
          <cell r="K79">
            <v>1</v>
          </cell>
        </row>
        <row r="80">
          <cell r="B80">
            <v>0</v>
          </cell>
          <cell r="C80">
            <v>1</v>
          </cell>
          <cell r="D80">
            <v>4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1</v>
          </cell>
        </row>
        <row r="81">
          <cell r="B81">
            <v>0</v>
          </cell>
          <cell r="C81">
            <v>0</v>
          </cell>
          <cell r="D81">
            <v>6</v>
          </cell>
          <cell r="E81">
            <v>0</v>
          </cell>
          <cell r="F81">
            <v>5</v>
          </cell>
          <cell r="G81">
            <v>0</v>
          </cell>
          <cell r="H81">
            <v>1</v>
          </cell>
          <cell r="I81">
            <v>0</v>
          </cell>
          <cell r="J81">
            <v>0</v>
          </cell>
          <cell r="K81">
            <v>3</v>
          </cell>
        </row>
        <row r="82">
          <cell r="B82">
            <v>0</v>
          </cell>
          <cell r="C82">
            <v>0</v>
          </cell>
          <cell r="D82">
            <v>2</v>
          </cell>
          <cell r="E82">
            <v>0</v>
          </cell>
          <cell r="F82">
            <v>1</v>
          </cell>
          <cell r="G82">
            <v>0</v>
          </cell>
          <cell r="H82">
            <v>1</v>
          </cell>
          <cell r="I82">
            <v>0</v>
          </cell>
          <cell r="J82">
            <v>0</v>
          </cell>
          <cell r="K82">
            <v>1</v>
          </cell>
        </row>
        <row r="83">
          <cell r="B83">
            <v>0</v>
          </cell>
          <cell r="C83">
            <v>0</v>
          </cell>
          <cell r="D83">
            <v>2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1</v>
          </cell>
          <cell r="D84">
            <v>2</v>
          </cell>
          <cell r="E84">
            <v>0</v>
          </cell>
          <cell r="F84">
            <v>3</v>
          </cell>
          <cell r="G84">
            <v>1</v>
          </cell>
          <cell r="H84">
            <v>0</v>
          </cell>
          <cell r="I84">
            <v>0</v>
          </cell>
          <cell r="J84">
            <v>1</v>
          </cell>
          <cell r="K84">
            <v>5</v>
          </cell>
        </row>
        <row r="85">
          <cell r="B85">
            <v>0</v>
          </cell>
          <cell r="C85">
            <v>3</v>
          </cell>
          <cell r="D85">
            <v>10</v>
          </cell>
          <cell r="E85">
            <v>1</v>
          </cell>
          <cell r="F85">
            <v>7</v>
          </cell>
          <cell r="G85">
            <v>1</v>
          </cell>
          <cell r="H85">
            <v>4</v>
          </cell>
          <cell r="I85">
            <v>1</v>
          </cell>
          <cell r="J85">
            <v>2</v>
          </cell>
          <cell r="K85">
            <v>2</v>
          </cell>
        </row>
        <row r="86">
          <cell r="B86">
            <v>0</v>
          </cell>
          <cell r="C86">
            <v>0</v>
          </cell>
          <cell r="D86">
            <v>2</v>
          </cell>
          <cell r="E86">
            <v>0</v>
          </cell>
          <cell r="F86">
            <v>3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1</v>
          </cell>
        </row>
        <row r="87">
          <cell r="B87">
            <v>1</v>
          </cell>
          <cell r="C87">
            <v>4</v>
          </cell>
          <cell r="D87">
            <v>21</v>
          </cell>
          <cell r="E87">
            <v>4</v>
          </cell>
          <cell r="F87">
            <v>14</v>
          </cell>
          <cell r="G87">
            <v>2</v>
          </cell>
          <cell r="H87">
            <v>5</v>
          </cell>
          <cell r="I87">
            <v>0</v>
          </cell>
          <cell r="J87">
            <v>3</v>
          </cell>
          <cell r="K87">
            <v>4</v>
          </cell>
        </row>
        <row r="88">
          <cell r="B88">
            <v>5</v>
          </cell>
          <cell r="C88">
            <v>14</v>
          </cell>
          <cell r="D88">
            <v>31</v>
          </cell>
          <cell r="E88">
            <v>19</v>
          </cell>
          <cell r="F88">
            <v>69</v>
          </cell>
          <cell r="G88">
            <v>16</v>
          </cell>
          <cell r="H88">
            <v>27</v>
          </cell>
          <cell r="I88">
            <v>1</v>
          </cell>
          <cell r="J88">
            <v>2</v>
          </cell>
          <cell r="K88">
            <v>54</v>
          </cell>
        </row>
        <row r="89">
          <cell r="B89">
            <v>1</v>
          </cell>
          <cell r="C89">
            <v>3</v>
          </cell>
          <cell r="D89">
            <v>4</v>
          </cell>
          <cell r="E89">
            <v>0</v>
          </cell>
          <cell r="F89">
            <v>12</v>
          </cell>
          <cell r="G89">
            <v>0</v>
          </cell>
          <cell r="H89">
            <v>2</v>
          </cell>
          <cell r="I89">
            <v>0</v>
          </cell>
          <cell r="J89">
            <v>2</v>
          </cell>
          <cell r="K89">
            <v>2</v>
          </cell>
        </row>
        <row r="90">
          <cell r="B90">
            <v>0</v>
          </cell>
          <cell r="C90">
            <v>0</v>
          </cell>
          <cell r="D90">
            <v>3</v>
          </cell>
          <cell r="E90">
            <v>3</v>
          </cell>
          <cell r="F90">
            <v>2</v>
          </cell>
          <cell r="G90">
            <v>0</v>
          </cell>
          <cell r="H90">
            <v>2</v>
          </cell>
          <cell r="I90">
            <v>0</v>
          </cell>
          <cell r="J90">
            <v>0</v>
          </cell>
          <cell r="K90">
            <v>0</v>
          </cell>
        </row>
        <row r="91">
          <cell r="B91">
            <v>2</v>
          </cell>
          <cell r="C91">
            <v>1</v>
          </cell>
          <cell r="D91">
            <v>7</v>
          </cell>
          <cell r="E91">
            <v>2</v>
          </cell>
          <cell r="F91">
            <v>14</v>
          </cell>
          <cell r="G91">
            <v>0</v>
          </cell>
          <cell r="H91">
            <v>4</v>
          </cell>
          <cell r="I91">
            <v>0</v>
          </cell>
          <cell r="J91">
            <v>1</v>
          </cell>
          <cell r="K91">
            <v>3</v>
          </cell>
        </row>
        <row r="92">
          <cell r="B92">
            <v>0</v>
          </cell>
          <cell r="C92">
            <v>1</v>
          </cell>
          <cell r="D92">
            <v>3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3</v>
          </cell>
        </row>
        <row r="93">
          <cell r="B93">
            <v>0</v>
          </cell>
          <cell r="C93">
            <v>0</v>
          </cell>
          <cell r="D93">
            <v>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D94">
            <v>3</v>
          </cell>
          <cell r="E94">
            <v>0</v>
          </cell>
          <cell r="F94">
            <v>1</v>
          </cell>
          <cell r="G94">
            <v>0</v>
          </cell>
          <cell r="H94">
            <v>2</v>
          </cell>
          <cell r="I94">
            <v>0</v>
          </cell>
          <cell r="J94">
            <v>0</v>
          </cell>
          <cell r="K94">
            <v>2</v>
          </cell>
        </row>
        <row r="95">
          <cell r="B95">
            <v>0</v>
          </cell>
          <cell r="C95">
            <v>0</v>
          </cell>
          <cell r="D95">
            <v>5</v>
          </cell>
          <cell r="E95">
            <v>2</v>
          </cell>
          <cell r="F95">
            <v>1</v>
          </cell>
          <cell r="G95">
            <v>1</v>
          </cell>
          <cell r="H95">
            <v>1</v>
          </cell>
          <cell r="I95">
            <v>0</v>
          </cell>
          <cell r="J95">
            <v>0</v>
          </cell>
          <cell r="K95">
            <v>1</v>
          </cell>
        </row>
        <row r="96">
          <cell r="B96">
            <v>11</v>
          </cell>
          <cell r="C96">
            <v>36</v>
          </cell>
          <cell r="D96">
            <v>136</v>
          </cell>
          <cell r="E96">
            <v>33</v>
          </cell>
          <cell r="F96">
            <v>145</v>
          </cell>
          <cell r="G96">
            <v>24</v>
          </cell>
          <cell r="H96">
            <v>49</v>
          </cell>
          <cell r="I96">
            <v>2</v>
          </cell>
          <cell r="J96">
            <v>15</v>
          </cell>
          <cell r="K96">
            <v>87</v>
          </cell>
        </row>
        <row r="101">
          <cell r="B101">
            <v>0</v>
          </cell>
          <cell r="C101">
            <v>0</v>
          </cell>
          <cell r="D101">
            <v>1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D102">
            <v>1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2</v>
          </cell>
          <cell r="K102">
            <v>0</v>
          </cell>
        </row>
        <row r="103">
          <cell r="B103">
            <v>1</v>
          </cell>
          <cell r="C103">
            <v>0</v>
          </cell>
          <cell r="D103">
            <v>3</v>
          </cell>
          <cell r="E103">
            <v>0</v>
          </cell>
          <cell r="F103">
            <v>2</v>
          </cell>
          <cell r="G103">
            <v>1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1</v>
          </cell>
          <cell r="D104">
            <v>1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>
            <v>1</v>
          </cell>
          <cell r="C105">
            <v>1</v>
          </cell>
          <cell r="D105">
            <v>4</v>
          </cell>
          <cell r="E105">
            <v>0</v>
          </cell>
          <cell r="F105">
            <v>3</v>
          </cell>
          <cell r="G105">
            <v>2</v>
          </cell>
          <cell r="H105">
            <v>0</v>
          </cell>
          <cell r="I105">
            <v>0</v>
          </cell>
          <cell r="J105">
            <v>1</v>
          </cell>
          <cell r="K105">
            <v>0</v>
          </cell>
        </row>
        <row r="106">
          <cell r="B106">
            <v>0</v>
          </cell>
          <cell r="C106">
            <v>0</v>
          </cell>
          <cell r="D106">
            <v>1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1</v>
          </cell>
        </row>
        <row r="107">
          <cell r="B107">
            <v>0</v>
          </cell>
          <cell r="C107">
            <v>0</v>
          </cell>
          <cell r="D107">
            <v>1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D108">
            <v>4</v>
          </cell>
          <cell r="E108">
            <v>0</v>
          </cell>
          <cell r="F108">
            <v>1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1</v>
          </cell>
          <cell r="D109">
            <v>3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>
            <v>0</v>
          </cell>
          <cell r="C110">
            <v>2</v>
          </cell>
          <cell r="D110">
            <v>5</v>
          </cell>
          <cell r="E110">
            <v>1</v>
          </cell>
          <cell r="F110">
            <v>5</v>
          </cell>
          <cell r="G110">
            <v>1</v>
          </cell>
          <cell r="H110">
            <v>0</v>
          </cell>
          <cell r="I110">
            <v>0</v>
          </cell>
          <cell r="J110">
            <v>0</v>
          </cell>
          <cell r="K110">
            <v>2</v>
          </cell>
        </row>
        <row r="111">
          <cell r="B111">
            <v>0</v>
          </cell>
          <cell r="C111">
            <v>0</v>
          </cell>
          <cell r="D111">
            <v>2</v>
          </cell>
          <cell r="E111">
            <v>0</v>
          </cell>
          <cell r="F111">
            <v>0</v>
          </cell>
          <cell r="G111">
            <v>1</v>
          </cell>
          <cell r="H111">
            <v>0</v>
          </cell>
          <cell r="I111">
            <v>0</v>
          </cell>
          <cell r="J111">
            <v>0</v>
          </cell>
          <cell r="K111">
            <v>2</v>
          </cell>
        </row>
        <row r="112">
          <cell r="B112">
            <v>0</v>
          </cell>
          <cell r="C112">
            <v>1</v>
          </cell>
          <cell r="D112">
            <v>3</v>
          </cell>
          <cell r="E112">
            <v>0</v>
          </cell>
          <cell r="F112">
            <v>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>
            <v>0</v>
          </cell>
          <cell r="C113">
            <v>0</v>
          </cell>
          <cell r="D113">
            <v>6</v>
          </cell>
          <cell r="E113">
            <v>0</v>
          </cell>
          <cell r="F113">
            <v>6</v>
          </cell>
          <cell r="G113">
            <v>0</v>
          </cell>
          <cell r="H113">
            <v>1</v>
          </cell>
          <cell r="I113">
            <v>0</v>
          </cell>
          <cell r="J113">
            <v>0</v>
          </cell>
          <cell r="K113">
            <v>3</v>
          </cell>
        </row>
        <row r="114">
          <cell r="B114">
            <v>0</v>
          </cell>
          <cell r="C114">
            <v>0</v>
          </cell>
          <cell r="D114">
            <v>2</v>
          </cell>
          <cell r="E114">
            <v>0</v>
          </cell>
          <cell r="F114">
            <v>1</v>
          </cell>
          <cell r="G114">
            <v>0</v>
          </cell>
          <cell r="H114">
            <v>1</v>
          </cell>
          <cell r="I114">
            <v>0</v>
          </cell>
          <cell r="J114">
            <v>0</v>
          </cell>
          <cell r="K114">
            <v>1</v>
          </cell>
        </row>
        <row r="115">
          <cell r="B115">
            <v>2</v>
          </cell>
          <cell r="C115">
            <v>0</v>
          </cell>
          <cell r="D115">
            <v>2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>
            <v>0</v>
          </cell>
          <cell r="C116">
            <v>1</v>
          </cell>
          <cell r="D116">
            <v>2</v>
          </cell>
          <cell r="E116">
            <v>0</v>
          </cell>
          <cell r="F116">
            <v>4</v>
          </cell>
          <cell r="G116">
            <v>0</v>
          </cell>
          <cell r="H116">
            <v>1</v>
          </cell>
          <cell r="I116">
            <v>0</v>
          </cell>
          <cell r="J116">
            <v>1</v>
          </cell>
          <cell r="K116">
            <v>5</v>
          </cell>
        </row>
        <row r="117">
          <cell r="B117">
            <v>1</v>
          </cell>
          <cell r="C117">
            <v>2</v>
          </cell>
          <cell r="D117">
            <v>11</v>
          </cell>
          <cell r="E117">
            <v>1</v>
          </cell>
          <cell r="F117">
            <v>8</v>
          </cell>
          <cell r="G117">
            <v>1</v>
          </cell>
          <cell r="H117">
            <v>3</v>
          </cell>
          <cell r="I117">
            <v>1</v>
          </cell>
          <cell r="J117">
            <v>1</v>
          </cell>
          <cell r="K117">
            <v>2</v>
          </cell>
        </row>
        <row r="118">
          <cell r="B118">
            <v>0</v>
          </cell>
          <cell r="C118">
            <v>0</v>
          </cell>
          <cell r="D118">
            <v>2</v>
          </cell>
          <cell r="E118">
            <v>0</v>
          </cell>
          <cell r="F118">
            <v>4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1</v>
          </cell>
        </row>
        <row r="119">
          <cell r="B119">
            <v>1</v>
          </cell>
          <cell r="C119">
            <v>2</v>
          </cell>
          <cell r="D119">
            <v>19</v>
          </cell>
          <cell r="E119">
            <v>6</v>
          </cell>
          <cell r="F119">
            <v>16</v>
          </cell>
          <cell r="G119">
            <v>2</v>
          </cell>
          <cell r="H119">
            <v>4</v>
          </cell>
          <cell r="I119">
            <v>0</v>
          </cell>
          <cell r="J119">
            <v>3</v>
          </cell>
          <cell r="K119">
            <v>7</v>
          </cell>
        </row>
        <row r="120">
          <cell r="B120">
            <v>5</v>
          </cell>
          <cell r="C120">
            <v>19</v>
          </cell>
          <cell r="D120">
            <v>31</v>
          </cell>
          <cell r="E120">
            <v>13</v>
          </cell>
          <cell r="F120">
            <v>65</v>
          </cell>
          <cell r="G120">
            <v>17</v>
          </cell>
          <cell r="H120">
            <v>29</v>
          </cell>
          <cell r="I120">
            <v>2</v>
          </cell>
          <cell r="J120">
            <v>3</v>
          </cell>
          <cell r="K120">
            <v>68</v>
          </cell>
        </row>
        <row r="121">
          <cell r="B121">
            <v>1</v>
          </cell>
          <cell r="C121">
            <v>4</v>
          </cell>
          <cell r="D121">
            <v>4</v>
          </cell>
          <cell r="E121">
            <v>3</v>
          </cell>
          <cell r="F121">
            <v>10</v>
          </cell>
          <cell r="G121">
            <v>0</v>
          </cell>
          <cell r="H121">
            <v>3</v>
          </cell>
          <cell r="I121">
            <v>0</v>
          </cell>
          <cell r="J121">
            <v>2</v>
          </cell>
          <cell r="K121">
            <v>6</v>
          </cell>
        </row>
        <row r="122">
          <cell r="B122">
            <v>0</v>
          </cell>
          <cell r="C122">
            <v>0</v>
          </cell>
          <cell r="D122">
            <v>3</v>
          </cell>
          <cell r="E122">
            <v>2</v>
          </cell>
          <cell r="F122">
            <v>2</v>
          </cell>
          <cell r="G122">
            <v>0</v>
          </cell>
          <cell r="H122">
            <v>2</v>
          </cell>
          <cell r="I122">
            <v>0</v>
          </cell>
          <cell r="J122">
            <v>0</v>
          </cell>
          <cell r="K122">
            <v>0</v>
          </cell>
        </row>
        <row r="123">
          <cell r="B123">
            <v>2</v>
          </cell>
          <cell r="C123">
            <v>0</v>
          </cell>
          <cell r="D123">
            <v>6</v>
          </cell>
          <cell r="E123">
            <v>2</v>
          </cell>
          <cell r="F123">
            <v>12</v>
          </cell>
          <cell r="G123">
            <v>0</v>
          </cell>
          <cell r="H123">
            <v>3</v>
          </cell>
          <cell r="I123">
            <v>0</v>
          </cell>
          <cell r="J123">
            <v>0</v>
          </cell>
          <cell r="K123">
            <v>5</v>
          </cell>
        </row>
        <row r="124">
          <cell r="B124">
            <v>0</v>
          </cell>
          <cell r="C124">
            <v>1</v>
          </cell>
          <cell r="D124">
            <v>3</v>
          </cell>
          <cell r="E124">
            <v>0</v>
          </cell>
          <cell r="F124">
            <v>1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1</v>
          </cell>
        </row>
        <row r="125">
          <cell r="B125">
            <v>0</v>
          </cell>
          <cell r="C125">
            <v>0</v>
          </cell>
          <cell r="D125">
            <v>2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1</v>
          </cell>
        </row>
        <row r="126">
          <cell r="B126">
            <v>0</v>
          </cell>
          <cell r="C126">
            <v>0</v>
          </cell>
          <cell r="D126">
            <v>3</v>
          </cell>
          <cell r="E126">
            <v>0</v>
          </cell>
          <cell r="F126">
            <v>2</v>
          </cell>
          <cell r="G126">
            <v>0</v>
          </cell>
          <cell r="H126">
            <v>2</v>
          </cell>
          <cell r="I126">
            <v>0</v>
          </cell>
          <cell r="J126">
            <v>0</v>
          </cell>
          <cell r="K126">
            <v>2</v>
          </cell>
        </row>
        <row r="127">
          <cell r="B127">
            <v>0</v>
          </cell>
          <cell r="C127">
            <v>0</v>
          </cell>
          <cell r="D127">
            <v>5</v>
          </cell>
          <cell r="E127">
            <v>1</v>
          </cell>
          <cell r="F127">
            <v>0</v>
          </cell>
          <cell r="G127">
            <v>0</v>
          </cell>
          <cell r="H127">
            <v>1</v>
          </cell>
          <cell r="I127">
            <v>0</v>
          </cell>
          <cell r="J127">
            <v>0</v>
          </cell>
          <cell r="K127">
            <v>1</v>
          </cell>
        </row>
        <row r="128">
          <cell r="B128">
            <v>14</v>
          </cell>
          <cell r="C128">
            <v>35</v>
          </cell>
          <cell r="D128">
            <v>130</v>
          </cell>
          <cell r="E128">
            <v>29</v>
          </cell>
          <cell r="F128">
            <v>143</v>
          </cell>
          <cell r="G128">
            <v>25</v>
          </cell>
          <cell r="H128">
            <v>50</v>
          </cell>
          <cell r="I128">
            <v>3</v>
          </cell>
          <cell r="J128">
            <v>13</v>
          </cell>
          <cell r="K128">
            <v>108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1</v>
          </cell>
          <cell r="K134">
            <v>0</v>
          </cell>
        </row>
        <row r="135">
          <cell r="B135">
            <v>1</v>
          </cell>
          <cell r="C135">
            <v>0</v>
          </cell>
          <cell r="D135">
            <v>3</v>
          </cell>
          <cell r="E135">
            <v>0</v>
          </cell>
          <cell r="F135">
            <v>4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>
            <v>0</v>
          </cell>
          <cell r="C136">
            <v>1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>
            <v>1</v>
          </cell>
          <cell r="C137">
            <v>1</v>
          </cell>
          <cell r="D137">
            <v>3</v>
          </cell>
          <cell r="E137">
            <v>0</v>
          </cell>
          <cell r="F137">
            <v>1</v>
          </cell>
          <cell r="G137">
            <v>2</v>
          </cell>
          <cell r="H137">
            <v>0</v>
          </cell>
          <cell r="I137">
            <v>0</v>
          </cell>
          <cell r="J137">
            <v>1</v>
          </cell>
          <cell r="K137">
            <v>2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1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>
            <v>0</v>
          </cell>
          <cell r="C140">
            <v>0</v>
          </cell>
          <cell r="D140">
            <v>3</v>
          </cell>
          <cell r="E140">
            <v>0</v>
          </cell>
          <cell r="F140">
            <v>1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>
            <v>0</v>
          </cell>
          <cell r="C141">
            <v>1</v>
          </cell>
          <cell r="D141">
            <v>3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>
            <v>0</v>
          </cell>
          <cell r="C142">
            <v>3</v>
          </cell>
          <cell r="D142">
            <v>4</v>
          </cell>
          <cell r="E142">
            <v>1</v>
          </cell>
          <cell r="F142">
            <v>3</v>
          </cell>
          <cell r="G142">
            <v>1</v>
          </cell>
          <cell r="H142">
            <v>0</v>
          </cell>
          <cell r="I142">
            <v>0</v>
          </cell>
          <cell r="J142">
            <v>0</v>
          </cell>
          <cell r="K142">
            <v>3</v>
          </cell>
        </row>
        <row r="143">
          <cell r="B143">
            <v>0</v>
          </cell>
          <cell r="C143">
            <v>0</v>
          </cell>
          <cell r="D143">
            <v>3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1</v>
          </cell>
        </row>
        <row r="144">
          <cell r="B144">
            <v>0</v>
          </cell>
          <cell r="C144">
            <v>1</v>
          </cell>
          <cell r="D144">
            <v>2</v>
          </cell>
          <cell r="E144">
            <v>0</v>
          </cell>
          <cell r="F144">
            <v>1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>
            <v>0</v>
          </cell>
          <cell r="C145">
            <v>0</v>
          </cell>
          <cell r="D145">
            <v>6</v>
          </cell>
          <cell r="E145">
            <v>0</v>
          </cell>
          <cell r="F145">
            <v>6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3</v>
          </cell>
        </row>
        <row r="146">
          <cell r="B146">
            <v>0</v>
          </cell>
          <cell r="C146">
            <v>0</v>
          </cell>
          <cell r="D146">
            <v>2</v>
          </cell>
          <cell r="E146">
            <v>0</v>
          </cell>
          <cell r="F146">
            <v>2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>
            <v>2</v>
          </cell>
          <cell r="C147">
            <v>0</v>
          </cell>
          <cell r="D147">
            <v>2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2</v>
          </cell>
        </row>
        <row r="148">
          <cell r="B148">
            <v>0</v>
          </cell>
          <cell r="C148">
            <v>0</v>
          </cell>
          <cell r="D148">
            <v>4</v>
          </cell>
          <cell r="E148">
            <v>0</v>
          </cell>
          <cell r="F148">
            <v>4</v>
          </cell>
          <cell r="G148">
            <v>1</v>
          </cell>
          <cell r="H148">
            <v>1</v>
          </cell>
          <cell r="I148">
            <v>0</v>
          </cell>
          <cell r="J148">
            <v>2</v>
          </cell>
          <cell r="K148">
            <v>3</v>
          </cell>
        </row>
        <row r="149">
          <cell r="B149">
            <v>0</v>
          </cell>
          <cell r="C149">
            <v>1</v>
          </cell>
          <cell r="D149">
            <v>9</v>
          </cell>
          <cell r="E149">
            <v>1</v>
          </cell>
          <cell r="F149">
            <v>5</v>
          </cell>
          <cell r="G149">
            <v>0</v>
          </cell>
          <cell r="H149">
            <v>3</v>
          </cell>
          <cell r="I149">
            <v>0</v>
          </cell>
          <cell r="J149">
            <v>1</v>
          </cell>
          <cell r="K149">
            <v>3</v>
          </cell>
        </row>
        <row r="150">
          <cell r="B150">
            <v>0</v>
          </cell>
          <cell r="C150">
            <v>0</v>
          </cell>
          <cell r="D150">
            <v>2</v>
          </cell>
          <cell r="E150">
            <v>1</v>
          </cell>
          <cell r="F150">
            <v>4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2</v>
          </cell>
        </row>
        <row r="151">
          <cell r="B151">
            <v>0</v>
          </cell>
          <cell r="C151">
            <v>4</v>
          </cell>
          <cell r="D151">
            <v>19</v>
          </cell>
          <cell r="E151">
            <v>5</v>
          </cell>
          <cell r="F151">
            <v>11</v>
          </cell>
          <cell r="G151">
            <v>1</v>
          </cell>
          <cell r="H151">
            <v>4</v>
          </cell>
          <cell r="I151">
            <v>1</v>
          </cell>
          <cell r="J151">
            <v>4</v>
          </cell>
          <cell r="K151">
            <v>8</v>
          </cell>
        </row>
        <row r="152">
          <cell r="B152">
            <v>8</v>
          </cell>
          <cell r="C152">
            <v>15</v>
          </cell>
          <cell r="D152">
            <v>29</v>
          </cell>
          <cell r="E152">
            <v>19</v>
          </cell>
          <cell r="F152">
            <v>63</v>
          </cell>
          <cell r="G152">
            <v>17</v>
          </cell>
          <cell r="H152">
            <v>28</v>
          </cell>
          <cell r="I152">
            <v>3</v>
          </cell>
          <cell r="J152">
            <v>3</v>
          </cell>
          <cell r="K152">
            <v>56</v>
          </cell>
        </row>
        <row r="153">
          <cell r="B153">
            <v>0</v>
          </cell>
          <cell r="C153">
            <v>3</v>
          </cell>
          <cell r="D153">
            <v>4</v>
          </cell>
          <cell r="E153">
            <v>2</v>
          </cell>
          <cell r="F153">
            <v>8</v>
          </cell>
          <cell r="G153">
            <v>2</v>
          </cell>
          <cell r="H153">
            <v>3</v>
          </cell>
          <cell r="I153">
            <v>0</v>
          </cell>
          <cell r="J153">
            <v>2</v>
          </cell>
          <cell r="K153">
            <v>6</v>
          </cell>
        </row>
        <row r="154">
          <cell r="B154">
            <v>0</v>
          </cell>
          <cell r="C154">
            <v>0</v>
          </cell>
          <cell r="D154">
            <v>3</v>
          </cell>
          <cell r="E154">
            <v>2</v>
          </cell>
          <cell r="F154">
            <v>1</v>
          </cell>
          <cell r="G154">
            <v>0</v>
          </cell>
          <cell r="H154">
            <v>2</v>
          </cell>
          <cell r="I154">
            <v>0</v>
          </cell>
          <cell r="J154">
            <v>0</v>
          </cell>
          <cell r="K154">
            <v>2</v>
          </cell>
        </row>
        <row r="155">
          <cell r="B155">
            <v>1</v>
          </cell>
          <cell r="C155">
            <v>0</v>
          </cell>
          <cell r="D155">
            <v>4</v>
          </cell>
          <cell r="E155">
            <v>2</v>
          </cell>
          <cell r="F155">
            <v>9</v>
          </cell>
          <cell r="G155">
            <v>0</v>
          </cell>
          <cell r="H155">
            <v>2</v>
          </cell>
          <cell r="I155">
            <v>0</v>
          </cell>
          <cell r="J155">
            <v>0</v>
          </cell>
          <cell r="K155">
            <v>3</v>
          </cell>
        </row>
        <row r="156">
          <cell r="B156">
            <v>0</v>
          </cell>
          <cell r="C156">
            <v>1</v>
          </cell>
          <cell r="D156">
            <v>3</v>
          </cell>
          <cell r="E156">
            <v>0</v>
          </cell>
          <cell r="F156">
            <v>0</v>
          </cell>
          <cell r="G156">
            <v>0</v>
          </cell>
          <cell r="H156">
            <v>1</v>
          </cell>
          <cell r="I156">
            <v>0</v>
          </cell>
          <cell r="J156">
            <v>0</v>
          </cell>
          <cell r="K156">
            <v>3</v>
          </cell>
        </row>
        <row r="157">
          <cell r="B157">
            <v>0</v>
          </cell>
          <cell r="C157">
            <v>0</v>
          </cell>
          <cell r="D157">
            <v>2</v>
          </cell>
          <cell r="E157">
            <v>1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</v>
          </cell>
        </row>
        <row r="158">
          <cell r="B158">
            <v>0</v>
          </cell>
          <cell r="C158">
            <v>0</v>
          </cell>
          <cell r="D158">
            <v>4</v>
          </cell>
          <cell r="E158">
            <v>0</v>
          </cell>
          <cell r="F158">
            <v>1</v>
          </cell>
          <cell r="G158">
            <v>0</v>
          </cell>
          <cell r="H158">
            <v>3</v>
          </cell>
          <cell r="I158">
            <v>0</v>
          </cell>
          <cell r="J158">
            <v>0</v>
          </cell>
          <cell r="K158">
            <v>4</v>
          </cell>
        </row>
        <row r="159">
          <cell r="B159">
            <v>2</v>
          </cell>
          <cell r="C159">
            <v>0</v>
          </cell>
          <cell r="D159">
            <v>4</v>
          </cell>
          <cell r="E159">
            <v>1</v>
          </cell>
          <cell r="F159">
            <v>1</v>
          </cell>
          <cell r="G159">
            <v>0</v>
          </cell>
          <cell r="H159">
            <v>1</v>
          </cell>
          <cell r="I159">
            <v>0</v>
          </cell>
          <cell r="J159">
            <v>0</v>
          </cell>
          <cell r="K159">
            <v>2</v>
          </cell>
        </row>
        <row r="160">
          <cell r="B160">
            <v>15</v>
          </cell>
          <cell r="C160">
            <v>31</v>
          </cell>
          <cell r="D160">
            <v>118</v>
          </cell>
          <cell r="E160">
            <v>35</v>
          </cell>
          <cell r="F160">
            <v>125</v>
          </cell>
          <cell r="G160">
            <v>24</v>
          </cell>
          <cell r="H160">
            <v>48</v>
          </cell>
          <cell r="I160">
            <v>4</v>
          </cell>
          <cell r="J160">
            <v>14</v>
          </cell>
          <cell r="K160">
            <v>105</v>
          </cell>
        </row>
      </sheetData>
      <sheetData sheetId="22" refreshError="1"/>
      <sheetData sheetId="23"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>
            <v>0</v>
          </cell>
          <cell r="C7">
            <v>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</v>
          </cell>
          <cell r="I9">
            <v>0</v>
          </cell>
          <cell r="J9">
            <v>0</v>
          </cell>
          <cell r="K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1</v>
          </cell>
          <cell r="I14">
            <v>0</v>
          </cell>
          <cell r="J14">
            <v>0</v>
          </cell>
          <cell r="K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1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0</v>
          </cell>
          <cell r="C20">
            <v>1</v>
          </cell>
          <cell r="D20">
            <v>1</v>
          </cell>
          <cell r="E20">
            <v>0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0</v>
          </cell>
          <cell r="C21">
            <v>1</v>
          </cell>
          <cell r="D21">
            <v>0</v>
          </cell>
          <cell r="E21">
            <v>0</v>
          </cell>
          <cell r="F21">
            <v>2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1</v>
          </cell>
          <cell r="C23">
            <v>0</v>
          </cell>
          <cell r="D23">
            <v>4</v>
          </cell>
          <cell r="E23">
            <v>0</v>
          </cell>
          <cell r="F23">
            <v>2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2</v>
          </cell>
          <cell r="C24">
            <v>3</v>
          </cell>
          <cell r="D24">
            <v>9</v>
          </cell>
          <cell r="E24">
            <v>5</v>
          </cell>
          <cell r="F24">
            <v>11</v>
          </cell>
          <cell r="G24">
            <v>3</v>
          </cell>
          <cell r="H24">
            <v>3</v>
          </cell>
          <cell r="I24">
            <v>0</v>
          </cell>
          <cell r="J24">
            <v>0</v>
          </cell>
          <cell r="K24">
            <v>7</v>
          </cell>
        </row>
        <row r="25">
          <cell r="B25">
            <v>0</v>
          </cell>
          <cell r="C25">
            <v>0</v>
          </cell>
          <cell r="D25">
            <v>1</v>
          </cell>
          <cell r="E25">
            <v>0</v>
          </cell>
          <cell r="F25">
            <v>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>
            <v>0</v>
          </cell>
          <cell r="C31">
            <v>0</v>
          </cell>
          <cell r="D31">
            <v>1</v>
          </cell>
          <cell r="E31">
            <v>0</v>
          </cell>
          <cell r="F31">
            <v>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>
            <v>3</v>
          </cell>
          <cell r="C32">
            <v>6</v>
          </cell>
          <cell r="D32">
            <v>16</v>
          </cell>
          <cell r="E32">
            <v>5</v>
          </cell>
          <cell r="F32">
            <v>25</v>
          </cell>
          <cell r="G32">
            <v>3</v>
          </cell>
          <cell r="H32">
            <v>6</v>
          </cell>
          <cell r="I32">
            <v>0</v>
          </cell>
          <cell r="J32">
            <v>0</v>
          </cell>
          <cell r="K32">
            <v>7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>
            <v>0</v>
          </cell>
          <cell r="C39">
            <v>1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1</v>
          </cell>
          <cell r="I41">
            <v>0</v>
          </cell>
          <cell r="J41">
            <v>0</v>
          </cell>
          <cell r="K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0</v>
          </cell>
        </row>
        <row r="47">
          <cell r="B47">
            <v>0</v>
          </cell>
          <cell r="C47">
            <v>0</v>
          </cell>
          <cell r="D47">
            <v>1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>
            <v>0</v>
          </cell>
          <cell r="C52">
            <v>0</v>
          </cell>
          <cell r="D52">
            <v>1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2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>
            <v>0</v>
          </cell>
          <cell r="C55">
            <v>0</v>
          </cell>
          <cell r="D55">
            <v>5</v>
          </cell>
          <cell r="E55">
            <v>0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>
            <v>2</v>
          </cell>
          <cell r="C56">
            <v>1</v>
          </cell>
          <cell r="D56">
            <v>9</v>
          </cell>
          <cell r="E56">
            <v>5</v>
          </cell>
          <cell r="F56">
            <v>10</v>
          </cell>
          <cell r="G56">
            <v>2</v>
          </cell>
          <cell r="H56">
            <v>2</v>
          </cell>
          <cell r="I56">
            <v>0</v>
          </cell>
          <cell r="J56">
            <v>0</v>
          </cell>
          <cell r="K56">
            <v>9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2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>
            <v>0</v>
          </cell>
          <cell r="J60">
            <v>0</v>
          </cell>
          <cell r="K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0</v>
          </cell>
          <cell r="C63">
            <v>0</v>
          </cell>
          <cell r="D63">
            <v>1</v>
          </cell>
          <cell r="E63">
            <v>0</v>
          </cell>
          <cell r="F63">
            <v>1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2</v>
          </cell>
          <cell r="C64">
            <v>2</v>
          </cell>
          <cell r="D64">
            <v>17</v>
          </cell>
          <cell r="E64">
            <v>5</v>
          </cell>
          <cell r="F64">
            <v>18</v>
          </cell>
          <cell r="G64">
            <v>2</v>
          </cell>
          <cell r="H64">
            <v>6</v>
          </cell>
          <cell r="I64">
            <v>0</v>
          </cell>
          <cell r="J64">
            <v>0</v>
          </cell>
          <cell r="K64">
            <v>9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1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1</v>
          </cell>
          <cell r="I78">
            <v>0</v>
          </cell>
          <cell r="J78">
            <v>0</v>
          </cell>
          <cell r="K78">
            <v>0</v>
          </cell>
        </row>
        <row r="79">
          <cell r="B79">
            <v>0</v>
          </cell>
          <cell r="C79">
            <v>0</v>
          </cell>
          <cell r="D79">
            <v>1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2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>
            <v>1</v>
          </cell>
          <cell r="C87">
            <v>0</v>
          </cell>
          <cell r="D87">
            <v>4</v>
          </cell>
          <cell r="E87">
            <v>0</v>
          </cell>
          <cell r="F87">
            <v>1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>
            <v>1</v>
          </cell>
          <cell r="C88">
            <v>0</v>
          </cell>
          <cell r="D88">
            <v>9</v>
          </cell>
          <cell r="E88">
            <v>5</v>
          </cell>
          <cell r="F88">
            <v>9</v>
          </cell>
          <cell r="G88">
            <v>3</v>
          </cell>
          <cell r="H88">
            <v>2</v>
          </cell>
          <cell r="I88">
            <v>0</v>
          </cell>
          <cell r="J88">
            <v>0</v>
          </cell>
          <cell r="K88">
            <v>7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2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1</v>
          </cell>
          <cell r="I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1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D95">
            <v>1</v>
          </cell>
          <cell r="E95">
            <v>0</v>
          </cell>
          <cell r="F95">
            <v>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>
            <v>2</v>
          </cell>
          <cell r="C96">
            <v>0</v>
          </cell>
          <cell r="D96">
            <v>15</v>
          </cell>
          <cell r="E96">
            <v>5</v>
          </cell>
          <cell r="F96">
            <v>14</v>
          </cell>
          <cell r="G96">
            <v>3</v>
          </cell>
          <cell r="H96">
            <v>6</v>
          </cell>
          <cell r="I96">
            <v>0</v>
          </cell>
          <cell r="J96">
            <v>0</v>
          </cell>
          <cell r="K96">
            <v>7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1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>
            <v>0</v>
          </cell>
          <cell r="C110">
            <v>1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1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0</v>
          </cell>
          <cell r="C111">
            <v>0</v>
          </cell>
          <cell r="D111">
            <v>1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>
            <v>0</v>
          </cell>
          <cell r="C116">
            <v>0</v>
          </cell>
          <cell r="D116">
            <v>1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2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>
            <v>1</v>
          </cell>
          <cell r="C119">
            <v>0</v>
          </cell>
          <cell r="D119">
            <v>4</v>
          </cell>
          <cell r="E119">
            <v>0</v>
          </cell>
          <cell r="F119">
            <v>2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>
            <v>0</v>
          </cell>
          <cell r="C120">
            <v>0</v>
          </cell>
          <cell r="D120">
            <v>8</v>
          </cell>
          <cell r="E120">
            <v>4</v>
          </cell>
          <cell r="F120">
            <v>7</v>
          </cell>
          <cell r="G120">
            <v>3</v>
          </cell>
          <cell r="H120">
            <v>2</v>
          </cell>
          <cell r="I120">
            <v>0</v>
          </cell>
          <cell r="J120">
            <v>0</v>
          </cell>
          <cell r="K120">
            <v>8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2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1</v>
          </cell>
          <cell r="I122">
            <v>0</v>
          </cell>
          <cell r="J122">
            <v>0</v>
          </cell>
          <cell r="K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1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1</v>
          </cell>
          <cell r="I124">
            <v>0</v>
          </cell>
          <cell r="J124">
            <v>0</v>
          </cell>
          <cell r="K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>
            <v>0</v>
          </cell>
          <cell r="C127">
            <v>0</v>
          </cell>
          <cell r="D127">
            <v>1</v>
          </cell>
          <cell r="E127">
            <v>0</v>
          </cell>
          <cell r="F127">
            <v>1</v>
          </cell>
          <cell r="G127">
            <v>0</v>
          </cell>
          <cell r="H127">
            <v>0</v>
          </cell>
          <cell r="I127">
            <v>0</v>
          </cell>
          <cell r="J127">
            <v>1</v>
          </cell>
          <cell r="K127">
            <v>0</v>
          </cell>
        </row>
        <row r="128">
          <cell r="B128">
            <v>1</v>
          </cell>
          <cell r="C128">
            <v>2</v>
          </cell>
          <cell r="D128">
            <v>15</v>
          </cell>
          <cell r="E128">
            <v>4</v>
          </cell>
          <cell r="F128">
            <v>13</v>
          </cell>
          <cell r="G128">
            <v>3</v>
          </cell>
          <cell r="H128">
            <v>5</v>
          </cell>
          <cell r="I128">
            <v>0</v>
          </cell>
          <cell r="J128">
            <v>1</v>
          </cell>
          <cell r="K128">
            <v>8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>
            <v>0</v>
          </cell>
          <cell r="C135">
            <v>1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</row>
        <row r="143">
          <cell r="B143">
            <v>0</v>
          </cell>
          <cell r="C143">
            <v>0</v>
          </cell>
          <cell r="D143">
            <v>1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1</v>
          </cell>
        </row>
        <row r="149">
          <cell r="B149">
            <v>1</v>
          </cell>
          <cell r="C149">
            <v>0</v>
          </cell>
          <cell r="D149">
            <v>0</v>
          </cell>
          <cell r="E149">
            <v>0</v>
          </cell>
          <cell r="F149">
            <v>1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>
            <v>0</v>
          </cell>
          <cell r="C151">
            <v>0</v>
          </cell>
          <cell r="D151">
            <v>3</v>
          </cell>
          <cell r="E151">
            <v>0</v>
          </cell>
          <cell r="F151">
            <v>1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>
            <v>0</v>
          </cell>
          <cell r="C152">
            <v>1</v>
          </cell>
          <cell r="D152">
            <v>8</v>
          </cell>
          <cell r="E152">
            <v>4</v>
          </cell>
          <cell r="F152">
            <v>9</v>
          </cell>
          <cell r="G152">
            <v>1</v>
          </cell>
          <cell r="H152">
            <v>2</v>
          </cell>
          <cell r="I152">
            <v>0</v>
          </cell>
          <cell r="J152">
            <v>0</v>
          </cell>
          <cell r="K152">
            <v>5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1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1</v>
          </cell>
          <cell r="I154">
            <v>0</v>
          </cell>
          <cell r="J154">
            <v>0</v>
          </cell>
          <cell r="K154">
            <v>1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1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>
            <v>0</v>
          </cell>
          <cell r="C159">
            <v>0</v>
          </cell>
          <cell r="D159">
            <v>1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>
            <v>1</v>
          </cell>
          <cell r="C160">
            <v>2</v>
          </cell>
          <cell r="D160">
            <v>13</v>
          </cell>
          <cell r="E160">
            <v>4</v>
          </cell>
          <cell r="F160">
            <v>13</v>
          </cell>
          <cell r="G160">
            <v>1</v>
          </cell>
          <cell r="H160">
            <v>4</v>
          </cell>
          <cell r="I160">
            <v>0</v>
          </cell>
          <cell r="J160">
            <v>0</v>
          </cell>
          <cell r="K160">
            <v>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Atualizacao/NECCULT%20-%202018%20-%20ATLAS%20-%20V01%20-%20Atualizacao%20(30%20JAN)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Couto" refreshedDate="44214.599619907407" createdVersion="5" refreshedVersion="6" minRefreshableVersion="3" recordCount="185" xr:uid="{00000000-000A-0000-FFFF-FFFF10000000}">
  <cacheSource type="worksheet">
    <worksheetSource ref="A1:HV2688" sheet="TAB_DIN"/>
  </cacheSource>
  <cacheFields count="230">
    <cacheField name="Classe" numFmtId="0">
      <sharedItems containsString="0" containsBlank="1" containsNumber="1" containsInteger="1" minValue="3211" maxValue="9493"/>
    </cacheField>
    <cacheField name="Denominação" numFmtId="0">
      <sharedItems containsBlank="1"/>
    </cacheField>
    <cacheField name="Atividade Cultural" numFmtId="0">
      <sharedItems containsBlank="1"/>
    </cacheField>
    <cacheField name="Cadeia Geral" numFmtId="0">
      <sharedItems containsBlank="1" count="17">
        <s v="Arquitetura e Design"/>
        <s v="Música"/>
        <s v="Entretenimento"/>
        <s v="Editorial"/>
        <s v="Audiovisual"/>
        <s v="Cultura Digital"/>
        <s v="Publicidade"/>
        <s v="Educação e Criação em Artes"/>
        <s v="Artes Cênicas e Espetáculos"/>
        <s v="Patrimônio"/>
        <m/>
        <s v="Design" u="1"/>
        <s v="Gestão" u="1"/>
        <s v="Formação" u="1"/>
        <s v="Editoração" u="1"/>
        <s v="Arquitetura" u="1"/>
        <s v="Artes" u="1"/>
      </sharedItems>
    </cacheField>
    <cacheField name="Tipo de atuação" numFmtId="0">
      <sharedItems containsBlank="1" count="4">
        <s v="Serviços Não-Financeiros"/>
        <s v="Comércio"/>
        <m/>
        <s v="Serviço Não-Financeiro" u="1"/>
      </sharedItems>
    </cacheField>
    <cacheField name="Porte" numFmtId="0">
      <sharedItems containsBlank="1" count="5">
        <s v="Microempresa"/>
        <s v="Pequena"/>
        <s v="Média"/>
        <s v="Grande"/>
        <m/>
      </sharedItems>
    </cacheField>
    <cacheField name="Soma de 11 - Rondônia_2014" numFmtId="0">
      <sharedItems containsString="0" containsBlank="1" containsNumber="1" containsInteger="1" minValue="0" maxValue="224"/>
    </cacheField>
    <cacheField name="Soma de 12 - Acre_2014" numFmtId="0">
      <sharedItems containsString="0" containsBlank="1" containsNumber="1" containsInteger="1" minValue="0" maxValue="78"/>
    </cacheField>
    <cacheField name="Soma de 13 - Amazonas_2014" numFmtId="0">
      <sharedItems containsString="0" containsBlank="1" containsNumber="1" containsInteger="1" minValue="0" maxValue="225"/>
    </cacheField>
    <cacheField name="Soma de 14 - Roraima_2014" numFmtId="0">
      <sharedItems containsString="0" containsBlank="1" containsNumber="1" containsInteger="1" minValue="0" maxValue="80"/>
    </cacheField>
    <cacheField name="Soma de 15 - Pará_2014" numFmtId="0">
      <sharedItems containsString="0" containsBlank="1" containsNumber="1" containsInteger="1" minValue="0" maxValue="498"/>
    </cacheField>
    <cacheField name="Soma de 16 - Amapá_2014" numFmtId="0">
      <sharedItems containsString="0" containsBlank="1" containsNumber="1" containsInteger="1" minValue="0" maxValue="75"/>
    </cacheField>
    <cacheField name="Soma de 17 - Tocantins_2014" numFmtId="0">
      <sharedItems containsString="0" containsBlank="1" containsNumber="1" containsInteger="1" minValue="0" maxValue="146"/>
    </cacheField>
    <cacheField name="Soma de 21 - Maranhão_2014" numFmtId="0">
      <sharedItems containsString="0" containsBlank="1" containsNumber="1" containsInteger="1" minValue="0" maxValue="441"/>
    </cacheField>
    <cacheField name="Soma de 22 - Piauí_2014" numFmtId="0">
      <sharedItems containsString="0" containsBlank="1" containsNumber="1" containsInteger="1" minValue="0" maxValue="235"/>
    </cacheField>
    <cacheField name="Soma de 23 - Ceará_2014" numFmtId="0">
      <sharedItems containsString="0" containsBlank="1" containsNumber="1" containsInteger="1" minValue="0" maxValue="761"/>
    </cacheField>
    <cacheField name="Soma de 24 - Rio Grande do Norte_2014" numFmtId="0">
      <sharedItems containsString="0" containsBlank="1" containsNumber="1" containsInteger="1" minValue="0" maxValue="287"/>
    </cacheField>
    <cacheField name="Soma de 25 - Paraíba_2014" numFmtId="0">
      <sharedItems containsString="0" containsBlank="1" containsNumber="1" containsInteger="1" minValue="0" maxValue="260"/>
    </cacheField>
    <cacheField name="Soma de 26 - Pernambuco_2014" numFmtId="0">
      <sharedItems containsString="0" containsBlank="1" containsNumber="1" containsInteger="1" minValue="0" maxValue="762"/>
    </cacheField>
    <cacheField name="Soma de 27 - Alagoas_2014" numFmtId="0">
      <sharedItems containsString="0" containsBlank="1" containsNumber="1" containsInteger="1" minValue="0" maxValue="282"/>
    </cacheField>
    <cacheField name="Soma de 28 - Sergipe_2014" numFmtId="0">
      <sharedItems containsString="0" containsBlank="1" containsNumber="1" containsInteger="1" minValue="0" maxValue="195"/>
    </cacheField>
    <cacheField name="Soma de 29 - Bahia_2014" numFmtId="0">
      <sharedItems containsString="0" containsBlank="1" containsNumber="1" containsInteger="1" minValue="0" maxValue="1281"/>
    </cacheField>
    <cacheField name="Soma de 31 - Minas Gerais_2014" numFmtId="0">
      <sharedItems containsString="0" containsBlank="1" containsNumber="1" containsInteger="1" minValue="0" maxValue="3435"/>
    </cacheField>
    <cacheField name="Soma de 32 - Espírito Santo_2014" numFmtId="0">
      <sharedItems containsString="0" containsBlank="1" containsNumber="1" containsInteger="1" minValue="0" maxValue="651"/>
    </cacheField>
    <cacheField name="Soma de 33 - Rio de Janeiro_2014" numFmtId="0">
      <sharedItems containsString="0" containsBlank="1" containsNumber="1" containsInteger="1" minValue="0" maxValue="2394"/>
    </cacheField>
    <cacheField name="Soma de 35 - São Paulo_2014" numFmtId="0">
      <sharedItems containsString="0" containsBlank="1" containsNumber="1" containsInteger="1" minValue="0" maxValue="8285"/>
    </cacheField>
    <cacheField name="Soma de 41 - Paraná_2014" numFmtId="0">
      <sharedItems containsString="0" containsBlank="1" containsNumber="1" containsInteger="1" minValue="0" maxValue="2286"/>
    </cacheField>
    <cacheField name="Soma de 42 - Santa Catarina_2014" numFmtId="0">
      <sharedItems containsString="0" containsBlank="1" containsNumber="1" containsInteger="1" minValue="0" maxValue="1192"/>
    </cacheField>
    <cacheField name="Soma de 43 - Rio Grande do Sul_2014" numFmtId="0">
      <sharedItems containsString="0" containsBlank="1" containsNumber="1" containsInteger="1" minValue="0" maxValue="2036"/>
    </cacheField>
    <cacheField name="Soma de 50 - Mato Grosso do Sul_2014" numFmtId="0">
      <sharedItems containsString="0" containsBlank="1" containsNumber="1" containsInteger="1" minValue="0" maxValue="281"/>
    </cacheField>
    <cacheField name="Soma de 51 - Mato Grosso_2014" numFmtId="0">
      <sharedItems containsString="0" containsBlank="1" containsNumber="1" containsInteger="1" minValue="0" maxValue="461"/>
    </cacheField>
    <cacheField name="Soma de 52 - Goiás_2014" numFmtId="0">
      <sharedItems containsString="0" containsBlank="1" containsNumber="1" containsInteger="1" minValue="0" maxValue="963"/>
    </cacheField>
    <cacheField name="Soma de 53 - Distrito Federal_2014" numFmtId="0">
      <sharedItems containsString="0" containsBlank="1" containsNumber="1" containsInteger="1" minValue="0" maxValue="772"/>
    </cacheField>
    <cacheField name="Soma de Total_2014" numFmtId="0">
      <sharedItems containsString="0" containsBlank="1" containsNumber="1" containsInteger="1" minValue="0" maxValue="28586"/>
    </cacheField>
    <cacheField name="Soma de 11 - Rondônia_2013" numFmtId="0">
      <sharedItems containsString="0" containsBlank="1" containsNumber="1" containsInteger="1" minValue="0" maxValue="223"/>
    </cacheField>
    <cacheField name="Soma de 12 - Acre_2013" numFmtId="0">
      <sharedItems containsString="0" containsBlank="1" containsNumber="1" containsInteger="1" minValue="0" maxValue="70"/>
    </cacheField>
    <cacheField name="Soma de 13 - Amazonas_2013" numFmtId="0">
      <sharedItems containsString="0" containsBlank="1" containsNumber="1" containsInteger="1" minValue="0" maxValue="230"/>
    </cacheField>
    <cacheField name="Soma de 14 - Roraima_2013" numFmtId="0">
      <sharedItems containsString="0" containsBlank="1" containsNumber="1" containsInteger="1" minValue="0" maxValue="74"/>
    </cacheField>
    <cacheField name="Soma de 15 - Pará_2013" numFmtId="0">
      <sharedItems containsString="0" containsBlank="1" containsNumber="1" containsInteger="1" minValue="0" maxValue="444"/>
    </cacheField>
    <cacheField name="Soma de 16 - Amapá_2013" numFmtId="0">
      <sharedItems containsString="0" containsBlank="1" containsNumber="1" containsInteger="1" minValue="0" maxValue="81"/>
    </cacheField>
    <cacheField name="Soma de 17 - Tocantins_2013" numFmtId="0">
      <sharedItems containsString="0" containsBlank="1" containsNumber="1" containsInteger="1" minValue="0" maxValue="157"/>
    </cacheField>
    <cacheField name="Soma de 21 - Maranhão_2013" numFmtId="0">
      <sharedItems containsString="0" containsBlank="1" containsNumber="1" containsInteger="1" minValue="0" maxValue="466"/>
    </cacheField>
    <cacheField name="Soma de 22 - Piauí_2013" numFmtId="0">
      <sharedItems containsString="0" containsBlank="1" containsNumber="1" containsInteger="1" minValue="0" maxValue="228"/>
    </cacheField>
    <cacheField name="Soma de 23 - Ceará_2013" numFmtId="0">
      <sharedItems containsString="0" containsBlank="1" containsNumber="1" containsInteger="1" minValue="0" maxValue="770"/>
    </cacheField>
    <cacheField name="Soma de 24 - Rio Grande do Norte_2013" numFmtId="0">
      <sharedItems containsString="0" containsBlank="1" containsNumber="1" containsInteger="1" minValue="0" maxValue="298"/>
    </cacheField>
    <cacheField name="Soma de 25 - Paraíba_2013" numFmtId="0">
      <sharedItems containsString="0" containsBlank="1" containsNumber="1" containsInteger="1" minValue="0" maxValue="259"/>
    </cacheField>
    <cacheField name="Soma de 26 - Pernambuco_2013" numFmtId="0">
      <sharedItems containsString="0" containsBlank="1" containsNumber="1" containsInteger="1" minValue="0" maxValue="799"/>
    </cacheField>
    <cacheField name="Soma de 27 - Alagoas_2013" numFmtId="0">
      <sharedItems containsString="0" containsBlank="1" containsNumber="1" containsInteger="1" minValue="0" maxValue="272"/>
    </cacheField>
    <cacheField name="Soma de 28 - Sergipe_2013" numFmtId="0">
      <sharedItems containsString="0" containsBlank="1" containsNumber="1" containsInteger="1" minValue="0" maxValue="203"/>
    </cacheField>
    <cacheField name="Soma de 29 - Bahia_2013" numFmtId="0">
      <sharedItems containsString="0" containsBlank="1" containsNumber="1" containsInteger="1" minValue="0" maxValue="1261"/>
    </cacheField>
    <cacheField name="Soma de 31 - Minas Gerais_2013" numFmtId="0">
      <sharedItems containsString="0" containsBlank="1" containsNumber="1" containsInteger="1" minValue="0" maxValue="3468"/>
    </cacheField>
    <cacheField name="Soma de 32 - Espírito Santo_2013" numFmtId="0">
      <sharedItems containsString="0" containsBlank="1" containsNumber="1" containsInteger="1" minValue="0" maxValue="665"/>
    </cacheField>
    <cacheField name="Soma de 33 - Rio de Janeiro_2013" numFmtId="0">
      <sharedItems containsString="0" containsBlank="1" containsNumber="1" containsInteger="1" minValue="0" maxValue="2427"/>
    </cacheField>
    <cacheField name="Soma de 35 - São Paulo_2013" numFmtId="0">
      <sharedItems containsString="0" containsBlank="1" containsNumber="1" containsInteger="1" minValue="0" maxValue="8517"/>
    </cacheField>
    <cacheField name="Soma de 41 - Paraná_2013" numFmtId="0">
      <sharedItems containsString="0" containsBlank="1" containsNumber="1" containsInteger="1" minValue="0" maxValue="2308"/>
    </cacheField>
    <cacheField name="Soma de 42 - Santa Catarina_2013" numFmtId="0">
      <sharedItems containsString="0" containsBlank="1" containsNumber="1" containsInteger="1" minValue="0" maxValue="1222"/>
    </cacheField>
    <cacheField name="Soma de 43 - Rio Grande do Sul_2013" numFmtId="0">
      <sharedItems containsString="0" containsBlank="1" containsNumber="1" containsInteger="1" minValue="0" maxValue="2089"/>
    </cacheField>
    <cacheField name="Soma de 50 - Mato Grosso do Sul_2013" numFmtId="0">
      <sharedItems containsString="0" containsBlank="1" containsNumber="1" containsInteger="1" minValue="0" maxValue="291"/>
    </cacheField>
    <cacheField name="Soma de 51 - Mato Grosso_2013" numFmtId="0">
      <sharedItems containsString="0" containsBlank="1" containsNumber="1" containsInteger="1" minValue="0" maxValue="460"/>
    </cacheField>
    <cacheField name="Soma de 52 - Goiás_2013" numFmtId="0">
      <sharedItems containsString="0" containsBlank="1" containsNumber="1" containsInteger="1" minValue="0" maxValue="946"/>
    </cacheField>
    <cacheField name="Soma de 53 - Distrito Federal_2013" numFmtId="0">
      <sharedItems containsString="0" containsBlank="1" containsNumber="1" containsInteger="1" minValue="0" maxValue="767"/>
    </cacheField>
    <cacheField name="Soma de Total_2013" numFmtId="0">
      <sharedItems containsString="0" containsBlank="1" containsNumber="1" containsInteger="1" minValue="0" maxValue="28995"/>
    </cacheField>
    <cacheField name="Soma de 11 - Rondônia_2012" numFmtId="0">
      <sharedItems containsString="0" containsBlank="1" containsNumber="1" containsInteger="1" minValue="0" maxValue="232"/>
    </cacheField>
    <cacheField name="Soma de 12 - Acre_2012" numFmtId="0">
      <sharedItems containsString="0" containsBlank="1" containsNumber="1" containsInteger="1" minValue="0" maxValue="67"/>
    </cacheField>
    <cacheField name="Soma de 13 - Amazonas_2012" numFmtId="0">
      <sharedItems containsString="0" containsBlank="1" containsNumber="1" containsInteger="1" minValue="0" maxValue="225"/>
    </cacheField>
    <cacheField name="Soma de 14 - Roraima_2012" numFmtId="0">
      <sharedItems containsString="0" containsBlank="1" containsNumber="1" containsInteger="1" minValue="0" maxValue="81"/>
    </cacheField>
    <cacheField name="Soma de 15 - Pará_2012" numFmtId="0">
      <sharedItems containsString="0" containsBlank="1" containsNumber="1" containsInteger="1" minValue="0" maxValue="480"/>
    </cacheField>
    <cacheField name="Soma de 16 - Amapá_2012" numFmtId="0">
      <sharedItems containsString="0" containsBlank="1" containsNumber="1" containsInteger="1" minValue="0" maxValue="73"/>
    </cacheField>
    <cacheField name="Soma de 17 - Tocantins_2012" numFmtId="0">
      <sharedItems containsString="0" containsBlank="1" containsNumber="1" containsInteger="1" minValue="0" maxValue="154"/>
    </cacheField>
    <cacheField name="Soma de 21 - Maranhão_2012" numFmtId="0">
      <sharedItems containsString="0" containsBlank="1" containsNumber="1" containsInteger="1" minValue="0" maxValue="454"/>
    </cacheField>
    <cacheField name="Soma de 22 - Piauí_2012" numFmtId="0">
      <sharedItems containsString="0" containsBlank="1" containsNumber="1" containsInteger="1" minValue="0" maxValue="233"/>
    </cacheField>
    <cacheField name="Soma de 23 - Ceará_2012" numFmtId="0">
      <sharedItems containsString="0" containsBlank="1" containsNumber="1" containsInteger="1" minValue="0" maxValue="769"/>
    </cacheField>
    <cacheField name="Soma de 24 - Rio Grande do Norte_2012" numFmtId="0">
      <sharedItems containsString="0" containsBlank="1" containsNumber="1" containsInteger="1" minValue="0" maxValue="291"/>
    </cacheField>
    <cacheField name="Soma de 25 - Paraíba_2012" numFmtId="0">
      <sharedItems containsString="0" containsBlank="1" containsNumber="1" containsInteger="1" minValue="0" maxValue="261"/>
    </cacheField>
    <cacheField name="Soma de 26 - Pernambuco_2012" numFmtId="0">
      <sharedItems containsString="0" containsBlank="1" containsNumber="1" containsInteger="1" minValue="0" maxValue="821"/>
    </cacheField>
    <cacheField name="Soma de 27 - Alagoas_2012" numFmtId="0">
      <sharedItems containsString="0" containsBlank="1" containsNumber="1" containsInteger="1" minValue="0" maxValue="273"/>
    </cacheField>
    <cacheField name="Soma de 28 - Sergipe_2012" numFmtId="0">
      <sharedItems containsString="0" containsBlank="1" containsNumber="1" containsInteger="1" minValue="0" maxValue="205"/>
    </cacheField>
    <cacheField name="Soma de 29 - Bahia_2012" numFmtId="0">
      <sharedItems containsString="0" containsBlank="1" containsNumber="1" containsInteger="1" minValue="0" maxValue="1290"/>
    </cacheField>
    <cacheField name="Soma de 31 - Minas Gerais_2012" numFmtId="0">
      <sharedItems containsString="0" containsBlank="1" containsNumber="1" containsInteger="1" minValue="0" maxValue="3522"/>
    </cacheField>
    <cacheField name="Soma de 32 - Espírito Santo_2012" numFmtId="0">
      <sharedItems containsString="0" containsBlank="1" containsNumber="1" containsInteger="1" minValue="0" maxValue="659"/>
    </cacheField>
    <cacheField name="Soma de 33 - Rio de Janeiro_2012" numFmtId="0">
      <sharedItems containsString="0" containsBlank="1" containsNumber="1" containsInteger="1" minValue="0" maxValue="2403"/>
    </cacheField>
    <cacheField name="Soma de 35 - São Paulo_2012" numFmtId="0">
      <sharedItems containsString="0" containsBlank="1" containsNumber="1" containsInteger="1" minValue="0" maxValue="8656"/>
    </cacheField>
    <cacheField name="Soma de 41 - Paraná_2012" numFmtId="0">
      <sharedItems containsString="0" containsBlank="1" containsNumber="1" containsInteger="1" minValue="0" maxValue="2368"/>
    </cacheField>
    <cacheField name="Soma de 42 - Santa Catarina_2012" numFmtId="0">
      <sharedItems containsString="0" containsBlank="1" containsNumber="1" containsInteger="1" minValue="0" maxValue="1249"/>
    </cacheField>
    <cacheField name="Soma de 43 - Rio Grande do Sul_2012" numFmtId="0">
      <sharedItems containsString="0" containsBlank="1" containsNumber="1" containsInteger="1" minValue="0" maxValue="2138"/>
    </cacheField>
    <cacheField name="Soma de 50 - Mato Grosso do Sul_2012" numFmtId="0">
      <sharedItems containsString="0" containsBlank="1" containsNumber="1" containsInteger="1" minValue="0" maxValue="291"/>
    </cacheField>
    <cacheField name="Soma de 51 - Mato Grosso_2012" numFmtId="0">
      <sharedItems containsString="0" containsBlank="1" containsNumber="1" containsInteger="1" minValue="0" maxValue="460"/>
    </cacheField>
    <cacheField name="Soma de 52 - Goiás_2012" numFmtId="0">
      <sharedItems containsString="0" containsBlank="1" containsNumber="1" containsInteger="1" minValue="0" maxValue="924"/>
    </cacheField>
    <cacheField name="Soma de 53 - Distrito Federal_2012" numFmtId="0">
      <sharedItems containsString="0" containsBlank="1" containsNumber="1" containsInteger="1" minValue="0" maxValue="774"/>
    </cacheField>
    <cacheField name="Soma de Total_2012" numFmtId="0">
      <sharedItems containsString="0" containsBlank="1" containsNumber="1" containsInteger="1" minValue="0" maxValue="29353"/>
    </cacheField>
    <cacheField name="Soma de 11 - Rondônia_2011" numFmtId="0">
      <sharedItems containsString="0" containsBlank="1" containsNumber="1" containsInteger="1" minValue="0" maxValue="230"/>
    </cacheField>
    <cacheField name="Soma de 12 - Acre_2011" numFmtId="0">
      <sharedItems containsString="0" containsBlank="1" containsNumber="1" containsInteger="1" minValue="0" maxValue="64"/>
    </cacheField>
    <cacheField name="Soma de 13 - Amazonas_2011" numFmtId="0">
      <sharedItems containsString="0" containsBlank="1" containsNumber="1" containsInteger="1" minValue="0" maxValue="218"/>
    </cacheField>
    <cacheField name="Soma de 14 - Roraima_2011" numFmtId="0">
      <sharedItems containsString="0" containsBlank="1" containsNumber="1" containsInteger="1" minValue="0" maxValue="73"/>
    </cacheField>
    <cacheField name="Soma de 15 - Pará_2011" numFmtId="0">
      <sharedItems containsString="0" containsBlank="1" containsNumber="1" containsInteger="1" minValue="0" maxValue="455"/>
    </cacheField>
    <cacheField name="Soma de 16 - Amapá_2011" numFmtId="0">
      <sharedItems containsString="0" containsBlank="1" containsNumber="1" containsInteger="1" minValue="0" maxValue="68"/>
    </cacheField>
    <cacheField name="Soma de 17 - Tocantins_2011" numFmtId="0">
      <sharedItems containsString="0" containsBlank="1" containsNumber="1" containsInteger="1" minValue="0" maxValue="156"/>
    </cacheField>
    <cacheField name="Soma de 21 - Maranhão_2011" numFmtId="0">
      <sharedItems containsString="0" containsBlank="1" containsNumber="1" containsInteger="1" minValue="0" maxValue="467"/>
    </cacheField>
    <cacheField name="Soma de 22 - Piauí_2011" numFmtId="0">
      <sharedItems containsString="0" containsBlank="1" containsNumber="1" containsInteger="1" minValue="0" maxValue="229"/>
    </cacheField>
    <cacheField name="Soma de 23 - Ceará_2011" numFmtId="0">
      <sharedItems containsString="0" containsBlank="1" containsNumber="1" containsInteger="1" minValue="0" maxValue="763"/>
    </cacheField>
    <cacheField name="Soma de 24 - Rio Grande do Norte_2011" numFmtId="0">
      <sharedItems containsString="0" containsBlank="1" containsNumber="1" containsInteger="1" minValue="0" maxValue="297"/>
    </cacheField>
    <cacheField name="Soma de 25 - Paraíba_2011" numFmtId="0">
      <sharedItems containsString="0" containsBlank="1" containsNumber="1" containsInteger="1" minValue="0" maxValue="261"/>
    </cacheField>
    <cacheField name="Soma de 26 - Pernambuco_2011" numFmtId="0">
      <sharedItems containsString="0" containsBlank="1" containsNumber="1" containsInteger="1" minValue="0" maxValue="761"/>
    </cacheField>
    <cacheField name="Soma de 27 - Alagoas_2011" numFmtId="0">
      <sharedItems containsString="0" containsBlank="1" containsNumber="1" containsInteger="1" minValue="0" maxValue="264"/>
    </cacheField>
    <cacheField name="Soma de 28 - Sergipe_2011" numFmtId="0">
      <sharedItems containsString="0" containsBlank="1" containsNumber="1" containsInteger="1" minValue="0" maxValue="212"/>
    </cacheField>
    <cacheField name="Soma de 29 - Bahia_2011" numFmtId="0">
      <sharedItems containsString="0" containsBlank="1" containsNumber="1" containsInteger="1" minValue="0" maxValue="1331"/>
    </cacheField>
    <cacheField name="Soma de 31 - Minas Gerais_2011" numFmtId="0">
      <sharedItems containsString="0" containsBlank="1" containsNumber="1" containsInteger="1" minValue="0" maxValue="3560"/>
    </cacheField>
    <cacheField name="Soma de 32 - Espírito Santo_2011" numFmtId="0">
      <sharedItems containsString="0" containsBlank="1" containsNumber="1" containsInteger="1" minValue="0" maxValue="654"/>
    </cacheField>
    <cacheField name="Soma de 33 - Rio de Janeiro_2011" numFmtId="0">
      <sharedItems containsString="0" containsBlank="1" containsNumber="1" containsInteger="1" minValue="0" maxValue="2452"/>
    </cacheField>
    <cacheField name="Soma de 35 - São Paulo_2011" numFmtId="0">
      <sharedItems containsString="0" containsBlank="1" containsNumber="1" containsInteger="1" minValue="0" maxValue="8852"/>
    </cacheField>
    <cacheField name="Soma de 41 - Paraná_2011" numFmtId="0">
      <sharedItems containsString="0" containsBlank="1" containsNumber="1" containsInteger="1" minValue="0" maxValue="2386"/>
    </cacheField>
    <cacheField name="Soma de 42 - Santa Catarina_2011" numFmtId="0">
      <sharedItems containsString="0" containsBlank="1" containsNumber="1" containsInteger="1" minValue="0" maxValue="1281"/>
    </cacheField>
    <cacheField name="Soma de 43 - Rio Grande do Sul_2011" numFmtId="0">
      <sharedItems containsString="0" containsBlank="1" containsNumber="1" containsInteger="1" minValue="0" maxValue="2188"/>
    </cacheField>
    <cacheField name="Soma de 50 - Mato Grosso do Sul_2011" numFmtId="0">
      <sharedItems containsString="0" containsBlank="1" containsNumber="1" containsInteger="1" minValue="0" maxValue="304"/>
    </cacheField>
    <cacheField name="Soma de 51 - Mato Grosso_2011" numFmtId="0">
      <sharedItems containsString="0" containsBlank="1" containsNumber="1" containsInteger="1" minValue="0" maxValue="472"/>
    </cacheField>
    <cacheField name="Soma de 52 - Goiás_2011" numFmtId="0">
      <sharedItems containsString="0" containsBlank="1" containsNumber="1" containsInteger="1" minValue="0" maxValue="909"/>
    </cacheField>
    <cacheField name="Soma de 53 - Distrito Federal_2011" numFmtId="0">
      <sharedItems containsString="0" containsBlank="1" containsNumber="1" containsInteger="1" minValue="0" maxValue="754"/>
    </cacheField>
    <cacheField name="Soma de Total_2011" numFmtId="0">
      <sharedItems containsString="0" containsBlank="1" containsNumber="1" containsInteger="1" minValue="0" maxValue="29661"/>
    </cacheField>
    <cacheField name="Soma de 11 - Rondônia_2010" numFmtId="0">
      <sharedItems containsString="0" containsBlank="1" containsNumber="1" containsInteger="1" minValue="0" maxValue="225"/>
    </cacheField>
    <cacheField name="Soma de 12 - Acre_2010" numFmtId="0">
      <sharedItems containsString="0" containsBlank="1" containsNumber="1" containsInteger="1" minValue="0" maxValue="59"/>
    </cacheField>
    <cacheField name="Soma de 13 - Amazonas_2010" numFmtId="0">
      <sharedItems containsString="0" containsBlank="1" containsNumber="1" containsInteger="1" minValue="0" maxValue="211"/>
    </cacheField>
    <cacheField name="Soma de 14 - Roraima_2010" numFmtId="0">
      <sharedItems containsString="0" containsBlank="1" containsNumber="1" containsInteger="1" minValue="0" maxValue="67"/>
    </cacheField>
    <cacheField name="Soma de 15 - Pará_2010" numFmtId="0">
      <sharedItems containsString="0" containsBlank="1" containsNumber="1" containsInteger="1" minValue="0" maxValue="433"/>
    </cacheField>
    <cacheField name="Soma de 16 - Amapá_2010" numFmtId="0">
      <sharedItems containsString="0" containsBlank="1" containsNumber="1" containsInteger="1" minValue="0" maxValue="68"/>
    </cacheField>
    <cacheField name="Soma de 17 - Tocantins_2010" numFmtId="0">
      <sharedItems containsString="0" containsBlank="1" containsNumber="1" containsInteger="1" minValue="0" maxValue="159"/>
    </cacheField>
    <cacheField name="Soma de 21 - Maranhão_2010" numFmtId="0">
      <sharedItems containsString="0" containsBlank="1" containsNumber="1" containsInteger="1" minValue="0" maxValue="424"/>
    </cacheField>
    <cacheField name="Soma de 22 - Piauí_2010" numFmtId="0">
      <sharedItems containsString="0" containsBlank="1" containsNumber="1" containsInteger="1" minValue="0" maxValue="227"/>
    </cacheField>
    <cacheField name="Soma de 23 - Ceará_2010" numFmtId="0">
      <sharedItems containsString="0" containsBlank="1" containsNumber="1" containsInteger="1" minValue="0" maxValue="716"/>
    </cacheField>
    <cacheField name="Soma de 24 - Rio Grande do Norte_2010" numFmtId="0">
      <sharedItems containsString="0" containsBlank="1" containsNumber="1" containsInteger="1" minValue="0" maxValue="297"/>
    </cacheField>
    <cacheField name="Soma de 25 - Paraíba_2010" numFmtId="0">
      <sharedItems containsString="0" containsBlank="1" containsNumber="1" containsInteger="1" minValue="0" maxValue="238"/>
    </cacheField>
    <cacheField name="Soma de 26 - Pernambuco_2010" numFmtId="0">
      <sharedItems containsString="0" containsBlank="1" containsNumber="1" containsInteger="1" minValue="0" maxValue="787"/>
    </cacheField>
    <cacheField name="Soma de 27 - Alagoas_2010" numFmtId="0">
      <sharedItems containsString="0" containsBlank="1" containsNumber="1" containsInteger="1" minValue="0" maxValue="249"/>
    </cacheField>
    <cacheField name="Soma de 28 - Sergipe_2010" numFmtId="0">
      <sharedItems containsString="0" containsBlank="1" containsNumber="1" containsInteger="1" minValue="0" maxValue="207"/>
    </cacheField>
    <cacheField name="Soma de 29 - Bahia_2010" numFmtId="0">
      <sharedItems containsString="0" containsBlank="1" containsNumber="1" containsInteger="1" minValue="0" maxValue="1293"/>
    </cacheField>
    <cacheField name="Soma de 31 - Minas Gerais_2010" numFmtId="0">
      <sharedItems containsString="0" containsBlank="1" containsNumber="1" containsInteger="1" minValue="0" maxValue="3495"/>
    </cacheField>
    <cacheField name="Soma de 32 - Espírito Santo_2010" numFmtId="0">
      <sharedItems containsString="0" containsBlank="1" containsNumber="1" containsInteger="1" minValue="0" maxValue="653"/>
    </cacheField>
    <cacheField name="Soma de 33 - Rio de Janeiro_2010" numFmtId="0">
      <sharedItems containsString="0" containsBlank="1" containsNumber="1" containsInteger="1" minValue="0" maxValue="2400"/>
    </cacheField>
    <cacheField name="Soma de 35 - São Paulo_2010" numFmtId="0">
      <sharedItems containsString="0" containsBlank="1" containsNumber="1" containsInteger="1" minValue="0" maxValue="8882"/>
    </cacheField>
    <cacheField name="Soma de 41 - Paraná_2010" numFmtId="0">
      <sharedItems containsString="0" containsBlank="1" containsNumber="1" containsInteger="1" minValue="0" maxValue="2369"/>
    </cacheField>
    <cacheField name="Soma de 42 - Santa Catarina_2010" numFmtId="0">
      <sharedItems containsString="0" containsBlank="1" containsNumber="1" containsInteger="1" minValue="0" maxValue="1294"/>
    </cacheField>
    <cacheField name="Soma de 43 - Rio Grande do Sul_2010" numFmtId="0">
      <sharedItems containsString="0" containsBlank="1" containsNumber="1" containsInteger="1" minValue="0" maxValue="2205"/>
    </cacheField>
    <cacheField name="Soma de 50 - Mato Grosso do Sul_2010" numFmtId="0">
      <sharedItems containsString="0" containsBlank="1" containsNumber="1" containsInteger="1" minValue="0" maxValue="302"/>
    </cacheField>
    <cacheField name="Soma de 51 - Mato Grosso_2010" numFmtId="0">
      <sharedItems containsString="0" containsBlank="1" containsNumber="1" containsInteger="1" minValue="0" maxValue="445"/>
    </cacheField>
    <cacheField name="Soma de 52 - Goiás_2010" numFmtId="0">
      <sharedItems containsString="0" containsBlank="1" containsNumber="1" containsInteger="1" minValue="0" maxValue="888"/>
    </cacheField>
    <cacheField name="Soma de 53 - Distrito Federal_2010" numFmtId="0">
      <sharedItems containsString="0" containsBlank="1" containsNumber="1" containsInteger="1" minValue="0" maxValue="777"/>
    </cacheField>
    <cacheField name="Soma de Total_2010" numFmtId="0">
      <sharedItems containsString="0" containsBlank="1" containsNumber="1" containsInteger="1" minValue="0" maxValue="29370"/>
    </cacheField>
    <cacheField name="Soma de 11 - Rondônia_2009" numFmtId="0">
      <sharedItems containsString="0" containsBlank="1" containsNumber="1" containsInteger="1" minValue="0" maxValue="222"/>
    </cacheField>
    <cacheField name="Soma de 12 - Acre_2009" numFmtId="0">
      <sharedItems containsString="0" containsBlank="1" containsNumber="1" containsInteger="1" minValue="0" maxValue="59"/>
    </cacheField>
    <cacheField name="Soma de 13 - Amazonas_2009" numFmtId="0">
      <sharedItems containsString="0" containsBlank="1" containsNumber="1" containsInteger="1" minValue="0" maxValue="197"/>
    </cacheField>
    <cacheField name="Soma de 14 - Roraima_2009" numFmtId="0">
      <sharedItems containsString="0" containsBlank="1" containsNumber="1" containsInteger="1" minValue="0" maxValue="59"/>
    </cacheField>
    <cacheField name="Soma de 15 - Pará_2009" numFmtId="0">
      <sharedItems containsString="0" containsBlank="1" containsNumber="1" containsInteger="1" minValue="0" maxValue="406"/>
    </cacheField>
    <cacheField name="Soma de 16 - Amapá_2009" numFmtId="0">
      <sharedItems containsString="0" containsBlank="1" containsNumber="1" containsInteger="1" minValue="0" maxValue="60"/>
    </cacheField>
    <cacheField name="Soma de 17 - Tocantins_2009" numFmtId="0">
      <sharedItems containsString="0" containsBlank="1" containsNumber="1" containsInteger="1" minValue="0" maxValue="143"/>
    </cacheField>
    <cacheField name="Soma de 21 - Maranhão_2009" numFmtId="0">
      <sharedItems containsString="0" containsBlank="1" containsNumber="1" containsInteger="1" minValue="0" maxValue="388"/>
    </cacheField>
    <cacheField name="Soma de 22 - Piauí_2009" numFmtId="0">
      <sharedItems containsString="0" containsBlank="1" containsNumber="1" containsInteger="1" minValue="0" maxValue="211"/>
    </cacheField>
    <cacheField name="Soma de 23 - Ceará_2009" numFmtId="0">
      <sharedItems containsString="0" containsBlank="1" containsNumber="1" containsInteger="1" minValue="0" maxValue="667"/>
    </cacheField>
    <cacheField name="Soma de 24 - Rio Grande do Norte_2009" numFmtId="0">
      <sharedItems containsString="0" containsBlank="1" containsNumber="1" containsInteger="1" minValue="0" maxValue="284"/>
    </cacheField>
    <cacheField name="Soma de 25 - Paraíba_2009" numFmtId="0">
      <sharedItems containsString="0" containsBlank="1" containsNumber="1" containsInteger="1" minValue="0" maxValue="229"/>
    </cacheField>
    <cacheField name="Soma de 26 - Pernambuco_2009" numFmtId="0">
      <sharedItems containsString="0" containsBlank="1" containsNumber="1" containsInteger="1" minValue="0" maxValue="754"/>
    </cacheField>
    <cacheField name="Soma de 27 - Alagoas_2009" numFmtId="0">
      <sharedItems containsString="0" containsBlank="1" containsNumber="1" containsInteger="1" minValue="0" maxValue="255"/>
    </cacheField>
    <cacheField name="Soma de 28 - Sergipe_2009" numFmtId="0">
      <sharedItems containsString="0" containsBlank="1" containsNumber="1" containsInteger="1" minValue="0" maxValue="198"/>
    </cacheField>
    <cacheField name="Soma de 29 - Bahia_2009" numFmtId="0">
      <sharedItems containsString="0" containsBlank="1" containsNumber="1" containsInteger="1" minValue="0" maxValue="1245"/>
    </cacheField>
    <cacheField name="Soma de 31 - Minas Gerais_2009" numFmtId="0">
      <sharedItems containsString="0" containsBlank="1" containsNumber="1" containsInteger="1" minValue="0" maxValue="3467"/>
    </cacheField>
    <cacheField name="Soma de 32 - Espírito Santo_2009" numFmtId="0">
      <sharedItems containsString="0" containsBlank="1" containsNumber="1" containsInteger="1" minValue="0" maxValue="657"/>
    </cacheField>
    <cacheField name="Soma de 33 - Rio de Janeiro_2009" numFmtId="0">
      <sharedItems containsString="0" containsBlank="1" containsNumber="1" containsInteger="1" minValue="0" maxValue="2370"/>
    </cacheField>
    <cacheField name="Soma de 35 - São Paulo_2009" numFmtId="0">
      <sharedItems containsString="0" containsBlank="1" containsNumber="1" containsInteger="1" minValue="0" maxValue="8870"/>
    </cacheField>
    <cacheField name="Soma de 41 - Paraná_2009" numFmtId="0">
      <sharedItems containsString="0" containsBlank="1" containsNumber="1" containsInteger="1" minValue="0" maxValue="2345"/>
    </cacheField>
    <cacheField name="Soma de 42 - Santa Catarina_2009" numFmtId="0">
      <sharedItems containsString="0" containsBlank="1" containsNumber="1" containsInteger="1" minValue="0" maxValue="1308"/>
    </cacheField>
    <cacheField name="Soma de 43 - Rio Grande do Sul_2009" numFmtId="0">
      <sharedItems containsString="0" containsBlank="1" containsNumber="1" containsInteger="1" minValue="0" maxValue="2185"/>
    </cacheField>
    <cacheField name="Soma de 50 - Mato Grosso do Sul_2009" numFmtId="0">
      <sharedItems containsString="0" containsBlank="1" containsNumber="1" containsInteger="1" minValue="0" maxValue="299"/>
    </cacheField>
    <cacheField name="Soma de 51 - Mato Grosso_2009" numFmtId="0">
      <sharedItems containsString="0" containsBlank="1" containsNumber="1" containsInteger="1" minValue="0" maxValue="437"/>
    </cacheField>
    <cacheField name="Soma de 52 - Goiás_2009" numFmtId="0">
      <sharedItems containsString="0" containsBlank="1" containsNumber="1" containsInteger="1" minValue="0" maxValue="832"/>
    </cacheField>
    <cacheField name="Soma de 53 - Distrito Federal_2009" numFmtId="0">
      <sharedItems containsString="0" containsBlank="1" containsNumber="1" containsInteger="1" minValue="0" maxValue="776"/>
    </cacheField>
    <cacheField name="Soma de Total_2009" numFmtId="0">
      <sharedItems containsString="0" containsBlank="1" containsNumber="1" containsInteger="1" minValue="0" maxValue="28923"/>
    </cacheField>
    <cacheField name="Soma de 11 - Rondônia_2008" numFmtId="0">
      <sharedItems containsString="0" containsBlank="1" containsNumber="1" containsInteger="1" minValue="0" maxValue="207"/>
    </cacheField>
    <cacheField name="Soma de 12 - Acre_2008" numFmtId="0">
      <sharedItems containsString="0" containsBlank="1" containsNumber="1" containsInteger="1" minValue="0" maxValue="57"/>
    </cacheField>
    <cacheField name="Soma de 13 - Amazonas_2008" numFmtId="0">
      <sharedItems containsString="0" containsBlank="1" containsNumber="1" containsInteger="1" minValue="0" maxValue="179"/>
    </cacheField>
    <cacheField name="Soma de 14 - Roraima_2008" numFmtId="0">
      <sharedItems containsString="0" containsBlank="1" containsNumber="1" containsInteger="1" minValue="0" maxValue="59"/>
    </cacheField>
    <cacheField name="Soma de 15 - Pará_2008" numFmtId="0">
      <sharedItems containsString="0" containsBlank="1" containsNumber="1" containsInteger="1" minValue="0" maxValue="421"/>
    </cacheField>
    <cacheField name="Soma de 16 - Amapá_2008" numFmtId="0">
      <sharedItems containsString="0" containsBlank="1" containsNumber="1" containsInteger="1" minValue="0" maxValue="64"/>
    </cacheField>
    <cacheField name="Soma de 17 - Tocantins_2008" numFmtId="0">
      <sharedItems containsString="0" containsBlank="1" containsNumber="1" containsInteger="1" minValue="0" maxValue="134"/>
    </cacheField>
    <cacheField name="Soma de 21 - Maranhão_2008" numFmtId="0">
      <sharedItems containsString="0" containsBlank="1" containsNumber="1" containsInteger="1" minValue="0" maxValue="404"/>
    </cacheField>
    <cacheField name="Soma de 22 - Piauí_2008" numFmtId="0">
      <sharedItems containsString="0" containsBlank="1" containsNumber="1" containsInteger="1" minValue="0" maxValue="198"/>
    </cacheField>
    <cacheField name="Soma de 23 - Ceará_2008" numFmtId="0">
      <sharedItems containsString="0" containsBlank="1" containsNumber="1" containsInteger="1" minValue="0" maxValue="645"/>
    </cacheField>
    <cacheField name="Soma de 24 - Rio Grande do Norte_2008" numFmtId="0">
      <sharedItems containsString="0" containsBlank="1" containsNumber="1" containsInteger="1" minValue="0" maxValue="285"/>
    </cacheField>
    <cacheField name="Soma de 25 - Paraíba_2008" numFmtId="0">
      <sharedItems containsString="0" containsBlank="1" containsNumber="1" containsInteger="1" minValue="0" maxValue="231"/>
    </cacheField>
    <cacheField name="Soma de 26 - Pernambuco_2008" numFmtId="0">
      <sharedItems containsString="0" containsBlank="1" containsNumber="1" containsInteger="1" minValue="0" maxValue="736"/>
    </cacheField>
    <cacheField name="Soma de 27 - Alagoas_2008" numFmtId="0">
      <sharedItems containsString="0" containsBlank="1" containsNumber="1" containsInteger="1" minValue="0" maxValue="246"/>
    </cacheField>
    <cacheField name="Soma de 28 - Sergipe_2008" numFmtId="0">
      <sharedItems containsString="0" containsBlank="1" containsNumber="1" containsInteger="1" minValue="0" maxValue="214"/>
    </cacheField>
    <cacheField name="Soma de 29 - Bahia_2008" numFmtId="0">
      <sharedItems containsString="0" containsBlank="1" containsNumber="1" containsInteger="1" minValue="0" maxValue="1192"/>
    </cacheField>
    <cacheField name="Soma de 31 - Minas Gerais_2008" numFmtId="0">
      <sharedItems containsString="0" containsBlank="1" containsNumber="1" containsInteger="1" minValue="0" maxValue="3491"/>
    </cacheField>
    <cacheField name="Soma de 32 - Espírito Santo_2008" numFmtId="0">
      <sharedItems containsString="0" containsBlank="1" containsNumber="1" containsInteger="1" minValue="0" maxValue="663"/>
    </cacheField>
    <cacheField name="Soma de 33 - Rio de Janeiro_2008" numFmtId="0">
      <sharedItems containsString="0" containsBlank="1" containsNumber="1" containsInteger="1" minValue="0" maxValue="2320"/>
    </cacheField>
    <cacheField name="Soma de 35 - São Paulo_2008" numFmtId="0">
      <sharedItems containsString="0" containsBlank="1" containsNumber="1" containsInteger="1" minValue="0" maxValue="8970"/>
    </cacheField>
    <cacheField name="Soma de 41 - Paraná_2008" numFmtId="0">
      <sharedItems containsString="0" containsBlank="1" containsNumber="1" containsInteger="1" minValue="0" maxValue="2283"/>
    </cacheField>
    <cacheField name="Soma de 42 - Santa Catarina_2008" numFmtId="0">
      <sharedItems containsString="0" containsBlank="1" containsNumber="1" containsInteger="1" minValue="0" maxValue="1313"/>
    </cacheField>
    <cacheField name="Soma de 43 - Rio Grande do Sul_2008" numFmtId="0">
      <sharedItems containsString="0" containsBlank="1" containsNumber="1" containsInteger="1" minValue="0" maxValue="2210"/>
    </cacheField>
    <cacheField name="Soma de 50 - Mato Grosso do Sul_2008" numFmtId="0">
      <sharedItems containsString="0" containsBlank="1" containsNumber="1" containsInteger="1" minValue="0" maxValue="299"/>
    </cacheField>
    <cacheField name="Soma de 51 - Mato Grosso_2008" numFmtId="0">
      <sharedItems containsString="0" containsBlank="1" containsNumber="1" containsInteger="1" minValue="0" maxValue="432"/>
    </cacheField>
    <cacheField name="Soma de 52 - Goiás_2008" numFmtId="0">
      <sharedItems containsString="0" containsBlank="1" containsNumber="1" containsInteger="1" minValue="0" maxValue="847"/>
    </cacheField>
    <cacheField name="Soma de 53 - Distrito Federal_2008" numFmtId="0">
      <sharedItems containsString="0" containsBlank="1" containsNumber="1" containsInteger="1" minValue="0" maxValue="753"/>
    </cacheField>
    <cacheField name="Soma de Total_2008" numFmtId="0">
      <sharedItems containsString="0" containsBlank="1" containsNumber="1" containsInteger="1" minValue="0" maxValue="28853"/>
    </cacheField>
    <cacheField name="Soma de 11 - Rondônia_2007" numFmtId="0">
      <sharedItems containsString="0" containsBlank="1" containsNumber="1" containsInteger="1" minValue="0" maxValue="212"/>
    </cacheField>
    <cacheField name="Soma de 12 - Acre_2007" numFmtId="0">
      <sharedItems containsString="0" containsBlank="1" containsNumber="1" containsInteger="1" minValue="0" maxValue="60"/>
    </cacheField>
    <cacheField name="Soma de 13 - Amazonas_2007" numFmtId="0">
      <sharedItems containsString="0" containsBlank="1" containsNumber="1" containsInteger="1" minValue="0" maxValue="181"/>
    </cacheField>
    <cacheField name="Soma de 14 - Roraima_2007" numFmtId="0">
      <sharedItems containsString="0" containsBlank="1" containsNumber="1" containsInteger="1" minValue="0" maxValue="57"/>
    </cacheField>
    <cacheField name="Soma de 15 - Pará_2007" numFmtId="0">
      <sharedItems containsString="0" containsBlank="1" containsNumber="1" containsInteger="1" minValue="0" maxValue="391"/>
    </cacheField>
    <cacheField name="Soma de 16 - Amapá_2007" numFmtId="0">
      <sharedItems containsString="0" containsBlank="1" containsNumber="1" containsInteger="1" minValue="0" maxValue="70"/>
    </cacheField>
    <cacheField name="Soma de 17 - Tocantins_2007" numFmtId="0">
      <sharedItems containsString="0" containsBlank="1" containsNumber="1" containsInteger="1" minValue="0" maxValue="115"/>
    </cacheField>
    <cacheField name="Soma de 21 - Maranhão_2007" numFmtId="0">
      <sharedItems containsString="0" containsBlank="1" containsNumber="1" containsInteger="1" minValue="0" maxValue="387"/>
    </cacheField>
    <cacheField name="Soma de 22 - Piauí_2007" numFmtId="0">
      <sharedItems containsString="0" containsBlank="1" containsNumber="1" containsInteger="1" minValue="0" maxValue="209"/>
    </cacheField>
    <cacheField name="Soma de 23 - Ceará_2007" numFmtId="0">
      <sharedItems containsString="0" containsBlank="1" containsNumber="1" containsInteger="1" minValue="0" maxValue="618"/>
    </cacheField>
    <cacheField name="Soma de 24 - Rio Grande do Norte_2007" numFmtId="0">
      <sharedItems containsString="0" containsBlank="1" containsNumber="1" containsInteger="1" minValue="0" maxValue="286"/>
    </cacheField>
    <cacheField name="Soma de 25 - Paraíba_2007" numFmtId="0">
      <sharedItems containsString="0" containsBlank="1" containsNumber="1" containsInteger="1" minValue="0" maxValue="210"/>
    </cacheField>
    <cacheField name="Soma de 26 - Pernambuco_2007" numFmtId="0">
      <sharedItems containsString="0" containsBlank="1" containsNumber="1" containsInteger="1" minValue="0" maxValue="723"/>
    </cacheField>
    <cacheField name="Soma de 27 - Alagoas_2007" numFmtId="0">
      <sharedItems containsString="0" containsBlank="1" containsNumber="1" containsInteger="1" minValue="0" maxValue="248"/>
    </cacheField>
    <cacheField name="Soma de 28 - Sergipe_2007" numFmtId="0">
      <sharedItems containsString="0" containsBlank="1" containsNumber="1" containsInteger="1" minValue="0" maxValue="217"/>
    </cacheField>
    <cacheField name="Soma de 29 - Bahia_2007" numFmtId="0">
      <sharedItems containsString="0" containsBlank="1" containsNumber="1" containsInteger="1" minValue="0" maxValue="1220"/>
    </cacheField>
    <cacheField name="Soma de 31 - Minas Gerais_2007" numFmtId="0">
      <sharedItems containsString="0" containsBlank="1" containsNumber="1" containsInteger="1" minValue="0" maxValue="3430"/>
    </cacheField>
    <cacheField name="Soma de 32 - Espírito Santo_2007" numFmtId="0">
      <sharedItems containsString="0" containsBlank="1" containsNumber="1" containsInteger="1" minValue="0" maxValue="625"/>
    </cacheField>
    <cacheField name="Soma de 33 - Rio de Janeiro_2007" numFmtId="0">
      <sharedItems containsString="0" containsBlank="1" containsNumber="1" containsInteger="1" minValue="0" maxValue="2318"/>
    </cacheField>
    <cacheField name="Soma de 35 - São Paulo_2007" numFmtId="0">
      <sharedItems containsString="0" containsBlank="1" containsNumber="1" containsInteger="1" minValue="0" maxValue="8789"/>
    </cacheField>
    <cacheField name="Soma de 41 - Paraná_2007" numFmtId="0">
      <sharedItems containsString="0" containsBlank="1" containsNumber="1" containsInteger="1" minValue="0" maxValue="2253"/>
    </cacheField>
    <cacheField name="Soma de 42 - Santa Catarina_2007" numFmtId="0">
      <sharedItems containsString="0" containsBlank="1" containsNumber="1" containsInteger="1" minValue="0" maxValue="1314"/>
    </cacheField>
    <cacheField name="Soma de 43 - Rio Grande do Sul_2007" numFmtId="0">
      <sharedItems containsString="0" containsBlank="1" containsNumber="1" containsInteger="1" minValue="0" maxValue="2159"/>
    </cacheField>
    <cacheField name="Soma de 50 - Mato Grosso do Sul_2007" numFmtId="0">
      <sharedItems containsString="0" containsBlank="1" containsNumber="1" containsInteger="1" minValue="0" maxValue="302"/>
    </cacheField>
    <cacheField name="Soma de 51 - Mato Grosso_2007" numFmtId="0">
      <sharedItems containsString="0" containsBlank="1" containsNumber="1" containsInteger="1" minValue="0" maxValue="416"/>
    </cacheField>
    <cacheField name="Soma de 52 - Goiás_2007" numFmtId="0">
      <sharedItems containsString="0" containsBlank="1" containsNumber="1" containsInteger="1" minValue="0" maxValue="831"/>
    </cacheField>
    <cacheField name="Soma de 53 - Distrito Federal_2007" numFmtId="0">
      <sharedItems containsString="0" containsBlank="1" containsNumber="1" containsInteger="1" minValue="0" maxValue="702"/>
    </cacheField>
    <cacheField name="Soma de Total_2007" numFmtId="0">
      <sharedItems containsString="0" containsBlank="1" containsNumber="1" containsInteger="1" minValue="0" maxValue="283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Couto" refreshedDate="44214.599621527777" createdVersion="5" refreshedVersion="6" minRefreshableVersion="3" recordCount="184" xr:uid="{00000000-000A-0000-FFFF-FFFF0B000000}">
  <cacheSource type="worksheet">
    <worksheetSource ref="A1:HV185" sheet="TAB_DIN"/>
  </cacheSource>
  <cacheFields count="230">
    <cacheField name="Classe" numFmtId="0">
      <sharedItems containsSemiMixedTypes="0" containsString="0" containsNumber="1" containsInteger="1" minValue="3211" maxValue="9493" count="46">
        <n v="3211"/>
        <n v="3212"/>
        <n v="3220"/>
        <n v="3240"/>
        <n v="4647"/>
        <n v="4756"/>
        <n v="4761"/>
        <n v="4762"/>
        <n v="4783"/>
        <n v="5811"/>
        <n v="5812"/>
        <n v="5813"/>
        <n v="5821"/>
        <n v="5822"/>
        <n v="5823"/>
        <n v="5911"/>
        <n v="5912"/>
        <n v="5913"/>
        <n v="5914"/>
        <n v="5920"/>
        <n v="6010"/>
        <n v="6021"/>
        <n v="6022"/>
        <n v="6141"/>
        <n v="6142"/>
        <n v="6143"/>
        <n v="6319"/>
        <n v="6391"/>
        <n v="7111"/>
        <n v="7311"/>
        <n v="7312"/>
        <n v="7319"/>
        <n v="7410"/>
        <n v="7420"/>
        <n v="7722"/>
        <n v="8592"/>
        <n v="8593"/>
        <n v="9001"/>
        <n v="9002"/>
        <n v="9003"/>
        <n v="9101"/>
        <n v="9102"/>
        <n v="9103"/>
        <n v="9321"/>
        <n v="9329"/>
        <n v="9493"/>
      </sharedItems>
    </cacheField>
    <cacheField name="Denominação" numFmtId="0">
      <sharedItems/>
    </cacheField>
    <cacheField name="Atividade Cultural" numFmtId="0">
      <sharedItems/>
    </cacheField>
    <cacheField name="Cadeia Geral" numFmtId="0">
      <sharedItems count="10">
        <s v="Arquitetura e Design"/>
        <s v="Música"/>
        <s v="Entretenimento"/>
        <s v="Editorial"/>
        <s v="Audiovisual"/>
        <s v="Cultura Digital"/>
        <s v="Publicidade"/>
        <s v="Educação e Criação em Artes"/>
        <s v="Artes Cênicas e Espetáculos"/>
        <s v="Patrimônio"/>
      </sharedItems>
    </cacheField>
    <cacheField name="Tipo de atuação" numFmtId="0">
      <sharedItems count="2">
        <s v="Serviços Não-Financeiros"/>
        <s v="Comércio"/>
      </sharedItems>
    </cacheField>
    <cacheField name="Porte" numFmtId="0">
      <sharedItems count="4">
        <s v="Microempresa"/>
        <s v="Pequena"/>
        <s v="Média"/>
        <s v="Grande"/>
      </sharedItems>
    </cacheField>
    <cacheField name="Soma de 11 - Rondônia_2014" numFmtId="0">
      <sharedItems containsSemiMixedTypes="0" containsString="0" containsNumber="1" containsInteger="1" minValue="0" maxValue="224"/>
    </cacheField>
    <cacheField name="Soma de 12 - Acre_2014" numFmtId="0">
      <sharedItems containsSemiMixedTypes="0" containsString="0" containsNumber="1" containsInteger="1" minValue="0" maxValue="78"/>
    </cacheField>
    <cacheField name="Soma de 13 - Amazonas_2014" numFmtId="0">
      <sharedItems containsSemiMixedTypes="0" containsString="0" containsNumber="1" containsInteger="1" minValue="0" maxValue="225"/>
    </cacheField>
    <cacheField name="Soma de 14 - Roraima_2014" numFmtId="0">
      <sharedItems containsSemiMixedTypes="0" containsString="0" containsNumber="1" containsInteger="1" minValue="0" maxValue="80"/>
    </cacheField>
    <cacheField name="Soma de 15 - Pará_2014" numFmtId="0">
      <sharedItems containsSemiMixedTypes="0" containsString="0" containsNumber="1" containsInteger="1" minValue="0" maxValue="498"/>
    </cacheField>
    <cacheField name="Soma de 16 - Amapá_2014" numFmtId="0">
      <sharedItems containsSemiMixedTypes="0" containsString="0" containsNumber="1" containsInteger="1" minValue="0" maxValue="75"/>
    </cacheField>
    <cacheField name="Soma de 17 - Tocantins_2014" numFmtId="0">
      <sharedItems containsSemiMixedTypes="0" containsString="0" containsNumber="1" containsInteger="1" minValue="0" maxValue="146"/>
    </cacheField>
    <cacheField name="Soma de 21 - Maranhão_2014" numFmtId="0">
      <sharedItems containsSemiMixedTypes="0" containsString="0" containsNumber="1" containsInteger="1" minValue="0" maxValue="441"/>
    </cacheField>
    <cacheField name="Soma de 22 - Piauí_2014" numFmtId="0">
      <sharedItems containsSemiMixedTypes="0" containsString="0" containsNumber="1" containsInteger="1" minValue="0" maxValue="235"/>
    </cacheField>
    <cacheField name="Soma de 23 - Ceará_2014" numFmtId="0">
      <sharedItems containsSemiMixedTypes="0" containsString="0" containsNumber="1" containsInteger="1" minValue="0" maxValue="761"/>
    </cacheField>
    <cacheField name="Soma de 24 - Rio Grande do Norte_2014" numFmtId="0">
      <sharedItems containsSemiMixedTypes="0" containsString="0" containsNumber="1" containsInteger="1" minValue="0" maxValue="287"/>
    </cacheField>
    <cacheField name="Soma de 25 - Paraíba_2014" numFmtId="0">
      <sharedItems containsSemiMixedTypes="0" containsString="0" containsNumber="1" containsInteger="1" minValue="0" maxValue="260"/>
    </cacheField>
    <cacheField name="Soma de 26 - Pernambuco_2014" numFmtId="0">
      <sharedItems containsSemiMixedTypes="0" containsString="0" containsNumber="1" containsInteger="1" minValue="0" maxValue="762"/>
    </cacheField>
    <cacheField name="Soma de 27 - Alagoas_2014" numFmtId="0">
      <sharedItems containsSemiMixedTypes="0" containsString="0" containsNumber="1" containsInteger="1" minValue="0" maxValue="282"/>
    </cacheField>
    <cacheField name="Soma de 28 - Sergipe_2014" numFmtId="0">
      <sharedItems containsSemiMixedTypes="0" containsString="0" containsNumber="1" containsInteger="1" minValue="0" maxValue="195"/>
    </cacheField>
    <cacheField name="Soma de 29 - Bahia_2014" numFmtId="0">
      <sharedItems containsSemiMixedTypes="0" containsString="0" containsNumber="1" containsInteger="1" minValue="0" maxValue="1281"/>
    </cacheField>
    <cacheField name="Soma de 31 - Minas Gerais_2014" numFmtId="0">
      <sharedItems containsSemiMixedTypes="0" containsString="0" containsNumber="1" containsInteger="1" minValue="0" maxValue="3435"/>
    </cacheField>
    <cacheField name="Soma de 32 - Espírito Santo_2014" numFmtId="0">
      <sharedItems containsSemiMixedTypes="0" containsString="0" containsNumber="1" containsInteger="1" minValue="0" maxValue="651"/>
    </cacheField>
    <cacheField name="Soma de 33 - Rio de Janeiro_2014" numFmtId="0">
      <sharedItems containsSemiMixedTypes="0" containsString="0" containsNumber="1" containsInteger="1" minValue="0" maxValue="2394"/>
    </cacheField>
    <cacheField name="Soma de 35 - São Paulo_2014" numFmtId="0">
      <sharedItems containsSemiMixedTypes="0" containsString="0" containsNumber="1" containsInteger="1" minValue="0" maxValue="8285"/>
    </cacheField>
    <cacheField name="Soma de 41 - Paraná_2014" numFmtId="0">
      <sharedItems containsSemiMixedTypes="0" containsString="0" containsNumber="1" containsInteger="1" minValue="0" maxValue="2286"/>
    </cacheField>
    <cacheField name="Soma de 42 - Santa Catarina_2014" numFmtId="0">
      <sharedItems containsSemiMixedTypes="0" containsString="0" containsNumber="1" containsInteger="1" minValue="0" maxValue="1192"/>
    </cacheField>
    <cacheField name="Soma de 43 - Rio Grande do Sul_2014" numFmtId="0">
      <sharedItems containsSemiMixedTypes="0" containsString="0" containsNumber="1" containsInteger="1" minValue="0" maxValue="2036"/>
    </cacheField>
    <cacheField name="Soma de 50 - Mato Grosso do Sul_2014" numFmtId="0">
      <sharedItems containsSemiMixedTypes="0" containsString="0" containsNumber="1" containsInteger="1" minValue="0" maxValue="281"/>
    </cacheField>
    <cacheField name="Soma de 51 - Mato Grosso_2014" numFmtId="0">
      <sharedItems containsSemiMixedTypes="0" containsString="0" containsNumber="1" containsInteger="1" minValue="0" maxValue="461"/>
    </cacheField>
    <cacheField name="Soma de 52 - Goiás_2014" numFmtId="0">
      <sharedItems containsSemiMixedTypes="0" containsString="0" containsNumber="1" containsInteger="1" minValue="0" maxValue="963"/>
    </cacheField>
    <cacheField name="Soma de 53 - Distrito Federal_2014" numFmtId="0">
      <sharedItems containsSemiMixedTypes="0" containsString="0" containsNumber="1" containsInteger="1" minValue="0" maxValue="772"/>
    </cacheField>
    <cacheField name="Soma de Total_2014" numFmtId="0">
      <sharedItems containsSemiMixedTypes="0" containsString="0" containsNumber="1" containsInteger="1" minValue="0" maxValue="28586"/>
    </cacheField>
    <cacheField name="Soma de 11 - Rondônia_2013" numFmtId="0">
      <sharedItems containsSemiMixedTypes="0" containsString="0" containsNumber="1" containsInteger="1" minValue="0" maxValue="223"/>
    </cacheField>
    <cacheField name="Soma de 12 - Acre_2013" numFmtId="0">
      <sharedItems containsSemiMixedTypes="0" containsString="0" containsNumber="1" containsInteger="1" minValue="0" maxValue="70"/>
    </cacheField>
    <cacheField name="Soma de 13 - Amazonas_2013" numFmtId="0">
      <sharedItems containsSemiMixedTypes="0" containsString="0" containsNumber="1" containsInteger="1" minValue="0" maxValue="230"/>
    </cacheField>
    <cacheField name="Soma de 14 - Roraima_2013" numFmtId="0">
      <sharedItems containsSemiMixedTypes="0" containsString="0" containsNumber="1" containsInteger="1" minValue="0" maxValue="74"/>
    </cacheField>
    <cacheField name="Soma de 15 - Pará_2013" numFmtId="0">
      <sharedItems containsSemiMixedTypes="0" containsString="0" containsNumber="1" containsInteger="1" minValue="0" maxValue="444"/>
    </cacheField>
    <cacheField name="Soma de 16 - Amapá_2013" numFmtId="0">
      <sharedItems containsSemiMixedTypes="0" containsString="0" containsNumber="1" containsInteger="1" minValue="0" maxValue="81"/>
    </cacheField>
    <cacheField name="Soma de 17 - Tocantins_2013" numFmtId="0">
      <sharedItems containsSemiMixedTypes="0" containsString="0" containsNumber="1" containsInteger="1" minValue="0" maxValue="157"/>
    </cacheField>
    <cacheField name="Soma de 21 - Maranhão_2013" numFmtId="0">
      <sharedItems containsSemiMixedTypes="0" containsString="0" containsNumber="1" containsInteger="1" minValue="0" maxValue="466"/>
    </cacheField>
    <cacheField name="Soma de 22 - Piauí_2013" numFmtId="0">
      <sharedItems containsSemiMixedTypes="0" containsString="0" containsNumber="1" containsInteger="1" minValue="0" maxValue="228"/>
    </cacheField>
    <cacheField name="Soma de 23 - Ceará_2013" numFmtId="0">
      <sharedItems containsSemiMixedTypes="0" containsString="0" containsNumber="1" containsInteger="1" minValue="0" maxValue="770"/>
    </cacheField>
    <cacheField name="Soma de 24 - Rio Grande do Norte_2013" numFmtId="0">
      <sharedItems containsSemiMixedTypes="0" containsString="0" containsNumber="1" containsInteger="1" minValue="0" maxValue="298"/>
    </cacheField>
    <cacheField name="Soma de 25 - Paraíba_2013" numFmtId="0">
      <sharedItems containsSemiMixedTypes="0" containsString="0" containsNumber="1" containsInteger="1" minValue="0" maxValue="259"/>
    </cacheField>
    <cacheField name="Soma de 26 - Pernambuco_2013" numFmtId="0">
      <sharedItems containsSemiMixedTypes="0" containsString="0" containsNumber="1" containsInteger="1" minValue="0" maxValue="799"/>
    </cacheField>
    <cacheField name="Soma de 27 - Alagoas_2013" numFmtId="0">
      <sharedItems containsSemiMixedTypes="0" containsString="0" containsNumber="1" containsInteger="1" minValue="0" maxValue="272"/>
    </cacheField>
    <cacheField name="Soma de 28 - Sergipe_2013" numFmtId="0">
      <sharedItems containsSemiMixedTypes="0" containsString="0" containsNumber="1" containsInteger="1" minValue="0" maxValue="203"/>
    </cacheField>
    <cacheField name="Soma de 29 - Bahia_2013" numFmtId="0">
      <sharedItems containsSemiMixedTypes="0" containsString="0" containsNumber="1" containsInteger="1" minValue="0" maxValue="1261"/>
    </cacheField>
    <cacheField name="Soma de 31 - Minas Gerais_2013" numFmtId="0">
      <sharedItems containsSemiMixedTypes="0" containsString="0" containsNumber="1" containsInteger="1" minValue="0" maxValue="3468"/>
    </cacheField>
    <cacheField name="Soma de 32 - Espírito Santo_2013" numFmtId="0">
      <sharedItems containsSemiMixedTypes="0" containsString="0" containsNumber="1" containsInteger="1" minValue="0" maxValue="665"/>
    </cacheField>
    <cacheField name="Soma de 33 - Rio de Janeiro_2013" numFmtId="0">
      <sharedItems containsSemiMixedTypes="0" containsString="0" containsNumber="1" containsInteger="1" minValue="0" maxValue="2427"/>
    </cacheField>
    <cacheField name="Soma de 35 - São Paulo_2013" numFmtId="0">
      <sharedItems containsSemiMixedTypes="0" containsString="0" containsNumber="1" containsInteger="1" minValue="0" maxValue="8517"/>
    </cacheField>
    <cacheField name="Soma de 41 - Paraná_2013" numFmtId="0">
      <sharedItems containsSemiMixedTypes="0" containsString="0" containsNumber="1" containsInteger="1" minValue="0" maxValue="2308"/>
    </cacheField>
    <cacheField name="Soma de 42 - Santa Catarina_2013" numFmtId="0">
      <sharedItems containsSemiMixedTypes="0" containsString="0" containsNumber="1" containsInteger="1" minValue="0" maxValue="1222"/>
    </cacheField>
    <cacheField name="Soma de 43 - Rio Grande do Sul_2013" numFmtId="0">
      <sharedItems containsSemiMixedTypes="0" containsString="0" containsNumber="1" containsInteger="1" minValue="0" maxValue="2089"/>
    </cacheField>
    <cacheField name="Soma de 50 - Mato Grosso do Sul_2013" numFmtId="0">
      <sharedItems containsSemiMixedTypes="0" containsString="0" containsNumber="1" containsInteger="1" minValue="0" maxValue="291"/>
    </cacheField>
    <cacheField name="Soma de 51 - Mato Grosso_2013" numFmtId="0">
      <sharedItems containsSemiMixedTypes="0" containsString="0" containsNumber="1" containsInteger="1" minValue="0" maxValue="460"/>
    </cacheField>
    <cacheField name="Soma de 52 - Goiás_2013" numFmtId="0">
      <sharedItems containsSemiMixedTypes="0" containsString="0" containsNumber="1" containsInteger="1" minValue="0" maxValue="946"/>
    </cacheField>
    <cacheField name="Soma de 53 - Distrito Federal_2013" numFmtId="0">
      <sharedItems containsSemiMixedTypes="0" containsString="0" containsNumber="1" containsInteger="1" minValue="0" maxValue="767"/>
    </cacheField>
    <cacheField name="Soma de Total_2013" numFmtId="0">
      <sharedItems containsSemiMixedTypes="0" containsString="0" containsNumber="1" containsInteger="1" minValue="0" maxValue="28995"/>
    </cacheField>
    <cacheField name="Soma de 11 - Rondônia_2012" numFmtId="0">
      <sharedItems containsSemiMixedTypes="0" containsString="0" containsNumber="1" containsInteger="1" minValue="0" maxValue="232"/>
    </cacheField>
    <cacheField name="Soma de 12 - Acre_2012" numFmtId="0">
      <sharedItems containsSemiMixedTypes="0" containsString="0" containsNumber="1" containsInteger="1" minValue="0" maxValue="67"/>
    </cacheField>
    <cacheField name="Soma de 13 - Amazonas_2012" numFmtId="0">
      <sharedItems containsSemiMixedTypes="0" containsString="0" containsNumber="1" containsInteger="1" minValue="0" maxValue="225"/>
    </cacheField>
    <cacheField name="Soma de 14 - Roraima_2012" numFmtId="0">
      <sharedItems containsSemiMixedTypes="0" containsString="0" containsNumber="1" containsInteger="1" minValue="0" maxValue="81"/>
    </cacheField>
    <cacheField name="Soma de 15 - Pará_2012" numFmtId="0">
      <sharedItems containsSemiMixedTypes="0" containsString="0" containsNumber="1" containsInteger="1" minValue="0" maxValue="480"/>
    </cacheField>
    <cacheField name="Soma de 16 - Amapá_2012" numFmtId="0">
      <sharedItems containsSemiMixedTypes="0" containsString="0" containsNumber="1" containsInteger="1" minValue="0" maxValue="73"/>
    </cacheField>
    <cacheField name="Soma de 17 - Tocantins_2012" numFmtId="0">
      <sharedItems containsSemiMixedTypes="0" containsString="0" containsNumber="1" containsInteger="1" minValue="0" maxValue="154"/>
    </cacheField>
    <cacheField name="Soma de 21 - Maranhão_2012" numFmtId="0">
      <sharedItems containsSemiMixedTypes="0" containsString="0" containsNumber="1" containsInteger="1" minValue="0" maxValue="454"/>
    </cacheField>
    <cacheField name="Soma de 22 - Piauí_2012" numFmtId="0">
      <sharedItems containsSemiMixedTypes="0" containsString="0" containsNumber="1" containsInteger="1" minValue="0" maxValue="233"/>
    </cacheField>
    <cacheField name="Soma de 23 - Ceará_2012" numFmtId="0">
      <sharedItems containsSemiMixedTypes="0" containsString="0" containsNumber="1" containsInteger="1" minValue="0" maxValue="769"/>
    </cacheField>
    <cacheField name="Soma de 24 - Rio Grande do Norte_2012" numFmtId="0">
      <sharedItems containsSemiMixedTypes="0" containsString="0" containsNumber="1" containsInteger="1" minValue="0" maxValue="291"/>
    </cacheField>
    <cacheField name="Soma de 25 - Paraíba_2012" numFmtId="0">
      <sharedItems containsSemiMixedTypes="0" containsString="0" containsNumber="1" containsInteger="1" minValue="0" maxValue="261"/>
    </cacheField>
    <cacheField name="Soma de 26 - Pernambuco_2012" numFmtId="0">
      <sharedItems containsSemiMixedTypes="0" containsString="0" containsNumber="1" containsInteger="1" minValue="0" maxValue="821"/>
    </cacheField>
    <cacheField name="Soma de 27 - Alagoas_2012" numFmtId="0">
      <sharedItems containsSemiMixedTypes="0" containsString="0" containsNumber="1" containsInteger="1" minValue="0" maxValue="273"/>
    </cacheField>
    <cacheField name="Soma de 28 - Sergipe_2012" numFmtId="0">
      <sharedItems containsSemiMixedTypes="0" containsString="0" containsNumber="1" containsInteger="1" minValue="0" maxValue="205"/>
    </cacheField>
    <cacheField name="Soma de 29 - Bahia_2012" numFmtId="0">
      <sharedItems containsSemiMixedTypes="0" containsString="0" containsNumber="1" containsInteger="1" minValue="0" maxValue="1290"/>
    </cacheField>
    <cacheField name="Soma de 31 - Minas Gerais_2012" numFmtId="0">
      <sharedItems containsSemiMixedTypes="0" containsString="0" containsNumber="1" containsInteger="1" minValue="0" maxValue="3522"/>
    </cacheField>
    <cacheField name="Soma de 32 - Espírito Santo_2012" numFmtId="0">
      <sharedItems containsSemiMixedTypes="0" containsString="0" containsNumber="1" containsInteger="1" minValue="0" maxValue="659"/>
    </cacheField>
    <cacheField name="Soma de 33 - Rio de Janeiro_2012" numFmtId="0">
      <sharedItems containsSemiMixedTypes="0" containsString="0" containsNumber="1" containsInteger="1" minValue="0" maxValue="2403"/>
    </cacheField>
    <cacheField name="Soma de 35 - São Paulo_2012" numFmtId="0">
      <sharedItems containsSemiMixedTypes="0" containsString="0" containsNumber="1" containsInteger="1" minValue="0" maxValue="8656"/>
    </cacheField>
    <cacheField name="Soma de 41 - Paraná_2012" numFmtId="0">
      <sharedItems containsSemiMixedTypes="0" containsString="0" containsNumber="1" containsInteger="1" minValue="0" maxValue="2368"/>
    </cacheField>
    <cacheField name="Soma de 42 - Santa Catarina_2012" numFmtId="0">
      <sharedItems containsSemiMixedTypes="0" containsString="0" containsNumber="1" containsInteger="1" minValue="0" maxValue="1249"/>
    </cacheField>
    <cacheField name="Soma de 43 - Rio Grande do Sul_2012" numFmtId="0">
      <sharedItems containsSemiMixedTypes="0" containsString="0" containsNumber="1" containsInteger="1" minValue="0" maxValue="2138"/>
    </cacheField>
    <cacheField name="Soma de 50 - Mato Grosso do Sul_2012" numFmtId="0">
      <sharedItems containsSemiMixedTypes="0" containsString="0" containsNumber="1" containsInteger="1" minValue="0" maxValue="291"/>
    </cacheField>
    <cacheField name="Soma de 51 - Mato Grosso_2012" numFmtId="0">
      <sharedItems containsSemiMixedTypes="0" containsString="0" containsNumber="1" containsInteger="1" minValue="0" maxValue="460"/>
    </cacheField>
    <cacheField name="Soma de 52 - Goiás_2012" numFmtId="0">
      <sharedItems containsSemiMixedTypes="0" containsString="0" containsNumber="1" containsInteger="1" minValue="0" maxValue="924"/>
    </cacheField>
    <cacheField name="Soma de 53 - Distrito Federal_2012" numFmtId="0">
      <sharedItems containsSemiMixedTypes="0" containsString="0" containsNumber="1" containsInteger="1" minValue="0" maxValue="774"/>
    </cacheField>
    <cacheField name="Soma de Total_2012" numFmtId="0">
      <sharedItems containsSemiMixedTypes="0" containsString="0" containsNumber="1" containsInteger="1" minValue="0" maxValue="29353"/>
    </cacheField>
    <cacheField name="Soma de 11 - Rondônia_2011" numFmtId="0">
      <sharedItems containsSemiMixedTypes="0" containsString="0" containsNumber="1" containsInteger="1" minValue="0" maxValue="230"/>
    </cacheField>
    <cacheField name="Soma de 12 - Acre_2011" numFmtId="0">
      <sharedItems containsSemiMixedTypes="0" containsString="0" containsNumber="1" containsInteger="1" minValue="0" maxValue="64"/>
    </cacheField>
    <cacheField name="Soma de 13 - Amazonas_2011" numFmtId="0">
      <sharedItems containsSemiMixedTypes="0" containsString="0" containsNumber="1" containsInteger="1" minValue="0" maxValue="218"/>
    </cacheField>
    <cacheField name="Soma de 14 - Roraima_2011" numFmtId="0">
      <sharedItems containsSemiMixedTypes="0" containsString="0" containsNumber="1" containsInteger="1" minValue="0" maxValue="73"/>
    </cacheField>
    <cacheField name="Soma de 15 - Pará_2011" numFmtId="0">
      <sharedItems containsSemiMixedTypes="0" containsString="0" containsNumber="1" containsInteger="1" minValue="0" maxValue="455"/>
    </cacheField>
    <cacheField name="Soma de 16 - Amapá_2011" numFmtId="0">
      <sharedItems containsSemiMixedTypes="0" containsString="0" containsNumber="1" containsInteger="1" minValue="0" maxValue="68"/>
    </cacheField>
    <cacheField name="Soma de 17 - Tocantins_2011" numFmtId="0">
      <sharedItems containsSemiMixedTypes="0" containsString="0" containsNumber="1" containsInteger="1" minValue="0" maxValue="156"/>
    </cacheField>
    <cacheField name="Soma de 21 - Maranhão_2011" numFmtId="0">
      <sharedItems containsSemiMixedTypes="0" containsString="0" containsNumber="1" containsInteger="1" minValue="0" maxValue="467"/>
    </cacheField>
    <cacheField name="Soma de 22 - Piauí_2011" numFmtId="0">
      <sharedItems containsSemiMixedTypes="0" containsString="0" containsNumber="1" containsInteger="1" minValue="0" maxValue="229"/>
    </cacheField>
    <cacheField name="Soma de 23 - Ceará_2011" numFmtId="0">
      <sharedItems containsSemiMixedTypes="0" containsString="0" containsNumber="1" containsInteger="1" minValue="0" maxValue="763"/>
    </cacheField>
    <cacheField name="Soma de 24 - Rio Grande do Norte_2011" numFmtId="0">
      <sharedItems containsSemiMixedTypes="0" containsString="0" containsNumber="1" containsInteger="1" minValue="0" maxValue="297"/>
    </cacheField>
    <cacheField name="Soma de 25 - Paraíba_2011" numFmtId="0">
      <sharedItems containsSemiMixedTypes="0" containsString="0" containsNumber="1" containsInteger="1" minValue="0" maxValue="261"/>
    </cacheField>
    <cacheField name="Soma de 26 - Pernambuco_2011" numFmtId="0">
      <sharedItems containsSemiMixedTypes="0" containsString="0" containsNumber="1" containsInteger="1" minValue="0" maxValue="761"/>
    </cacheField>
    <cacheField name="Soma de 27 - Alagoas_2011" numFmtId="0">
      <sharedItems containsSemiMixedTypes="0" containsString="0" containsNumber="1" containsInteger="1" minValue="0" maxValue="264"/>
    </cacheField>
    <cacheField name="Soma de 28 - Sergipe_2011" numFmtId="0">
      <sharedItems containsSemiMixedTypes="0" containsString="0" containsNumber="1" containsInteger="1" minValue="0" maxValue="212"/>
    </cacheField>
    <cacheField name="Soma de 29 - Bahia_2011" numFmtId="0">
      <sharedItems containsSemiMixedTypes="0" containsString="0" containsNumber="1" containsInteger="1" minValue="0" maxValue="1331"/>
    </cacheField>
    <cacheField name="Soma de 31 - Minas Gerais_2011" numFmtId="0">
      <sharedItems containsSemiMixedTypes="0" containsString="0" containsNumber="1" containsInteger="1" minValue="0" maxValue="3560"/>
    </cacheField>
    <cacheField name="Soma de 32 - Espírito Santo_2011" numFmtId="0">
      <sharedItems containsSemiMixedTypes="0" containsString="0" containsNumber="1" containsInteger="1" minValue="0" maxValue="654"/>
    </cacheField>
    <cacheField name="Soma de 33 - Rio de Janeiro_2011" numFmtId="0">
      <sharedItems containsSemiMixedTypes="0" containsString="0" containsNumber="1" containsInteger="1" minValue="0" maxValue="2452"/>
    </cacheField>
    <cacheField name="Soma de 35 - São Paulo_2011" numFmtId="0">
      <sharedItems containsSemiMixedTypes="0" containsString="0" containsNumber="1" containsInteger="1" minValue="0" maxValue="8852"/>
    </cacheField>
    <cacheField name="Soma de 41 - Paraná_2011" numFmtId="0">
      <sharedItems containsSemiMixedTypes="0" containsString="0" containsNumber="1" containsInteger="1" minValue="0" maxValue="2386"/>
    </cacheField>
    <cacheField name="Soma de 42 - Santa Catarina_2011" numFmtId="0">
      <sharedItems containsSemiMixedTypes="0" containsString="0" containsNumber="1" containsInteger="1" minValue="0" maxValue="1281"/>
    </cacheField>
    <cacheField name="Soma de 43 - Rio Grande do Sul_2011" numFmtId="0">
      <sharedItems containsSemiMixedTypes="0" containsString="0" containsNumber="1" containsInteger="1" minValue="0" maxValue="2188"/>
    </cacheField>
    <cacheField name="Soma de 50 - Mato Grosso do Sul_2011" numFmtId="0">
      <sharedItems containsSemiMixedTypes="0" containsString="0" containsNumber="1" containsInteger="1" minValue="0" maxValue="304"/>
    </cacheField>
    <cacheField name="Soma de 51 - Mato Grosso_2011" numFmtId="0">
      <sharedItems containsSemiMixedTypes="0" containsString="0" containsNumber="1" containsInteger="1" minValue="0" maxValue="472"/>
    </cacheField>
    <cacheField name="Soma de 52 - Goiás_2011" numFmtId="0">
      <sharedItems containsSemiMixedTypes="0" containsString="0" containsNumber="1" containsInteger="1" minValue="0" maxValue="909"/>
    </cacheField>
    <cacheField name="Soma de 53 - Distrito Federal_2011" numFmtId="0">
      <sharedItems containsSemiMixedTypes="0" containsString="0" containsNumber="1" containsInteger="1" minValue="0" maxValue="754"/>
    </cacheField>
    <cacheField name="Soma de Total_2011" numFmtId="0">
      <sharedItems containsSemiMixedTypes="0" containsString="0" containsNumber="1" containsInteger="1" minValue="0" maxValue="29661"/>
    </cacheField>
    <cacheField name="Soma de 11 - Rondônia_2010" numFmtId="0">
      <sharedItems containsSemiMixedTypes="0" containsString="0" containsNumber="1" containsInteger="1" minValue="0" maxValue="225"/>
    </cacheField>
    <cacheField name="Soma de 12 - Acre_2010" numFmtId="0">
      <sharedItems containsSemiMixedTypes="0" containsString="0" containsNumber="1" containsInteger="1" minValue="0" maxValue="59"/>
    </cacheField>
    <cacheField name="Soma de 13 - Amazonas_2010" numFmtId="0">
      <sharedItems containsSemiMixedTypes="0" containsString="0" containsNumber="1" containsInteger="1" minValue="0" maxValue="211"/>
    </cacheField>
    <cacheField name="Soma de 14 - Roraima_2010" numFmtId="0">
      <sharedItems containsSemiMixedTypes="0" containsString="0" containsNumber="1" containsInteger="1" minValue="0" maxValue="67"/>
    </cacheField>
    <cacheField name="Soma de 15 - Pará_2010" numFmtId="0">
      <sharedItems containsSemiMixedTypes="0" containsString="0" containsNumber="1" containsInteger="1" minValue="0" maxValue="433"/>
    </cacheField>
    <cacheField name="Soma de 16 - Amapá_2010" numFmtId="0">
      <sharedItems containsSemiMixedTypes="0" containsString="0" containsNumber="1" containsInteger="1" minValue="0" maxValue="68"/>
    </cacheField>
    <cacheField name="Soma de 17 - Tocantins_2010" numFmtId="0">
      <sharedItems containsSemiMixedTypes="0" containsString="0" containsNumber="1" containsInteger="1" minValue="0" maxValue="159"/>
    </cacheField>
    <cacheField name="Soma de 21 - Maranhão_2010" numFmtId="0">
      <sharedItems containsSemiMixedTypes="0" containsString="0" containsNumber="1" containsInteger="1" minValue="0" maxValue="424"/>
    </cacheField>
    <cacheField name="Soma de 22 - Piauí_2010" numFmtId="0">
      <sharedItems containsSemiMixedTypes="0" containsString="0" containsNumber="1" containsInteger="1" minValue="0" maxValue="227"/>
    </cacheField>
    <cacheField name="Soma de 23 - Ceará_2010" numFmtId="0">
      <sharedItems containsSemiMixedTypes="0" containsString="0" containsNumber="1" containsInteger="1" minValue="0" maxValue="716"/>
    </cacheField>
    <cacheField name="Soma de 24 - Rio Grande do Norte_2010" numFmtId="0">
      <sharedItems containsSemiMixedTypes="0" containsString="0" containsNumber="1" containsInteger="1" minValue="0" maxValue="297"/>
    </cacheField>
    <cacheField name="Soma de 25 - Paraíba_2010" numFmtId="0">
      <sharedItems containsSemiMixedTypes="0" containsString="0" containsNumber="1" containsInteger="1" minValue="0" maxValue="238"/>
    </cacheField>
    <cacheField name="Soma de 26 - Pernambuco_2010" numFmtId="0">
      <sharedItems containsSemiMixedTypes="0" containsString="0" containsNumber="1" containsInteger="1" minValue="0" maxValue="787"/>
    </cacheField>
    <cacheField name="Soma de 27 - Alagoas_2010" numFmtId="0">
      <sharedItems containsSemiMixedTypes="0" containsString="0" containsNumber="1" containsInteger="1" minValue="0" maxValue="249"/>
    </cacheField>
    <cacheField name="Soma de 28 - Sergipe_2010" numFmtId="0">
      <sharedItems containsSemiMixedTypes="0" containsString="0" containsNumber="1" containsInteger="1" minValue="0" maxValue="207"/>
    </cacheField>
    <cacheField name="Soma de 29 - Bahia_2010" numFmtId="0">
      <sharedItems containsSemiMixedTypes="0" containsString="0" containsNumber="1" containsInteger="1" minValue="0" maxValue="1293"/>
    </cacheField>
    <cacheField name="Soma de 31 - Minas Gerais_2010" numFmtId="0">
      <sharedItems containsSemiMixedTypes="0" containsString="0" containsNumber="1" containsInteger="1" minValue="0" maxValue="3495"/>
    </cacheField>
    <cacheField name="Soma de 32 - Espírito Santo_2010" numFmtId="0">
      <sharedItems containsSemiMixedTypes="0" containsString="0" containsNumber="1" containsInteger="1" minValue="0" maxValue="653"/>
    </cacheField>
    <cacheField name="Soma de 33 - Rio de Janeiro_2010" numFmtId="0">
      <sharedItems containsSemiMixedTypes="0" containsString="0" containsNumber="1" containsInteger="1" minValue="0" maxValue="2400"/>
    </cacheField>
    <cacheField name="Soma de 35 - São Paulo_2010" numFmtId="0">
      <sharedItems containsSemiMixedTypes="0" containsString="0" containsNumber="1" containsInteger="1" minValue="0" maxValue="8882"/>
    </cacheField>
    <cacheField name="Soma de 41 - Paraná_2010" numFmtId="0">
      <sharedItems containsSemiMixedTypes="0" containsString="0" containsNumber="1" containsInteger="1" minValue="0" maxValue="2369"/>
    </cacheField>
    <cacheField name="Soma de 42 - Santa Catarina_2010" numFmtId="0">
      <sharedItems containsSemiMixedTypes="0" containsString="0" containsNumber="1" containsInteger="1" minValue="0" maxValue="1294"/>
    </cacheField>
    <cacheField name="Soma de 43 - Rio Grande do Sul_2010" numFmtId="0">
      <sharedItems containsSemiMixedTypes="0" containsString="0" containsNumber="1" containsInteger="1" minValue="0" maxValue="2205"/>
    </cacheField>
    <cacheField name="Soma de 50 - Mato Grosso do Sul_2010" numFmtId="0">
      <sharedItems containsSemiMixedTypes="0" containsString="0" containsNumber="1" containsInteger="1" minValue="0" maxValue="302"/>
    </cacheField>
    <cacheField name="Soma de 51 - Mato Grosso_2010" numFmtId="0">
      <sharedItems containsSemiMixedTypes="0" containsString="0" containsNumber="1" containsInteger="1" minValue="0" maxValue="445"/>
    </cacheField>
    <cacheField name="Soma de 52 - Goiás_2010" numFmtId="0">
      <sharedItems containsSemiMixedTypes="0" containsString="0" containsNumber="1" containsInteger="1" minValue="0" maxValue="888"/>
    </cacheField>
    <cacheField name="Soma de 53 - Distrito Federal_2010" numFmtId="0">
      <sharedItems containsSemiMixedTypes="0" containsString="0" containsNumber="1" containsInteger="1" minValue="0" maxValue="777"/>
    </cacheField>
    <cacheField name="Soma de Total_2010" numFmtId="0">
      <sharedItems containsSemiMixedTypes="0" containsString="0" containsNumber="1" containsInteger="1" minValue="0" maxValue="29370"/>
    </cacheField>
    <cacheField name="Soma de 11 - Rondônia_2009" numFmtId="0">
      <sharedItems containsSemiMixedTypes="0" containsString="0" containsNumber="1" containsInteger="1" minValue="0" maxValue="222"/>
    </cacheField>
    <cacheField name="Soma de 12 - Acre_2009" numFmtId="0">
      <sharedItems containsSemiMixedTypes="0" containsString="0" containsNumber="1" containsInteger="1" minValue="0" maxValue="59"/>
    </cacheField>
    <cacheField name="Soma de 13 - Amazonas_2009" numFmtId="0">
      <sharedItems containsSemiMixedTypes="0" containsString="0" containsNumber="1" containsInteger="1" minValue="0" maxValue="197"/>
    </cacheField>
    <cacheField name="Soma de 14 - Roraima_2009" numFmtId="0">
      <sharedItems containsSemiMixedTypes="0" containsString="0" containsNumber="1" containsInteger="1" minValue="0" maxValue="59"/>
    </cacheField>
    <cacheField name="Soma de 15 - Pará_2009" numFmtId="0">
      <sharedItems containsSemiMixedTypes="0" containsString="0" containsNumber="1" containsInteger="1" minValue="0" maxValue="406"/>
    </cacheField>
    <cacheField name="Soma de 16 - Amapá_2009" numFmtId="0">
      <sharedItems containsSemiMixedTypes="0" containsString="0" containsNumber="1" containsInteger="1" minValue="0" maxValue="60"/>
    </cacheField>
    <cacheField name="Soma de 17 - Tocantins_2009" numFmtId="0">
      <sharedItems containsSemiMixedTypes="0" containsString="0" containsNumber="1" containsInteger="1" minValue="0" maxValue="143"/>
    </cacheField>
    <cacheField name="Soma de 21 - Maranhão_2009" numFmtId="0">
      <sharedItems containsSemiMixedTypes="0" containsString="0" containsNumber="1" containsInteger="1" minValue="0" maxValue="388"/>
    </cacheField>
    <cacheField name="Soma de 22 - Piauí_2009" numFmtId="0">
      <sharedItems containsSemiMixedTypes="0" containsString="0" containsNumber="1" containsInteger="1" minValue="0" maxValue="211"/>
    </cacheField>
    <cacheField name="Soma de 23 - Ceará_2009" numFmtId="0">
      <sharedItems containsSemiMixedTypes="0" containsString="0" containsNumber="1" containsInteger="1" minValue="0" maxValue="667"/>
    </cacheField>
    <cacheField name="Soma de 24 - Rio Grande do Norte_2009" numFmtId="0">
      <sharedItems containsSemiMixedTypes="0" containsString="0" containsNumber="1" containsInteger="1" minValue="0" maxValue="284"/>
    </cacheField>
    <cacheField name="Soma de 25 - Paraíba_2009" numFmtId="0">
      <sharedItems containsSemiMixedTypes="0" containsString="0" containsNumber="1" containsInteger="1" minValue="0" maxValue="229"/>
    </cacheField>
    <cacheField name="Soma de 26 - Pernambuco_2009" numFmtId="0">
      <sharedItems containsSemiMixedTypes="0" containsString="0" containsNumber="1" containsInteger="1" minValue="0" maxValue="754"/>
    </cacheField>
    <cacheField name="Soma de 27 - Alagoas_2009" numFmtId="0">
      <sharedItems containsSemiMixedTypes="0" containsString="0" containsNumber="1" containsInteger="1" minValue="0" maxValue="255"/>
    </cacheField>
    <cacheField name="Soma de 28 - Sergipe_2009" numFmtId="0">
      <sharedItems containsSemiMixedTypes="0" containsString="0" containsNumber="1" containsInteger="1" minValue="0" maxValue="198"/>
    </cacheField>
    <cacheField name="Soma de 29 - Bahia_2009" numFmtId="0">
      <sharedItems containsSemiMixedTypes="0" containsString="0" containsNumber="1" containsInteger="1" minValue="0" maxValue="1245"/>
    </cacheField>
    <cacheField name="Soma de 31 - Minas Gerais_2009" numFmtId="0">
      <sharedItems containsSemiMixedTypes="0" containsString="0" containsNumber="1" containsInteger="1" minValue="0" maxValue="3467"/>
    </cacheField>
    <cacheField name="Soma de 32 - Espírito Santo_2009" numFmtId="0">
      <sharedItems containsSemiMixedTypes="0" containsString="0" containsNumber="1" containsInteger="1" minValue="0" maxValue="657"/>
    </cacheField>
    <cacheField name="Soma de 33 - Rio de Janeiro_2009" numFmtId="0">
      <sharedItems containsSemiMixedTypes="0" containsString="0" containsNumber="1" containsInteger="1" minValue="0" maxValue="2370"/>
    </cacheField>
    <cacheField name="Soma de 35 - São Paulo_2009" numFmtId="0">
      <sharedItems containsSemiMixedTypes="0" containsString="0" containsNumber="1" containsInteger="1" minValue="0" maxValue="8870"/>
    </cacheField>
    <cacheField name="Soma de 41 - Paraná_2009" numFmtId="0">
      <sharedItems containsSemiMixedTypes="0" containsString="0" containsNumber="1" containsInteger="1" minValue="0" maxValue="2345"/>
    </cacheField>
    <cacheField name="Soma de 42 - Santa Catarina_2009" numFmtId="0">
      <sharedItems containsSemiMixedTypes="0" containsString="0" containsNumber="1" containsInteger="1" minValue="0" maxValue="1308"/>
    </cacheField>
    <cacheField name="Soma de 43 - Rio Grande do Sul_2009" numFmtId="0">
      <sharedItems containsSemiMixedTypes="0" containsString="0" containsNumber="1" containsInteger="1" minValue="0" maxValue="2185"/>
    </cacheField>
    <cacheField name="Soma de 50 - Mato Grosso do Sul_2009" numFmtId="0">
      <sharedItems containsSemiMixedTypes="0" containsString="0" containsNumber="1" containsInteger="1" minValue="0" maxValue="299"/>
    </cacheField>
    <cacheField name="Soma de 51 - Mato Grosso_2009" numFmtId="0">
      <sharedItems containsSemiMixedTypes="0" containsString="0" containsNumber="1" containsInteger="1" minValue="0" maxValue="437"/>
    </cacheField>
    <cacheField name="Soma de 52 - Goiás_2009" numFmtId="0">
      <sharedItems containsSemiMixedTypes="0" containsString="0" containsNumber="1" containsInteger="1" minValue="0" maxValue="832"/>
    </cacheField>
    <cacheField name="Soma de 53 - Distrito Federal_2009" numFmtId="0">
      <sharedItems containsSemiMixedTypes="0" containsString="0" containsNumber="1" containsInteger="1" minValue="0" maxValue="776"/>
    </cacheField>
    <cacheField name="Soma de Total_2009" numFmtId="0">
      <sharedItems containsSemiMixedTypes="0" containsString="0" containsNumber="1" containsInteger="1" minValue="0" maxValue="28923"/>
    </cacheField>
    <cacheField name="Soma de 11 - Rondônia_2008" numFmtId="0">
      <sharedItems containsSemiMixedTypes="0" containsString="0" containsNumber="1" containsInteger="1" minValue="0" maxValue="207"/>
    </cacheField>
    <cacheField name="Soma de 12 - Acre_2008" numFmtId="0">
      <sharedItems containsSemiMixedTypes="0" containsString="0" containsNumber="1" containsInteger="1" minValue="0" maxValue="57"/>
    </cacheField>
    <cacheField name="Soma de 13 - Amazonas_2008" numFmtId="0">
      <sharedItems containsSemiMixedTypes="0" containsString="0" containsNumber="1" containsInteger="1" minValue="0" maxValue="179"/>
    </cacheField>
    <cacheField name="Soma de 14 - Roraima_2008" numFmtId="0">
      <sharedItems containsSemiMixedTypes="0" containsString="0" containsNumber="1" containsInteger="1" minValue="0" maxValue="59"/>
    </cacheField>
    <cacheField name="Soma de 15 - Pará_2008" numFmtId="0">
      <sharedItems containsSemiMixedTypes="0" containsString="0" containsNumber="1" containsInteger="1" minValue="0" maxValue="421"/>
    </cacheField>
    <cacheField name="Soma de 16 - Amapá_2008" numFmtId="0">
      <sharedItems containsSemiMixedTypes="0" containsString="0" containsNumber="1" containsInteger="1" minValue="0" maxValue="64"/>
    </cacheField>
    <cacheField name="Soma de 17 - Tocantins_2008" numFmtId="0">
      <sharedItems containsSemiMixedTypes="0" containsString="0" containsNumber="1" containsInteger="1" minValue="0" maxValue="134"/>
    </cacheField>
    <cacheField name="Soma de 21 - Maranhão_2008" numFmtId="0">
      <sharedItems containsSemiMixedTypes="0" containsString="0" containsNumber="1" containsInteger="1" minValue="0" maxValue="404"/>
    </cacheField>
    <cacheField name="Soma de 22 - Piauí_2008" numFmtId="0">
      <sharedItems containsSemiMixedTypes="0" containsString="0" containsNumber="1" containsInteger="1" minValue="0" maxValue="198"/>
    </cacheField>
    <cacheField name="Soma de 23 - Ceará_2008" numFmtId="0">
      <sharedItems containsSemiMixedTypes="0" containsString="0" containsNumber="1" containsInteger="1" minValue="0" maxValue="645"/>
    </cacheField>
    <cacheField name="Soma de 24 - Rio Grande do Norte_2008" numFmtId="0">
      <sharedItems containsSemiMixedTypes="0" containsString="0" containsNumber="1" containsInteger="1" minValue="0" maxValue="285"/>
    </cacheField>
    <cacheField name="Soma de 25 - Paraíba_2008" numFmtId="0">
      <sharedItems containsSemiMixedTypes="0" containsString="0" containsNumber="1" containsInteger="1" minValue="0" maxValue="231"/>
    </cacheField>
    <cacheField name="Soma de 26 - Pernambuco_2008" numFmtId="0">
      <sharedItems containsSemiMixedTypes="0" containsString="0" containsNumber="1" containsInteger="1" minValue="0" maxValue="736"/>
    </cacheField>
    <cacheField name="Soma de 27 - Alagoas_2008" numFmtId="0">
      <sharedItems containsSemiMixedTypes="0" containsString="0" containsNumber="1" containsInteger="1" minValue="0" maxValue="246"/>
    </cacheField>
    <cacheField name="Soma de 28 - Sergipe_2008" numFmtId="0">
      <sharedItems containsSemiMixedTypes="0" containsString="0" containsNumber="1" containsInteger="1" minValue="0" maxValue="214"/>
    </cacheField>
    <cacheField name="Soma de 29 - Bahia_2008" numFmtId="0">
      <sharedItems containsSemiMixedTypes="0" containsString="0" containsNumber="1" containsInteger="1" minValue="0" maxValue="1192"/>
    </cacheField>
    <cacheField name="Soma de 31 - Minas Gerais_2008" numFmtId="0">
      <sharedItems containsSemiMixedTypes="0" containsString="0" containsNumber="1" containsInteger="1" minValue="0" maxValue="3491"/>
    </cacheField>
    <cacheField name="Soma de 32 - Espírito Santo_2008" numFmtId="0">
      <sharedItems containsSemiMixedTypes="0" containsString="0" containsNumber="1" containsInteger="1" minValue="0" maxValue="663"/>
    </cacheField>
    <cacheField name="Soma de 33 - Rio de Janeiro_2008" numFmtId="0">
      <sharedItems containsSemiMixedTypes="0" containsString="0" containsNumber="1" containsInteger="1" minValue="0" maxValue="2320"/>
    </cacheField>
    <cacheField name="Soma de 35 - São Paulo_2008" numFmtId="0">
      <sharedItems containsSemiMixedTypes="0" containsString="0" containsNumber="1" containsInteger="1" minValue="0" maxValue="8970"/>
    </cacheField>
    <cacheField name="Soma de 41 - Paraná_2008" numFmtId="0">
      <sharedItems containsSemiMixedTypes="0" containsString="0" containsNumber="1" containsInteger="1" minValue="0" maxValue="2283"/>
    </cacheField>
    <cacheField name="Soma de 42 - Santa Catarina_2008" numFmtId="0">
      <sharedItems containsSemiMixedTypes="0" containsString="0" containsNumber="1" containsInteger="1" minValue="0" maxValue="1313"/>
    </cacheField>
    <cacheField name="Soma de 43 - Rio Grande do Sul_2008" numFmtId="0">
      <sharedItems containsSemiMixedTypes="0" containsString="0" containsNumber="1" containsInteger="1" minValue="0" maxValue="2210"/>
    </cacheField>
    <cacheField name="Soma de 50 - Mato Grosso do Sul_2008" numFmtId="0">
      <sharedItems containsSemiMixedTypes="0" containsString="0" containsNumber="1" containsInteger="1" minValue="0" maxValue="299"/>
    </cacheField>
    <cacheField name="Soma de 51 - Mato Grosso_2008" numFmtId="0">
      <sharedItems containsSemiMixedTypes="0" containsString="0" containsNumber="1" containsInteger="1" minValue="0" maxValue="432"/>
    </cacheField>
    <cacheField name="Soma de 52 - Goiás_2008" numFmtId="0">
      <sharedItems containsSemiMixedTypes="0" containsString="0" containsNumber="1" containsInteger="1" minValue="0" maxValue="847"/>
    </cacheField>
    <cacheField name="Soma de 53 - Distrito Federal_2008" numFmtId="0">
      <sharedItems containsSemiMixedTypes="0" containsString="0" containsNumber="1" containsInteger="1" minValue="0" maxValue="753"/>
    </cacheField>
    <cacheField name="Soma de Total_2008" numFmtId="0">
      <sharedItems containsSemiMixedTypes="0" containsString="0" containsNumber="1" containsInteger="1" minValue="0" maxValue="28853"/>
    </cacheField>
    <cacheField name="Soma de 11 - Rondônia_2007" numFmtId="0">
      <sharedItems containsSemiMixedTypes="0" containsString="0" containsNumber="1" containsInteger="1" minValue="0" maxValue="212"/>
    </cacheField>
    <cacheField name="Soma de 12 - Acre_2007" numFmtId="0">
      <sharedItems containsSemiMixedTypes="0" containsString="0" containsNumber="1" containsInteger="1" minValue="0" maxValue="60"/>
    </cacheField>
    <cacheField name="Soma de 13 - Amazonas_2007" numFmtId="0">
      <sharedItems containsSemiMixedTypes="0" containsString="0" containsNumber="1" containsInteger="1" minValue="0" maxValue="181"/>
    </cacheField>
    <cacheField name="Soma de 14 - Roraima_2007" numFmtId="0">
      <sharedItems containsSemiMixedTypes="0" containsString="0" containsNumber="1" containsInteger="1" minValue="0" maxValue="57"/>
    </cacheField>
    <cacheField name="Soma de 15 - Pará_2007" numFmtId="0">
      <sharedItems containsSemiMixedTypes="0" containsString="0" containsNumber="1" containsInteger="1" minValue="0" maxValue="391"/>
    </cacheField>
    <cacheField name="Soma de 16 - Amapá_2007" numFmtId="0">
      <sharedItems containsSemiMixedTypes="0" containsString="0" containsNumber="1" containsInteger="1" minValue="0" maxValue="70"/>
    </cacheField>
    <cacheField name="Soma de 17 - Tocantins_2007" numFmtId="0">
      <sharedItems containsSemiMixedTypes="0" containsString="0" containsNumber="1" containsInteger="1" minValue="0" maxValue="115"/>
    </cacheField>
    <cacheField name="Soma de 21 - Maranhão_2007" numFmtId="0">
      <sharedItems containsSemiMixedTypes="0" containsString="0" containsNumber="1" containsInteger="1" minValue="0" maxValue="387"/>
    </cacheField>
    <cacheField name="Soma de 22 - Piauí_2007" numFmtId="0">
      <sharedItems containsSemiMixedTypes="0" containsString="0" containsNumber="1" containsInteger="1" minValue="0" maxValue="209"/>
    </cacheField>
    <cacheField name="Soma de 23 - Ceará_2007" numFmtId="0">
      <sharedItems containsSemiMixedTypes="0" containsString="0" containsNumber="1" containsInteger="1" minValue="0" maxValue="618"/>
    </cacheField>
    <cacheField name="Soma de 24 - Rio Grande do Norte_2007" numFmtId="0">
      <sharedItems containsSemiMixedTypes="0" containsString="0" containsNumber="1" containsInteger="1" minValue="0" maxValue="286"/>
    </cacheField>
    <cacheField name="Soma de 25 - Paraíba_2007" numFmtId="0">
      <sharedItems containsSemiMixedTypes="0" containsString="0" containsNumber="1" containsInteger="1" minValue="0" maxValue="210"/>
    </cacheField>
    <cacheField name="Soma de 26 - Pernambuco_2007" numFmtId="0">
      <sharedItems containsSemiMixedTypes="0" containsString="0" containsNumber="1" containsInteger="1" minValue="0" maxValue="723"/>
    </cacheField>
    <cacheField name="Soma de 27 - Alagoas_2007" numFmtId="0">
      <sharedItems containsSemiMixedTypes="0" containsString="0" containsNumber="1" containsInteger="1" minValue="0" maxValue="248"/>
    </cacheField>
    <cacheField name="Soma de 28 - Sergipe_2007" numFmtId="0">
      <sharedItems containsSemiMixedTypes="0" containsString="0" containsNumber="1" containsInteger="1" minValue="0" maxValue="217"/>
    </cacheField>
    <cacheField name="Soma de 29 - Bahia_2007" numFmtId="0">
      <sharedItems containsSemiMixedTypes="0" containsString="0" containsNumber="1" containsInteger="1" minValue="0" maxValue="1220"/>
    </cacheField>
    <cacheField name="Soma de 31 - Minas Gerais_2007" numFmtId="0">
      <sharedItems containsSemiMixedTypes="0" containsString="0" containsNumber="1" containsInteger="1" minValue="0" maxValue="3430"/>
    </cacheField>
    <cacheField name="Soma de 32 - Espírito Santo_2007" numFmtId="0">
      <sharedItems containsSemiMixedTypes="0" containsString="0" containsNumber="1" containsInteger="1" minValue="0" maxValue="625"/>
    </cacheField>
    <cacheField name="Soma de 33 - Rio de Janeiro_2007" numFmtId="0">
      <sharedItems containsSemiMixedTypes="0" containsString="0" containsNumber="1" containsInteger="1" minValue="0" maxValue="2318"/>
    </cacheField>
    <cacheField name="Soma de 35 - São Paulo_2007" numFmtId="0">
      <sharedItems containsSemiMixedTypes="0" containsString="0" containsNumber="1" containsInteger="1" minValue="0" maxValue="8789"/>
    </cacheField>
    <cacheField name="Soma de 41 - Paraná_2007" numFmtId="0">
      <sharedItems containsSemiMixedTypes="0" containsString="0" containsNumber="1" containsInteger="1" minValue="0" maxValue="2253"/>
    </cacheField>
    <cacheField name="Soma de 42 - Santa Catarina_2007" numFmtId="0">
      <sharedItems containsSemiMixedTypes="0" containsString="0" containsNumber="1" containsInteger="1" minValue="0" maxValue="1314"/>
    </cacheField>
    <cacheField name="Soma de 43 - Rio Grande do Sul_2007" numFmtId="0">
      <sharedItems containsSemiMixedTypes="0" containsString="0" containsNumber="1" containsInteger="1" minValue="0" maxValue="2159"/>
    </cacheField>
    <cacheField name="Soma de 50 - Mato Grosso do Sul_2007" numFmtId="0">
      <sharedItems containsSemiMixedTypes="0" containsString="0" containsNumber="1" containsInteger="1" minValue="0" maxValue="302"/>
    </cacheField>
    <cacheField name="Soma de 51 - Mato Grosso_2007" numFmtId="0">
      <sharedItems containsSemiMixedTypes="0" containsString="0" containsNumber="1" containsInteger="1" minValue="0" maxValue="416"/>
    </cacheField>
    <cacheField name="Soma de 52 - Goiás_2007" numFmtId="0">
      <sharedItems containsSemiMixedTypes="0" containsString="0" containsNumber="1" containsInteger="1" minValue="0" maxValue="831"/>
    </cacheField>
    <cacheField name="Soma de 53 - Distrito Federal_2007" numFmtId="0">
      <sharedItems containsSemiMixedTypes="0" containsString="0" containsNumber="1" containsInteger="1" minValue="0" maxValue="702"/>
    </cacheField>
    <cacheField name="Soma de Total_2007" numFmtId="0">
      <sharedItems containsSemiMixedTypes="0" containsString="0" containsNumber="1" containsInteger="1" minValue="0" maxValue="283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Couto" refreshedDate="44214.599628009259" createdVersion="5" refreshedVersion="6" minRefreshableVersion="3" recordCount="184" xr:uid="{00000000-000A-0000-FFFF-FFFF05000000}">
  <cacheSource type="worksheet">
    <worksheetSource ref="A1:HV185" sheet="TAB_DIN" r:id="rId2"/>
  </cacheSource>
  <cacheFields count="230">
    <cacheField name="Classe" numFmtId="0">
      <sharedItems containsSemiMixedTypes="0" containsString="0" containsNumber="1" containsInteger="1" minValue="3211" maxValue="9493" count="46">
        <n v="3211"/>
        <n v="3212"/>
        <n v="3220"/>
        <n v="3240"/>
        <n v="4647"/>
        <n v="4756"/>
        <n v="4761"/>
        <n v="4762"/>
        <n v="4783"/>
        <n v="5811"/>
        <n v="5812"/>
        <n v="5813"/>
        <n v="5821"/>
        <n v="5822"/>
        <n v="5823"/>
        <n v="5911"/>
        <n v="5912"/>
        <n v="5913"/>
        <n v="5914"/>
        <n v="5920"/>
        <n v="6010"/>
        <n v="6021"/>
        <n v="6022"/>
        <n v="6141"/>
        <n v="6142"/>
        <n v="6143"/>
        <n v="6319"/>
        <n v="6391"/>
        <n v="7111"/>
        <n v="7311"/>
        <n v="7312"/>
        <n v="7319"/>
        <n v="7410"/>
        <n v="7420"/>
        <n v="7722"/>
        <n v="8592"/>
        <n v="8593"/>
        <n v="9001"/>
        <n v="9002"/>
        <n v="9003"/>
        <n v="9101"/>
        <n v="9102"/>
        <n v="9103"/>
        <n v="9321"/>
        <n v="9329"/>
        <n v="9493"/>
      </sharedItems>
    </cacheField>
    <cacheField name="Denominação" numFmtId="0">
      <sharedItems/>
    </cacheField>
    <cacheField name="Atividade Cultural" numFmtId="0">
      <sharedItems count="1">
        <s v="Sim"/>
      </sharedItems>
    </cacheField>
    <cacheField name="Cadeia Geral" numFmtId="0">
      <sharedItems count="10">
        <s v="Arquitetura e Design"/>
        <s v="Música"/>
        <s v="Entretenimento"/>
        <s v="Editorial"/>
        <s v="Audiovisual"/>
        <s v="Cultura Digital"/>
        <s v="Publicidade"/>
        <s v="Educação e Criação em Artes"/>
        <s v="Artes Cênicas e Espetáculos"/>
        <s v="Patrimônio"/>
      </sharedItems>
    </cacheField>
    <cacheField name="Tipo de atuação" numFmtId="0">
      <sharedItems count="2">
        <s v="Serviços Não-Financeiros"/>
        <s v="Comércio"/>
      </sharedItems>
    </cacheField>
    <cacheField name="Porte" numFmtId="0">
      <sharedItems count="4">
        <s v="Microempresa"/>
        <s v="Pequena"/>
        <s v="Média"/>
        <s v="Grande"/>
      </sharedItems>
    </cacheField>
    <cacheField name="Soma de 11 - Rondônia_2014" numFmtId="0">
      <sharedItems containsNonDate="0" containsString="0" containsBlank="1" count="1">
        <m/>
      </sharedItems>
    </cacheField>
    <cacheField name="Soma de 12 - Acre_2014" numFmtId="0">
      <sharedItems containsNonDate="0" containsString="0" containsBlank="1" count="1">
        <m/>
      </sharedItems>
    </cacheField>
    <cacheField name="Soma de 13 - Amazonas_2014" numFmtId="0">
      <sharedItems containsNonDate="0" containsString="0" containsBlank="1" count="1">
        <m/>
      </sharedItems>
    </cacheField>
    <cacheField name="Soma de 14 - Roraima_2014" numFmtId="0">
      <sharedItems containsNonDate="0" containsString="0" containsBlank="1" count="1">
        <m/>
      </sharedItems>
    </cacheField>
    <cacheField name="Soma de 15 - Pará_2014" numFmtId="0">
      <sharedItems containsNonDate="0" containsString="0" containsBlank="1" count="1">
        <m/>
      </sharedItems>
    </cacheField>
    <cacheField name="Soma de 16 - Amapá_2014" numFmtId="0">
      <sharedItems containsNonDate="0" containsString="0" containsBlank="1" count="1">
        <m/>
      </sharedItems>
    </cacheField>
    <cacheField name="Soma de 17 - Tocantins_2014" numFmtId="0">
      <sharedItems containsNonDate="0" containsString="0" containsBlank="1" count="1">
        <m/>
      </sharedItems>
    </cacheField>
    <cacheField name="Soma de 21 - Maranhão_2014" numFmtId="0">
      <sharedItems containsNonDate="0" containsString="0" containsBlank="1" count="1">
        <m/>
      </sharedItems>
    </cacheField>
    <cacheField name="Soma de 22 - Piauí_2014" numFmtId="0">
      <sharedItems containsNonDate="0" containsString="0" containsBlank="1" count="1">
        <m/>
      </sharedItems>
    </cacheField>
    <cacheField name="Soma de 23 - Ceará_2014" numFmtId="0">
      <sharedItems containsNonDate="0" containsString="0" containsBlank="1" count="1">
        <m/>
      </sharedItems>
    </cacheField>
    <cacheField name="Soma de 24 - Rio Grande do Norte_2014" numFmtId="0">
      <sharedItems containsNonDate="0" containsString="0" containsBlank="1" count="1">
        <m/>
      </sharedItems>
    </cacheField>
    <cacheField name="Soma de 25 - Paraíba_2014" numFmtId="0">
      <sharedItems containsNonDate="0" containsString="0" containsBlank="1" count="1">
        <m/>
      </sharedItems>
    </cacheField>
    <cacheField name="Soma de 26 - Pernambuco_2014" numFmtId="0">
      <sharedItems containsNonDate="0" containsString="0" containsBlank="1" count="1">
        <m/>
      </sharedItems>
    </cacheField>
    <cacheField name="Soma de 27 - Alagoas_2014" numFmtId="0">
      <sharedItems containsNonDate="0" containsString="0" containsBlank="1" count="1">
        <m/>
      </sharedItems>
    </cacheField>
    <cacheField name="Soma de 28 - Sergipe_2014" numFmtId="0">
      <sharedItems containsNonDate="0" containsString="0" containsBlank="1" count="1">
        <m/>
      </sharedItems>
    </cacheField>
    <cacheField name="Soma de 29 - Bahia_2014" numFmtId="0">
      <sharedItems containsNonDate="0" containsString="0" containsBlank="1" count="1">
        <m/>
      </sharedItems>
    </cacheField>
    <cacheField name="Soma de 31 - Minas Gerais_2014" numFmtId="0">
      <sharedItems containsNonDate="0" containsString="0" containsBlank="1" count="1">
        <m/>
      </sharedItems>
    </cacheField>
    <cacheField name="Soma de 32 - Espírito Santo_2014" numFmtId="0">
      <sharedItems containsNonDate="0" containsString="0" containsBlank="1" count="1">
        <m/>
      </sharedItems>
    </cacheField>
    <cacheField name="Soma de 33 - Rio de Janeiro_2014" numFmtId="0">
      <sharedItems containsNonDate="0" containsString="0" containsBlank="1" count="1">
        <m/>
      </sharedItems>
    </cacheField>
    <cacheField name="Soma de 35 - São Paulo_2014" numFmtId="0">
      <sharedItems containsNonDate="0" containsString="0" containsBlank="1" count="1">
        <m/>
      </sharedItems>
    </cacheField>
    <cacheField name="Soma de 41 - Paraná_2014" numFmtId="0">
      <sharedItems containsNonDate="0" containsString="0" containsBlank="1" count="1">
        <m/>
      </sharedItems>
    </cacheField>
    <cacheField name="Soma de 42 - Santa Catarina_2014" numFmtId="0">
      <sharedItems containsNonDate="0" containsString="0" containsBlank="1" count="1">
        <m/>
      </sharedItems>
    </cacheField>
    <cacheField name="Soma de 43 - Rio Grande do Sul_2014" numFmtId="0">
      <sharedItems containsNonDate="0" containsString="0" containsBlank="1" count="1">
        <m/>
      </sharedItems>
    </cacheField>
    <cacheField name="Soma de 50 - Mato Grosso do Sul_2014" numFmtId="0">
      <sharedItems containsNonDate="0" containsString="0" containsBlank="1" count="1">
        <m/>
      </sharedItems>
    </cacheField>
    <cacheField name="Soma de 51 - Mato Grosso_2014" numFmtId="0">
      <sharedItems containsNonDate="0" containsString="0" containsBlank="1" count="1">
        <m/>
      </sharedItems>
    </cacheField>
    <cacheField name="Soma de 52 - Goiás_2014" numFmtId="0">
      <sharedItems containsNonDate="0" containsString="0" containsBlank="1" count="1">
        <m/>
      </sharedItems>
    </cacheField>
    <cacheField name="Soma de 53 - Distrito Federal_2014" numFmtId="0">
      <sharedItems containsNonDate="0" containsString="0" containsBlank="1" count="1">
        <m/>
      </sharedItems>
    </cacheField>
    <cacheField name="Soma de Total_2014" numFmtId="0">
      <sharedItems containsNonDate="0" containsString="0" containsBlank="1" count="1">
        <m/>
      </sharedItems>
    </cacheField>
    <cacheField name="Soma de 11 - Rondônia_2013" numFmtId="0">
      <sharedItems containsNonDate="0" containsString="0" containsBlank="1" count="1">
        <m/>
      </sharedItems>
    </cacheField>
    <cacheField name="Soma de 12 - Acre_2013" numFmtId="0">
      <sharedItems containsNonDate="0" containsString="0" containsBlank="1" count="1">
        <m/>
      </sharedItems>
    </cacheField>
    <cacheField name="Soma de 13 - Amazonas_2013" numFmtId="0">
      <sharedItems containsNonDate="0" containsString="0" containsBlank="1" count="1">
        <m/>
      </sharedItems>
    </cacheField>
    <cacheField name="Soma de 14 - Roraima_2013" numFmtId="0">
      <sharedItems containsNonDate="0" containsString="0" containsBlank="1" count="1">
        <m/>
      </sharedItems>
    </cacheField>
    <cacheField name="Soma de 15 - Pará_2013" numFmtId="0">
      <sharedItems containsNonDate="0" containsString="0" containsBlank="1" count="1">
        <m/>
      </sharedItems>
    </cacheField>
    <cacheField name="Soma de 16 - Amapá_2013" numFmtId="0">
      <sharedItems containsNonDate="0" containsString="0" containsBlank="1" count="1">
        <m/>
      </sharedItems>
    </cacheField>
    <cacheField name="Soma de 17 - Tocantins_2013" numFmtId="0">
      <sharedItems containsNonDate="0" containsString="0" containsBlank="1" count="1">
        <m/>
      </sharedItems>
    </cacheField>
    <cacheField name="Soma de 21 - Maranhão_2013" numFmtId="0">
      <sharedItems containsNonDate="0" containsString="0" containsBlank="1" count="1">
        <m/>
      </sharedItems>
    </cacheField>
    <cacheField name="Soma de 22 - Piauí_2013" numFmtId="0">
      <sharedItems containsNonDate="0" containsString="0" containsBlank="1" count="1">
        <m/>
      </sharedItems>
    </cacheField>
    <cacheField name="Soma de 23 - Ceará_2013" numFmtId="0">
      <sharedItems containsNonDate="0" containsString="0" containsBlank="1" count="1">
        <m/>
      </sharedItems>
    </cacheField>
    <cacheField name="Soma de 24 - Rio Grande do Norte_2013" numFmtId="0">
      <sharedItems containsNonDate="0" containsString="0" containsBlank="1" count="1">
        <m/>
      </sharedItems>
    </cacheField>
    <cacheField name="Soma de 25 - Paraíba_2013" numFmtId="0">
      <sharedItems containsNonDate="0" containsString="0" containsBlank="1" count="1">
        <m/>
      </sharedItems>
    </cacheField>
    <cacheField name="Soma de 26 - Pernambuco_2013" numFmtId="0">
      <sharedItems containsNonDate="0" containsString="0" containsBlank="1" count="1">
        <m/>
      </sharedItems>
    </cacheField>
    <cacheField name="Soma de 27 - Alagoas_2013" numFmtId="0">
      <sharedItems containsNonDate="0" containsString="0" containsBlank="1" count="1">
        <m/>
      </sharedItems>
    </cacheField>
    <cacheField name="Soma de 28 - Sergipe_2013" numFmtId="0">
      <sharedItems containsNonDate="0" containsString="0" containsBlank="1" count="1">
        <m/>
      </sharedItems>
    </cacheField>
    <cacheField name="Soma de 29 - Bahia_2013" numFmtId="0">
      <sharedItems containsNonDate="0" containsString="0" containsBlank="1" count="1">
        <m/>
      </sharedItems>
    </cacheField>
    <cacheField name="Soma de 31 - Minas Gerais_2013" numFmtId="0">
      <sharedItems containsNonDate="0" containsString="0" containsBlank="1" count="1">
        <m/>
      </sharedItems>
    </cacheField>
    <cacheField name="Soma de 32 - Espírito Santo_2013" numFmtId="0">
      <sharedItems containsNonDate="0" containsString="0" containsBlank="1" count="1">
        <m/>
      </sharedItems>
    </cacheField>
    <cacheField name="Soma de 33 - Rio de Janeiro_2013" numFmtId="0">
      <sharedItems containsNonDate="0" containsString="0" containsBlank="1" count="1">
        <m/>
      </sharedItems>
    </cacheField>
    <cacheField name="Soma de 35 - São Paulo_2013" numFmtId="0">
      <sharedItems containsNonDate="0" containsString="0" containsBlank="1" count="1">
        <m/>
      </sharedItems>
    </cacheField>
    <cacheField name="Soma de 41 - Paraná_2013" numFmtId="0">
      <sharedItems containsNonDate="0" containsString="0" containsBlank="1" count="1">
        <m/>
      </sharedItems>
    </cacheField>
    <cacheField name="Soma de 42 - Santa Catarina_2013" numFmtId="0">
      <sharedItems containsNonDate="0" containsString="0" containsBlank="1" count="1">
        <m/>
      </sharedItems>
    </cacheField>
    <cacheField name="Soma de 43 - Rio Grande do Sul_2013" numFmtId="0">
      <sharedItems containsNonDate="0" containsString="0" containsBlank="1" count="1">
        <m/>
      </sharedItems>
    </cacheField>
    <cacheField name="Soma de 50 - Mato Grosso do Sul_2013" numFmtId="0">
      <sharedItems containsNonDate="0" containsString="0" containsBlank="1" count="1">
        <m/>
      </sharedItems>
    </cacheField>
    <cacheField name="Soma de 51 - Mato Grosso_2013" numFmtId="0">
      <sharedItems containsNonDate="0" containsString="0" containsBlank="1" count="1">
        <m/>
      </sharedItems>
    </cacheField>
    <cacheField name="Soma de 52 - Goiás_2013" numFmtId="0">
      <sharedItems containsNonDate="0" containsString="0" containsBlank="1" count="1">
        <m/>
      </sharedItems>
    </cacheField>
    <cacheField name="Soma de 53 - Distrito Federal_2013" numFmtId="0">
      <sharedItems containsNonDate="0" containsString="0" containsBlank="1" count="1">
        <m/>
      </sharedItems>
    </cacheField>
    <cacheField name="Soma de Total_2013" numFmtId="0">
      <sharedItems containsNonDate="0" containsString="0" containsBlank="1" count="1">
        <m/>
      </sharedItems>
    </cacheField>
    <cacheField name="Soma de 11 - Rondônia_2012" numFmtId="0">
      <sharedItems containsNonDate="0" containsString="0" containsBlank="1" count="1">
        <m/>
      </sharedItems>
    </cacheField>
    <cacheField name="Soma de 12 - Acre_2012" numFmtId="0">
      <sharedItems containsNonDate="0" containsString="0" containsBlank="1" count="1">
        <m/>
      </sharedItems>
    </cacheField>
    <cacheField name="Soma de 13 - Amazonas_2012" numFmtId="0">
      <sharedItems containsNonDate="0" containsString="0" containsBlank="1" count="1">
        <m/>
      </sharedItems>
    </cacheField>
    <cacheField name="Soma de 14 - Roraima_2012" numFmtId="0">
      <sharedItems containsNonDate="0" containsString="0" containsBlank="1" count="1">
        <m/>
      </sharedItems>
    </cacheField>
    <cacheField name="Soma de 15 - Pará_2012" numFmtId="0">
      <sharedItems containsNonDate="0" containsString="0" containsBlank="1" count="1">
        <m/>
      </sharedItems>
    </cacheField>
    <cacheField name="Soma de 16 - Amapá_2012" numFmtId="0">
      <sharedItems containsNonDate="0" containsString="0" containsBlank="1" count="1">
        <m/>
      </sharedItems>
    </cacheField>
    <cacheField name="Soma de 17 - Tocantins_2012" numFmtId="0">
      <sharedItems containsNonDate="0" containsString="0" containsBlank="1" count="1">
        <m/>
      </sharedItems>
    </cacheField>
    <cacheField name="Soma de 21 - Maranhão_2012" numFmtId="0">
      <sharedItems containsNonDate="0" containsString="0" containsBlank="1" count="1">
        <m/>
      </sharedItems>
    </cacheField>
    <cacheField name="Soma de 22 - Piauí_2012" numFmtId="0">
      <sharedItems containsNonDate="0" containsString="0" containsBlank="1" count="1">
        <m/>
      </sharedItems>
    </cacheField>
    <cacheField name="Soma de 23 - Ceará_2012" numFmtId="0">
      <sharedItems containsNonDate="0" containsString="0" containsBlank="1" count="1">
        <m/>
      </sharedItems>
    </cacheField>
    <cacheField name="Soma de 24 - Rio Grande do Norte_2012" numFmtId="0">
      <sharedItems containsNonDate="0" containsString="0" containsBlank="1" count="1">
        <m/>
      </sharedItems>
    </cacheField>
    <cacheField name="Soma de 25 - Paraíba_2012" numFmtId="0">
      <sharedItems containsNonDate="0" containsString="0" containsBlank="1" count="1">
        <m/>
      </sharedItems>
    </cacheField>
    <cacheField name="Soma de 26 - Pernambuco_2012" numFmtId="0">
      <sharedItems containsNonDate="0" containsString="0" containsBlank="1" count="1">
        <m/>
      </sharedItems>
    </cacheField>
    <cacheField name="Soma de 27 - Alagoas_2012" numFmtId="0">
      <sharedItems containsNonDate="0" containsString="0" containsBlank="1" count="1">
        <m/>
      </sharedItems>
    </cacheField>
    <cacheField name="Soma de 28 - Sergipe_2012" numFmtId="0">
      <sharedItems containsNonDate="0" containsString="0" containsBlank="1" count="1">
        <m/>
      </sharedItems>
    </cacheField>
    <cacheField name="Soma de 29 - Bahia_2012" numFmtId="0">
      <sharedItems containsNonDate="0" containsString="0" containsBlank="1" count="1">
        <m/>
      </sharedItems>
    </cacheField>
    <cacheField name="Soma de 31 - Minas Gerais_2012" numFmtId="0">
      <sharedItems containsNonDate="0" containsString="0" containsBlank="1" count="1">
        <m/>
      </sharedItems>
    </cacheField>
    <cacheField name="Soma de 32 - Espírito Santo_2012" numFmtId="0">
      <sharedItems containsNonDate="0" containsString="0" containsBlank="1" count="1">
        <m/>
      </sharedItems>
    </cacheField>
    <cacheField name="Soma de 33 - Rio de Janeiro_2012" numFmtId="0">
      <sharedItems containsNonDate="0" containsString="0" containsBlank="1" count="1">
        <m/>
      </sharedItems>
    </cacheField>
    <cacheField name="Soma de 35 - São Paulo_2012" numFmtId="0">
      <sharedItems containsNonDate="0" containsString="0" containsBlank="1" count="1">
        <m/>
      </sharedItems>
    </cacheField>
    <cacheField name="Soma de 41 - Paraná_2012" numFmtId="0">
      <sharedItems containsNonDate="0" containsString="0" containsBlank="1" count="1">
        <m/>
      </sharedItems>
    </cacheField>
    <cacheField name="Soma de 42 - Santa Catarina_2012" numFmtId="0">
      <sharedItems containsNonDate="0" containsString="0" containsBlank="1" count="1">
        <m/>
      </sharedItems>
    </cacheField>
    <cacheField name="Soma de 43 - Rio Grande do Sul_2012" numFmtId="0">
      <sharedItems containsNonDate="0" containsString="0" containsBlank="1" count="1">
        <m/>
      </sharedItems>
    </cacheField>
    <cacheField name="Soma de 50 - Mato Grosso do Sul_2012" numFmtId="0">
      <sharedItems containsNonDate="0" containsString="0" containsBlank="1" count="1">
        <m/>
      </sharedItems>
    </cacheField>
    <cacheField name="Soma de 51 - Mato Grosso_2012" numFmtId="0">
      <sharedItems containsNonDate="0" containsString="0" containsBlank="1" count="1">
        <m/>
      </sharedItems>
    </cacheField>
    <cacheField name="Soma de 52 - Goiás_2012" numFmtId="0">
      <sharedItems containsNonDate="0" containsString="0" containsBlank="1" count="1">
        <m/>
      </sharedItems>
    </cacheField>
    <cacheField name="Soma de 53 - Distrito Federal_2012" numFmtId="0">
      <sharedItems containsNonDate="0" containsString="0" containsBlank="1" count="1">
        <m/>
      </sharedItems>
    </cacheField>
    <cacheField name="Soma de Total_2012" numFmtId="0">
      <sharedItems containsNonDate="0" containsString="0" containsBlank="1" count="1">
        <m/>
      </sharedItems>
    </cacheField>
    <cacheField name="Soma de 11 - Rondônia_2011" numFmtId="0">
      <sharedItems containsSemiMixedTypes="0" containsString="0" containsNumber="1" containsInteger="1" minValue="0" maxValue="179" count="24">
        <n v="7"/>
        <n v="0"/>
        <n v="5"/>
        <n v="21"/>
        <n v="16"/>
        <n v="179"/>
        <n v="9"/>
        <n v="103"/>
        <n v="4"/>
        <n v="1"/>
        <n v="3"/>
        <n v="2"/>
        <n v="13"/>
        <n v="53"/>
        <n v="27"/>
        <n v="15"/>
        <n v="17"/>
        <n v="22"/>
        <n v="8"/>
        <n v="56"/>
        <n v="38"/>
        <n v="6"/>
        <n v="32"/>
        <n v="19"/>
      </sharedItems>
    </cacheField>
    <cacheField name="Soma de 12 - Acre_2011" numFmtId="0">
      <sharedItems containsSemiMixedTypes="0" containsString="0" containsNumber="1" containsInteger="1" minValue="0" maxValue="52" count="12">
        <n v="0"/>
        <n v="6"/>
        <n v="52"/>
        <n v="1"/>
        <n v="18"/>
        <n v="2"/>
        <n v="3"/>
        <n v="5"/>
        <n v="7"/>
        <n v="4"/>
        <n v="16"/>
        <n v="8"/>
      </sharedItems>
    </cacheField>
    <cacheField name="Soma de 13 - Amazonas_2011" numFmtId="0">
      <sharedItems containsSemiMixedTypes="0" containsString="0" containsNumber="1" containsInteger="1" minValue="0" maxValue="171" count="20">
        <n v="3"/>
        <n v="0"/>
        <n v="2"/>
        <n v="13"/>
        <n v="14"/>
        <n v="171"/>
        <n v="6"/>
        <n v="98"/>
        <n v="7"/>
        <n v="1"/>
        <n v="17"/>
        <n v="8"/>
        <n v="10"/>
        <n v="4"/>
        <n v="19"/>
        <n v="37"/>
        <n v="30"/>
        <n v="5"/>
        <n v="45"/>
        <n v="20"/>
      </sharedItems>
    </cacheField>
    <cacheField name="Soma de 14 - Roraima_2011" numFmtId="0">
      <sharedItems containsSemiMixedTypes="0" containsString="0" containsNumber="1" containsInteger="1" minValue="0" maxValue="50" count="14">
        <n v="1"/>
        <n v="0"/>
        <n v="3"/>
        <n v="2"/>
        <n v="50"/>
        <n v="23"/>
        <n v="4"/>
        <n v="8"/>
        <n v="15"/>
        <n v="13"/>
        <n v="10"/>
        <n v="5"/>
        <n v="7"/>
        <n v="16"/>
      </sharedItems>
    </cacheField>
    <cacheField name="Soma de 15 - Pará_2011" numFmtId="0">
      <sharedItems containsSemiMixedTypes="0" containsString="0" containsNumber="1" containsInteger="1" minValue="0" maxValue="366" count="29">
        <n v="13"/>
        <n v="2"/>
        <n v="0"/>
        <n v="3"/>
        <n v="29"/>
        <n v="37"/>
        <n v="366"/>
        <n v="7"/>
        <n v="105"/>
        <n v="10"/>
        <n v="1"/>
        <n v="21"/>
        <n v="9"/>
        <n v="53"/>
        <n v="22"/>
        <n v="24"/>
        <n v="31"/>
        <n v="63"/>
        <n v="12"/>
        <n v="69"/>
        <n v="5"/>
        <n v="45"/>
        <n v="14"/>
        <n v="79"/>
        <n v="26"/>
        <n v="59"/>
        <n v="11"/>
        <n v="17"/>
        <n v="4"/>
      </sharedItems>
    </cacheField>
    <cacheField name="Soma de 16 - Amapá_2011" numFmtId="0">
      <sharedItems containsSemiMixedTypes="0" containsString="0" containsNumber="1" containsInteger="1" minValue="0" maxValue="48" count="11">
        <n v="2"/>
        <n v="0"/>
        <n v="4"/>
        <n v="48"/>
        <n v="15"/>
        <n v="7"/>
        <n v="6"/>
        <n v="3"/>
        <n v="1"/>
        <n v="10"/>
        <n v="16"/>
      </sharedItems>
    </cacheField>
    <cacheField name="Soma de 17 - Tocantins_2011" numFmtId="0">
      <sharedItems containsSemiMixedTypes="0" containsString="0" containsNumber="1" containsInteger="1" minValue="0" maxValue="115" count="19">
        <n v="0"/>
        <n v="1"/>
        <n v="8"/>
        <n v="9"/>
        <n v="115"/>
        <n v="5"/>
        <n v="37"/>
        <n v="3"/>
        <n v="4"/>
        <n v="2"/>
        <n v="13"/>
        <n v="14"/>
        <n v="12"/>
        <n v="11"/>
        <n v="7"/>
        <n v="55"/>
        <n v="26"/>
        <n v="20"/>
        <n v="6"/>
      </sharedItems>
    </cacheField>
    <cacheField name="Soma de 21 - Maranhão_2011" numFmtId="0">
      <sharedItems containsSemiMixedTypes="0" containsString="0" containsNumber="1" containsInteger="1" minValue="0" maxValue="351" count="26">
        <n v="3"/>
        <n v="0"/>
        <n v="5"/>
        <n v="17"/>
        <n v="20"/>
        <n v="351"/>
        <n v="6"/>
        <n v="108"/>
        <n v="2"/>
        <n v="4"/>
        <n v="1"/>
        <n v="14"/>
        <n v="10"/>
        <n v="34"/>
        <n v="18"/>
        <n v="29"/>
        <n v="24"/>
        <n v="45"/>
        <n v="8"/>
        <n v="66"/>
        <n v="11"/>
        <n v="26"/>
        <n v="52"/>
        <n v="32"/>
        <n v="30"/>
        <n v="31"/>
      </sharedItems>
    </cacheField>
    <cacheField name="Soma de 22 - Piauí_2011" numFmtId="0">
      <sharedItems containsSemiMixedTypes="0" containsString="0" containsNumber="1" containsInteger="1" minValue="0" maxValue="208" count="17">
        <n v="7"/>
        <n v="0"/>
        <n v="1"/>
        <n v="14"/>
        <n v="12"/>
        <n v="208"/>
        <n v="127"/>
        <n v="4"/>
        <n v="3"/>
        <n v="29"/>
        <n v="9"/>
        <n v="26"/>
        <n v="2"/>
        <n v="21"/>
        <n v="48"/>
        <n v="10"/>
        <n v="23"/>
      </sharedItems>
    </cacheField>
    <cacheField name="Soma de 23 - Ceará_2011" numFmtId="0">
      <sharedItems containsSemiMixedTypes="0" containsString="0" containsNumber="1" containsInteger="1" minValue="0" maxValue="631"/>
    </cacheField>
    <cacheField name="Soma de 24 - Rio Grande do Norte_2011" numFmtId="0">
      <sharedItems containsSemiMixedTypes="0" containsString="0" containsNumber="1" containsInteger="1" minValue="0" maxValue="233" count="23">
        <n v="3"/>
        <n v="6"/>
        <n v="0"/>
        <n v="2"/>
        <n v="20"/>
        <n v="19"/>
        <n v="233"/>
        <n v="12"/>
        <n v="114"/>
        <n v="4"/>
        <n v="1"/>
        <n v="17"/>
        <n v="33"/>
        <n v="5"/>
        <n v="25"/>
        <n v="37"/>
        <n v="110"/>
        <n v="10"/>
        <n v="51"/>
        <n v="18"/>
        <n v="45"/>
        <n v="53"/>
        <n v="7"/>
      </sharedItems>
    </cacheField>
    <cacheField name="Soma de 25 - Paraíba_2011" numFmtId="0">
      <sharedItems containsSemiMixedTypes="0" containsString="0" containsNumber="1" containsInteger="1" minValue="0" maxValue="191" count="24">
        <n v="3"/>
        <n v="5"/>
        <n v="2"/>
        <n v="16"/>
        <n v="15"/>
        <n v="191"/>
        <n v="8"/>
        <n v="113"/>
        <n v="7"/>
        <n v="1"/>
        <n v="4"/>
        <n v="0"/>
        <n v="20"/>
        <n v="6"/>
        <n v="71"/>
        <n v="43"/>
        <n v="24"/>
        <n v="47"/>
        <n v="109"/>
        <n v="52"/>
        <n v="61"/>
        <n v="39"/>
        <n v="10"/>
        <n v="11"/>
      </sharedItems>
    </cacheField>
    <cacheField name="Soma de 26 - Pernambuco_2011" numFmtId="0">
      <sharedItems containsSemiMixedTypes="0" containsString="0" containsNumber="1" containsInteger="1" minValue="0" maxValue="531"/>
    </cacheField>
    <cacheField name="Soma de 27 - Alagoas_2011" numFmtId="0">
      <sharedItems containsSemiMixedTypes="0" containsString="0" containsNumber="1" containsInteger="1" minValue="0" maxValue="186" count="21">
        <n v="1"/>
        <n v="14"/>
        <n v="0"/>
        <n v="18"/>
        <n v="15"/>
        <n v="186"/>
        <n v="5"/>
        <n v="65"/>
        <n v="8"/>
        <n v="3"/>
        <n v="2"/>
        <n v="31"/>
        <n v="26"/>
        <n v="19"/>
        <n v="23"/>
        <n v="67"/>
        <n v="4"/>
        <n v="35"/>
        <n v="25"/>
        <n v="9"/>
        <n v="6"/>
      </sharedItems>
    </cacheField>
    <cacheField name="Soma de 28 - Sergipe_2011" numFmtId="0">
      <sharedItems containsSemiMixedTypes="0" containsString="0" containsNumber="1" containsInteger="1" minValue="0" maxValue="168" count="22">
        <n v="0"/>
        <n v="10"/>
        <n v="1"/>
        <n v="14"/>
        <n v="7"/>
        <n v="152"/>
        <n v="4"/>
        <n v="85"/>
        <n v="3"/>
        <n v="2"/>
        <n v="18"/>
        <n v="24"/>
        <n v="15"/>
        <n v="21"/>
        <n v="32"/>
        <n v="13"/>
        <n v="168"/>
        <n v="37"/>
        <n v="31"/>
        <n v="11"/>
        <n v="8"/>
        <n v="6"/>
      </sharedItems>
    </cacheField>
    <cacheField name="Soma de 29 - Bahia_2011" numFmtId="0">
      <sharedItems containsSemiMixedTypes="0" containsString="0" containsNumber="1" containsInteger="1" minValue="0" maxValue="1029"/>
    </cacheField>
    <cacheField name="Soma de 31 - Minas Gerais_2011" numFmtId="0">
      <sharedItems containsSemiMixedTypes="0" containsString="0" containsNumber="1" containsInteger="1" minValue="0" maxValue="2642"/>
    </cacheField>
    <cacheField name="Soma de 32 - Espírito Santo_2011" numFmtId="0">
      <sharedItems containsSemiMixedTypes="0" containsString="0" containsNumber="1" containsInteger="1" minValue="0" maxValue="539"/>
    </cacheField>
    <cacheField name="Soma de 33 - Rio de Janeiro_2011" numFmtId="0">
      <sharedItems containsSemiMixedTypes="0" containsString="0" containsNumber="1" containsInteger="1" minValue="0" maxValue="1731"/>
    </cacheField>
    <cacheField name="Soma de 35 - São Paulo_2011" numFmtId="0">
      <sharedItems containsSemiMixedTypes="0" containsString="0" containsNumber="1" containsInteger="1" minValue="0" maxValue="6350"/>
    </cacheField>
    <cacheField name="Soma de 41 - Paraná_2011" numFmtId="0">
      <sharedItems containsSemiMixedTypes="0" containsString="0" containsNumber="1" containsInteger="1" minValue="0" maxValue="1781"/>
    </cacheField>
    <cacheField name="Soma de 42 - Santa Catarina_2011" numFmtId="0">
      <sharedItems containsSemiMixedTypes="0" containsString="0" containsNumber="1" containsInteger="1" minValue="0" maxValue="939"/>
    </cacheField>
    <cacheField name="Soma de 43 - Rio Grande do Sul_2011" numFmtId="0">
      <sharedItems containsSemiMixedTypes="0" containsString="0" containsNumber="1" containsInteger="1" minValue="0" maxValue="1570"/>
    </cacheField>
    <cacheField name="Soma de 50 - Mato Grosso do Sul_2011" numFmtId="0">
      <sharedItems containsSemiMixedTypes="0" containsString="0" containsNumber="1" containsInteger="1" minValue="0" maxValue="215" count="26">
        <n v="9"/>
        <n v="3"/>
        <n v="1"/>
        <n v="2"/>
        <n v="4"/>
        <n v="15"/>
        <n v="215"/>
        <n v="127"/>
        <n v="23"/>
        <n v="7"/>
        <n v="24"/>
        <n v="0"/>
        <n v="11"/>
        <n v="93"/>
        <n v="32"/>
        <n v="55"/>
        <n v="51"/>
        <n v="142"/>
        <n v="42"/>
        <n v="29"/>
        <n v="107"/>
        <n v="91"/>
        <n v="18"/>
        <n v="10"/>
        <n v="6"/>
        <n v="16"/>
      </sharedItems>
    </cacheField>
    <cacheField name="Soma de 51 - Mato Grosso_2011" numFmtId="0">
      <sharedItems containsSemiMixedTypes="0" containsString="0" containsNumber="1" containsInteger="1" minValue="0" maxValue="356" count="30">
        <n v="6"/>
        <n v="5"/>
        <n v="0"/>
        <n v="7"/>
        <n v="18"/>
        <n v="14"/>
        <n v="356"/>
        <n v="124"/>
        <n v="10"/>
        <n v="9"/>
        <n v="1"/>
        <n v="33"/>
        <n v="8"/>
        <n v="11"/>
        <n v="74"/>
        <n v="51"/>
        <n v="2"/>
        <n v="55"/>
        <n v="68"/>
        <n v="80"/>
        <n v="35"/>
        <n v="232"/>
        <n v="13"/>
        <n v="4"/>
        <n v="34"/>
        <n v="92"/>
        <n v="40"/>
        <n v="93"/>
        <n v="22"/>
        <n v="3"/>
      </sharedItems>
    </cacheField>
    <cacheField name="Soma de 52 - Goiás_2011" numFmtId="0">
      <sharedItems containsSemiMixedTypes="0" containsString="0" containsNumber="1" containsInteger="1" minValue="0" maxValue="781"/>
    </cacheField>
    <cacheField name="Soma de 53 - Distrito Federal_2011" numFmtId="0">
      <sharedItems containsSemiMixedTypes="0" containsString="0" containsNumber="1" containsInteger="1" minValue="0" maxValue="615" count="29">
        <n v="2"/>
        <n v="1"/>
        <n v="0"/>
        <n v="5"/>
        <n v="28"/>
        <n v="46"/>
        <n v="615"/>
        <n v="15"/>
        <n v="192"/>
        <n v="8"/>
        <n v="4"/>
        <n v="6"/>
        <n v="43"/>
        <n v="7"/>
        <n v="18"/>
        <n v="62"/>
        <n v="13"/>
        <n v="52"/>
        <n v="81"/>
        <n v="152"/>
        <n v="61"/>
        <n v="74"/>
        <n v="189"/>
        <n v="10"/>
        <n v="33"/>
        <n v="27"/>
        <n v="11"/>
        <n v="17"/>
        <n v="9"/>
      </sharedItems>
    </cacheField>
    <cacheField name="Soma de Total_2011" numFmtId="0">
      <sharedItems containsSemiMixedTypes="0" containsString="0" containsNumber="1" containsInteger="1" minValue="0" maxValue="22012"/>
    </cacheField>
    <cacheField name="Soma de 11 - Rondônia_2010" numFmtId="0">
      <sharedItems containsString="0" containsBlank="1" containsNumber="1" containsInteger="1" minValue="0" maxValue="190" count="23">
        <n v="4"/>
        <n v="0"/>
        <n v="3"/>
        <n v="22"/>
        <n v="15"/>
        <n v="190"/>
        <n v="10"/>
        <n v="107"/>
        <n v="1"/>
        <n v="5"/>
        <n v="6"/>
        <n v="2"/>
        <n v="55"/>
        <n v="20"/>
        <n v="13"/>
        <n v="26"/>
        <n v="59"/>
        <n v="41"/>
        <n v="8"/>
        <n v="34"/>
        <n v="24"/>
        <n v="9"/>
        <m/>
      </sharedItems>
    </cacheField>
    <cacheField name="Soma de 12 - Acre_2010" numFmtId="0">
      <sharedItems containsString="0" containsBlank="1" containsNumber="1" containsInteger="1" minValue="0" maxValue="59" count="13">
        <n v="1"/>
        <n v="0"/>
        <n v="4"/>
        <n v="59"/>
        <n v="2"/>
        <n v="21"/>
        <n v="3"/>
        <n v="8"/>
        <n v="6"/>
        <n v="17"/>
        <n v="9"/>
        <n v="5"/>
        <m/>
      </sharedItems>
    </cacheField>
    <cacheField name="Soma de 13 - Amazonas_2010" numFmtId="0">
      <sharedItems containsString="0" containsBlank="1" containsNumber="1" containsInteger="1" minValue="0" maxValue="212" count="23">
        <n v="5"/>
        <n v="0"/>
        <n v="3"/>
        <n v="17"/>
        <n v="15"/>
        <n v="212"/>
        <n v="11"/>
        <n v="107"/>
        <n v="6"/>
        <n v="2"/>
        <n v="1"/>
        <n v="16"/>
        <n v="9"/>
        <n v="10"/>
        <n v="41"/>
        <n v="12"/>
        <n v="30"/>
        <n v="7"/>
        <n v="8"/>
        <n v="46"/>
        <n v="20"/>
        <n v="4"/>
        <m/>
      </sharedItems>
    </cacheField>
    <cacheField name="Soma de 14 - Roraima_2010" numFmtId="0">
      <sharedItems containsString="0" containsBlank="1" containsNumber="1" containsInteger="1" minValue="0" maxValue="51" count="13">
        <n v="0"/>
        <n v="1"/>
        <n v="3"/>
        <n v="2"/>
        <n v="51"/>
        <n v="22"/>
        <n v="7"/>
        <n v="4"/>
        <n v="11"/>
        <n v="10"/>
        <n v="9"/>
        <n v="5"/>
        <m/>
      </sharedItems>
    </cacheField>
    <cacheField name="Soma de 15 - Pará_2010" numFmtId="0">
      <sharedItems containsString="0" containsBlank="1" containsNumber="1" containsInteger="1" minValue="0" maxValue="390" count="30">
        <n v="14"/>
        <n v="3"/>
        <n v="0"/>
        <n v="4"/>
        <n v="28"/>
        <n v="40"/>
        <n v="390"/>
        <n v="11"/>
        <n v="126"/>
        <n v="10"/>
        <n v="1"/>
        <n v="2"/>
        <n v="25"/>
        <n v="5"/>
        <n v="53"/>
        <n v="22"/>
        <n v="23"/>
        <n v="30"/>
        <n v="70"/>
        <n v="74"/>
        <n v="51"/>
        <n v="7"/>
        <n v="75"/>
        <n v="24"/>
        <n v="68"/>
        <n v="12"/>
        <n v="17"/>
        <n v="6"/>
        <n v="15"/>
        <m/>
      </sharedItems>
    </cacheField>
    <cacheField name="Soma de 16 - Amapá_2010" numFmtId="0">
      <sharedItems containsString="0" containsBlank="1" containsNumber="1" containsInteger="1" minValue="0" maxValue="49" count="14">
        <n v="2"/>
        <n v="0"/>
        <n v="3"/>
        <n v="1"/>
        <n v="49"/>
        <n v="15"/>
        <n v="8"/>
        <n v="4"/>
        <n v="9"/>
        <n v="7"/>
        <n v="5"/>
        <n v="13"/>
        <n v="11"/>
        <m/>
      </sharedItems>
    </cacheField>
    <cacheField name="Soma de 17 - Tocantins_2010" numFmtId="0">
      <sharedItems containsString="0" containsBlank="1" containsNumber="1" containsInteger="1" minValue="0" maxValue="116" count="21">
        <n v="2"/>
        <n v="0"/>
        <n v="1"/>
        <n v="12"/>
        <n v="5"/>
        <n v="116"/>
        <n v="35"/>
        <n v="6"/>
        <n v="16"/>
        <n v="3"/>
        <n v="14"/>
        <n v="10"/>
        <n v="13"/>
        <n v="9"/>
        <n v="52"/>
        <n v="17"/>
        <n v="4"/>
        <n v="8"/>
        <n v="26"/>
        <n v="15"/>
        <m/>
      </sharedItems>
    </cacheField>
    <cacheField name="Soma de 21 - Maranhão_2010" numFmtId="0">
      <sharedItems containsString="0" containsBlank="1" containsNumber="1" containsInteger="1" minValue="0" maxValue="389" count="26">
        <n v="4"/>
        <n v="0"/>
        <n v="5"/>
        <n v="19"/>
        <n v="21"/>
        <n v="389"/>
        <n v="9"/>
        <n v="122"/>
        <n v="3"/>
        <n v="2"/>
        <n v="1"/>
        <n v="20"/>
        <n v="38"/>
        <n v="24"/>
        <n v="29"/>
        <n v="47"/>
        <n v="8"/>
        <n v="60"/>
        <n v="10"/>
        <n v="26"/>
        <n v="17"/>
        <n v="53"/>
        <n v="36"/>
        <n v="12"/>
        <n v="32"/>
        <m/>
      </sharedItems>
    </cacheField>
    <cacheField name="Soma de 22 - Piauí_2010" numFmtId="0">
      <sharedItems containsString="0" containsBlank="1" containsNumber="1" containsInteger="1" minValue="0" maxValue="203" count="23">
        <n v="7"/>
        <n v="0"/>
        <n v="1"/>
        <n v="11"/>
        <n v="13"/>
        <n v="203"/>
        <n v="134"/>
        <n v="4"/>
        <n v="2"/>
        <n v="32"/>
        <n v="23"/>
        <n v="21"/>
        <n v="27"/>
        <n v="3"/>
        <n v="47"/>
        <n v="35"/>
        <n v="8"/>
        <n v="25"/>
        <n v="18"/>
        <n v="22"/>
        <n v="5"/>
        <n v="14"/>
        <m/>
      </sharedItems>
    </cacheField>
    <cacheField name="Soma de 23 - Ceará_2010" numFmtId="0">
      <sharedItems containsString="0" containsBlank="1" containsNumber="1" containsInteger="1" minValue="0" maxValue="676"/>
    </cacheField>
    <cacheField name="Soma de 24 - Rio Grande do Norte_2010" numFmtId="0">
      <sharedItems containsString="0" containsBlank="1" containsNumber="1" containsInteger="1" minValue="0" maxValue="233" count="28">
        <n v="4"/>
        <n v="5"/>
        <n v="0"/>
        <n v="2"/>
        <n v="20"/>
        <n v="233"/>
        <n v="15"/>
        <n v="137"/>
        <n v="3"/>
        <n v="17"/>
        <n v="1"/>
        <n v="33"/>
        <n v="24"/>
        <n v="39"/>
        <n v="37"/>
        <n v="10"/>
        <n v="108"/>
        <n v="8"/>
        <n v="59"/>
        <n v="18"/>
        <n v="47"/>
        <n v="62"/>
        <n v="6"/>
        <n v="43"/>
        <n v="21"/>
        <n v="16"/>
        <n v="7"/>
        <m/>
      </sharedItems>
    </cacheField>
    <cacheField name="Soma de 25 - Paraíba_2010" numFmtId="0">
      <sharedItems containsString="0" containsBlank="1" containsNumber="1" containsInteger="1" minValue="0" maxValue="211" count="27">
        <n v="2"/>
        <n v="3"/>
        <n v="16"/>
        <n v="13"/>
        <n v="211"/>
        <n v="8"/>
        <n v="120"/>
        <n v="10"/>
        <n v="7"/>
        <n v="0"/>
        <n v="20"/>
        <n v="4"/>
        <n v="66"/>
        <n v="1"/>
        <n v="48"/>
        <n v="6"/>
        <n v="26"/>
        <n v="47"/>
        <n v="88"/>
        <n v="54"/>
        <n v="61"/>
        <n v="41"/>
        <n v="9"/>
        <n v="42"/>
        <n v="5"/>
        <n v="14"/>
        <m/>
      </sharedItems>
    </cacheField>
    <cacheField name="Soma de 26 - Pernambuco_2010" numFmtId="0">
      <sharedItems containsString="0" containsBlank="1" containsNumber="1" containsInteger="1" minValue="0" maxValue="597"/>
    </cacheField>
    <cacheField name="Soma de 27 - Alagoas_2010" numFmtId="0">
      <sharedItems containsString="0" containsBlank="1" containsNumber="1" containsInteger="1" minValue="0" maxValue="214" count="23">
        <n v="1"/>
        <n v="10"/>
        <n v="0"/>
        <n v="13"/>
        <n v="16"/>
        <n v="214"/>
        <n v="6"/>
        <n v="61"/>
        <n v="8"/>
        <n v="2"/>
        <n v="7"/>
        <n v="3"/>
        <n v="32"/>
        <n v="23"/>
        <n v="18"/>
        <n v="26"/>
        <n v="60"/>
        <n v="31"/>
        <n v="29"/>
        <n v="27"/>
        <n v="30"/>
        <n v="9"/>
        <m/>
      </sharedItems>
    </cacheField>
    <cacheField name="Soma de 28 - Sergipe_2010" numFmtId="0">
      <sharedItems containsString="0" containsBlank="1" containsNumber="1" containsInteger="1" minValue="0" maxValue="169" count="23">
        <n v="0"/>
        <n v="10"/>
        <n v="1"/>
        <n v="16"/>
        <n v="7"/>
        <n v="169"/>
        <n v="4"/>
        <n v="83"/>
        <n v="3"/>
        <n v="2"/>
        <n v="17"/>
        <n v="29"/>
        <n v="11"/>
        <n v="22"/>
        <n v="34"/>
        <n v="13"/>
        <n v="128"/>
        <n v="40"/>
        <n v="14"/>
        <n v="35"/>
        <n v="6"/>
        <n v="5"/>
        <m/>
      </sharedItems>
    </cacheField>
    <cacheField name="Soma de 29 - Bahia_2010" numFmtId="0">
      <sharedItems containsString="0" containsBlank="1" containsNumber="1" containsInteger="1" minValue="0" maxValue="1068"/>
    </cacheField>
    <cacheField name="Soma de 31 - Minas Gerais_2010" numFmtId="0">
      <sharedItems containsString="0" containsBlank="1" containsNumber="1" containsInteger="1" minValue="0" maxValue="2746"/>
    </cacheField>
    <cacheField name="Soma de 32 - Espírito Santo_2010" numFmtId="0">
      <sharedItems containsString="0" containsBlank="1" containsNumber="1" containsInteger="1" minValue="0" maxValue="548"/>
    </cacheField>
    <cacheField name="Soma de 33 - Rio de Janeiro_2010" numFmtId="0">
      <sharedItems containsSemiMixedTypes="0" containsString="0" containsNumber="1" containsInteger="1" minValue="0" maxValue="1878"/>
    </cacheField>
    <cacheField name="Soma de 35 - São Paulo_2010" numFmtId="0">
      <sharedItems containsSemiMixedTypes="0" containsString="0" containsNumber="1" containsInteger="1" minValue="0" maxValue="6629"/>
    </cacheField>
    <cacheField name="Soma de 41 - Paraná_2010" numFmtId="0">
      <sharedItems containsString="0" containsBlank="1" containsNumber="1" containsInteger="1" minValue="0" maxValue="1887"/>
    </cacheField>
    <cacheField name="Soma de 42 - Santa Catarina_2010" numFmtId="0">
      <sharedItems containsString="0" containsBlank="1" containsNumber="1" containsInteger="1" minValue="0" maxValue="1000"/>
    </cacheField>
    <cacheField name="Soma de 43 - Rio Grande do Sul_2010" numFmtId="0">
      <sharedItems containsString="0" containsBlank="1" containsNumber="1" containsInteger="1" minValue="0" maxValue="1670"/>
    </cacheField>
    <cacheField name="Soma de 50 - Mato Grosso do Sul_2010" numFmtId="0">
      <sharedItems containsString="0" containsBlank="1" containsNumber="1" containsInteger="1" minValue="0" maxValue="235" count="29">
        <n v="3"/>
        <n v="2"/>
        <n v="1"/>
        <n v="6"/>
        <n v="18"/>
        <n v="235"/>
        <n v="11"/>
        <n v="133"/>
        <n v="19"/>
        <n v="10"/>
        <n v="17"/>
        <n v="4"/>
        <n v="26"/>
        <n v="13"/>
        <n v="87"/>
        <n v="0"/>
        <n v="33"/>
        <n v="14"/>
        <n v="42"/>
        <n v="55"/>
        <n v="127"/>
        <n v="9"/>
        <n v="50"/>
        <n v="5"/>
        <n v="96"/>
        <n v="105"/>
        <n v="22"/>
        <n v="7"/>
        <m/>
      </sharedItems>
    </cacheField>
    <cacheField name="Soma de 51 - Mato Grosso_2010" numFmtId="0">
      <sharedItems containsString="0" containsBlank="1" containsNumber="1" containsInteger="1" minValue="0" maxValue="389"/>
    </cacheField>
    <cacheField name="Soma de 52 - Goiás_2010" numFmtId="0">
      <sharedItems containsString="0" containsBlank="1" containsNumber="1" containsInteger="1" minValue="0" maxValue="830"/>
    </cacheField>
    <cacheField name="Soma de 53 - Distrito Federal_2010" numFmtId="0">
      <sharedItems containsString="0" containsBlank="1" containsNumber="1" containsInteger="1" minValue="0" maxValue="649"/>
    </cacheField>
    <cacheField name="Soma de Total_2010" numFmtId="0">
      <sharedItems containsString="0" containsBlank="1" containsNumber="1" containsInteger="1" minValue="0" maxValue="23288"/>
    </cacheField>
    <cacheField name="Soma de 11 - Rondônia_2009" numFmtId="0">
      <sharedItems containsString="0" containsBlank="1" containsNumber="1" containsInteger="1" minValue="0" maxValue="204" count="24">
        <n v="5"/>
        <n v="0"/>
        <n v="19"/>
        <n v="16"/>
        <n v="204"/>
        <n v="11"/>
        <n v="111"/>
        <n v="1"/>
        <n v="4"/>
        <n v="8"/>
        <n v="6"/>
        <n v="3"/>
        <n v="9"/>
        <n v="2"/>
        <n v="10"/>
        <n v="52"/>
        <n v="7"/>
        <n v="31"/>
        <n v="53"/>
        <n v="40"/>
        <n v="37"/>
        <n v="22"/>
        <n v="25"/>
        <m/>
      </sharedItems>
    </cacheField>
    <cacheField name="Soma de 12 - Acre_2009" numFmtId="0">
      <sharedItems containsString="0" containsBlank="1" containsNumber="1" containsInteger="1" minValue="0" maxValue="67" count="14">
        <n v="1"/>
        <n v="0"/>
        <n v="2"/>
        <n v="67"/>
        <n v="3"/>
        <n v="26"/>
        <n v="4"/>
        <n v="6"/>
        <n v="8"/>
        <n v="5"/>
        <n v="9"/>
        <n v="15"/>
        <n v="7"/>
        <m/>
      </sharedItems>
    </cacheField>
    <cacheField name="Soma de 13 - Amazonas_2009" numFmtId="0">
      <sharedItems containsString="0" containsBlank="1" containsNumber="1" containsInteger="1" minValue="0" maxValue="234" count="24">
        <n v="1"/>
        <n v="0"/>
        <n v="2"/>
        <n v="18"/>
        <n v="15"/>
        <n v="234"/>
        <n v="11"/>
        <n v="116"/>
        <n v="3"/>
        <n v="10"/>
        <n v="6"/>
        <n v="16"/>
        <n v="7"/>
        <n v="37"/>
        <n v="26"/>
        <n v="4"/>
        <n v="9"/>
        <n v="48"/>
        <n v="5"/>
        <n v="19"/>
        <n v="17"/>
        <n v="23"/>
        <n v="8"/>
        <m/>
      </sharedItems>
    </cacheField>
    <cacheField name="Soma de 14 - Roraima_2009" numFmtId="0">
      <sharedItems containsString="0" containsBlank="1" containsNumber="1" containsInteger="1" minValue="0" maxValue="59" count="12">
        <n v="0"/>
        <n v="2"/>
        <n v="3"/>
        <n v="59"/>
        <n v="5"/>
        <n v="23"/>
        <n v="1"/>
        <n v="8"/>
        <n v="4"/>
        <n v="11"/>
        <n v="9"/>
        <m/>
      </sharedItems>
    </cacheField>
    <cacheField name="Soma de 15 - Pará_2009" numFmtId="0">
      <sharedItems containsString="0" containsBlank="1" containsNumber="1" containsInteger="1" minValue="0" maxValue="420" count="28">
        <n v="16"/>
        <n v="1"/>
        <n v="0"/>
        <n v="7"/>
        <n v="31"/>
        <n v="33"/>
        <n v="420"/>
        <n v="13"/>
        <n v="134"/>
        <n v="6"/>
        <n v="2"/>
        <n v="4"/>
        <n v="3"/>
        <n v="29"/>
        <n v="12"/>
        <n v="52"/>
        <n v="23"/>
        <n v="10"/>
        <n v="75"/>
        <n v="73"/>
        <n v="8"/>
        <n v="59"/>
        <n v="79"/>
        <n v="24"/>
        <n v="58"/>
        <n v="9"/>
        <n v="5"/>
        <m/>
      </sharedItems>
    </cacheField>
    <cacheField name="Soma de 16 - Amapá_2009" numFmtId="0">
      <sharedItems containsString="0" containsBlank="1" containsNumber="1" containsInteger="1" minValue="0" maxValue="64" count="13">
        <n v="2"/>
        <n v="0"/>
        <n v="4"/>
        <n v="64"/>
        <n v="1"/>
        <n v="20"/>
        <n v="8"/>
        <n v="10"/>
        <n v="3"/>
        <n v="6"/>
        <n v="11"/>
        <n v="7"/>
        <m/>
      </sharedItems>
    </cacheField>
    <cacheField name="Soma de 17 - Tocantins_2009" numFmtId="0">
      <sharedItems containsString="0" containsBlank="1" containsNumber="1" containsInteger="1" minValue="0" maxValue="125" count="19">
        <n v="3"/>
        <n v="0"/>
        <n v="1"/>
        <n v="10"/>
        <n v="125"/>
        <n v="5"/>
        <n v="32"/>
        <n v="2"/>
        <n v="14"/>
        <n v="4"/>
        <n v="12"/>
        <n v="8"/>
        <n v="7"/>
        <n v="21"/>
        <n v="40"/>
        <n v="19"/>
        <n v="22"/>
        <n v="15"/>
        <m/>
      </sharedItems>
    </cacheField>
    <cacheField name="Soma de 21 - Maranhão_2009" numFmtId="0">
      <sharedItems containsString="0" containsBlank="1" containsNumber="1" containsInteger="1" minValue="0" maxValue="422" count="27">
        <n v="3"/>
        <n v="1"/>
        <n v="0"/>
        <n v="6"/>
        <n v="21"/>
        <n v="22"/>
        <n v="422"/>
        <n v="12"/>
        <n v="133"/>
        <n v="4"/>
        <n v="2"/>
        <n v="7"/>
        <n v="36"/>
        <n v="24"/>
        <n v="26"/>
        <n v="44"/>
        <n v="11"/>
        <n v="56"/>
        <n v="9"/>
        <n v="37"/>
        <n v="16"/>
        <n v="52"/>
        <n v="34"/>
        <n v="28"/>
        <n v="32"/>
        <n v="5"/>
        <m/>
      </sharedItems>
    </cacheField>
    <cacheField name="Soma de 22 - Piauí_2009" numFmtId="0">
      <sharedItems containsString="0" containsBlank="1" containsNumber="1" containsInteger="1" minValue="0" maxValue="211" count="23">
        <n v="9"/>
        <n v="3"/>
        <n v="0"/>
        <n v="1"/>
        <n v="15"/>
        <n v="13"/>
        <n v="211"/>
        <n v="12"/>
        <n v="123"/>
        <n v="4"/>
        <n v="11"/>
        <n v="2"/>
        <n v="30"/>
        <n v="7"/>
        <n v="26"/>
        <n v="29"/>
        <n v="46"/>
        <n v="33"/>
        <n v="17"/>
        <n v="20"/>
        <n v="19"/>
        <n v="5"/>
        <m/>
      </sharedItems>
    </cacheField>
    <cacheField name="Soma de 23 - Ceará_2009" numFmtId="0">
      <sharedItems containsString="0" containsBlank="1" containsNumber="1" containsInteger="1" minValue="0" maxValue="667"/>
    </cacheField>
    <cacheField name="Soma de 24 - Rio Grande do Norte_2009" numFmtId="0">
      <sharedItems containsString="0" containsBlank="1" containsNumber="1" containsInteger="1" minValue="0" maxValue="257" count="26">
        <n v="5"/>
        <n v="0"/>
        <n v="1"/>
        <n v="23"/>
        <n v="22"/>
        <n v="257"/>
        <n v="16"/>
        <n v="136"/>
        <n v="3"/>
        <n v="6"/>
        <n v="4"/>
        <n v="2"/>
        <n v="17"/>
        <n v="35"/>
        <n v="34"/>
        <n v="38"/>
        <n v="7"/>
        <n v="99"/>
        <n v="10"/>
        <n v="72"/>
        <n v="47"/>
        <n v="66"/>
        <n v="12"/>
        <n v="43"/>
        <n v="14"/>
        <m/>
      </sharedItems>
    </cacheField>
    <cacheField name="Soma de 25 - Paraíba_2009" numFmtId="0">
      <sharedItems containsString="0" containsBlank="1" containsNumber="1" containsInteger="1" minValue="0" maxValue="225" count="26">
        <n v="2"/>
        <n v="4"/>
        <n v="1"/>
        <n v="19"/>
        <n v="12"/>
        <n v="225"/>
        <n v="118"/>
        <n v="11"/>
        <n v="0"/>
        <n v="7"/>
        <n v="21"/>
        <n v="5"/>
        <n v="69"/>
        <n v="30"/>
        <n v="16"/>
        <n v="56"/>
        <n v="78"/>
        <n v="55"/>
        <n v="10"/>
        <n v="63"/>
        <n v="47"/>
        <n v="40"/>
        <n v="17"/>
        <n v="3"/>
        <n v="14"/>
        <m/>
      </sharedItems>
    </cacheField>
    <cacheField name="Soma de 26 - Pernambuco_2009" numFmtId="0">
      <sharedItems containsString="0" containsBlank="1" containsNumber="1" containsInteger="1" minValue="0" maxValue="646"/>
    </cacheField>
    <cacheField name="Soma de 27 - Alagoas_2009" numFmtId="0">
      <sharedItems containsString="0" containsBlank="1" containsNumber="1" containsInteger="1" minValue="0" maxValue="237" count="22">
        <n v="1"/>
        <n v="12"/>
        <n v="0"/>
        <n v="14"/>
        <n v="237"/>
        <n v="6"/>
        <n v="62"/>
        <n v="5"/>
        <n v="9"/>
        <n v="3"/>
        <n v="2"/>
        <n v="33"/>
        <n v="15"/>
        <n v="18"/>
        <n v="27"/>
        <n v="54"/>
        <n v="4"/>
        <n v="35"/>
        <n v="30"/>
        <n v="7"/>
        <n v="31"/>
        <m/>
      </sharedItems>
    </cacheField>
    <cacheField name="Soma de 28 - Sergipe_2009" numFmtId="0">
      <sharedItems containsString="0" containsBlank="1" containsNumber="1" containsInteger="1" minValue="0" maxValue="177" count="25">
        <n v="0"/>
        <n v="9"/>
        <n v="1"/>
        <n v="2"/>
        <n v="15"/>
        <n v="8"/>
        <n v="177"/>
        <n v="3"/>
        <n v="85"/>
        <n v="5"/>
        <n v="4"/>
        <n v="16"/>
        <n v="30"/>
        <n v="12"/>
        <n v="23"/>
        <n v="39"/>
        <n v="10"/>
        <n v="107"/>
        <n v="42"/>
        <n v="14"/>
        <n v="40"/>
        <n v="32"/>
        <n v="11"/>
        <n v="6"/>
        <m/>
      </sharedItems>
    </cacheField>
    <cacheField name="Soma de 29 - Bahia_2009" numFmtId="0">
      <sharedItems containsString="0" containsBlank="1" containsNumber="1" containsInteger="1" minValue="0" maxValue="1099"/>
    </cacheField>
    <cacheField name="Soma de 31 - Minas Gerais_2009" numFmtId="0">
      <sharedItems containsString="0" containsBlank="1" containsNumber="1" containsInteger="1" minValue="0" maxValue="2919"/>
    </cacheField>
    <cacheField name="Soma de 32 - Espírito Santo_2009" numFmtId="0">
      <sharedItems containsString="0" containsBlank="1" containsNumber="1" containsInteger="1" minValue="0" maxValue="596"/>
    </cacheField>
    <cacheField name="Soma de 33 - Rio de Janeiro_2009" numFmtId="0">
      <sharedItems containsString="0" containsBlank="1" containsNumber="1" containsInteger="1" minValue="0" maxValue="1997"/>
    </cacheField>
    <cacheField name="Soma de 35 - São Paulo_2009" numFmtId="0">
      <sharedItems containsSemiMixedTypes="0" containsString="0" containsNumber="1" containsInteger="1" minValue="0" maxValue="7147"/>
    </cacheField>
    <cacheField name="Soma de 41 - Paraná_2009" numFmtId="0">
      <sharedItems containsString="0" containsBlank="1" containsNumber="1" containsInteger="1" minValue="0" maxValue="2023"/>
    </cacheField>
    <cacheField name="Soma de 42 - Santa Catarina_2009" numFmtId="0">
      <sharedItems containsString="0" containsBlank="1" containsNumber="1" containsInteger="1" minValue="0" maxValue="1057"/>
    </cacheField>
    <cacheField name="Soma de 43 - Rio Grande do Sul_2009" numFmtId="0">
      <sharedItems containsString="0" containsBlank="1" containsNumber="1" containsInteger="1" minValue="0" maxValue="1753"/>
    </cacheField>
    <cacheField name="Soma de 50 - Mato Grosso do Sul_2009" numFmtId="0">
      <sharedItems containsString="0" containsBlank="1" containsNumber="1" containsInteger="1" minValue="0" maxValue="244" count="29">
        <n v="7"/>
        <n v="1"/>
        <n v="4"/>
        <n v="6"/>
        <n v="18"/>
        <n v="244"/>
        <n v="10"/>
        <n v="142"/>
        <n v="21"/>
        <n v="12"/>
        <n v="14"/>
        <n v="34"/>
        <n v="2"/>
        <n v="86"/>
        <n v="0"/>
        <n v="29"/>
        <n v="43"/>
        <n v="54"/>
        <n v="103"/>
        <n v="49"/>
        <n v="3"/>
        <n v="24"/>
        <n v="99"/>
        <n v="55"/>
        <n v="111"/>
        <n v="26"/>
        <n v="5"/>
        <n v="8"/>
        <m/>
      </sharedItems>
    </cacheField>
    <cacheField name="Soma de 51 - Mato Grosso_2009" numFmtId="0">
      <sharedItems containsString="0" containsBlank="1" containsNumber="1" containsInteger="1" minValue="0" maxValue="417"/>
    </cacheField>
    <cacheField name="Soma de 52 - Goiás_2009" numFmtId="0">
      <sharedItems containsString="0" containsBlank="1" containsNumber="1" containsInteger="1" minValue="0" maxValue="855"/>
    </cacheField>
    <cacheField name="Soma de 53 - Distrito Federal_2009" numFmtId="0">
      <sharedItems containsString="0" containsBlank="1" containsNumber="1" containsInteger="1" minValue="0" maxValue="656"/>
    </cacheField>
    <cacheField name="Soma de Total_2009" numFmtId="0">
      <sharedItems containsString="0" containsBlank="1" containsNumber="1" containsInteger="1" minValue="0" maxValue="24778"/>
    </cacheField>
    <cacheField name="Soma de 11 - Rondônia_2008" numFmtId="0">
      <sharedItems containsSemiMixedTypes="0" containsString="0" containsNumber="1" containsInteger="1" minValue="0" maxValue="205" count="22">
        <n v="5"/>
        <n v="0"/>
        <n v="19"/>
        <n v="205"/>
        <n v="14"/>
        <n v="122"/>
        <n v="1"/>
        <n v="8"/>
        <n v="7"/>
        <n v="2"/>
        <n v="6"/>
        <n v="12"/>
        <n v="4"/>
        <n v="3"/>
        <n v="10"/>
        <n v="49"/>
        <n v="20"/>
        <n v="9"/>
        <n v="31"/>
        <n v="40"/>
        <n v="39"/>
        <n v="25"/>
      </sharedItems>
    </cacheField>
    <cacheField name="Soma de 12 - Acre_2008" numFmtId="0">
      <sharedItems containsSemiMixedTypes="0" containsString="0" containsNumber="1" containsInteger="1" minValue="0" maxValue="66" count="12">
        <n v="0"/>
        <n v="3"/>
        <n v="66"/>
        <n v="2"/>
        <n v="27"/>
        <n v="1"/>
        <n v="6"/>
        <n v="7"/>
        <n v="4"/>
        <n v="8"/>
        <n v="14"/>
        <n v="9"/>
      </sharedItems>
    </cacheField>
    <cacheField name="Soma de 13 - Amazonas_2008" numFmtId="0">
      <sharedItems containsSemiMixedTypes="0" containsString="0" containsNumber="1" containsInteger="1" minValue="0" maxValue="243" count="21">
        <n v="2"/>
        <n v="1"/>
        <n v="0"/>
        <n v="18"/>
        <n v="12"/>
        <n v="243"/>
        <n v="10"/>
        <n v="132"/>
        <n v="4"/>
        <n v="3"/>
        <n v="6"/>
        <n v="16"/>
        <n v="8"/>
        <n v="21"/>
        <n v="36"/>
        <n v="13"/>
        <n v="22"/>
        <n v="7"/>
        <n v="56"/>
        <n v="29"/>
        <n v="5"/>
      </sharedItems>
    </cacheField>
    <cacheField name="Soma de 14 - Roraima_2008" numFmtId="0">
      <sharedItems containsSemiMixedTypes="0" containsString="0" containsNumber="1" containsInteger="1" minValue="0" maxValue="62" count="13">
        <n v="0"/>
        <n v="2"/>
        <n v="3"/>
        <n v="62"/>
        <n v="6"/>
        <n v="23"/>
        <n v="7"/>
        <n v="1"/>
        <n v="4"/>
        <n v="9"/>
        <n v="10"/>
        <n v="8"/>
        <n v="15"/>
      </sharedItems>
    </cacheField>
    <cacheField name="Soma de 15 - Pará_2008" numFmtId="0">
      <sharedItems containsSemiMixedTypes="0" containsString="0" containsNumber="1" containsInteger="1" minValue="0" maxValue="460" count="28">
        <n v="18"/>
        <n v="3"/>
        <n v="0"/>
        <n v="10"/>
        <n v="31"/>
        <n v="33"/>
        <n v="460"/>
        <n v="15"/>
        <n v="134"/>
        <n v="7"/>
        <n v="4"/>
        <n v="5"/>
        <n v="27"/>
        <n v="1"/>
        <n v="11"/>
        <n v="52"/>
        <n v="22"/>
        <n v="32"/>
        <n v="74"/>
        <n v="56"/>
        <n v="53"/>
        <n v="12"/>
        <n v="16"/>
        <n v="72"/>
        <n v="29"/>
        <n v="2"/>
        <n v="58"/>
        <n v="6"/>
      </sharedItems>
    </cacheField>
    <cacheField name="Soma de 16 - Amapá_2008" numFmtId="0">
      <sharedItems containsSemiMixedTypes="0" containsString="0" containsNumber="1" containsInteger="1" minValue="0" maxValue="67" count="13">
        <n v="3"/>
        <n v="1"/>
        <n v="0"/>
        <n v="2"/>
        <n v="4"/>
        <n v="67"/>
        <n v="24"/>
        <n v="9"/>
        <n v="8"/>
        <n v="5"/>
        <n v="6"/>
        <n v="13"/>
        <n v="10"/>
      </sharedItems>
    </cacheField>
    <cacheField name="Soma de 17 - Tocantins_2008" numFmtId="0">
      <sharedItems containsSemiMixedTypes="0" containsString="0" containsNumber="1" containsInteger="1" minValue="0" maxValue="131" count="20">
        <n v="3"/>
        <n v="4"/>
        <n v="0"/>
        <n v="10"/>
        <n v="12"/>
        <n v="131"/>
        <n v="32"/>
        <n v="2"/>
        <n v="1"/>
        <n v="11"/>
        <n v="14"/>
        <n v="9"/>
        <n v="22"/>
        <n v="31"/>
        <n v="18"/>
        <n v="8"/>
        <n v="24"/>
        <n v="15"/>
        <n v="17"/>
        <n v="5"/>
      </sharedItems>
    </cacheField>
    <cacheField name="Soma de 21 - Maranhão_2008" numFmtId="0">
      <sharedItems containsSemiMixedTypes="0" containsString="0" containsNumber="1" containsInteger="1" minValue="0" maxValue="422" count="26">
        <n v="3"/>
        <n v="1"/>
        <n v="0"/>
        <n v="6"/>
        <n v="21"/>
        <n v="25"/>
        <n v="422"/>
        <n v="16"/>
        <n v="126"/>
        <n v="4"/>
        <n v="2"/>
        <n v="20"/>
        <n v="34"/>
        <n v="26"/>
        <n v="12"/>
        <n v="28"/>
        <n v="45"/>
        <n v="53"/>
        <n v="13"/>
        <n v="42"/>
        <n v="7"/>
        <n v="17"/>
        <n v="54"/>
        <n v="32"/>
        <n v="8"/>
        <n v="5"/>
      </sharedItems>
    </cacheField>
    <cacheField name="Soma de 22 - Piauí_2008" numFmtId="0">
      <sharedItems containsSemiMixedTypes="0" containsString="0" containsNumber="1" containsInteger="1" minValue="0" maxValue="231" count="24">
        <n v="9"/>
        <n v="2"/>
        <n v="0"/>
        <n v="17"/>
        <n v="13"/>
        <n v="231"/>
        <n v="14"/>
        <n v="133"/>
        <n v="3"/>
        <n v="4"/>
        <n v="1"/>
        <n v="11"/>
        <n v="30"/>
        <n v="6"/>
        <n v="20"/>
        <n v="32"/>
        <n v="25"/>
        <n v="43"/>
        <n v="29"/>
        <n v="10"/>
        <n v="7"/>
        <n v="21"/>
        <n v="5"/>
        <n v="12"/>
      </sharedItems>
    </cacheField>
    <cacheField name="Soma de 23 - Ceará_2008" numFmtId="0">
      <sharedItems containsSemiMixedTypes="0" containsString="0" containsNumber="1" containsInteger="1" minValue="0" maxValue="711"/>
    </cacheField>
    <cacheField name="Soma de 24 - Rio Grande do Norte_2008" numFmtId="0">
      <sharedItems containsSemiMixedTypes="0" containsString="0" containsNumber="1" containsInteger="1" minValue="0" maxValue="264" count="28">
        <n v="4"/>
        <n v="0"/>
        <n v="2"/>
        <n v="21"/>
        <n v="20"/>
        <n v="264"/>
        <n v="19"/>
        <n v="134"/>
        <n v="6"/>
        <n v="3"/>
        <n v="5"/>
        <n v="1"/>
        <n v="34"/>
        <n v="23"/>
        <n v="7"/>
        <n v="36"/>
        <n v="9"/>
        <n v="92"/>
        <n v="11"/>
        <n v="74"/>
        <n v="12"/>
        <n v="49"/>
        <n v="63"/>
        <n v="8"/>
        <n v="13"/>
        <n v="44"/>
        <n v="18"/>
        <n v="14"/>
      </sharedItems>
    </cacheField>
    <cacheField name="Soma de 25 - Paraíba_2008" numFmtId="0">
      <sharedItems containsSemiMixedTypes="0" containsString="0" containsNumber="1" containsInteger="1" minValue="0" maxValue="244" count="24">
        <n v="2"/>
        <n v="4"/>
        <n v="18"/>
        <n v="11"/>
        <n v="244"/>
        <n v="13"/>
        <n v="124"/>
        <n v="7"/>
        <n v="0"/>
        <n v="9"/>
        <n v="3"/>
        <n v="1"/>
        <n v="22"/>
        <n v="5"/>
        <n v="69"/>
        <n v="32"/>
        <n v="53"/>
        <n v="14"/>
        <n v="87"/>
        <n v="61"/>
        <n v="47"/>
        <n v="44"/>
        <n v="8"/>
        <n v="10"/>
      </sharedItems>
    </cacheField>
    <cacheField name="Soma de 26 - Pernambuco_2008" numFmtId="0">
      <sharedItems containsSemiMixedTypes="0" containsString="0" containsNumber="1" containsInteger="1" minValue="0" maxValue="680"/>
    </cacheField>
    <cacheField name="Soma de 27 - Alagoas_2008" numFmtId="0">
      <sharedItems containsSemiMixedTypes="0" containsString="0" containsNumber="1" containsInteger="1" minValue="0" maxValue="248" count="22">
        <n v="2"/>
        <n v="11"/>
        <n v="0"/>
        <n v="15"/>
        <n v="16"/>
        <n v="248"/>
        <n v="9"/>
        <n v="74"/>
        <n v="5"/>
        <n v="3"/>
        <n v="1"/>
        <n v="8"/>
        <n v="32"/>
        <n v="10"/>
        <n v="4"/>
        <n v="23"/>
        <n v="58"/>
        <n v="36"/>
        <n v="7"/>
        <n v="28"/>
        <n v="33"/>
        <n v="30"/>
      </sharedItems>
    </cacheField>
    <cacheField name="Soma de 28 - Sergipe_2008" numFmtId="0">
      <sharedItems containsSemiMixedTypes="0" containsString="0" containsNumber="1" containsInteger="1" minValue="0" maxValue="179" count="24">
        <n v="1"/>
        <n v="9"/>
        <n v="2"/>
        <n v="21"/>
        <n v="7"/>
        <n v="179"/>
        <n v="5"/>
        <n v="88"/>
        <n v="4"/>
        <n v="3"/>
        <n v="0"/>
        <n v="13"/>
        <n v="29"/>
        <n v="10"/>
        <n v="25"/>
        <n v="34"/>
        <n v="12"/>
        <n v="71"/>
        <n v="47"/>
        <n v="37"/>
        <n v="36"/>
        <n v="20"/>
        <n v="8"/>
        <n v="6"/>
      </sharedItems>
    </cacheField>
    <cacheField name="Soma de 29 - Bahia_2008" numFmtId="0">
      <sharedItems containsSemiMixedTypes="0" containsString="0" containsNumber="1" containsInteger="1" minValue="0" maxValue="1172"/>
    </cacheField>
    <cacheField name="Soma de 31 - Minas Gerais_2008" numFmtId="0">
      <sharedItems containsSemiMixedTypes="0" containsString="0" containsNumber="1" containsInteger="1" minValue="0" maxValue="3060"/>
    </cacheField>
    <cacheField name="Soma de 32 - Espírito Santo_2008" numFmtId="0">
      <sharedItems containsSemiMixedTypes="0" containsString="0" containsNumber="1" containsInteger="1" minValue="0" maxValue="597"/>
    </cacheField>
    <cacheField name="Soma de 33 - Rio de Janeiro_2008" numFmtId="0">
      <sharedItems containsSemiMixedTypes="0" containsString="0" containsNumber="1" containsInteger="1" minValue="0" maxValue="2145"/>
    </cacheField>
    <cacheField name="Soma de 35 - São Paulo_2008" numFmtId="0">
      <sharedItems containsSemiMixedTypes="0" containsString="0" containsNumber="1" containsInteger="1" minValue="0" maxValue="7539"/>
    </cacheField>
    <cacheField name="Soma de 41 - Paraná_2008" numFmtId="0">
      <sharedItems containsSemiMixedTypes="0" containsString="0" containsNumber="1" containsInteger="1" minValue="0" maxValue="2106"/>
    </cacheField>
    <cacheField name="Soma de 42 - Santa Catarina_2008" numFmtId="0">
      <sharedItems containsSemiMixedTypes="0" containsString="0" containsNumber="1" containsInteger="1" minValue="0" maxValue="1083"/>
    </cacheField>
    <cacheField name="Soma de 43 - Rio Grande do Sul_2008" numFmtId="0">
      <sharedItems containsSemiMixedTypes="0" containsString="0" containsNumber="1" containsInteger="1" minValue="0" maxValue="1878"/>
    </cacheField>
    <cacheField name="Soma de 50 - Mato Grosso do Sul_2008" numFmtId="0">
      <sharedItems containsSemiMixedTypes="0" containsString="0" containsNumber="1" containsInteger="1" minValue="0" maxValue="255" count="30">
        <n v="6"/>
        <n v="1"/>
        <n v="5"/>
        <n v="7"/>
        <n v="16"/>
        <n v="255"/>
        <n v="13"/>
        <n v="137"/>
        <n v="3"/>
        <n v="18"/>
        <n v="9"/>
        <n v="15"/>
        <n v="4"/>
        <n v="36"/>
        <n v="2"/>
        <n v="11"/>
        <n v="82"/>
        <n v="0"/>
        <n v="27"/>
        <n v="47"/>
        <n v="64"/>
        <n v="22"/>
        <n v="97"/>
        <n v="52"/>
        <n v="21"/>
        <n v="108"/>
        <n v="55"/>
        <n v="109"/>
        <n v="24"/>
        <n v="12"/>
      </sharedItems>
    </cacheField>
    <cacheField name="Soma de 51 - Mato Grosso_2008" numFmtId="0">
      <sharedItems containsSemiMixedTypes="0" containsString="0" containsNumber="1" containsInteger="1" minValue="0" maxValue="423"/>
    </cacheField>
    <cacheField name="Soma de 52 - Goiás_2008" numFmtId="0">
      <sharedItems containsSemiMixedTypes="0" containsString="0" containsNumber="1" containsInteger="1" minValue="0" maxValue="892"/>
    </cacheField>
    <cacheField name="Soma de 53 - Distrito Federal_2008" numFmtId="0">
      <sharedItems containsSemiMixedTypes="0" containsString="0" containsNumber="1" containsInteger="1" minValue="0" maxValue="711"/>
    </cacheField>
    <cacheField name="Soma de Total_2008" numFmtId="0">
      <sharedItems containsSemiMixedTypes="0" containsString="0" containsNumber="1" containsInteger="1" minValue="0" maxValue="26074"/>
    </cacheField>
    <cacheField name="Soma de 11 - Rondônia_2007" numFmtId="0">
      <sharedItems containsSemiMixedTypes="0" containsString="0" containsNumber="1" containsInteger="1" minValue="0" maxValue="206" count="25">
        <n v="5"/>
        <n v="0"/>
        <n v="29"/>
        <n v="20"/>
        <n v="206"/>
        <n v="12"/>
        <n v="113"/>
        <n v="1"/>
        <n v="9"/>
        <n v="6"/>
        <n v="4"/>
        <n v="7"/>
        <n v="14"/>
        <n v="2"/>
        <n v="49"/>
        <n v="23"/>
        <n v="8"/>
        <n v="28"/>
        <n v="50"/>
        <n v="37"/>
        <n v="11"/>
        <n v="38"/>
        <n v="22"/>
        <n v="3"/>
        <n v="25"/>
      </sharedItems>
    </cacheField>
    <cacheField name="Soma de 12 - Acre_2007" numFmtId="0">
      <sharedItems containsSemiMixedTypes="0" containsString="0" containsNumber="1" containsInteger="1" minValue="0" maxValue="77" count="12">
        <n v="1"/>
        <n v="0"/>
        <n v="2"/>
        <n v="77"/>
        <n v="4"/>
        <n v="28"/>
        <n v="3"/>
        <n v="5"/>
        <n v="6"/>
        <n v="7"/>
        <n v="9"/>
        <n v="8"/>
      </sharedItems>
    </cacheField>
    <cacheField name="Soma de 13 - Amazonas_2007" numFmtId="0">
      <sharedItems containsSemiMixedTypes="0" containsString="0" containsNumber="1" containsInteger="1" minValue="0" maxValue="251" count="23">
        <n v="3"/>
        <n v="1"/>
        <n v="0"/>
        <n v="21"/>
        <n v="12"/>
        <n v="251"/>
        <n v="11"/>
        <n v="142"/>
        <n v="9"/>
        <n v="5"/>
        <n v="2"/>
        <n v="14"/>
        <n v="7"/>
        <n v="24"/>
        <n v="33"/>
        <n v="10"/>
        <n v="26"/>
        <n v="4"/>
        <n v="8"/>
        <n v="51"/>
        <n v="16"/>
        <n v="6"/>
        <n v="15"/>
      </sharedItems>
    </cacheField>
    <cacheField name="Soma de 14 - Roraima_2007" numFmtId="0">
      <sharedItems containsSemiMixedTypes="0" containsString="0" containsNumber="1" containsInteger="1" minValue="0" maxValue="73" count="12">
        <n v="0"/>
        <n v="2"/>
        <n v="73"/>
        <n v="6"/>
        <n v="24"/>
        <n v="1"/>
        <n v="9"/>
        <n v="4"/>
        <n v="8"/>
        <n v="10"/>
        <n v="5"/>
        <n v="3"/>
      </sharedItems>
    </cacheField>
    <cacheField name="Soma de 15 - Pará_2007" numFmtId="0">
      <sharedItems containsSemiMixedTypes="0" containsString="0" containsNumber="1" containsInteger="1" minValue="0" maxValue="467" count="29">
        <n v="21"/>
        <n v="3"/>
        <n v="0"/>
        <n v="12"/>
        <n v="33"/>
        <n v="467"/>
        <n v="23"/>
        <n v="149"/>
        <n v="9"/>
        <n v="6"/>
        <n v="4"/>
        <n v="24"/>
        <n v="1"/>
        <n v="2"/>
        <n v="10"/>
        <n v="8"/>
        <n v="50"/>
        <n v="37"/>
        <n v="71"/>
        <n v="54"/>
        <n v="11"/>
        <n v="15"/>
        <n v="14"/>
        <n v="73"/>
        <n v="35"/>
        <n v="63"/>
        <n v="16"/>
        <n v="5"/>
        <n v="13"/>
      </sharedItems>
    </cacheField>
    <cacheField name="Soma de 16 - Amapá_2007" numFmtId="0">
      <sharedItems containsSemiMixedTypes="0" containsString="0" containsNumber="1" containsInteger="1" minValue="0" maxValue="75" count="12">
        <n v="2"/>
        <n v="0"/>
        <n v="1"/>
        <n v="75"/>
        <n v="26"/>
        <n v="3"/>
        <n v="11"/>
        <n v="9"/>
        <n v="7"/>
        <n v="4"/>
        <n v="6"/>
        <n v="10"/>
      </sharedItems>
    </cacheField>
    <cacheField name="Soma de 17 - Tocantins_2007" numFmtId="0">
      <sharedItems containsSemiMixedTypes="0" containsString="0" containsNumber="1" containsInteger="1" minValue="0" maxValue="133" count="21">
        <n v="4"/>
        <n v="0"/>
        <n v="3"/>
        <n v="15"/>
        <n v="12"/>
        <n v="133"/>
        <n v="5"/>
        <n v="28"/>
        <n v="2"/>
        <n v="11"/>
        <n v="10"/>
        <n v="16"/>
        <n v="26"/>
        <n v="6"/>
        <n v="30"/>
        <n v="19"/>
        <n v="7"/>
        <n v="23"/>
        <n v="13"/>
        <n v="1"/>
        <n v="18"/>
      </sharedItems>
    </cacheField>
    <cacheField name="Soma de 21 - Maranhão_2007" numFmtId="0">
      <sharedItems containsSemiMixedTypes="0" containsString="0" containsNumber="1" containsInteger="1" minValue="0" maxValue="436" count="27">
        <n v="3"/>
        <n v="1"/>
        <n v="0"/>
        <n v="5"/>
        <n v="25"/>
        <n v="28"/>
        <n v="436"/>
        <n v="19"/>
        <n v="135"/>
        <n v="20"/>
        <n v="2"/>
        <n v="34"/>
        <n v="27"/>
        <n v="9"/>
        <n v="32"/>
        <n v="44"/>
        <n v="11"/>
        <n v="45"/>
        <n v="8"/>
        <n v="42"/>
        <n v="10"/>
        <n v="15"/>
        <n v="55"/>
        <n v="29"/>
        <n v="7"/>
        <n v="4"/>
        <n v="6"/>
      </sharedItems>
    </cacheField>
    <cacheField name="Soma de 22 - Piauí_2007" numFmtId="0">
      <sharedItems containsSemiMixedTypes="0" containsString="0" containsNumber="1" containsInteger="1" minValue="0" maxValue="234" count="21">
        <n v="10"/>
        <n v="2"/>
        <n v="0"/>
        <n v="15"/>
        <n v="234"/>
        <n v="14"/>
        <n v="128"/>
        <n v="3"/>
        <n v="1"/>
        <n v="5"/>
        <n v="13"/>
        <n v="28"/>
        <n v="7"/>
        <n v="43"/>
        <n v="4"/>
        <n v="29"/>
        <n v="21"/>
        <n v="6"/>
        <n v="17"/>
        <n v="19"/>
        <n v="11"/>
      </sharedItems>
    </cacheField>
    <cacheField name="Soma de 23 - Ceará_2007" numFmtId="0">
      <sharedItems containsSemiMixedTypes="0" containsString="0" containsNumber="1" containsInteger="1" minValue="0" maxValue="760"/>
    </cacheField>
    <cacheField name="Soma de 24 - Rio Grande do Norte_2007" numFmtId="0">
      <sharedItems containsSemiMixedTypes="0" containsString="0" containsNumber="1" containsInteger="1" minValue="0" maxValue="285" count="26">
        <n v="6"/>
        <n v="3"/>
        <n v="0"/>
        <n v="1"/>
        <n v="25"/>
        <n v="23"/>
        <n v="285"/>
        <n v="18"/>
        <n v="120"/>
        <n v="5"/>
        <n v="4"/>
        <n v="2"/>
        <n v="32"/>
        <n v="9"/>
        <n v="39"/>
        <n v="41"/>
        <n v="10"/>
        <n v="88"/>
        <n v="65"/>
        <n v="7"/>
        <n v="14"/>
        <n v="59"/>
        <n v="66"/>
        <n v="13"/>
        <n v="43"/>
        <n v="8"/>
      </sharedItems>
    </cacheField>
    <cacheField name="Soma de 25 - Paraíba_2007" numFmtId="0">
      <sharedItems containsSemiMixedTypes="0" containsString="0" containsNumber="1" containsInteger="1" minValue="0" maxValue="256" count="28">
        <n v="2"/>
        <n v="5"/>
        <n v="24"/>
        <n v="14"/>
        <n v="256"/>
        <n v="15"/>
        <n v="122"/>
        <n v="6"/>
        <n v="1"/>
        <n v="11"/>
        <n v="3"/>
        <n v="0"/>
        <n v="22"/>
        <n v="69"/>
        <n v="28"/>
        <n v="49"/>
        <n v="13"/>
        <n v="80"/>
        <n v="50"/>
        <n v="7"/>
        <n v="52"/>
        <n v="46"/>
        <n v="41"/>
        <n v="16"/>
        <n v="4"/>
        <n v="9"/>
        <n v="10"/>
        <n v="12"/>
      </sharedItems>
    </cacheField>
    <cacheField name="Soma de 26 - Pernambuco_2007" numFmtId="0">
      <sharedItems containsSemiMixedTypes="0" containsString="0" containsNumber="1" containsInteger="1" minValue="0" maxValue="733"/>
    </cacheField>
    <cacheField name="Soma de 27 - Alagoas_2007" numFmtId="0">
      <sharedItems containsSemiMixedTypes="0" containsString="0" containsNumber="1" containsInteger="1" minValue="0" maxValue="266" count="24">
        <n v="0"/>
        <n v="12"/>
        <n v="16"/>
        <n v="18"/>
        <n v="266"/>
        <n v="11"/>
        <n v="66"/>
        <n v="5"/>
        <n v="4"/>
        <n v="3"/>
        <n v="1"/>
        <n v="36"/>
        <n v="13"/>
        <n v="28"/>
        <n v="25"/>
        <n v="61"/>
        <n v="6"/>
        <n v="9"/>
        <n v="23"/>
        <n v="33"/>
        <n v="2"/>
        <n v="27"/>
        <n v="10"/>
        <n v="7"/>
      </sharedItems>
    </cacheField>
    <cacheField name="Soma de 28 - Sergipe_2007" numFmtId="0">
      <sharedItems containsSemiMixedTypes="0" containsString="0" containsNumber="1" containsInteger="1" minValue="0" maxValue="190" count="21">
        <n v="2"/>
        <n v="9"/>
        <n v="1"/>
        <n v="4"/>
        <n v="21"/>
        <n v="8"/>
        <n v="190"/>
        <n v="94"/>
        <n v="3"/>
        <n v="0"/>
        <n v="15"/>
        <n v="30"/>
        <n v="12"/>
        <n v="29"/>
        <n v="36"/>
        <n v="51"/>
        <n v="5"/>
        <n v="6"/>
        <n v="13"/>
        <n v="38"/>
        <n v="35"/>
      </sharedItems>
    </cacheField>
    <cacheField name="Soma de 29 - Bahia_2007" numFmtId="0">
      <sharedItems containsSemiMixedTypes="0" containsString="0" containsNumber="1" containsInteger="1" minValue="0" maxValue="1228"/>
    </cacheField>
    <cacheField name="Soma de 31 - Minas Gerais_2007" numFmtId="0">
      <sharedItems containsSemiMixedTypes="0" containsString="0" containsNumber="1" containsInteger="1" minValue="0" maxValue="3284"/>
    </cacheField>
    <cacheField name="Soma de 32 - Espírito Santo_2007" numFmtId="0">
      <sharedItems containsSemiMixedTypes="0" containsString="0" containsNumber="1" containsInteger="1" minValue="0" maxValue="618"/>
    </cacheField>
    <cacheField name="Soma de 33 - Rio de Janeiro_2007" numFmtId="0">
      <sharedItems containsSemiMixedTypes="0" containsString="0" containsNumber="1" containsInteger="1" minValue="0" maxValue="2253"/>
    </cacheField>
    <cacheField name="Soma de 35 - São Paulo_2007" numFmtId="0">
      <sharedItems containsSemiMixedTypes="0" containsString="0" containsNumber="1" containsInteger="1" minValue="0" maxValue="7940"/>
    </cacheField>
    <cacheField name="Soma de 41 - Paraná_2007" numFmtId="0">
      <sharedItems containsSemiMixedTypes="0" containsString="0" containsNumber="1" containsInteger="1" minValue="0" maxValue="2198"/>
    </cacheField>
    <cacheField name="Soma de 42 - Santa Catarina_2007" numFmtId="0">
      <sharedItems containsSemiMixedTypes="0" containsString="0" containsNumber="1" containsInteger="1" minValue="0" maxValue="1171"/>
    </cacheField>
    <cacheField name="Soma de 43 - Rio Grande do Sul_2007" numFmtId="0">
      <sharedItems containsSemiMixedTypes="0" containsString="0" containsNumber="1" containsInteger="1" minValue="0" maxValue="1981"/>
    </cacheField>
    <cacheField name="Soma de 50 - Mato Grosso do Sul_2007" numFmtId="0">
      <sharedItems containsSemiMixedTypes="0" containsString="0" containsNumber="1" containsInteger="1" minValue="0" maxValue="263" count="25">
        <n v="4"/>
        <n v="3"/>
        <n v="1"/>
        <n v="9"/>
        <n v="18"/>
        <n v="263"/>
        <n v="19"/>
        <n v="140"/>
        <n v="6"/>
        <n v="14"/>
        <n v="33"/>
        <n v="2"/>
        <n v="12"/>
        <n v="91"/>
        <n v="0"/>
        <n v="23"/>
        <n v="56"/>
        <n v="68"/>
        <n v="84"/>
        <n v="8"/>
        <n v="24"/>
        <n v="99"/>
        <n v="109"/>
        <n v="22"/>
        <n v="11"/>
      </sharedItems>
    </cacheField>
    <cacheField name="Soma de 51 - Mato Grosso_2007" numFmtId="0">
      <sharedItems containsSemiMixedTypes="0" containsString="0" containsNumber="1" containsInteger="1" minValue="0" maxValue="436"/>
    </cacheField>
    <cacheField name="Soma de 52 - Goiás_2007" numFmtId="0">
      <sharedItems containsSemiMixedTypes="0" containsString="0" containsNumber="1" containsInteger="1" minValue="0" maxValue="964"/>
    </cacheField>
    <cacheField name="Soma de 53 - Distrito Federal_2007" numFmtId="0">
      <sharedItems containsSemiMixedTypes="0" containsString="0" containsNumber="1" containsInteger="1" minValue="0" maxValue="777"/>
    </cacheField>
    <cacheField name="Soma de Total_2007" numFmtId="0">
      <sharedItems containsSemiMixedTypes="0" containsString="0" containsNumber="1" containsInteger="1" minValue="0" maxValue="275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n v="3211"/>
    <s v="Lapidação, fab. Ourivesaria e Joalheria"/>
    <s v="Sim"/>
    <x v="0"/>
    <x v="0"/>
    <x v="0"/>
    <n v="6"/>
    <n v="1"/>
    <n v="4"/>
    <n v="0"/>
    <n v="18"/>
    <n v="4"/>
    <n v="4"/>
    <n v="2"/>
    <n v="8"/>
    <n v="16"/>
    <n v="6"/>
    <n v="5"/>
    <n v="13"/>
    <n v="1"/>
    <n v="1"/>
    <n v="15"/>
    <n v="166"/>
    <n v="16"/>
    <n v="65"/>
    <n v="347"/>
    <n v="40"/>
    <n v="24"/>
    <n v="245"/>
    <n v="3"/>
    <n v="6"/>
    <n v="32"/>
    <n v="7"/>
    <n v="1055"/>
    <n v="5"/>
    <n v="1"/>
    <n v="5"/>
    <n v="0"/>
    <n v="18"/>
    <n v="4"/>
    <n v="1"/>
    <n v="2"/>
    <n v="8"/>
    <n v="18"/>
    <n v="5"/>
    <n v="4"/>
    <n v="18"/>
    <n v="0"/>
    <n v="2"/>
    <n v="15"/>
    <n v="171"/>
    <n v="13"/>
    <n v="61"/>
    <n v="359"/>
    <n v="42"/>
    <n v="26"/>
    <n v="240"/>
    <n v="2"/>
    <n v="6"/>
    <n v="30"/>
    <n v="7"/>
    <n v="1063"/>
    <n v="6"/>
    <n v="1"/>
    <n v="2"/>
    <n v="0"/>
    <n v="14"/>
    <n v="3"/>
    <n v="2"/>
    <n v="2"/>
    <n v="6"/>
    <n v="18"/>
    <n v="5"/>
    <n v="3"/>
    <n v="17"/>
    <n v="0"/>
    <n v="2"/>
    <n v="10"/>
    <n v="169"/>
    <n v="12"/>
    <n v="59"/>
    <n v="349"/>
    <n v="42"/>
    <n v="23"/>
    <n v="231"/>
    <n v="2"/>
    <n v="4"/>
    <n v="31"/>
    <n v="3"/>
    <n v="1016"/>
    <n v="6"/>
    <n v="1"/>
    <n v="4"/>
    <n v="0"/>
    <n v="11"/>
    <n v="2"/>
    <n v="1"/>
    <n v="1"/>
    <n v="5"/>
    <n v="18"/>
    <n v="3"/>
    <n v="1"/>
    <n v="10"/>
    <n v="0"/>
    <n v="0"/>
    <n v="15"/>
    <n v="174"/>
    <n v="12"/>
    <n v="53"/>
    <n v="357"/>
    <n v="41"/>
    <n v="18"/>
    <n v="234"/>
    <n v="3"/>
    <n v="3"/>
    <n v="31"/>
    <n v="4"/>
    <n v="1008"/>
    <n v="7"/>
    <n v="0"/>
    <n v="5"/>
    <n v="0"/>
    <n v="12"/>
    <n v="3"/>
    <n v="0"/>
    <n v="0"/>
    <n v="4"/>
    <n v="12"/>
    <n v="2"/>
    <n v="1"/>
    <n v="7"/>
    <n v="0"/>
    <n v="0"/>
    <n v="12"/>
    <n v="172"/>
    <n v="7"/>
    <n v="48"/>
    <n v="346"/>
    <n v="42"/>
    <n v="16"/>
    <n v="237"/>
    <n v="2"/>
    <n v="2"/>
    <n v="29"/>
    <n v="4"/>
    <n v="970"/>
    <n v="7"/>
    <n v="0"/>
    <n v="7"/>
    <n v="0"/>
    <n v="13"/>
    <n v="4"/>
    <n v="0"/>
    <n v="0"/>
    <n v="4"/>
    <n v="13"/>
    <n v="1"/>
    <n v="1"/>
    <n v="6"/>
    <n v="0"/>
    <n v="0"/>
    <n v="12"/>
    <n v="171"/>
    <n v="6"/>
    <n v="49"/>
    <n v="346"/>
    <n v="32"/>
    <n v="15"/>
    <n v="239"/>
    <n v="5"/>
    <n v="2"/>
    <n v="25"/>
    <n v="4"/>
    <n v="962"/>
    <n v="5"/>
    <n v="0"/>
    <n v="6"/>
    <n v="0"/>
    <n v="8"/>
    <n v="2"/>
    <n v="0"/>
    <n v="1"/>
    <n v="4"/>
    <n v="8"/>
    <n v="2"/>
    <n v="1"/>
    <n v="5"/>
    <n v="0"/>
    <n v="0"/>
    <n v="13"/>
    <n v="182"/>
    <n v="6"/>
    <n v="47"/>
    <n v="355"/>
    <n v="27"/>
    <n v="19"/>
    <n v="244"/>
    <n v="5"/>
    <n v="3"/>
    <n v="29"/>
    <n v="3"/>
    <n v="975"/>
    <n v="4"/>
    <n v="0"/>
    <n v="6"/>
    <n v="0"/>
    <n v="8"/>
    <n v="1"/>
    <n v="0"/>
    <n v="1"/>
    <n v="4"/>
    <n v="9"/>
    <n v="3"/>
    <n v="0"/>
    <n v="4"/>
    <n v="0"/>
    <n v="0"/>
    <n v="10"/>
    <n v="178"/>
    <n v="6"/>
    <n v="53"/>
    <n v="361"/>
    <n v="32"/>
    <n v="16"/>
    <n v="245"/>
    <n v="9"/>
    <n v="3"/>
    <n v="25"/>
    <n v="3"/>
    <n v="981"/>
  </r>
  <r>
    <n v="3212"/>
    <s v="Fabricação de Bijuterias e Artefatos semelhantes"/>
    <s v="Sim"/>
    <x v="0"/>
    <x v="0"/>
    <x v="0"/>
    <n v="0"/>
    <n v="0"/>
    <n v="1"/>
    <n v="0"/>
    <n v="4"/>
    <n v="0"/>
    <n v="2"/>
    <n v="0"/>
    <n v="2"/>
    <n v="20"/>
    <n v="4"/>
    <n v="5"/>
    <n v="12"/>
    <n v="8"/>
    <n v="5"/>
    <n v="24"/>
    <n v="124"/>
    <n v="3"/>
    <n v="41"/>
    <n v="352"/>
    <n v="31"/>
    <n v="43"/>
    <n v="64"/>
    <n v="1"/>
    <n v="3"/>
    <n v="36"/>
    <n v="3"/>
    <n v="788"/>
    <n v="2"/>
    <n v="0"/>
    <n v="0"/>
    <n v="0"/>
    <n v="2"/>
    <n v="0"/>
    <n v="1"/>
    <n v="0"/>
    <n v="3"/>
    <n v="20"/>
    <n v="6"/>
    <n v="4"/>
    <n v="11"/>
    <n v="6"/>
    <n v="5"/>
    <n v="20"/>
    <n v="122"/>
    <n v="3"/>
    <n v="46"/>
    <n v="332"/>
    <n v="29"/>
    <n v="35"/>
    <n v="60"/>
    <n v="2"/>
    <n v="1"/>
    <n v="30"/>
    <n v="4"/>
    <n v="744"/>
    <n v="1"/>
    <n v="0"/>
    <n v="0"/>
    <n v="0"/>
    <n v="2"/>
    <n v="0"/>
    <n v="2"/>
    <n v="0"/>
    <n v="2"/>
    <n v="18"/>
    <n v="3"/>
    <n v="1"/>
    <n v="10"/>
    <n v="4"/>
    <n v="3"/>
    <n v="16"/>
    <n v="101"/>
    <n v="4"/>
    <n v="41"/>
    <n v="300"/>
    <n v="24"/>
    <n v="32"/>
    <n v="50"/>
    <n v="1"/>
    <n v="2"/>
    <n v="24"/>
    <n v="1"/>
    <n v="642"/>
    <n v="1"/>
    <n v="0"/>
    <n v="0"/>
    <n v="0"/>
    <n v="2"/>
    <n v="0"/>
    <n v="0"/>
    <n v="1"/>
    <n v="2"/>
    <n v="15"/>
    <n v="3"/>
    <n v="0"/>
    <n v="10"/>
    <n v="1"/>
    <n v="3"/>
    <n v="15"/>
    <n v="85"/>
    <n v="4"/>
    <n v="39"/>
    <n v="280"/>
    <n v="19"/>
    <n v="26"/>
    <n v="46"/>
    <n v="1"/>
    <n v="1"/>
    <n v="23"/>
    <n v="1"/>
    <n v="578"/>
    <n v="0"/>
    <n v="0"/>
    <n v="1"/>
    <n v="0"/>
    <n v="3"/>
    <n v="0"/>
    <n v="0"/>
    <n v="1"/>
    <n v="3"/>
    <n v="11"/>
    <n v="2"/>
    <n v="0"/>
    <n v="11"/>
    <n v="1"/>
    <n v="4"/>
    <n v="13"/>
    <n v="63"/>
    <n v="2"/>
    <n v="30"/>
    <n v="252"/>
    <n v="16"/>
    <n v="27"/>
    <n v="39"/>
    <n v="1"/>
    <n v="0"/>
    <n v="13"/>
    <n v="2"/>
    <n v="495"/>
    <n v="0"/>
    <n v="0"/>
    <n v="1"/>
    <n v="0"/>
    <n v="1"/>
    <n v="0"/>
    <n v="0"/>
    <n v="1"/>
    <n v="2"/>
    <n v="5"/>
    <n v="2"/>
    <n v="0"/>
    <n v="5"/>
    <n v="0"/>
    <n v="2"/>
    <n v="9"/>
    <n v="49"/>
    <n v="2"/>
    <n v="23"/>
    <n v="203"/>
    <n v="16"/>
    <n v="21"/>
    <n v="36"/>
    <n v="1"/>
    <n v="0"/>
    <n v="15"/>
    <n v="1"/>
    <n v="395"/>
    <n v="1"/>
    <n v="0"/>
    <n v="0"/>
    <n v="1"/>
    <n v="0"/>
    <n v="0"/>
    <n v="0"/>
    <n v="0"/>
    <n v="2"/>
    <n v="6"/>
    <n v="1"/>
    <n v="0"/>
    <n v="4"/>
    <n v="0"/>
    <n v="1"/>
    <n v="6"/>
    <n v="45"/>
    <n v="2"/>
    <n v="21"/>
    <n v="157"/>
    <n v="7"/>
    <n v="27"/>
    <n v="33"/>
    <n v="1"/>
    <n v="0"/>
    <n v="7"/>
    <n v="1"/>
    <n v="323"/>
    <n v="1"/>
    <n v="0"/>
    <n v="0"/>
    <n v="1"/>
    <n v="0"/>
    <n v="0"/>
    <n v="0"/>
    <n v="0"/>
    <n v="1"/>
    <n v="4"/>
    <n v="0"/>
    <n v="0"/>
    <n v="3"/>
    <n v="0"/>
    <n v="1"/>
    <n v="5"/>
    <n v="42"/>
    <n v="2"/>
    <n v="13"/>
    <n v="116"/>
    <n v="6"/>
    <n v="27"/>
    <n v="24"/>
    <n v="1"/>
    <n v="1"/>
    <n v="9"/>
    <n v="0"/>
    <n v="257"/>
  </r>
  <r>
    <n v="3220"/>
    <s v="Fab. Instrumentos musicais"/>
    <s v="Sim"/>
    <x v="1"/>
    <x v="0"/>
    <x v="0"/>
    <n v="0"/>
    <n v="0"/>
    <n v="0"/>
    <n v="0"/>
    <n v="0"/>
    <n v="0"/>
    <n v="0"/>
    <n v="0"/>
    <n v="0"/>
    <n v="4"/>
    <n v="0"/>
    <n v="2"/>
    <n v="0"/>
    <n v="0"/>
    <n v="0"/>
    <n v="5"/>
    <n v="10"/>
    <n v="5"/>
    <n v="4"/>
    <n v="55"/>
    <n v="19"/>
    <n v="3"/>
    <n v="11"/>
    <n v="0"/>
    <n v="0"/>
    <n v="4"/>
    <n v="0"/>
    <n v="122"/>
    <n v="0"/>
    <n v="0"/>
    <n v="0"/>
    <n v="0"/>
    <n v="0"/>
    <n v="0"/>
    <n v="0"/>
    <n v="0"/>
    <n v="1"/>
    <n v="3"/>
    <n v="0"/>
    <n v="2"/>
    <n v="0"/>
    <n v="0"/>
    <n v="0"/>
    <n v="6"/>
    <n v="11"/>
    <n v="4"/>
    <n v="4"/>
    <n v="53"/>
    <n v="19"/>
    <n v="6"/>
    <n v="10"/>
    <n v="0"/>
    <n v="0"/>
    <n v="4"/>
    <n v="0"/>
    <n v="123"/>
    <n v="0"/>
    <n v="0"/>
    <n v="0"/>
    <n v="0"/>
    <n v="0"/>
    <n v="0"/>
    <n v="0"/>
    <n v="1"/>
    <n v="0"/>
    <n v="3"/>
    <n v="2"/>
    <n v="2"/>
    <n v="0"/>
    <n v="0"/>
    <n v="0"/>
    <n v="6"/>
    <n v="9"/>
    <n v="4"/>
    <n v="6"/>
    <n v="51"/>
    <n v="15"/>
    <n v="7"/>
    <n v="12"/>
    <n v="0"/>
    <n v="0"/>
    <n v="5"/>
    <n v="0"/>
    <n v="123"/>
    <n v="0"/>
    <n v="0"/>
    <n v="0"/>
    <n v="0"/>
    <n v="0"/>
    <n v="0"/>
    <n v="0"/>
    <n v="0"/>
    <n v="0"/>
    <n v="3"/>
    <n v="1"/>
    <n v="1"/>
    <n v="1"/>
    <n v="0"/>
    <n v="0"/>
    <n v="4"/>
    <n v="11"/>
    <n v="4"/>
    <n v="5"/>
    <n v="51"/>
    <n v="18"/>
    <n v="6"/>
    <n v="12"/>
    <n v="0"/>
    <n v="0"/>
    <n v="4"/>
    <n v="0"/>
    <n v="121"/>
    <n v="0"/>
    <n v="0"/>
    <n v="0"/>
    <n v="0"/>
    <n v="0"/>
    <n v="0"/>
    <n v="0"/>
    <n v="0"/>
    <n v="0"/>
    <n v="3"/>
    <n v="1"/>
    <n v="1"/>
    <n v="0"/>
    <n v="0"/>
    <n v="0"/>
    <n v="7"/>
    <n v="8"/>
    <n v="5"/>
    <n v="4"/>
    <n v="52"/>
    <n v="13"/>
    <n v="5"/>
    <n v="13"/>
    <n v="0"/>
    <n v="1"/>
    <n v="1"/>
    <n v="0"/>
    <n v="114"/>
    <n v="0"/>
    <n v="0"/>
    <n v="0"/>
    <n v="0"/>
    <n v="0"/>
    <n v="0"/>
    <n v="0"/>
    <n v="0"/>
    <n v="0"/>
    <n v="2"/>
    <n v="1"/>
    <n v="2"/>
    <n v="0"/>
    <n v="0"/>
    <n v="1"/>
    <n v="4"/>
    <n v="9"/>
    <n v="5"/>
    <n v="2"/>
    <n v="52"/>
    <n v="12"/>
    <n v="5"/>
    <n v="12"/>
    <n v="0"/>
    <n v="2"/>
    <n v="0"/>
    <n v="0"/>
    <n v="109"/>
    <n v="0"/>
    <n v="1"/>
    <n v="0"/>
    <n v="0"/>
    <n v="0"/>
    <n v="0"/>
    <n v="0"/>
    <n v="0"/>
    <n v="0"/>
    <n v="2"/>
    <n v="1"/>
    <n v="1"/>
    <n v="0"/>
    <n v="0"/>
    <n v="2"/>
    <n v="4"/>
    <n v="8"/>
    <n v="8"/>
    <n v="3"/>
    <n v="53"/>
    <n v="7"/>
    <n v="4"/>
    <n v="12"/>
    <n v="0"/>
    <n v="1"/>
    <n v="1"/>
    <n v="0"/>
    <n v="108"/>
    <n v="0"/>
    <n v="0"/>
    <n v="0"/>
    <n v="0"/>
    <n v="1"/>
    <n v="0"/>
    <n v="0"/>
    <n v="0"/>
    <n v="0"/>
    <n v="2"/>
    <n v="1"/>
    <n v="1"/>
    <n v="0"/>
    <n v="0"/>
    <n v="1"/>
    <n v="4"/>
    <n v="9"/>
    <n v="10"/>
    <n v="4"/>
    <n v="54"/>
    <n v="7"/>
    <n v="4"/>
    <n v="10"/>
    <n v="0"/>
    <n v="1"/>
    <n v="1"/>
    <n v="0"/>
    <n v="110"/>
  </r>
  <r>
    <n v="3240"/>
    <s v="Fabricação de Brinquedos e Jogos Recreativos"/>
    <s v="Sim"/>
    <x v="2"/>
    <x v="0"/>
    <x v="0"/>
    <n v="5"/>
    <n v="0"/>
    <n v="1"/>
    <n v="0"/>
    <n v="11"/>
    <n v="0"/>
    <n v="4"/>
    <n v="5"/>
    <n v="0"/>
    <n v="8"/>
    <n v="1"/>
    <n v="1"/>
    <n v="11"/>
    <n v="0"/>
    <n v="4"/>
    <n v="16"/>
    <n v="59"/>
    <n v="7"/>
    <n v="22"/>
    <n v="206"/>
    <n v="90"/>
    <n v="35"/>
    <n v="39"/>
    <n v="4"/>
    <n v="7"/>
    <n v="23"/>
    <n v="3"/>
    <n v="562"/>
    <n v="8"/>
    <n v="2"/>
    <n v="0"/>
    <n v="0"/>
    <n v="11"/>
    <n v="0"/>
    <n v="3"/>
    <n v="3"/>
    <n v="0"/>
    <n v="10"/>
    <n v="1"/>
    <n v="1"/>
    <n v="9"/>
    <n v="0"/>
    <n v="3"/>
    <n v="16"/>
    <n v="55"/>
    <n v="9"/>
    <n v="23"/>
    <n v="188"/>
    <n v="87"/>
    <n v="36"/>
    <n v="37"/>
    <n v="4"/>
    <n v="8"/>
    <n v="20"/>
    <n v="4"/>
    <n v="538"/>
    <n v="8"/>
    <n v="2"/>
    <n v="1"/>
    <n v="0"/>
    <n v="11"/>
    <n v="0"/>
    <n v="1"/>
    <n v="3"/>
    <n v="0"/>
    <n v="12"/>
    <n v="2"/>
    <n v="1"/>
    <n v="8"/>
    <n v="0"/>
    <n v="3"/>
    <n v="14"/>
    <n v="58"/>
    <n v="8"/>
    <n v="21"/>
    <n v="182"/>
    <n v="85"/>
    <n v="38"/>
    <n v="42"/>
    <n v="3"/>
    <n v="7"/>
    <n v="20"/>
    <n v="5"/>
    <n v="535"/>
    <n v="5"/>
    <n v="1"/>
    <n v="3"/>
    <n v="0"/>
    <n v="12"/>
    <n v="0"/>
    <n v="3"/>
    <n v="3"/>
    <n v="0"/>
    <n v="13"/>
    <n v="2"/>
    <n v="1"/>
    <n v="7"/>
    <n v="1"/>
    <n v="4"/>
    <n v="15"/>
    <n v="55"/>
    <n v="8"/>
    <n v="28"/>
    <n v="182"/>
    <n v="83"/>
    <n v="33"/>
    <n v="37"/>
    <n v="8"/>
    <n v="6"/>
    <n v="24"/>
    <n v="4"/>
    <n v="538"/>
    <n v="4"/>
    <n v="0"/>
    <n v="2"/>
    <n v="0"/>
    <n v="10"/>
    <n v="0"/>
    <n v="3"/>
    <n v="3"/>
    <n v="0"/>
    <n v="15"/>
    <n v="2"/>
    <n v="2"/>
    <n v="6"/>
    <n v="1"/>
    <n v="5"/>
    <n v="15"/>
    <n v="49"/>
    <n v="6"/>
    <n v="23"/>
    <n v="173"/>
    <n v="73"/>
    <n v="26"/>
    <n v="34"/>
    <n v="4"/>
    <n v="7"/>
    <n v="24"/>
    <n v="4"/>
    <n v="491"/>
    <n v="4"/>
    <n v="1"/>
    <n v="0"/>
    <n v="0"/>
    <n v="9"/>
    <n v="0"/>
    <n v="3"/>
    <n v="2"/>
    <n v="0"/>
    <n v="18"/>
    <n v="2"/>
    <n v="0"/>
    <n v="5"/>
    <n v="1"/>
    <n v="3"/>
    <n v="13"/>
    <n v="53"/>
    <n v="8"/>
    <n v="21"/>
    <n v="175"/>
    <n v="64"/>
    <n v="28"/>
    <n v="31"/>
    <n v="3"/>
    <n v="7"/>
    <n v="20"/>
    <n v="5"/>
    <n v="476"/>
    <n v="4"/>
    <n v="1"/>
    <n v="0"/>
    <n v="0"/>
    <n v="5"/>
    <n v="0"/>
    <n v="3"/>
    <n v="1"/>
    <n v="0"/>
    <n v="11"/>
    <n v="1"/>
    <n v="0"/>
    <n v="8"/>
    <n v="1"/>
    <n v="3"/>
    <n v="17"/>
    <n v="53"/>
    <n v="9"/>
    <n v="18"/>
    <n v="174"/>
    <n v="64"/>
    <n v="29"/>
    <n v="34"/>
    <n v="4"/>
    <n v="6"/>
    <n v="20"/>
    <n v="4"/>
    <n v="470"/>
    <n v="4"/>
    <n v="2"/>
    <n v="1"/>
    <n v="0"/>
    <n v="5"/>
    <n v="0"/>
    <n v="1"/>
    <n v="0"/>
    <n v="0"/>
    <n v="15"/>
    <n v="0"/>
    <n v="1"/>
    <n v="6"/>
    <n v="1"/>
    <n v="2"/>
    <n v="13"/>
    <n v="48"/>
    <n v="7"/>
    <n v="20"/>
    <n v="175"/>
    <n v="62"/>
    <n v="28"/>
    <n v="32"/>
    <n v="5"/>
    <n v="6"/>
    <n v="17"/>
    <n v="4"/>
    <n v="455"/>
  </r>
  <r>
    <n v="4647"/>
    <s v="Com. Atac. Livros, jornais, papelaria."/>
    <s v="Sim"/>
    <x v="3"/>
    <x v="1"/>
    <x v="0"/>
    <n v="33"/>
    <n v="4"/>
    <n v="22"/>
    <n v="0"/>
    <n v="34"/>
    <n v="1"/>
    <n v="13"/>
    <n v="21"/>
    <n v="17"/>
    <n v="64"/>
    <n v="21"/>
    <n v="22"/>
    <n v="117"/>
    <n v="18"/>
    <n v="19"/>
    <n v="58"/>
    <n v="212"/>
    <n v="20"/>
    <n v="316"/>
    <n v="757"/>
    <n v="136"/>
    <n v="150"/>
    <n v="178"/>
    <n v="8"/>
    <n v="27"/>
    <n v="60"/>
    <n v="44"/>
    <n v="2372"/>
    <n v="30"/>
    <n v="4"/>
    <n v="22"/>
    <n v="2"/>
    <n v="30"/>
    <n v="1"/>
    <n v="14"/>
    <n v="22"/>
    <n v="15"/>
    <n v="52"/>
    <n v="23"/>
    <n v="24"/>
    <n v="114"/>
    <n v="13"/>
    <n v="22"/>
    <n v="60"/>
    <n v="215"/>
    <n v="20"/>
    <n v="304"/>
    <n v="756"/>
    <n v="149"/>
    <n v="147"/>
    <n v="183"/>
    <n v="7"/>
    <n v="20"/>
    <n v="63"/>
    <n v="47"/>
    <n v="2359"/>
    <n v="25"/>
    <n v="2"/>
    <n v="22"/>
    <n v="1"/>
    <n v="31"/>
    <n v="3"/>
    <n v="8"/>
    <n v="25"/>
    <n v="20"/>
    <n v="57"/>
    <n v="24"/>
    <n v="21"/>
    <n v="103"/>
    <n v="13"/>
    <n v="20"/>
    <n v="60"/>
    <n v="216"/>
    <n v="22"/>
    <n v="291"/>
    <n v="762"/>
    <n v="131"/>
    <n v="141"/>
    <n v="186"/>
    <n v="7"/>
    <n v="22"/>
    <n v="61"/>
    <n v="49"/>
    <n v="2323"/>
    <n v="25"/>
    <n v="3"/>
    <n v="23"/>
    <n v="0"/>
    <n v="31"/>
    <n v="2"/>
    <n v="11"/>
    <n v="24"/>
    <n v="20"/>
    <n v="51"/>
    <n v="24"/>
    <n v="20"/>
    <n v="87"/>
    <n v="11"/>
    <n v="25"/>
    <n v="65"/>
    <n v="207"/>
    <n v="24"/>
    <n v="292"/>
    <n v="756"/>
    <n v="129"/>
    <n v="139"/>
    <n v="187"/>
    <n v="11"/>
    <n v="26"/>
    <n v="61"/>
    <n v="52"/>
    <n v="2306"/>
    <n v="26"/>
    <n v="2"/>
    <n v="24"/>
    <n v="0"/>
    <n v="29"/>
    <n v="2"/>
    <n v="10"/>
    <n v="21"/>
    <n v="20"/>
    <n v="49"/>
    <n v="16"/>
    <n v="18"/>
    <n v="81"/>
    <n v="14"/>
    <n v="30"/>
    <n v="57"/>
    <n v="214"/>
    <n v="21"/>
    <n v="302"/>
    <n v="711"/>
    <n v="120"/>
    <n v="131"/>
    <n v="199"/>
    <n v="12"/>
    <n v="20"/>
    <n v="62"/>
    <n v="46"/>
    <n v="2237"/>
    <n v="30"/>
    <n v="1"/>
    <n v="31"/>
    <n v="0"/>
    <n v="31"/>
    <n v="2"/>
    <n v="12"/>
    <n v="23"/>
    <n v="21"/>
    <n v="46"/>
    <n v="14"/>
    <n v="20"/>
    <n v="75"/>
    <n v="14"/>
    <n v="29"/>
    <n v="57"/>
    <n v="222"/>
    <n v="20"/>
    <n v="297"/>
    <n v="716"/>
    <n v="122"/>
    <n v="140"/>
    <n v="205"/>
    <n v="9"/>
    <n v="21"/>
    <n v="55"/>
    <n v="45"/>
    <n v="2258"/>
    <n v="28"/>
    <n v="2"/>
    <n v="24"/>
    <n v="3"/>
    <n v="40"/>
    <n v="4"/>
    <n v="12"/>
    <n v="20"/>
    <n v="17"/>
    <n v="48"/>
    <n v="15"/>
    <n v="20"/>
    <n v="68"/>
    <n v="14"/>
    <n v="26"/>
    <n v="65"/>
    <n v="220"/>
    <n v="20"/>
    <n v="273"/>
    <n v="701"/>
    <n v="124"/>
    <n v="131"/>
    <n v="189"/>
    <n v="7"/>
    <n v="23"/>
    <n v="51"/>
    <n v="49"/>
    <n v="2194"/>
    <n v="27"/>
    <n v="0"/>
    <n v="21"/>
    <n v="2"/>
    <n v="40"/>
    <n v="2"/>
    <n v="10"/>
    <n v="22"/>
    <n v="17"/>
    <n v="49"/>
    <n v="17"/>
    <n v="22"/>
    <n v="72"/>
    <n v="12"/>
    <n v="23"/>
    <n v="58"/>
    <n v="216"/>
    <n v="23"/>
    <n v="277"/>
    <n v="699"/>
    <n v="93"/>
    <n v="132"/>
    <n v="178"/>
    <n v="9"/>
    <n v="25"/>
    <n v="55"/>
    <n v="47"/>
    <n v="2148"/>
  </r>
  <r>
    <n v="4756"/>
    <s v="Comércio varejista especializado de instrumentos musicais e acessórios"/>
    <s v="Sim"/>
    <x v="1"/>
    <x v="1"/>
    <x v="0"/>
    <n v="22"/>
    <n v="2"/>
    <n v="11"/>
    <n v="3"/>
    <n v="34"/>
    <n v="3"/>
    <n v="11"/>
    <n v="23"/>
    <n v="19"/>
    <n v="44"/>
    <n v="22"/>
    <n v="13"/>
    <n v="47"/>
    <n v="18"/>
    <n v="9"/>
    <n v="122"/>
    <n v="197"/>
    <n v="52"/>
    <n v="150"/>
    <n v="603"/>
    <n v="147"/>
    <n v="71"/>
    <n v="119"/>
    <n v="19"/>
    <n v="26"/>
    <n v="73"/>
    <n v="64"/>
    <n v="1924"/>
    <n v="22"/>
    <n v="2"/>
    <n v="13"/>
    <n v="3"/>
    <n v="36"/>
    <n v="1"/>
    <n v="11"/>
    <n v="31"/>
    <n v="20"/>
    <n v="42"/>
    <n v="23"/>
    <n v="13"/>
    <n v="44"/>
    <n v="17"/>
    <n v="9"/>
    <n v="117"/>
    <n v="199"/>
    <n v="56"/>
    <n v="153"/>
    <n v="591"/>
    <n v="140"/>
    <n v="80"/>
    <n v="122"/>
    <n v="14"/>
    <n v="26"/>
    <n v="72"/>
    <n v="67"/>
    <n v="1924"/>
    <n v="21"/>
    <n v="1"/>
    <n v="13"/>
    <n v="2"/>
    <n v="39"/>
    <n v="0"/>
    <n v="7"/>
    <n v="34"/>
    <n v="22"/>
    <n v="30"/>
    <n v="21"/>
    <n v="11"/>
    <n v="41"/>
    <n v="16"/>
    <n v="7"/>
    <n v="110"/>
    <n v="197"/>
    <n v="51"/>
    <n v="138"/>
    <n v="604"/>
    <n v="146"/>
    <n v="85"/>
    <n v="109"/>
    <n v="14"/>
    <n v="23"/>
    <n v="64"/>
    <n v="59"/>
    <n v="1865"/>
    <n v="19"/>
    <n v="1"/>
    <n v="13"/>
    <n v="2"/>
    <n v="35"/>
    <n v="4"/>
    <n v="9"/>
    <n v="32"/>
    <n v="18"/>
    <n v="34"/>
    <n v="18"/>
    <n v="8"/>
    <n v="42"/>
    <n v="16"/>
    <n v="9"/>
    <n v="105"/>
    <n v="187"/>
    <n v="42"/>
    <n v="130"/>
    <n v="586"/>
    <n v="140"/>
    <n v="85"/>
    <n v="104"/>
    <n v="9"/>
    <n v="16"/>
    <n v="62"/>
    <n v="53"/>
    <n v="1779"/>
    <n v="13"/>
    <n v="0"/>
    <n v="14"/>
    <n v="2"/>
    <n v="29"/>
    <n v="2"/>
    <n v="6"/>
    <n v="28"/>
    <n v="18"/>
    <n v="35"/>
    <n v="18"/>
    <n v="8"/>
    <n v="36"/>
    <n v="17"/>
    <n v="5"/>
    <n v="93"/>
    <n v="159"/>
    <n v="37"/>
    <n v="134"/>
    <n v="577"/>
    <n v="130"/>
    <n v="79"/>
    <n v="114"/>
    <n v="7"/>
    <n v="14"/>
    <n v="60"/>
    <n v="55"/>
    <n v="1690"/>
    <n v="16"/>
    <n v="2"/>
    <n v="11"/>
    <n v="2"/>
    <n v="29"/>
    <n v="2"/>
    <n v="7"/>
    <n v="25"/>
    <n v="18"/>
    <n v="26"/>
    <n v="15"/>
    <n v="8"/>
    <n v="40"/>
    <n v="15"/>
    <n v="5"/>
    <n v="96"/>
    <n v="147"/>
    <n v="33"/>
    <n v="136"/>
    <n v="543"/>
    <n v="121"/>
    <n v="75"/>
    <n v="101"/>
    <n v="7"/>
    <n v="15"/>
    <n v="57"/>
    <n v="53"/>
    <n v="1605"/>
    <n v="13"/>
    <n v="1"/>
    <n v="8"/>
    <n v="2"/>
    <n v="31"/>
    <n v="2"/>
    <n v="6"/>
    <n v="24"/>
    <n v="16"/>
    <n v="27"/>
    <n v="18"/>
    <n v="5"/>
    <n v="32"/>
    <n v="15"/>
    <n v="4"/>
    <n v="91"/>
    <n v="146"/>
    <n v="39"/>
    <n v="122"/>
    <n v="514"/>
    <n v="111"/>
    <n v="64"/>
    <n v="98"/>
    <n v="6"/>
    <n v="17"/>
    <n v="49"/>
    <n v="43"/>
    <n v="1504"/>
    <n v="13"/>
    <n v="2"/>
    <n v="6"/>
    <n v="0"/>
    <n v="29"/>
    <n v="2"/>
    <n v="8"/>
    <n v="22"/>
    <n v="11"/>
    <n v="24"/>
    <n v="22"/>
    <n v="5"/>
    <n v="25"/>
    <n v="14"/>
    <n v="5"/>
    <n v="96"/>
    <n v="152"/>
    <n v="38"/>
    <n v="109"/>
    <n v="511"/>
    <n v="113"/>
    <n v="68"/>
    <n v="91"/>
    <n v="6"/>
    <n v="18"/>
    <n v="46"/>
    <n v="43"/>
    <n v="1479"/>
  </r>
  <r>
    <n v="4761"/>
    <s v="Com. Var. Livros, jornais, papelaria."/>
    <s v="Sim"/>
    <x v="3"/>
    <x v="1"/>
    <x v="0"/>
    <n v="224"/>
    <n v="78"/>
    <n v="225"/>
    <n v="80"/>
    <n v="498"/>
    <n v="75"/>
    <n v="146"/>
    <n v="441"/>
    <n v="235"/>
    <n v="761"/>
    <n v="287"/>
    <n v="260"/>
    <n v="762"/>
    <n v="282"/>
    <n v="195"/>
    <n v="1281"/>
    <n v="3435"/>
    <n v="651"/>
    <n v="2394"/>
    <n v="8285"/>
    <n v="2286"/>
    <n v="1192"/>
    <n v="2036"/>
    <n v="281"/>
    <n v="461"/>
    <n v="963"/>
    <n v="772"/>
    <n v="28586"/>
    <n v="223"/>
    <n v="70"/>
    <n v="230"/>
    <n v="74"/>
    <n v="444"/>
    <n v="81"/>
    <n v="157"/>
    <n v="466"/>
    <n v="228"/>
    <n v="770"/>
    <n v="298"/>
    <n v="259"/>
    <n v="799"/>
    <n v="272"/>
    <n v="203"/>
    <n v="1261"/>
    <n v="3468"/>
    <n v="665"/>
    <n v="2427"/>
    <n v="8517"/>
    <n v="2308"/>
    <n v="1222"/>
    <n v="2089"/>
    <n v="291"/>
    <n v="460"/>
    <n v="946"/>
    <n v="767"/>
    <n v="28995"/>
    <n v="232"/>
    <n v="67"/>
    <n v="225"/>
    <n v="81"/>
    <n v="480"/>
    <n v="73"/>
    <n v="154"/>
    <n v="454"/>
    <n v="233"/>
    <n v="769"/>
    <n v="291"/>
    <n v="261"/>
    <n v="821"/>
    <n v="273"/>
    <n v="205"/>
    <n v="1290"/>
    <n v="3522"/>
    <n v="659"/>
    <n v="2403"/>
    <n v="8656"/>
    <n v="2368"/>
    <n v="1249"/>
    <n v="2138"/>
    <n v="291"/>
    <n v="460"/>
    <n v="924"/>
    <n v="774"/>
    <n v="29353"/>
    <n v="230"/>
    <n v="64"/>
    <n v="218"/>
    <n v="73"/>
    <n v="455"/>
    <n v="68"/>
    <n v="156"/>
    <n v="467"/>
    <n v="229"/>
    <n v="763"/>
    <n v="297"/>
    <n v="261"/>
    <n v="761"/>
    <n v="264"/>
    <n v="212"/>
    <n v="1331"/>
    <n v="3560"/>
    <n v="654"/>
    <n v="2452"/>
    <n v="8852"/>
    <n v="2386"/>
    <n v="1281"/>
    <n v="2188"/>
    <n v="304"/>
    <n v="472"/>
    <n v="909"/>
    <n v="754"/>
    <n v="29661"/>
    <n v="225"/>
    <n v="59"/>
    <n v="211"/>
    <n v="67"/>
    <n v="433"/>
    <n v="68"/>
    <n v="159"/>
    <n v="424"/>
    <n v="227"/>
    <n v="716"/>
    <n v="297"/>
    <n v="238"/>
    <n v="787"/>
    <n v="249"/>
    <n v="207"/>
    <n v="1293"/>
    <n v="3495"/>
    <n v="653"/>
    <n v="2400"/>
    <n v="8882"/>
    <n v="2369"/>
    <n v="1294"/>
    <n v="2205"/>
    <n v="302"/>
    <n v="445"/>
    <n v="888"/>
    <n v="777"/>
    <n v="29370"/>
    <n v="222"/>
    <n v="59"/>
    <n v="197"/>
    <n v="59"/>
    <n v="406"/>
    <n v="60"/>
    <n v="143"/>
    <n v="388"/>
    <n v="211"/>
    <n v="667"/>
    <n v="284"/>
    <n v="229"/>
    <n v="754"/>
    <n v="255"/>
    <n v="198"/>
    <n v="1245"/>
    <n v="3467"/>
    <n v="657"/>
    <n v="2370"/>
    <n v="8870"/>
    <n v="2345"/>
    <n v="1308"/>
    <n v="2185"/>
    <n v="299"/>
    <n v="437"/>
    <n v="832"/>
    <n v="776"/>
    <n v="28923"/>
    <n v="207"/>
    <n v="57"/>
    <n v="179"/>
    <n v="59"/>
    <n v="421"/>
    <n v="64"/>
    <n v="134"/>
    <n v="404"/>
    <n v="198"/>
    <n v="645"/>
    <n v="285"/>
    <n v="231"/>
    <n v="736"/>
    <n v="246"/>
    <n v="214"/>
    <n v="1192"/>
    <n v="3491"/>
    <n v="663"/>
    <n v="2320"/>
    <n v="8970"/>
    <n v="2283"/>
    <n v="1313"/>
    <n v="2210"/>
    <n v="299"/>
    <n v="432"/>
    <n v="847"/>
    <n v="753"/>
    <n v="28853"/>
    <n v="212"/>
    <n v="60"/>
    <n v="181"/>
    <n v="57"/>
    <n v="391"/>
    <n v="70"/>
    <n v="115"/>
    <n v="387"/>
    <n v="209"/>
    <n v="618"/>
    <n v="286"/>
    <n v="210"/>
    <n v="723"/>
    <n v="248"/>
    <n v="217"/>
    <n v="1220"/>
    <n v="3430"/>
    <n v="625"/>
    <n v="2318"/>
    <n v="8789"/>
    <n v="2253"/>
    <n v="1314"/>
    <n v="2159"/>
    <n v="302"/>
    <n v="416"/>
    <n v="831"/>
    <n v="702"/>
    <n v="28343"/>
  </r>
  <r>
    <n v="4762"/>
    <s v="Com. Var. Discos, CDs, DVDs"/>
    <s v="Sim"/>
    <x v="1"/>
    <x v="1"/>
    <x v="0"/>
    <n v="11"/>
    <n v="3"/>
    <n v="11"/>
    <n v="4"/>
    <n v="18"/>
    <n v="2"/>
    <n v="8"/>
    <n v="22"/>
    <n v="12"/>
    <n v="52"/>
    <n v="19"/>
    <n v="19"/>
    <n v="67"/>
    <n v="12"/>
    <n v="4"/>
    <n v="76"/>
    <n v="218"/>
    <n v="33"/>
    <n v="119"/>
    <n v="544"/>
    <n v="93"/>
    <n v="81"/>
    <n v="145"/>
    <n v="22"/>
    <n v="22"/>
    <n v="42"/>
    <n v="17"/>
    <n v="1676"/>
    <n v="14"/>
    <n v="2"/>
    <n v="13"/>
    <n v="4"/>
    <n v="23"/>
    <n v="4"/>
    <n v="6"/>
    <n v="24"/>
    <n v="11"/>
    <n v="46"/>
    <n v="17"/>
    <n v="17"/>
    <n v="61"/>
    <n v="12"/>
    <n v="3"/>
    <n v="75"/>
    <n v="224"/>
    <n v="34"/>
    <n v="115"/>
    <n v="600"/>
    <n v="100"/>
    <n v="84"/>
    <n v="165"/>
    <n v="24"/>
    <n v="21"/>
    <n v="31"/>
    <n v="22"/>
    <n v="1752"/>
    <n v="12"/>
    <n v="2"/>
    <n v="10"/>
    <n v="2"/>
    <n v="23"/>
    <n v="6"/>
    <n v="8"/>
    <n v="23"/>
    <n v="11"/>
    <n v="48"/>
    <n v="23"/>
    <n v="18"/>
    <n v="73"/>
    <n v="10"/>
    <n v="5"/>
    <n v="78"/>
    <n v="228"/>
    <n v="36"/>
    <n v="128"/>
    <n v="606"/>
    <n v="100"/>
    <n v="90"/>
    <n v="175"/>
    <n v="22"/>
    <n v="23"/>
    <n v="49"/>
    <n v="19"/>
    <n v="1828"/>
    <n v="12"/>
    <n v="3"/>
    <n v="13"/>
    <n v="4"/>
    <n v="25"/>
    <n v="5"/>
    <n v="13"/>
    <n v="24"/>
    <n v="12"/>
    <n v="58"/>
    <n v="29"/>
    <n v="19"/>
    <n v="78"/>
    <n v="8"/>
    <n v="5"/>
    <n v="83"/>
    <n v="242"/>
    <n v="37"/>
    <n v="131"/>
    <n v="678"/>
    <n v="107"/>
    <n v="92"/>
    <n v="183"/>
    <n v="24"/>
    <n v="27"/>
    <n v="55"/>
    <n v="21"/>
    <n v="1988"/>
    <n v="12"/>
    <n v="2"/>
    <n v="14"/>
    <n v="4"/>
    <n v="25"/>
    <n v="5"/>
    <n v="11"/>
    <n v="24"/>
    <n v="11"/>
    <n v="65"/>
    <n v="24"/>
    <n v="20"/>
    <n v="81"/>
    <n v="11"/>
    <n v="5"/>
    <n v="100"/>
    <n v="242"/>
    <n v="38"/>
    <n v="149"/>
    <n v="729"/>
    <n v="126"/>
    <n v="98"/>
    <n v="199"/>
    <n v="24"/>
    <n v="31"/>
    <n v="61"/>
    <n v="24"/>
    <n v="2135"/>
    <n v="16"/>
    <n v="3"/>
    <n v="10"/>
    <n v="4"/>
    <n v="25"/>
    <n v="4"/>
    <n v="14"/>
    <n v="22"/>
    <n v="12"/>
    <n v="63"/>
    <n v="30"/>
    <n v="20"/>
    <n v="95"/>
    <n v="10"/>
    <n v="6"/>
    <n v="95"/>
    <n v="249"/>
    <n v="37"/>
    <n v="171"/>
    <n v="804"/>
    <n v="120"/>
    <n v="105"/>
    <n v="219"/>
    <n v="21"/>
    <n v="32"/>
    <n v="58"/>
    <n v="29"/>
    <n v="2274"/>
    <n v="16"/>
    <n v="3"/>
    <n v="8"/>
    <n v="5"/>
    <n v="26"/>
    <n v="2"/>
    <n v="14"/>
    <n v="23"/>
    <n v="11"/>
    <n v="59"/>
    <n v="31"/>
    <n v="21"/>
    <n v="95"/>
    <n v="10"/>
    <n v="16"/>
    <n v="119"/>
    <n v="247"/>
    <n v="52"/>
    <n v="206"/>
    <n v="916"/>
    <n v="122"/>
    <n v="111"/>
    <n v="233"/>
    <n v="20"/>
    <n v="37"/>
    <n v="60"/>
    <n v="39"/>
    <n v="2502"/>
    <n v="15"/>
    <n v="1"/>
    <n v="11"/>
    <n v="7"/>
    <n v="27"/>
    <n v="3"/>
    <n v="12"/>
    <n v="32"/>
    <n v="9"/>
    <n v="70"/>
    <n v="31"/>
    <n v="18"/>
    <n v="97"/>
    <n v="16"/>
    <n v="19"/>
    <n v="114"/>
    <n v="290"/>
    <n v="61"/>
    <n v="246"/>
    <n v="1075"/>
    <n v="138"/>
    <n v="136"/>
    <n v="258"/>
    <n v="26"/>
    <n v="35"/>
    <n v="68"/>
    <n v="41"/>
    <n v="2856"/>
  </r>
  <r>
    <n v="4783"/>
    <s v="Comércio varejista de jóias e relógios"/>
    <s v="Sim"/>
    <x v="0"/>
    <x v="1"/>
    <x v="0"/>
    <n v="113"/>
    <n v="29"/>
    <n v="132"/>
    <n v="19"/>
    <n v="136"/>
    <n v="24"/>
    <n v="27"/>
    <n v="124"/>
    <n v="118"/>
    <n v="288"/>
    <n v="112"/>
    <n v="107"/>
    <n v="275"/>
    <n v="65"/>
    <n v="105"/>
    <n v="357"/>
    <n v="1097"/>
    <n v="323"/>
    <n v="947"/>
    <n v="2784"/>
    <n v="901"/>
    <n v="709"/>
    <n v="1137"/>
    <n v="127"/>
    <n v="148"/>
    <n v="339"/>
    <n v="196"/>
    <n v="10739"/>
    <n v="116"/>
    <n v="26"/>
    <n v="135"/>
    <n v="18"/>
    <n v="133"/>
    <n v="19"/>
    <n v="34"/>
    <n v="100"/>
    <n v="103"/>
    <n v="273"/>
    <n v="113"/>
    <n v="94"/>
    <n v="241"/>
    <n v="56"/>
    <n v="105"/>
    <n v="342"/>
    <n v="1046"/>
    <n v="308"/>
    <n v="957"/>
    <n v="2735"/>
    <n v="891"/>
    <n v="681"/>
    <n v="1116"/>
    <n v="115"/>
    <n v="146"/>
    <n v="343"/>
    <n v="197"/>
    <n v="10443"/>
    <n v="109"/>
    <n v="27"/>
    <n v="141"/>
    <n v="19"/>
    <n v="117"/>
    <n v="16"/>
    <n v="29"/>
    <n v="88"/>
    <n v="99"/>
    <n v="237"/>
    <n v="110"/>
    <n v="86"/>
    <n v="229"/>
    <n v="55"/>
    <n v="95"/>
    <n v="326"/>
    <n v="998"/>
    <n v="307"/>
    <n v="895"/>
    <n v="2505"/>
    <n v="863"/>
    <n v="666"/>
    <n v="1082"/>
    <n v="98"/>
    <n v="156"/>
    <n v="311"/>
    <n v="196"/>
    <n v="9860"/>
    <n v="105"/>
    <n v="17"/>
    <n v="112"/>
    <n v="16"/>
    <n v="103"/>
    <n v="13"/>
    <n v="33"/>
    <n v="73"/>
    <n v="87"/>
    <n v="202"/>
    <n v="86"/>
    <n v="90"/>
    <n v="190"/>
    <n v="51"/>
    <n v="86"/>
    <n v="309"/>
    <n v="979"/>
    <n v="297"/>
    <n v="842"/>
    <n v="2358"/>
    <n v="834"/>
    <n v="664"/>
    <n v="1035"/>
    <n v="98"/>
    <n v="166"/>
    <n v="289"/>
    <n v="182"/>
    <n v="9317"/>
    <n v="98"/>
    <n v="19"/>
    <n v="110"/>
    <n v="13"/>
    <n v="102"/>
    <n v="13"/>
    <n v="28"/>
    <n v="73"/>
    <n v="70"/>
    <n v="170"/>
    <n v="82"/>
    <n v="71"/>
    <n v="181"/>
    <n v="45"/>
    <n v="68"/>
    <n v="285"/>
    <n v="920"/>
    <n v="281"/>
    <n v="790"/>
    <n v="2271"/>
    <n v="826"/>
    <n v="653"/>
    <n v="984"/>
    <n v="90"/>
    <n v="168"/>
    <n v="284"/>
    <n v="175"/>
    <n v="8870"/>
    <n v="89"/>
    <n v="15"/>
    <n v="94"/>
    <n v="9"/>
    <n v="96"/>
    <n v="9"/>
    <n v="22"/>
    <n v="62"/>
    <n v="57"/>
    <n v="153"/>
    <n v="76"/>
    <n v="76"/>
    <n v="159"/>
    <n v="46"/>
    <n v="66"/>
    <n v="253"/>
    <n v="863"/>
    <n v="260"/>
    <n v="765"/>
    <n v="2145"/>
    <n v="748"/>
    <n v="622"/>
    <n v="947"/>
    <n v="76"/>
    <n v="159"/>
    <n v="256"/>
    <n v="159"/>
    <n v="8282"/>
    <n v="78"/>
    <n v="15"/>
    <n v="79"/>
    <n v="14"/>
    <n v="94"/>
    <n v="7"/>
    <n v="17"/>
    <n v="52"/>
    <n v="50"/>
    <n v="139"/>
    <n v="73"/>
    <n v="78"/>
    <n v="152"/>
    <n v="45"/>
    <n v="55"/>
    <n v="238"/>
    <n v="859"/>
    <n v="231"/>
    <n v="710"/>
    <n v="2128"/>
    <n v="707"/>
    <n v="593"/>
    <n v="906"/>
    <n v="74"/>
    <n v="149"/>
    <n v="229"/>
    <n v="140"/>
    <n v="7912"/>
    <n v="76"/>
    <n v="13"/>
    <n v="84"/>
    <n v="9"/>
    <n v="86"/>
    <n v="7"/>
    <n v="17"/>
    <n v="49"/>
    <n v="48"/>
    <n v="133"/>
    <n v="73"/>
    <n v="68"/>
    <n v="151"/>
    <n v="42"/>
    <n v="59"/>
    <n v="239"/>
    <n v="860"/>
    <n v="218"/>
    <n v="718"/>
    <n v="2018"/>
    <n v="661"/>
    <n v="589"/>
    <n v="889"/>
    <n v="74"/>
    <n v="149"/>
    <n v="213"/>
    <n v="127"/>
    <n v="7670"/>
  </r>
  <r>
    <n v="5811"/>
    <s v="Edição de livros"/>
    <s v="Sim"/>
    <x v="3"/>
    <x v="0"/>
    <x v="0"/>
    <n v="1"/>
    <n v="1"/>
    <n v="4"/>
    <n v="0"/>
    <n v="8"/>
    <n v="0"/>
    <n v="2"/>
    <n v="3"/>
    <n v="3"/>
    <n v="25"/>
    <n v="5"/>
    <n v="5"/>
    <n v="23"/>
    <n v="5"/>
    <n v="5"/>
    <n v="17"/>
    <n v="81"/>
    <n v="8"/>
    <n v="124"/>
    <n v="497"/>
    <n v="79"/>
    <n v="43"/>
    <n v="64"/>
    <n v="4"/>
    <n v="13"/>
    <n v="18"/>
    <n v="30"/>
    <n v="1068"/>
    <n v="3"/>
    <n v="1"/>
    <n v="4"/>
    <n v="0"/>
    <n v="7"/>
    <n v="0"/>
    <n v="4"/>
    <n v="5"/>
    <n v="4"/>
    <n v="21"/>
    <n v="5"/>
    <n v="6"/>
    <n v="26"/>
    <n v="5"/>
    <n v="5"/>
    <n v="15"/>
    <n v="84"/>
    <n v="8"/>
    <n v="126"/>
    <n v="488"/>
    <n v="84"/>
    <n v="43"/>
    <n v="68"/>
    <n v="4"/>
    <n v="13"/>
    <n v="18"/>
    <n v="25"/>
    <n v="1072"/>
    <n v="2"/>
    <n v="0"/>
    <n v="3"/>
    <n v="0"/>
    <n v="8"/>
    <n v="0"/>
    <n v="3"/>
    <n v="3"/>
    <n v="3"/>
    <n v="21"/>
    <n v="5"/>
    <n v="5"/>
    <n v="25"/>
    <n v="3"/>
    <n v="4"/>
    <n v="16"/>
    <n v="79"/>
    <n v="11"/>
    <n v="117"/>
    <n v="499"/>
    <n v="70"/>
    <n v="44"/>
    <n v="62"/>
    <n v="3"/>
    <n v="14"/>
    <n v="14"/>
    <n v="31"/>
    <n v="1045"/>
    <n v="2"/>
    <n v="0"/>
    <n v="4"/>
    <n v="0"/>
    <n v="7"/>
    <n v="0"/>
    <n v="4"/>
    <n v="3"/>
    <n v="3"/>
    <n v="17"/>
    <n v="3"/>
    <n v="2"/>
    <n v="20"/>
    <n v="4"/>
    <n v="4"/>
    <n v="18"/>
    <n v="79"/>
    <n v="9"/>
    <n v="108"/>
    <n v="508"/>
    <n v="73"/>
    <n v="44"/>
    <n v="65"/>
    <n v="3"/>
    <n v="11"/>
    <n v="19"/>
    <n v="28"/>
    <n v="1038"/>
    <n v="4"/>
    <n v="0"/>
    <n v="3"/>
    <n v="0"/>
    <n v="9"/>
    <n v="0"/>
    <n v="5"/>
    <n v="5"/>
    <n v="3"/>
    <n v="15"/>
    <n v="4"/>
    <n v="2"/>
    <n v="20"/>
    <n v="3"/>
    <n v="4"/>
    <n v="15"/>
    <n v="73"/>
    <n v="7"/>
    <n v="107"/>
    <n v="490"/>
    <n v="60"/>
    <n v="39"/>
    <n v="66"/>
    <n v="6"/>
    <n v="12"/>
    <n v="21"/>
    <n v="24"/>
    <n v="997"/>
    <n v="2"/>
    <n v="1"/>
    <n v="4"/>
    <n v="0"/>
    <n v="8"/>
    <n v="0"/>
    <n v="5"/>
    <n v="0"/>
    <n v="1"/>
    <n v="13"/>
    <n v="3"/>
    <n v="3"/>
    <n v="17"/>
    <n v="4"/>
    <n v="2"/>
    <n v="17"/>
    <n v="65"/>
    <n v="5"/>
    <n v="120"/>
    <n v="460"/>
    <n v="60"/>
    <n v="39"/>
    <n v="60"/>
    <n v="5"/>
    <n v="10"/>
    <n v="20"/>
    <n v="22"/>
    <n v="946"/>
    <n v="1"/>
    <n v="0"/>
    <n v="4"/>
    <n v="0"/>
    <n v="6"/>
    <n v="0"/>
    <n v="4"/>
    <n v="1"/>
    <n v="1"/>
    <n v="14"/>
    <n v="4"/>
    <n v="1"/>
    <n v="16"/>
    <n v="3"/>
    <n v="2"/>
    <n v="12"/>
    <n v="64"/>
    <n v="6"/>
    <n v="127"/>
    <n v="446"/>
    <n v="56"/>
    <n v="37"/>
    <n v="55"/>
    <n v="4"/>
    <n v="13"/>
    <n v="19"/>
    <n v="18"/>
    <n v="914"/>
    <n v="2"/>
    <n v="0"/>
    <n v="3"/>
    <n v="0"/>
    <n v="6"/>
    <n v="0"/>
    <n v="2"/>
    <n v="1"/>
    <n v="0"/>
    <n v="10"/>
    <n v="5"/>
    <n v="0"/>
    <n v="13"/>
    <n v="5"/>
    <n v="2"/>
    <n v="13"/>
    <n v="54"/>
    <n v="6"/>
    <n v="106"/>
    <n v="415"/>
    <n v="53"/>
    <n v="29"/>
    <n v="46"/>
    <n v="1"/>
    <n v="11"/>
    <n v="18"/>
    <n v="19"/>
    <n v="820"/>
  </r>
  <r>
    <n v="5812"/>
    <s v="Edição de jornais"/>
    <s v="Sim"/>
    <x v="3"/>
    <x v="0"/>
    <x v="0"/>
    <n v="14"/>
    <n v="1"/>
    <n v="4"/>
    <n v="0"/>
    <n v="6"/>
    <n v="1"/>
    <n v="3"/>
    <n v="1"/>
    <n v="3"/>
    <n v="6"/>
    <n v="7"/>
    <n v="3"/>
    <n v="8"/>
    <n v="3"/>
    <n v="6"/>
    <n v="29"/>
    <n v="117"/>
    <n v="22"/>
    <n v="46"/>
    <n v="270"/>
    <n v="62"/>
    <n v="114"/>
    <n v="104"/>
    <n v="28"/>
    <n v="25"/>
    <n v="30"/>
    <n v="13"/>
    <n v="926"/>
    <n v="13"/>
    <n v="1"/>
    <n v="4"/>
    <n v="0"/>
    <n v="9"/>
    <n v="0"/>
    <n v="5"/>
    <n v="0"/>
    <n v="3"/>
    <n v="5"/>
    <n v="4"/>
    <n v="3"/>
    <n v="7"/>
    <n v="4"/>
    <n v="5"/>
    <n v="20"/>
    <n v="98"/>
    <n v="26"/>
    <n v="45"/>
    <n v="279"/>
    <n v="64"/>
    <n v="105"/>
    <n v="106"/>
    <n v="24"/>
    <n v="25"/>
    <n v="26"/>
    <n v="14"/>
    <n v="895"/>
    <n v="12"/>
    <n v="1"/>
    <n v="4"/>
    <n v="0"/>
    <n v="6"/>
    <n v="0"/>
    <n v="4"/>
    <n v="2"/>
    <n v="1"/>
    <n v="3"/>
    <n v="5"/>
    <n v="6"/>
    <n v="5"/>
    <n v="5"/>
    <n v="5"/>
    <n v="18"/>
    <n v="91"/>
    <n v="19"/>
    <n v="42"/>
    <n v="245"/>
    <n v="53"/>
    <n v="94"/>
    <n v="104"/>
    <n v="16"/>
    <n v="18"/>
    <n v="24"/>
    <n v="11"/>
    <n v="794"/>
    <n v="7"/>
    <n v="1"/>
    <n v="2"/>
    <n v="0"/>
    <n v="7"/>
    <n v="1"/>
    <n v="5"/>
    <n v="3"/>
    <n v="1"/>
    <n v="7"/>
    <n v="6"/>
    <n v="4"/>
    <n v="5"/>
    <n v="3"/>
    <n v="5"/>
    <n v="18"/>
    <n v="83"/>
    <n v="16"/>
    <n v="31"/>
    <n v="225"/>
    <n v="47"/>
    <n v="82"/>
    <n v="88"/>
    <n v="17"/>
    <n v="21"/>
    <n v="21"/>
    <n v="10"/>
    <n v="716"/>
    <n v="5"/>
    <n v="1"/>
    <n v="1"/>
    <n v="0"/>
    <n v="7"/>
    <n v="0"/>
    <n v="5"/>
    <n v="2"/>
    <n v="1"/>
    <n v="4"/>
    <n v="7"/>
    <n v="4"/>
    <n v="7"/>
    <n v="3"/>
    <n v="2"/>
    <n v="13"/>
    <n v="64"/>
    <n v="13"/>
    <n v="26"/>
    <n v="211"/>
    <n v="53"/>
    <n v="61"/>
    <n v="74"/>
    <n v="13"/>
    <n v="12"/>
    <n v="18"/>
    <n v="10"/>
    <n v="617"/>
    <n v="5"/>
    <n v="1"/>
    <n v="1"/>
    <n v="0"/>
    <n v="5"/>
    <n v="1"/>
    <n v="2"/>
    <n v="3"/>
    <n v="2"/>
    <n v="3"/>
    <n v="7"/>
    <n v="2"/>
    <n v="4"/>
    <n v="5"/>
    <n v="2"/>
    <n v="14"/>
    <n v="47"/>
    <n v="16"/>
    <n v="23"/>
    <n v="161"/>
    <n v="43"/>
    <n v="60"/>
    <n v="71"/>
    <n v="13"/>
    <n v="10"/>
    <n v="14"/>
    <n v="9"/>
    <n v="524"/>
    <n v="5"/>
    <n v="1"/>
    <n v="1"/>
    <n v="0"/>
    <n v="5"/>
    <n v="1"/>
    <n v="0"/>
    <n v="2"/>
    <n v="1"/>
    <n v="2"/>
    <n v="5"/>
    <n v="2"/>
    <n v="3"/>
    <n v="4"/>
    <n v="2"/>
    <n v="12"/>
    <n v="47"/>
    <n v="14"/>
    <n v="21"/>
    <n v="125"/>
    <n v="41"/>
    <n v="43"/>
    <n v="59"/>
    <n v="11"/>
    <n v="8"/>
    <n v="10"/>
    <n v="7"/>
    <n v="432"/>
    <n v="1"/>
    <n v="1"/>
    <n v="2"/>
    <n v="0"/>
    <n v="3"/>
    <n v="2"/>
    <n v="1"/>
    <n v="1"/>
    <n v="1"/>
    <n v="1"/>
    <n v="4"/>
    <n v="1"/>
    <n v="2"/>
    <n v="1"/>
    <n v="1"/>
    <n v="10"/>
    <n v="28"/>
    <n v="5"/>
    <n v="22"/>
    <n v="96"/>
    <n v="26"/>
    <n v="28"/>
    <n v="49"/>
    <n v="8"/>
    <n v="5"/>
    <n v="8"/>
    <n v="3"/>
    <n v="310"/>
  </r>
  <r>
    <n v="5813"/>
    <s v="Edição de revistas"/>
    <s v="Sim"/>
    <x v="3"/>
    <x v="0"/>
    <x v="0"/>
    <n v="2"/>
    <n v="0"/>
    <n v="2"/>
    <n v="0"/>
    <n v="5"/>
    <n v="0"/>
    <n v="0"/>
    <n v="2"/>
    <n v="5"/>
    <n v="5"/>
    <n v="6"/>
    <n v="7"/>
    <n v="9"/>
    <n v="1"/>
    <n v="1"/>
    <n v="12"/>
    <n v="54"/>
    <n v="11"/>
    <n v="35"/>
    <n v="273"/>
    <n v="68"/>
    <n v="32"/>
    <n v="53"/>
    <n v="10"/>
    <n v="9"/>
    <n v="19"/>
    <n v="9"/>
    <n v="630"/>
    <n v="2"/>
    <n v="0"/>
    <n v="1"/>
    <n v="0"/>
    <n v="3"/>
    <n v="1"/>
    <n v="0"/>
    <n v="2"/>
    <n v="4"/>
    <n v="4"/>
    <n v="7"/>
    <n v="4"/>
    <n v="8"/>
    <n v="1"/>
    <n v="1"/>
    <n v="8"/>
    <n v="52"/>
    <n v="11"/>
    <n v="36"/>
    <n v="264"/>
    <n v="61"/>
    <n v="41"/>
    <n v="47"/>
    <n v="12"/>
    <n v="4"/>
    <n v="17"/>
    <n v="8"/>
    <n v="599"/>
    <n v="2"/>
    <n v="0"/>
    <n v="0"/>
    <n v="0"/>
    <n v="1"/>
    <n v="0"/>
    <n v="0"/>
    <n v="3"/>
    <n v="3"/>
    <n v="4"/>
    <n v="7"/>
    <n v="5"/>
    <n v="8"/>
    <n v="1"/>
    <n v="2"/>
    <n v="9"/>
    <n v="50"/>
    <n v="11"/>
    <n v="31"/>
    <n v="243"/>
    <n v="60"/>
    <n v="34"/>
    <n v="40"/>
    <n v="10"/>
    <n v="5"/>
    <n v="17"/>
    <n v="7"/>
    <n v="553"/>
    <n v="2"/>
    <n v="1"/>
    <n v="0"/>
    <n v="0"/>
    <n v="6"/>
    <n v="0"/>
    <n v="0"/>
    <n v="3"/>
    <n v="4"/>
    <n v="4"/>
    <n v="4"/>
    <n v="7"/>
    <n v="7"/>
    <n v="1"/>
    <n v="2"/>
    <n v="7"/>
    <n v="31"/>
    <n v="8"/>
    <n v="31"/>
    <n v="203"/>
    <n v="52"/>
    <n v="26"/>
    <n v="32"/>
    <n v="9"/>
    <n v="4"/>
    <n v="15"/>
    <n v="5"/>
    <n v="464"/>
    <n v="1"/>
    <n v="0"/>
    <n v="1"/>
    <n v="0"/>
    <n v="4"/>
    <n v="0"/>
    <n v="0"/>
    <n v="3"/>
    <n v="1"/>
    <n v="4"/>
    <n v="4"/>
    <n v="6"/>
    <n v="4"/>
    <n v="0"/>
    <n v="1"/>
    <n v="6"/>
    <n v="29"/>
    <n v="9"/>
    <n v="26"/>
    <n v="145"/>
    <n v="39"/>
    <n v="21"/>
    <n v="25"/>
    <n v="4"/>
    <n v="2"/>
    <n v="11"/>
    <n v="7"/>
    <n v="353"/>
    <n v="1"/>
    <n v="0"/>
    <n v="0"/>
    <n v="0"/>
    <n v="2"/>
    <n v="0"/>
    <n v="0"/>
    <n v="3"/>
    <n v="1"/>
    <n v="1"/>
    <n v="2"/>
    <n v="2"/>
    <n v="2"/>
    <n v="0"/>
    <n v="1"/>
    <n v="7"/>
    <n v="20"/>
    <n v="7"/>
    <n v="19"/>
    <n v="108"/>
    <n v="28"/>
    <n v="18"/>
    <n v="22"/>
    <n v="4"/>
    <n v="0"/>
    <n v="7"/>
    <n v="6"/>
    <n v="261"/>
    <n v="0"/>
    <n v="0"/>
    <n v="0"/>
    <n v="0"/>
    <n v="3"/>
    <n v="0"/>
    <n v="0"/>
    <n v="1"/>
    <n v="1"/>
    <n v="1"/>
    <n v="1"/>
    <n v="0"/>
    <n v="0"/>
    <n v="0"/>
    <n v="2"/>
    <n v="2"/>
    <n v="19"/>
    <n v="5"/>
    <n v="18"/>
    <n v="74"/>
    <n v="14"/>
    <n v="10"/>
    <n v="11"/>
    <n v="3"/>
    <n v="0"/>
    <n v="1"/>
    <n v="10"/>
    <n v="176"/>
    <n v="0"/>
    <n v="0"/>
    <n v="0"/>
    <n v="0"/>
    <n v="2"/>
    <n v="0"/>
    <n v="1"/>
    <n v="2"/>
    <n v="0"/>
    <n v="0"/>
    <n v="1"/>
    <n v="2"/>
    <n v="0"/>
    <n v="0"/>
    <n v="3"/>
    <n v="5"/>
    <n v="13"/>
    <n v="4"/>
    <n v="22"/>
    <n v="63"/>
    <n v="12"/>
    <n v="8"/>
    <n v="12"/>
    <n v="2"/>
    <n v="0"/>
    <n v="1"/>
    <n v="3"/>
    <n v="156"/>
  </r>
  <r>
    <n v="5821"/>
    <s v="Edição integrada impressão livros"/>
    <s v="Sim"/>
    <x v="3"/>
    <x v="0"/>
    <x v="0"/>
    <n v="0"/>
    <n v="0"/>
    <n v="3"/>
    <n v="0"/>
    <n v="5"/>
    <n v="0"/>
    <n v="0"/>
    <n v="0"/>
    <n v="1"/>
    <n v="10"/>
    <n v="3"/>
    <n v="4"/>
    <n v="10"/>
    <n v="0"/>
    <n v="0"/>
    <n v="8"/>
    <n v="34"/>
    <n v="4"/>
    <n v="104"/>
    <n v="204"/>
    <n v="21"/>
    <n v="13"/>
    <n v="27"/>
    <n v="5"/>
    <n v="2"/>
    <n v="10"/>
    <n v="11"/>
    <n v="479"/>
    <n v="0"/>
    <n v="0"/>
    <n v="2"/>
    <n v="0"/>
    <n v="4"/>
    <n v="0"/>
    <n v="0"/>
    <n v="1"/>
    <n v="2"/>
    <n v="12"/>
    <n v="2"/>
    <n v="3"/>
    <n v="12"/>
    <n v="1"/>
    <n v="2"/>
    <n v="6"/>
    <n v="42"/>
    <n v="4"/>
    <n v="107"/>
    <n v="209"/>
    <n v="25"/>
    <n v="19"/>
    <n v="30"/>
    <n v="6"/>
    <n v="2"/>
    <n v="10"/>
    <n v="13"/>
    <n v="514"/>
    <n v="1"/>
    <n v="0"/>
    <n v="4"/>
    <n v="0"/>
    <n v="5"/>
    <n v="0"/>
    <n v="0"/>
    <n v="4"/>
    <n v="1"/>
    <n v="15"/>
    <n v="2"/>
    <n v="4"/>
    <n v="9"/>
    <n v="1"/>
    <n v="3"/>
    <n v="9"/>
    <n v="43"/>
    <n v="4"/>
    <n v="113"/>
    <n v="214"/>
    <n v="35"/>
    <n v="19"/>
    <n v="40"/>
    <n v="6"/>
    <n v="3"/>
    <n v="9"/>
    <n v="15"/>
    <n v="559"/>
    <n v="2"/>
    <n v="0"/>
    <n v="2"/>
    <n v="0"/>
    <n v="3"/>
    <n v="0"/>
    <n v="0"/>
    <n v="2"/>
    <n v="1"/>
    <n v="11"/>
    <n v="3"/>
    <n v="4"/>
    <n v="10"/>
    <n v="0"/>
    <n v="2"/>
    <n v="8"/>
    <n v="39"/>
    <n v="3"/>
    <n v="114"/>
    <n v="218"/>
    <n v="35"/>
    <n v="19"/>
    <n v="40"/>
    <n v="6"/>
    <n v="3"/>
    <n v="10"/>
    <n v="17"/>
    <n v="552"/>
    <n v="3"/>
    <n v="0"/>
    <n v="1"/>
    <n v="0"/>
    <n v="3"/>
    <n v="0"/>
    <n v="0"/>
    <n v="3"/>
    <n v="2"/>
    <n v="7"/>
    <n v="4"/>
    <n v="4"/>
    <n v="7"/>
    <n v="0"/>
    <n v="1"/>
    <n v="9"/>
    <n v="35"/>
    <n v="3"/>
    <n v="108"/>
    <n v="222"/>
    <n v="34"/>
    <n v="20"/>
    <n v="36"/>
    <n v="4"/>
    <n v="3"/>
    <n v="12"/>
    <n v="15"/>
    <n v="536"/>
    <n v="2"/>
    <n v="0"/>
    <n v="2"/>
    <n v="0"/>
    <n v="5"/>
    <n v="0"/>
    <n v="0"/>
    <n v="3"/>
    <n v="4"/>
    <n v="13"/>
    <n v="4"/>
    <n v="4"/>
    <n v="9"/>
    <n v="2"/>
    <n v="2"/>
    <n v="16"/>
    <n v="34"/>
    <n v="5"/>
    <n v="111"/>
    <n v="233"/>
    <n v="41"/>
    <n v="26"/>
    <n v="39"/>
    <n v="2"/>
    <n v="3"/>
    <n v="11"/>
    <n v="15"/>
    <n v="586"/>
    <n v="1"/>
    <n v="0"/>
    <n v="1"/>
    <n v="0"/>
    <n v="4"/>
    <n v="0"/>
    <n v="0"/>
    <n v="1"/>
    <n v="3"/>
    <n v="15"/>
    <n v="6"/>
    <n v="3"/>
    <n v="8"/>
    <n v="1"/>
    <n v="1"/>
    <n v="14"/>
    <n v="39"/>
    <n v="5"/>
    <n v="104"/>
    <n v="241"/>
    <n v="44"/>
    <n v="27"/>
    <n v="41"/>
    <n v="6"/>
    <n v="2"/>
    <n v="11"/>
    <n v="12"/>
    <n v="590"/>
    <n v="0"/>
    <n v="0"/>
    <n v="1"/>
    <n v="0"/>
    <n v="4"/>
    <n v="0"/>
    <n v="0"/>
    <n v="0"/>
    <n v="1"/>
    <n v="14"/>
    <n v="2"/>
    <n v="3"/>
    <n v="5"/>
    <n v="1"/>
    <n v="1"/>
    <n v="13"/>
    <n v="41"/>
    <n v="8"/>
    <n v="103"/>
    <n v="246"/>
    <n v="39"/>
    <n v="24"/>
    <n v="42"/>
    <n v="4"/>
    <n v="2"/>
    <n v="10"/>
    <n v="11"/>
    <n v="575"/>
  </r>
  <r>
    <n v="5822"/>
    <s v="Edição integrada impressão jornais"/>
    <s v="Sim"/>
    <x v="3"/>
    <x v="0"/>
    <x v="0"/>
    <n v="9"/>
    <n v="5"/>
    <n v="1"/>
    <n v="3"/>
    <n v="10"/>
    <n v="3"/>
    <n v="4"/>
    <n v="4"/>
    <n v="3"/>
    <n v="8"/>
    <n v="6"/>
    <n v="2"/>
    <n v="8"/>
    <n v="1"/>
    <n v="3"/>
    <n v="25"/>
    <n v="96"/>
    <n v="10"/>
    <n v="48"/>
    <n v="204"/>
    <n v="71"/>
    <n v="99"/>
    <n v="139"/>
    <n v="20"/>
    <n v="13"/>
    <n v="15"/>
    <n v="10"/>
    <n v="820"/>
    <n v="7"/>
    <n v="3"/>
    <n v="1"/>
    <n v="1"/>
    <n v="9"/>
    <n v="3"/>
    <n v="4"/>
    <n v="4"/>
    <n v="2"/>
    <n v="9"/>
    <n v="8"/>
    <n v="2"/>
    <n v="7"/>
    <n v="1"/>
    <n v="2"/>
    <n v="28"/>
    <n v="99"/>
    <n v="10"/>
    <n v="50"/>
    <n v="208"/>
    <n v="74"/>
    <n v="106"/>
    <n v="144"/>
    <n v="27"/>
    <n v="17"/>
    <n v="17"/>
    <n v="13"/>
    <n v="856"/>
    <n v="6"/>
    <n v="3"/>
    <n v="2"/>
    <n v="1"/>
    <n v="8"/>
    <n v="1"/>
    <n v="6"/>
    <n v="7"/>
    <n v="3"/>
    <n v="6"/>
    <n v="6"/>
    <n v="3"/>
    <n v="6"/>
    <n v="2"/>
    <n v="2"/>
    <n v="19"/>
    <n v="113"/>
    <n v="12"/>
    <n v="56"/>
    <n v="220"/>
    <n v="76"/>
    <n v="111"/>
    <n v="138"/>
    <n v="26"/>
    <n v="21"/>
    <n v="19"/>
    <n v="11"/>
    <n v="884"/>
    <n v="5"/>
    <n v="3"/>
    <n v="2"/>
    <n v="1"/>
    <n v="6"/>
    <n v="3"/>
    <n v="6"/>
    <n v="4"/>
    <n v="4"/>
    <n v="7"/>
    <n v="6"/>
    <n v="1"/>
    <n v="7"/>
    <n v="2"/>
    <n v="4"/>
    <n v="14"/>
    <n v="124"/>
    <n v="13"/>
    <n v="52"/>
    <n v="226"/>
    <n v="80"/>
    <n v="100"/>
    <n v="144"/>
    <n v="24"/>
    <n v="20"/>
    <n v="21"/>
    <n v="11"/>
    <n v="890"/>
    <n v="4"/>
    <n v="0"/>
    <n v="2"/>
    <n v="0"/>
    <n v="6"/>
    <n v="2"/>
    <n v="6"/>
    <n v="7"/>
    <n v="4"/>
    <n v="7"/>
    <n v="7"/>
    <n v="2"/>
    <n v="5"/>
    <n v="3"/>
    <n v="7"/>
    <n v="17"/>
    <n v="117"/>
    <n v="10"/>
    <n v="52"/>
    <n v="238"/>
    <n v="91"/>
    <n v="113"/>
    <n v="157"/>
    <n v="20"/>
    <n v="22"/>
    <n v="18"/>
    <n v="10"/>
    <n v="927"/>
    <n v="3"/>
    <n v="0"/>
    <n v="2"/>
    <n v="0"/>
    <n v="7"/>
    <n v="2"/>
    <n v="4"/>
    <n v="5"/>
    <n v="4"/>
    <n v="8"/>
    <n v="9"/>
    <n v="2"/>
    <n v="8"/>
    <n v="3"/>
    <n v="6"/>
    <n v="21"/>
    <n v="122"/>
    <n v="10"/>
    <n v="49"/>
    <n v="241"/>
    <n v="82"/>
    <n v="108"/>
    <n v="147"/>
    <n v="19"/>
    <n v="23"/>
    <n v="16"/>
    <n v="10"/>
    <n v="911"/>
    <n v="4"/>
    <n v="1"/>
    <n v="3"/>
    <n v="0"/>
    <n v="7"/>
    <n v="1"/>
    <n v="5"/>
    <n v="8"/>
    <n v="6"/>
    <n v="7"/>
    <n v="8"/>
    <n v="2"/>
    <n v="9"/>
    <n v="3"/>
    <n v="4"/>
    <n v="18"/>
    <n v="124"/>
    <n v="11"/>
    <n v="71"/>
    <n v="251"/>
    <n v="83"/>
    <n v="99"/>
    <n v="147"/>
    <n v="18"/>
    <n v="23"/>
    <n v="18"/>
    <n v="15"/>
    <n v="946"/>
    <n v="7"/>
    <n v="0"/>
    <n v="3"/>
    <n v="1"/>
    <n v="6"/>
    <n v="1"/>
    <n v="5"/>
    <n v="5"/>
    <n v="6"/>
    <n v="7"/>
    <n v="5"/>
    <n v="2"/>
    <n v="9"/>
    <n v="2"/>
    <n v="4"/>
    <n v="18"/>
    <n v="119"/>
    <n v="11"/>
    <n v="74"/>
    <n v="263"/>
    <n v="85"/>
    <n v="106"/>
    <n v="141"/>
    <n v="25"/>
    <n v="24"/>
    <n v="19"/>
    <n v="18"/>
    <n v="966"/>
  </r>
  <r>
    <n v="5823"/>
    <s v="Edição integrada impressão revistas"/>
    <s v="Sim"/>
    <x v="3"/>
    <x v="0"/>
    <x v="0"/>
    <n v="1"/>
    <n v="1"/>
    <n v="0"/>
    <n v="0"/>
    <n v="5"/>
    <n v="0"/>
    <n v="0"/>
    <n v="1"/>
    <n v="1"/>
    <n v="1"/>
    <n v="2"/>
    <n v="0"/>
    <n v="6"/>
    <n v="1"/>
    <n v="0"/>
    <n v="4"/>
    <n v="23"/>
    <n v="5"/>
    <n v="24"/>
    <n v="105"/>
    <n v="13"/>
    <n v="11"/>
    <n v="20"/>
    <n v="7"/>
    <n v="2"/>
    <n v="4"/>
    <n v="2"/>
    <n v="239"/>
    <n v="2"/>
    <n v="0"/>
    <n v="1"/>
    <n v="0"/>
    <n v="5"/>
    <n v="0"/>
    <n v="0"/>
    <n v="0"/>
    <n v="1"/>
    <n v="2"/>
    <n v="2"/>
    <n v="1"/>
    <n v="3"/>
    <n v="0"/>
    <n v="1"/>
    <n v="4"/>
    <n v="24"/>
    <n v="9"/>
    <n v="24"/>
    <n v="102"/>
    <n v="12"/>
    <n v="13"/>
    <n v="19"/>
    <n v="4"/>
    <n v="3"/>
    <n v="5"/>
    <n v="1"/>
    <n v="238"/>
    <n v="3"/>
    <n v="0"/>
    <n v="1"/>
    <n v="0"/>
    <n v="4"/>
    <n v="0"/>
    <n v="0"/>
    <n v="1"/>
    <n v="1"/>
    <n v="2"/>
    <n v="2"/>
    <n v="1"/>
    <n v="3"/>
    <n v="0"/>
    <n v="1"/>
    <n v="4"/>
    <n v="24"/>
    <n v="7"/>
    <n v="25"/>
    <n v="117"/>
    <n v="12"/>
    <n v="13"/>
    <n v="25"/>
    <n v="4"/>
    <n v="4"/>
    <n v="4"/>
    <n v="1"/>
    <n v="259"/>
    <n v="2"/>
    <n v="0"/>
    <n v="1"/>
    <n v="0"/>
    <n v="2"/>
    <n v="0"/>
    <n v="0"/>
    <n v="1"/>
    <n v="1"/>
    <n v="1"/>
    <n v="2"/>
    <n v="0"/>
    <n v="1"/>
    <n v="0"/>
    <n v="1"/>
    <n v="7"/>
    <n v="22"/>
    <n v="8"/>
    <n v="26"/>
    <n v="130"/>
    <n v="12"/>
    <n v="18"/>
    <n v="21"/>
    <n v="2"/>
    <n v="4"/>
    <n v="4"/>
    <n v="1"/>
    <n v="267"/>
    <n v="2"/>
    <n v="1"/>
    <n v="2"/>
    <n v="1"/>
    <n v="2"/>
    <n v="1"/>
    <n v="1"/>
    <n v="2"/>
    <n v="2"/>
    <n v="1"/>
    <n v="5"/>
    <n v="1"/>
    <n v="4"/>
    <n v="1"/>
    <n v="3"/>
    <n v="10"/>
    <n v="25"/>
    <n v="7"/>
    <n v="27"/>
    <n v="127"/>
    <n v="19"/>
    <n v="22"/>
    <n v="28"/>
    <n v="2"/>
    <n v="5"/>
    <n v="5"/>
    <n v="2"/>
    <n v="308"/>
    <n v="3"/>
    <n v="0"/>
    <n v="3"/>
    <n v="1"/>
    <n v="2"/>
    <n v="0"/>
    <n v="1"/>
    <n v="2"/>
    <n v="2"/>
    <n v="3"/>
    <n v="3"/>
    <n v="1"/>
    <n v="4"/>
    <n v="1"/>
    <n v="3"/>
    <n v="6"/>
    <n v="22"/>
    <n v="6"/>
    <n v="24"/>
    <n v="124"/>
    <n v="16"/>
    <n v="19"/>
    <n v="14"/>
    <n v="5"/>
    <n v="5"/>
    <n v="4"/>
    <n v="3"/>
    <n v="277"/>
    <n v="3"/>
    <n v="0"/>
    <n v="2"/>
    <n v="1"/>
    <n v="2"/>
    <n v="0"/>
    <n v="1"/>
    <n v="1"/>
    <n v="2"/>
    <n v="3"/>
    <n v="1"/>
    <n v="0"/>
    <n v="3"/>
    <n v="1"/>
    <n v="2"/>
    <n v="5"/>
    <n v="22"/>
    <n v="7"/>
    <n v="30"/>
    <n v="134"/>
    <n v="15"/>
    <n v="16"/>
    <n v="14"/>
    <n v="4"/>
    <n v="3"/>
    <n v="1"/>
    <n v="5"/>
    <n v="278"/>
    <n v="3"/>
    <n v="0"/>
    <n v="2"/>
    <n v="1"/>
    <n v="1"/>
    <n v="0"/>
    <n v="2"/>
    <n v="3"/>
    <n v="3"/>
    <n v="3"/>
    <n v="1"/>
    <n v="0"/>
    <n v="2"/>
    <n v="1"/>
    <n v="2"/>
    <n v="4"/>
    <n v="20"/>
    <n v="7"/>
    <n v="25"/>
    <n v="150"/>
    <n v="15"/>
    <n v="14"/>
    <n v="10"/>
    <n v="2"/>
    <n v="4"/>
    <n v="3"/>
    <n v="5"/>
    <n v="283"/>
  </r>
  <r>
    <n v="5911"/>
    <s v="Produção cine, vídeos, programa TV"/>
    <s v="Sim"/>
    <x v="4"/>
    <x v="0"/>
    <x v="0"/>
    <n v="19"/>
    <n v="4"/>
    <n v="9"/>
    <n v="9"/>
    <n v="20"/>
    <n v="10"/>
    <n v="9"/>
    <n v="18"/>
    <n v="12"/>
    <n v="34"/>
    <n v="17"/>
    <n v="23"/>
    <n v="48"/>
    <n v="8"/>
    <n v="16"/>
    <n v="59"/>
    <n v="117"/>
    <n v="31"/>
    <n v="322"/>
    <n v="724"/>
    <n v="106"/>
    <n v="84"/>
    <n v="116"/>
    <n v="30"/>
    <n v="37"/>
    <n v="60"/>
    <n v="56"/>
    <n v="1998"/>
    <n v="13"/>
    <n v="5"/>
    <n v="6"/>
    <n v="7"/>
    <n v="15"/>
    <n v="12"/>
    <n v="8"/>
    <n v="21"/>
    <n v="8"/>
    <n v="29"/>
    <n v="22"/>
    <n v="22"/>
    <n v="46"/>
    <n v="8"/>
    <n v="13"/>
    <n v="50"/>
    <n v="118"/>
    <n v="33"/>
    <n v="314"/>
    <n v="645"/>
    <n v="102"/>
    <n v="88"/>
    <n v="104"/>
    <n v="27"/>
    <n v="36"/>
    <n v="50"/>
    <n v="48"/>
    <n v="1850"/>
    <n v="16"/>
    <n v="4"/>
    <n v="6"/>
    <n v="5"/>
    <n v="14"/>
    <n v="10"/>
    <n v="9"/>
    <n v="16"/>
    <n v="7"/>
    <n v="30"/>
    <n v="20"/>
    <n v="22"/>
    <n v="41"/>
    <n v="9"/>
    <n v="12"/>
    <n v="47"/>
    <n v="112"/>
    <n v="28"/>
    <n v="284"/>
    <n v="610"/>
    <n v="98"/>
    <n v="82"/>
    <n v="97"/>
    <n v="26"/>
    <n v="30"/>
    <n v="41"/>
    <n v="50"/>
    <n v="1726"/>
    <n v="19"/>
    <n v="6"/>
    <n v="5"/>
    <n v="5"/>
    <n v="13"/>
    <n v="9"/>
    <n v="10"/>
    <n v="12"/>
    <n v="7"/>
    <n v="25"/>
    <n v="24"/>
    <n v="17"/>
    <n v="36"/>
    <n v="6"/>
    <n v="8"/>
    <n v="39"/>
    <n v="102"/>
    <n v="23"/>
    <n v="254"/>
    <n v="558"/>
    <n v="91"/>
    <n v="67"/>
    <n v="97"/>
    <n v="21"/>
    <n v="25"/>
    <n v="36"/>
    <n v="46"/>
    <n v="1561"/>
    <n v="12"/>
    <n v="5"/>
    <n v="3"/>
    <n v="4"/>
    <n v="15"/>
    <n v="10"/>
    <n v="7"/>
    <n v="13"/>
    <n v="10"/>
    <n v="19"/>
    <n v="18"/>
    <n v="21"/>
    <n v="27"/>
    <n v="6"/>
    <n v="6"/>
    <n v="39"/>
    <n v="86"/>
    <n v="20"/>
    <n v="223"/>
    <n v="460"/>
    <n v="73"/>
    <n v="60"/>
    <n v="85"/>
    <n v="16"/>
    <n v="24"/>
    <n v="34"/>
    <n v="33"/>
    <n v="1329"/>
    <n v="12"/>
    <n v="4"/>
    <n v="3"/>
    <n v="5"/>
    <n v="9"/>
    <n v="5"/>
    <n v="6"/>
    <n v="7"/>
    <n v="7"/>
    <n v="15"/>
    <n v="16"/>
    <n v="14"/>
    <n v="19"/>
    <n v="5"/>
    <n v="6"/>
    <n v="34"/>
    <n v="68"/>
    <n v="22"/>
    <n v="194"/>
    <n v="379"/>
    <n v="62"/>
    <n v="57"/>
    <n v="67"/>
    <n v="11"/>
    <n v="20"/>
    <n v="29"/>
    <n v="27"/>
    <n v="1103"/>
    <n v="9"/>
    <n v="4"/>
    <n v="4"/>
    <n v="2"/>
    <n v="10"/>
    <n v="4"/>
    <n v="8"/>
    <n v="7"/>
    <n v="7"/>
    <n v="8"/>
    <n v="12"/>
    <n v="12"/>
    <n v="16"/>
    <n v="3"/>
    <n v="3"/>
    <n v="28"/>
    <n v="64"/>
    <n v="17"/>
    <n v="158"/>
    <n v="319"/>
    <n v="48"/>
    <n v="42"/>
    <n v="44"/>
    <n v="7"/>
    <n v="19"/>
    <n v="24"/>
    <n v="24"/>
    <n v="903"/>
    <n v="6"/>
    <n v="5"/>
    <n v="3"/>
    <n v="2"/>
    <n v="12"/>
    <n v="0"/>
    <n v="6"/>
    <n v="6"/>
    <n v="3"/>
    <n v="7"/>
    <n v="9"/>
    <n v="8"/>
    <n v="10"/>
    <n v="2"/>
    <n v="1"/>
    <n v="27"/>
    <n v="56"/>
    <n v="12"/>
    <n v="136"/>
    <n v="270"/>
    <n v="28"/>
    <n v="35"/>
    <n v="47"/>
    <n v="8"/>
    <n v="10"/>
    <n v="18"/>
    <n v="23"/>
    <n v="750"/>
  </r>
  <r>
    <n v="5912"/>
    <s v="Pós Produção cine, vídeos, programa TV"/>
    <s v="Sim"/>
    <x v="4"/>
    <x v="0"/>
    <x v="0"/>
    <n v="1"/>
    <n v="0"/>
    <n v="3"/>
    <n v="0"/>
    <n v="1"/>
    <n v="0"/>
    <n v="0"/>
    <n v="3"/>
    <n v="1"/>
    <n v="10"/>
    <n v="4"/>
    <n v="1"/>
    <n v="9"/>
    <n v="0"/>
    <n v="1"/>
    <n v="9"/>
    <n v="34"/>
    <n v="1"/>
    <n v="70"/>
    <n v="167"/>
    <n v="28"/>
    <n v="14"/>
    <n v="25"/>
    <n v="4"/>
    <n v="5"/>
    <n v="9"/>
    <n v="9"/>
    <n v="409"/>
    <n v="1"/>
    <n v="0"/>
    <n v="3"/>
    <n v="0"/>
    <n v="4"/>
    <n v="0"/>
    <n v="0"/>
    <n v="1"/>
    <n v="2"/>
    <n v="7"/>
    <n v="4"/>
    <n v="0"/>
    <n v="9"/>
    <n v="1"/>
    <n v="0"/>
    <n v="9"/>
    <n v="36"/>
    <n v="2"/>
    <n v="64"/>
    <n v="169"/>
    <n v="23"/>
    <n v="13"/>
    <n v="17"/>
    <n v="4"/>
    <n v="6"/>
    <n v="6"/>
    <n v="9"/>
    <n v="390"/>
    <n v="0"/>
    <n v="0"/>
    <n v="5"/>
    <n v="0"/>
    <n v="3"/>
    <n v="0"/>
    <n v="0"/>
    <n v="2"/>
    <n v="1"/>
    <n v="6"/>
    <n v="8"/>
    <n v="0"/>
    <n v="8"/>
    <n v="0"/>
    <n v="0"/>
    <n v="13"/>
    <n v="35"/>
    <n v="1"/>
    <n v="62"/>
    <n v="170"/>
    <n v="28"/>
    <n v="11"/>
    <n v="16"/>
    <n v="4"/>
    <n v="5"/>
    <n v="8"/>
    <n v="9"/>
    <n v="395"/>
    <n v="0"/>
    <n v="1"/>
    <n v="6"/>
    <n v="0"/>
    <n v="3"/>
    <n v="0"/>
    <n v="0"/>
    <n v="2"/>
    <n v="1"/>
    <n v="5"/>
    <n v="7"/>
    <n v="0"/>
    <n v="8"/>
    <n v="1"/>
    <n v="0"/>
    <n v="9"/>
    <n v="30"/>
    <n v="0"/>
    <n v="50"/>
    <n v="167"/>
    <n v="26"/>
    <n v="11"/>
    <n v="11"/>
    <n v="2"/>
    <n v="3"/>
    <n v="8"/>
    <n v="10"/>
    <n v="361"/>
    <n v="0"/>
    <n v="0"/>
    <n v="5"/>
    <n v="0"/>
    <n v="3"/>
    <n v="0"/>
    <n v="0"/>
    <n v="3"/>
    <n v="1"/>
    <n v="5"/>
    <n v="6"/>
    <n v="0"/>
    <n v="6"/>
    <n v="1"/>
    <n v="1"/>
    <n v="8"/>
    <n v="30"/>
    <n v="0"/>
    <n v="58"/>
    <n v="158"/>
    <n v="24"/>
    <n v="11"/>
    <n v="9"/>
    <n v="3"/>
    <n v="3"/>
    <n v="6"/>
    <n v="9"/>
    <n v="350"/>
    <n v="0"/>
    <n v="0"/>
    <n v="2"/>
    <n v="0"/>
    <n v="1"/>
    <n v="0"/>
    <n v="1"/>
    <n v="2"/>
    <n v="1"/>
    <n v="5"/>
    <n v="2"/>
    <n v="0"/>
    <n v="5"/>
    <n v="0"/>
    <n v="1"/>
    <n v="11"/>
    <n v="27"/>
    <n v="0"/>
    <n v="56"/>
    <n v="149"/>
    <n v="23"/>
    <n v="7"/>
    <n v="11"/>
    <n v="1"/>
    <n v="1"/>
    <n v="3"/>
    <n v="8"/>
    <n v="317"/>
    <n v="0"/>
    <n v="0"/>
    <n v="1"/>
    <n v="0"/>
    <n v="1"/>
    <n v="0"/>
    <n v="0"/>
    <n v="2"/>
    <n v="2"/>
    <n v="5"/>
    <n v="1"/>
    <n v="0"/>
    <n v="7"/>
    <n v="0"/>
    <n v="1"/>
    <n v="8"/>
    <n v="26"/>
    <n v="1"/>
    <n v="52"/>
    <n v="156"/>
    <n v="26"/>
    <n v="4"/>
    <n v="11"/>
    <n v="2"/>
    <n v="1"/>
    <n v="3"/>
    <n v="7"/>
    <n v="317"/>
    <n v="0"/>
    <n v="0"/>
    <n v="2"/>
    <n v="0"/>
    <n v="1"/>
    <n v="0"/>
    <n v="0"/>
    <n v="2"/>
    <n v="2"/>
    <n v="5"/>
    <n v="1"/>
    <n v="0"/>
    <n v="7"/>
    <n v="0"/>
    <n v="1"/>
    <n v="12"/>
    <n v="23"/>
    <n v="0"/>
    <n v="52"/>
    <n v="136"/>
    <n v="19"/>
    <n v="9"/>
    <n v="7"/>
    <n v="2"/>
    <n v="2"/>
    <n v="7"/>
    <n v="10"/>
    <n v="300"/>
  </r>
  <r>
    <n v="5913"/>
    <s v="Distribuição cine, vídeos, programas TV"/>
    <s v="Sim"/>
    <x v="4"/>
    <x v="0"/>
    <x v="0"/>
    <n v="4"/>
    <n v="2"/>
    <n v="0"/>
    <n v="0"/>
    <n v="3"/>
    <n v="0"/>
    <n v="0"/>
    <n v="3"/>
    <n v="2"/>
    <n v="6"/>
    <n v="0"/>
    <n v="1"/>
    <n v="5"/>
    <n v="2"/>
    <n v="1"/>
    <n v="4"/>
    <n v="11"/>
    <n v="3"/>
    <n v="31"/>
    <n v="57"/>
    <n v="4"/>
    <n v="10"/>
    <n v="9"/>
    <n v="2"/>
    <n v="1"/>
    <n v="5"/>
    <n v="3"/>
    <n v="169"/>
    <n v="3"/>
    <n v="2"/>
    <n v="1"/>
    <n v="0"/>
    <n v="3"/>
    <n v="0"/>
    <n v="0"/>
    <n v="2"/>
    <n v="2"/>
    <n v="7"/>
    <n v="0"/>
    <n v="1"/>
    <n v="5"/>
    <n v="3"/>
    <n v="1"/>
    <n v="4"/>
    <n v="14"/>
    <n v="1"/>
    <n v="29"/>
    <n v="52"/>
    <n v="9"/>
    <n v="11"/>
    <n v="10"/>
    <n v="3"/>
    <n v="1"/>
    <n v="6"/>
    <n v="3"/>
    <n v="173"/>
    <n v="4"/>
    <n v="2"/>
    <n v="1"/>
    <n v="0"/>
    <n v="2"/>
    <n v="0"/>
    <n v="0"/>
    <n v="2"/>
    <n v="1"/>
    <n v="7"/>
    <n v="1"/>
    <n v="1"/>
    <n v="7"/>
    <n v="2"/>
    <n v="1"/>
    <n v="6"/>
    <n v="21"/>
    <n v="3"/>
    <n v="28"/>
    <n v="55"/>
    <n v="11"/>
    <n v="14"/>
    <n v="16"/>
    <n v="3"/>
    <n v="2"/>
    <n v="7"/>
    <n v="3"/>
    <n v="200"/>
    <n v="4"/>
    <n v="2"/>
    <n v="2"/>
    <n v="0"/>
    <n v="2"/>
    <n v="0"/>
    <n v="0"/>
    <n v="3"/>
    <n v="2"/>
    <n v="9"/>
    <n v="1"/>
    <n v="1"/>
    <n v="7"/>
    <n v="2"/>
    <n v="1"/>
    <n v="6"/>
    <n v="24"/>
    <n v="4"/>
    <n v="35"/>
    <n v="68"/>
    <n v="15"/>
    <n v="18"/>
    <n v="17"/>
    <n v="3"/>
    <n v="4"/>
    <n v="9"/>
    <n v="3"/>
    <n v="242"/>
    <n v="4"/>
    <n v="1"/>
    <n v="0"/>
    <n v="0"/>
    <n v="2"/>
    <n v="0"/>
    <n v="0"/>
    <n v="3"/>
    <n v="2"/>
    <n v="11"/>
    <n v="2"/>
    <n v="1"/>
    <n v="11"/>
    <n v="2"/>
    <n v="1"/>
    <n v="13"/>
    <n v="30"/>
    <n v="3"/>
    <n v="39"/>
    <n v="65"/>
    <n v="19"/>
    <n v="22"/>
    <n v="25"/>
    <n v="3"/>
    <n v="6"/>
    <n v="8"/>
    <n v="4"/>
    <n v="277"/>
    <n v="5"/>
    <n v="2"/>
    <n v="0"/>
    <n v="0"/>
    <n v="4"/>
    <n v="0"/>
    <n v="0"/>
    <n v="5"/>
    <n v="2"/>
    <n v="10"/>
    <n v="2"/>
    <n v="1"/>
    <n v="8"/>
    <n v="5"/>
    <n v="2"/>
    <n v="12"/>
    <n v="35"/>
    <n v="5"/>
    <n v="49"/>
    <n v="86"/>
    <n v="21"/>
    <n v="26"/>
    <n v="30"/>
    <n v="4"/>
    <n v="5"/>
    <n v="12"/>
    <n v="4"/>
    <n v="335"/>
    <n v="6"/>
    <n v="2"/>
    <n v="1"/>
    <n v="0"/>
    <n v="5"/>
    <n v="0"/>
    <n v="0"/>
    <n v="6"/>
    <n v="2"/>
    <n v="11"/>
    <n v="2"/>
    <n v="1"/>
    <n v="10"/>
    <n v="5"/>
    <n v="2"/>
    <n v="18"/>
    <n v="39"/>
    <n v="9"/>
    <n v="68"/>
    <n v="133"/>
    <n v="24"/>
    <n v="28"/>
    <n v="33"/>
    <n v="5"/>
    <n v="6"/>
    <n v="13"/>
    <n v="5"/>
    <n v="434"/>
    <n v="6"/>
    <n v="2"/>
    <n v="1"/>
    <n v="0"/>
    <n v="6"/>
    <n v="1"/>
    <n v="1"/>
    <n v="7"/>
    <n v="2"/>
    <n v="11"/>
    <n v="3"/>
    <n v="3"/>
    <n v="12"/>
    <n v="7"/>
    <n v="2"/>
    <n v="23"/>
    <n v="49"/>
    <n v="13"/>
    <n v="68"/>
    <n v="159"/>
    <n v="33"/>
    <n v="31"/>
    <n v="49"/>
    <n v="8"/>
    <n v="8"/>
    <n v="26"/>
    <n v="6"/>
    <n v="537"/>
  </r>
  <r>
    <n v="5914"/>
    <s v="Exibições cinematográficas"/>
    <s v="Sim"/>
    <x v="4"/>
    <x v="0"/>
    <x v="0"/>
    <n v="9"/>
    <n v="1"/>
    <n v="4"/>
    <n v="0"/>
    <n v="8"/>
    <n v="1"/>
    <n v="4"/>
    <n v="2"/>
    <n v="3"/>
    <n v="14"/>
    <n v="1"/>
    <n v="4"/>
    <n v="11"/>
    <n v="1"/>
    <n v="1"/>
    <n v="23"/>
    <n v="66"/>
    <n v="15"/>
    <n v="56"/>
    <n v="138"/>
    <n v="31"/>
    <n v="22"/>
    <n v="43"/>
    <n v="3"/>
    <n v="5"/>
    <n v="24"/>
    <n v="5"/>
    <n v="495"/>
    <n v="8"/>
    <n v="1"/>
    <n v="3"/>
    <n v="0"/>
    <n v="5"/>
    <n v="3"/>
    <n v="4"/>
    <n v="3"/>
    <n v="4"/>
    <n v="17"/>
    <n v="1"/>
    <n v="3"/>
    <n v="12"/>
    <n v="3"/>
    <n v="1"/>
    <n v="19"/>
    <n v="70"/>
    <n v="13"/>
    <n v="53"/>
    <n v="145"/>
    <n v="32"/>
    <n v="35"/>
    <n v="45"/>
    <n v="4"/>
    <n v="4"/>
    <n v="23"/>
    <n v="8"/>
    <n v="519"/>
    <n v="7"/>
    <n v="1"/>
    <n v="3"/>
    <n v="1"/>
    <n v="3"/>
    <n v="3"/>
    <n v="3"/>
    <n v="2"/>
    <n v="3"/>
    <n v="13"/>
    <n v="3"/>
    <n v="4"/>
    <n v="11"/>
    <n v="3"/>
    <n v="0"/>
    <n v="16"/>
    <n v="71"/>
    <n v="13"/>
    <n v="56"/>
    <n v="150"/>
    <n v="31"/>
    <n v="25"/>
    <n v="36"/>
    <n v="6"/>
    <n v="5"/>
    <n v="26"/>
    <n v="7"/>
    <n v="502"/>
    <n v="8"/>
    <n v="1"/>
    <n v="5"/>
    <n v="0"/>
    <n v="2"/>
    <n v="3"/>
    <n v="2"/>
    <n v="2"/>
    <n v="3"/>
    <n v="17"/>
    <n v="3"/>
    <n v="5"/>
    <n v="10"/>
    <n v="1"/>
    <n v="0"/>
    <n v="16"/>
    <n v="77"/>
    <n v="13"/>
    <n v="53"/>
    <n v="151"/>
    <n v="26"/>
    <n v="31"/>
    <n v="34"/>
    <n v="6"/>
    <n v="8"/>
    <n v="26"/>
    <n v="10"/>
    <n v="513"/>
    <n v="8"/>
    <n v="3"/>
    <n v="2"/>
    <n v="1"/>
    <n v="2"/>
    <n v="2"/>
    <n v="2"/>
    <n v="2"/>
    <n v="3"/>
    <n v="16"/>
    <n v="3"/>
    <n v="3"/>
    <n v="10"/>
    <n v="0"/>
    <n v="0"/>
    <n v="14"/>
    <n v="71"/>
    <n v="11"/>
    <n v="50"/>
    <n v="160"/>
    <n v="26"/>
    <n v="28"/>
    <n v="46"/>
    <n v="6"/>
    <n v="9"/>
    <n v="22"/>
    <n v="14"/>
    <n v="514"/>
    <n v="7"/>
    <n v="2"/>
    <n v="2"/>
    <n v="1"/>
    <n v="2"/>
    <n v="2"/>
    <n v="2"/>
    <n v="2"/>
    <n v="3"/>
    <n v="16"/>
    <n v="2"/>
    <n v="4"/>
    <n v="10"/>
    <n v="0"/>
    <n v="1"/>
    <n v="15"/>
    <n v="79"/>
    <n v="12"/>
    <n v="47"/>
    <n v="159"/>
    <n v="35"/>
    <n v="31"/>
    <n v="55"/>
    <n v="7"/>
    <n v="10"/>
    <n v="20"/>
    <n v="12"/>
    <n v="538"/>
    <n v="7"/>
    <n v="2"/>
    <n v="2"/>
    <n v="1"/>
    <n v="2"/>
    <n v="2"/>
    <n v="2"/>
    <n v="3"/>
    <n v="2"/>
    <n v="15"/>
    <n v="3"/>
    <n v="5"/>
    <n v="9"/>
    <n v="0"/>
    <n v="1"/>
    <n v="16"/>
    <n v="90"/>
    <n v="13"/>
    <n v="50"/>
    <n v="181"/>
    <n v="36"/>
    <n v="32"/>
    <n v="49"/>
    <n v="8"/>
    <n v="8"/>
    <n v="20"/>
    <n v="11"/>
    <n v="570"/>
    <n v="7"/>
    <n v="2"/>
    <n v="2"/>
    <n v="1"/>
    <n v="3"/>
    <n v="2"/>
    <n v="3"/>
    <n v="4"/>
    <n v="3"/>
    <n v="16"/>
    <n v="2"/>
    <n v="6"/>
    <n v="12"/>
    <n v="1"/>
    <n v="0"/>
    <n v="16"/>
    <n v="80"/>
    <n v="13"/>
    <n v="59"/>
    <n v="192"/>
    <n v="40"/>
    <n v="33"/>
    <n v="54"/>
    <n v="10"/>
    <n v="14"/>
    <n v="24"/>
    <n v="12"/>
    <n v="611"/>
  </r>
  <r>
    <n v="5920"/>
    <s v="Gravação de som e edição música"/>
    <s v="Sim"/>
    <x v="1"/>
    <x v="0"/>
    <x v="0"/>
    <n v="3"/>
    <n v="1"/>
    <n v="2"/>
    <n v="2"/>
    <n v="13"/>
    <n v="0"/>
    <n v="1"/>
    <n v="5"/>
    <n v="4"/>
    <n v="19"/>
    <n v="6"/>
    <n v="3"/>
    <n v="30"/>
    <n v="4"/>
    <n v="0"/>
    <n v="33"/>
    <n v="52"/>
    <n v="8"/>
    <n v="65"/>
    <n v="196"/>
    <n v="56"/>
    <n v="22"/>
    <n v="58"/>
    <n v="11"/>
    <n v="16"/>
    <n v="17"/>
    <n v="17"/>
    <n v="644"/>
    <n v="7"/>
    <n v="1"/>
    <n v="2"/>
    <n v="2"/>
    <n v="9"/>
    <n v="0"/>
    <n v="1"/>
    <n v="9"/>
    <n v="4"/>
    <n v="18"/>
    <n v="7"/>
    <n v="4"/>
    <n v="28"/>
    <n v="4"/>
    <n v="1"/>
    <n v="28"/>
    <n v="55"/>
    <n v="12"/>
    <n v="63"/>
    <n v="204"/>
    <n v="58"/>
    <n v="20"/>
    <n v="48"/>
    <n v="8"/>
    <n v="21"/>
    <n v="15"/>
    <n v="17"/>
    <n v="646"/>
    <n v="4"/>
    <n v="1"/>
    <n v="2"/>
    <n v="2"/>
    <n v="8"/>
    <n v="0"/>
    <n v="2"/>
    <n v="4"/>
    <n v="5"/>
    <n v="23"/>
    <n v="7"/>
    <n v="6"/>
    <n v="31"/>
    <n v="4"/>
    <n v="0"/>
    <n v="30"/>
    <n v="60"/>
    <n v="11"/>
    <n v="63"/>
    <n v="197"/>
    <n v="54"/>
    <n v="25"/>
    <n v="60"/>
    <n v="11"/>
    <n v="22"/>
    <n v="15"/>
    <n v="17"/>
    <n v="664"/>
    <n v="7"/>
    <n v="2"/>
    <n v="3"/>
    <n v="3"/>
    <n v="9"/>
    <n v="1"/>
    <n v="1"/>
    <n v="5"/>
    <n v="4"/>
    <n v="22"/>
    <n v="6"/>
    <n v="11"/>
    <n v="27"/>
    <n v="4"/>
    <n v="0"/>
    <n v="36"/>
    <n v="60"/>
    <n v="11"/>
    <n v="55"/>
    <n v="183"/>
    <n v="49"/>
    <n v="27"/>
    <n v="55"/>
    <n v="8"/>
    <n v="22"/>
    <n v="12"/>
    <n v="20"/>
    <n v="643"/>
    <n v="8"/>
    <n v="2"/>
    <n v="2"/>
    <n v="2"/>
    <n v="6"/>
    <n v="1"/>
    <n v="1"/>
    <n v="5"/>
    <n v="3"/>
    <n v="24"/>
    <n v="4"/>
    <n v="7"/>
    <n v="22"/>
    <n v="3"/>
    <n v="0"/>
    <n v="38"/>
    <n v="64"/>
    <n v="8"/>
    <n v="58"/>
    <n v="172"/>
    <n v="58"/>
    <n v="22"/>
    <n v="54"/>
    <n v="9"/>
    <n v="22"/>
    <n v="15"/>
    <n v="15"/>
    <n v="625"/>
    <n v="7"/>
    <n v="2"/>
    <n v="2"/>
    <n v="2"/>
    <n v="4"/>
    <n v="0"/>
    <n v="2"/>
    <n v="6"/>
    <n v="3"/>
    <n v="21"/>
    <n v="4"/>
    <n v="9"/>
    <n v="25"/>
    <n v="3"/>
    <n v="1"/>
    <n v="33"/>
    <n v="50"/>
    <n v="8"/>
    <n v="63"/>
    <n v="169"/>
    <n v="56"/>
    <n v="27"/>
    <n v="46"/>
    <n v="8"/>
    <n v="18"/>
    <n v="13"/>
    <n v="16"/>
    <n v="598"/>
    <n v="7"/>
    <n v="2"/>
    <n v="5"/>
    <n v="1"/>
    <n v="7"/>
    <n v="0"/>
    <n v="2"/>
    <n v="9"/>
    <n v="3"/>
    <n v="17"/>
    <n v="3"/>
    <n v="11"/>
    <n v="22"/>
    <n v="3"/>
    <n v="1"/>
    <n v="28"/>
    <n v="50"/>
    <n v="11"/>
    <n v="64"/>
    <n v="168"/>
    <n v="54"/>
    <n v="31"/>
    <n v="43"/>
    <n v="9"/>
    <n v="18"/>
    <n v="9"/>
    <n v="14"/>
    <n v="592"/>
    <n v="8"/>
    <n v="2"/>
    <n v="5"/>
    <n v="1"/>
    <n v="4"/>
    <n v="1"/>
    <n v="2"/>
    <n v="6"/>
    <n v="3"/>
    <n v="18"/>
    <n v="4"/>
    <n v="5"/>
    <n v="29"/>
    <n v="3"/>
    <n v="3"/>
    <n v="30"/>
    <n v="52"/>
    <n v="12"/>
    <n v="59"/>
    <n v="171"/>
    <n v="62"/>
    <n v="35"/>
    <n v="39"/>
    <n v="7"/>
    <n v="18"/>
    <n v="12"/>
    <n v="14"/>
    <n v="605"/>
  </r>
  <r>
    <n v="6010"/>
    <s v="Atividades de rádio"/>
    <s v="Sim"/>
    <x v="4"/>
    <x v="0"/>
    <x v="0"/>
    <n v="49"/>
    <n v="4"/>
    <n v="13"/>
    <n v="3"/>
    <n v="47"/>
    <n v="6"/>
    <n v="16"/>
    <n v="29"/>
    <n v="29"/>
    <n v="111"/>
    <n v="33"/>
    <n v="64"/>
    <n v="76"/>
    <n v="30"/>
    <n v="28"/>
    <n v="156"/>
    <n v="366"/>
    <n v="71"/>
    <n v="107"/>
    <n v="491"/>
    <n v="274"/>
    <n v="189"/>
    <n v="273"/>
    <n v="85"/>
    <n v="62"/>
    <n v="143"/>
    <n v="24"/>
    <n v="2779"/>
    <n v="43"/>
    <n v="5"/>
    <n v="16"/>
    <n v="2"/>
    <n v="47"/>
    <n v="7"/>
    <n v="15"/>
    <n v="32"/>
    <n v="31"/>
    <n v="110"/>
    <n v="34"/>
    <n v="62"/>
    <n v="73"/>
    <n v="20"/>
    <n v="26"/>
    <n v="154"/>
    <n v="367"/>
    <n v="67"/>
    <n v="106"/>
    <n v="476"/>
    <n v="266"/>
    <n v="196"/>
    <n v="276"/>
    <n v="86"/>
    <n v="60"/>
    <n v="136"/>
    <n v="23"/>
    <n v="2736"/>
    <n v="45"/>
    <n v="5"/>
    <n v="15"/>
    <n v="3"/>
    <n v="45"/>
    <n v="11"/>
    <n v="17"/>
    <n v="36"/>
    <n v="30"/>
    <n v="110"/>
    <n v="30"/>
    <n v="58"/>
    <n v="77"/>
    <n v="23"/>
    <n v="25"/>
    <n v="152"/>
    <n v="358"/>
    <n v="64"/>
    <n v="110"/>
    <n v="450"/>
    <n v="253"/>
    <n v="184"/>
    <n v="267"/>
    <n v="85"/>
    <n v="49"/>
    <n v="128"/>
    <n v="25"/>
    <n v="2655"/>
    <n v="40"/>
    <n v="4"/>
    <n v="14"/>
    <n v="3"/>
    <n v="43"/>
    <n v="9"/>
    <n v="17"/>
    <n v="29"/>
    <n v="30"/>
    <n v="98"/>
    <n v="35"/>
    <n v="59"/>
    <n v="74"/>
    <n v="25"/>
    <n v="29"/>
    <n v="151"/>
    <n v="336"/>
    <n v="63"/>
    <n v="108"/>
    <n v="450"/>
    <n v="254"/>
    <n v="182"/>
    <n v="262"/>
    <n v="81"/>
    <n v="60"/>
    <n v="130"/>
    <n v="21"/>
    <n v="2607"/>
    <n v="39"/>
    <n v="5"/>
    <n v="16"/>
    <n v="4"/>
    <n v="36"/>
    <n v="8"/>
    <n v="18"/>
    <n v="27"/>
    <n v="31"/>
    <n v="94"/>
    <n v="34"/>
    <n v="53"/>
    <n v="73"/>
    <n v="23"/>
    <n v="25"/>
    <n v="138"/>
    <n v="321"/>
    <n v="62"/>
    <n v="106"/>
    <n v="431"/>
    <n v="248"/>
    <n v="173"/>
    <n v="261"/>
    <n v="77"/>
    <n v="59"/>
    <n v="125"/>
    <n v="20"/>
    <n v="2507"/>
    <n v="34"/>
    <n v="3"/>
    <n v="19"/>
    <n v="4"/>
    <n v="36"/>
    <n v="10"/>
    <n v="18"/>
    <n v="25"/>
    <n v="31"/>
    <n v="85"/>
    <n v="31"/>
    <n v="54"/>
    <n v="75"/>
    <n v="24"/>
    <n v="24"/>
    <n v="134"/>
    <n v="334"/>
    <n v="60"/>
    <n v="109"/>
    <n v="427"/>
    <n v="237"/>
    <n v="163"/>
    <n v="241"/>
    <n v="80"/>
    <n v="50"/>
    <n v="131"/>
    <n v="17"/>
    <n v="2456"/>
    <n v="35"/>
    <n v="3"/>
    <n v="14"/>
    <n v="3"/>
    <n v="31"/>
    <n v="9"/>
    <n v="19"/>
    <n v="21"/>
    <n v="29"/>
    <n v="90"/>
    <n v="32"/>
    <n v="47"/>
    <n v="71"/>
    <n v="25"/>
    <n v="19"/>
    <n v="129"/>
    <n v="317"/>
    <n v="59"/>
    <n v="102"/>
    <n v="410"/>
    <n v="234"/>
    <n v="150"/>
    <n v="236"/>
    <n v="69"/>
    <n v="52"/>
    <n v="119"/>
    <n v="20"/>
    <n v="2345"/>
    <n v="32"/>
    <n v="3"/>
    <n v="15"/>
    <n v="2"/>
    <n v="32"/>
    <n v="8"/>
    <n v="19"/>
    <n v="25"/>
    <n v="30"/>
    <n v="92"/>
    <n v="33"/>
    <n v="53"/>
    <n v="71"/>
    <n v="26"/>
    <n v="21"/>
    <n v="126"/>
    <n v="297"/>
    <n v="53"/>
    <n v="93"/>
    <n v="406"/>
    <n v="216"/>
    <n v="142"/>
    <n v="236"/>
    <n v="67"/>
    <n v="48"/>
    <n v="113"/>
    <n v="23"/>
    <n v="2282"/>
  </r>
  <r>
    <n v="6021"/>
    <s v="TV aberta"/>
    <s v="Sim"/>
    <x v="4"/>
    <x v="0"/>
    <x v="0"/>
    <n v="26"/>
    <n v="4"/>
    <n v="13"/>
    <n v="2"/>
    <n v="22"/>
    <n v="2"/>
    <n v="12"/>
    <n v="23"/>
    <n v="6"/>
    <n v="10"/>
    <n v="3"/>
    <n v="1"/>
    <n v="4"/>
    <n v="0"/>
    <n v="1"/>
    <n v="2"/>
    <n v="44"/>
    <n v="5"/>
    <n v="14"/>
    <n v="63"/>
    <n v="34"/>
    <n v="8"/>
    <n v="7"/>
    <n v="3"/>
    <n v="46"/>
    <n v="14"/>
    <n v="7"/>
    <n v="376"/>
    <n v="22"/>
    <n v="5"/>
    <n v="11"/>
    <n v="3"/>
    <n v="26"/>
    <n v="3"/>
    <n v="12"/>
    <n v="21"/>
    <n v="6"/>
    <n v="10"/>
    <n v="2"/>
    <n v="1"/>
    <n v="5"/>
    <n v="0"/>
    <n v="1"/>
    <n v="3"/>
    <n v="39"/>
    <n v="5"/>
    <n v="14"/>
    <n v="59"/>
    <n v="32"/>
    <n v="7"/>
    <n v="6"/>
    <n v="3"/>
    <n v="40"/>
    <n v="11"/>
    <n v="8"/>
    <n v="355"/>
    <n v="24"/>
    <n v="6"/>
    <n v="12"/>
    <n v="1"/>
    <n v="24"/>
    <n v="4"/>
    <n v="14"/>
    <n v="24"/>
    <n v="6"/>
    <n v="8"/>
    <n v="2"/>
    <n v="0"/>
    <n v="2"/>
    <n v="0"/>
    <n v="2"/>
    <n v="3"/>
    <n v="42"/>
    <n v="7"/>
    <n v="13"/>
    <n v="69"/>
    <n v="35"/>
    <n v="5"/>
    <n v="6"/>
    <n v="4"/>
    <n v="37"/>
    <n v="7"/>
    <n v="9"/>
    <n v="366"/>
    <n v="25"/>
    <n v="4"/>
    <n v="13"/>
    <n v="1"/>
    <n v="19"/>
    <n v="2"/>
    <n v="10"/>
    <n v="27"/>
    <n v="4"/>
    <n v="5"/>
    <n v="2"/>
    <n v="1"/>
    <n v="3"/>
    <n v="0"/>
    <n v="1"/>
    <n v="4"/>
    <n v="35"/>
    <n v="6"/>
    <n v="10"/>
    <n v="60"/>
    <n v="33"/>
    <n v="7"/>
    <n v="6"/>
    <n v="4"/>
    <n v="36"/>
    <n v="9"/>
    <n v="8"/>
    <n v="335"/>
    <n v="27"/>
    <n v="3"/>
    <n v="11"/>
    <n v="2"/>
    <n v="23"/>
    <n v="2"/>
    <n v="13"/>
    <n v="27"/>
    <n v="3"/>
    <n v="7"/>
    <n v="3"/>
    <n v="0"/>
    <n v="4"/>
    <n v="0"/>
    <n v="1"/>
    <n v="4"/>
    <n v="35"/>
    <n v="4"/>
    <n v="12"/>
    <n v="55"/>
    <n v="31"/>
    <n v="6"/>
    <n v="6"/>
    <n v="4"/>
    <n v="33"/>
    <n v="10"/>
    <n v="7"/>
    <n v="333"/>
    <n v="22"/>
    <n v="3"/>
    <n v="12"/>
    <n v="1"/>
    <n v="22"/>
    <n v="0"/>
    <n v="8"/>
    <n v="22"/>
    <n v="2"/>
    <n v="4"/>
    <n v="3"/>
    <n v="0"/>
    <n v="2"/>
    <n v="0"/>
    <n v="1"/>
    <n v="3"/>
    <n v="39"/>
    <n v="4"/>
    <n v="10"/>
    <n v="52"/>
    <n v="28"/>
    <n v="4"/>
    <n v="7"/>
    <n v="5"/>
    <n v="35"/>
    <n v="12"/>
    <n v="7"/>
    <n v="308"/>
    <n v="21"/>
    <n v="4"/>
    <n v="12"/>
    <n v="3"/>
    <n v="22"/>
    <n v="1"/>
    <n v="7"/>
    <n v="25"/>
    <n v="3"/>
    <n v="2"/>
    <n v="4"/>
    <n v="1"/>
    <n v="5"/>
    <n v="0"/>
    <n v="1"/>
    <n v="5"/>
    <n v="34"/>
    <n v="4"/>
    <n v="17"/>
    <n v="50"/>
    <n v="23"/>
    <n v="5"/>
    <n v="12"/>
    <n v="3"/>
    <n v="36"/>
    <n v="8"/>
    <n v="7"/>
    <n v="315"/>
    <n v="20"/>
    <n v="5"/>
    <n v="13"/>
    <n v="2"/>
    <n v="22"/>
    <n v="2"/>
    <n v="8"/>
    <n v="18"/>
    <n v="2"/>
    <n v="3"/>
    <n v="5"/>
    <n v="0"/>
    <n v="3"/>
    <n v="0"/>
    <n v="0"/>
    <n v="8"/>
    <n v="34"/>
    <n v="6"/>
    <n v="16"/>
    <n v="44"/>
    <n v="22"/>
    <n v="3"/>
    <n v="8"/>
    <n v="3"/>
    <n v="26"/>
    <n v="6"/>
    <n v="4"/>
    <n v="283"/>
  </r>
  <r>
    <n v="6022"/>
    <s v="TV por assinatura"/>
    <s v="Sim"/>
    <x v="4"/>
    <x v="0"/>
    <x v="0"/>
    <n v="0"/>
    <n v="0"/>
    <n v="2"/>
    <n v="0"/>
    <n v="0"/>
    <n v="0"/>
    <n v="0"/>
    <n v="1"/>
    <n v="1"/>
    <n v="1"/>
    <n v="2"/>
    <n v="1"/>
    <n v="2"/>
    <n v="0"/>
    <n v="1"/>
    <n v="3"/>
    <n v="8"/>
    <n v="1"/>
    <n v="15"/>
    <n v="16"/>
    <n v="10"/>
    <n v="12"/>
    <n v="2"/>
    <n v="2"/>
    <n v="6"/>
    <n v="3"/>
    <n v="3"/>
    <n v="92"/>
    <n v="0"/>
    <n v="0"/>
    <n v="1"/>
    <n v="0"/>
    <n v="0"/>
    <n v="0"/>
    <n v="0"/>
    <n v="1"/>
    <n v="1"/>
    <n v="3"/>
    <n v="2"/>
    <n v="1"/>
    <n v="1"/>
    <n v="0"/>
    <n v="0"/>
    <n v="3"/>
    <n v="7"/>
    <n v="1"/>
    <n v="15"/>
    <n v="16"/>
    <n v="9"/>
    <n v="18"/>
    <n v="4"/>
    <n v="2"/>
    <n v="6"/>
    <n v="4"/>
    <n v="3"/>
    <n v="98"/>
    <n v="0"/>
    <n v="0"/>
    <n v="1"/>
    <n v="0"/>
    <n v="1"/>
    <n v="0"/>
    <n v="0"/>
    <n v="1"/>
    <n v="1"/>
    <n v="2"/>
    <n v="0"/>
    <n v="0"/>
    <n v="1"/>
    <n v="0"/>
    <n v="0"/>
    <n v="5"/>
    <n v="12"/>
    <n v="3"/>
    <n v="18"/>
    <n v="17"/>
    <n v="9"/>
    <n v="21"/>
    <n v="5"/>
    <n v="1"/>
    <n v="6"/>
    <n v="1"/>
    <n v="1"/>
    <n v="106"/>
    <n v="0"/>
    <n v="0"/>
    <n v="1"/>
    <n v="0"/>
    <n v="1"/>
    <n v="0"/>
    <n v="0"/>
    <n v="3"/>
    <n v="0"/>
    <n v="4"/>
    <n v="0"/>
    <n v="0"/>
    <n v="1"/>
    <n v="0"/>
    <n v="0"/>
    <n v="3"/>
    <n v="19"/>
    <n v="2"/>
    <n v="16"/>
    <n v="8"/>
    <n v="7"/>
    <n v="20"/>
    <n v="6"/>
    <n v="1"/>
    <n v="6"/>
    <n v="2"/>
    <n v="2"/>
    <n v="102"/>
    <n v="0"/>
    <n v="0"/>
    <n v="1"/>
    <n v="0"/>
    <n v="0"/>
    <n v="0"/>
    <n v="0"/>
    <n v="0"/>
    <n v="0"/>
    <n v="2"/>
    <n v="0"/>
    <n v="0"/>
    <n v="0"/>
    <n v="1"/>
    <n v="2"/>
    <n v="4"/>
    <n v="18"/>
    <n v="4"/>
    <n v="14"/>
    <n v="10"/>
    <n v="16"/>
    <n v="20"/>
    <n v="3"/>
    <n v="1"/>
    <n v="3"/>
    <n v="2"/>
    <n v="3"/>
    <n v="104"/>
    <n v="0"/>
    <n v="0"/>
    <n v="1"/>
    <n v="0"/>
    <n v="2"/>
    <n v="0"/>
    <n v="0"/>
    <n v="1"/>
    <n v="0"/>
    <n v="2"/>
    <n v="2"/>
    <n v="1"/>
    <n v="2"/>
    <n v="2"/>
    <n v="1"/>
    <n v="6"/>
    <n v="14"/>
    <n v="4"/>
    <n v="18"/>
    <n v="18"/>
    <n v="21"/>
    <n v="20"/>
    <n v="2"/>
    <n v="1"/>
    <n v="5"/>
    <n v="4"/>
    <n v="2"/>
    <n v="129"/>
    <n v="0"/>
    <n v="0"/>
    <n v="1"/>
    <n v="1"/>
    <n v="0"/>
    <n v="0"/>
    <n v="0"/>
    <n v="1"/>
    <n v="0"/>
    <n v="3"/>
    <n v="1"/>
    <n v="0"/>
    <n v="2"/>
    <n v="1"/>
    <n v="1"/>
    <n v="5"/>
    <n v="14"/>
    <n v="7"/>
    <n v="19"/>
    <n v="19"/>
    <n v="15"/>
    <n v="22"/>
    <n v="3"/>
    <n v="1"/>
    <n v="5"/>
    <n v="3"/>
    <n v="3"/>
    <n v="127"/>
    <n v="1"/>
    <n v="0"/>
    <n v="1"/>
    <n v="0"/>
    <n v="0"/>
    <n v="0"/>
    <n v="0"/>
    <n v="1"/>
    <n v="0"/>
    <n v="4"/>
    <n v="0"/>
    <n v="0"/>
    <n v="0"/>
    <n v="1"/>
    <n v="3"/>
    <n v="5"/>
    <n v="14"/>
    <n v="7"/>
    <n v="12"/>
    <n v="24"/>
    <n v="15"/>
    <n v="21"/>
    <n v="2"/>
    <n v="1"/>
    <n v="6"/>
    <n v="5"/>
    <n v="2"/>
    <n v="125"/>
  </r>
  <r>
    <n v="6141"/>
    <s v="Operadoras de televisão por assinatura por cabo"/>
    <s v="Sim"/>
    <x v="4"/>
    <x v="0"/>
    <x v="0"/>
    <n v="1"/>
    <n v="1"/>
    <n v="1"/>
    <n v="0"/>
    <n v="1"/>
    <n v="0"/>
    <n v="1"/>
    <n v="1"/>
    <n v="2"/>
    <n v="1"/>
    <n v="3"/>
    <n v="1"/>
    <n v="2"/>
    <n v="1"/>
    <n v="2"/>
    <n v="5"/>
    <n v="10"/>
    <n v="7"/>
    <n v="22"/>
    <n v="65"/>
    <n v="26"/>
    <n v="16"/>
    <n v="19"/>
    <n v="1"/>
    <n v="4"/>
    <n v="4"/>
    <n v="0"/>
    <n v="197"/>
    <n v="1"/>
    <n v="1"/>
    <n v="1"/>
    <n v="0"/>
    <n v="0"/>
    <n v="0"/>
    <n v="1"/>
    <n v="0"/>
    <n v="1"/>
    <n v="0"/>
    <n v="3"/>
    <n v="1"/>
    <n v="1"/>
    <n v="0"/>
    <n v="2"/>
    <n v="3"/>
    <n v="10"/>
    <n v="7"/>
    <n v="21"/>
    <n v="36"/>
    <n v="24"/>
    <n v="12"/>
    <n v="6"/>
    <n v="1"/>
    <n v="3"/>
    <n v="1"/>
    <n v="1"/>
    <n v="137"/>
    <n v="1"/>
    <n v="0"/>
    <n v="2"/>
    <n v="0"/>
    <n v="1"/>
    <n v="0"/>
    <n v="0"/>
    <n v="1"/>
    <n v="1"/>
    <n v="2"/>
    <n v="4"/>
    <n v="0"/>
    <n v="1"/>
    <n v="0"/>
    <n v="3"/>
    <n v="4"/>
    <n v="5"/>
    <n v="6"/>
    <n v="18"/>
    <n v="34"/>
    <n v="21"/>
    <n v="10"/>
    <n v="5"/>
    <n v="0"/>
    <n v="4"/>
    <n v="1"/>
    <n v="1"/>
    <n v="125"/>
    <n v="1"/>
    <n v="0"/>
    <n v="0"/>
    <n v="0"/>
    <n v="0"/>
    <n v="0"/>
    <n v="0"/>
    <n v="0"/>
    <n v="0"/>
    <n v="0"/>
    <n v="1"/>
    <n v="0"/>
    <n v="0"/>
    <n v="0"/>
    <n v="3"/>
    <n v="2"/>
    <n v="6"/>
    <n v="6"/>
    <n v="18"/>
    <n v="32"/>
    <n v="21"/>
    <n v="8"/>
    <n v="4"/>
    <n v="1"/>
    <n v="3"/>
    <n v="1"/>
    <n v="1"/>
    <n v="108"/>
    <n v="1"/>
    <n v="0"/>
    <n v="1"/>
    <n v="0"/>
    <n v="0"/>
    <n v="0"/>
    <n v="0"/>
    <n v="0"/>
    <n v="0"/>
    <n v="0"/>
    <n v="1"/>
    <n v="0"/>
    <n v="0"/>
    <n v="0"/>
    <n v="1"/>
    <n v="3"/>
    <n v="5"/>
    <n v="8"/>
    <n v="22"/>
    <n v="39"/>
    <n v="16"/>
    <n v="7"/>
    <n v="5"/>
    <n v="1"/>
    <n v="3"/>
    <n v="1"/>
    <n v="1"/>
    <n v="115"/>
    <n v="1"/>
    <n v="0"/>
    <n v="2"/>
    <n v="0"/>
    <n v="1"/>
    <n v="0"/>
    <n v="0"/>
    <n v="0"/>
    <n v="0"/>
    <n v="1"/>
    <n v="0"/>
    <n v="2"/>
    <n v="0"/>
    <n v="0"/>
    <n v="0"/>
    <n v="4"/>
    <n v="3"/>
    <n v="8"/>
    <n v="20"/>
    <n v="71"/>
    <n v="19"/>
    <n v="10"/>
    <n v="24"/>
    <n v="2"/>
    <n v="3"/>
    <n v="3"/>
    <n v="1"/>
    <n v="175"/>
    <n v="1"/>
    <n v="0"/>
    <n v="0"/>
    <n v="0"/>
    <n v="0"/>
    <n v="0"/>
    <n v="0"/>
    <n v="1"/>
    <n v="0"/>
    <n v="1"/>
    <n v="0"/>
    <n v="2"/>
    <n v="0"/>
    <n v="0"/>
    <n v="0"/>
    <n v="1"/>
    <n v="3"/>
    <n v="7"/>
    <n v="16"/>
    <n v="37"/>
    <n v="13"/>
    <n v="7"/>
    <n v="10"/>
    <n v="1"/>
    <n v="3"/>
    <n v="0"/>
    <n v="2"/>
    <n v="105"/>
    <n v="2"/>
    <n v="0"/>
    <n v="0"/>
    <n v="0"/>
    <n v="0"/>
    <n v="0"/>
    <n v="0"/>
    <n v="0"/>
    <n v="0"/>
    <n v="0"/>
    <n v="1"/>
    <n v="1"/>
    <n v="0"/>
    <n v="0"/>
    <n v="0"/>
    <n v="1"/>
    <n v="7"/>
    <n v="6"/>
    <n v="14"/>
    <n v="43"/>
    <n v="11"/>
    <n v="9"/>
    <n v="13"/>
    <n v="1"/>
    <n v="4"/>
    <n v="1"/>
    <n v="1"/>
    <n v="115"/>
  </r>
  <r>
    <n v="6142"/>
    <s v="Operadoras de televisão por assinatura por micro-ondas"/>
    <s v="Sim"/>
    <x v="4"/>
    <x v="0"/>
    <x v="0"/>
    <n v="0"/>
    <n v="0"/>
    <n v="1"/>
    <n v="0"/>
    <n v="0"/>
    <n v="0"/>
    <n v="0"/>
    <n v="1"/>
    <n v="1"/>
    <n v="1"/>
    <n v="1"/>
    <n v="1"/>
    <n v="0"/>
    <n v="1"/>
    <n v="1"/>
    <n v="0"/>
    <n v="1"/>
    <n v="2"/>
    <n v="3"/>
    <n v="1"/>
    <n v="1"/>
    <n v="4"/>
    <n v="0"/>
    <n v="1"/>
    <n v="1"/>
    <n v="0"/>
    <n v="2"/>
    <n v="24"/>
    <n v="0"/>
    <n v="0"/>
    <n v="1"/>
    <n v="0"/>
    <n v="0"/>
    <n v="0"/>
    <n v="0"/>
    <n v="1"/>
    <n v="1"/>
    <n v="1"/>
    <n v="1"/>
    <n v="1"/>
    <n v="0"/>
    <n v="1"/>
    <n v="1"/>
    <n v="0"/>
    <n v="2"/>
    <n v="2"/>
    <n v="4"/>
    <n v="3"/>
    <n v="0"/>
    <n v="4"/>
    <n v="1"/>
    <n v="1"/>
    <n v="1"/>
    <n v="0"/>
    <n v="2"/>
    <n v="28"/>
    <n v="0"/>
    <n v="0"/>
    <n v="1"/>
    <n v="0"/>
    <n v="0"/>
    <n v="0"/>
    <n v="0"/>
    <n v="1"/>
    <n v="1"/>
    <n v="0"/>
    <n v="0"/>
    <n v="1"/>
    <n v="0"/>
    <n v="1"/>
    <n v="1"/>
    <n v="0"/>
    <n v="2"/>
    <n v="2"/>
    <n v="2"/>
    <n v="2"/>
    <n v="0"/>
    <n v="4"/>
    <n v="1"/>
    <n v="1"/>
    <n v="1"/>
    <n v="0"/>
    <n v="1"/>
    <n v="22"/>
    <n v="0"/>
    <n v="0"/>
    <n v="1"/>
    <n v="0"/>
    <n v="0"/>
    <n v="0"/>
    <n v="0"/>
    <n v="1"/>
    <n v="1"/>
    <n v="0"/>
    <n v="1"/>
    <n v="0"/>
    <n v="0"/>
    <n v="1"/>
    <n v="0"/>
    <n v="0"/>
    <n v="2"/>
    <n v="2"/>
    <n v="2"/>
    <n v="2"/>
    <n v="0"/>
    <n v="4"/>
    <n v="1"/>
    <n v="1"/>
    <n v="1"/>
    <n v="0"/>
    <n v="2"/>
    <n v="22"/>
    <n v="0"/>
    <n v="0"/>
    <n v="1"/>
    <n v="0"/>
    <n v="0"/>
    <n v="0"/>
    <n v="0"/>
    <n v="1"/>
    <n v="1"/>
    <n v="0"/>
    <n v="0"/>
    <n v="0"/>
    <n v="1"/>
    <n v="0"/>
    <n v="1"/>
    <n v="0"/>
    <n v="2"/>
    <n v="3"/>
    <n v="2"/>
    <n v="3"/>
    <n v="0"/>
    <n v="4"/>
    <n v="1"/>
    <n v="1"/>
    <n v="1"/>
    <n v="0"/>
    <n v="2"/>
    <n v="24"/>
    <n v="0"/>
    <n v="0"/>
    <n v="1"/>
    <n v="0"/>
    <n v="0"/>
    <n v="0"/>
    <n v="0"/>
    <n v="1"/>
    <n v="1"/>
    <n v="0"/>
    <n v="0"/>
    <n v="0"/>
    <n v="0"/>
    <n v="0"/>
    <n v="0"/>
    <n v="1"/>
    <n v="3"/>
    <n v="2"/>
    <n v="2"/>
    <n v="2"/>
    <n v="0"/>
    <n v="3"/>
    <n v="1"/>
    <n v="1"/>
    <n v="1"/>
    <n v="0"/>
    <n v="1"/>
    <n v="20"/>
    <n v="0"/>
    <n v="0"/>
    <n v="0"/>
    <n v="0"/>
    <n v="0"/>
    <n v="0"/>
    <n v="0"/>
    <n v="0"/>
    <n v="1"/>
    <n v="0"/>
    <n v="0"/>
    <n v="0"/>
    <n v="1"/>
    <n v="0"/>
    <n v="0"/>
    <n v="1"/>
    <n v="2"/>
    <n v="2"/>
    <n v="0"/>
    <n v="0"/>
    <n v="0"/>
    <n v="3"/>
    <n v="1"/>
    <n v="0"/>
    <n v="0"/>
    <n v="0"/>
    <n v="1"/>
    <n v="12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1"/>
    <n v="0"/>
    <n v="0"/>
    <n v="3"/>
    <n v="0"/>
    <n v="0"/>
    <n v="0"/>
    <n v="0"/>
    <n v="1"/>
    <n v="9"/>
  </r>
  <r>
    <n v="6143"/>
    <s v="Operadoras de televisão por assinatura por satélite"/>
    <s v="Sim"/>
    <x v="4"/>
    <x v="0"/>
    <x v="0"/>
    <n v="1"/>
    <n v="0"/>
    <n v="0"/>
    <n v="0"/>
    <n v="0"/>
    <n v="0"/>
    <n v="1"/>
    <n v="1"/>
    <n v="1"/>
    <n v="2"/>
    <n v="1"/>
    <n v="3"/>
    <n v="2"/>
    <n v="0"/>
    <n v="0"/>
    <n v="1"/>
    <n v="0"/>
    <n v="0"/>
    <n v="3"/>
    <n v="2"/>
    <n v="2"/>
    <n v="0"/>
    <n v="0"/>
    <n v="0"/>
    <n v="0"/>
    <n v="2"/>
    <n v="1"/>
    <n v="23"/>
    <n v="2"/>
    <n v="0"/>
    <n v="0"/>
    <n v="1"/>
    <n v="0"/>
    <n v="0"/>
    <n v="0"/>
    <n v="0"/>
    <n v="1"/>
    <n v="2"/>
    <n v="1"/>
    <n v="1"/>
    <n v="0"/>
    <n v="0"/>
    <n v="0"/>
    <n v="1"/>
    <n v="3"/>
    <n v="0"/>
    <n v="7"/>
    <n v="2"/>
    <n v="2"/>
    <n v="1"/>
    <n v="1"/>
    <n v="0"/>
    <n v="0"/>
    <n v="1"/>
    <n v="1"/>
    <n v="27"/>
    <n v="2"/>
    <n v="0"/>
    <n v="0"/>
    <n v="0"/>
    <n v="0"/>
    <n v="1"/>
    <n v="0"/>
    <n v="0"/>
    <n v="0"/>
    <n v="1"/>
    <n v="1"/>
    <n v="1"/>
    <n v="0"/>
    <n v="0"/>
    <n v="0"/>
    <n v="0"/>
    <n v="1"/>
    <n v="0"/>
    <n v="4"/>
    <n v="2"/>
    <n v="1"/>
    <n v="0"/>
    <n v="0"/>
    <n v="1"/>
    <n v="0"/>
    <n v="0"/>
    <n v="1"/>
    <n v="16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3"/>
    <n v="2"/>
    <n v="0"/>
    <n v="0"/>
    <n v="0"/>
    <n v="1"/>
    <n v="0"/>
    <n v="2"/>
    <n v="2"/>
    <n v="14"/>
    <n v="0"/>
    <n v="0"/>
    <n v="1"/>
    <n v="0"/>
    <n v="1"/>
    <n v="0"/>
    <n v="0"/>
    <n v="0"/>
    <n v="0"/>
    <n v="0"/>
    <n v="0"/>
    <n v="0"/>
    <n v="0"/>
    <n v="0"/>
    <n v="0"/>
    <n v="2"/>
    <n v="3"/>
    <n v="0"/>
    <n v="4"/>
    <n v="4"/>
    <n v="0"/>
    <n v="0"/>
    <n v="1"/>
    <n v="2"/>
    <n v="1"/>
    <n v="1"/>
    <n v="2"/>
    <n v="22"/>
    <n v="0"/>
    <n v="0"/>
    <n v="0"/>
    <n v="0"/>
    <n v="1"/>
    <n v="0"/>
    <n v="0"/>
    <n v="0"/>
    <n v="0"/>
    <n v="0"/>
    <n v="0"/>
    <n v="0"/>
    <n v="0"/>
    <n v="0"/>
    <n v="0"/>
    <n v="2"/>
    <n v="1"/>
    <n v="0"/>
    <n v="3"/>
    <n v="6"/>
    <n v="0"/>
    <n v="0"/>
    <n v="2"/>
    <n v="0"/>
    <n v="1"/>
    <n v="1"/>
    <n v="1"/>
    <n v="18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2"/>
    <n v="3"/>
    <n v="0"/>
    <n v="0"/>
    <n v="2"/>
    <n v="1"/>
    <n v="0"/>
    <n v="0"/>
    <n v="0"/>
    <n v="1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3"/>
    <n v="1"/>
    <n v="0"/>
    <n v="0"/>
    <n v="2"/>
    <n v="1"/>
    <n v="0"/>
    <n v="0"/>
    <n v="0"/>
    <n v="9"/>
  </r>
  <r>
    <n v="6319"/>
    <s v="Portais, Provedores de Conteúdo e Outros Serviços de Informação na Internet"/>
    <s v="Sim"/>
    <x v="5"/>
    <x v="0"/>
    <x v="0"/>
    <n v="7"/>
    <n v="1"/>
    <n v="6"/>
    <n v="0"/>
    <n v="9"/>
    <n v="2"/>
    <n v="5"/>
    <n v="9"/>
    <n v="16"/>
    <n v="39"/>
    <n v="25"/>
    <n v="25"/>
    <n v="37"/>
    <n v="13"/>
    <n v="8"/>
    <n v="55"/>
    <n v="129"/>
    <n v="22"/>
    <n v="127"/>
    <n v="549"/>
    <n v="160"/>
    <n v="116"/>
    <n v="130"/>
    <n v="21"/>
    <n v="27"/>
    <n v="42"/>
    <n v="31"/>
    <n v="1611"/>
    <n v="10"/>
    <n v="0"/>
    <n v="4"/>
    <n v="1"/>
    <n v="8"/>
    <n v="0"/>
    <n v="3"/>
    <n v="8"/>
    <n v="12"/>
    <n v="21"/>
    <n v="21"/>
    <n v="26"/>
    <n v="32"/>
    <n v="11"/>
    <n v="8"/>
    <n v="59"/>
    <n v="101"/>
    <n v="17"/>
    <n v="120"/>
    <n v="475"/>
    <n v="137"/>
    <n v="89"/>
    <n v="105"/>
    <n v="20"/>
    <n v="32"/>
    <n v="35"/>
    <n v="26"/>
    <n v="1381"/>
    <n v="8"/>
    <n v="1"/>
    <n v="8"/>
    <n v="2"/>
    <n v="7"/>
    <n v="0"/>
    <n v="1"/>
    <n v="4"/>
    <n v="8"/>
    <n v="19"/>
    <n v="18"/>
    <n v="25"/>
    <n v="28"/>
    <n v="14"/>
    <n v="11"/>
    <n v="52"/>
    <n v="90"/>
    <n v="16"/>
    <n v="97"/>
    <n v="396"/>
    <n v="113"/>
    <n v="86"/>
    <n v="85"/>
    <n v="23"/>
    <n v="34"/>
    <n v="29"/>
    <n v="22"/>
    <n v="1197"/>
    <n v="4"/>
    <n v="1"/>
    <n v="5"/>
    <n v="2"/>
    <n v="10"/>
    <n v="0"/>
    <n v="1"/>
    <n v="4"/>
    <n v="10"/>
    <n v="21"/>
    <n v="10"/>
    <n v="25"/>
    <n v="29"/>
    <n v="11"/>
    <n v="4"/>
    <n v="45"/>
    <n v="74"/>
    <n v="10"/>
    <n v="82"/>
    <n v="340"/>
    <n v="96"/>
    <n v="67"/>
    <n v="75"/>
    <n v="15"/>
    <n v="25"/>
    <n v="25"/>
    <n v="15"/>
    <n v="1006"/>
    <n v="2"/>
    <n v="0"/>
    <n v="0"/>
    <n v="2"/>
    <n v="5"/>
    <n v="0"/>
    <n v="1"/>
    <n v="3"/>
    <n v="8"/>
    <n v="14"/>
    <n v="4"/>
    <n v="21"/>
    <n v="21"/>
    <n v="14"/>
    <n v="2"/>
    <n v="38"/>
    <n v="52"/>
    <n v="13"/>
    <n v="65"/>
    <n v="229"/>
    <n v="65"/>
    <n v="47"/>
    <n v="44"/>
    <n v="8"/>
    <n v="10"/>
    <n v="20"/>
    <n v="11"/>
    <n v="699"/>
    <n v="1"/>
    <n v="0"/>
    <n v="1"/>
    <n v="1"/>
    <n v="5"/>
    <n v="0"/>
    <n v="1"/>
    <n v="3"/>
    <n v="6"/>
    <n v="6"/>
    <n v="4"/>
    <n v="11"/>
    <n v="14"/>
    <n v="7"/>
    <n v="2"/>
    <n v="27"/>
    <n v="40"/>
    <n v="5"/>
    <n v="45"/>
    <n v="137"/>
    <n v="56"/>
    <n v="26"/>
    <n v="27"/>
    <n v="4"/>
    <n v="8"/>
    <n v="14"/>
    <n v="6"/>
    <n v="457"/>
    <n v="2"/>
    <n v="0"/>
    <n v="1"/>
    <n v="2"/>
    <n v="2"/>
    <n v="0"/>
    <n v="2"/>
    <n v="0"/>
    <n v="4"/>
    <n v="3"/>
    <n v="4"/>
    <n v="5"/>
    <n v="9"/>
    <n v="4"/>
    <n v="1"/>
    <n v="16"/>
    <n v="40"/>
    <n v="4"/>
    <n v="29"/>
    <n v="77"/>
    <n v="33"/>
    <n v="19"/>
    <n v="10"/>
    <n v="4"/>
    <n v="10"/>
    <n v="12"/>
    <n v="7"/>
    <n v="300"/>
    <n v="1"/>
    <n v="0"/>
    <n v="1"/>
    <n v="2"/>
    <n v="2"/>
    <n v="0"/>
    <n v="0"/>
    <n v="2"/>
    <n v="1"/>
    <n v="3"/>
    <n v="1"/>
    <n v="5"/>
    <n v="6"/>
    <n v="2"/>
    <n v="1"/>
    <n v="9"/>
    <n v="22"/>
    <n v="0"/>
    <n v="20"/>
    <n v="34"/>
    <n v="14"/>
    <n v="12"/>
    <n v="11"/>
    <n v="5"/>
    <n v="5"/>
    <n v="6"/>
    <n v="4"/>
    <n v="169"/>
  </r>
  <r>
    <n v="6391"/>
    <s v="Agências de Notícias"/>
    <s v="Sim"/>
    <x v="3"/>
    <x v="0"/>
    <x v="0"/>
    <n v="3"/>
    <n v="0"/>
    <n v="1"/>
    <n v="0"/>
    <n v="4"/>
    <n v="0"/>
    <n v="0"/>
    <n v="4"/>
    <n v="3"/>
    <n v="7"/>
    <n v="6"/>
    <n v="3"/>
    <n v="10"/>
    <n v="4"/>
    <n v="3"/>
    <n v="8"/>
    <n v="29"/>
    <n v="15"/>
    <n v="22"/>
    <n v="89"/>
    <n v="23"/>
    <n v="20"/>
    <n v="15"/>
    <n v="11"/>
    <n v="12"/>
    <n v="11"/>
    <n v="20"/>
    <n v="323"/>
    <n v="4"/>
    <n v="0"/>
    <n v="2"/>
    <n v="0"/>
    <n v="5"/>
    <n v="0"/>
    <n v="0"/>
    <n v="3"/>
    <n v="4"/>
    <n v="6"/>
    <n v="4"/>
    <n v="3"/>
    <n v="7"/>
    <n v="3"/>
    <n v="1"/>
    <n v="5"/>
    <n v="27"/>
    <n v="11"/>
    <n v="25"/>
    <n v="80"/>
    <n v="20"/>
    <n v="16"/>
    <n v="15"/>
    <n v="15"/>
    <n v="10"/>
    <n v="12"/>
    <n v="23"/>
    <n v="301"/>
    <n v="2"/>
    <n v="0"/>
    <n v="1"/>
    <n v="0"/>
    <n v="4"/>
    <n v="0"/>
    <n v="0"/>
    <n v="4"/>
    <n v="3"/>
    <n v="6"/>
    <n v="4"/>
    <n v="2"/>
    <n v="8"/>
    <n v="2"/>
    <n v="1"/>
    <n v="5"/>
    <n v="22"/>
    <n v="11"/>
    <n v="24"/>
    <n v="79"/>
    <n v="20"/>
    <n v="13"/>
    <n v="15"/>
    <n v="14"/>
    <n v="11"/>
    <n v="11"/>
    <n v="18"/>
    <n v="280"/>
    <n v="1"/>
    <n v="0"/>
    <n v="0"/>
    <n v="0"/>
    <n v="3"/>
    <n v="0"/>
    <n v="0"/>
    <n v="4"/>
    <n v="2"/>
    <n v="4"/>
    <n v="2"/>
    <n v="1"/>
    <n v="6"/>
    <n v="2"/>
    <n v="0"/>
    <n v="7"/>
    <n v="33"/>
    <n v="11"/>
    <n v="24"/>
    <n v="71"/>
    <n v="20"/>
    <n v="14"/>
    <n v="12"/>
    <n v="11"/>
    <n v="8"/>
    <n v="8"/>
    <n v="13"/>
    <n v="257"/>
    <n v="0"/>
    <n v="0"/>
    <n v="0"/>
    <n v="0"/>
    <n v="4"/>
    <n v="0"/>
    <n v="0"/>
    <n v="2"/>
    <n v="1"/>
    <n v="2"/>
    <n v="3"/>
    <n v="2"/>
    <n v="5"/>
    <n v="1"/>
    <n v="0"/>
    <n v="6"/>
    <n v="16"/>
    <n v="8"/>
    <n v="22"/>
    <n v="58"/>
    <n v="21"/>
    <n v="9"/>
    <n v="9"/>
    <n v="9"/>
    <n v="4"/>
    <n v="3"/>
    <n v="16"/>
    <n v="201"/>
    <n v="1"/>
    <n v="0"/>
    <n v="0"/>
    <n v="0"/>
    <n v="4"/>
    <n v="0"/>
    <n v="1"/>
    <n v="2"/>
    <n v="1"/>
    <n v="3"/>
    <n v="3"/>
    <n v="2"/>
    <n v="7"/>
    <n v="2"/>
    <n v="0"/>
    <n v="7"/>
    <n v="16"/>
    <n v="7"/>
    <n v="20"/>
    <n v="52"/>
    <n v="21"/>
    <n v="9"/>
    <n v="6"/>
    <n v="9"/>
    <n v="6"/>
    <n v="5"/>
    <n v="13"/>
    <n v="197"/>
    <n v="1"/>
    <n v="0"/>
    <n v="1"/>
    <n v="0"/>
    <n v="3"/>
    <n v="0"/>
    <n v="0"/>
    <n v="2"/>
    <n v="1"/>
    <n v="3"/>
    <n v="2"/>
    <n v="2"/>
    <n v="6"/>
    <n v="0"/>
    <n v="0"/>
    <n v="5"/>
    <n v="10"/>
    <n v="5"/>
    <n v="18"/>
    <n v="39"/>
    <n v="13"/>
    <n v="5"/>
    <n v="9"/>
    <n v="9"/>
    <n v="3"/>
    <n v="4"/>
    <n v="10"/>
    <n v="151"/>
    <n v="1"/>
    <n v="0"/>
    <n v="2"/>
    <n v="0"/>
    <n v="1"/>
    <n v="0"/>
    <n v="1"/>
    <n v="2"/>
    <n v="1"/>
    <n v="4"/>
    <n v="0"/>
    <n v="2"/>
    <n v="4"/>
    <n v="0"/>
    <n v="0"/>
    <n v="5"/>
    <n v="12"/>
    <n v="4"/>
    <n v="18"/>
    <n v="35"/>
    <n v="7"/>
    <n v="8"/>
    <n v="9"/>
    <n v="7"/>
    <n v="4"/>
    <n v="3"/>
    <n v="9"/>
    <n v="139"/>
  </r>
  <r>
    <n v="7111"/>
    <s v="Serviços arquitetura"/>
    <s v="Sim"/>
    <x v="0"/>
    <x v="0"/>
    <x v="0"/>
    <n v="10"/>
    <n v="4"/>
    <n v="24"/>
    <n v="2"/>
    <n v="35"/>
    <n v="4"/>
    <n v="14"/>
    <n v="30"/>
    <n v="45"/>
    <n v="66"/>
    <n v="34"/>
    <n v="20"/>
    <n v="65"/>
    <n v="23"/>
    <n v="29"/>
    <n v="113"/>
    <n v="268"/>
    <n v="53"/>
    <n v="327"/>
    <n v="875"/>
    <n v="172"/>
    <n v="169"/>
    <n v="297"/>
    <n v="54"/>
    <n v="54"/>
    <n v="63"/>
    <n v="92"/>
    <n v="2942"/>
    <n v="6"/>
    <n v="6"/>
    <n v="20"/>
    <n v="2"/>
    <n v="34"/>
    <n v="5"/>
    <n v="15"/>
    <n v="28"/>
    <n v="44"/>
    <n v="74"/>
    <n v="39"/>
    <n v="20"/>
    <n v="64"/>
    <n v="20"/>
    <n v="24"/>
    <n v="127"/>
    <n v="242"/>
    <n v="60"/>
    <n v="324"/>
    <n v="890"/>
    <n v="173"/>
    <n v="169"/>
    <n v="294"/>
    <n v="54"/>
    <n v="50"/>
    <n v="58"/>
    <n v="98"/>
    <n v="2940"/>
    <n v="3"/>
    <n v="2"/>
    <n v="19"/>
    <n v="2"/>
    <n v="27"/>
    <n v="3"/>
    <n v="19"/>
    <n v="23"/>
    <n v="26"/>
    <n v="78"/>
    <n v="40"/>
    <n v="17"/>
    <n v="57"/>
    <n v="21"/>
    <n v="25"/>
    <n v="132"/>
    <n v="245"/>
    <n v="60"/>
    <n v="313"/>
    <n v="928"/>
    <n v="173"/>
    <n v="165"/>
    <n v="290"/>
    <n v="50"/>
    <n v="52"/>
    <n v="60"/>
    <n v="96"/>
    <n v="2926"/>
    <n v="4"/>
    <n v="6"/>
    <n v="26"/>
    <n v="0"/>
    <n v="28"/>
    <n v="3"/>
    <n v="12"/>
    <n v="19"/>
    <n v="25"/>
    <n v="70"/>
    <n v="41"/>
    <n v="16"/>
    <n v="48"/>
    <n v="23"/>
    <n v="23"/>
    <n v="130"/>
    <n v="263"/>
    <n v="55"/>
    <n v="296"/>
    <n v="878"/>
    <n v="160"/>
    <n v="182"/>
    <n v="253"/>
    <n v="42"/>
    <n v="44"/>
    <n v="57"/>
    <n v="89"/>
    <n v="2793"/>
    <n v="7"/>
    <n v="8"/>
    <n v="25"/>
    <n v="1"/>
    <n v="25"/>
    <n v="1"/>
    <n v="13"/>
    <n v="21"/>
    <n v="19"/>
    <n v="75"/>
    <n v="53"/>
    <n v="12"/>
    <n v="45"/>
    <n v="21"/>
    <n v="22"/>
    <n v="120"/>
    <n v="247"/>
    <n v="50"/>
    <n v="272"/>
    <n v="849"/>
    <n v="149"/>
    <n v="164"/>
    <n v="211"/>
    <n v="37"/>
    <n v="34"/>
    <n v="46"/>
    <n v="87"/>
    <n v="2614"/>
    <n v="5"/>
    <n v="7"/>
    <n v="14"/>
    <n v="2"/>
    <n v="24"/>
    <n v="2"/>
    <n v="16"/>
    <n v="19"/>
    <n v="18"/>
    <n v="59"/>
    <n v="29"/>
    <n v="12"/>
    <n v="49"/>
    <n v="20"/>
    <n v="16"/>
    <n v="110"/>
    <n v="216"/>
    <n v="49"/>
    <n v="265"/>
    <n v="803"/>
    <n v="142"/>
    <n v="150"/>
    <n v="228"/>
    <n v="34"/>
    <n v="27"/>
    <n v="40"/>
    <n v="83"/>
    <n v="2439"/>
    <n v="5"/>
    <n v="4"/>
    <n v="13"/>
    <n v="1"/>
    <n v="27"/>
    <n v="2"/>
    <n v="13"/>
    <n v="16"/>
    <n v="17"/>
    <n v="58"/>
    <n v="34"/>
    <n v="10"/>
    <n v="43"/>
    <n v="16"/>
    <n v="19"/>
    <n v="108"/>
    <n v="209"/>
    <n v="71"/>
    <n v="251"/>
    <n v="740"/>
    <n v="131"/>
    <n v="138"/>
    <n v="204"/>
    <n v="26"/>
    <n v="24"/>
    <n v="39"/>
    <n v="68"/>
    <n v="2287"/>
    <n v="4"/>
    <n v="5"/>
    <n v="9"/>
    <n v="1"/>
    <n v="18"/>
    <n v="2"/>
    <n v="10"/>
    <n v="17"/>
    <n v="14"/>
    <n v="47"/>
    <n v="36"/>
    <n v="13"/>
    <n v="45"/>
    <n v="14"/>
    <n v="13"/>
    <n v="93"/>
    <n v="198"/>
    <n v="49"/>
    <n v="241"/>
    <n v="658"/>
    <n v="121"/>
    <n v="110"/>
    <n v="185"/>
    <n v="27"/>
    <n v="15"/>
    <n v="33"/>
    <n v="64"/>
    <n v="2042"/>
  </r>
  <r>
    <n v="7311"/>
    <s v="Agências de Publicidade"/>
    <s v="Sim"/>
    <x v="6"/>
    <x v="0"/>
    <x v="0"/>
    <n v="24"/>
    <n v="7"/>
    <n v="30"/>
    <n v="10"/>
    <n v="63"/>
    <n v="11"/>
    <n v="19"/>
    <n v="45"/>
    <n v="27"/>
    <n v="92"/>
    <n v="43"/>
    <n v="48"/>
    <n v="109"/>
    <n v="28"/>
    <n v="35"/>
    <n v="133"/>
    <n v="308"/>
    <n v="75"/>
    <n v="302"/>
    <n v="1211"/>
    <n v="189"/>
    <n v="209"/>
    <n v="247"/>
    <n v="71"/>
    <n v="73"/>
    <n v="100"/>
    <n v="114"/>
    <n v="3623"/>
    <n v="29"/>
    <n v="5"/>
    <n v="33"/>
    <n v="8"/>
    <n v="65"/>
    <n v="15"/>
    <n v="16"/>
    <n v="40"/>
    <n v="27"/>
    <n v="91"/>
    <n v="44"/>
    <n v="43"/>
    <n v="104"/>
    <n v="25"/>
    <n v="37"/>
    <n v="143"/>
    <n v="328"/>
    <n v="70"/>
    <n v="303"/>
    <n v="1259"/>
    <n v="209"/>
    <n v="201"/>
    <n v="262"/>
    <n v="72"/>
    <n v="80"/>
    <n v="110"/>
    <n v="132"/>
    <n v="3751"/>
    <n v="29"/>
    <n v="9"/>
    <n v="36"/>
    <n v="10"/>
    <n v="59"/>
    <n v="14"/>
    <n v="24"/>
    <n v="37"/>
    <n v="31"/>
    <n v="91"/>
    <n v="49"/>
    <n v="44"/>
    <n v="118"/>
    <n v="22"/>
    <n v="38"/>
    <n v="139"/>
    <n v="350"/>
    <n v="78"/>
    <n v="334"/>
    <n v="1302"/>
    <n v="213"/>
    <n v="185"/>
    <n v="268"/>
    <n v="79"/>
    <n v="75"/>
    <n v="117"/>
    <n v="131"/>
    <n v="3882"/>
    <n v="32"/>
    <n v="9"/>
    <n v="39"/>
    <n v="10"/>
    <n v="60"/>
    <n v="13"/>
    <n v="27"/>
    <n v="33"/>
    <n v="31"/>
    <n v="81"/>
    <n v="47"/>
    <n v="49"/>
    <n v="127"/>
    <n v="22"/>
    <n v="33"/>
    <n v="142"/>
    <n v="363"/>
    <n v="87"/>
    <n v="338"/>
    <n v="1365"/>
    <n v="219"/>
    <n v="203"/>
    <n v="270"/>
    <n v="72"/>
    <n v="63"/>
    <n v="110"/>
    <n v="143"/>
    <n v="3988"/>
    <n v="30"/>
    <n v="9"/>
    <n v="36"/>
    <n v="9"/>
    <n v="58"/>
    <n v="11"/>
    <n v="21"/>
    <n v="32"/>
    <n v="29"/>
    <n v="91"/>
    <n v="50"/>
    <n v="48"/>
    <n v="112"/>
    <n v="19"/>
    <n v="35"/>
    <n v="140"/>
    <n v="348"/>
    <n v="91"/>
    <n v="329"/>
    <n v="1293"/>
    <n v="231"/>
    <n v="208"/>
    <n v="257"/>
    <n v="72"/>
    <n v="67"/>
    <n v="102"/>
    <n v="153"/>
    <n v="3881"/>
    <n v="31"/>
    <n v="6"/>
    <n v="37"/>
    <n v="8"/>
    <n v="62"/>
    <n v="15"/>
    <n v="19"/>
    <n v="34"/>
    <n v="29"/>
    <n v="79"/>
    <n v="45"/>
    <n v="43"/>
    <n v="111"/>
    <n v="20"/>
    <n v="28"/>
    <n v="134"/>
    <n v="333"/>
    <n v="84"/>
    <n v="330"/>
    <n v="1279"/>
    <n v="204"/>
    <n v="192"/>
    <n v="256"/>
    <n v="75"/>
    <n v="74"/>
    <n v="89"/>
    <n v="151"/>
    <n v="3768"/>
    <n v="29"/>
    <n v="4"/>
    <n v="31"/>
    <n v="8"/>
    <n v="57"/>
    <n v="13"/>
    <n v="21"/>
    <n v="34"/>
    <n v="29"/>
    <n v="77"/>
    <n v="41"/>
    <n v="39"/>
    <n v="100"/>
    <n v="19"/>
    <n v="28"/>
    <n v="126"/>
    <n v="340"/>
    <n v="80"/>
    <n v="313"/>
    <n v="1259"/>
    <n v="203"/>
    <n v="192"/>
    <n v="235"/>
    <n v="62"/>
    <n v="58"/>
    <n v="80"/>
    <n v="155"/>
    <n v="3633"/>
    <n v="29"/>
    <n v="5"/>
    <n v="25"/>
    <n v="12"/>
    <n v="49"/>
    <n v="11"/>
    <n v="20"/>
    <n v="32"/>
    <n v="29"/>
    <n v="83"/>
    <n v="42"/>
    <n v="41"/>
    <n v="90"/>
    <n v="18"/>
    <n v="23"/>
    <n v="120"/>
    <n v="315"/>
    <n v="81"/>
    <n v="313"/>
    <n v="1192"/>
    <n v="186"/>
    <n v="169"/>
    <n v="223"/>
    <n v="54"/>
    <n v="55"/>
    <n v="84"/>
    <n v="141"/>
    <n v="3442"/>
  </r>
  <r>
    <n v="7312"/>
    <s v="Agenciamento de Espaços para Publicidade, Exceto em Veículos de Comunicação"/>
    <s v="Sim"/>
    <x v="6"/>
    <x v="0"/>
    <x v="0"/>
    <n v="6"/>
    <n v="1"/>
    <n v="12"/>
    <n v="0"/>
    <n v="12"/>
    <n v="3"/>
    <n v="7"/>
    <n v="11"/>
    <n v="4"/>
    <n v="30"/>
    <n v="14"/>
    <n v="12"/>
    <n v="29"/>
    <n v="5"/>
    <n v="15"/>
    <n v="75"/>
    <n v="106"/>
    <n v="23"/>
    <n v="80"/>
    <n v="289"/>
    <n v="124"/>
    <n v="86"/>
    <n v="70"/>
    <n v="18"/>
    <n v="32"/>
    <n v="45"/>
    <n v="50"/>
    <n v="1159"/>
    <n v="7"/>
    <n v="0"/>
    <n v="11"/>
    <n v="0"/>
    <n v="16"/>
    <n v="3"/>
    <n v="9"/>
    <n v="8"/>
    <n v="6"/>
    <n v="27"/>
    <n v="14"/>
    <n v="10"/>
    <n v="25"/>
    <n v="4"/>
    <n v="13"/>
    <n v="64"/>
    <n v="110"/>
    <n v="24"/>
    <n v="78"/>
    <n v="286"/>
    <n v="108"/>
    <n v="81"/>
    <n v="68"/>
    <n v="21"/>
    <n v="25"/>
    <n v="43"/>
    <n v="38"/>
    <n v="1099"/>
    <n v="6"/>
    <n v="1"/>
    <n v="11"/>
    <n v="0"/>
    <n v="16"/>
    <n v="2"/>
    <n v="7"/>
    <n v="8"/>
    <n v="6"/>
    <n v="27"/>
    <n v="17"/>
    <n v="9"/>
    <n v="23"/>
    <n v="3"/>
    <n v="7"/>
    <n v="65"/>
    <n v="94"/>
    <n v="19"/>
    <n v="73"/>
    <n v="258"/>
    <n v="91"/>
    <n v="77"/>
    <n v="65"/>
    <n v="16"/>
    <n v="25"/>
    <n v="39"/>
    <n v="36"/>
    <n v="1001"/>
    <n v="7"/>
    <n v="1"/>
    <n v="6"/>
    <n v="0"/>
    <n v="14"/>
    <n v="1"/>
    <n v="4"/>
    <n v="5"/>
    <n v="5"/>
    <n v="22"/>
    <n v="15"/>
    <n v="7"/>
    <n v="20"/>
    <n v="3"/>
    <n v="11"/>
    <n v="58"/>
    <n v="88"/>
    <n v="12"/>
    <n v="66"/>
    <n v="251"/>
    <n v="78"/>
    <n v="70"/>
    <n v="49"/>
    <n v="15"/>
    <n v="18"/>
    <n v="36"/>
    <n v="39"/>
    <n v="901"/>
    <n v="4"/>
    <n v="0"/>
    <n v="8"/>
    <n v="1"/>
    <n v="7"/>
    <n v="1"/>
    <n v="3"/>
    <n v="5"/>
    <n v="5"/>
    <n v="15"/>
    <n v="9"/>
    <n v="8"/>
    <n v="21"/>
    <n v="2"/>
    <n v="7"/>
    <n v="46"/>
    <n v="78"/>
    <n v="16"/>
    <n v="56"/>
    <n v="229"/>
    <n v="70"/>
    <n v="62"/>
    <n v="46"/>
    <n v="12"/>
    <n v="9"/>
    <n v="27"/>
    <n v="35"/>
    <n v="782"/>
    <n v="2"/>
    <n v="3"/>
    <n v="8"/>
    <n v="0"/>
    <n v="6"/>
    <n v="1"/>
    <n v="1"/>
    <n v="6"/>
    <n v="3"/>
    <n v="16"/>
    <n v="4"/>
    <n v="4"/>
    <n v="19"/>
    <n v="3"/>
    <n v="7"/>
    <n v="36"/>
    <n v="74"/>
    <n v="8"/>
    <n v="56"/>
    <n v="200"/>
    <n v="51"/>
    <n v="47"/>
    <n v="29"/>
    <n v="13"/>
    <n v="10"/>
    <n v="21"/>
    <n v="33"/>
    <n v="661"/>
    <n v="4"/>
    <n v="1"/>
    <n v="8"/>
    <n v="2"/>
    <n v="3"/>
    <n v="1"/>
    <n v="3"/>
    <n v="4"/>
    <n v="3"/>
    <n v="12"/>
    <n v="4"/>
    <n v="2"/>
    <n v="16"/>
    <n v="1"/>
    <n v="5"/>
    <n v="27"/>
    <n v="69"/>
    <n v="7"/>
    <n v="58"/>
    <n v="177"/>
    <n v="45"/>
    <n v="39"/>
    <n v="31"/>
    <n v="10"/>
    <n v="8"/>
    <n v="15"/>
    <n v="20"/>
    <n v="575"/>
    <n v="0"/>
    <n v="1"/>
    <n v="7"/>
    <n v="1"/>
    <n v="3"/>
    <n v="0"/>
    <n v="2"/>
    <n v="3"/>
    <n v="1"/>
    <n v="7"/>
    <n v="2"/>
    <n v="2"/>
    <n v="9"/>
    <n v="1"/>
    <n v="2"/>
    <n v="22"/>
    <n v="55"/>
    <n v="9"/>
    <n v="49"/>
    <n v="162"/>
    <n v="38"/>
    <n v="40"/>
    <n v="29"/>
    <n v="7"/>
    <n v="9"/>
    <n v="14"/>
    <n v="14"/>
    <n v="489"/>
  </r>
  <r>
    <n v="7319"/>
    <s v="Atividades de Publicidade Não Especificadas Anteriormente"/>
    <s v="Sim"/>
    <x v="6"/>
    <x v="0"/>
    <x v="0"/>
    <n v="45"/>
    <n v="1"/>
    <n v="29"/>
    <n v="5"/>
    <n v="52"/>
    <n v="5"/>
    <n v="27"/>
    <n v="38"/>
    <n v="39"/>
    <n v="142"/>
    <n v="82"/>
    <n v="66"/>
    <n v="176"/>
    <n v="49"/>
    <n v="43"/>
    <n v="253"/>
    <n v="695"/>
    <n v="101"/>
    <n v="393"/>
    <n v="1954"/>
    <n v="459"/>
    <n v="307"/>
    <n v="366"/>
    <n v="78"/>
    <n v="105"/>
    <n v="195"/>
    <n v="120"/>
    <n v="5825"/>
    <n v="39"/>
    <n v="3"/>
    <n v="23"/>
    <n v="1"/>
    <n v="51"/>
    <n v="7"/>
    <n v="20"/>
    <n v="29"/>
    <n v="30"/>
    <n v="117"/>
    <n v="71"/>
    <n v="62"/>
    <n v="137"/>
    <n v="42"/>
    <n v="40"/>
    <n v="223"/>
    <n v="599"/>
    <n v="83"/>
    <n v="388"/>
    <n v="1768"/>
    <n v="369"/>
    <n v="249"/>
    <n v="315"/>
    <n v="64"/>
    <n v="89"/>
    <n v="172"/>
    <n v="113"/>
    <n v="5104"/>
    <n v="21"/>
    <n v="5"/>
    <n v="19"/>
    <n v="0"/>
    <n v="47"/>
    <n v="4"/>
    <n v="15"/>
    <n v="30"/>
    <n v="25"/>
    <n v="82"/>
    <n v="56"/>
    <n v="48"/>
    <n v="120"/>
    <n v="37"/>
    <n v="27"/>
    <n v="184"/>
    <n v="444"/>
    <n v="65"/>
    <n v="345"/>
    <n v="1475"/>
    <n v="320"/>
    <n v="188"/>
    <n v="256"/>
    <n v="51"/>
    <n v="54"/>
    <n v="140"/>
    <n v="115"/>
    <n v="4173"/>
    <n v="17"/>
    <n v="2"/>
    <n v="16"/>
    <n v="2"/>
    <n v="36"/>
    <n v="5"/>
    <n v="15"/>
    <n v="30"/>
    <n v="20"/>
    <n v="71"/>
    <n v="41"/>
    <n v="42"/>
    <n v="97"/>
    <n v="25"/>
    <n v="15"/>
    <n v="135"/>
    <n v="338"/>
    <n v="51"/>
    <n v="302"/>
    <n v="1310"/>
    <n v="267"/>
    <n v="150"/>
    <n v="214"/>
    <n v="41"/>
    <n v="37"/>
    <n v="129"/>
    <n v="106"/>
    <n v="3514"/>
    <n v="7"/>
    <n v="1"/>
    <n v="8"/>
    <n v="2"/>
    <n v="31"/>
    <n v="2"/>
    <n v="6"/>
    <n v="23"/>
    <n v="14"/>
    <n v="42"/>
    <n v="23"/>
    <n v="25"/>
    <n v="71"/>
    <n v="15"/>
    <n v="15"/>
    <n v="105"/>
    <n v="270"/>
    <n v="38"/>
    <n v="250"/>
    <n v="1065"/>
    <n v="211"/>
    <n v="144"/>
    <n v="167"/>
    <n v="31"/>
    <n v="35"/>
    <n v="80"/>
    <n v="88"/>
    <n v="2769"/>
    <n v="8"/>
    <n v="1"/>
    <n v="6"/>
    <n v="2"/>
    <n v="21"/>
    <n v="1"/>
    <n v="7"/>
    <n v="13"/>
    <n v="9"/>
    <n v="34"/>
    <n v="16"/>
    <n v="19"/>
    <n v="51"/>
    <n v="11"/>
    <n v="10"/>
    <n v="73"/>
    <n v="221"/>
    <n v="26"/>
    <n v="236"/>
    <n v="848"/>
    <n v="160"/>
    <n v="96"/>
    <n v="134"/>
    <n v="24"/>
    <n v="29"/>
    <n v="61"/>
    <n v="70"/>
    <n v="2187"/>
    <n v="9"/>
    <n v="1"/>
    <n v="9"/>
    <n v="1"/>
    <n v="17"/>
    <n v="2"/>
    <n v="6"/>
    <n v="12"/>
    <n v="10"/>
    <n v="28"/>
    <n v="16"/>
    <n v="16"/>
    <n v="48"/>
    <n v="11"/>
    <n v="11"/>
    <n v="71"/>
    <n v="201"/>
    <n v="23"/>
    <n v="232"/>
    <n v="727"/>
    <n v="113"/>
    <n v="78"/>
    <n v="113"/>
    <n v="17"/>
    <n v="33"/>
    <n v="41"/>
    <n v="59"/>
    <n v="1905"/>
    <n v="11"/>
    <n v="0"/>
    <n v="5"/>
    <n v="1"/>
    <n v="10"/>
    <n v="2"/>
    <n v="5"/>
    <n v="14"/>
    <n v="10"/>
    <n v="24"/>
    <n v="9"/>
    <n v="15"/>
    <n v="40"/>
    <n v="3"/>
    <n v="13"/>
    <n v="59"/>
    <n v="148"/>
    <n v="13"/>
    <n v="219"/>
    <n v="603"/>
    <n v="92"/>
    <n v="71"/>
    <n v="80"/>
    <n v="15"/>
    <n v="27"/>
    <n v="30"/>
    <n v="52"/>
    <n v="1571"/>
  </r>
  <r>
    <n v="7410"/>
    <s v="Desenho e decoração"/>
    <s v="Sim"/>
    <x v="0"/>
    <x v="0"/>
    <x v="0"/>
    <n v="4"/>
    <n v="2"/>
    <n v="7"/>
    <n v="1"/>
    <n v="14"/>
    <n v="2"/>
    <n v="4"/>
    <n v="12"/>
    <n v="2"/>
    <n v="22"/>
    <n v="10"/>
    <n v="3"/>
    <n v="16"/>
    <n v="4"/>
    <n v="3"/>
    <n v="34"/>
    <n v="76"/>
    <n v="19"/>
    <n v="116"/>
    <n v="370"/>
    <n v="78"/>
    <n v="59"/>
    <n v="65"/>
    <n v="8"/>
    <n v="19"/>
    <n v="28"/>
    <n v="29"/>
    <n v="1007"/>
    <n v="4"/>
    <n v="2"/>
    <n v="8"/>
    <n v="0"/>
    <n v="10"/>
    <n v="1"/>
    <n v="4"/>
    <n v="11"/>
    <n v="1"/>
    <n v="21"/>
    <n v="10"/>
    <n v="5"/>
    <n v="14"/>
    <n v="3"/>
    <n v="3"/>
    <n v="32"/>
    <n v="79"/>
    <n v="17"/>
    <n v="99"/>
    <n v="368"/>
    <n v="68"/>
    <n v="41"/>
    <n v="60"/>
    <n v="7"/>
    <n v="16"/>
    <n v="27"/>
    <n v="27"/>
    <n v="938"/>
    <n v="3"/>
    <n v="2"/>
    <n v="4"/>
    <n v="0"/>
    <n v="9"/>
    <n v="1"/>
    <n v="3"/>
    <n v="7"/>
    <n v="1"/>
    <n v="19"/>
    <n v="9"/>
    <n v="4"/>
    <n v="16"/>
    <n v="4"/>
    <n v="1"/>
    <n v="23"/>
    <n v="75"/>
    <n v="17"/>
    <n v="92"/>
    <n v="333"/>
    <n v="53"/>
    <n v="36"/>
    <n v="55"/>
    <n v="9"/>
    <n v="15"/>
    <n v="21"/>
    <n v="20"/>
    <n v="832"/>
    <n v="2"/>
    <n v="1"/>
    <n v="2"/>
    <n v="0"/>
    <n v="10"/>
    <n v="1"/>
    <n v="3"/>
    <n v="6"/>
    <n v="1"/>
    <n v="16"/>
    <n v="8"/>
    <n v="4"/>
    <n v="12"/>
    <n v="2"/>
    <n v="4"/>
    <n v="24"/>
    <n v="74"/>
    <n v="15"/>
    <n v="75"/>
    <n v="295"/>
    <n v="48"/>
    <n v="32"/>
    <n v="54"/>
    <n v="6"/>
    <n v="17"/>
    <n v="19"/>
    <n v="17"/>
    <n v="748"/>
    <n v="2"/>
    <n v="1"/>
    <n v="4"/>
    <n v="0"/>
    <n v="6"/>
    <n v="1"/>
    <n v="2"/>
    <n v="8"/>
    <n v="3"/>
    <n v="10"/>
    <n v="5"/>
    <n v="6"/>
    <n v="12"/>
    <n v="3"/>
    <n v="2"/>
    <n v="21"/>
    <n v="58"/>
    <n v="16"/>
    <n v="71"/>
    <n v="241"/>
    <n v="38"/>
    <n v="28"/>
    <n v="38"/>
    <n v="6"/>
    <n v="12"/>
    <n v="16"/>
    <n v="15"/>
    <n v="625"/>
    <n v="0"/>
    <n v="1"/>
    <n v="3"/>
    <n v="0"/>
    <n v="10"/>
    <n v="2"/>
    <n v="2"/>
    <n v="6"/>
    <n v="0"/>
    <n v="9"/>
    <n v="3"/>
    <n v="5"/>
    <n v="7"/>
    <n v="2"/>
    <n v="2"/>
    <n v="23"/>
    <n v="44"/>
    <n v="16"/>
    <n v="50"/>
    <n v="187"/>
    <n v="34"/>
    <n v="26"/>
    <n v="34"/>
    <n v="6"/>
    <n v="10"/>
    <n v="17"/>
    <n v="16"/>
    <n v="515"/>
    <n v="2"/>
    <n v="0"/>
    <n v="3"/>
    <n v="0"/>
    <n v="5"/>
    <n v="1"/>
    <n v="1"/>
    <n v="3"/>
    <n v="0"/>
    <n v="11"/>
    <n v="3"/>
    <n v="4"/>
    <n v="11"/>
    <n v="4"/>
    <n v="1"/>
    <n v="21"/>
    <n v="42"/>
    <n v="14"/>
    <n v="44"/>
    <n v="165"/>
    <n v="20"/>
    <n v="24"/>
    <n v="37"/>
    <n v="4"/>
    <n v="9"/>
    <n v="15"/>
    <n v="11"/>
    <n v="455"/>
    <n v="4"/>
    <n v="0"/>
    <n v="0"/>
    <n v="0"/>
    <n v="6"/>
    <n v="0"/>
    <n v="2"/>
    <n v="2"/>
    <n v="0"/>
    <n v="10"/>
    <n v="2"/>
    <n v="3"/>
    <n v="12"/>
    <n v="0"/>
    <n v="2"/>
    <n v="23"/>
    <n v="38"/>
    <n v="14"/>
    <n v="44"/>
    <n v="152"/>
    <n v="24"/>
    <n v="18"/>
    <n v="36"/>
    <n v="3"/>
    <n v="5"/>
    <n v="10"/>
    <n v="11"/>
    <n v="421"/>
  </r>
  <r>
    <n v="7420"/>
    <s v="Atividades fotográficas e similares"/>
    <s v="Sim"/>
    <x v="7"/>
    <x v="0"/>
    <x v="0"/>
    <n v="41"/>
    <n v="10"/>
    <n v="13"/>
    <n v="7"/>
    <n v="58"/>
    <n v="4"/>
    <n v="18"/>
    <n v="44"/>
    <n v="32"/>
    <n v="121"/>
    <n v="60"/>
    <n v="47"/>
    <n v="99"/>
    <n v="43"/>
    <n v="53"/>
    <n v="178"/>
    <n v="664"/>
    <n v="149"/>
    <n v="320"/>
    <n v="1346"/>
    <n v="385"/>
    <n v="407"/>
    <n v="555"/>
    <n v="64"/>
    <n v="77"/>
    <n v="163"/>
    <n v="112"/>
    <n v="5070"/>
    <n v="41"/>
    <n v="8"/>
    <n v="15"/>
    <n v="4"/>
    <n v="55"/>
    <n v="3"/>
    <n v="18"/>
    <n v="36"/>
    <n v="32"/>
    <n v="111"/>
    <n v="62"/>
    <n v="43"/>
    <n v="94"/>
    <n v="38"/>
    <n v="55"/>
    <n v="166"/>
    <n v="616"/>
    <n v="143"/>
    <n v="313"/>
    <n v="1281"/>
    <n v="369"/>
    <n v="389"/>
    <n v="532"/>
    <n v="60"/>
    <n v="72"/>
    <n v="159"/>
    <n v="117"/>
    <n v="4832"/>
    <n v="48"/>
    <n v="10"/>
    <n v="10"/>
    <n v="4"/>
    <n v="56"/>
    <n v="3"/>
    <n v="18"/>
    <n v="36"/>
    <n v="26"/>
    <n v="117"/>
    <n v="49"/>
    <n v="31"/>
    <n v="78"/>
    <n v="36"/>
    <n v="51"/>
    <n v="160"/>
    <n v="569"/>
    <n v="132"/>
    <n v="312"/>
    <n v="1219"/>
    <n v="353"/>
    <n v="366"/>
    <n v="503"/>
    <n v="56"/>
    <n v="59"/>
    <n v="135"/>
    <n v="115"/>
    <n v="4552"/>
    <n v="44"/>
    <n v="12"/>
    <n v="9"/>
    <n v="2"/>
    <n v="47"/>
    <n v="1"/>
    <n v="20"/>
    <n v="31"/>
    <n v="33"/>
    <n v="102"/>
    <n v="52"/>
    <n v="32"/>
    <n v="67"/>
    <n v="29"/>
    <n v="45"/>
    <n v="149"/>
    <n v="512"/>
    <n v="116"/>
    <n v="298"/>
    <n v="1075"/>
    <n v="348"/>
    <n v="338"/>
    <n v="468"/>
    <n v="49"/>
    <n v="49"/>
    <n v="107"/>
    <n v="107"/>
    <n v="4142"/>
    <n v="32"/>
    <n v="9"/>
    <n v="13"/>
    <n v="3"/>
    <n v="41"/>
    <n v="1"/>
    <n v="18"/>
    <n v="25"/>
    <n v="17"/>
    <n v="90"/>
    <n v="50"/>
    <n v="29"/>
    <n v="59"/>
    <n v="30"/>
    <n v="38"/>
    <n v="130"/>
    <n v="452"/>
    <n v="94"/>
    <n v="273"/>
    <n v="993"/>
    <n v="309"/>
    <n v="295"/>
    <n v="410"/>
    <n v="43"/>
    <n v="46"/>
    <n v="99"/>
    <n v="96"/>
    <n v="3695"/>
    <n v="28"/>
    <n v="10"/>
    <n v="11"/>
    <n v="1"/>
    <n v="36"/>
    <n v="4"/>
    <n v="16"/>
    <n v="22"/>
    <n v="16"/>
    <n v="75"/>
    <n v="38"/>
    <n v="25"/>
    <n v="54"/>
    <n v="25"/>
    <n v="28"/>
    <n v="122"/>
    <n v="401"/>
    <n v="84"/>
    <n v="256"/>
    <n v="900"/>
    <n v="258"/>
    <n v="283"/>
    <n v="361"/>
    <n v="35"/>
    <n v="44"/>
    <n v="77"/>
    <n v="88"/>
    <n v="3298"/>
    <n v="27"/>
    <n v="7"/>
    <n v="11"/>
    <n v="0"/>
    <n v="36"/>
    <n v="7"/>
    <n v="12"/>
    <n v="20"/>
    <n v="13"/>
    <n v="88"/>
    <n v="37"/>
    <n v="24"/>
    <n v="54"/>
    <n v="24"/>
    <n v="21"/>
    <n v="110"/>
    <n v="364"/>
    <n v="68"/>
    <n v="259"/>
    <n v="817"/>
    <n v="251"/>
    <n v="255"/>
    <n v="329"/>
    <n v="30"/>
    <n v="27"/>
    <n v="72"/>
    <n v="77"/>
    <n v="3040"/>
    <n v="33"/>
    <n v="8"/>
    <n v="8"/>
    <n v="5"/>
    <n v="43"/>
    <n v="4"/>
    <n v="11"/>
    <n v="18"/>
    <n v="15"/>
    <n v="78"/>
    <n v="39"/>
    <n v="19"/>
    <n v="47"/>
    <n v="19"/>
    <n v="18"/>
    <n v="101"/>
    <n v="322"/>
    <n v="54"/>
    <n v="257"/>
    <n v="743"/>
    <n v="241"/>
    <n v="253"/>
    <n v="321"/>
    <n v="23"/>
    <n v="28"/>
    <n v="63"/>
    <n v="55"/>
    <n v="2826"/>
  </r>
  <r>
    <n v="7722"/>
    <s v="Aluguel de fitas vídeo, DVD, etc."/>
    <s v="Sim"/>
    <x v="4"/>
    <x v="0"/>
    <x v="0"/>
    <n v="17"/>
    <n v="4"/>
    <n v="4"/>
    <n v="10"/>
    <n v="16"/>
    <n v="9"/>
    <n v="8"/>
    <n v="10"/>
    <n v="3"/>
    <n v="62"/>
    <n v="10"/>
    <n v="5"/>
    <n v="32"/>
    <n v="5"/>
    <n v="5"/>
    <n v="41"/>
    <n v="271"/>
    <n v="32"/>
    <n v="204"/>
    <n v="477"/>
    <n v="168"/>
    <n v="241"/>
    <n v="222"/>
    <n v="15"/>
    <n v="30"/>
    <n v="74"/>
    <n v="32"/>
    <n v="2007"/>
    <n v="19"/>
    <n v="3"/>
    <n v="5"/>
    <n v="10"/>
    <n v="17"/>
    <n v="8"/>
    <n v="12"/>
    <n v="15"/>
    <n v="7"/>
    <n v="76"/>
    <n v="15"/>
    <n v="8"/>
    <n v="39"/>
    <n v="5"/>
    <n v="10"/>
    <n v="45"/>
    <n v="334"/>
    <n v="46"/>
    <n v="240"/>
    <n v="547"/>
    <n v="203"/>
    <n v="281"/>
    <n v="264"/>
    <n v="17"/>
    <n v="32"/>
    <n v="95"/>
    <n v="45"/>
    <n v="2398"/>
    <n v="25"/>
    <n v="3"/>
    <n v="5"/>
    <n v="9"/>
    <n v="17"/>
    <n v="10"/>
    <n v="13"/>
    <n v="17"/>
    <n v="10"/>
    <n v="91"/>
    <n v="18"/>
    <n v="9"/>
    <n v="53"/>
    <n v="8"/>
    <n v="13"/>
    <n v="53"/>
    <n v="394"/>
    <n v="57"/>
    <n v="261"/>
    <n v="620"/>
    <n v="225"/>
    <n v="325"/>
    <n v="320"/>
    <n v="21"/>
    <n v="35"/>
    <n v="109"/>
    <n v="54"/>
    <n v="2775"/>
    <n v="24"/>
    <n v="2"/>
    <n v="5"/>
    <n v="11"/>
    <n v="18"/>
    <n v="14"/>
    <n v="16"/>
    <n v="19"/>
    <n v="12"/>
    <n v="112"/>
    <n v="16"/>
    <n v="8"/>
    <n v="57"/>
    <n v="6"/>
    <n v="14"/>
    <n v="70"/>
    <n v="482"/>
    <n v="71"/>
    <n v="306"/>
    <n v="738"/>
    <n v="253"/>
    <n v="382"/>
    <n v="361"/>
    <n v="26"/>
    <n v="38"/>
    <n v="125"/>
    <n v="69"/>
    <n v="3255"/>
    <n v="22"/>
    <n v="3"/>
    <n v="4"/>
    <n v="11"/>
    <n v="19"/>
    <n v="12"/>
    <n v="20"/>
    <n v="23"/>
    <n v="19"/>
    <n v="132"/>
    <n v="18"/>
    <n v="13"/>
    <n v="67"/>
    <n v="4"/>
    <n v="17"/>
    <n v="92"/>
    <n v="542"/>
    <n v="78"/>
    <n v="323"/>
    <n v="843"/>
    <n v="309"/>
    <n v="396"/>
    <n v="400"/>
    <n v="39"/>
    <n v="39"/>
    <n v="124"/>
    <n v="77"/>
    <n v="3646"/>
    <n v="25"/>
    <n v="3"/>
    <n v="5"/>
    <n v="12"/>
    <n v="25"/>
    <n v="13"/>
    <n v="20"/>
    <n v="22"/>
    <n v="21"/>
    <n v="147"/>
    <n v="25"/>
    <n v="14"/>
    <n v="85"/>
    <n v="7"/>
    <n v="24"/>
    <n v="119"/>
    <n v="647"/>
    <n v="95"/>
    <n v="349"/>
    <n v="1021"/>
    <n v="341"/>
    <n v="438"/>
    <n v="462"/>
    <n v="49"/>
    <n v="45"/>
    <n v="140"/>
    <n v="97"/>
    <n v="4251"/>
    <n v="27"/>
    <n v="4"/>
    <n v="11"/>
    <n v="12"/>
    <n v="44"/>
    <n v="16"/>
    <n v="27"/>
    <n v="33"/>
    <n v="30"/>
    <n v="163"/>
    <n v="37"/>
    <n v="21"/>
    <n v="100"/>
    <n v="13"/>
    <n v="37"/>
    <n v="150"/>
    <n v="734"/>
    <n v="99"/>
    <n v="369"/>
    <n v="1132"/>
    <n v="401"/>
    <n v="449"/>
    <n v="506"/>
    <n v="54"/>
    <n v="67"/>
    <n v="144"/>
    <n v="113"/>
    <n v="4793"/>
    <n v="29"/>
    <n v="8"/>
    <n v="20"/>
    <n v="14"/>
    <n v="63"/>
    <n v="17"/>
    <n v="26"/>
    <n v="46"/>
    <n v="36"/>
    <n v="167"/>
    <n v="47"/>
    <n v="31"/>
    <n v="123"/>
    <n v="20"/>
    <n v="36"/>
    <n v="194"/>
    <n v="790"/>
    <n v="124"/>
    <n v="450"/>
    <n v="1296"/>
    <n v="464"/>
    <n v="443"/>
    <n v="516"/>
    <n v="70"/>
    <n v="77"/>
    <n v="162"/>
    <n v="140"/>
    <n v="5409"/>
  </r>
  <r>
    <n v="8592"/>
    <s v="Ensino de Arte Cultura"/>
    <s v="Sim"/>
    <x v="7"/>
    <x v="0"/>
    <x v="0"/>
    <n v="8"/>
    <n v="4"/>
    <n v="8"/>
    <n v="1"/>
    <n v="17"/>
    <n v="3"/>
    <n v="5"/>
    <n v="14"/>
    <n v="5"/>
    <n v="27"/>
    <n v="12"/>
    <n v="8"/>
    <n v="22"/>
    <n v="9"/>
    <n v="13"/>
    <n v="78"/>
    <n v="201"/>
    <n v="39"/>
    <n v="197"/>
    <n v="588"/>
    <n v="184"/>
    <n v="83"/>
    <n v="119"/>
    <n v="20"/>
    <n v="23"/>
    <n v="48"/>
    <n v="54"/>
    <n v="1790"/>
    <n v="8"/>
    <n v="2"/>
    <n v="8"/>
    <n v="1"/>
    <n v="16"/>
    <n v="3"/>
    <n v="6"/>
    <n v="13"/>
    <n v="3"/>
    <n v="26"/>
    <n v="8"/>
    <n v="6"/>
    <n v="19"/>
    <n v="10"/>
    <n v="13"/>
    <n v="75"/>
    <n v="169"/>
    <n v="34"/>
    <n v="182"/>
    <n v="552"/>
    <n v="163"/>
    <n v="75"/>
    <n v="115"/>
    <n v="17"/>
    <n v="18"/>
    <n v="43"/>
    <n v="58"/>
    <n v="1643"/>
    <n v="10"/>
    <n v="4"/>
    <n v="5"/>
    <n v="1"/>
    <n v="14"/>
    <n v="2"/>
    <n v="5"/>
    <n v="6"/>
    <n v="3"/>
    <n v="22"/>
    <n v="6"/>
    <n v="4"/>
    <n v="15"/>
    <n v="6"/>
    <n v="11"/>
    <n v="59"/>
    <n v="154"/>
    <n v="29"/>
    <n v="154"/>
    <n v="451"/>
    <n v="135"/>
    <n v="62"/>
    <n v="100"/>
    <n v="17"/>
    <n v="15"/>
    <n v="35"/>
    <n v="58"/>
    <n v="1383"/>
    <n v="6"/>
    <n v="2"/>
    <n v="2"/>
    <n v="2"/>
    <n v="14"/>
    <n v="4"/>
    <n v="6"/>
    <n v="6"/>
    <n v="2"/>
    <n v="21"/>
    <n v="4"/>
    <n v="5"/>
    <n v="12"/>
    <n v="3"/>
    <n v="11"/>
    <n v="58"/>
    <n v="136"/>
    <n v="24"/>
    <n v="141"/>
    <n v="388"/>
    <n v="110"/>
    <n v="44"/>
    <n v="81"/>
    <n v="13"/>
    <n v="12"/>
    <n v="31"/>
    <n v="51"/>
    <n v="1189"/>
    <n v="6"/>
    <n v="0"/>
    <n v="1"/>
    <n v="2"/>
    <n v="13"/>
    <n v="3"/>
    <n v="1"/>
    <n v="4"/>
    <n v="3"/>
    <n v="14"/>
    <n v="4"/>
    <n v="5"/>
    <n v="11"/>
    <n v="3"/>
    <n v="7"/>
    <n v="44"/>
    <n v="111"/>
    <n v="13"/>
    <n v="133"/>
    <n v="321"/>
    <n v="78"/>
    <n v="44"/>
    <n v="70"/>
    <n v="9"/>
    <n v="7"/>
    <n v="22"/>
    <n v="46"/>
    <n v="975"/>
    <n v="5"/>
    <n v="0"/>
    <n v="1"/>
    <n v="1"/>
    <n v="7"/>
    <n v="3"/>
    <n v="1"/>
    <n v="2"/>
    <n v="4"/>
    <n v="9"/>
    <n v="3"/>
    <n v="4"/>
    <n v="13"/>
    <n v="2"/>
    <n v="6"/>
    <n v="38"/>
    <n v="93"/>
    <n v="12"/>
    <n v="92"/>
    <n v="253"/>
    <n v="66"/>
    <n v="34"/>
    <n v="51"/>
    <n v="7"/>
    <n v="5"/>
    <n v="16"/>
    <n v="35"/>
    <n v="763"/>
    <n v="4"/>
    <n v="1"/>
    <n v="2"/>
    <n v="0"/>
    <n v="10"/>
    <n v="1"/>
    <n v="2"/>
    <n v="1"/>
    <n v="3"/>
    <n v="7"/>
    <n v="2"/>
    <n v="2"/>
    <n v="8"/>
    <n v="2"/>
    <n v="3"/>
    <n v="27"/>
    <n v="79"/>
    <n v="10"/>
    <n v="75"/>
    <n v="185"/>
    <n v="50"/>
    <n v="25"/>
    <n v="31"/>
    <n v="6"/>
    <n v="5"/>
    <n v="15"/>
    <n v="33"/>
    <n v="589"/>
    <n v="2"/>
    <n v="0"/>
    <n v="1"/>
    <n v="0"/>
    <n v="9"/>
    <n v="2"/>
    <n v="1"/>
    <n v="1"/>
    <n v="4"/>
    <n v="3"/>
    <n v="2"/>
    <n v="1"/>
    <n v="9"/>
    <n v="1"/>
    <n v="2"/>
    <n v="26"/>
    <n v="60"/>
    <n v="8"/>
    <n v="73"/>
    <n v="142"/>
    <n v="34"/>
    <n v="11"/>
    <n v="24"/>
    <n v="7"/>
    <n v="3"/>
    <n v="18"/>
    <n v="28"/>
    <n v="472"/>
  </r>
  <r>
    <n v="8593"/>
    <s v="Ensino de Idiomas"/>
    <s v="Sim"/>
    <x v="7"/>
    <x v="0"/>
    <x v="0"/>
    <n v="36"/>
    <n v="5"/>
    <n v="47"/>
    <n v="4"/>
    <n v="76"/>
    <n v="11"/>
    <n v="21"/>
    <n v="53"/>
    <n v="19"/>
    <n v="76"/>
    <n v="59"/>
    <n v="45"/>
    <n v="132"/>
    <n v="25"/>
    <n v="40"/>
    <n v="192"/>
    <n v="807"/>
    <n v="140"/>
    <n v="926"/>
    <n v="2384"/>
    <n v="518"/>
    <n v="391"/>
    <n v="496"/>
    <n v="97"/>
    <n v="85"/>
    <n v="164"/>
    <n v="175"/>
    <n v="7024"/>
    <n v="30"/>
    <n v="5"/>
    <n v="49"/>
    <n v="3"/>
    <n v="69"/>
    <n v="11"/>
    <n v="19"/>
    <n v="43"/>
    <n v="19"/>
    <n v="77"/>
    <n v="56"/>
    <n v="46"/>
    <n v="122"/>
    <n v="21"/>
    <n v="41"/>
    <n v="176"/>
    <n v="749"/>
    <n v="129"/>
    <n v="912"/>
    <n v="2285"/>
    <n v="510"/>
    <n v="364"/>
    <n v="493"/>
    <n v="78"/>
    <n v="82"/>
    <n v="160"/>
    <n v="177"/>
    <n v="6726"/>
    <n v="26"/>
    <n v="3"/>
    <n v="52"/>
    <n v="4"/>
    <n v="59"/>
    <n v="10"/>
    <n v="15"/>
    <n v="41"/>
    <n v="17"/>
    <n v="68"/>
    <n v="59"/>
    <n v="43"/>
    <n v="105"/>
    <n v="17"/>
    <n v="34"/>
    <n v="162"/>
    <n v="679"/>
    <n v="111"/>
    <n v="826"/>
    <n v="2131"/>
    <n v="475"/>
    <n v="340"/>
    <n v="449"/>
    <n v="75"/>
    <n v="73"/>
    <n v="152"/>
    <n v="169"/>
    <n v="6195"/>
    <n v="22"/>
    <n v="3"/>
    <n v="56"/>
    <n v="5"/>
    <n v="49"/>
    <n v="10"/>
    <n v="16"/>
    <n v="35"/>
    <n v="17"/>
    <n v="59"/>
    <n v="45"/>
    <n v="43"/>
    <n v="94"/>
    <n v="20"/>
    <n v="30"/>
    <n v="151"/>
    <n v="627"/>
    <n v="98"/>
    <n v="765"/>
    <n v="1980"/>
    <n v="430"/>
    <n v="320"/>
    <n v="416"/>
    <n v="72"/>
    <n v="70"/>
    <n v="135"/>
    <n v="151"/>
    <n v="5719"/>
    <n v="25"/>
    <n v="3"/>
    <n v="45"/>
    <n v="5"/>
    <n v="44"/>
    <n v="6"/>
    <n v="11"/>
    <n v="29"/>
    <n v="17"/>
    <n v="49"/>
    <n v="43"/>
    <n v="39"/>
    <n v="86"/>
    <n v="19"/>
    <n v="30"/>
    <n v="141"/>
    <n v="590"/>
    <n v="90"/>
    <n v="710"/>
    <n v="1815"/>
    <n v="401"/>
    <n v="288"/>
    <n v="381"/>
    <n v="68"/>
    <n v="60"/>
    <n v="124"/>
    <n v="140"/>
    <n v="5259"/>
    <n v="27"/>
    <n v="5"/>
    <n v="42"/>
    <n v="8"/>
    <n v="41"/>
    <n v="7"/>
    <n v="12"/>
    <n v="21"/>
    <n v="16"/>
    <n v="46"/>
    <n v="42"/>
    <n v="34"/>
    <n v="82"/>
    <n v="18"/>
    <n v="21"/>
    <n v="135"/>
    <n v="562"/>
    <n v="78"/>
    <n v="657"/>
    <n v="1619"/>
    <n v="358"/>
    <n v="253"/>
    <n v="340"/>
    <n v="60"/>
    <n v="59"/>
    <n v="111"/>
    <n v="132"/>
    <n v="4786"/>
    <n v="20"/>
    <n v="5"/>
    <n v="38"/>
    <n v="9"/>
    <n v="38"/>
    <n v="4"/>
    <n v="16"/>
    <n v="26"/>
    <n v="18"/>
    <n v="48"/>
    <n v="35"/>
    <n v="33"/>
    <n v="85"/>
    <n v="17"/>
    <n v="20"/>
    <n v="125"/>
    <n v="524"/>
    <n v="69"/>
    <n v="605"/>
    <n v="1392"/>
    <n v="309"/>
    <n v="219"/>
    <n v="305"/>
    <n v="51"/>
    <n v="56"/>
    <n v="102"/>
    <n v="127"/>
    <n v="4296"/>
    <n v="23"/>
    <n v="6"/>
    <n v="25"/>
    <n v="8"/>
    <n v="38"/>
    <n v="3"/>
    <n v="14"/>
    <n v="21"/>
    <n v="15"/>
    <n v="46"/>
    <n v="37"/>
    <n v="33"/>
    <n v="81"/>
    <n v="19"/>
    <n v="18"/>
    <n v="104"/>
    <n v="499"/>
    <n v="65"/>
    <n v="587"/>
    <n v="1200"/>
    <n v="284"/>
    <n v="190"/>
    <n v="289"/>
    <n v="46"/>
    <n v="43"/>
    <n v="99"/>
    <n v="116"/>
    <n v="3909"/>
  </r>
  <r>
    <n v="9001"/>
    <s v="Artes cênicas, espetáculos, etc."/>
    <s v="Sim"/>
    <x v="8"/>
    <x v="0"/>
    <x v="0"/>
    <n v="23"/>
    <n v="4"/>
    <n v="17"/>
    <n v="4"/>
    <n v="31"/>
    <n v="6"/>
    <n v="17"/>
    <n v="32"/>
    <n v="12"/>
    <n v="110"/>
    <n v="69"/>
    <n v="47"/>
    <n v="150"/>
    <n v="30"/>
    <n v="33"/>
    <n v="271"/>
    <n v="371"/>
    <n v="61"/>
    <n v="645"/>
    <n v="859"/>
    <n v="232"/>
    <n v="176"/>
    <n v="257"/>
    <n v="52"/>
    <n v="53"/>
    <n v="106"/>
    <n v="82"/>
    <n v="3750"/>
    <n v="28"/>
    <n v="3"/>
    <n v="17"/>
    <n v="2"/>
    <n v="28"/>
    <n v="6"/>
    <n v="11"/>
    <n v="31"/>
    <n v="13"/>
    <n v="101"/>
    <n v="68"/>
    <n v="35"/>
    <n v="151"/>
    <n v="31"/>
    <n v="37"/>
    <n v="258"/>
    <n v="354"/>
    <n v="57"/>
    <n v="639"/>
    <n v="865"/>
    <n v="215"/>
    <n v="169"/>
    <n v="244"/>
    <n v="44"/>
    <n v="49"/>
    <n v="99"/>
    <n v="82"/>
    <n v="3637"/>
    <n v="21"/>
    <n v="3"/>
    <n v="17"/>
    <n v="3"/>
    <n v="23"/>
    <n v="6"/>
    <n v="9"/>
    <n v="26"/>
    <n v="14"/>
    <n v="88"/>
    <n v="59"/>
    <n v="31"/>
    <n v="134"/>
    <n v="30"/>
    <n v="32"/>
    <n v="251"/>
    <n v="341"/>
    <n v="55"/>
    <n v="631"/>
    <n v="825"/>
    <n v="191"/>
    <n v="154"/>
    <n v="233"/>
    <n v="40"/>
    <n v="44"/>
    <n v="86"/>
    <n v="68"/>
    <n v="3415"/>
    <n v="16"/>
    <n v="4"/>
    <n v="20"/>
    <n v="6"/>
    <n v="28"/>
    <n v="6"/>
    <n v="10"/>
    <n v="19"/>
    <n v="11"/>
    <n v="83"/>
    <n v="46"/>
    <n v="29"/>
    <n v="126"/>
    <n v="21"/>
    <n v="28"/>
    <n v="248"/>
    <n v="313"/>
    <n v="52"/>
    <n v="605"/>
    <n v="776"/>
    <n v="177"/>
    <n v="152"/>
    <n v="215"/>
    <n v="39"/>
    <n v="40"/>
    <n v="73"/>
    <n v="70"/>
    <n v="3213"/>
    <n v="12"/>
    <n v="3"/>
    <n v="15"/>
    <n v="7"/>
    <n v="26"/>
    <n v="5"/>
    <n v="9"/>
    <n v="20"/>
    <n v="12"/>
    <n v="80"/>
    <n v="43"/>
    <n v="27"/>
    <n v="95"/>
    <n v="14"/>
    <n v="25"/>
    <n v="215"/>
    <n v="279"/>
    <n v="60"/>
    <n v="561"/>
    <n v="708"/>
    <n v="142"/>
    <n v="135"/>
    <n v="178"/>
    <n v="31"/>
    <n v="30"/>
    <n v="57"/>
    <n v="69"/>
    <n v="2858"/>
    <n v="13"/>
    <n v="3"/>
    <n v="17"/>
    <n v="8"/>
    <n v="22"/>
    <n v="3"/>
    <n v="9"/>
    <n v="17"/>
    <n v="7"/>
    <n v="69"/>
    <n v="41"/>
    <n v="26"/>
    <n v="78"/>
    <n v="17"/>
    <n v="20"/>
    <n v="196"/>
    <n v="262"/>
    <n v="56"/>
    <n v="551"/>
    <n v="621"/>
    <n v="115"/>
    <n v="120"/>
    <n v="153"/>
    <n v="25"/>
    <n v="30"/>
    <n v="57"/>
    <n v="54"/>
    <n v="2590"/>
    <n v="7"/>
    <n v="4"/>
    <n v="15"/>
    <n v="4"/>
    <n v="25"/>
    <n v="3"/>
    <n v="7"/>
    <n v="15"/>
    <n v="9"/>
    <n v="63"/>
    <n v="45"/>
    <n v="25"/>
    <n v="64"/>
    <n v="11"/>
    <n v="20"/>
    <n v="198"/>
    <n v="269"/>
    <n v="48"/>
    <n v="508"/>
    <n v="615"/>
    <n v="107"/>
    <n v="116"/>
    <n v="136"/>
    <n v="23"/>
    <n v="23"/>
    <n v="49"/>
    <n v="74"/>
    <n v="2483"/>
    <n v="8"/>
    <n v="3"/>
    <n v="12"/>
    <n v="5"/>
    <n v="18"/>
    <n v="3"/>
    <n v="5"/>
    <n v="15"/>
    <n v="5"/>
    <n v="57"/>
    <n v="48"/>
    <n v="25"/>
    <n v="59"/>
    <n v="14"/>
    <n v="18"/>
    <n v="171"/>
    <n v="242"/>
    <n v="45"/>
    <n v="487"/>
    <n v="598"/>
    <n v="102"/>
    <n v="95"/>
    <n v="117"/>
    <n v="27"/>
    <n v="18"/>
    <n v="50"/>
    <n v="48"/>
    <n v="2295"/>
  </r>
  <r>
    <n v="9002"/>
    <s v="Criação artística"/>
    <s v="Sim"/>
    <x v="7"/>
    <x v="0"/>
    <x v="0"/>
    <n v="0"/>
    <n v="0"/>
    <n v="2"/>
    <n v="0"/>
    <n v="3"/>
    <n v="0"/>
    <n v="0"/>
    <n v="0"/>
    <n v="0"/>
    <n v="4"/>
    <n v="0"/>
    <n v="1"/>
    <n v="9"/>
    <n v="0"/>
    <n v="0"/>
    <n v="7"/>
    <n v="24"/>
    <n v="4"/>
    <n v="19"/>
    <n v="33"/>
    <n v="9"/>
    <n v="6"/>
    <n v="6"/>
    <n v="2"/>
    <n v="0"/>
    <n v="5"/>
    <n v="4"/>
    <n v="138"/>
    <n v="0"/>
    <n v="0"/>
    <n v="1"/>
    <n v="0"/>
    <n v="1"/>
    <n v="0"/>
    <n v="0"/>
    <n v="0"/>
    <n v="1"/>
    <n v="4"/>
    <n v="0"/>
    <n v="1"/>
    <n v="7"/>
    <n v="1"/>
    <n v="1"/>
    <n v="9"/>
    <n v="23"/>
    <n v="4"/>
    <n v="12"/>
    <n v="37"/>
    <n v="8"/>
    <n v="6"/>
    <n v="9"/>
    <n v="0"/>
    <n v="3"/>
    <n v="6"/>
    <n v="5"/>
    <n v="139"/>
    <n v="0"/>
    <n v="1"/>
    <n v="1"/>
    <n v="0"/>
    <n v="1"/>
    <n v="0"/>
    <n v="0"/>
    <n v="0"/>
    <n v="1"/>
    <n v="2"/>
    <n v="0"/>
    <n v="2"/>
    <n v="8"/>
    <n v="1"/>
    <n v="0"/>
    <n v="7"/>
    <n v="20"/>
    <n v="2"/>
    <n v="12"/>
    <n v="35"/>
    <n v="7"/>
    <n v="6"/>
    <n v="6"/>
    <n v="1"/>
    <n v="2"/>
    <n v="4"/>
    <n v="5"/>
    <n v="124"/>
    <n v="1"/>
    <n v="0"/>
    <n v="1"/>
    <n v="0"/>
    <n v="1"/>
    <n v="0"/>
    <n v="0"/>
    <n v="0"/>
    <n v="0"/>
    <n v="3"/>
    <n v="1"/>
    <n v="1"/>
    <n v="6"/>
    <n v="2"/>
    <n v="1"/>
    <n v="3"/>
    <n v="19"/>
    <n v="3"/>
    <n v="14"/>
    <n v="38"/>
    <n v="9"/>
    <n v="3"/>
    <n v="5"/>
    <n v="1"/>
    <n v="3"/>
    <n v="3"/>
    <n v="3"/>
    <n v="121"/>
    <n v="0"/>
    <n v="0"/>
    <n v="1"/>
    <n v="0"/>
    <n v="0"/>
    <n v="0"/>
    <n v="0"/>
    <n v="0"/>
    <n v="0"/>
    <n v="2"/>
    <n v="3"/>
    <n v="0"/>
    <n v="8"/>
    <n v="1"/>
    <n v="0"/>
    <n v="4"/>
    <n v="15"/>
    <n v="4"/>
    <n v="22"/>
    <n v="29"/>
    <n v="6"/>
    <n v="4"/>
    <n v="6"/>
    <n v="1"/>
    <n v="3"/>
    <n v="3"/>
    <n v="1"/>
    <n v="113"/>
    <n v="1"/>
    <n v="0"/>
    <n v="1"/>
    <n v="0"/>
    <n v="0"/>
    <n v="0"/>
    <n v="0"/>
    <n v="0"/>
    <n v="1"/>
    <n v="1"/>
    <n v="2"/>
    <n v="0"/>
    <n v="7"/>
    <n v="1"/>
    <n v="0"/>
    <n v="3"/>
    <n v="15"/>
    <n v="3"/>
    <n v="16"/>
    <n v="32"/>
    <n v="5"/>
    <n v="2"/>
    <n v="5"/>
    <n v="0"/>
    <n v="4"/>
    <n v="2"/>
    <n v="1"/>
    <n v="102"/>
    <n v="0"/>
    <n v="0"/>
    <n v="0"/>
    <n v="0"/>
    <n v="0"/>
    <n v="0"/>
    <n v="0"/>
    <n v="0"/>
    <n v="1"/>
    <n v="0"/>
    <n v="1"/>
    <n v="0"/>
    <n v="6"/>
    <n v="1"/>
    <n v="0"/>
    <n v="3"/>
    <n v="10"/>
    <n v="3"/>
    <n v="23"/>
    <n v="31"/>
    <n v="6"/>
    <n v="4"/>
    <n v="3"/>
    <n v="1"/>
    <n v="0"/>
    <n v="3"/>
    <n v="1"/>
    <n v="97"/>
    <n v="0"/>
    <n v="0"/>
    <n v="1"/>
    <n v="0"/>
    <n v="0"/>
    <n v="0"/>
    <n v="0"/>
    <n v="0"/>
    <n v="1"/>
    <n v="0"/>
    <n v="1"/>
    <n v="0"/>
    <n v="7"/>
    <n v="1"/>
    <n v="0"/>
    <n v="1"/>
    <n v="13"/>
    <n v="3"/>
    <n v="20"/>
    <n v="31"/>
    <n v="6"/>
    <n v="4"/>
    <n v="3"/>
    <n v="0"/>
    <n v="1"/>
    <n v="1"/>
    <n v="2"/>
    <n v="96"/>
  </r>
  <r>
    <n v="9003"/>
    <s v="Gestão espaço para espetáculos"/>
    <s v="Sim"/>
    <x v="8"/>
    <x v="0"/>
    <x v="0"/>
    <n v="0"/>
    <n v="0"/>
    <n v="1"/>
    <n v="0"/>
    <n v="1"/>
    <n v="0"/>
    <n v="2"/>
    <n v="2"/>
    <n v="0"/>
    <n v="5"/>
    <n v="4"/>
    <n v="2"/>
    <n v="7"/>
    <n v="1"/>
    <n v="0"/>
    <n v="7"/>
    <n v="9"/>
    <n v="2"/>
    <n v="16"/>
    <n v="24"/>
    <n v="7"/>
    <n v="8"/>
    <n v="9"/>
    <n v="1"/>
    <n v="5"/>
    <n v="5"/>
    <n v="4"/>
    <n v="122"/>
    <n v="0"/>
    <n v="0"/>
    <n v="2"/>
    <n v="0"/>
    <n v="0"/>
    <n v="0"/>
    <n v="1"/>
    <n v="3"/>
    <n v="1"/>
    <n v="6"/>
    <n v="3"/>
    <n v="3"/>
    <n v="6"/>
    <n v="0"/>
    <n v="0"/>
    <n v="7"/>
    <n v="11"/>
    <n v="2"/>
    <n v="18"/>
    <n v="23"/>
    <n v="4"/>
    <n v="7"/>
    <n v="9"/>
    <n v="2"/>
    <n v="3"/>
    <n v="6"/>
    <n v="5"/>
    <n v="122"/>
    <n v="0"/>
    <n v="0"/>
    <n v="1"/>
    <n v="0"/>
    <n v="1"/>
    <n v="0"/>
    <n v="1"/>
    <n v="3"/>
    <n v="0"/>
    <n v="3"/>
    <n v="4"/>
    <n v="5"/>
    <n v="2"/>
    <n v="0"/>
    <n v="0"/>
    <n v="5"/>
    <n v="5"/>
    <n v="0"/>
    <n v="16"/>
    <n v="20"/>
    <n v="5"/>
    <n v="3"/>
    <n v="2"/>
    <n v="3"/>
    <n v="4"/>
    <n v="4"/>
    <n v="4"/>
    <n v="91"/>
    <n v="1"/>
    <n v="1"/>
    <n v="2"/>
    <n v="0"/>
    <n v="1"/>
    <n v="0"/>
    <n v="1"/>
    <n v="2"/>
    <n v="0"/>
    <n v="2"/>
    <n v="3"/>
    <n v="5"/>
    <n v="3"/>
    <n v="0"/>
    <n v="0"/>
    <n v="3"/>
    <n v="8"/>
    <n v="0"/>
    <n v="14"/>
    <n v="20"/>
    <n v="3"/>
    <n v="2"/>
    <n v="6"/>
    <n v="3"/>
    <n v="2"/>
    <n v="4"/>
    <n v="5"/>
    <n v="91"/>
    <n v="0"/>
    <n v="0"/>
    <n v="1"/>
    <n v="1"/>
    <n v="0"/>
    <n v="0"/>
    <n v="1"/>
    <n v="1"/>
    <n v="0"/>
    <n v="1"/>
    <n v="1"/>
    <n v="4"/>
    <n v="1"/>
    <n v="0"/>
    <n v="0"/>
    <n v="4"/>
    <n v="4"/>
    <n v="0"/>
    <n v="11"/>
    <n v="15"/>
    <n v="5"/>
    <n v="2"/>
    <n v="7"/>
    <n v="4"/>
    <n v="2"/>
    <n v="6"/>
    <n v="4"/>
    <n v="75"/>
    <n v="0"/>
    <n v="0"/>
    <n v="0"/>
    <n v="1"/>
    <n v="0"/>
    <n v="0"/>
    <n v="1"/>
    <n v="0"/>
    <n v="0"/>
    <n v="1"/>
    <n v="1"/>
    <n v="2"/>
    <n v="1"/>
    <n v="0"/>
    <n v="0"/>
    <n v="1"/>
    <n v="3"/>
    <n v="0"/>
    <n v="10"/>
    <n v="13"/>
    <n v="8"/>
    <n v="2"/>
    <n v="7"/>
    <n v="3"/>
    <n v="3"/>
    <n v="5"/>
    <n v="3"/>
    <n v="65"/>
    <n v="0"/>
    <n v="0"/>
    <n v="1"/>
    <n v="1"/>
    <n v="0"/>
    <n v="0"/>
    <n v="0"/>
    <n v="0"/>
    <n v="1"/>
    <n v="0"/>
    <n v="2"/>
    <n v="2"/>
    <n v="0"/>
    <n v="0"/>
    <n v="0"/>
    <n v="7"/>
    <n v="3"/>
    <n v="0"/>
    <n v="14"/>
    <n v="13"/>
    <n v="7"/>
    <n v="1"/>
    <n v="7"/>
    <n v="2"/>
    <n v="2"/>
    <n v="3"/>
    <n v="2"/>
    <n v="68"/>
    <n v="1"/>
    <n v="0"/>
    <n v="0"/>
    <n v="1"/>
    <n v="0"/>
    <n v="0"/>
    <n v="1"/>
    <n v="1"/>
    <n v="0"/>
    <n v="0"/>
    <n v="3"/>
    <n v="0"/>
    <n v="0"/>
    <n v="0"/>
    <n v="0"/>
    <n v="4"/>
    <n v="4"/>
    <n v="0"/>
    <n v="15"/>
    <n v="11"/>
    <n v="5"/>
    <n v="1"/>
    <n v="6"/>
    <n v="3"/>
    <n v="1"/>
    <n v="1"/>
    <n v="2"/>
    <n v="60"/>
  </r>
  <r>
    <n v="9101"/>
    <s v="Bibliotecas e arquivos"/>
    <s v="Sim"/>
    <x v="9"/>
    <x v="0"/>
    <x v="0"/>
    <n v="2"/>
    <n v="0"/>
    <n v="0"/>
    <n v="0"/>
    <n v="1"/>
    <n v="0"/>
    <n v="0"/>
    <n v="1"/>
    <n v="1"/>
    <n v="2"/>
    <n v="0"/>
    <n v="1"/>
    <n v="1"/>
    <n v="0"/>
    <n v="1"/>
    <n v="4"/>
    <n v="15"/>
    <n v="1"/>
    <n v="8"/>
    <n v="24"/>
    <n v="8"/>
    <n v="2"/>
    <n v="4"/>
    <n v="1"/>
    <n v="1"/>
    <n v="3"/>
    <n v="4"/>
    <n v="85"/>
    <n v="2"/>
    <n v="0"/>
    <n v="0"/>
    <n v="0"/>
    <n v="1"/>
    <n v="0"/>
    <n v="0"/>
    <n v="3"/>
    <n v="1"/>
    <n v="3"/>
    <n v="0"/>
    <n v="1"/>
    <n v="0"/>
    <n v="1"/>
    <n v="1"/>
    <n v="5"/>
    <n v="22"/>
    <n v="1"/>
    <n v="8"/>
    <n v="20"/>
    <n v="6"/>
    <n v="2"/>
    <n v="5"/>
    <n v="1"/>
    <n v="2"/>
    <n v="3"/>
    <n v="2"/>
    <n v="90"/>
    <n v="2"/>
    <n v="0"/>
    <n v="0"/>
    <n v="0"/>
    <n v="1"/>
    <n v="0"/>
    <n v="0"/>
    <n v="2"/>
    <n v="1"/>
    <n v="2"/>
    <n v="0"/>
    <n v="1"/>
    <n v="2"/>
    <n v="1"/>
    <n v="1"/>
    <n v="4"/>
    <n v="20"/>
    <n v="1"/>
    <n v="5"/>
    <n v="21"/>
    <n v="6"/>
    <n v="3"/>
    <n v="5"/>
    <n v="1"/>
    <n v="1"/>
    <n v="2"/>
    <n v="2"/>
    <n v="84"/>
    <n v="2"/>
    <n v="0"/>
    <n v="0"/>
    <n v="0"/>
    <n v="1"/>
    <n v="0"/>
    <n v="0"/>
    <n v="2"/>
    <n v="1"/>
    <n v="1"/>
    <n v="0"/>
    <n v="1"/>
    <n v="2"/>
    <n v="1"/>
    <n v="1"/>
    <n v="6"/>
    <n v="21"/>
    <n v="1"/>
    <n v="5"/>
    <n v="24"/>
    <n v="6"/>
    <n v="3"/>
    <n v="5"/>
    <n v="1"/>
    <n v="2"/>
    <n v="2"/>
    <n v="4"/>
    <n v="92"/>
    <n v="1"/>
    <n v="0"/>
    <n v="1"/>
    <n v="0"/>
    <n v="1"/>
    <n v="0"/>
    <n v="0"/>
    <n v="0"/>
    <n v="1"/>
    <n v="1"/>
    <n v="0"/>
    <n v="1"/>
    <n v="2"/>
    <n v="1"/>
    <n v="2"/>
    <n v="8"/>
    <n v="20"/>
    <n v="1"/>
    <n v="7"/>
    <n v="32"/>
    <n v="8"/>
    <n v="2"/>
    <n v="7"/>
    <n v="1"/>
    <n v="3"/>
    <n v="4"/>
    <n v="3"/>
    <n v="107"/>
    <n v="1"/>
    <n v="0"/>
    <n v="1"/>
    <n v="0"/>
    <n v="1"/>
    <n v="0"/>
    <n v="0"/>
    <n v="0"/>
    <n v="1"/>
    <n v="2"/>
    <n v="0"/>
    <n v="1"/>
    <n v="3"/>
    <n v="2"/>
    <n v="2"/>
    <n v="9"/>
    <n v="21"/>
    <n v="2"/>
    <n v="5"/>
    <n v="38"/>
    <n v="9"/>
    <n v="4"/>
    <n v="5"/>
    <n v="1"/>
    <n v="2"/>
    <n v="4"/>
    <n v="2"/>
    <n v="116"/>
    <n v="0"/>
    <n v="0"/>
    <n v="0"/>
    <n v="0"/>
    <n v="1"/>
    <n v="0"/>
    <n v="0"/>
    <n v="0"/>
    <n v="1"/>
    <n v="2"/>
    <n v="0"/>
    <n v="1"/>
    <n v="2"/>
    <n v="2"/>
    <n v="1"/>
    <n v="7"/>
    <n v="19"/>
    <n v="1"/>
    <n v="7"/>
    <n v="44"/>
    <n v="9"/>
    <n v="5"/>
    <n v="3"/>
    <n v="1"/>
    <n v="2"/>
    <n v="2"/>
    <n v="0"/>
    <n v="110"/>
    <n v="0"/>
    <n v="0"/>
    <n v="0"/>
    <n v="0"/>
    <n v="1"/>
    <n v="0"/>
    <n v="0"/>
    <n v="0"/>
    <n v="2"/>
    <n v="1"/>
    <n v="0"/>
    <n v="2"/>
    <n v="2"/>
    <n v="1"/>
    <n v="1"/>
    <n v="5"/>
    <n v="17"/>
    <n v="3"/>
    <n v="8"/>
    <n v="49"/>
    <n v="8"/>
    <n v="7"/>
    <n v="4"/>
    <n v="0"/>
    <n v="2"/>
    <n v="1"/>
    <n v="5"/>
    <n v="119"/>
  </r>
  <r>
    <n v="9102"/>
    <s v="Museus, restaurações, prédios históricos"/>
    <s v="Sim"/>
    <x v="9"/>
    <x v="0"/>
    <x v="0"/>
    <n v="0"/>
    <n v="0"/>
    <n v="1"/>
    <n v="0"/>
    <n v="1"/>
    <n v="0"/>
    <n v="0"/>
    <n v="0"/>
    <n v="0"/>
    <n v="4"/>
    <n v="2"/>
    <n v="0"/>
    <n v="5"/>
    <n v="2"/>
    <n v="0"/>
    <n v="5"/>
    <n v="26"/>
    <n v="2"/>
    <n v="21"/>
    <n v="29"/>
    <n v="8"/>
    <n v="4"/>
    <n v="18"/>
    <n v="3"/>
    <n v="2"/>
    <n v="3"/>
    <n v="1"/>
    <n v="137"/>
    <n v="0"/>
    <n v="0"/>
    <n v="0"/>
    <n v="0"/>
    <n v="1"/>
    <n v="0"/>
    <n v="0"/>
    <n v="0"/>
    <n v="0"/>
    <n v="1"/>
    <n v="0"/>
    <n v="0"/>
    <n v="2"/>
    <n v="2"/>
    <n v="0"/>
    <n v="6"/>
    <n v="27"/>
    <n v="2"/>
    <n v="23"/>
    <n v="23"/>
    <n v="5"/>
    <n v="6"/>
    <n v="16"/>
    <n v="2"/>
    <n v="1"/>
    <n v="3"/>
    <n v="1"/>
    <n v="121"/>
    <n v="0"/>
    <n v="0"/>
    <n v="1"/>
    <n v="0"/>
    <n v="0"/>
    <n v="0"/>
    <n v="0"/>
    <n v="1"/>
    <n v="0"/>
    <n v="1"/>
    <n v="0"/>
    <n v="0"/>
    <n v="2"/>
    <n v="2"/>
    <n v="0"/>
    <n v="6"/>
    <n v="24"/>
    <n v="2"/>
    <n v="20"/>
    <n v="20"/>
    <n v="5"/>
    <n v="5"/>
    <n v="13"/>
    <n v="2"/>
    <n v="1"/>
    <n v="5"/>
    <n v="1"/>
    <n v="111"/>
    <n v="0"/>
    <n v="0"/>
    <n v="0"/>
    <n v="0"/>
    <n v="1"/>
    <n v="0"/>
    <n v="0"/>
    <n v="0"/>
    <n v="0"/>
    <n v="1"/>
    <n v="0"/>
    <n v="1"/>
    <n v="4"/>
    <n v="2"/>
    <n v="0"/>
    <n v="5"/>
    <n v="27"/>
    <n v="2"/>
    <n v="18"/>
    <n v="18"/>
    <n v="5"/>
    <n v="5"/>
    <n v="13"/>
    <n v="1"/>
    <n v="1"/>
    <n v="4"/>
    <n v="1"/>
    <n v="109"/>
    <n v="0"/>
    <n v="0"/>
    <n v="0"/>
    <n v="0"/>
    <n v="0"/>
    <n v="0"/>
    <n v="0"/>
    <n v="0"/>
    <n v="0"/>
    <n v="0"/>
    <n v="0"/>
    <n v="1"/>
    <n v="3"/>
    <n v="2"/>
    <n v="0"/>
    <n v="7"/>
    <n v="26"/>
    <n v="3"/>
    <n v="10"/>
    <n v="18"/>
    <n v="6"/>
    <n v="4"/>
    <n v="14"/>
    <n v="1"/>
    <n v="0"/>
    <n v="6"/>
    <n v="2"/>
    <n v="103"/>
    <n v="0"/>
    <n v="0"/>
    <n v="0"/>
    <n v="0"/>
    <n v="0"/>
    <n v="0"/>
    <n v="0"/>
    <n v="0"/>
    <n v="0"/>
    <n v="0"/>
    <n v="0"/>
    <n v="1"/>
    <n v="3"/>
    <n v="2"/>
    <n v="0"/>
    <n v="5"/>
    <n v="23"/>
    <n v="3"/>
    <n v="13"/>
    <n v="21"/>
    <n v="7"/>
    <n v="3"/>
    <n v="7"/>
    <n v="0"/>
    <n v="0"/>
    <n v="2"/>
    <n v="2"/>
    <n v="92"/>
    <n v="0"/>
    <n v="0"/>
    <n v="0"/>
    <n v="0"/>
    <n v="1"/>
    <n v="0"/>
    <n v="0"/>
    <n v="0"/>
    <n v="1"/>
    <n v="0"/>
    <n v="0"/>
    <n v="2"/>
    <n v="2"/>
    <n v="2"/>
    <n v="0"/>
    <n v="6"/>
    <n v="25"/>
    <n v="3"/>
    <n v="9"/>
    <n v="19"/>
    <n v="6"/>
    <n v="2"/>
    <n v="8"/>
    <n v="0"/>
    <n v="0"/>
    <n v="2"/>
    <n v="1"/>
    <n v="89"/>
    <n v="0"/>
    <n v="0"/>
    <n v="1"/>
    <n v="0"/>
    <n v="0"/>
    <n v="0"/>
    <n v="0"/>
    <n v="0"/>
    <n v="0"/>
    <n v="0"/>
    <n v="0"/>
    <n v="1"/>
    <n v="3"/>
    <n v="3"/>
    <n v="0"/>
    <n v="6"/>
    <n v="25"/>
    <n v="2"/>
    <n v="9"/>
    <n v="16"/>
    <n v="5"/>
    <n v="1"/>
    <n v="7"/>
    <n v="1"/>
    <n v="0"/>
    <n v="6"/>
    <n v="2"/>
    <n v="88"/>
  </r>
  <r>
    <n v="9103"/>
    <s v="Jardim botânico, zoo, parques e reservas ecológicas."/>
    <s v="Sim"/>
    <x v="9"/>
    <x v="0"/>
    <x v="0"/>
    <n v="4"/>
    <n v="0"/>
    <n v="0"/>
    <n v="1"/>
    <n v="2"/>
    <n v="1"/>
    <n v="2"/>
    <n v="0"/>
    <n v="0"/>
    <n v="1"/>
    <n v="2"/>
    <n v="0"/>
    <n v="4"/>
    <n v="0"/>
    <n v="2"/>
    <n v="6"/>
    <n v="16"/>
    <n v="3"/>
    <n v="9"/>
    <n v="22"/>
    <n v="4"/>
    <n v="6"/>
    <n v="8"/>
    <n v="3"/>
    <n v="3"/>
    <n v="5"/>
    <n v="2"/>
    <n v="106"/>
    <n v="2"/>
    <n v="0"/>
    <n v="0"/>
    <n v="1"/>
    <n v="3"/>
    <n v="1"/>
    <n v="1"/>
    <n v="0"/>
    <n v="1"/>
    <n v="2"/>
    <n v="2"/>
    <n v="0"/>
    <n v="4"/>
    <n v="0"/>
    <n v="1"/>
    <n v="4"/>
    <n v="14"/>
    <n v="5"/>
    <n v="10"/>
    <n v="21"/>
    <n v="5"/>
    <n v="6"/>
    <n v="10"/>
    <n v="3"/>
    <n v="3"/>
    <n v="4"/>
    <n v="3"/>
    <n v="106"/>
    <n v="4"/>
    <n v="0"/>
    <n v="0"/>
    <n v="1"/>
    <n v="4"/>
    <n v="1"/>
    <n v="0"/>
    <n v="0"/>
    <n v="1"/>
    <n v="2"/>
    <n v="1"/>
    <n v="0"/>
    <n v="5"/>
    <n v="0"/>
    <n v="0"/>
    <n v="6"/>
    <n v="14"/>
    <n v="4"/>
    <n v="10"/>
    <n v="25"/>
    <n v="5"/>
    <n v="6"/>
    <n v="12"/>
    <n v="4"/>
    <n v="2"/>
    <n v="5"/>
    <n v="4"/>
    <n v="116"/>
    <n v="5"/>
    <n v="0"/>
    <n v="1"/>
    <n v="1"/>
    <n v="3"/>
    <n v="1"/>
    <n v="0"/>
    <n v="1"/>
    <n v="2"/>
    <n v="3"/>
    <n v="3"/>
    <n v="0"/>
    <n v="8"/>
    <n v="0"/>
    <n v="0"/>
    <n v="7"/>
    <n v="14"/>
    <n v="5"/>
    <n v="11"/>
    <n v="29"/>
    <n v="6"/>
    <n v="6"/>
    <n v="9"/>
    <n v="4"/>
    <n v="3"/>
    <n v="4"/>
    <n v="6"/>
    <n v="132"/>
    <n v="2"/>
    <n v="0"/>
    <n v="1"/>
    <n v="1"/>
    <n v="2"/>
    <n v="0"/>
    <n v="0"/>
    <n v="1"/>
    <n v="1"/>
    <n v="2"/>
    <n v="1"/>
    <n v="0"/>
    <n v="7"/>
    <n v="0"/>
    <n v="0"/>
    <n v="7"/>
    <n v="14"/>
    <n v="3"/>
    <n v="12"/>
    <n v="29"/>
    <n v="10"/>
    <n v="7"/>
    <n v="10"/>
    <n v="5"/>
    <n v="4"/>
    <n v="9"/>
    <n v="7"/>
    <n v="135"/>
    <n v="4"/>
    <n v="0"/>
    <n v="1"/>
    <n v="2"/>
    <n v="2"/>
    <n v="0"/>
    <n v="0"/>
    <n v="1"/>
    <n v="1"/>
    <n v="5"/>
    <n v="2"/>
    <n v="0"/>
    <n v="6"/>
    <n v="0"/>
    <n v="1"/>
    <n v="10"/>
    <n v="15"/>
    <n v="4"/>
    <n v="14"/>
    <n v="26"/>
    <n v="10"/>
    <n v="9"/>
    <n v="14"/>
    <n v="5"/>
    <n v="4"/>
    <n v="6"/>
    <n v="5"/>
    <n v="147"/>
    <n v="3"/>
    <n v="0"/>
    <n v="1"/>
    <n v="1"/>
    <n v="1"/>
    <n v="0"/>
    <n v="0"/>
    <n v="0"/>
    <n v="1"/>
    <n v="4"/>
    <n v="2"/>
    <n v="0"/>
    <n v="6"/>
    <n v="0"/>
    <n v="0"/>
    <n v="10"/>
    <n v="15"/>
    <n v="6"/>
    <n v="15"/>
    <n v="33"/>
    <n v="11"/>
    <n v="9"/>
    <n v="9"/>
    <n v="6"/>
    <n v="3"/>
    <n v="8"/>
    <n v="6"/>
    <n v="150"/>
    <n v="2"/>
    <n v="0"/>
    <n v="0"/>
    <n v="2"/>
    <n v="3"/>
    <n v="0"/>
    <n v="1"/>
    <n v="0"/>
    <n v="4"/>
    <n v="4"/>
    <n v="6"/>
    <n v="0"/>
    <n v="6"/>
    <n v="0"/>
    <n v="1"/>
    <n v="10"/>
    <n v="17"/>
    <n v="9"/>
    <n v="16"/>
    <n v="36"/>
    <n v="8"/>
    <n v="9"/>
    <n v="8"/>
    <n v="8"/>
    <n v="6"/>
    <n v="9"/>
    <n v="6"/>
    <n v="171"/>
  </r>
  <r>
    <n v="9321"/>
    <s v="Parques de Diversão e Parques Temáticas"/>
    <s v="Sim"/>
    <x v="2"/>
    <x v="0"/>
    <x v="0"/>
    <n v="4"/>
    <n v="2"/>
    <n v="4"/>
    <n v="4"/>
    <n v="6"/>
    <n v="4"/>
    <n v="1"/>
    <n v="6"/>
    <n v="3"/>
    <n v="12"/>
    <n v="12"/>
    <n v="5"/>
    <n v="19"/>
    <n v="12"/>
    <n v="6"/>
    <n v="10"/>
    <n v="27"/>
    <n v="12"/>
    <n v="21"/>
    <n v="84"/>
    <n v="26"/>
    <n v="42"/>
    <n v="38"/>
    <n v="4"/>
    <n v="3"/>
    <n v="15"/>
    <n v="6"/>
    <n v="388"/>
    <n v="3"/>
    <n v="1"/>
    <n v="7"/>
    <n v="2"/>
    <n v="5"/>
    <n v="2"/>
    <n v="1"/>
    <n v="8"/>
    <n v="4"/>
    <n v="13"/>
    <n v="11"/>
    <n v="5"/>
    <n v="16"/>
    <n v="13"/>
    <n v="7"/>
    <n v="10"/>
    <n v="26"/>
    <n v="8"/>
    <n v="19"/>
    <n v="84"/>
    <n v="27"/>
    <n v="39"/>
    <n v="36"/>
    <n v="5"/>
    <n v="2"/>
    <n v="10"/>
    <n v="6"/>
    <n v="370"/>
    <n v="2"/>
    <n v="1"/>
    <n v="4"/>
    <n v="2"/>
    <n v="5"/>
    <n v="2"/>
    <n v="1"/>
    <n v="10"/>
    <n v="6"/>
    <n v="11"/>
    <n v="11"/>
    <n v="6"/>
    <n v="12"/>
    <n v="9"/>
    <n v="5"/>
    <n v="6"/>
    <n v="26"/>
    <n v="7"/>
    <n v="19"/>
    <n v="78"/>
    <n v="25"/>
    <n v="40"/>
    <n v="30"/>
    <n v="3"/>
    <n v="4"/>
    <n v="13"/>
    <n v="5"/>
    <n v="343"/>
    <n v="2"/>
    <n v="2"/>
    <n v="4"/>
    <n v="2"/>
    <n v="6"/>
    <n v="1"/>
    <n v="1"/>
    <n v="6"/>
    <n v="6"/>
    <n v="10"/>
    <n v="8"/>
    <n v="5"/>
    <n v="16"/>
    <n v="4"/>
    <n v="5"/>
    <n v="6"/>
    <n v="20"/>
    <n v="10"/>
    <n v="16"/>
    <n v="64"/>
    <n v="22"/>
    <n v="29"/>
    <n v="27"/>
    <n v="2"/>
    <n v="3"/>
    <n v="10"/>
    <n v="3"/>
    <n v="290"/>
    <n v="1"/>
    <n v="1"/>
    <n v="4"/>
    <n v="2"/>
    <n v="5"/>
    <n v="1"/>
    <n v="1"/>
    <n v="7"/>
    <n v="3"/>
    <n v="9"/>
    <n v="9"/>
    <n v="3"/>
    <n v="14"/>
    <n v="3"/>
    <n v="7"/>
    <n v="6"/>
    <n v="16"/>
    <n v="8"/>
    <n v="13"/>
    <n v="49"/>
    <n v="23"/>
    <n v="31"/>
    <n v="25"/>
    <n v="2"/>
    <n v="2"/>
    <n v="9"/>
    <n v="3"/>
    <n v="257"/>
    <n v="2"/>
    <n v="1"/>
    <n v="5"/>
    <n v="2"/>
    <n v="5"/>
    <n v="1"/>
    <n v="0"/>
    <n v="4"/>
    <n v="1"/>
    <n v="10"/>
    <n v="6"/>
    <n v="4"/>
    <n v="10"/>
    <n v="2"/>
    <n v="3"/>
    <n v="8"/>
    <n v="15"/>
    <n v="7"/>
    <n v="13"/>
    <n v="57"/>
    <n v="18"/>
    <n v="30"/>
    <n v="17"/>
    <n v="1"/>
    <n v="2"/>
    <n v="10"/>
    <n v="4"/>
    <n v="238"/>
    <n v="1"/>
    <n v="1"/>
    <n v="3"/>
    <n v="3"/>
    <n v="7"/>
    <n v="1"/>
    <n v="1"/>
    <n v="1"/>
    <n v="1"/>
    <n v="8"/>
    <n v="2"/>
    <n v="2"/>
    <n v="15"/>
    <n v="2"/>
    <n v="3"/>
    <n v="4"/>
    <n v="19"/>
    <n v="11"/>
    <n v="13"/>
    <n v="52"/>
    <n v="19"/>
    <n v="25"/>
    <n v="16"/>
    <n v="1"/>
    <n v="1"/>
    <n v="13"/>
    <n v="4"/>
    <n v="229"/>
    <n v="0"/>
    <n v="0"/>
    <n v="4"/>
    <n v="2"/>
    <n v="5"/>
    <n v="0"/>
    <n v="1"/>
    <n v="0"/>
    <n v="1"/>
    <n v="7"/>
    <n v="2"/>
    <n v="0"/>
    <n v="14"/>
    <n v="2"/>
    <n v="5"/>
    <n v="8"/>
    <n v="19"/>
    <n v="8"/>
    <n v="14"/>
    <n v="61"/>
    <n v="16"/>
    <n v="21"/>
    <n v="22"/>
    <n v="1"/>
    <n v="1"/>
    <n v="12"/>
    <n v="5"/>
    <n v="231"/>
  </r>
  <r>
    <n v="9329"/>
    <s v="Atividades de Lazer não especificadas anteriormente"/>
    <s v="Sim"/>
    <x v="2"/>
    <x v="0"/>
    <x v="0"/>
    <n v="29"/>
    <n v="7"/>
    <n v="22"/>
    <n v="12"/>
    <n v="61"/>
    <n v="13"/>
    <n v="17"/>
    <n v="24"/>
    <n v="22"/>
    <n v="93"/>
    <n v="49"/>
    <n v="47"/>
    <n v="120"/>
    <n v="32"/>
    <n v="24"/>
    <n v="149"/>
    <n v="619"/>
    <n v="112"/>
    <n v="457"/>
    <n v="1255"/>
    <n v="374"/>
    <n v="352"/>
    <n v="474"/>
    <n v="116"/>
    <n v="77"/>
    <n v="174"/>
    <n v="100"/>
    <n v="4831"/>
    <n v="30"/>
    <n v="8"/>
    <n v="21"/>
    <n v="13"/>
    <n v="53"/>
    <n v="11"/>
    <n v="13"/>
    <n v="27"/>
    <n v="22"/>
    <n v="85"/>
    <n v="50"/>
    <n v="46"/>
    <n v="116"/>
    <n v="31"/>
    <n v="21"/>
    <n v="163"/>
    <n v="658"/>
    <n v="108"/>
    <n v="461"/>
    <n v="1254"/>
    <n v="371"/>
    <n v="363"/>
    <n v="498"/>
    <n v="112"/>
    <n v="82"/>
    <n v="185"/>
    <n v="106"/>
    <n v="4908"/>
    <n v="32"/>
    <n v="10"/>
    <n v="26"/>
    <n v="12"/>
    <n v="56"/>
    <n v="10"/>
    <n v="16"/>
    <n v="26"/>
    <n v="18"/>
    <n v="87"/>
    <n v="51"/>
    <n v="47"/>
    <n v="122"/>
    <n v="28"/>
    <n v="24"/>
    <n v="168"/>
    <n v="698"/>
    <n v="103"/>
    <n v="457"/>
    <n v="1288"/>
    <n v="366"/>
    <n v="358"/>
    <n v="474"/>
    <n v="113"/>
    <n v="78"/>
    <n v="172"/>
    <n v="104"/>
    <n v="4944"/>
    <n v="29"/>
    <n v="9"/>
    <n v="31"/>
    <n v="8"/>
    <n v="52"/>
    <n v="11"/>
    <n v="16"/>
    <n v="29"/>
    <n v="17"/>
    <n v="98"/>
    <n v="48"/>
    <n v="55"/>
    <n v="122"/>
    <n v="31"/>
    <n v="28"/>
    <n v="161"/>
    <n v="753"/>
    <n v="106"/>
    <n v="491"/>
    <n v="1348"/>
    <n v="398"/>
    <n v="379"/>
    <n v="501"/>
    <n v="110"/>
    <n v="86"/>
    <n v="199"/>
    <n v="121"/>
    <n v="5237"/>
    <n v="31"/>
    <n v="7"/>
    <n v="33"/>
    <n v="8"/>
    <n v="47"/>
    <n v="8"/>
    <n v="19"/>
    <n v="22"/>
    <n v="22"/>
    <n v="85"/>
    <n v="47"/>
    <n v="51"/>
    <n v="119"/>
    <n v="37"/>
    <n v="31"/>
    <n v="154"/>
    <n v="820"/>
    <n v="115"/>
    <n v="520"/>
    <n v="1402"/>
    <n v="424"/>
    <n v="400"/>
    <n v="526"/>
    <n v="112"/>
    <n v="97"/>
    <n v="192"/>
    <n v="135"/>
    <n v="5464"/>
    <n v="38"/>
    <n v="6"/>
    <n v="29"/>
    <n v="10"/>
    <n v="54"/>
    <n v="6"/>
    <n v="17"/>
    <n v="25"/>
    <n v="19"/>
    <n v="83"/>
    <n v="50"/>
    <n v="51"/>
    <n v="104"/>
    <n v="38"/>
    <n v="28"/>
    <n v="156"/>
    <n v="845"/>
    <n v="125"/>
    <n v="536"/>
    <n v="1432"/>
    <n v="422"/>
    <n v="404"/>
    <n v="511"/>
    <n v="110"/>
    <n v="102"/>
    <n v="191"/>
    <n v="134"/>
    <n v="5526"/>
    <n v="33"/>
    <n v="8"/>
    <n v="37"/>
    <n v="12"/>
    <n v="54"/>
    <n v="6"/>
    <n v="17"/>
    <n v="28"/>
    <n v="21"/>
    <n v="87"/>
    <n v="51"/>
    <n v="52"/>
    <n v="116"/>
    <n v="39"/>
    <n v="31"/>
    <n v="170"/>
    <n v="843"/>
    <n v="134"/>
    <n v="564"/>
    <n v="1433"/>
    <n v="430"/>
    <n v="387"/>
    <n v="544"/>
    <n v="103"/>
    <n v="93"/>
    <n v="191"/>
    <n v="135"/>
    <n v="5619"/>
    <n v="33"/>
    <n v="5"/>
    <n v="39"/>
    <n v="13"/>
    <n v="48"/>
    <n v="13"/>
    <n v="15"/>
    <n v="38"/>
    <n v="20"/>
    <n v="86"/>
    <n v="73"/>
    <n v="69"/>
    <n v="138"/>
    <n v="41"/>
    <n v="33"/>
    <n v="217"/>
    <n v="862"/>
    <n v="139"/>
    <n v="583"/>
    <n v="1444"/>
    <n v="447"/>
    <n v="397"/>
    <n v="603"/>
    <n v="107"/>
    <n v="82"/>
    <n v="199"/>
    <n v="126"/>
    <n v="5870"/>
  </r>
  <r>
    <n v="9493"/>
    <s v="Atividades de organizações associativas ligadas à cultura e à arte"/>
    <s v="Sim"/>
    <x v="8"/>
    <x v="0"/>
    <x v="0"/>
    <n v="8"/>
    <n v="3"/>
    <n v="8"/>
    <n v="1"/>
    <n v="12"/>
    <n v="0"/>
    <n v="7"/>
    <n v="14"/>
    <n v="17"/>
    <n v="52"/>
    <n v="18"/>
    <n v="15"/>
    <n v="27"/>
    <n v="10"/>
    <n v="14"/>
    <n v="54"/>
    <n v="125"/>
    <n v="18"/>
    <n v="116"/>
    <n v="398"/>
    <n v="68"/>
    <n v="134"/>
    <n v="101"/>
    <n v="22"/>
    <n v="24"/>
    <n v="34"/>
    <n v="34"/>
    <n v="1334"/>
    <n v="4"/>
    <n v="5"/>
    <n v="10"/>
    <n v="2"/>
    <n v="7"/>
    <n v="1"/>
    <n v="9"/>
    <n v="14"/>
    <n v="21"/>
    <n v="44"/>
    <n v="20"/>
    <n v="10"/>
    <n v="43"/>
    <n v="10"/>
    <n v="11"/>
    <n v="51"/>
    <n v="124"/>
    <n v="21"/>
    <n v="111"/>
    <n v="373"/>
    <n v="76"/>
    <n v="148"/>
    <n v="95"/>
    <n v="25"/>
    <n v="23"/>
    <n v="40"/>
    <n v="34"/>
    <n v="1332"/>
    <n v="5"/>
    <n v="3"/>
    <n v="7"/>
    <n v="2"/>
    <n v="10"/>
    <n v="1"/>
    <n v="9"/>
    <n v="11"/>
    <n v="14"/>
    <n v="41"/>
    <n v="18"/>
    <n v="12"/>
    <n v="44"/>
    <n v="7"/>
    <n v="6"/>
    <n v="49"/>
    <n v="128"/>
    <n v="18"/>
    <n v="120"/>
    <n v="337"/>
    <n v="84"/>
    <n v="153"/>
    <n v="97"/>
    <n v="28"/>
    <n v="20"/>
    <n v="44"/>
    <n v="36"/>
    <n v="1304"/>
    <n v="3"/>
    <n v="1"/>
    <n v="3"/>
    <n v="3"/>
    <n v="14"/>
    <n v="0"/>
    <n v="10"/>
    <n v="6"/>
    <n v="10"/>
    <n v="34"/>
    <n v="11"/>
    <n v="15"/>
    <n v="39"/>
    <n v="6"/>
    <n v="7"/>
    <n v="49"/>
    <n v="124"/>
    <n v="16"/>
    <n v="117"/>
    <n v="329"/>
    <n v="102"/>
    <n v="159"/>
    <n v="103"/>
    <n v="27"/>
    <n v="26"/>
    <n v="44"/>
    <n v="39"/>
    <n v="1297"/>
    <n v="3"/>
    <n v="0"/>
    <n v="5"/>
    <n v="2"/>
    <n v="15"/>
    <n v="0"/>
    <n v="5"/>
    <n v="8"/>
    <n v="10"/>
    <n v="35"/>
    <n v="9"/>
    <n v="15"/>
    <n v="36"/>
    <n v="9"/>
    <n v="9"/>
    <n v="41"/>
    <n v="126"/>
    <n v="13"/>
    <n v="100"/>
    <n v="294"/>
    <n v="94"/>
    <n v="164"/>
    <n v="104"/>
    <n v="27"/>
    <n v="21"/>
    <n v="44"/>
    <n v="40"/>
    <n v="1229"/>
    <n v="2"/>
    <n v="0"/>
    <n v="6"/>
    <n v="1"/>
    <n v="17"/>
    <n v="1"/>
    <n v="7"/>
    <n v="10"/>
    <n v="9"/>
    <n v="29"/>
    <n v="16"/>
    <n v="22"/>
    <n v="43"/>
    <n v="10"/>
    <n v="7"/>
    <n v="53"/>
    <n v="123"/>
    <n v="9"/>
    <n v="103"/>
    <n v="267"/>
    <n v="88"/>
    <n v="172"/>
    <n v="108"/>
    <n v="27"/>
    <n v="20"/>
    <n v="36"/>
    <n v="48"/>
    <n v="1234"/>
    <n v="1"/>
    <n v="0"/>
    <n v="6"/>
    <n v="0"/>
    <n v="14"/>
    <n v="1"/>
    <n v="9"/>
    <n v="11"/>
    <n v="11"/>
    <n v="33"/>
    <n v="12"/>
    <n v="10"/>
    <n v="36"/>
    <n v="5"/>
    <n v="9"/>
    <n v="37"/>
    <n v="109"/>
    <n v="17"/>
    <n v="106"/>
    <n v="257"/>
    <n v="85"/>
    <n v="203"/>
    <n v="120"/>
    <n v="26"/>
    <n v="12"/>
    <n v="34"/>
    <n v="44"/>
    <n v="1208"/>
    <n v="4"/>
    <n v="1"/>
    <n v="5"/>
    <n v="0"/>
    <n v="10"/>
    <n v="2"/>
    <n v="8"/>
    <n v="38"/>
    <n v="10"/>
    <n v="35"/>
    <n v="12"/>
    <n v="7"/>
    <n v="30"/>
    <n v="6"/>
    <n v="16"/>
    <n v="33"/>
    <n v="105"/>
    <n v="10"/>
    <n v="90"/>
    <n v="240"/>
    <n v="88"/>
    <n v="205"/>
    <n v="121"/>
    <n v="20"/>
    <n v="11"/>
    <n v="21"/>
    <n v="38"/>
    <n v="1166"/>
  </r>
  <r>
    <n v="3211"/>
    <s v="Lapidação, fab. Ourivesaria e Joalheria"/>
    <s v="Sim"/>
    <x v="0"/>
    <x v="0"/>
    <x v="1"/>
    <n v="0"/>
    <n v="0"/>
    <n v="2"/>
    <n v="0"/>
    <n v="0"/>
    <n v="0"/>
    <n v="0"/>
    <n v="0"/>
    <n v="0"/>
    <n v="8"/>
    <n v="0"/>
    <n v="0"/>
    <n v="1"/>
    <n v="0"/>
    <n v="0"/>
    <n v="0"/>
    <n v="12"/>
    <n v="0"/>
    <n v="4"/>
    <n v="85"/>
    <n v="6"/>
    <n v="0"/>
    <n v="48"/>
    <n v="0"/>
    <n v="0"/>
    <n v="3"/>
    <n v="0"/>
    <n v="169"/>
    <n v="0"/>
    <n v="0"/>
    <n v="2"/>
    <n v="0"/>
    <n v="0"/>
    <n v="0"/>
    <n v="1"/>
    <n v="0"/>
    <n v="0"/>
    <n v="7"/>
    <n v="0"/>
    <n v="0"/>
    <n v="1"/>
    <n v="0"/>
    <n v="0"/>
    <n v="0"/>
    <n v="11"/>
    <n v="0"/>
    <n v="6"/>
    <n v="84"/>
    <n v="7"/>
    <n v="0"/>
    <n v="48"/>
    <n v="0"/>
    <n v="0"/>
    <n v="4"/>
    <n v="0"/>
    <n v="171"/>
    <n v="0"/>
    <n v="0"/>
    <n v="2"/>
    <n v="0"/>
    <n v="0"/>
    <n v="0"/>
    <n v="1"/>
    <n v="0"/>
    <n v="0"/>
    <n v="6"/>
    <n v="0"/>
    <n v="0"/>
    <n v="1"/>
    <n v="0"/>
    <n v="0"/>
    <n v="0"/>
    <n v="13"/>
    <n v="0"/>
    <n v="5"/>
    <n v="88"/>
    <n v="7"/>
    <n v="0"/>
    <n v="48"/>
    <n v="0"/>
    <n v="0"/>
    <n v="6"/>
    <n v="0"/>
    <n v="177"/>
    <n v="0"/>
    <n v="0"/>
    <n v="3"/>
    <n v="0"/>
    <n v="0"/>
    <n v="0"/>
    <n v="1"/>
    <n v="0"/>
    <n v="0"/>
    <n v="6"/>
    <n v="0"/>
    <n v="0"/>
    <n v="1"/>
    <n v="0"/>
    <n v="0"/>
    <n v="0"/>
    <n v="14"/>
    <n v="0"/>
    <n v="5"/>
    <n v="76"/>
    <n v="6"/>
    <n v="0"/>
    <n v="48"/>
    <n v="0"/>
    <n v="0"/>
    <n v="4"/>
    <n v="0"/>
    <n v="164"/>
    <n v="0"/>
    <n v="0"/>
    <n v="2"/>
    <n v="0"/>
    <n v="0"/>
    <n v="0"/>
    <n v="1"/>
    <n v="0"/>
    <n v="0"/>
    <n v="5"/>
    <n v="0"/>
    <n v="0"/>
    <n v="1"/>
    <n v="0"/>
    <n v="0"/>
    <n v="0"/>
    <n v="11"/>
    <n v="0"/>
    <n v="5"/>
    <n v="79"/>
    <n v="2"/>
    <n v="0"/>
    <n v="44"/>
    <n v="0"/>
    <n v="0"/>
    <n v="4"/>
    <n v="0"/>
    <n v="154"/>
    <n v="0"/>
    <n v="0"/>
    <n v="2"/>
    <n v="0"/>
    <n v="0"/>
    <n v="0"/>
    <n v="1"/>
    <n v="0"/>
    <n v="0"/>
    <n v="4"/>
    <n v="0"/>
    <n v="0"/>
    <n v="1"/>
    <n v="0"/>
    <n v="0"/>
    <n v="0"/>
    <n v="13"/>
    <n v="0"/>
    <n v="5"/>
    <n v="70"/>
    <n v="2"/>
    <n v="0"/>
    <n v="37"/>
    <n v="0"/>
    <n v="0"/>
    <n v="4"/>
    <n v="0"/>
    <n v="139"/>
    <n v="0"/>
    <n v="0"/>
    <n v="2"/>
    <n v="0"/>
    <n v="0"/>
    <n v="0"/>
    <n v="0"/>
    <n v="0"/>
    <n v="0"/>
    <n v="5"/>
    <n v="0"/>
    <n v="0"/>
    <n v="1"/>
    <n v="0"/>
    <n v="0"/>
    <n v="0"/>
    <n v="11"/>
    <n v="0"/>
    <n v="8"/>
    <n v="69"/>
    <n v="6"/>
    <n v="1"/>
    <n v="32"/>
    <n v="0"/>
    <n v="0"/>
    <n v="5"/>
    <n v="0"/>
    <n v="140"/>
    <n v="0"/>
    <n v="0"/>
    <n v="1"/>
    <n v="0"/>
    <n v="0"/>
    <n v="0"/>
    <n v="0"/>
    <n v="0"/>
    <n v="0"/>
    <n v="4"/>
    <n v="0"/>
    <n v="0"/>
    <n v="0"/>
    <n v="0"/>
    <n v="0"/>
    <n v="0"/>
    <n v="17"/>
    <n v="0"/>
    <n v="7"/>
    <n v="61"/>
    <n v="6"/>
    <n v="1"/>
    <n v="30"/>
    <n v="0"/>
    <n v="0"/>
    <n v="5"/>
    <n v="0"/>
    <n v="132"/>
  </r>
  <r>
    <n v="3212"/>
    <s v="Fabricação de Bijuterias e Artefatos semelhantes"/>
    <s v="Sim"/>
    <x v="0"/>
    <x v="0"/>
    <x v="1"/>
    <n v="0"/>
    <n v="0"/>
    <n v="0"/>
    <n v="0"/>
    <n v="0"/>
    <n v="0"/>
    <n v="0"/>
    <n v="0"/>
    <n v="0"/>
    <n v="0"/>
    <n v="0"/>
    <n v="0"/>
    <n v="0"/>
    <n v="0"/>
    <n v="5"/>
    <n v="0"/>
    <n v="7"/>
    <n v="0"/>
    <n v="13"/>
    <n v="65"/>
    <n v="3"/>
    <n v="3"/>
    <n v="4"/>
    <n v="0"/>
    <n v="0"/>
    <n v="7"/>
    <n v="0"/>
    <n v="107"/>
    <n v="0"/>
    <n v="0"/>
    <n v="0"/>
    <n v="0"/>
    <n v="0"/>
    <n v="0"/>
    <n v="0"/>
    <n v="0"/>
    <n v="0"/>
    <n v="0"/>
    <n v="0"/>
    <n v="0"/>
    <n v="0"/>
    <n v="0"/>
    <n v="6"/>
    <n v="2"/>
    <n v="11"/>
    <n v="0"/>
    <n v="14"/>
    <n v="74"/>
    <n v="2"/>
    <n v="3"/>
    <n v="4"/>
    <n v="0"/>
    <n v="0"/>
    <n v="8"/>
    <n v="0"/>
    <n v="124"/>
    <n v="0"/>
    <n v="0"/>
    <n v="0"/>
    <n v="0"/>
    <n v="0"/>
    <n v="0"/>
    <n v="0"/>
    <n v="0"/>
    <n v="0"/>
    <n v="1"/>
    <n v="0"/>
    <n v="0"/>
    <n v="0"/>
    <n v="0"/>
    <n v="4"/>
    <n v="0"/>
    <n v="13"/>
    <n v="0"/>
    <n v="18"/>
    <n v="60"/>
    <n v="2"/>
    <n v="4"/>
    <n v="3"/>
    <n v="0"/>
    <n v="0"/>
    <n v="7"/>
    <n v="0"/>
    <n v="112"/>
    <n v="0"/>
    <n v="0"/>
    <n v="0"/>
    <n v="0"/>
    <n v="0"/>
    <n v="0"/>
    <n v="0"/>
    <n v="0"/>
    <n v="0"/>
    <n v="1"/>
    <n v="0"/>
    <n v="0"/>
    <n v="1"/>
    <n v="0"/>
    <n v="4"/>
    <n v="0"/>
    <n v="13"/>
    <n v="0"/>
    <n v="16"/>
    <n v="55"/>
    <n v="1"/>
    <n v="3"/>
    <n v="3"/>
    <n v="0"/>
    <n v="0"/>
    <n v="6"/>
    <n v="0"/>
    <n v="103"/>
    <n v="0"/>
    <n v="0"/>
    <n v="0"/>
    <n v="0"/>
    <n v="0"/>
    <n v="0"/>
    <n v="0"/>
    <n v="0"/>
    <n v="0"/>
    <n v="1"/>
    <n v="0"/>
    <n v="0"/>
    <n v="0"/>
    <n v="0"/>
    <n v="4"/>
    <n v="1"/>
    <n v="13"/>
    <n v="0"/>
    <n v="15"/>
    <n v="49"/>
    <n v="0"/>
    <n v="2"/>
    <n v="5"/>
    <n v="0"/>
    <n v="0"/>
    <n v="6"/>
    <n v="0"/>
    <n v="96"/>
    <n v="0"/>
    <n v="0"/>
    <n v="0"/>
    <n v="0"/>
    <n v="0"/>
    <n v="0"/>
    <n v="0"/>
    <n v="0"/>
    <n v="0"/>
    <n v="0"/>
    <n v="0"/>
    <n v="0"/>
    <n v="0"/>
    <n v="0"/>
    <n v="3"/>
    <n v="0"/>
    <n v="10"/>
    <n v="0"/>
    <n v="17"/>
    <n v="43"/>
    <n v="0"/>
    <n v="4"/>
    <n v="6"/>
    <n v="0"/>
    <n v="0"/>
    <n v="3"/>
    <n v="0"/>
    <n v="86"/>
    <n v="0"/>
    <n v="0"/>
    <n v="0"/>
    <n v="0"/>
    <n v="0"/>
    <n v="0"/>
    <n v="0"/>
    <n v="0"/>
    <n v="0"/>
    <n v="0"/>
    <n v="0"/>
    <n v="0"/>
    <n v="0"/>
    <n v="0"/>
    <n v="3"/>
    <n v="0"/>
    <n v="8"/>
    <n v="0"/>
    <n v="8"/>
    <n v="37"/>
    <n v="0"/>
    <n v="1"/>
    <n v="7"/>
    <n v="0"/>
    <n v="0"/>
    <n v="2"/>
    <n v="0"/>
    <n v="66"/>
    <n v="0"/>
    <n v="0"/>
    <n v="0"/>
    <n v="0"/>
    <n v="0"/>
    <n v="0"/>
    <n v="0"/>
    <n v="0"/>
    <n v="0"/>
    <n v="1"/>
    <n v="0"/>
    <n v="0"/>
    <n v="0"/>
    <n v="0"/>
    <n v="2"/>
    <n v="0"/>
    <n v="8"/>
    <n v="1"/>
    <n v="9"/>
    <n v="29"/>
    <n v="0"/>
    <n v="0"/>
    <n v="7"/>
    <n v="0"/>
    <n v="0"/>
    <n v="2"/>
    <n v="0"/>
    <n v="59"/>
  </r>
  <r>
    <n v="3220"/>
    <s v="Fab. Instrumentos musicais"/>
    <s v="Sim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"/>
    <n v="2"/>
    <n v="1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2"/>
    <n v="1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"/>
    <n v="2"/>
    <n v="1"/>
    <n v="0"/>
    <n v="0"/>
    <n v="0"/>
    <n v="0"/>
    <n v="0"/>
    <n v="2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8"/>
    <n v="2"/>
    <n v="2"/>
    <n v="1"/>
    <n v="0"/>
    <n v="0"/>
    <n v="0"/>
    <n v="0"/>
    <n v="25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9"/>
    <n v="2"/>
    <n v="2"/>
    <n v="1"/>
    <n v="0"/>
    <n v="0"/>
    <n v="0"/>
    <n v="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0"/>
    <n v="1"/>
    <n v="2"/>
    <n v="2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5"/>
    <n v="1"/>
    <n v="2"/>
    <n v="1"/>
    <n v="0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6"/>
    <n v="1"/>
    <n v="1"/>
    <n v="1"/>
    <n v="0"/>
    <n v="0"/>
    <n v="0"/>
    <n v="0"/>
    <n v="21"/>
  </r>
  <r>
    <n v="3240"/>
    <s v="Fabricação de Brinquedos e Jogos Recreativos"/>
    <s v="Sim"/>
    <x v="2"/>
    <x v="0"/>
    <x v="1"/>
    <n v="0"/>
    <n v="0"/>
    <n v="1"/>
    <n v="0"/>
    <n v="0"/>
    <n v="0"/>
    <n v="0"/>
    <n v="1"/>
    <n v="1"/>
    <n v="0"/>
    <n v="0"/>
    <n v="0"/>
    <n v="0"/>
    <n v="0"/>
    <n v="0"/>
    <n v="0"/>
    <n v="7"/>
    <n v="1"/>
    <n v="1"/>
    <n v="60"/>
    <n v="10"/>
    <n v="4"/>
    <n v="3"/>
    <n v="0"/>
    <n v="0"/>
    <n v="1"/>
    <n v="0"/>
    <n v="90"/>
    <n v="0"/>
    <n v="0"/>
    <n v="1"/>
    <n v="0"/>
    <n v="0"/>
    <n v="0"/>
    <n v="0"/>
    <n v="1"/>
    <n v="1"/>
    <n v="0"/>
    <n v="0"/>
    <n v="0"/>
    <n v="0"/>
    <n v="0"/>
    <n v="0"/>
    <n v="0"/>
    <n v="4"/>
    <n v="1"/>
    <n v="1"/>
    <n v="79"/>
    <n v="11"/>
    <n v="5"/>
    <n v="6"/>
    <n v="0"/>
    <n v="0"/>
    <n v="1"/>
    <n v="0"/>
    <n v="111"/>
    <n v="0"/>
    <n v="0"/>
    <n v="1"/>
    <n v="0"/>
    <n v="1"/>
    <n v="0"/>
    <n v="0"/>
    <n v="1"/>
    <n v="1"/>
    <n v="0"/>
    <n v="0"/>
    <n v="0"/>
    <n v="0"/>
    <n v="0"/>
    <n v="0"/>
    <n v="0"/>
    <n v="5"/>
    <n v="1"/>
    <n v="1"/>
    <n v="77"/>
    <n v="10"/>
    <n v="4"/>
    <n v="3"/>
    <n v="1"/>
    <n v="0"/>
    <n v="0"/>
    <n v="0"/>
    <n v="106"/>
    <n v="1"/>
    <n v="0"/>
    <n v="0"/>
    <n v="0"/>
    <n v="0"/>
    <n v="0"/>
    <n v="0"/>
    <n v="0"/>
    <n v="1"/>
    <n v="0"/>
    <n v="0"/>
    <n v="0"/>
    <n v="1"/>
    <n v="0"/>
    <n v="0"/>
    <n v="0"/>
    <n v="5"/>
    <n v="1"/>
    <n v="1"/>
    <n v="74"/>
    <n v="10"/>
    <n v="6"/>
    <n v="3"/>
    <n v="0"/>
    <n v="0"/>
    <n v="1"/>
    <n v="0"/>
    <n v="104"/>
    <n v="1"/>
    <n v="0"/>
    <n v="0"/>
    <n v="0"/>
    <n v="1"/>
    <n v="0"/>
    <n v="0"/>
    <n v="0"/>
    <n v="1"/>
    <n v="0"/>
    <n v="0"/>
    <n v="0"/>
    <n v="1"/>
    <n v="0"/>
    <n v="0"/>
    <n v="0"/>
    <n v="5"/>
    <n v="1"/>
    <n v="2"/>
    <n v="72"/>
    <n v="12"/>
    <n v="4"/>
    <n v="1"/>
    <n v="1"/>
    <n v="0"/>
    <n v="1"/>
    <n v="0"/>
    <n v="103"/>
    <n v="1"/>
    <n v="0"/>
    <n v="2"/>
    <n v="0"/>
    <n v="0"/>
    <n v="0"/>
    <n v="0"/>
    <n v="0"/>
    <n v="0"/>
    <n v="0"/>
    <n v="0"/>
    <n v="0"/>
    <n v="0"/>
    <n v="0"/>
    <n v="0"/>
    <n v="2"/>
    <n v="3"/>
    <n v="2"/>
    <n v="2"/>
    <n v="75"/>
    <n v="10"/>
    <n v="6"/>
    <n v="1"/>
    <n v="0"/>
    <n v="0"/>
    <n v="1"/>
    <n v="0"/>
    <n v="105"/>
    <n v="0"/>
    <n v="0"/>
    <n v="1"/>
    <n v="0"/>
    <n v="0"/>
    <n v="0"/>
    <n v="0"/>
    <n v="0"/>
    <n v="0"/>
    <n v="1"/>
    <n v="0"/>
    <n v="0"/>
    <n v="0"/>
    <n v="0"/>
    <n v="0"/>
    <n v="0"/>
    <n v="5"/>
    <n v="1"/>
    <n v="2"/>
    <n v="60"/>
    <n v="8"/>
    <n v="5"/>
    <n v="1"/>
    <n v="0"/>
    <n v="0"/>
    <n v="1"/>
    <n v="1"/>
    <n v="86"/>
    <n v="0"/>
    <n v="0"/>
    <n v="1"/>
    <n v="0"/>
    <n v="0"/>
    <n v="0"/>
    <n v="0"/>
    <n v="0"/>
    <n v="0"/>
    <n v="1"/>
    <n v="0"/>
    <n v="0"/>
    <n v="0"/>
    <n v="0"/>
    <n v="0"/>
    <n v="0"/>
    <n v="5"/>
    <n v="1"/>
    <n v="2"/>
    <n v="60"/>
    <n v="6"/>
    <n v="3"/>
    <n v="1"/>
    <n v="0"/>
    <n v="0"/>
    <n v="2"/>
    <n v="0"/>
    <n v="82"/>
  </r>
  <r>
    <n v="4647"/>
    <s v="Com. Atac. Livros, jornais, papelaria."/>
    <s v="Sim"/>
    <x v="3"/>
    <x v="1"/>
    <x v="1"/>
    <n v="0"/>
    <n v="0"/>
    <n v="3"/>
    <n v="0"/>
    <n v="1"/>
    <n v="0"/>
    <n v="2"/>
    <n v="1"/>
    <n v="5"/>
    <n v="15"/>
    <n v="1"/>
    <n v="3"/>
    <n v="24"/>
    <n v="1"/>
    <n v="3"/>
    <n v="14"/>
    <n v="18"/>
    <n v="9"/>
    <n v="34"/>
    <n v="132"/>
    <n v="18"/>
    <n v="6"/>
    <n v="10"/>
    <n v="0"/>
    <n v="0"/>
    <n v="9"/>
    <n v="5"/>
    <n v="314"/>
    <n v="0"/>
    <n v="0"/>
    <n v="5"/>
    <n v="0"/>
    <n v="1"/>
    <n v="0"/>
    <n v="0"/>
    <n v="1"/>
    <n v="6"/>
    <n v="14"/>
    <n v="1"/>
    <n v="2"/>
    <n v="28"/>
    <n v="1"/>
    <n v="3"/>
    <n v="14"/>
    <n v="16"/>
    <n v="6"/>
    <n v="29"/>
    <n v="127"/>
    <n v="14"/>
    <n v="9"/>
    <n v="9"/>
    <n v="0"/>
    <n v="2"/>
    <n v="9"/>
    <n v="4"/>
    <n v="301"/>
    <n v="0"/>
    <n v="0"/>
    <n v="8"/>
    <n v="0"/>
    <n v="1"/>
    <n v="0"/>
    <n v="0"/>
    <n v="0"/>
    <n v="6"/>
    <n v="15"/>
    <n v="1"/>
    <n v="1"/>
    <n v="25"/>
    <n v="1"/>
    <n v="3"/>
    <n v="16"/>
    <n v="18"/>
    <n v="5"/>
    <n v="28"/>
    <n v="138"/>
    <n v="14"/>
    <n v="12"/>
    <n v="10"/>
    <n v="0"/>
    <n v="3"/>
    <n v="12"/>
    <n v="4"/>
    <n v="321"/>
    <n v="0"/>
    <n v="0"/>
    <n v="7"/>
    <n v="0"/>
    <n v="1"/>
    <n v="0"/>
    <n v="0"/>
    <n v="1"/>
    <n v="6"/>
    <n v="15"/>
    <n v="2"/>
    <n v="3"/>
    <n v="27"/>
    <n v="1"/>
    <n v="2"/>
    <n v="17"/>
    <n v="19"/>
    <n v="5"/>
    <n v="29"/>
    <n v="142"/>
    <n v="16"/>
    <n v="10"/>
    <n v="8"/>
    <n v="0"/>
    <n v="4"/>
    <n v="10"/>
    <n v="5"/>
    <n v="330"/>
    <n v="0"/>
    <n v="0"/>
    <n v="5"/>
    <n v="0"/>
    <n v="1"/>
    <n v="0"/>
    <n v="0"/>
    <n v="1"/>
    <n v="4"/>
    <n v="13"/>
    <n v="1"/>
    <n v="3"/>
    <n v="25"/>
    <n v="2"/>
    <n v="1"/>
    <n v="15"/>
    <n v="16"/>
    <n v="4"/>
    <n v="32"/>
    <n v="138"/>
    <n v="14"/>
    <n v="7"/>
    <n v="9"/>
    <n v="0"/>
    <n v="4"/>
    <n v="12"/>
    <n v="8"/>
    <n v="315"/>
    <n v="0"/>
    <n v="0"/>
    <n v="5"/>
    <n v="0"/>
    <n v="3"/>
    <n v="0"/>
    <n v="0"/>
    <n v="1"/>
    <n v="3"/>
    <n v="10"/>
    <n v="0"/>
    <n v="2"/>
    <n v="19"/>
    <n v="1"/>
    <n v="0"/>
    <n v="12"/>
    <n v="13"/>
    <n v="4"/>
    <n v="30"/>
    <n v="134"/>
    <n v="12"/>
    <n v="4"/>
    <n v="6"/>
    <n v="0"/>
    <n v="2"/>
    <n v="12"/>
    <n v="9"/>
    <n v="282"/>
    <n v="1"/>
    <n v="1"/>
    <n v="6"/>
    <n v="0"/>
    <n v="3"/>
    <n v="0"/>
    <n v="0"/>
    <n v="1"/>
    <n v="4"/>
    <n v="10"/>
    <n v="0"/>
    <n v="1"/>
    <n v="13"/>
    <n v="1"/>
    <n v="0"/>
    <n v="11"/>
    <n v="13"/>
    <n v="4"/>
    <n v="33"/>
    <n v="145"/>
    <n v="9"/>
    <n v="6"/>
    <n v="8"/>
    <n v="0"/>
    <n v="3"/>
    <n v="14"/>
    <n v="8"/>
    <n v="295"/>
    <n v="0"/>
    <n v="1"/>
    <n v="5"/>
    <n v="0"/>
    <n v="3"/>
    <n v="0"/>
    <n v="0"/>
    <n v="2"/>
    <n v="2"/>
    <n v="7"/>
    <n v="0"/>
    <n v="0"/>
    <n v="10"/>
    <n v="2"/>
    <n v="2"/>
    <n v="10"/>
    <n v="15"/>
    <n v="5"/>
    <n v="34"/>
    <n v="131"/>
    <n v="8"/>
    <n v="4"/>
    <n v="7"/>
    <n v="0"/>
    <n v="3"/>
    <n v="7"/>
    <n v="9"/>
    <n v="267"/>
  </r>
  <r>
    <n v="4756"/>
    <s v="Comércio varejista especializado de instrumentos musicais e acessórios"/>
    <s v="Sim"/>
    <x v="1"/>
    <x v="1"/>
    <x v="1"/>
    <n v="0"/>
    <n v="0"/>
    <n v="3"/>
    <n v="0"/>
    <n v="1"/>
    <n v="0"/>
    <n v="0"/>
    <n v="0"/>
    <n v="1"/>
    <n v="0"/>
    <n v="0"/>
    <n v="0"/>
    <n v="0"/>
    <n v="0"/>
    <n v="0"/>
    <n v="1"/>
    <n v="3"/>
    <n v="1"/>
    <n v="1"/>
    <n v="10"/>
    <n v="0"/>
    <n v="0"/>
    <n v="1"/>
    <n v="2"/>
    <n v="0"/>
    <n v="2"/>
    <n v="0"/>
    <n v="26"/>
    <n v="0"/>
    <n v="0"/>
    <n v="3"/>
    <n v="0"/>
    <n v="1"/>
    <n v="0"/>
    <n v="0"/>
    <n v="1"/>
    <n v="1"/>
    <n v="0"/>
    <n v="0"/>
    <n v="0"/>
    <n v="0"/>
    <n v="0"/>
    <n v="0"/>
    <n v="0"/>
    <n v="2"/>
    <n v="0"/>
    <n v="3"/>
    <n v="11"/>
    <n v="2"/>
    <n v="0"/>
    <n v="1"/>
    <n v="2"/>
    <n v="0"/>
    <n v="2"/>
    <n v="0"/>
    <n v="29"/>
    <n v="0"/>
    <n v="1"/>
    <n v="3"/>
    <n v="0"/>
    <n v="1"/>
    <n v="0"/>
    <n v="0"/>
    <n v="0"/>
    <n v="1"/>
    <n v="0"/>
    <n v="0"/>
    <n v="1"/>
    <n v="3"/>
    <n v="0"/>
    <n v="0"/>
    <n v="0"/>
    <n v="2"/>
    <n v="0"/>
    <n v="3"/>
    <n v="11"/>
    <n v="0"/>
    <n v="0"/>
    <n v="1"/>
    <n v="1"/>
    <n v="0"/>
    <n v="1"/>
    <n v="0"/>
    <n v="29"/>
    <n v="0"/>
    <n v="1"/>
    <n v="1"/>
    <n v="0"/>
    <n v="0"/>
    <n v="0"/>
    <n v="0"/>
    <n v="0"/>
    <n v="1"/>
    <n v="0"/>
    <n v="0"/>
    <n v="0"/>
    <n v="3"/>
    <n v="0"/>
    <n v="0"/>
    <n v="1"/>
    <n v="2"/>
    <n v="0"/>
    <n v="1"/>
    <n v="13"/>
    <n v="2"/>
    <n v="0"/>
    <n v="1"/>
    <n v="2"/>
    <n v="0"/>
    <n v="2"/>
    <n v="0"/>
    <n v="30"/>
    <n v="0"/>
    <n v="1"/>
    <n v="1"/>
    <n v="0"/>
    <n v="0"/>
    <n v="0"/>
    <n v="0"/>
    <n v="0"/>
    <n v="1"/>
    <n v="0"/>
    <n v="0"/>
    <n v="0"/>
    <n v="4"/>
    <n v="0"/>
    <n v="0"/>
    <n v="1"/>
    <n v="3"/>
    <n v="0"/>
    <n v="4"/>
    <n v="14"/>
    <n v="2"/>
    <n v="0"/>
    <n v="1"/>
    <n v="1"/>
    <n v="0"/>
    <n v="2"/>
    <n v="0"/>
    <n v="35"/>
    <n v="0"/>
    <n v="0"/>
    <n v="1"/>
    <n v="0"/>
    <n v="0"/>
    <n v="0"/>
    <n v="0"/>
    <n v="0"/>
    <n v="1"/>
    <n v="0"/>
    <n v="0"/>
    <n v="0"/>
    <n v="0"/>
    <n v="0"/>
    <n v="0"/>
    <n v="1"/>
    <n v="2"/>
    <n v="0"/>
    <n v="4"/>
    <n v="12"/>
    <n v="1"/>
    <n v="0"/>
    <n v="1"/>
    <n v="1"/>
    <n v="0"/>
    <n v="1"/>
    <n v="0"/>
    <n v="25"/>
    <n v="0"/>
    <n v="0"/>
    <n v="0"/>
    <n v="0"/>
    <n v="0"/>
    <n v="0"/>
    <n v="1"/>
    <n v="0"/>
    <n v="1"/>
    <n v="1"/>
    <n v="0"/>
    <n v="0"/>
    <n v="0"/>
    <n v="0"/>
    <n v="0"/>
    <n v="1"/>
    <n v="3"/>
    <n v="0"/>
    <n v="6"/>
    <n v="12"/>
    <n v="0"/>
    <n v="0"/>
    <n v="2"/>
    <n v="1"/>
    <n v="0"/>
    <n v="1"/>
    <n v="1"/>
    <n v="30"/>
    <n v="0"/>
    <n v="0"/>
    <n v="0"/>
    <n v="0"/>
    <n v="1"/>
    <n v="0"/>
    <n v="0"/>
    <n v="0"/>
    <n v="2"/>
    <n v="1"/>
    <n v="0"/>
    <n v="0"/>
    <n v="0"/>
    <n v="0"/>
    <n v="0"/>
    <n v="1"/>
    <n v="3"/>
    <n v="0"/>
    <n v="4"/>
    <n v="9"/>
    <n v="0"/>
    <n v="0"/>
    <n v="2"/>
    <n v="1"/>
    <n v="0"/>
    <n v="0"/>
    <n v="0"/>
    <n v="24"/>
  </r>
  <r>
    <n v="4761"/>
    <s v="Com. Var. Livros, jornais, papelaria."/>
    <s v="Sim"/>
    <x v="3"/>
    <x v="1"/>
    <x v="1"/>
    <n v="5"/>
    <n v="2"/>
    <n v="15"/>
    <n v="1"/>
    <n v="16"/>
    <n v="1"/>
    <n v="2"/>
    <n v="14"/>
    <n v="6"/>
    <n v="26"/>
    <n v="15"/>
    <n v="8"/>
    <n v="28"/>
    <n v="7"/>
    <n v="6"/>
    <n v="35"/>
    <n v="82"/>
    <n v="17"/>
    <n v="113"/>
    <n v="331"/>
    <n v="61"/>
    <n v="28"/>
    <n v="45"/>
    <n v="8"/>
    <n v="9"/>
    <n v="17"/>
    <n v="35"/>
    <n v="933"/>
    <n v="4"/>
    <n v="1"/>
    <n v="12"/>
    <n v="0"/>
    <n v="19"/>
    <n v="2"/>
    <n v="2"/>
    <n v="12"/>
    <n v="6"/>
    <n v="23"/>
    <n v="11"/>
    <n v="8"/>
    <n v="29"/>
    <n v="8"/>
    <n v="8"/>
    <n v="33"/>
    <n v="82"/>
    <n v="15"/>
    <n v="112"/>
    <n v="318"/>
    <n v="65"/>
    <n v="25"/>
    <n v="45"/>
    <n v="10"/>
    <n v="8"/>
    <n v="15"/>
    <n v="33"/>
    <n v="906"/>
    <n v="3"/>
    <n v="1"/>
    <n v="11"/>
    <n v="0"/>
    <n v="15"/>
    <n v="1"/>
    <n v="2"/>
    <n v="12"/>
    <n v="4"/>
    <n v="22"/>
    <n v="12"/>
    <n v="8"/>
    <n v="27"/>
    <n v="4"/>
    <n v="9"/>
    <n v="31"/>
    <n v="92"/>
    <n v="12"/>
    <n v="125"/>
    <n v="355"/>
    <n v="64"/>
    <n v="26"/>
    <n v="45"/>
    <n v="8"/>
    <n v="11"/>
    <n v="14"/>
    <n v="31"/>
    <n v="945"/>
    <n v="4"/>
    <n v="3"/>
    <n v="7"/>
    <n v="0"/>
    <n v="15"/>
    <n v="1"/>
    <n v="1"/>
    <n v="10"/>
    <n v="6"/>
    <n v="23"/>
    <n v="10"/>
    <n v="5"/>
    <n v="23"/>
    <n v="3"/>
    <n v="7"/>
    <n v="25"/>
    <n v="73"/>
    <n v="15"/>
    <n v="133"/>
    <n v="347"/>
    <n v="63"/>
    <n v="25"/>
    <n v="50"/>
    <n v="8"/>
    <n v="9"/>
    <n v="13"/>
    <n v="43"/>
    <n v="922"/>
    <n v="4"/>
    <n v="2"/>
    <n v="8"/>
    <n v="0"/>
    <n v="17"/>
    <n v="2"/>
    <n v="0"/>
    <n v="9"/>
    <n v="7"/>
    <n v="18"/>
    <n v="7"/>
    <n v="3"/>
    <n v="18"/>
    <n v="0"/>
    <n v="6"/>
    <n v="21"/>
    <n v="78"/>
    <n v="15"/>
    <n v="115"/>
    <n v="316"/>
    <n v="63"/>
    <n v="24"/>
    <n v="50"/>
    <n v="8"/>
    <n v="9"/>
    <n v="13"/>
    <n v="33"/>
    <n v="846"/>
    <n v="5"/>
    <n v="2"/>
    <n v="9"/>
    <n v="1"/>
    <n v="11"/>
    <n v="2"/>
    <n v="1"/>
    <n v="6"/>
    <n v="7"/>
    <n v="19"/>
    <n v="5"/>
    <n v="0"/>
    <n v="19"/>
    <n v="0"/>
    <n v="6"/>
    <n v="19"/>
    <n v="66"/>
    <n v="15"/>
    <n v="120"/>
    <n v="321"/>
    <n v="55"/>
    <n v="21"/>
    <n v="47"/>
    <n v="8"/>
    <n v="10"/>
    <n v="16"/>
    <n v="32"/>
    <n v="823"/>
    <n v="4"/>
    <n v="1"/>
    <n v="9"/>
    <n v="1"/>
    <n v="9"/>
    <n v="3"/>
    <n v="1"/>
    <n v="5"/>
    <n v="8"/>
    <n v="18"/>
    <n v="5"/>
    <n v="0"/>
    <n v="19"/>
    <n v="2"/>
    <n v="6"/>
    <n v="21"/>
    <n v="61"/>
    <n v="12"/>
    <n v="125"/>
    <n v="336"/>
    <n v="54"/>
    <n v="20"/>
    <n v="42"/>
    <n v="6"/>
    <n v="8"/>
    <n v="13"/>
    <n v="33"/>
    <n v="822"/>
    <n v="4"/>
    <n v="3"/>
    <n v="9"/>
    <n v="3"/>
    <n v="7"/>
    <n v="3"/>
    <n v="2"/>
    <n v="6"/>
    <n v="5"/>
    <n v="18"/>
    <n v="6"/>
    <n v="3"/>
    <n v="16"/>
    <n v="2"/>
    <n v="8"/>
    <n v="19"/>
    <n v="60"/>
    <n v="13"/>
    <n v="123"/>
    <n v="298"/>
    <n v="58"/>
    <n v="12"/>
    <n v="42"/>
    <n v="6"/>
    <n v="7"/>
    <n v="16"/>
    <n v="26"/>
    <n v="775"/>
  </r>
  <r>
    <n v="4762"/>
    <s v="Com. Var. Discos, CDs, DVDs"/>
    <s v="Sim"/>
    <x v="1"/>
    <x v="1"/>
    <x v="1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6"/>
    <n v="1"/>
    <n v="0"/>
    <n v="1"/>
    <n v="0"/>
    <n v="1"/>
    <n v="0"/>
    <n v="0"/>
    <n v="12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2"/>
    <n v="5"/>
    <n v="1"/>
    <n v="0"/>
    <n v="0"/>
    <n v="0"/>
    <n v="1"/>
    <n v="0"/>
    <n v="0"/>
    <n v="12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2"/>
    <n v="1"/>
    <n v="0"/>
    <n v="1"/>
    <n v="0"/>
    <n v="1"/>
    <n v="0"/>
    <n v="0"/>
    <n v="9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4"/>
    <n v="0"/>
    <n v="0"/>
    <n v="1"/>
    <n v="0"/>
    <n v="1"/>
    <n v="0"/>
    <n v="0"/>
    <n v="9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4"/>
    <n v="0"/>
    <n v="0"/>
    <n v="1"/>
    <n v="0"/>
    <n v="1"/>
    <n v="0"/>
    <n v="0"/>
    <n v="1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3"/>
    <n v="1"/>
    <n v="0"/>
    <n v="1"/>
    <n v="0"/>
    <n v="1"/>
    <n v="0"/>
    <n v="0"/>
    <n v="1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6"/>
    <n v="0"/>
    <n v="1"/>
    <n v="1"/>
    <n v="0"/>
    <n v="1"/>
    <n v="1"/>
    <n v="0"/>
    <n v="13"/>
    <n v="0"/>
    <n v="0"/>
    <n v="1"/>
    <n v="0"/>
    <n v="0"/>
    <n v="0"/>
    <n v="0"/>
    <n v="0"/>
    <n v="0"/>
    <n v="0"/>
    <n v="0"/>
    <n v="0"/>
    <n v="2"/>
    <n v="0"/>
    <n v="0"/>
    <n v="1"/>
    <n v="0"/>
    <n v="0"/>
    <n v="1"/>
    <n v="7"/>
    <n v="0"/>
    <n v="0"/>
    <n v="1"/>
    <n v="0"/>
    <n v="1"/>
    <n v="1"/>
    <n v="0"/>
    <n v="15"/>
  </r>
  <r>
    <n v="4783"/>
    <s v="Comércio varejista de jóias e relógios"/>
    <s v="Sim"/>
    <x v="0"/>
    <x v="1"/>
    <x v="1"/>
    <n v="2"/>
    <n v="1"/>
    <n v="4"/>
    <n v="0"/>
    <n v="0"/>
    <n v="0"/>
    <n v="0"/>
    <n v="3"/>
    <n v="2"/>
    <n v="3"/>
    <n v="2"/>
    <n v="1"/>
    <n v="5"/>
    <n v="0"/>
    <n v="1"/>
    <n v="0"/>
    <n v="3"/>
    <n v="2"/>
    <n v="13"/>
    <n v="38"/>
    <n v="5"/>
    <n v="7"/>
    <n v="5"/>
    <n v="0"/>
    <n v="0"/>
    <n v="4"/>
    <n v="1"/>
    <n v="102"/>
    <n v="3"/>
    <n v="0"/>
    <n v="4"/>
    <n v="0"/>
    <n v="0"/>
    <n v="0"/>
    <n v="0"/>
    <n v="4"/>
    <n v="2"/>
    <n v="3"/>
    <n v="2"/>
    <n v="3"/>
    <n v="5"/>
    <n v="0"/>
    <n v="2"/>
    <n v="0"/>
    <n v="4"/>
    <n v="1"/>
    <n v="9"/>
    <n v="40"/>
    <n v="9"/>
    <n v="6"/>
    <n v="3"/>
    <n v="0"/>
    <n v="0"/>
    <n v="4"/>
    <n v="1"/>
    <n v="105"/>
    <n v="3"/>
    <n v="0"/>
    <n v="2"/>
    <n v="0"/>
    <n v="0"/>
    <n v="0"/>
    <n v="0"/>
    <n v="5"/>
    <n v="2"/>
    <n v="1"/>
    <n v="2"/>
    <n v="2"/>
    <n v="4"/>
    <n v="0"/>
    <n v="2"/>
    <n v="1"/>
    <n v="5"/>
    <n v="0"/>
    <n v="16"/>
    <n v="39"/>
    <n v="8"/>
    <n v="4"/>
    <n v="3"/>
    <n v="0"/>
    <n v="0"/>
    <n v="5"/>
    <n v="0"/>
    <n v="104"/>
    <n v="1"/>
    <n v="1"/>
    <n v="1"/>
    <n v="0"/>
    <n v="1"/>
    <n v="0"/>
    <n v="0"/>
    <n v="3"/>
    <n v="2"/>
    <n v="4"/>
    <n v="1"/>
    <n v="0"/>
    <n v="4"/>
    <n v="0"/>
    <n v="1"/>
    <n v="0"/>
    <n v="1"/>
    <n v="0"/>
    <n v="16"/>
    <n v="39"/>
    <n v="8"/>
    <n v="4"/>
    <n v="4"/>
    <n v="1"/>
    <n v="0"/>
    <n v="2"/>
    <n v="0"/>
    <n v="94"/>
    <n v="1"/>
    <n v="0"/>
    <n v="3"/>
    <n v="0"/>
    <n v="0"/>
    <n v="0"/>
    <n v="0"/>
    <n v="2"/>
    <n v="2"/>
    <n v="3"/>
    <n v="1"/>
    <n v="1"/>
    <n v="3"/>
    <n v="0"/>
    <n v="1"/>
    <n v="1"/>
    <n v="1"/>
    <n v="0"/>
    <n v="15"/>
    <n v="32"/>
    <n v="10"/>
    <n v="4"/>
    <n v="2"/>
    <n v="1"/>
    <n v="0"/>
    <n v="1"/>
    <n v="0"/>
    <n v="84"/>
    <n v="1"/>
    <n v="0"/>
    <n v="3"/>
    <n v="0"/>
    <n v="1"/>
    <n v="0"/>
    <n v="0"/>
    <n v="2"/>
    <n v="2"/>
    <n v="2"/>
    <n v="1"/>
    <n v="0"/>
    <n v="3"/>
    <n v="0"/>
    <n v="1"/>
    <n v="0"/>
    <n v="2"/>
    <n v="0"/>
    <n v="12"/>
    <n v="32"/>
    <n v="7"/>
    <n v="5"/>
    <n v="2"/>
    <n v="2"/>
    <n v="0"/>
    <n v="2"/>
    <n v="0"/>
    <n v="80"/>
    <n v="1"/>
    <n v="0"/>
    <n v="1"/>
    <n v="0"/>
    <n v="0"/>
    <n v="0"/>
    <n v="0"/>
    <n v="1"/>
    <n v="1"/>
    <n v="2"/>
    <n v="0"/>
    <n v="1"/>
    <n v="1"/>
    <n v="0"/>
    <n v="0"/>
    <n v="1"/>
    <n v="2"/>
    <n v="0"/>
    <n v="12"/>
    <n v="21"/>
    <n v="5"/>
    <n v="5"/>
    <n v="2"/>
    <n v="1"/>
    <n v="0"/>
    <n v="3"/>
    <n v="1"/>
    <n v="61"/>
    <n v="0"/>
    <n v="0"/>
    <n v="2"/>
    <n v="0"/>
    <n v="1"/>
    <n v="0"/>
    <n v="0"/>
    <n v="1"/>
    <n v="2"/>
    <n v="0"/>
    <n v="0"/>
    <n v="1"/>
    <n v="2"/>
    <n v="0"/>
    <n v="1"/>
    <n v="1"/>
    <n v="1"/>
    <n v="0"/>
    <n v="10"/>
    <n v="20"/>
    <n v="8"/>
    <n v="5"/>
    <n v="4"/>
    <n v="1"/>
    <n v="0"/>
    <n v="1"/>
    <n v="1"/>
    <n v="62"/>
  </r>
  <r>
    <n v="5811"/>
    <s v="Edição de livros"/>
    <s v="Sim"/>
    <x v="3"/>
    <x v="0"/>
    <x v="1"/>
    <n v="0"/>
    <n v="0"/>
    <n v="0"/>
    <n v="0"/>
    <n v="0"/>
    <n v="0"/>
    <n v="0"/>
    <n v="1"/>
    <n v="0"/>
    <n v="0"/>
    <n v="0"/>
    <n v="1"/>
    <n v="3"/>
    <n v="0"/>
    <n v="0"/>
    <n v="1"/>
    <n v="5"/>
    <n v="1"/>
    <n v="18"/>
    <n v="42"/>
    <n v="4"/>
    <n v="1"/>
    <n v="6"/>
    <n v="0"/>
    <n v="0"/>
    <n v="1"/>
    <n v="0"/>
    <n v="84"/>
    <n v="0"/>
    <n v="0"/>
    <n v="0"/>
    <n v="0"/>
    <n v="0"/>
    <n v="0"/>
    <n v="0"/>
    <n v="1"/>
    <n v="0"/>
    <n v="2"/>
    <n v="0"/>
    <n v="0"/>
    <n v="2"/>
    <n v="0"/>
    <n v="0"/>
    <n v="1"/>
    <n v="7"/>
    <n v="1"/>
    <n v="17"/>
    <n v="37"/>
    <n v="7"/>
    <n v="2"/>
    <n v="6"/>
    <n v="0"/>
    <n v="0"/>
    <n v="0"/>
    <n v="0"/>
    <n v="83"/>
    <n v="0"/>
    <n v="0"/>
    <n v="0"/>
    <n v="0"/>
    <n v="0"/>
    <n v="0"/>
    <n v="0"/>
    <n v="1"/>
    <n v="0"/>
    <n v="0"/>
    <n v="0"/>
    <n v="0"/>
    <n v="1"/>
    <n v="0"/>
    <n v="0"/>
    <n v="0"/>
    <n v="7"/>
    <n v="0"/>
    <n v="20"/>
    <n v="43"/>
    <n v="8"/>
    <n v="3"/>
    <n v="7"/>
    <n v="0"/>
    <n v="0"/>
    <n v="0"/>
    <n v="0"/>
    <n v="90"/>
    <n v="0"/>
    <n v="0"/>
    <n v="0"/>
    <n v="0"/>
    <n v="0"/>
    <n v="0"/>
    <n v="0"/>
    <n v="1"/>
    <n v="0"/>
    <n v="2"/>
    <n v="0"/>
    <n v="1"/>
    <n v="3"/>
    <n v="0"/>
    <n v="0"/>
    <n v="0"/>
    <n v="7"/>
    <n v="0"/>
    <n v="21"/>
    <n v="46"/>
    <n v="8"/>
    <n v="4"/>
    <n v="7"/>
    <n v="0"/>
    <n v="0"/>
    <n v="0"/>
    <n v="0"/>
    <n v="100"/>
    <n v="0"/>
    <n v="0"/>
    <n v="0"/>
    <n v="0"/>
    <n v="0"/>
    <n v="0"/>
    <n v="0"/>
    <n v="0"/>
    <n v="0"/>
    <n v="1"/>
    <n v="0"/>
    <n v="1"/>
    <n v="3"/>
    <n v="0"/>
    <n v="0"/>
    <n v="0"/>
    <n v="8"/>
    <n v="0"/>
    <n v="21"/>
    <n v="51"/>
    <n v="10"/>
    <n v="2"/>
    <n v="6"/>
    <n v="0"/>
    <n v="0"/>
    <n v="0"/>
    <n v="0"/>
    <n v="103"/>
    <n v="0"/>
    <n v="0"/>
    <n v="0"/>
    <n v="0"/>
    <n v="0"/>
    <n v="0"/>
    <n v="0"/>
    <n v="0"/>
    <n v="0"/>
    <n v="2"/>
    <n v="1"/>
    <n v="0"/>
    <n v="2"/>
    <n v="0"/>
    <n v="0"/>
    <n v="0"/>
    <n v="6"/>
    <n v="1"/>
    <n v="15"/>
    <n v="55"/>
    <n v="3"/>
    <n v="4"/>
    <n v="4"/>
    <n v="0"/>
    <n v="0"/>
    <n v="2"/>
    <n v="0"/>
    <n v="95"/>
    <n v="0"/>
    <n v="0"/>
    <n v="0"/>
    <n v="0"/>
    <n v="0"/>
    <n v="0"/>
    <n v="1"/>
    <n v="0"/>
    <n v="0"/>
    <n v="2"/>
    <n v="1"/>
    <n v="0"/>
    <n v="0"/>
    <n v="0"/>
    <n v="0"/>
    <n v="0"/>
    <n v="6"/>
    <n v="0"/>
    <n v="14"/>
    <n v="49"/>
    <n v="5"/>
    <n v="5"/>
    <n v="3"/>
    <n v="0"/>
    <n v="0"/>
    <n v="0"/>
    <n v="0"/>
    <n v="86"/>
    <n v="0"/>
    <n v="0"/>
    <n v="0"/>
    <n v="0"/>
    <n v="1"/>
    <n v="0"/>
    <n v="1"/>
    <n v="0"/>
    <n v="0"/>
    <n v="3"/>
    <n v="0"/>
    <n v="0"/>
    <n v="0"/>
    <n v="0"/>
    <n v="0"/>
    <n v="0"/>
    <n v="4"/>
    <n v="0"/>
    <n v="10"/>
    <n v="43"/>
    <n v="3"/>
    <n v="4"/>
    <n v="3"/>
    <n v="0"/>
    <n v="0"/>
    <n v="0"/>
    <n v="1"/>
    <n v="73"/>
  </r>
  <r>
    <n v="5812"/>
    <s v="Edição de jornais"/>
    <s v="Sim"/>
    <x v="3"/>
    <x v="0"/>
    <x v="1"/>
    <n v="0"/>
    <n v="1"/>
    <n v="0"/>
    <n v="0"/>
    <n v="0"/>
    <n v="0"/>
    <n v="0"/>
    <n v="0"/>
    <n v="0"/>
    <n v="0"/>
    <n v="1"/>
    <n v="0"/>
    <n v="0"/>
    <n v="0"/>
    <n v="1"/>
    <n v="1"/>
    <n v="2"/>
    <n v="1"/>
    <n v="4"/>
    <n v="13"/>
    <n v="2"/>
    <n v="5"/>
    <n v="7"/>
    <n v="1"/>
    <n v="0"/>
    <n v="0"/>
    <n v="3"/>
    <n v="42"/>
    <n v="0"/>
    <n v="0"/>
    <n v="0"/>
    <n v="0"/>
    <n v="0"/>
    <n v="0"/>
    <n v="0"/>
    <n v="0"/>
    <n v="0"/>
    <n v="1"/>
    <n v="1"/>
    <n v="0"/>
    <n v="0"/>
    <n v="0"/>
    <n v="1"/>
    <n v="1"/>
    <n v="2"/>
    <n v="0"/>
    <n v="6"/>
    <n v="19"/>
    <n v="3"/>
    <n v="6"/>
    <n v="6"/>
    <n v="2"/>
    <n v="0"/>
    <n v="0"/>
    <n v="3"/>
    <n v="51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7"/>
    <n v="23"/>
    <n v="4"/>
    <n v="3"/>
    <n v="6"/>
    <n v="2"/>
    <n v="1"/>
    <n v="0"/>
    <n v="4"/>
    <n v="55"/>
    <n v="1"/>
    <n v="0"/>
    <n v="0"/>
    <n v="0"/>
    <n v="1"/>
    <n v="0"/>
    <n v="0"/>
    <n v="0"/>
    <n v="0"/>
    <n v="0"/>
    <n v="1"/>
    <n v="0"/>
    <n v="0"/>
    <n v="0"/>
    <n v="1"/>
    <n v="1"/>
    <n v="1"/>
    <n v="0"/>
    <n v="6"/>
    <n v="25"/>
    <n v="3"/>
    <n v="5"/>
    <n v="4"/>
    <n v="1"/>
    <n v="0"/>
    <n v="1"/>
    <n v="3"/>
    <n v="54"/>
    <n v="1"/>
    <n v="0"/>
    <n v="0"/>
    <n v="0"/>
    <n v="0"/>
    <n v="0"/>
    <n v="0"/>
    <n v="0"/>
    <n v="0"/>
    <n v="0"/>
    <n v="1"/>
    <n v="0"/>
    <n v="0"/>
    <n v="0"/>
    <n v="1"/>
    <n v="1"/>
    <n v="1"/>
    <n v="0"/>
    <n v="8"/>
    <n v="20"/>
    <n v="3"/>
    <n v="2"/>
    <n v="4"/>
    <n v="2"/>
    <n v="1"/>
    <n v="0"/>
    <n v="3"/>
    <n v="48"/>
    <n v="1"/>
    <n v="0"/>
    <n v="0"/>
    <n v="0"/>
    <n v="0"/>
    <n v="0"/>
    <n v="0"/>
    <n v="0"/>
    <n v="1"/>
    <n v="0"/>
    <n v="1"/>
    <n v="0"/>
    <n v="0"/>
    <n v="0"/>
    <n v="1"/>
    <n v="2"/>
    <n v="1"/>
    <n v="0"/>
    <n v="7"/>
    <n v="22"/>
    <n v="3"/>
    <n v="3"/>
    <n v="4"/>
    <n v="2"/>
    <n v="1"/>
    <n v="0"/>
    <n v="3"/>
    <n v="52"/>
    <n v="1"/>
    <n v="0"/>
    <n v="0"/>
    <n v="0"/>
    <n v="0"/>
    <n v="0"/>
    <n v="1"/>
    <n v="0"/>
    <n v="1"/>
    <n v="0"/>
    <n v="0"/>
    <n v="0"/>
    <n v="0"/>
    <n v="0"/>
    <n v="1"/>
    <n v="1"/>
    <n v="1"/>
    <n v="0"/>
    <n v="2"/>
    <n v="18"/>
    <n v="3"/>
    <n v="2"/>
    <n v="5"/>
    <n v="1"/>
    <n v="0"/>
    <n v="1"/>
    <n v="2"/>
    <n v="40"/>
    <n v="1"/>
    <n v="0"/>
    <n v="0"/>
    <n v="0"/>
    <n v="0"/>
    <n v="0"/>
    <n v="1"/>
    <n v="0"/>
    <n v="1"/>
    <n v="0"/>
    <n v="0"/>
    <n v="0"/>
    <n v="0"/>
    <n v="0"/>
    <n v="0"/>
    <n v="1"/>
    <n v="1"/>
    <n v="1"/>
    <n v="2"/>
    <n v="20"/>
    <n v="2"/>
    <n v="3"/>
    <n v="3"/>
    <n v="0"/>
    <n v="0"/>
    <n v="0"/>
    <n v="0"/>
    <n v="36"/>
  </r>
  <r>
    <n v="5813"/>
    <s v="Edição de revistas"/>
    <s v="Sim"/>
    <x v="3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3"/>
    <n v="0"/>
    <n v="0"/>
    <n v="13"/>
    <n v="1"/>
    <n v="2"/>
    <n v="0"/>
    <n v="0"/>
    <n v="0"/>
    <n v="0"/>
    <n v="0"/>
    <n v="21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23"/>
    <n v="1"/>
    <n v="2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1"/>
    <n v="18"/>
    <n v="1"/>
    <n v="2"/>
    <n v="0"/>
    <n v="0"/>
    <n v="0"/>
    <n v="0"/>
    <n v="0"/>
    <n v="26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1"/>
    <n v="18"/>
    <n v="3"/>
    <n v="2"/>
    <n v="0"/>
    <n v="0"/>
    <n v="0"/>
    <n v="0"/>
    <n v="0"/>
    <n v="28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8"/>
    <n v="2"/>
    <n v="1"/>
    <n v="0"/>
    <n v="0"/>
    <n v="0"/>
    <n v="0"/>
    <n v="0"/>
    <n v="25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14"/>
    <n v="1"/>
    <n v="0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"/>
    <n v="0"/>
    <n v="1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0"/>
    <n v="0"/>
    <n v="0"/>
    <n v="0"/>
    <n v="0"/>
    <n v="0"/>
    <n v="0"/>
    <n v="1"/>
    <n v="13"/>
  </r>
  <r>
    <n v="5821"/>
    <s v="Edição integrada impressão livros"/>
    <s v="Sim"/>
    <x v="3"/>
    <x v="0"/>
    <x v="1"/>
    <n v="1"/>
    <n v="0"/>
    <n v="0"/>
    <n v="0"/>
    <n v="0"/>
    <n v="0"/>
    <n v="0"/>
    <n v="0"/>
    <n v="0"/>
    <n v="3"/>
    <n v="0"/>
    <n v="0"/>
    <n v="1"/>
    <n v="0"/>
    <n v="0"/>
    <n v="1"/>
    <n v="5"/>
    <n v="0"/>
    <n v="21"/>
    <n v="38"/>
    <n v="10"/>
    <n v="2"/>
    <n v="4"/>
    <n v="0"/>
    <n v="0"/>
    <n v="0"/>
    <n v="2"/>
    <n v="88"/>
    <n v="0"/>
    <n v="0"/>
    <n v="0"/>
    <n v="0"/>
    <n v="0"/>
    <n v="0"/>
    <n v="0"/>
    <n v="0"/>
    <n v="0"/>
    <n v="1"/>
    <n v="0"/>
    <n v="0"/>
    <n v="1"/>
    <n v="0"/>
    <n v="0"/>
    <n v="1"/>
    <n v="3"/>
    <n v="0"/>
    <n v="20"/>
    <n v="41"/>
    <n v="7"/>
    <n v="1"/>
    <n v="5"/>
    <n v="0"/>
    <n v="0"/>
    <n v="0"/>
    <n v="2"/>
    <n v="82"/>
    <n v="0"/>
    <n v="0"/>
    <n v="0"/>
    <n v="0"/>
    <n v="0"/>
    <n v="0"/>
    <n v="0"/>
    <n v="1"/>
    <n v="0"/>
    <n v="0"/>
    <n v="0"/>
    <n v="0"/>
    <n v="1"/>
    <n v="0"/>
    <n v="0"/>
    <n v="1"/>
    <n v="5"/>
    <n v="0"/>
    <n v="21"/>
    <n v="44"/>
    <n v="10"/>
    <n v="2"/>
    <n v="5"/>
    <n v="0"/>
    <n v="0"/>
    <n v="0"/>
    <n v="2"/>
    <n v="92"/>
    <n v="0"/>
    <n v="0"/>
    <n v="0"/>
    <n v="0"/>
    <n v="0"/>
    <n v="0"/>
    <n v="0"/>
    <n v="1"/>
    <n v="0"/>
    <n v="0"/>
    <n v="0"/>
    <n v="0"/>
    <n v="1"/>
    <n v="0"/>
    <n v="0"/>
    <n v="1"/>
    <n v="5"/>
    <n v="0"/>
    <n v="18"/>
    <n v="42"/>
    <n v="8"/>
    <n v="2"/>
    <n v="6"/>
    <n v="0"/>
    <n v="0"/>
    <n v="0"/>
    <n v="2"/>
    <n v="86"/>
    <n v="0"/>
    <n v="0"/>
    <n v="0"/>
    <n v="0"/>
    <n v="0"/>
    <n v="0"/>
    <n v="0"/>
    <n v="1"/>
    <n v="0"/>
    <n v="1"/>
    <n v="0"/>
    <n v="0"/>
    <n v="1"/>
    <n v="0"/>
    <n v="0"/>
    <n v="0"/>
    <n v="5"/>
    <n v="0"/>
    <n v="17"/>
    <n v="39"/>
    <n v="10"/>
    <n v="1"/>
    <n v="5"/>
    <n v="0"/>
    <n v="0"/>
    <n v="0"/>
    <n v="3"/>
    <n v="83"/>
    <n v="0"/>
    <n v="0"/>
    <n v="0"/>
    <n v="0"/>
    <n v="0"/>
    <n v="0"/>
    <n v="0"/>
    <n v="1"/>
    <n v="0"/>
    <n v="0"/>
    <n v="0"/>
    <n v="0"/>
    <n v="2"/>
    <n v="0"/>
    <n v="0"/>
    <n v="0"/>
    <n v="4"/>
    <n v="0"/>
    <n v="19"/>
    <n v="38"/>
    <n v="11"/>
    <n v="1"/>
    <n v="6"/>
    <n v="0"/>
    <n v="0"/>
    <n v="0"/>
    <n v="3"/>
    <n v="85"/>
    <n v="0"/>
    <n v="0"/>
    <n v="0"/>
    <n v="0"/>
    <n v="0"/>
    <n v="0"/>
    <n v="0"/>
    <n v="1"/>
    <n v="0"/>
    <n v="0"/>
    <n v="0"/>
    <n v="0"/>
    <n v="2"/>
    <n v="0"/>
    <n v="0"/>
    <n v="1"/>
    <n v="3"/>
    <n v="0"/>
    <n v="20"/>
    <n v="49"/>
    <n v="9"/>
    <n v="1"/>
    <n v="5"/>
    <n v="0"/>
    <n v="0"/>
    <n v="0"/>
    <n v="4"/>
    <n v="95"/>
    <n v="0"/>
    <n v="0"/>
    <n v="0"/>
    <n v="0"/>
    <n v="0"/>
    <n v="0"/>
    <n v="0"/>
    <n v="1"/>
    <n v="0"/>
    <n v="1"/>
    <n v="0"/>
    <n v="0"/>
    <n v="1"/>
    <n v="0"/>
    <n v="0"/>
    <n v="1"/>
    <n v="3"/>
    <n v="0"/>
    <n v="19"/>
    <n v="46"/>
    <n v="9"/>
    <n v="1"/>
    <n v="4"/>
    <n v="0"/>
    <n v="0"/>
    <n v="0"/>
    <n v="2"/>
    <n v="88"/>
  </r>
  <r>
    <n v="5822"/>
    <s v="Edição integrada impressão jornais"/>
    <s v="Sim"/>
    <x v="3"/>
    <x v="0"/>
    <x v="1"/>
    <n v="2"/>
    <n v="0"/>
    <n v="1"/>
    <n v="1"/>
    <n v="1"/>
    <n v="0"/>
    <n v="1"/>
    <n v="3"/>
    <n v="1"/>
    <n v="4"/>
    <n v="3"/>
    <n v="0"/>
    <n v="1"/>
    <n v="0"/>
    <n v="3"/>
    <n v="1"/>
    <n v="13"/>
    <n v="2"/>
    <n v="10"/>
    <n v="35"/>
    <n v="10"/>
    <n v="13"/>
    <n v="29"/>
    <n v="4"/>
    <n v="2"/>
    <n v="3"/>
    <n v="2"/>
    <n v="145"/>
    <n v="2"/>
    <n v="0"/>
    <n v="1"/>
    <n v="2"/>
    <n v="1"/>
    <n v="0"/>
    <n v="1"/>
    <n v="3"/>
    <n v="1"/>
    <n v="3"/>
    <n v="3"/>
    <n v="0"/>
    <n v="1"/>
    <n v="0"/>
    <n v="4"/>
    <n v="1"/>
    <n v="12"/>
    <n v="2"/>
    <n v="7"/>
    <n v="36"/>
    <n v="14"/>
    <n v="14"/>
    <n v="30"/>
    <n v="3"/>
    <n v="3"/>
    <n v="1"/>
    <n v="2"/>
    <n v="147"/>
    <n v="2"/>
    <n v="1"/>
    <n v="1"/>
    <n v="1"/>
    <n v="0"/>
    <n v="0"/>
    <n v="1"/>
    <n v="1"/>
    <n v="1"/>
    <n v="5"/>
    <n v="4"/>
    <n v="0"/>
    <n v="1"/>
    <n v="0"/>
    <n v="4"/>
    <n v="3"/>
    <n v="15"/>
    <n v="2"/>
    <n v="9"/>
    <n v="38"/>
    <n v="15"/>
    <n v="16"/>
    <n v="32"/>
    <n v="4"/>
    <n v="2"/>
    <n v="0"/>
    <n v="1"/>
    <n v="159"/>
    <n v="2"/>
    <n v="1"/>
    <n v="0"/>
    <n v="1"/>
    <n v="0"/>
    <n v="0"/>
    <n v="1"/>
    <n v="2"/>
    <n v="0"/>
    <n v="3"/>
    <n v="5"/>
    <n v="2"/>
    <n v="1"/>
    <n v="1"/>
    <n v="2"/>
    <n v="2"/>
    <n v="15"/>
    <n v="2"/>
    <n v="8"/>
    <n v="34"/>
    <n v="15"/>
    <n v="17"/>
    <n v="32"/>
    <n v="3"/>
    <n v="3"/>
    <n v="0"/>
    <n v="2"/>
    <n v="154"/>
    <n v="2"/>
    <n v="1"/>
    <n v="0"/>
    <n v="2"/>
    <n v="1"/>
    <n v="0"/>
    <n v="1"/>
    <n v="1"/>
    <n v="1"/>
    <n v="2"/>
    <n v="5"/>
    <n v="1"/>
    <n v="1"/>
    <n v="0"/>
    <n v="3"/>
    <n v="2"/>
    <n v="13"/>
    <n v="2"/>
    <n v="12"/>
    <n v="37"/>
    <n v="17"/>
    <n v="17"/>
    <n v="26"/>
    <n v="2"/>
    <n v="2"/>
    <n v="0"/>
    <n v="3"/>
    <n v="154"/>
    <n v="1"/>
    <n v="1"/>
    <n v="1"/>
    <n v="2"/>
    <n v="1"/>
    <n v="0"/>
    <n v="1"/>
    <n v="1"/>
    <n v="1"/>
    <n v="4"/>
    <n v="3"/>
    <n v="1"/>
    <n v="1"/>
    <n v="0"/>
    <n v="3"/>
    <n v="2"/>
    <n v="15"/>
    <n v="2"/>
    <n v="11"/>
    <n v="36"/>
    <n v="18"/>
    <n v="16"/>
    <n v="30"/>
    <n v="2"/>
    <n v="1"/>
    <n v="0"/>
    <n v="1"/>
    <n v="155"/>
    <n v="1"/>
    <n v="1"/>
    <n v="1"/>
    <n v="2"/>
    <n v="1"/>
    <n v="0"/>
    <n v="1"/>
    <n v="1"/>
    <n v="1"/>
    <n v="3"/>
    <n v="3"/>
    <n v="1"/>
    <n v="1"/>
    <n v="1"/>
    <n v="4"/>
    <n v="3"/>
    <n v="15"/>
    <n v="2"/>
    <n v="13"/>
    <n v="44"/>
    <n v="18"/>
    <n v="18"/>
    <n v="26"/>
    <n v="3"/>
    <n v="2"/>
    <n v="0"/>
    <n v="2"/>
    <n v="168"/>
    <n v="1"/>
    <n v="1"/>
    <n v="1"/>
    <n v="1"/>
    <n v="0"/>
    <n v="0"/>
    <n v="1"/>
    <n v="2"/>
    <n v="1"/>
    <n v="1"/>
    <n v="4"/>
    <n v="1"/>
    <n v="1"/>
    <n v="0"/>
    <n v="5"/>
    <n v="3"/>
    <n v="17"/>
    <n v="1"/>
    <n v="14"/>
    <n v="44"/>
    <n v="16"/>
    <n v="18"/>
    <n v="27"/>
    <n v="3"/>
    <n v="2"/>
    <n v="0"/>
    <n v="3"/>
    <n v="168"/>
  </r>
  <r>
    <n v="5823"/>
    <s v="Edição integrada impressão revistas"/>
    <s v="Sim"/>
    <x v="3"/>
    <x v="0"/>
    <x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4"/>
    <n v="1"/>
    <n v="2"/>
    <n v="2"/>
    <n v="0"/>
    <n v="0"/>
    <n v="0"/>
    <n v="0"/>
    <n v="23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6"/>
    <n v="1"/>
    <n v="1"/>
    <n v="2"/>
    <n v="0"/>
    <n v="0"/>
    <n v="0"/>
    <n v="0"/>
    <n v="23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4"/>
    <n v="18"/>
    <n v="1"/>
    <n v="2"/>
    <n v="2"/>
    <n v="0"/>
    <n v="0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7"/>
    <n v="1"/>
    <n v="2"/>
    <n v="2"/>
    <n v="0"/>
    <n v="0"/>
    <n v="0"/>
    <n v="0"/>
    <n v="28"/>
    <n v="1"/>
    <n v="0"/>
    <n v="0"/>
    <n v="0"/>
    <n v="1"/>
    <n v="0"/>
    <n v="0"/>
    <n v="0"/>
    <n v="0"/>
    <n v="1"/>
    <n v="0"/>
    <n v="0"/>
    <n v="1"/>
    <n v="0"/>
    <n v="0"/>
    <n v="1"/>
    <n v="2"/>
    <n v="2"/>
    <n v="4"/>
    <n v="23"/>
    <n v="2"/>
    <n v="3"/>
    <n v="3"/>
    <n v="0"/>
    <n v="0"/>
    <n v="0"/>
    <n v="1"/>
    <n v="45"/>
    <n v="0"/>
    <n v="0"/>
    <n v="0"/>
    <n v="0"/>
    <n v="1"/>
    <n v="0"/>
    <n v="0"/>
    <n v="0"/>
    <n v="0"/>
    <n v="1"/>
    <n v="0"/>
    <n v="0"/>
    <n v="1"/>
    <n v="0"/>
    <n v="0"/>
    <n v="1"/>
    <n v="2"/>
    <n v="1"/>
    <n v="4"/>
    <n v="23"/>
    <n v="4"/>
    <n v="3"/>
    <n v="3"/>
    <n v="0"/>
    <n v="0"/>
    <n v="0"/>
    <n v="1"/>
    <n v="45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2"/>
    <n v="18"/>
    <n v="2"/>
    <n v="4"/>
    <n v="2"/>
    <n v="0"/>
    <n v="0"/>
    <n v="1"/>
    <n v="1"/>
    <n v="35"/>
    <n v="0"/>
    <n v="0"/>
    <n v="0"/>
    <n v="0"/>
    <n v="1"/>
    <n v="0"/>
    <n v="0"/>
    <n v="0"/>
    <n v="0"/>
    <n v="1"/>
    <n v="0"/>
    <n v="0"/>
    <n v="1"/>
    <n v="0"/>
    <n v="0"/>
    <n v="1"/>
    <n v="1"/>
    <n v="1"/>
    <n v="5"/>
    <n v="20"/>
    <n v="1"/>
    <n v="3"/>
    <n v="3"/>
    <n v="1"/>
    <n v="0"/>
    <n v="0"/>
    <n v="1"/>
    <n v="40"/>
  </r>
  <r>
    <n v="5911"/>
    <s v="Produção cine, vídeos, programa TV"/>
    <s v="Sim"/>
    <x v="4"/>
    <x v="0"/>
    <x v="1"/>
    <n v="0"/>
    <n v="0"/>
    <n v="1"/>
    <n v="0"/>
    <n v="0"/>
    <n v="0"/>
    <n v="0"/>
    <n v="2"/>
    <n v="1"/>
    <n v="2"/>
    <n v="0"/>
    <n v="2"/>
    <n v="1"/>
    <n v="0"/>
    <n v="0"/>
    <n v="2"/>
    <n v="5"/>
    <n v="0"/>
    <n v="13"/>
    <n v="24"/>
    <n v="5"/>
    <n v="4"/>
    <n v="4"/>
    <n v="2"/>
    <n v="1"/>
    <n v="1"/>
    <n v="2"/>
    <n v="72"/>
    <n v="2"/>
    <n v="0"/>
    <n v="0"/>
    <n v="0"/>
    <n v="0"/>
    <n v="0"/>
    <n v="0"/>
    <n v="1"/>
    <n v="1"/>
    <n v="2"/>
    <n v="2"/>
    <n v="2"/>
    <n v="1"/>
    <n v="0"/>
    <n v="0"/>
    <n v="2"/>
    <n v="5"/>
    <n v="0"/>
    <n v="14"/>
    <n v="25"/>
    <n v="5"/>
    <n v="4"/>
    <n v="3"/>
    <n v="2"/>
    <n v="0"/>
    <n v="3"/>
    <n v="2"/>
    <n v="76"/>
    <n v="2"/>
    <n v="0"/>
    <n v="0"/>
    <n v="0"/>
    <n v="0"/>
    <n v="0"/>
    <n v="0"/>
    <n v="1"/>
    <n v="1"/>
    <n v="2"/>
    <n v="1"/>
    <n v="1"/>
    <n v="1"/>
    <n v="0"/>
    <n v="0"/>
    <n v="2"/>
    <n v="5"/>
    <n v="0"/>
    <n v="14"/>
    <n v="28"/>
    <n v="2"/>
    <n v="3"/>
    <n v="3"/>
    <n v="2"/>
    <n v="0"/>
    <n v="1"/>
    <n v="1"/>
    <n v="70"/>
    <n v="0"/>
    <n v="0"/>
    <n v="0"/>
    <n v="0"/>
    <n v="0"/>
    <n v="0"/>
    <n v="0"/>
    <n v="0"/>
    <n v="0"/>
    <n v="1"/>
    <n v="2"/>
    <n v="1"/>
    <n v="1"/>
    <n v="0"/>
    <n v="0"/>
    <n v="1"/>
    <n v="4"/>
    <n v="0"/>
    <n v="12"/>
    <n v="23"/>
    <n v="3"/>
    <n v="3"/>
    <n v="3"/>
    <n v="3"/>
    <n v="1"/>
    <n v="1"/>
    <n v="2"/>
    <n v="61"/>
    <n v="1"/>
    <n v="0"/>
    <n v="0"/>
    <n v="0"/>
    <n v="0"/>
    <n v="0"/>
    <n v="0"/>
    <n v="0"/>
    <n v="0"/>
    <n v="0"/>
    <n v="1"/>
    <n v="1"/>
    <n v="0"/>
    <n v="0"/>
    <n v="0"/>
    <n v="0"/>
    <n v="3"/>
    <n v="0"/>
    <n v="6"/>
    <n v="21"/>
    <n v="1"/>
    <n v="3"/>
    <n v="3"/>
    <n v="4"/>
    <n v="0"/>
    <n v="0"/>
    <n v="2"/>
    <n v="46"/>
    <n v="0"/>
    <n v="0"/>
    <n v="0"/>
    <n v="0"/>
    <n v="2"/>
    <n v="0"/>
    <n v="0"/>
    <n v="0"/>
    <n v="0"/>
    <n v="0"/>
    <n v="1"/>
    <n v="0"/>
    <n v="0"/>
    <n v="0"/>
    <n v="0"/>
    <n v="0"/>
    <n v="2"/>
    <n v="0"/>
    <n v="5"/>
    <n v="19"/>
    <n v="1"/>
    <n v="2"/>
    <n v="3"/>
    <n v="3"/>
    <n v="0"/>
    <n v="0"/>
    <n v="1"/>
    <n v="39"/>
    <n v="1"/>
    <n v="0"/>
    <n v="0"/>
    <n v="0"/>
    <n v="1"/>
    <n v="0"/>
    <n v="0"/>
    <n v="0"/>
    <n v="0"/>
    <n v="0"/>
    <n v="1"/>
    <n v="0"/>
    <n v="0"/>
    <n v="0"/>
    <n v="0"/>
    <n v="1"/>
    <n v="1"/>
    <n v="0"/>
    <n v="8"/>
    <n v="16"/>
    <n v="0"/>
    <n v="2"/>
    <n v="3"/>
    <n v="0"/>
    <n v="0"/>
    <n v="0"/>
    <n v="0"/>
    <n v="3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"/>
    <n v="12"/>
    <n v="0"/>
    <n v="1"/>
    <n v="3"/>
    <n v="0"/>
    <n v="0"/>
    <n v="0"/>
    <n v="0"/>
    <n v="24"/>
  </r>
  <r>
    <n v="5912"/>
    <s v="Pós Produção cine, vídeos, programa TV"/>
    <s v="Sim"/>
    <x v="4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5"/>
    <n v="0"/>
    <n v="0"/>
    <n v="1"/>
    <n v="0"/>
    <n v="0"/>
    <n v="0"/>
    <n v="0"/>
    <n v="1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9"/>
    <n v="1"/>
    <n v="0"/>
    <n v="1"/>
    <n v="0"/>
    <n v="0"/>
    <n v="0"/>
    <n v="0"/>
    <n v="15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9"/>
    <n v="2"/>
    <n v="0"/>
    <n v="1"/>
    <n v="0"/>
    <n v="0"/>
    <n v="0"/>
    <n v="0"/>
    <n v="16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1"/>
    <n v="9"/>
    <n v="2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"/>
    <n v="1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0"/>
    <n v="1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"/>
    <n v="1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0"/>
    <n v="0"/>
    <n v="0"/>
    <n v="0"/>
    <n v="0"/>
    <n v="0"/>
    <n v="0"/>
    <n v="0"/>
    <n v="14"/>
  </r>
  <r>
    <n v="5913"/>
    <s v="Distribuição cine, vídeos, programas TV"/>
    <s v="Sim"/>
    <x v="4"/>
    <x v="0"/>
    <x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4"/>
    <n v="0"/>
    <n v="0"/>
    <n v="0"/>
    <n v="0"/>
    <n v="0"/>
    <n v="0"/>
    <n v="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5"/>
    <n v="0"/>
    <n v="0"/>
    <n v="0"/>
    <n v="0"/>
    <n v="0"/>
    <n v="0"/>
    <n v="0"/>
    <n v="8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2"/>
    <n v="6"/>
    <n v="0"/>
    <n v="0"/>
    <n v="0"/>
    <n v="0"/>
    <n v="0"/>
    <n v="0"/>
    <n v="0"/>
    <n v="1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0"/>
    <n v="1"/>
    <n v="0"/>
    <n v="0"/>
    <n v="0"/>
    <n v="0"/>
    <n v="0"/>
    <n v="9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7"/>
    <n v="0"/>
    <n v="1"/>
    <n v="0"/>
    <n v="0"/>
    <n v="0"/>
    <n v="0"/>
    <n v="0"/>
    <n v="1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10"/>
    <n v="0"/>
    <n v="1"/>
    <n v="0"/>
    <n v="0"/>
    <n v="0"/>
    <n v="0"/>
    <n v="0"/>
    <n v="1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11"/>
    <n v="0"/>
    <n v="1"/>
    <n v="0"/>
    <n v="0"/>
    <n v="0"/>
    <n v="0"/>
    <n v="0"/>
    <n v="19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"/>
    <n v="12"/>
    <n v="0"/>
    <n v="1"/>
    <n v="0"/>
    <n v="0"/>
    <n v="0"/>
    <n v="0"/>
    <n v="0"/>
    <n v="19"/>
  </r>
  <r>
    <n v="5914"/>
    <s v="Exibições cinematográficas"/>
    <s v="Sim"/>
    <x v="4"/>
    <x v="0"/>
    <x v="1"/>
    <n v="1"/>
    <n v="1"/>
    <n v="6"/>
    <n v="1"/>
    <n v="5"/>
    <n v="1"/>
    <n v="1"/>
    <n v="3"/>
    <n v="1"/>
    <n v="7"/>
    <n v="4"/>
    <n v="1"/>
    <n v="9"/>
    <n v="4"/>
    <n v="2"/>
    <n v="8"/>
    <n v="21"/>
    <n v="4"/>
    <n v="29"/>
    <n v="103"/>
    <n v="12"/>
    <n v="9"/>
    <n v="13"/>
    <n v="3"/>
    <n v="4"/>
    <n v="7"/>
    <n v="6"/>
    <n v="266"/>
    <n v="1"/>
    <n v="1"/>
    <n v="5"/>
    <n v="1"/>
    <n v="5"/>
    <n v="0"/>
    <n v="1"/>
    <n v="3"/>
    <n v="1"/>
    <n v="3"/>
    <n v="4"/>
    <n v="3"/>
    <n v="8"/>
    <n v="3"/>
    <n v="2"/>
    <n v="9"/>
    <n v="16"/>
    <n v="4"/>
    <n v="27"/>
    <n v="102"/>
    <n v="12"/>
    <n v="10"/>
    <n v="13"/>
    <n v="3"/>
    <n v="4"/>
    <n v="6"/>
    <n v="6"/>
    <n v="253"/>
    <n v="1"/>
    <n v="1"/>
    <n v="4"/>
    <n v="0"/>
    <n v="4"/>
    <n v="0"/>
    <n v="1"/>
    <n v="2"/>
    <n v="1"/>
    <n v="3"/>
    <n v="2"/>
    <n v="2"/>
    <n v="8"/>
    <n v="2"/>
    <n v="2"/>
    <n v="8"/>
    <n v="18"/>
    <n v="3"/>
    <n v="28"/>
    <n v="90"/>
    <n v="10"/>
    <n v="10"/>
    <n v="13"/>
    <n v="2"/>
    <n v="4"/>
    <n v="4"/>
    <n v="5"/>
    <n v="228"/>
    <n v="1"/>
    <n v="1"/>
    <n v="4"/>
    <n v="1"/>
    <n v="3"/>
    <n v="0"/>
    <n v="1"/>
    <n v="2"/>
    <n v="1"/>
    <n v="3"/>
    <n v="2"/>
    <n v="1"/>
    <n v="6"/>
    <n v="2"/>
    <n v="2"/>
    <n v="7"/>
    <n v="16"/>
    <n v="2"/>
    <n v="26"/>
    <n v="86"/>
    <n v="12"/>
    <n v="8"/>
    <n v="11"/>
    <n v="2"/>
    <n v="2"/>
    <n v="3"/>
    <n v="6"/>
    <n v="211"/>
    <n v="1"/>
    <n v="0"/>
    <n v="5"/>
    <n v="0"/>
    <n v="3"/>
    <n v="0"/>
    <n v="0"/>
    <n v="2"/>
    <n v="1"/>
    <n v="4"/>
    <n v="2"/>
    <n v="1"/>
    <n v="4"/>
    <n v="2"/>
    <n v="2"/>
    <n v="7"/>
    <n v="14"/>
    <n v="2"/>
    <n v="20"/>
    <n v="76"/>
    <n v="10"/>
    <n v="6"/>
    <n v="7"/>
    <n v="1"/>
    <n v="2"/>
    <n v="3"/>
    <n v="5"/>
    <n v="180"/>
    <n v="1"/>
    <n v="0"/>
    <n v="4"/>
    <n v="0"/>
    <n v="2"/>
    <n v="0"/>
    <n v="0"/>
    <n v="1"/>
    <n v="1"/>
    <n v="3"/>
    <n v="2"/>
    <n v="1"/>
    <n v="5"/>
    <n v="1"/>
    <n v="2"/>
    <n v="6"/>
    <n v="13"/>
    <n v="2"/>
    <n v="17"/>
    <n v="64"/>
    <n v="8"/>
    <n v="6"/>
    <n v="6"/>
    <n v="1"/>
    <n v="2"/>
    <n v="4"/>
    <n v="4"/>
    <n v="156"/>
    <n v="1"/>
    <n v="0"/>
    <n v="4"/>
    <n v="0"/>
    <n v="2"/>
    <n v="0"/>
    <n v="0"/>
    <n v="1"/>
    <n v="1"/>
    <n v="2"/>
    <n v="2"/>
    <n v="1"/>
    <n v="5"/>
    <n v="1"/>
    <n v="1"/>
    <n v="3"/>
    <n v="5"/>
    <n v="2"/>
    <n v="15"/>
    <n v="56"/>
    <n v="5"/>
    <n v="4"/>
    <n v="5"/>
    <n v="1"/>
    <n v="2"/>
    <n v="3"/>
    <n v="4"/>
    <n v="126"/>
    <n v="0"/>
    <n v="0"/>
    <n v="4"/>
    <n v="0"/>
    <n v="1"/>
    <n v="0"/>
    <n v="0"/>
    <n v="1"/>
    <n v="1"/>
    <n v="2"/>
    <n v="2"/>
    <n v="1"/>
    <n v="4"/>
    <n v="1"/>
    <n v="2"/>
    <n v="3"/>
    <n v="8"/>
    <n v="3"/>
    <n v="14"/>
    <n v="53"/>
    <n v="3"/>
    <n v="5"/>
    <n v="5"/>
    <n v="1"/>
    <n v="2"/>
    <n v="3"/>
    <n v="5"/>
    <n v="124"/>
  </r>
  <r>
    <n v="5920"/>
    <s v="Gravação de som e edição música"/>
    <s v="Sim"/>
    <x v="1"/>
    <x v="0"/>
    <x v="1"/>
    <n v="1"/>
    <n v="0"/>
    <n v="0"/>
    <n v="0"/>
    <n v="1"/>
    <n v="0"/>
    <n v="0"/>
    <n v="0"/>
    <n v="0"/>
    <n v="3"/>
    <n v="0"/>
    <n v="0"/>
    <n v="0"/>
    <n v="0"/>
    <n v="0"/>
    <n v="1"/>
    <n v="0"/>
    <n v="0"/>
    <n v="6"/>
    <n v="7"/>
    <n v="1"/>
    <n v="0"/>
    <n v="2"/>
    <n v="0"/>
    <n v="2"/>
    <n v="1"/>
    <n v="0"/>
    <n v="25"/>
    <n v="0"/>
    <n v="0"/>
    <n v="1"/>
    <n v="0"/>
    <n v="1"/>
    <n v="0"/>
    <n v="0"/>
    <n v="0"/>
    <n v="0"/>
    <n v="4"/>
    <n v="0"/>
    <n v="0"/>
    <n v="1"/>
    <n v="0"/>
    <n v="0"/>
    <n v="1"/>
    <n v="0"/>
    <n v="0"/>
    <n v="5"/>
    <n v="9"/>
    <n v="1"/>
    <n v="0"/>
    <n v="2"/>
    <n v="0"/>
    <n v="2"/>
    <n v="1"/>
    <n v="0"/>
    <n v="28"/>
    <n v="0"/>
    <n v="0"/>
    <n v="0"/>
    <n v="0"/>
    <n v="0"/>
    <n v="0"/>
    <n v="0"/>
    <n v="2"/>
    <n v="0"/>
    <n v="4"/>
    <n v="0"/>
    <n v="0"/>
    <n v="0"/>
    <n v="0"/>
    <n v="0"/>
    <n v="1"/>
    <n v="0"/>
    <n v="0"/>
    <n v="7"/>
    <n v="10"/>
    <n v="2"/>
    <n v="1"/>
    <n v="1"/>
    <n v="0"/>
    <n v="1"/>
    <n v="1"/>
    <n v="0"/>
    <n v="3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7"/>
    <n v="10"/>
    <n v="2"/>
    <n v="2"/>
    <n v="1"/>
    <n v="0"/>
    <n v="1"/>
    <n v="1"/>
    <n v="0"/>
    <n v="28"/>
    <n v="0"/>
    <n v="0"/>
    <n v="1"/>
    <n v="0"/>
    <n v="0"/>
    <n v="0"/>
    <n v="0"/>
    <n v="1"/>
    <n v="0"/>
    <n v="4"/>
    <n v="0"/>
    <n v="0"/>
    <n v="0"/>
    <n v="0"/>
    <n v="0"/>
    <n v="0"/>
    <n v="1"/>
    <n v="0"/>
    <n v="7"/>
    <n v="11"/>
    <n v="2"/>
    <n v="1"/>
    <n v="2"/>
    <n v="0"/>
    <n v="0"/>
    <n v="2"/>
    <n v="0"/>
    <n v="32"/>
    <n v="1"/>
    <n v="0"/>
    <n v="1"/>
    <n v="0"/>
    <n v="0"/>
    <n v="0"/>
    <n v="0"/>
    <n v="0"/>
    <n v="0"/>
    <n v="2"/>
    <n v="0"/>
    <n v="0"/>
    <n v="0"/>
    <n v="0"/>
    <n v="0"/>
    <n v="0"/>
    <n v="2"/>
    <n v="0"/>
    <n v="7"/>
    <n v="10"/>
    <n v="2"/>
    <n v="1"/>
    <n v="2"/>
    <n v="0"/>
    <n v="0"/>
    <n v="2"/>
    <n v="0"/>
    <n v="30"/>
    <n v="1"/>
    <n v="0"/>
    <n v="0"/>
    <n v="0"/>
    <n v="0"/>
    <n v="0"/>
    <n v="0"/>
    <n v="0"/>
    <n v="0"/>
    <n v="2"/>
    <n v="0"/>
    <n v="0"/>
    <n v="1"/>
    <n v="0"/>
    <n v="0"/>
    <n v="0"/>
    <n v="2"/>
    <n v="0"/>
    <n v="7"/>
    <n v="13"/>
    <n v="1"/>
    <n v="1"/>
    <n v="2"/>
    <n v="0"/>
    <n v="0"/>
    <n v="1"/>
    <n v="0"/>
    <n v="31"/>
    <n v="1"/>
    <n v="0"/>
    <n v="1"/>
    <n v="0"/>
    <n v="0"/>
    <n v="0"/>
    <n v="0"/>
    <n v="0"/>
    <n v="0"/>
    <n v="2"/>
    <n v="0"/>
    <n v="0"/>
    <n v="1"/>
    <n v="0"/>
    <n v="0"/>
    <n v="0"/>
    <n v="1"/>
    <n v="0"/>
    <n v="8"/>
    <n v="16"/>
    <n v="2"/>
    <n v="1"/>
    <n v="4"/>
    <n v="0"/>
    <n v="0"/>
    <n v="2"/>
    <n v="0"/>
    <n v="39"/>
  </r>
  <r>
    <n v="6010"/>
    <s v="Atividades de rádio"/>
    <s v="Sim"/>
    <x v="4"/>
    <x v="0"/>
    <x v="1"/>
    <n v="5"/>
    <n v="0"/>
    <n v="9"/>
    <n v="4"/>
    <n v="13"/>
    <n v="2"/>
    <n v="0"/>
    <n v="8"/>
    <n v="0"/>
    <n v="9"/>
    <n v="8"/>
    <n v="10"/>
    <n v="11"/>
    <n v="8"/>
    <n v="5"/>
    <n v="16"/>
    <n v="38"/>
    <n v="4"/>
    <n v="23"/>
    <n v="80"/>
    <n v="33"/>
    <n v="44"/>
    <n v="78"/>
    <n v="5"/>
    <n v="7"/>
    <n v="13"/>
    <n v="5"/>
    <n v="438"/>
    <n v="6"/>
    <n v="0"/>
    <n v="8"/>
    <n v="4"/>
    <n v="12"/>
    <n v="1"/>
    <n v="0"/>
    <n v="6"/>
    <n v="0"/>
    <n v="10"/>
    <n v="8"/>
    <n v="9"/>
    <n v="11"/>
    <n v="5"/>
    <n v="6"/>
    <n v="14"/>
    <n v="37"/>
    <n v="4"/>
    <n v="26"/>
    <n v="77"/>
    <n v="34"/>
    <n v="35"/>
    <n v="69"/>
    <n v="5"/>
    <n v="5"/>
    <n v="14"/>
    <n v="7"/>
    <n v="413"/>
    <n v="6"/>
    <n v="0"/>
    <n v="7"/>
    <n v="4"/>
    <n v="13"/>
    <n v="2"/>
    <n v="0"/>
    <n v="6"/>
    <n v="0"/>
    <n v="9"/>
    <n v="8"/>
    <n v="10"/>
    <n v="9"/>
    <n v="8"/>
    <n v="5"/>
    <n v="14"/>
    <n v="39"/>
    <n v="2"/>
    <n v="22"/>
    <n v="77"/>
    <n v="36"/>
    <n v="39"/>
    <n v="73"/>
    <n v="3"/>
    <n v="6"/>
    <n v="15"/>
    <n v="6"/>
    <n v="419"/>
    <n v="6"/>
    <n v="0"/>
    <n v="8"/>
    <n v="4"/>
    <n v="13"/>
    <n v="2"/>
    <n v="0"/>
    <n v="6"/>
    <n v="0"/>
    <n v="10"/>
    <n v="6"/>
    <n v="8"/>
    <n v="10"/>
    <n v="7"/>
    <n v="6"/>
    <n v="16"/>
    <n v="45"/>
    <n v="5"/>
    <n v="24"/>
    <n v="79"/>
    <n v="34"/>
    <n v="35"/>
    <n v="70"/>
    <n v="3"/>
    <n v="6"/>
    <n v="12"/>
    <n v="7"/>
    <n v="422"/>
    <n v="3"/>
    <n v="0"/>
    <n v="8"/>
    <n v="3"/>
    <n v="14"/>
    <n v="1"/>
    <n v="0"/>
    <n v="4"/>
    <n v="0"/>
    <n v="11"/>
    <n v="6"/>
    <n v="11"/>
    <n v="10"/>
    <n v="5"/>
    <n v="5"/>
    <n v="16"/>
    <n v="39"/>
    <n v="3"/>
    <n v="24"/>
    <n v="88"/>
    <n v="32"/>
    <n v="34"/>
    <n v="71"/>
    <n v="4"/>
    <n v="2"/>
    <n v="12"/>
    <n v="6"/>
    <n v="412"/>
    <n v="3"/>
    <n v="0"/>
    <n v="6"/>
    <n v="2"/>
    <n v="14"/>
    <n v="1"/>
    <n v="0"/>
    <n v="5"/>
    <n v="0"/>
    <n v="8"/>
    <n v="8"/>
    <n v="9"/>
    <n v="7"/>
    <n v="5"/>
    <n v="5"/>
    <n v="14"/>
    <n v="34"/>
    <n v="4"/>
    <n v="22"/>
    <n v="79"/>
    <n v="29"/>
    <n v="33"/>
    <n v="73"/>
    <n v="1"/>
    <n v="4"/>
    <n v="11"/>
    <n v="7"/>
    <n v="384"/>
    <n v="3"/>
    <n v="0"/>
    <n v="6"/>
    <n v="1"/>
    <n v="13"/>
    <n v="1"/>
    <n v="0"/>
    <n v="5"/>
    <n v="0"/>
    <n v="6"/>
    <n v="7"/>
    <n v="7"/>
    <n v="7"/>
    <n v="4"/>
    <n v="5"/>
    <n v="15"/>
    <n v="40"/>
    <n v="5"/>
    <n v="26"/>
    <n v="83"/>
    <n v="27"/>
    <n v="32"/>
    <n v="69"/>
    <n v="1"/>
    <n v="1"/>
    <n v="9"/>
    <n v="6"/>
    <n v="379"/>
    <n v="3"/>
    <n v="0"/>
    <n v="5"/>
    <n v="1"/>
    <n v="14"/>
    <n v="2"/>
    <n v="0"/>
    <n v="7"/>
    <n v="0"/>
    <n v="4"/>
    <n v="6"/>
    <n v="8"/>
    <n v="7"/>
    <n v="4"/>
    <n v="4"/>
    <n v="12"/>
    <n v="40"/>
    <n v="4"/>
    <n v="26"/>
    <n v="80"/>
    <n v="25"/>
    <n v="31"/>
    <n v="66"/>
    <n v="2"/>
    <n v="1"/>
    <n v="9"/>
    <n v="6"/>
    <n v="367"/>
  </r>
  <r>
    <n v="6021"/>
    <s v="TV aberta"/>
    <s v="Sim"/>
    <x v="4"/>
    <x v="0"/>
    <x v="1"/>
    <n v="8"/>
    <n v="4"/>
    <n v="2"/>
    <n v="1"/>
    <n v="4"/>
    <n v="1"/>
    <n v="2"/>
    <n v="10"/>
    <n v="1"/>
    <n v="5"/>
    <n v="3"/>
    <n v="0"/>
    <n v="4"/>
    <n v="1"/>
    <n v="0"/>
    <n v="7"/>
    <n v="19"/>
    <n v="6"/>
    <n v="15"/>
    <n v="28"/>
    <n v="19"/>
    <n v="14"/>
    <n v="20"/>
    <n v="6"/>
    <n v="10"/>
    <n v="8"/>
    <n v="7"/>
    <n v="205"/>
    <n v="8"/>
    <n v="4"/>
    <n v="2"/>
    <n v="2"/>
    <n v="4"/>
    <n v="1"/>
    <n v="3"/>
    <n v="9"/>
    <n v="0"/>
    <n v="4"/>
    <n v="2"/>
    <n v="1"/>
    <n v="3"/>
    <n v="1"/>
    <n v="0"/>
    <n v="8"/>
    <n v="18"/>
    <n v="6"/>
    <n v="16"/>
    <n v="29"/>
    <n v="21"/>
    <n v="14"/>
    <n v="21"/>
    <n v="6"/>
    <n v="9"/>
    <n v="9"/>
    <n v="6"/>
    <n v="207"/>
    <n v="7"/>
    <n v="2"/>
    <n v="1"/>
    <n v="3"/>
    <n v="4"/>
    <n v="1"/>
    <n v="4"/>
    <n v="8"/>
    <n v="0"/>
    <n v="3"/>
    <n v="3"/>
    <n v="1"/>
    <n v="3"/>
    <n v="1"/>
    <n v="0"/>
    <n v="6"/>
    <n v="18"/>
    <n v="5"/>
    <n v="19"/>
    <n v="26"/>
    <n v="21"/>
    <n v="13"/>
    <n v="21"/>
    <n v="6"/>
    <n v="9"/>
    <n v="10"/>
    <n v="5"/>
    <n v="200"/>
    <n v="7"/>
    <n v="2"/>
    <n v="1"/>
    <n v="3"/>
    <n v="4"/>
    <n v="1"/>
    <n v="5"/>
    <n v="8"/>
    <n v="1"/>
    <n v="2"/>
    <n v="4"/>
    <n v="2"/>
    <n v="3"/>
    <n v="1"/>
    <n v="0"/>
    <n v="6"/>
    <n v="19"/>
    <n v="7"/>
    <n v="19"/>
    <n v="25"/>
    <n v="21"/>
    <n v="14"/>
    <n v="21"/>
    <n v="6"/>
    <n v="9"/>
    <n v="9"/>
    <n v="6"/>
    <n v="206"/>
    <n v="7"/>
    <n v="4"/>
    <n v="2"/>
    <n v="2"/>
    <n v="6"/>
    <n v="2"/>
    <n v="3"/>
    <n v="8"/>
    <n v="2"/>
    <n v="2"/>
    <n v="3"/>
    <n v="3"/>
    <n v="3"/>
    <n v="1"/>
    <n v="0"/>
    <n v="7"/>
    <n v="19"/>
    <n v="8"/>
    <n v="18"/>
    <n v="27"/>
    <n v="18"/>
    <n v="13"/>
    <n v="20"/>
    <n v="4"/>
    <n v="10"/>
    <n v="8"/>
    <n v="7"/>
    <n v="207"/>
    <n v="8"/>
    <n v="3"/>
    <n v="2"/>
    <n v="2"/>
    <n v="5"/>
    <n v="2"/>
    <n v="3"/>
    <n v="8"/>
    <n v="0"/>
    <n v="3"/>
    <n v="3"/>
    <n v="4"/>
    <n v="3"/>
    <n v="1"/>
    <n v="1"/>
    <n v="7"/>
    <n v="21"/>
    <n v="8"/>
    <n v="19"/>
    <n v="32"/>
    <n v="18"/>
    <n v="14"/>
    <n v="19"/>
    <n v="4"/>
    <n v="11"/>
    <n v="7"/>
    <n v="5"/>
    <n v="213"/>
    <n v="6"/>
    <n v="2"/>
    <n v="3"/>
    <n v="1"/>
    <n v="6"/>
    <n v="3"/>
    <n v="4"/>
    <n v="9"/>
    <n v="1"/>
    <n v="2"/>
    <n v="3"/>
    <n v="4"/>
    <n v="3"/>
    <n v="1"/>
    <n v="1"/>
    <n v="7"/>
    <n v="21"/>
    <n v="7"/>
    <n v="19"/>
    <n v="28"/>
    <n v="13"/>
    <n v="13"/>
    <n v="18"/>
    <n v="6"/>
    <n v="11"/>
    <n v="9"/>
    <n v="4"/>
    <n v="205"/>
    <n v="7"/>
    <n v="3"/>
    <n v="4"/>
    <n v="1"/>
    <n v="5"/>
    <n v="2"/>
    <n v="4"/>
    <n v="7"/>
    <n v="2"/>
    <n v="3"/>
    <n v="4"/>
    <n v="4"/>
    <n v="3"/>
    <n v="1"/>
    <n v="0"/>
    <n v="8"/>
    <n v="21"/>
    <n v="5"/>
    <n v="21"/>
    <n v="24"/>
    <n v="15"/>
    <n v="15"/>
    <n v="19"/>
    <n v="6"/>
    <n v="10"/>
    <n v="7"/>
    <n v="4"/>
    <n v="205"/>
  </r>
  <r>
    <n v="6022"/>
    <s v="TV por assinatura"/>
    <s v="Sim"/>
    <x v="4"/>
    <x v="0"/>
    <x v="1"/>
    <n v="0"/>
    <n v="0"/>
    <n v="0"/>
    <n v="0"/>
    <n v="0"/>
    <n v="0"/>
    <n v="0"/>
    <n v="0"/>
    <n v="0"/>
    <n v="0"/>
    <n v="1"/>
    <n v="0"/>
    <n v="1"/>
    <n v="0"/>
    <n v="2"/>
    <n v="0"/>
    <n v="1"/>
    <n v="0"/>
    <n v="5"/>
    <n v="4"/>
    <n v="2"/>
    <n v="1"/>
    <n v="2"/>
    <n v="1"/>
    <n v="1"/>
    <n v="0"/>
    <n v="0"/>
    <n v="21"/>
    <n v="0"/>
    <n v="0"/>
    <n v="0"/>
    <n v="0"/>
    <n v="0"/>
    <n v="0"/>
    <n v="0"/>
    <n v="0"/>
    <n v="0"/>
    <n v="0"/>
    <n v="0"/>
    <n v="0"/>
    <n v="1"/>
    <n v="0"/>
    <n v="3"/>
    <n v="0"/>
    <n v="1"/>
    <n v="0"/>
    <n v="6"/>
    <n v="5"/>
    <n v="3"/>
    <n v="0"/>
    <n v="1"/>
    <n v="1"/>
    <n v="0"/>
    <n v="0"/>
    <n v="0"/>
    <n v="21"/>
    <n v="0"/>
    <n v="0"/>
    <n v="0"/>
    <n v="0"/>
    <n v="0"/>
    <n v="0"/>
    <n v="0"/>
    <n v="0"/>
    <n v="0"/>
    <n v="0"/>
    <n v="0"/>
    <n v="0"/>
    <n v="1"/>
    <n v="0"/>
    <n v="3"/>
    <n v="1"/>
    <n v="1"/>
    <n v="0"/>
    <n v="6"/>
    <n v="3"/>
    <n v="4"/>
    <n v="1"/>
    <n v="1"/>
    <n v="0"/>
    <n v="1"/>
    <n v="0"/>
    <n v="0"/>
    <n v="22"/>
    <n v="0"/>
    <n v="0"/>
    <n v="0"/>
    <n v="0"/>
    <n v="0"/>
    <n v="0"/>
    <n v="0"/>
    <n v="0"/>
    <n v="0"/>
    <n v="0"/>
    <n v="0"/>
    <n v="0"/>
    <n v="1"/>
    <n v="0"/>
    <n v="3"/>
    <n v="1"/>
    <n v="1"/>
    <n v="0"/>
    <n v="4"/>
    <n v="6"/>
    <n v="6"/>
    <n v="2"/>
    <n v="1"/>
    <n v="0"/>
    <n v="0"/>
    <n v="0"/>
    <n v="0"/>
    <n v="25"/>
    <n v="0"/>
    <n v="0"/>
    <n v="0"/>
    <n v="0"/>
    <n v="0"/>
    <n v="0"/>
    <n v="0"/>
    <n v="1"/>
    <n v="0"/>
    <n v="1"/>
    <n v="1"/>
    <n v="0"/>
    <n v="2"/>
    <n v="0"/>
    <n v="3"/>
    <n v="2"/>
    <n v="1"/>
    <n v="3"/>
    <n v="8"/>
    <n v="8"/>
    <n v="1"/>
    <n v="2"/>
    <n v="2"/>
    <n v="0"/>
    <n v="3"/>
    <n v="0"/>
    <n v="0"/>
    <n v="38"/>
    <n v="0"/>
    <n v="0"/>
    <n v="0"/>
    <n v="0"/>
    <n v="0"/>
    <n v="0"/>
    <n v="0"/>
    <n v="0"/>
    <n v="0"/>
    <n v="0"/>
    <n v="0"/>
    <n v="0"/>
    <n v="1"/>
    <n v="0"/>
    <n v="3"/>
    <n v="1"/>
    <n v="1"/>
    <n v="3"/>
    <n v="6"/>
    <n v="8"/>
    <n v="1"/>
    <n v="2"/>
    <n v="2"/>
    <n v="0"/>
    <n v="1"/>
    <n v="0"/>
    <n v="0"/>
    <n v="29"/>
    <n v="0"/>
    <n v="0"/>
    <n v="0"/>
    <n v="0"/>
    <n v="0"/>
    <n v="0"/>
    <n v="0"/>
    <n v="0"/>
    <n v="0"/>
    <n v="0"/>
    <n v="2"/>
    <n v="1"/>
    <n v="2"/>
    <n v="1"/>
    <n v="3"/>
    <n v="2"/>
    <n v="3"/>
    <n v="2"/>
    <n v="8"/>
    <n v="8"/>
    <n v="2"/>
    <n v="1"/>
    <n v="1"/>
    <n v="1"/>
    <n v="2"/>
    <n v="0"/>
    <n v="0"/>
    <n v="39"/>
    <n v="0"/>
    <n v="0"/>
    <n v="1"/>
    <n v="0"/>
    <n v="0"/>
    <n v="0"/>
    <n v="0"/>
    <n v="1"/>
    <n v="0"/>
    <n v="0"/>
    <n v="2"/>
    <n v="1"/>
    <n v="2"/>
    <n v="1"/>
    <n v="4"/>
    <n v="2"/>
    <n v="3"/>
    <n v="2"/>
    <n v="8"/>
    <n v="7"/>
    <n v="4"/>
    <n v="1"/>
    <n v="1"/>
    <n v="0"/>
    <n v="1"/>
    <n v="0"/>
    <n v="1"/>
    <n v="42"/>
  </r>
  <r>
    <n v="6141"/>
    <s v="Operadoras de televisão por assinatura por cabo"/>
    <s v="Sim"/>
    <x v="4"/>
    <x v="0"/>
    <x v="1"/>
    <n v="0"/>
    <n v="0"/>
    <n v="0"/>
    <n v="0"/>
    <n v="0"/>
    <n v="0"/>
    <n v="0"/>
    <n v="0"/>
    <n v="0"/>
    <n v="0"/>
    <n v="1"/>
    <n v="0"/>
    <n v="1"/>
    <n v="0"/>
    <n v="0"/>
    <n v="2"/>
    <n v="4"/>
    <n v="4"/>
    <n v="5"/>
    <n v="6"/>
    <n v="0"/>
    <n v="3"/>
    <n v="0"/>
    <n v="1"/>
    <n v="0"/>
    <n v="0"/>
    <n v="0"/>
    <n v="27"/>
    <n v="0"/>
    <n v="0"/>
    <n v="0"/>
    <n v="0"/>
    <n v="1"/>
    <n v="0"/>
    <n v="0"/>
    <n v="1"/>
    <n v="0"/>
    <n v="1"/>
    <n v="2"/>
    <n v="0"/>
    <n v="1"/>
    <n v="0"/>
    <n v="0"/>
    <n v="2"/>
    <n v="4"/>
    <n v="4"/>
    <n v="5"/>
    <n v="27"/>
    <n v="4"/>
    <n v="6"/>
    <n v="10"/>
    <n v="0"/>
    <n v="1"/>
    <n v="1"/>
    <n v="0"/>
    <n v="70"/>
    <n v="0"/>
    <n v="0"/>
    <n v="0"/>
    <n v="0"/>
    <n v="0"/>
    <n v="0"/>
    <n v="0"/>
    <n v="0"/>
    <n v="0"/>
    <n v="0"/>
    <n v="1"/>
    <n v="0"/>
    <n v="1"/>
    <n v="0"/>
    <n v="0"/>
    <n v="1"/>
    <n v="4"/>
    <n v="5"/>
    <n v="7"/>
    <n v="31"/>
    <n v="5"/>
    <n v="7"/>
    <n v="10"/>
    <n v="1"/>
    <n v="1"/>
    <n v="1"/>
    <n v="0"/>
    <n v="75"/>
    <n v="0"/>
    <n v="0"/>
    <n v="0"/>
    <n v="0"/>
    <n v="1"/>
    <n v="0"/>
    <n v="0"/>
    <n v="0"/>
    <n v="0"/>
    <n v="0"/>
    <n v="1"/>
    <n v="0"/>
    <n v="1"/>
    <n v="0"/>
    <n v="0"/>
    <n v="1"/>
    <n v="2"/>
    <n v="5"/>
    <n v="6"/>
    <n v="32"/>
    <n v="6"/>
    <n v="4"/>
    <n v="11"/>
    <n v="0"/>
    <n v="0"/>
    <n v="1"/>
    <n v="0"/>
    <n v="71"/>
    <n v="0"/>
    <n v="0"/>
    <n v="0"/>
    <n v="0"/>
    <n v="1"/>
    <n v="0"/>
    <n v="0"/>
    <n v="0"/>
    <n v="0"/>
    <n v="0"/>
    <n v="1"/>
    <n v="0"/>
    <n v="1"/>
    <n v="0"/>
    <n v="0"/>
    <n v="0"/>
    <n v="2"/>
    <n v="1"/>
    <n v="6"/>
    <n v="31"/>
    <n v="6"/>
    <n v="4"/>
    <n v="11"/>
    <n v="0"/>
    <n v="0"/>
    <n v="1"/>
    <n v="0"/>
    <n v="65"/>
    <n v="0"/>
    <n v="0"/>
    <n v="0"/>
    <n v="0"/>
    <n v="1"/>
    <n v="0"/>
    <n v="0"/>
    <n v="0"/>
    <n v="0"/>
    <n v="0"/>
    <n v="2"/>
    <n v="0"/>
    <n v="1"/>
    <n v="0"/>
    <n v="0"/>
    <n v="0"/>
    <n v="2"/>
    <n v="1"/>
    <n v="5"/>
    <n v="23"/>
    <n v="5"/>
    <n v="6"/>
    <n v="9"/>
    <n v="0"/>
    <n v="0"/>
    <n v="1"/>
    <n v="0"/>
    <n v="56"/>
    <n v="0"/>
    <n v="0"/>
    <n v="0"/>
    <n v="0"/>
    <n v="1"/>
    <n v="0"/>
    <n v="0"/>
    <n v="1"/>
    <n v="0"/>
    <n v="0"/>
    <n v="0"/>
    <n v="0"/>
    <n v="1"/>
    <n v="0"/>
    <n v="1"/>
    <n v="0"/>
    <n v="2"/>
    <n v="1"/>
    <n v="3"/>
    <n v="23"/>
    <n v="5"/>
    <n v="5"/>
    <n v="7"/>
    <n v="0"/>
    <n v="0"/>
    <n v="1"/>
    <n v="0"/>
    <n v="51"/>
    <n v="0"/>
    <n v="0"/>
    <n v="1"/>
    <n v="0"/>
    <n v="1"/>
    <n v="0"/>
    <n v="0"/>
    <n v="0"/>
    <n v="0"/>
    <n v="0"/>
    <n v="0"/>
    <n v="0"/>
    <n v="1"/>
    <n v="0"/>
    <n v="1"/>
    <n v="0"/>
    <n v="1"/>
    <n v="1"/>
    <n v="2"/>
    <n v="14"/>
    <n v="4"/>
    <n v="3"/>
    <n v="6"/>
    <n v="1"/>
    <n v="0"/>
    <n v="0"/>
    <n v="0"/>
    <n v="36"/>
  </r>
  <r>
    <n v="6142"/>
    <s v="Operadoras de televisão por assinatura por micro-ondas"/>
    <s v="Sim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1"/>
    <n v="1"/>
    <n v="0"/>
    <n v="1"/>
    <n v="0"/>
    <n v="0"/>
    <n v="0"/>
    <n v="1"/>
    <n v="1"/>
    <n v="2"/>
    <n v="1"/>
    <n v="0"/>
    <n v="0"/>
    <n v="1"/>
    <n v="0"/>
    <n v="0"/>
    <n v="0"/>
    <n v="1"/>
    <n v="10"/>
    <n v="0"/>
    <n v="0"/>
    <n v="0"/>
    <n v="0"/>
    <n v="0"/>
    <n v="0"/>
    <n v="0"/>
    <n v="0"/>
    <n v="0"/>
    <n v="1"/>
    <n v="0"/>
    <n v="1"/>
    <n v="1"/>
    <n v="0"/>
    <n v="1"/>
    <n v="0"/>
    <n v="1"/>
    <n v="1"/>
    <n v="2"/>
    <n v="1"/>
    <n v="0"/>
    <n v="0"/>
    <n v="0"/>
    <n v="0"/>
    <n v="0"/>
    <n v="0"/>
    <n v="0"/>
    <n v="9"/>
    <n v="0"/>
    <n v="0"/>
    <n v="0"/>
    <n v="0"/>
    <n v="0"/>
    <n v="0"/>
    <n v="0"/>
    <n v="0"/>
    <n v="0"/>
    <n v="1"/>
    <n v="0"/>
    <n v="1"/>
    <n v="0"/>
    <n v="1"/>
    <n v="0"/>
    <n v="0"/>
    <n v="1"/>
    <n v="1"/>
    <n v="2"/>
    <n v="1"/>
    <n v="0"/>
    <n v="0"/>
    <n v="0"/>
    <n v="0"/>
    <n v="0"/>
    <n v="0"/>
    <n v="0"/>
    <n v="8"/>
    <n v="0"/>
    <n v="0"/>
    <n v="0"/>
    <n v="0"/>
    <n v="0"/>
    <n v="0"/>
    <n v="0"/>
    <n v="0"/>
    <n v="0"/>
    <n v="1"/>
    <n v="1"/>
    <n v="1"/>
    <n v="1"/>
    <n v="1"/>
    <n v="1"/>
    <n v="0"/>
    <n v="0"/>
    <n v="1"/>
    <n v="1"/>
    <n v="0"/>
    <n v="0"/>
    <n v="0"/>
    <n v="0"/>
    <n v="0"/>
    <n v="0"/>
    <n v="0"/>
    <n v="1"/>
    <n v="9"/>
    <n v="0"/>
    <n v="0"/>
    <n v="1"/>
    <n v="0"/>
    <n v="0"/>
    <n v="0"/>
    <n v="0"/>
    <n v="1"/>
    <n v="0"/>
    <n v="1"/>
    <n v="1"/>
    <n v="1"/>
    <n v="0"/>
    <n v="1"/>
    <n v="0"/>
    <n v="0"/>
    <n v="0"/>
    <n v="1"/>
    <n v="2"/>
    <n v="2"/>
    <n v="0"/>
    <n v="0"/>
    <n v="0"/>
    <n v="0"/>
    <n v="0"/>
    <n v="0"/>
    <n v="1"/>
    <n v="12"/>
    <n v="0"/>
    <n v="0"/>
    <n v="1"/>
    <n v="0"/>
    <n v="0"/>
    <n v="0"/>
    <n v="0"/>
    <n v="1"/>
    <n v="0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8"/>
  </r>
  <r>
    <n v="6143"/>
    <s v="Operadoras de televisão por assinatura por satélite"/>
    <s v="Sim"/>
    <x v="4"/>
    <x v="0"/>
    <x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1"/>
    <n v="0"/>
    <n v="6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1"/>
    <n v="0"/>
    <n v="0"/>
    <n v="0"/>
    <n v="0"/>
    <n v="0"/>
    <n v="0"/>
    <n v="0"/>
    <n v="7"/>
    <n v="0"/>
    <n v="0"/>
    <n v="1"/>
    <n v="0"/>
    <n v="0"/>
    <n v="0"/>
    <n v="0"/>
    <n v="0"/>
    <n v="0"/>
    <n v="0"/>
    <n v="0"/>
    <n v="1"/>
    <n v="0"/>
    <n v="0"/>
    <n v="0"/>
    <n v="1"/>
    <n v="2"/>
    <n v="0"/>
    <n v="2"/>
    <n v="1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2"/>
    <n v="2"/>
    <n v="0"/>
    <n v="0"/>
    <n v="1"/>
    <n v="1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3"/>
    <n v="0"/>
    <n v="0"/>
    <n v="0"/>
    <n v="0"/>
    <n v="1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n v="6319"/>
    <s v="Portais, Provedores de Conteúdo e Outros Serviços de Informação na Internet"/>
    <s v="Sim"/>
    <x v="5"/>
    <x v="0"/>
    <x v="1"/>
    <n v="0"/>
    <n v="0"/>
    <n v="0"/>
    <n v="0"/>
    <n v="1"/>
    <n v="0"/>
    <n v="0"/>
    <n v="0"/>
    <n v="2"/>
    <n v="0"/>
    <n v="1"/>
    <n v="2"/>
    <n v="2"/>
    <n v="1"/>
    <n v="2"/>
    <n v="3"/>
    <n v="5"/>
    <n v="0"/>
    <n v="6"/>
    <n v="34"/>
    <n v="4"/>
    <n v="1"/>
    <n v="3"/>
    <n v="0"/>
    <n v="0"/>
    <n v="2"/>
    <n v="2"/>
    <n v="71"/>
    <n v="0"/>
    <n v="0"/>
    <n v="1"/>
    <n v="0"/>
    <n v="1"/>
    <n v="0"/>
    <n v="0"/>
    <n v="0"/>
    <n v="2"/>
    <n v="0"/>
    <n v="0"/>
    <n v="1"/>
    <n v="2"/>
    <n v="0"/>
    <n v="2"/>
    <n v="1"/>
    <n v="3"/>
    <n v="1"/>
    <n v="7"/>
    <n v="32"/>
    <n v="4"/>
    <n v="2"/>
    <n v="1"/>
    <n v="0"/>
    <n v="0"/>
    <n v="1"/>
    <n v="0"/>
    <n v="61"/>
    <n v="0"/>
    <n v="0"/>
    <n v="0"/>
    <n v="0"/>
    <n v="1"/>
    <n v="0"/>
    <n v="0"/>
    <n v="0"/>
    <n v="2"/>
    <n v="0"/>
    <n v="1"/>
    <n v="0"/>
    <n v="1"/>
    <n v="0"/>
    <n v="1"/>
    <n v="1"/>
    <n v="3"/>
    <n v="0"/>
    <n v="9"/>
    <n v="31"/>
    <n v="5"/>
    <n v="1"/>
    <n v="0"/>
    <n v="0"/>
    <n v="1"/>
    <n v="0"/>
    <n v="0"/>
    <n v="57"/>
    <n v="0"/>
    <n v="0"/>
    <n v="0"/>
    <n v="0"/>
    <n v="1"/>
    <n v="0"/>
    <n v="0"/>
    <n v="0"/>
    <n v="2"/>
    <n v="0"/>
    <n v="0"/>
    <n v="0"/>
    <n v="1"/>
    <n v="0"/>
    <n v="1"/>
    <n v="0"/>
    <n v="3"/>
    <n v="0"/>
    <n v="4"/>
    <n v="19"/>
    <n v="4"/>
    <n v="1"/>
    <n v="1"/>
    <n v="0"/>
    <n v="1"/>
    <n v="0"/>
    <n v="0"/>
    <n v="38"/>
    <n v="0"/>
    <n v="0"/>
    <n v="0"/>
    <n v="0"/>
    <n v="1"/>
    <n v="0"/>
    <n v="0"/>
    <n v="0"/>
    <n v="0"/>
    <n v="0"/>
    <n v="0"/>
    <n v="0"/>
    <n v="1"/>
    <n v="0"/>
    <n v="1"/>
    <n v="0"/>
    <n v="3"/>
    <n v="0"/>
    <n v="4"/>
    <n v="14"/>
    <n v="3"/>
    <n v="1"/>
    <n v="1"/>
    <n v="0"/>
    <n v="1"/>
    <n v="0"/>
    <n v="0"/>
    <n v="3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6"/>
    <n v="6"/>
    <n v="3"/>
    <n v="0"/>
    <n v="1"/>
    <n v="0"/>
    <n v="1"/>
    <n v="0"/>
    <n v="0"/>
    <n v="20"/>
    <n v="0"/>
    <n v="0"/>
    <n v="0"/>
    <n v="0"/>
    <n v="1"/>
    <n v="0"/>
    <n v="0"/>
    <n v="0"/>
    <n v="0"/>
    <n v="0"/>
    <n v="0"/>
    <n v="0"/>
    <n v="0"/>
    <n v="0"/>
    <n v="1"/>
    <n v="0"/>
    <n v="2"/>
    <n v="0"/>
    <n v="3"/>
    <n v="1"/>
    <n v="2"/>
    <n v="0"/>
    <n v="1"/>
    <n v="0"/>
    <n v="1"/>
    <n v="0"/>
    <n v="0"/>
    <n v="12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1"/>
    <n v="0"/>
    <n v="0"/>
    <n v="6"/>
  </r>
  <r>
    <n v="6391"/>
    <s v="Agências de Notícias"/>
    <s v="Sim"/>
    <x v="3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6"/>
    <n v="0"/>
    <n v="0"/>
    <n v="1"/>
    <n v="0"/>
    <n v="0"/>
    <n v="0"/>
    <n v="3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4"/>
    <n v="0"/>
    <n v="0"/>
    <n v="1"/>
    <n v="0"/>
    <n v="0"/>
    <n v="0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0"/>
    <n v="0"/>
    <n v="1"/>
    <n v="0"/>
    <n v="0"/>
    <n v="0"/>
    <n v="3"/>
    <n v="13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4"/>
    <n v="3"/>
    <n v="0"/>
    <n v="0"/>
    <n v="0"/>
    <n v="0"/>
    <n v="0"/>
    <n v="0"/>
    <n v="4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3"/>
    <n v="0"/>
    <n v="0"/>
    <n v="0"/>
    <n v="0"/>
    <n v="0"/>
    <n v="0"/>
    <n v="3"/>
    <n v="1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3"/>
    <n v="4"/>
    <n v="0"/>
    <n v="0"/>
    <n v="0"/>
    <n v="0"/>
    <n v="0"/>
    <n v="0"/>
    <n v="4"/>
    <n v="14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3"/>
    <n v="5"/>
    <n v="0"/>
    <n v="0"/>
    <n v="0"/>
    <n v="0"/>
    <n v="0"/>
    <n v="0"/>
    <n v="3"/>
    <n v="14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5"/>
    <n v="0"/>
    <n v="0"/>
    <n v="0"/>
    <n v="0"/>
    <n v="0"/>
    <n v="0"/>
    <n v="5"/>
    <n v="15"/>
  </r>
  <r>
    <n v="7111"/>
    <s v="Serviços arquitetura"/>
    <s v="Sim"/>
    <x v="0"/>
    <x v="0"/>
    <x v="1"/>
    <n v="0"/>
    <n v="0"/>
    <n v="1"/>
    <n v="0"/>
    <n v="2"/>
    <n v="0"/>
    <n v="1"/>
    <n v="2"/>
    <n v="0"/>
    <n v="2"/>
    <n v="1"/>
    <n v="0"/>
    <n v="0"/>
    <n v="1"/>
    <n v="0"/>
    <n v="2"/>
    <n v="1"/>
    <n v="0"/>
    <n v="11"/>
    <n v="19"/>
    <n v="2"/>
    <n v="2"/>
    <n v="4"/>
    <n v="0"/>
    <n v="0"/>
    <n v="2"/>
    <n v="1"/>
    <n v="54"/>
    <n v="0"/>
    <n v="0"/>
    <n v="2"/>
    <n v="0"/>
    <n v="1"/>
    <n v="0"/>
    <n v="0"/>
    <n v="1"/>
    <n v="1"/>
    <n v="2"/>
    <n v="1"/>
    <n v="0"/>
    <n v="1"/>
    <n v="0"/>
    <n v="1"/>
    <n v="1"/>
    <n v="8"/>
    <n v="0"/>
    <n v="10"/>
    <n v="18"/>
    <n v="1"/>
    <n v="1"/>
    <n v="2"/>
    <n v="0"/>
    <n v="0"/>
    <n v="0"/>
    <n v="2"/>
    <n v="53"/>
    <n v="0"/>
    <n v="1"/>
    <n v="3"/>
    <n v="0"/>
    <n v="1"/>
    <n v="0"/>
    <n v="0"/>
    <n v="0"/>
    <n v="1"/>
    <n v="2"/>
    <n v="1"/>
    <n v="0"/>
    <n v="1"/>
    <n v="0"/>
    <n v="1"/>
    <n v="2"/>
    <n v="8"/>
    <n v="0"/>
    <n v="12"/>
    <n v="26"/>
    <n v="2"/>
    <n v="0"/>
    <n v="1"/>
    <n v="0"/>
    <n v="0"/>
    <n v="1"/>
    <n v="0"/>
    <n v="63"/>
    <n v="0"/>
    <n v="1"/>
    <n v="2"/>
    <n v="0"/>
    <n v="0"/>
    <n v="0"/>
    <n v="0"/>
    <n v="1"/>
    <n v="0"/>
    <n v="1"/>
    <n v="1"/>
    <n v="0"/>
    <n v="2"/>
    <n v="1"/>
    <n v="1"/>
    <n v="1"/>
    <n v="8"/>
    <n v="0"/>
    <n v="13"/>
    <n v="32"/>
    <n v="1"/>
    <n v="0"/>
    <n v="7"/>
    <n v="0"/>
    <n v="0"/>
    <n v="2"/>
    <n v="1"/>
    <n v="75"/>
    <n v="0"/>
    <n v="0"/>
    <n v="2"/>
    <n v="0"/>
    <n v="1"/>
    <n v="0"/>
    <n v="0"/>
    <n v="0"/>
    <n v="0"/>
    <n v="1"/>
    <n v="2"/>
    <n v="0"/>
    <n v="2"/>
    <n v="0"/>
    <n v="0"/>
    <n v="4"/>
    <n v="3"/>
    <n v="2"/>
    <n v="10"/>
    <n v="24"/>
    <n v="2"/>
    <n v="2"/>
    <n v="1"/>
    <n v="0"/>
    <n v="0"/>
    <n v="2"/>
    <n v="1"/>
    <n v="59"/>
    <n v="0"/>
    <n v="1"/>
    <n v="1"/>
    <n v="0"/>
    <n v="1"/>
    <n v="0"/>
    <n v="0"/>
    <n v="0"/>
    <n v="0"/>
    <n v="1"/>
    <n v="0"/>
    <n v="0"/>
    <n v="1"/>
    <n v="0"/>
    <n v="0"/>
    <n v="1"/>
    <n v="7"/>
    <n v="3"/>
    <n v="11"/>
    <n v="16"/>
    <n v="2"/>
    <n v="2"/>
    <n v="0"/>
    <n v="0"/>
    <n v="0"/>
    <n v="1"/>
    <n v="0"/>
    <n v="48"/>
    <n v="0"/>
    <n v="2"/>
    <n v="2"/>
    <n v="0"/>
    <n v="0"/>
    <n v="0"/>
    <n v="4"/>
    <n v="0"/>
    <n v="0"/>
    <n v="2"/>
    <n v="0"/>
    <n v="0"/>
    <n v="2"/>
    <n v="1"/>
    <n v="0"/>
    <n v="2"/>
    <n v="6"/>
    <n v="0"/>
    <n v="10"/>
    <n v="16"/>
    <n v="2"/>
    <n v="0"/>
    <n v="2"/>
    <n v="0"/>
    <n v="0"/>
    <n v="1"/>
    <n v="0"/>
    <n v="52"/>
    <n v="0"/>
    <n v="0"/>
    <n v="0"/>
    <n v="0"/>
    <n v="0"/>
    <n v="0"/>
    <n v="0"/>
    <n v="0"/>
    <n v="0"/>
    <n v="2"/>
    <n v="0"/>
    <n v="0"/>
    <n v="1"/>
    <n v="0"/>
    <n v="0"/>
    <n v="3"/>
    <n v="8"/>
    <n v="1"/>
    <n v="5"/>
    <n v="14"/>
    <n v="2"/>
    <n v="0"/>
    <n v="2"/>
    <n v="0"/>
    <n v="0"/>
    <n v="1"/>
    <n v="0"/>
    <n v="39"/>
  </r>
  <r>
    <n v="7311"/>
    <s v="Agências de Publicidade"/>
    <s v="Sim"/>
    <x v="6"/>
    <x v="0"/>
    <x v="1"/>
    <n v="0"/>
    <n v="0"/>
    <n v="2"/>
    <n v="0"/>
    <n v="6"/>
    <n v="1"/>
    <n v="0"/>
    <n v="3"/>
    <n v="1"/>
    <n v="6"/>
    <n v="2"/>
    <n v="1"/>
    <n v="15"/>
    <n v="1"/>
    <n v="1"/>
    <n v="10"/>
    <n v="19"/>
    <n v="6"/>
    <n v="23"/>
    <n v="112"/>
    <n v="11"/>
    <n v="16"/>
    <n v="15"/>
    <n v="2"/>
    <n v="3"/>
    <n v="4"/>
    <n v="19"/>
    <n v="279"/>
    <n v="0"/>
    <n v="0"/>
    <n v="2"/>
    <n v="0"/>
    <n v="6"/>
    <n v="0"/>
    <n v="0"/>
    <n v="6"/>
    <n v="3"/>
    <n v="8"/>
    <n v="3"/>
    <n v="2"/>
    <n v="18"/>
    <n v="1"/>
    <n v="1"/>
    <n v="8"/>
    <n v="22"/>
    <n v="7"/>
    <n v="27"/>
    <n v="112"/>
    <n v="13"/>
    <n v="18"/>
    <n v="13"/>
    <n v="2"/>
    <n v="4"/>
    <n v="3"/>
    <n v="13"/>
    <n v="292"/>
    <n v="0"/>
    <n v="0"/>
    <n v="3"/>
    <n v="1"/>
    <n v="7"/>
    <n v="1"/>
    <n v="1"/>
    <n v="6"/>
    <n v="3"/>
    <n v="10"/>
    <n v="3"/>
    <n v="2"/>
    <n v="16"/>
    <n v="1"/>
    <n v="1"/>
    <n v="13"/>
    <n v="23"/>
    <n v="5"/>
    <n v="29"/>
    <n v="117"/>
    <n v="12"/>
    <n v="17"/>
    <n v="15"/>
    <n v="3"/>
    <n v="5"/>
    <n v="5"/>
    <n v="20"/>
    <n v="319"/>
    <n v="0"/>
    <n v="0"/>
    <n v="4"/>
    <n v="1"/>
    <n v="7"/>
    <n v="1"/>
    <n v="1"/>
    <n v="6"/>
    <n v="2"/>
    <n v="9"/>
    <n v="2"/>
    <n v="0"/>
    <n v="14"/>
    <n v="1"/>
    <n v="2"/>
    <n v="14"/>
    <n v="20"/>
    <n v="5"/>
    <n v="34"/>
    <n v="120"/>
    <n v="10"/>
    <n v="14"/>
    <n v="15"/>
    <n v="3"/>
    <n v="4"/>
    <n v="3"/>
    <n v="20"/>
    <n v="312"/>
    <n v="0"/>
    <n v="1"/>
    <n v="6"/>
    <n v="0"/>
    <n v="5"/>
    <n v="1"/>
    <n v="1"/>
    <n v="3"/>
    <n v="2"/>
    <n v="9"/>
    <n v="2"/>
    <n v="0"/>
    <n v="15"/>
    <n v="0"/>
    <n v="1"/>
    <n v="13"/>
    <n v="17"/>
    <n v="6"/>
    <n v="27"/>
    <n v="112"/>
    <n v="10"/>
    <n v="11"/>
    <n v="13"/>
    <n v="3"/>
    <n v="4"/>
    <n v="6"/>
    <n v="16"/>
    <n v="284"/>
    <n v="0"/>
    <n v="1"/>
    <n v="5"/>
    <n v="0"/>
    <n v="6"/>
    <n v="1"/>
    <n v="2"/>
    <n v="1"/>
    <n v="2"/>
    <n v="8"/>
    <n v="1"/>
    <n v="1"/>
    <n v="11"/>
    <n v="0"/>
    <n v="0"/>
    <n v="9"/>
    <n v="20"/>
    <n v="3"/>
    <n v="28"/>
    <n v="112"/>
    <n v="13"/>
    <n v="10"/>
    <n v="14"/>
    <n v="2"/>
    <n v="4"/>
    <n v="5"/>
    <n v="14"/>
    <n v="273"/>
    <n v="0"/>
    <n v="0"/>
    <n v="4"/>
    <n v="0"/>
    <n v="5"/>
    <n v="2"/>
    <n v="0"/>
    <n v="1"/>
    <n v="2"/>
    <n v="4"/>
    <n v="3"/>
    <n v="2"/>
    <n v="10"/>
    <n v="0"/>
    <n v="1"/>
    <n v="9"/>
    <n v="18"/>
    <n v="2"/>
    <n v="28"/>
    <n v="107"/>
    <n v="12"/>
    <n v="9"/>
    <n v="11"/>
    <n v="1"/>
    <n v="3"/>
    <n v="5"/>
    <n v="13"/>
    <n v="252"/>
    <n v="0"/>
    <n v="0"/>
    <n v="4"/>
    <n v="1"/>
    <n v="7"/>
    <n v="1"/>
    <n v="0"/>
    <n v="1"/>
    <n v="1"/>
    <n v="3"/>
    <n v="2"/>
    <n v="1"/>
    <n v="8"/>
    <n v="0"/>
    <n v="0"/>
    <n v="9"/>
    <n v="15"/>
    <n v="0"/>
    <n v="25"/>
    <n v="88"/>
    <n v="12"/>
    <n v="7"/>
    <n v="11"/>
    <n v="3"/>
    <n v="3"/>
    <n v="5"/>
    <n v="10"/>
    <n v="217"/>
  </r>
  <r>
    <n v="7312"/>
    <s v="Agenciamento de Espaços para Publicidade, Exceto em Veículos de Comunicação"/>
    <s v="Sim"/>
    <x v="6"/>
    <x v="0"/>
    <x v="1"/>
    <n v="0"/>
    <n v="0"/>
    <n v="0"/>
    <n v="1"/>
    <n v="0"/>
    <n v="0"/>
    <n v="0"/>
    <n v="0"/>
    <n v="1"/>
    <n v="4"/>
    <n v="0"/>
    <n v="0"/>
    <n v="1"/>
    <n v="0"/>
    <n v="2"/>
    <n v="2"/>
    <n v="3"/>
    <n v="0"/>
    <n v="6"/>
    <n v="17"/>
    <n v="4"/>
    <n v="3"/>
    <n v="2"/>
    <n v="0"/>
    <n v="2"/>
    <n v="4"/>
    <n v="2"/>
    <n v="54"/>
    <n v="0"/>
    <n v="0"/>
    <n v="0"/>
    <n v="1"/>
    <n v="0"/>
    <n v="0"/>
    <n v="0"/>
    <n v="0"/>
    <n v="0"/>
    <n v="2"/>
    <n v="0"/>
    <n v="0"/>
    <n v="1"/>
    <n v="0"/>
    <n v="1"/>
    <n v="3"/>
    <n v="3"/>
    <n v="1"/>
    <n v="8"/>
    <n v="18"/>
    <n v="4"/>
    <n v="4"/>
    <n v="2"/>
    <n v="0"/>
    <n v="2"/>
    <n v="3"/>
    <n v="3"/>
    <n v="56"/>
    <n v="0"/>
    <n v="0"/>
    <n v="0"/>
    <n v="0"/>
    <n v="0"/>
    <n v="0"/>
    <n v="0"/>
    <n v="0"/>
    <n v="0"/>
    <n v="3"/>
    <n v="0"/>
    <n v="0"/>
    <n v="2"/>
    <n v="0"/>
    <n v="3"/>
    <n v="3"/>
    <n v="4"/>
    <n v="1"/>
    <n v="5"/>
    <n v="17"/>
    <n v="4"/>
    <n v="3"/>
    <n v="2"/>
    <n v="2"/>
    <n v="1"/>
    <n v="2"/>
    <n v="3"/>
    <n v="55"/>
    <n v="0"/>
    <n v="0"/>
    <n v="0"/>
    <n v="0"/>
    <n v="0"/>
    <n v="0"/>
    <n v="0"/>
    <n v="0"/>
    <n v="0"/>
    <n v="4"/>
    <n v="0"/>
    <n v="0"/>
    <n v="1"/>
    <n v="0"/>
    <n v="2"/>
    <n v="3"/>
    <n v="6"/>
    <n v="1"/>
    <n v="6"/>
    <n v="16"/>
    <n v="2"/>
    <n v="4"/>
    <n v="2"/>
    <n v="1"/>
    <n v="0"/>
    <n v="2"/>
    <n v="3"/>
    <n v="53"/>
    <n v="0"/>
    <n v="0"/>
    <n v="0"/>
    <n v="0"/>
    <n v="0"/>
    <n v="0"/>
    <n v="0"/>
    <n v="0"/>
    <n v="0"/>
    <n v="4"/>
    <n v="0"/>
    <n v="0"/>
    <n v="1"/>
    <n v="0"/>
    <n v="2"/>
    <n v="2"/>
    <n v="5"/>
    <n v="0"/>
    <n v="7"/>
    <n v="16"/>
    <n v="2"/>
    <n v="1"/>
    <n v="3"/>
    <n v="0"/>
    <n v="1"/>
    <n v="3"/>
    <n v="1"/>
    <n v="48"/>
    <n v="0"/>
    <n v="0"/>
    <n v="0"/>
    <n v="0"/>
    <n v="0"/>
    <n v="0"/>
    <n v="0"/>
    <n v="1"/>
    <n v="1"/>
    <n v="2"/>
    <n v="0"/>
    <n v="0"/>
    <n v="1"/>
    <n v="0"/>
    <n v="2"/>
    <n v="2"/>
    <n v="3"/>
    <n v="0"/>
    <n v="6"/>
    <n v="15"/>
    <n v="1"/>
    <n v="0"/>
    <n v="3"/>
    <n v="0"/>
    <n v="0"/>
    <n v="1"/>
    <n v="1"/>
    <n v="39"/>
    <n v="0"/>
    <n v="0"/>
    <n v="0"/>
    <n v="0"/>
    <n v="0"/>
    <n v="0"/>
    <n v="0"/>
    <n v="2"/>
    <n v="0"/>
    <n v="0"/>
    <n v="0"/>
    <n v="0"/>
    <n v="1"/>
    <n v="0"/>
    <n v="0"/>
    <n v="2"/>
    <n v="4"/>
    <n v="0"/>
    <n v="7"/>
    <n v="13"/>
    <n v="1"/>
    <n v="0"/>
    <n v="3"/>
    <n v="0"/>
    <n v="0"/>
    <n v="1"/>
    <n v="1"/>
    <n v="35"/>
    <n v="0"/>
    <n v="0"/>
    <n v="0"/>
    <n v="0"/>
    <n v="0"/>
    <n v="0"/>
    <n v="0"/>
    <n v="1"/>
    <n v="0"/>
    <n v="0"/>
    <n v="0"/>
    <n v="0"/>
    <n v="1"/>
    <n v="0"/>
    <n v="1"/>
    <n v="1"/>
    <n v="2"/>
    <n v="1"/>
    <n v="8"/>
    <n v="11"/>
    <n v="0"/>
    <n v="0"/>
    <n v="3"/>
    <n v="0"/>
    <n v="0"/>
    <n v="1"/>
    <n v="1"/>
    <n v="31"/>
  </r>
  <r>
    <n v="7319"/>
    <s v="Atividades de Publicidade Não Especificadas Anteriormente"/>
    <s v="Sim"/>
    <x v="6"/>
    <x v="0"/>
    <x v="1"/>
    <n v="1"/>
    <n v="0"/>
    <n v="2"/>
    <n v="0"/>
    <n v="8"/>
    <n v="0"/>
    <n v="0"/>
    <n v="1"/>
    <n v="1"/>
    <n v="9"/>
    <n v="5"/>
    <n v="7"/>
    <n v="10"/>
    <n v="2"/>
    <n v="2"/>
    <n v="12"/>
    <n v="40"/>
    <n v="2"/>
    <n v="29"/>
    <n v="127"/>
    <n v="20"/>
    <n v="11"/>
    <n v="25"/>
    <n v="6"/>
    <n v="0"/>
    <n v="7"/>
    <n v="7"/>
    <n v="334"/>
    <n v="0"/>
    <n v="0"/>
    <n v="2"/>
    <n v="0"/>
    <n v="4"/>
    <n v="0"/>
    <n v="0"/>
    <n v="1"/>
    <n v="2"/>
    <n v="7"/>
    <n v="5"/>
    <n v="3"/>
    <n v="9"/>
    <n v="0"/>
    <n v="2"/>
    <n v="10"/>
    <n v="33"/>
    <n v="2"/>
    <n v="28"/>
    <n v="128"/>
    <n v="20"/>
    <n v="11"/>
    <n v="18"/>
    <n v="7"/>
    <n v="0"/>
    <n v="5"/>
    <n v="6"/>
    <n v="303"/>
    <n v="0"/>
    <n v="0"/>
    <n v="2"/>
    <n v="0"/>
    <n v="3"/>
    <n v="0"/>
    <n v="0"/>
    <n v="1"/>
    <n v="2"/>
    <n v="8"/>
    <n v="4"/>
    <n v="3"/>
    <n v="5"/>
    <n v="2"/>
    <n v="2"/>
    <n v="9"/>
    <n v="29"/>
    <n v="2"/>
    <n v="22"/>
    <n v="126"/>
    <n v="23"/>
    <n v="11"/>
    <n v="13"/>
    <n v="6"/>
    <n v="0"/>
    <n v="8"/>
    <n v="0"/>
    <n v="281"/>
    <n v="0"/>
    <n v="0"/>
    <n v="3"/>
    <n v="0"/>
    <n v="2"/>
    <n v="0"/>
    <n v="0"/>
    <n v="3"/>
    <n v="1"/>
    <n v="10"/>
    <n v="3"/>
    <n v="0"/>
    <n v="6"/>
    <n v="1"/>
    <n v="4"/>
    <n v="5"/>
    <n v="18"/>
    <n v="1"/>
    <n v="20"/>
    <n v="103"/>
    <n v="19"/>
    <n v="9"/>
    <n v="14"/>
    <n v="6"/>
    <n v="1"/>
    <n v="6"/>
    <n v="1"/>
    <n v="236"/>
    <n v="0"/>
    <n v="1"/>
    <n v="0"/>
    <n v="0"/>
    <n v="1"/>
    <n v="0"/>
    <n v="0"/>
    <n v="1"/>
    <n v="0"/>
    <n v="10"/>
    <n v="4"/>
    <n v="0"/>
    <n v="3"/>
    <n v="1"/>
    <n v="2"/>
    <n v="3"/>
    <n v="15"/>
    <n v="0"/>
    <n v="19"/>
    <n v="88"/>
    <n v="15"/>
    <n v="4"/>
    <n v="12"/>
    <n v="4"/>
    <n v="1"/>
    <n v="5"/>
    <n v="2"/>
    <n v="191"/>
    <n v="0"/>
    <n v="0"/>
    <n v="1"/>
    <n v="0"/>
    <n v="1"/>
    <n v="0"/>
    <n v="0"/>
    <n v="3"/>
    <n v="0"/>
    <n v="6"/>
    <n v="5"/>
    <n v="2"/>
    <n v="5"/>
    <n v="1"/>
    <n v="0"/>
    <n v="4"/>
    <n v="11"/>
    <n v="0"/>
    <n v="15"/>
    <n v="74"/>
    <n v="11"/>
    <n v="4"/>
    <n v="5"/>
    <n v="1"/>
    <n v="0"/>
    <n v="4"/>
    <n v="0"/>
    <n v="153"/>
    <n v="0"/>
    <n v="0"/>
    <n v="0"/>
    <n v="1"/>
    <n v="2"/>
    <n v="0"/>
    <n v="0"/>
    <n v="3"/>
    <n v="0"/>
    <n v="3"/>
    <n v="3"/>
    <n v="0"/>
    <n v="5"/>
    <n v="1"/>
    <n v="0"/>
    <n v="7"/>
    <n v="11"/>
    <n v="0"/>
    <n v="12"/>
    <n v="67"/>
    <n v="5"/>
    <n v="3"/>
    <n v="3"/>
    <n v="1"/>
    <n v="1"/>
    <n v="4"/>
    <n v="0"/>
    <n v="132"/>
    <n v="0"/>
    <n v="0"/>
    <n v="1"/>
    <n v="0"/>
    <n v="2"/>
    <n v="0"/>
    <n v="0"/>
    <n v="1"/>
    <n v="0"/>
    <n v="2"/>
    <n v="2"/>
    <n v="0"/>
    <n v="7"/>
    <n v="1"/>
    <n v="0"/>
    <n v="6"/>
    <n v="9"/>
    <n v="1"/>
    <n v="13"/>
    <n v="54"/>
    <n v="3"/>
    <n v="2"/>
    <n v="1"/>
    <n v="1"/>
    <n v="0"/>
    <n v="1"/>
    <n v="3"/>
    <n v="110"/>
  </r>
  <r>
    <n v="7410"/>
    <s v="Desenho e decoração"/>
    <s v="Sim"/>
    <x v="0"/>
    <x v="0"/>
    <x v="1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2"/>
    <n v="20"/>
    <n v="2"/>
    <n v="1"/>
    <n v="1"/>
    <n v="0"/>
    <n v="0"/>
    <n v="2"/>
    <n v="1"/>
    <n v="34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4"/>
    <n v="13"/>
    <n v="1"/>
    <n v="2"/>
    <n v="0"/>
    <n v="0"/>
    <n v="0"/>
    <n v="1"/>
    <n v="0"/>
    <n v="24"/>
    <n v="0"/>
    <n v="0"/>
    <n v="0"/>
    <n v="0"/>
    <n v="0"/>
    <n v="0"/>
    <n v="0"/>
    <n v="1"/>
    <n v="0"/>
    <n v="0"/>
    <n v="0"/>
    <n v="0"/>
    <n v="0"/>
    <n v="0"/>
    <n v="0"/>
    <n v="2"/>
    <n v="1"/>
    <n v="0"/>
    <n v="3"/>
    <n v="12"/>
    <n v="2"/>
    <n v="2"/>
    <n v="0"/>
    <n v="0"/>
    <n v="0"/>
    <n v="1"/>
    <n v="0"/>
    <n v="24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14"/>
    <n v="2"/>
    <n v="2"/>
    <n v="0"/>
    <n v="0"/>
    <n v="0"/>
    <n v="1"/>
    <n v="0"/>
    <n v="25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2"/>
    <n v="8"/>
    <n v="2"/>
    <n v="2"/>
    <n v="0"/>
    <n v="0"/>
    <n v="0"/>
    <n v="0"/>
    <n v="0"/>
    <n v="18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2"/>
    <n v="7"/>
    <n v="1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3"/>
    <n v="1"/>
    <n v="0"/>
    <n v="1"/>
    <n v="5"/>
    <n v="1"/>
    <n v="0"/>
    <n v="1"/>
    <n v="0"/>
    <n v="0"/>
    <n v="0"/>
    <n v="1"/>
    <n v="14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2"/>
    <n v="0"/>
    <n v="0"/>
    <n v="0"/>
    <n v="0"/>
    <n v="1"/>
    <n v="0"/>
    <n v="0"/>
    <n v="7"/>
  </r>
  <r>
    <n v="7420"/>
    <s v="Atividades fotográficas e similares"/>
    <s v="Sim"/>
    <x v="7"/>
    <x v="0"/>
    <x v="1"/>
    <n v="0"/>
    <n v="0"/>
    <n v="0"/>
    <n v="0"/>
    <n v="1"/>
    <n v="0"/>
    <n v="1"/>
    <n v="0"/>
    <n v="0"/>
    <n v="1"/>
    <n v="0"/>
    <n v="0"/>
    <n v="1"/>
    <n v="1"/>
    <n v="0"/>
    <n v="3"/>
    <n v="9"/>
    <n v="2"/>
    <n v="9"/>
    <n v="38"/>
    <n v="8"/>
    <n v="6"/>
    <n v="7"/>
    <n v="1"/>
    <n v="1"/>
    <n v="0"/>
    <n v="3"/>
    <n v="92"/>
    <n v="0"/>
    <n v="0"/>
    <n v="0"/>
    <n v="0"/>
    <n v="2"/>
    <n v="0"/>
    <n v="1"/>
    <n v="0"/>
    <n v="0"/>
    <n v="1"/>
    <n v="0"/>
    <n v="0"/>
    <n v="1"/>
    <n v="1"/>
    <n v="0"/>
    <n v="3"/>
    <n v="11"/>
    <n v="3"/>
    <n v="7"/>
    <n v="46"/>
    <n v="8"/>
    <n v="5"/>
    <n v="7"/>
    <n v="1"/>
    <n v="2"/>
    <n v="3"/>
    <n v="4"/>
    <n v="106"/>
    <n v="0"/>
    <n v="0"/>
    <n v="0"/>
    <n v="0"/>
    <n v="1"/>
    <n v="0"/>
    <n v="1"/>
    <n v="0"/>
    <n v="0"/>
    <n v="1"/>
    <n v="0"/>
    <n v="0"/>
    <n v="0"/>
    <n v="1"/>
    <n v="0"/>
    <n v="1"/>
    <n v="12"/>
    <n v="3"/>
    <n v="6"/>
    <n v="53"/>
    <n v="10"/>
    <n v="6"/>
    <n v="7"/>
    <n v="1"/>
    <n v="3"/>
    <n v="2"/>
    <n v="5"/>
    <n v="113"/>
    <n v="0"/>
    <n v="0"/>
    <n v="0"/>
    <n v="0"/>
    <n v="2"/>
    <n v="0"/>
    <n v="0"/>
    <n v="0"/>
    <n v="0"/>
    <n v="0"/>
    <n v="0"/>
    <n v="0"/>
    <n v="0"/>
    <n v="0"/>
    <n v="0"/>
    <n v="2"/>
    <n v="13"/>
    <n v="2"/>
    <n v="4"/>
    <n v="53"/>
    <n v="11"/>
    <n v="6"/>
    <n v="6"/>
    <n v="0"/>
    <n v="3"/>
    <n v="2"/>
    <n v="6"/>
    <n v="110"/>
    <n v="0"/>
    <n v="0"/>
    <n v="0"/>
    <n v="0"/>
    <n v="0"/>
    <n v="0"/>
    <n v="0"/>
    <n v="0"/>
    <n v="0"/>
    <n v="1"/>
    <n v="0"/>
    <n v="0"/>
    <n v="1"/>
    <n v="0"/>
    <n v="0"/>
    <n v="1"/>
    <n v="8"/>
    <n v="2"/>
    <n v="5"/>
    <n v="37"/>
    <n v="15"/>
    <n v="7"/>
    <n v="5"/>
    <n v="0"/>
    <n v="1"/>
    <n v="1"/>
    <n v="5"/>
    <n v="89"/>
    <n v="0"/>
    <n v="0"/>
    <n v="0"/>
    <n v="1"/>
    <n v="0"/>
    <n v="0"/>
    <n v="0"/>
    <n v="0"/>
    <n v="0"/>
    <n v="2"/>
    <n v="0"/>
    <n v="0"/>
    <n v="1"/>
    <n v="0"/>
    <n v="1"/>
    <n v="1"/>
    <n v="6"/>
    <n v="3"/>
    <n v="4"/>
    <n v="32"/>
    <n v="14"/>
    <n v="8"/>
    <n v="5"/>
    <n v="0"/>
    <n v="1"/>
    <n v="3"/>
    <n v="1"/>
    <n v="83"/>
    <n v="0"/>
    <n v="0"/>
    <n v="0"/>
    <n v="1"/>
    <n v="0"/>
    <n v="0"/>
    <n v="0"/>
    <n v="0"/>
    <n v="0"/>
    <n v="3"/>
    <n v="2"/>
    <n v="0"/>
    <n v="1"/>
    <n v="0"/>
    <n v="0"/>
    <n v="1"/>
    <n v="11"/>
    <n v="1"/>
    <n v="4"/>
    <n v="32"/>
    <n v="8"/>
    <n v="4"/>
    <n v="7"/>
    <n v="1"/>
    <n v="1"/>
    <n v="3"/>
    <n v="2"/>
    <n v="82"/>
    <n v="0"/>
    <n v="0"/>
    <n v="0"/>
    <n v="0"/>
    <n v="0"/>
    <n v="0"/>
    <n v="0"/>
    <n v="0"/>
    <n v="0"/>
    <n v="2"/>
    <n v="1"/>
    <n v="0"/>
    <n v="1"/>
    <n v="0"/>
    <n v="0"/>
    <n v="2"/>
    <n v="11"/>
    <n v="3"/>
    <n v="9"/>
    <n v="30"/>
    <n v="7"/>
    <n v="5"/>
    <n v="5"/>
    <n v="1"/>
    <n v="0"/>
    <n v="3"/>
    <n v="1"/>
    <n v="81"/>
  </r>
  <r>
    <n v="7722"/>
    <s v="Aluguel de fitas vídeo, DVD, etc."/>
    <s v="Sim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1"/>
    <n v="1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8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7"/>
    <n v="3"/>
    <n v="0"/>
    <n v="0"/>
    <n v="0"/>
    <n v="0"/>
    <n v="0"/>
    <n v="0"/>
    <n v="1"/>
    <n v="14"/>
    <n v="0"/>
    <n v="0"/>
    <n v="0"/>
    <n v="0"/>
    <n v="2"/>
    <n v="0"/>
    <n v="0"/>
    <n v="0"/>
    <n v="0"/>
    <n v="0"/>
    <n v="0"/>
    <n v="0"/>
    <n v="0"/>
    <n v="0"/>
    <n v="0"/>
    <n v="1"/>
    <n v="2"/>
    <n v="0"/>
    <n v="6"/>
    <n v="3"/>
    <n v="0"/>
    <n v="0"/>
    <n v="1"/>
    <n v="0"/>
    <n v="0"/>
    <n v="0"/>
    <n v="0"/>
    <n v="15"/>
    <n v="0"/>
    <n v="0"/>
    <n v="0"/>
    <n v="0"/>
    <n v="2"/>
    <n v="0"/>
    <n v="0"/>
    <n v="0"/>
    <n v="0"/>
    <n v="1"/>
    <n v="0"/>
    <n v="0"/>
    <n v="1"/>
    <n v="0"/>
    <n v="0"/>
    <n v="0"/>
    <n v="2"/>
    <n v="0"/>
    <n v="7"/>
    <n v="2"/>
    <n v="0"/>
    <n v="0"/>
    <n v="1"/>
    <n v="0"/>
    <n v="0"/>
    <n v="0"/>
    <n v="0"/>
    <n v="16"/>
    <n v="0"/>
    <n v="0"/>
    <n v="0"/>
    <n v="0"/>
    <n v="2"/>
    <n v="0"/>
    <n v="0"/>
    <n v="0"/>
    <n v="0"/>
    <n v="2"/>
    <n v="0"/>
    <n v="0"/>
    <n v="0"/>
    <n v="0"/>
    <n v="0"/>
    <n v="0"/>
    <n v="2"/>
    <n v="0"/>
    <n v="5"/>
    <n v="2"/>
    <n v="0"/>
    <n v="0"/>
    <n v="1"/>
    <n v="0"/>
    <n v="0"/>
    <n v="0"/>
    <n v="0"/>
    <n v="14"/>
    <n v="0"/>
    <n v="0"/>
    <n v="0"/>
    <n v="0"/>
    <n v="1"/>
    <n v="0"/>
    <n v="0"/>
    <n v="0"/>
    <n v="0"/>
    <n v="1"/>
    <n v="0"/>
    <n v="0"/>
    <n v="0"/>
    <n v="0"/>
    <n v="0"/>
    <n v="0"/>
    <n v="2"/>
    <n v="1"/>
    <n v="2"/>
    <n v="0"/>
    <n v="1"/>
    <n v="0"/>
    <n v="2"/>
    <n v="0"/>
    <n v="0"/>
    <n v="0"/>
    <n v="0"/>
    <n v="10"/>
    <n v="0"/>
    <n v="0"/>
    <n v="0"/>
    <n v="0"/>
    <n v="1"/>
    <n v="0"/>
    <n v="0"/>
    <n v="0"/>
    <n v="0"/>
    <n v="2"/>
    <n v="0"/>
    <n v="0"/>
    <n v="0"/>
    <n v="0"/>
    <n v="0"/>
    <n v="0"/>
    <n v="2"/>
    <n v="2"/>
    <n v="2"/>
    <n v="5"/>
    <n v="0"/>
    <n v="1"/>
    <n v="1"/>
    <n v="0"/>
    <n v="0"/>
    <n v="1"/>
    <n v="0"/>
    <n v="17"/>
  </r>
  <r>
    <n v="8592"/>
    <s v="Ensino de Arte Cultura"/>
    <s v="Sim"/>
    <x v="7"/>
    <x v="0"/>
    <x v="1"/>
    <n v="0"/>
    <n v="0"/>
    <n v="0"/>
    <n v="0"/>
    <n v="1"/>
    <n v="0"/>
    <n v="0"/>
    <n v="0"/>
    <n v="0"/>
    <n v="1"/>
    <n v="0"/>
    <n v="0"/>
    <n v="0"/>
    <n v="0"/>
    <n v="0"/>
    <n v="2"/>
    <n v="2"/>
    <n v="0"/>
    <n v="4"/>
    <n v="9"/>
    <n v="3"/>
    <n v="1"/>
    <n v="2"/>
    <n v="1"/>
    <n v="0"/>
    <n v="0"/>
    <n v="2"/>
    <n v="28"/>
    <n v="0"/>
    <n v="0"/>
    <n v="0"/>
    <n v="0"/>
    <n v="0"/>
    <n v="0"/>
    <n v="0"/>
    <n v="1"/>
    <n v="0"/>
    <n v="1"/>
    <n v="0"/>
    <n v="0"/>
    <n v="1"/>
    <n v="0"/>
    <n v="0"/>
    <n v="1"/>
    <n v="4"/>
    <n v="1"/>
    <n v="5"/>
    <n v="14"/>
    <n v="1"/>
    <n v="2"/>
    <n v="1"/>
    <n v="1"/>
    <n v="0"/>
    <n v="0"/>
    <n v="2"/>
    <n v="35"/>
    <n v="0"/>
    <n v="0"/>
    <n v="0"/>
    <n v="0"/>
    <n v="0"/>
    <n v="0"/>
    <n v="0"/>
    <n v="1"/>
    <n v="0"/>
    <n v="1"/>
    <n v="0"/>
    <n v="0"/>
    <n v="1"/>
    <n v="0"/>
    <n v="0"/>
    <n v="2"/>
    <n v="5"/>
    <n v="0"/>
    <n v="6"/>
    <n v="14"/>
    <n v="1"/>
    <n v="2"/>
    <n v="1"/>
    <n v="1"/>
    <n v="0"/>
    <n v="0"/>
    <n v="1"/>
    <n v="36"/>
    <n v="0"/>
    <n v="0"/>
    <n v="0"/>
    <n v="0"/>
    <n v="0"/>
    <n v="0"/>
    <n v="0"/>
    <n v="0"/>
    <n v="0"/>
    <n v="1"/>
    <n v="0"/>
    <n v="0"/>
    <n v="0"/>
    <n v="0"/>
    <n v="0"/>
    <n v="2"/>
    <n v="3"/>
    <n v="0"/>
    <n v="5"/>
    <n v="13"/>
    <n v="0"/>
    <n v="2"/>
    <n v="1"/>
    <n v="1"/>
    <n v="0"/>
    <n v="0"/>
    <n v="1"/>
    <n v="29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2"/>
    <n v="7"/>
    <n v="1"/>
    <n v="1"/>
    <n v="1"/>
    <n v="1"/>
    <n v="0"/>
    <n v="0"/>
    <n v="0"/>
    <n v="18"/>
    <n v="0"/>
    <n v="0"/>
    <n v="0"/>
    <n v="0"/>
    <n v="0"/>
    <n v="0"/>
    <n v="0"/>
    <n v="0"/>
    <n v="1"/>
    <n v="0"/>
    <n v="0"/>
    <n v="0"/>
    <n v="0"/>
    <n v="0"/>
    <n v="0"/>
    <n v="1"/>
    <n v="3"/>
    <n v="0"/>
    <n v="0"/>
    <n v="2"/>
    <n v="2"/>
    <n v="1"/>
    <n v="1"/>
    <n v="1"/>
    <n v="0"/>
    <n v="0"/>
    <n v="0"/>
    <n v="12"/>
    <n v="0"/>
    <n v="0"/>
    <n v="0"/>
    <n v="0"/>
    <n v="0"/>
    <n v="0"/>
    <n v="0"/>
    <n v="1"/>
    <n v="1"/>
    <n v="0"/>
    <n v="0"/>
    <n v="0"/>
    <n v="0"/>
    <n v="0"/>
    <n v="0"/>
    <n v="1"/>
    <n v="3"/>
    <n v="0"/>
    <n v="0"/>
    <n v="7"/>
    <n v="1"/>
    <n v="0"/>
    <n v="1"/>
    <n v="1"/>
    <n v="0"/>
    <n v="1"/>
    <n v="0"/>
    <n v="17"/>
    <n v="0"/>
    <n v="0"/>
    <n v="0"/>
    <n v="0"/>
    <n v="0"/>
    <n v="0"/>
    <n v="0"/>
    <n v="1"/>
    <n v="0"/>
    <n v="0"/>
    <n v="0"/>
    <n v="0"/>
    <n v="0"/>
    <n v="0"/>
    <n v="0"/>
    <n v="2"/>
    <n v="3"/>
    <n v="0"/>
    <n v="0"/>
    <n v="5"/>
    <n v="1"/>
    <n v="0"/>
    <n v="0"/>
    <n v="1"/>
    <n v="0"/>
    <n v="0"/>
    <n v="0"/>
    <n v="13"/>
  </r>
  <r>
    <n v="8593"/>
    <s v="Ensino de Idiomas"/>
    <s v="Sim"/>
    <x v="7"/>
    <x v="0"/>
    <x v="1"/>
    <n v="1"/>
    <n v="2"/>
    <n v="8"/>
    <n v="3"/>
    <n v="11"/>
    <n v="1"/>
    <n v="2"/>
    <n v="10"/>
    <n v="5"/>
    <n v="21"/>
    <n v="5"/>
    <n v="14"/>
    <n v="28"/>
    <n v="8"/>
    <n v="4"/>
    <n v="16"/>
    <n v="71"/>
    <n v="6"/>
    <n v="177"/>
    <n v="199"/>
    <n v="28"/>
    <n v="17"/>
    <n v="19"/>
    <n v="4"/>
    <n v="4"/>
    <n v="8"/>
    <n v="17"/>
    <n v="689"/>
    <n v="2"/>
    <n v="2"/>
    <n v="10"/>
    <n v="3"/>
    <n v="9"/>
    <n v="1"/>
    <n v="2"/>
    <n v="8"/>
    <n v="6"/>
    <n v="20"/>
    <n v="8"/>
    <n v="10"/>
    <n v="22"/>
    <n v="6"/>
    <n v="4"/>
    <n v="14"/>
    <n v="71"/>
    <n v="5"/>
    <n v="191"/>
    <n v="200"/>
    <n v="24"/>
    <n v="15"/>
    <n v="22"/>
    <n v="4"/>
    <n v="3"/>
    <n v="7"/>
    <n v="17"/>
    <n v="686"/>
    <n v="1"/>
    <n v="1"/>
    <n v="10"/>
    <n v="1"/>
    <n v="11"/>
    <n v="1"/>
    <n v="1"/>
    <n v="6"/>
    <n v="4"/>
    <n v="22"/>
    <n v="6"/>
    <n v="9"/>
    <n v="26"/>
    <n v="6"/>
    <n v="4"/>
    <n v="14"/>
    <n v="72"/>
    <n v="4"/>
    <n v="192"/>
    <n v="179"/>
    <n v="25"/>
    <n v="14"/>
    <n v="18"/>
    <n v="4"/>
    <n v="4"/>
    <n v="10"/>
    <n v="16"/>
    <n v="661"/>
    <n v="1"/>
    <n v="1"/>
    <n v="7"/>
    <n v="2"/>
    <n v="10"/>
    <n v="1"/>
    <n v="1"/>
    <n v="6"/>
    <n v="4"/>
    <n v="18"/>
    <n v="6"/>
    <n v="6"/>
    <n v="20"/>
    <n v="2"/>
    <n v="4"/>
    <n v="11"/>
    <n v="63"/>
    <n v="5"/>
    <n v="189"/>
    <n v="166"/>
    <n v="27"/>
    <n v="9"/>
    <n v="15"/>
    <n v="3"/>
    <n v="4"/>
    <n v="6"/>
    <n v="19"/>
    <n v="606"/>
    <n v="0"/>
    <n v="1"/>
    <n v="4"/>
    <n v="2"/>
    <n v="10"/>
    <n v="0"/>
    <n v="0"/>
    <n v="5"/>
    <n v="4"/>
    <n v="14"/>
    <n v="5"/>
    <n v="5"/>
    <n v="18"/>
    <n v="0"/>
    <n v="3"/>
    <n v="9"/>
    <n v="56"/>
    <n v="2"/>
    <n v="166"/>
    <n v="146"/>
    <n v="21"/>
    <n v="10"/>
    <n v="14"/>
    <n v="2"/>
    <n v="3"/>
    <n v="5"/>
    <n v="13"/>
    <n v="518"/>
    <n v="0"/>
    <n v="0"/>
    <n v="2"/>
    <n v="1"/>
    <n v="10"/>
    <n v="0"/>
    <n v="0"/>
    <n v="7"/>
    <n v="5"/>
    <n v="11"/>
    <n v="3"/>
    <n v="5"/>
    <n v="16"/>
    <n v="0"/>
    <n v="4"/>
    <n v="11"/>
    <n v="52"/>
    <n v="6"/>
    <n v="146"/>
    <n v="139"/>
    <n v="18"/>
    <n v="9"/>
    <n v="10"/>
    <n v="2"/>
    <n v="3"/>
    <n v="4"/>
    <n v="13"/>
    <n v="477"/>
    <n v="0"/>
    <n v="0"/>
    <n v="3"/>
    <n v="1"/>
    <n v="11"/>
    <n v="0"/>
    <n v="0"/>
    <n v="2"/>
    <n v="4"/>
    <n v="10"/>
    <n v="5"/>
    <n v="5"/>
    <n v="12"/>
    <n v="0"/>
    <n v="3"/>
    <n v="12"/>
    <n v="44"/>
    <n v="6"/>
    <n v="125"/>
    <n v="116"/>
    <n v="16"/>
    <n v="7"/>
    <n v="8"/>
    <n v="2"/>
    <n v="1"/>
    <n v="4"/>
    <n v="13"/>
    <n v="410"/>
    <n v="0"/>
    <n v="0"/>
    <n v="2"/>
    <n v="1"/>
    <n v="8"/>
    <n v="0"/>
    <n v="0"/>
    <n v="3"/>
    <n v="4"/>
    <n v="9"/>
    <n v="2"/>
    <n v="7"/>
    <n v="10"/>
    <n v="0"/>
    <n v="3"/>
    <n v="13"/>
    <n v="38"/>
    <n v="3"/>
    <n v="117"/>
    <n v="102"/>
    <n v="10"/>
    <n v="7"/>
    <n v="6"/>
    <n v="2"/>
    <n v="1"/>
    <n v="5"/>
    <n v="13"/>
    <n v="366"/>
  </r>
  <r>
    <n v="9001"/>
    <s v="Artes cênicas, espetáculos, etc."/>
    <s v="Sim"/>
    <x v="8"/>
    <x v="0"/>
    <x v="1"/>
    <n v="0"/>
    <n v="0"/>
    <n v="2"/>
    <n v="0"/>
    <n v="5"/>
    <n v="0"/>
    <n v="0"/>
    <n v="1"/>
    <n v="1"/>
    <n v="5"/>
    <n v="2"/>
    <n v="2"/>
    <n v="6"/>
    <n v="0"/>
    <n v="2"/>
    <n v="4"/>
    <n v="4"/>
    <n v="1"/>
    <n v="22"/>
    <n v="30"/>
    <n v="5"/>
    <n v="3"/>
    <n v="6"/>
    <n v="2"/>
    <n v="0"/>
    <n v="7"/>
    <n v="2"/>
    <n v="112"/>
    <n v="0"/>
    <n v="0"/>
    <n v="3"/>
    <n v="0"/>
    <n v="4"/>
    <n v="0"/>
    <n v="0"/>
    <n v="0"/>
    <n v="1"/>
    <n v="6"/>
    <n v="2"/>
    <n v="1"/>
    <n v="6"/>
    <n v="0"/>
    <n v="2"/>
    <n v="9"/>
    <n v="8"/>
    <n v="2"/>
    <n v="20"/>
    <n v="31"/>
    <n v="5"/>
    <n v="4"/>
    <n v="5"/>
    <n v="3"/>
    <n v="0"/>
    <n v="7"/>
    <n v="3"/>
    <n v="122"/>
    <n v="0"/>
    <n v="0"/>
    <n v="3"/>
    <n v="0"/>
    <n v="4"/>
    <n v="0"/>
    <n v="0"/>
    <n v="0"/>
    <n v="0"/>
    <n v="7"/>
    <n v="1"/>
    <n v="1"/>
    <n v="6"/>
    <n v="1"/>
    <n v="2"/>
    <n v="11"/>
    <n v="9"/>
    <n v="0"/>
    <n v="19"/>
    <n v="31"/>
    <n v="4"/>
    <n v="4"/>
    <n v="10"/>
    <n v="2"/>
    <n v="0"/>
    <n v="7"/>
    <n v="3"/>
    <n v="125"/>
    <n v="0"/>
    <n v="0"/>
    <n v="2"/>
    <n v="0"/>
    <n v="4"/>
    <n v="0"/>
    <n v="0"/>
    <n v="0"/>
    <n v="0"/>
    <n v="6"/>
    <n v="0"/>
    <n v="1"/>
    <n v="7"/>
    <n v="1"/>
    <n v="2"/>
    <n v="9"/>
    <n v="8"/>
    <n v="0"/>
    <n v="22"/>
    <n v="27"/>
    <n v="4"/>
    <n v="6"/>
    <n v="5"/>
    <n v="2"/>
    <n v="0"/>
    <n v="3"/>
    <n v="3"/>
    <n v="112"/>
    <n v="0"/>
    <n v="0"/>
    <n v="2"/>
    <n v="0"/>
    <n v="2"/>
    <n v="0"/>
    <n v="0"/>
    <n v="0"/>
    <n v="0"/>
    <n v="5"/>
    <n v="1"/>
    <n v="0"/>
    <n v="5"/>
    <n v="1"/>
    <n v="2"/>
    <n v="11"/>
    <n v="8"/>
    <n v="0"/>
    <n v="17"/>
    <n v="28"/>
    <n v="3"/>
    <n v="4"/>
    <n v="5"/>
    <n v="0"/>
    <n v="0"/>
    <n v="3"/>
    <n v="2"/>
    <n v="99"/>
    <n v="0"/>
    <n v="0"/>
    <n v="2"/>
    <n v="0"/>
    <n v="3"/>
    <n v="0"/>
    <n v="0"/>
    <n v="1"/>
    <n v="0"/>
    <n v="5"/>
    <n v="3"/>
    <n v="1"/>
    <n v="6"/>
    <n v="1"/>
    <n v="2"/>
    <n v="9"/>
    <n v="9"/>
    <n v="0"/>
    <n v="18"/>
    <n v="24"/>
    <n v="4"/>
    <n v="4"/>
    <n v="5"/>
    <n v="0"/>
    <n v="1"/>
    <n v="2"/>
    <n v="1"/>
    <n v="101"/>
    <n v="1"/>
    <n v="0"/>
    <n v="2"/>
    <n v="1"/>
    <n v="4"/>
    <n v="0"/>
    <n v="0"/>
    <n v="2"/>
    <n v="0"/>
    <n v="3"/>
    <n v="3"/>
    <n v="0"/>
    <n v="2"/>
    <n v="1"/>
    <n v="2"/>
    <n v="7"/>
    <n v="7"/>
    <n v="0"/>
    <n v="17"/>
    <n v="20"/>
    <n v="2"/>
    <n v="5"/>
    <n v="4"/>
    <n v="1"/>
    <n v="1"/>
    <n v="3"/>
    <n v="1"/>
    <n v="89"/>
    <n v="1"/>
    <n v="0"/>
    <n v="2"/>
    <n v="0"/>
    <n v="3"/>
    <n v="0"/>
    <n v="1"/>
    <n v="0"/>
    <n v="0"/>
    <n v="1"/>
    <n v="3"/>
    <n v="0"/>
    <n v="1"/>
    <n v="1"/>
    <n v="1"/>
    <n v="7"/>
    <n v="10"/>
    <n v="0"/>
    <n v="18"/>
    <n v="12"/>
    <n v="2"/>
    <n v="5"/>
    <n v="1"/>
    <n v="0"/>
    <n v="1"/>
    <n v="3"/>
    <n v="0"/>
    <n v="73"/>
  </r>
  <r>
    <n v="9002"/>
    <s v="Criação artística"/>
    <s v="Sim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2"/>
  </r>
  <r>
    <n v="9003"/>
    <s v="Gestão espaço para espetáculos"/>
    <s v="Sim"/>
    <x v="8"/>
    <x v="0"/>
    <x v="1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2"/>
    <n v="1"/>
    <n v="0"/>
    <n v="0"/>
    <n v="0"/>
    <n v="1"/>
    <n v="0"/>
    <n v="0"/>
    <n v="1"/>
    <n v="9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3"/>
    <n v="3"/>
    <n v="0"/>
    <n v="0"/>
    <n v="0"/>
    <n v="0"/>
    <n v="0"/>
    <n v="0"/>
    <n v="1"/>
    <n v="10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3"/>
    <n v="2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1"/>
    <n v="0"/>
    <n v="4"/>
  </r>
  <r>
    <n v="9101"/>
    <s v="Bibliotecas e arquivos"/>
    <s v="Sim"/>
    <x v="9"/>
    <x v="0"/>
    <x v="1"/>
    <n v="0"/>
    <n v="0"/>
    <n v="0"/>
    <n v="0"/>
    <n v="0"/>
    <n v="0"/>
    <n v="0"/>
    <n v="0"/>
    <n v="0"/>
    <n v="0"/>
    <n v="2"/>
    <n v="0"/>
    <n v="1"/>
    <n v="0"/>
    <n v="0"/>
    <n v="1"/>
    <n v="3"/>
    <n v="0"/>
    <n v="2"/>
    <n v="2"/>
    <n v="1"/>
    <n v="0"/>
    <n v="0"/>
    <n v="0"/>
    <n v="0"/>
    <n v="0"/>
    <n v="2"/>
    <n v="14"/>
    <n v="0"/>
    <n v="0"/>
    <n v="0"/>
    <n v="0"/>
    <n v="0"/>
    <n v="0"/>
    <n v="0"/>
    <n v="0"/>
    <n v="0"/>
    <n v="0"/>
    <n v="2"/>
    <n v="0"/>
    <n v="1"/>
    <n v="0"/>
    <n v="0"/>
    <n v="1"/>
    <n v="2"/>
    <n v="0"/>
    <n v="2"/>
    <n v="3"/>
    <n v="3"/>
    <n v="0"/>
    <n v="1"/>
    <n v="0"/>
    <n v="0"/>
    <n v="0"/>
    <n v="2"/>
    <n v="17"/>
    <n v="0"/>
    <n v="0"/>
    <n v="0"/>
    <n v="0"/>
    <n v="0"/>
    <n v="0"/>
    <n v="0"/>
    <n v="0"/>
    <n v="0"/>
    <n v="0"/>
    <n v="2"/>
    <n v="0"/>
    <n v="1"/>
    <n v="0"/>
    <n v="0"/>
    <n v="0"/>
    <n v="3"/>
    <n v="0"/>
    <n v="2"/>
    <n v="3"/>
    <n v="2"/>
    <n v="0"/>
    <n v="1"/>
    <n v="0"/>
    <n v="0"/>
    <n v="0"/>
    <n v="1"/>
    <n v="15"/>
    <n v="0"/>
    <n v="0"/>
    <n v="1"/>
    <n v="0"/>
    <n v="0"/>
    <n v="0"/>
    <n v="0"/>
    <n v="0"/>
    <n v="0"/>
    <n v="0"/>
    <n v="2"/>
    <n v="0"/>
    <n v="1"/>
    <n v="0"/>
    <n v="0"/>
    <n v="0"/>
    <n v="2"/>
    <n v="0"/>
    <n v="4"/>
    <n v="6"/>
    <n v="1"/>
    <n v="0"/>
    <n v="2"/>
    <n v="0"/>
    <n v="0"/>
    <n v="0"/>
    <n v="2"/>
    <n v="21"/>
    <n v="0"/>
    <n v="0"/>
    <n v="0"/>
    <n v="0"/>
    <n v="0"/>
    <n v="0"/>
    <n v="0"/>
    <n v="0"/>
    <n v="0"/>
    <n v="0"/>
    <n v="2"/>
    <n v="0"/>
    <n v="1"/>
    <n v="0"/>
    <n v="0"/>
    <n v="0"/>
    <n v="1"/>
    <n v="0"/>
    <n v="2"/>
    <n v="3"/>
    <n v="1"/>
    <n v="0"/>
    <n v="1"/>
    <n v="0"/>
    <n v="0"/>
    <n v="0"/>
    <n v="3"/>
    <n v="14"/>
    <n v="0"/>
    <n v="0"/>
    <n v="0"/>
    <n v="0"/>
    <n v="0"/>
    <n v="0"/>
    <n v="0"/>
    <n v="1"/>
    <n v="0"/>
    <n v="0"/>
    <n v="2"/>
    <n v="0"/>
    <n v="1"/>
    <n v="0"/>
    <n v="0"/>
    <n v="0"/>
    <n v="1"/>
    <n v="0"/>
    <n v="2"/>
    <n v="5"/>
    <n v="1"/>
    <n v="0"/>
    <n v="0"/>
    <n v="0"/>
    <n v="0"/>
    <n v="0"/>
    <n v="2"/>
    <n v="15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4"/>
    <n v="4"/>
    <n v="2"/>
    <n v="0"/>
    <n v="0"/>
    <n v="0"/>
    <n v="0"/>
    <n v="0"/>
    <n v="2"/>
    <n v="15"/>
    <n v="0"/>
    <n v="0"/>
    <n v="0"/>
    <n v="0"/>
    <n v="0"/>
    <n v="0"/>
    <n v="0"/>
    <n v="1"/>
    <n v="0"/>
    <n v="0"/>
    <n v="2"/>
    <n v="0"/>
    <n v="0"/>
    <n v="0"/>
    <n v="0"/>
    <n v="0"/>
    <n v="1"/>
    <n v="0"/>
    <n v="4"/>
    <n v="3"/>
    <n v="2"/>
    <n v="0"/>
    <n v="1"/>
    <n v="0"/>
    <n v="0"/>
    <n v="0"/>
    <n v="1"/>
    <n v="15"/>
  </r>
  <r>
    <n v="9102"/>
    <s v="Museus, restaurações, prédios históricos"/>
    <s v="Sim"/>
    <x v="9"/>
    <x v="0"/>
    <x v="1"/>
    <n v="0"/>
    <n v="0"/>
    <n v="0"/>
    <n v="0"/>
    <n v="0"/>
    <n v="0"/>
    <n v="0"/>
    <n v="1"/>
    <n v="0"/>
    <n v="0"/>
    <n v="0"/>
    <n v="0"/>
    <n v="1"/>
    <n v="0"/>
    <n v="0"/>
    <n v="1"/>
    <n v="4"/>
    <n v="0"/>
    <n v="4"/>
    <n v="8"/>
    <n v="1"/>
    <n v="0"/>
    <n v="0"/>
    <n v="1"/>
    <n v="0"/>
    <n v="1"/>
    <n v="0"/>
    <n v="22"/>
    <n v="0"/>
    <n v="0"/>
    <n v="1"/>
    <n v="0"/>
    <n v="0"/>
    <n v="0"/>
    <n v="0"/>
    <n v="1"/>
    <n v="0"/>
    <n v="0"/>
    <n v="0"/>
    <n v="0"/>
    <n v="1"/>
    <n v="0"/>
    <n v="0"/>
    <n v="0"/>
    <n v="3"/>
    <n v="0"/>
    <n v="4"/>
    <n v="7"/>
    <n v="1"/>
    <n v="0"/>
    <n v="0"/>
    <n v="1"/>
    <n v="0"/>
    <n v="1"/>
    <n v="0"/>
    <n v="20"/>
    <n v="0"/>
    <n v="0"/>
    <n v="0"/>
    <n v="0"/>
    <n v="0"/>
    <n v="0"/>
    <n v="0"/>
    <n v="1"/>
    <n v="0"/>
    <n v="0"/>
    <n v="0"/>
    <n v="0"/>
    <n v="0"/>
    <n v="0"/>
    <n v="0"/>
    <n v="0"/>
    <n v="5"/>
    <n v="0"/>
    <n v="3"/>
    <n v="7"/>
    <n v="1"/>
    <n v="0"/>
    <n v="0"/>
    <n v="0"/>
    <n v="0"/>
    <n v="0"/>
    <n v="0"/>
    <n v="17"/>
    <n v="0"/>
    <n v="0"/>
    <n v="1"/>
    <n v="0"/>
    <n v="0"/>
    <n v="0"/>
    <n v="0"/>
    <n v="1"/>
    <n v="0"/>
    <n v="0"/>
    <n v="0"/>
    <n v="0"/>
    <n v="0"/>
    <n v="0"/>
    <n v="0"/>
    <n v="0"/>
    <n v="4"/>
    <n v="0"/>
    <n v="1"/>
    <n v="8"/>
    <n v="1"/>
    <n v="0"/>
    <n v="0"/>
    <n v="0"/>
    <n v="1"/>
    <n v="1"/>
    <n v="0"/>
    <n v="18"/>
    <n v="0"/>
    <n v="0"/>
    <n v="0"/>
    <n v="0"/>
    <n v="0"/>
    <n v="0"/>
    <n v="0"/>
    <n v="1"/>
    <n v="0"/>
    <n v="0"/>
    <n v="0"/>
    <n v="0"/>
    <n v="0"/>
    <n v="0"/>
    <n v="0"/>
    <n v="0"/>
    <n v="3"/>
    <n v="0"/>
    <n v="2"/>
    <n v="8"/>
    <n v="0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7"/>
    <n v="0"/>
    <n v="0"/>
    <n v="0"/>
    <n v="0"/>
    <n v="0"/>
    <n v="0"/>
    <n v="0"/>
    <n v="1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8"/>
    <n v="0"/>
    <n v="0"/>
    <n v="0"/>
    <n v="0"/>
    <n v="0"/>
    <n v="0"/>
    <n v="0"/>
    <n v="1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2"/>
    <n v="6"/>
    <n v="0"/>
    <n v="0"/>
    <n v="0"/>
    <n v="0"/>
    <n v="0"/>
    <n v="0"/>
    <n v="0"/>
    <n v="11"/>
  </r>
  <r>
    <n v="9103"/>
    <s v="Jardim botânico, zoo, parques e reservas ecológicas."/>
    <s v="Sim"/>
    <x v="9"/>
    <x v="0"/>
    <x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2"/>
    <n v="1"/>
    <n v="0"/>
    <n v="5"/>
    <n v="0"/>
    <n v="0"/>
    <n v="0"/>
    <n v="2"/>
    <n v="13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3"/>
    <n v="1"/>
    <n v="0"/>
    <n v="4"/>
    <n v="0"/>
    <n v="0"/>
    <n v="0"/>
    <n v="1"/>
    <n v="13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3"/>
    <n v="1"/>
    <n v="0"/>
    <n v="4"/>
    <n v="0"/>
    <n v="0"/>
    <n v="0"/>
    <n v="1"/>
    <n v="12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1"/>
    <n v="0"/>
    <n v="4"/>
    <n v="0"/>
    <n v="0"/>
    <n v="0"/>
    <n v="1"/>
    <n v="1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1"/>
    <n v="1"/>
    <n v="0"/>
    <n v="4"/>
    <n v="0"/>
    <n v="0"/>
    <n v="0"/>
    <n v="1"/>
    <n v="10"/>
    <n v="0"/>
    <n v="0"/>
    <n v="0"/>
    <n v="0"/>
    <n v="1"/>
    <n v="0"/>
    <n v="0"/>
    <n v="0"/>
    <n v="0"/>
    <n v="0"/>
    <n v="0"/>
    <n v="0"/>
    <n v="1"/>
    <n v="0"/>
    <n v="2"/>
    <n v="0"/>
    <n v="1"/>
    <n v="2"/>
    <n v="0"/>
    <n v="2"/>
    <n v="1"/>
    <n v="1"/>
    <n v="4"/>
    <n v="0"/>
    <n v="0"/>
    <n v="0"/>
    <n v="1"/>
    <n v="16"/>
    <n v="0"/>
    <n v="1"/>
    <n v="1"/>
    <n v="0"/>
    <n v="2"/>
    <n v="0"/>
    <n v="0"/>
    <n v="0"/>
    <n v="0"/>
    <n v="0"/>
    <n v="0"/>
    <n v="0"/>
    <n v="1"/>
    <n v="0"/>
    <n v="2"/>
    <n v="0"/>
    <n v="2"/>
    <n v="2"/>
    <n v="0"/>
    <n v="3"/>
    <n v="1"/>
    <n v="1"/>
    <n v="1"/>
    <n v="0"/>
    <n v="0"/>
    <n v="0"/>
    <n v="1"/>
    <n v="18"/>
    <n v="0"/>
    <n v="1"/>
    <n v="1"/>
    <n v="0"/>
    <n v="1"/>
    <n v="0"/>
    <n v="0"/>
    <n v="0"/>
    <n v="0"/>
    <n v="0"/>
    <n v="0"/>
    <n v="0"/>
    <n v="1"/>
    <n v="0"/>
    <n v="1"/>
    <n v="1"/>
    <n v="1"/>
    <n v="0"/>
    <n v="2"/>
    <n v="4"/>
    <n v="1"/>
    <n v="0"/>
    <n v="0"/>
    <n v="0"/>
    <n v="0"/>
    <n v="0"/>
    <n v="1"/>
    <n v="15"/>
  </r>
  <r>
    <n v="9321"/>
    <s v="Parques de Diversão e Parques Temáticas"/>
    <s v="Sim"/>
    <x v="2"/>
    <x v="0"/>
    <x v="1"/>
    <n v="0"/>
    <n v="0"/>
    <n v="1"/>
    <n v="0"/>
    <n v="3"/>
    <n v="0"/>
    <n v="0"/>
    <n v="4"/>
    <n v="1"/>
    <n v="9"/>
    <n v="3"/>
    <n v="3"/>
    <n v="8"/>
    <n v="3"/>
    <n v="5"/>
    <n v="5"/>
    <n v="6"/>
    <n v="2"/>
    <n v="6"/>
    <n v="20"/>
    <n v="6"/>
    <n v="3"/>
    <n v="8"/>
    <n v="1"/>
    <n v="1"/>
    <n v="3"/>
    <n v="5"/>
    <n v="106"/>
    <n v="0"/>
    <n v="0"/>
    <n v="1"/>
    <n v="0"/>
    <n v="3"/>
    <n v="0"/>
    <n v="0"/>
    <n v="4"/>
    <n v="1"/>
    <n v="7"/>
    <n v="3"/>
    <n v="2"/>
    <n v="9"/>
    <n v="2"/>
    <n v="4"/>
    <n v="5"/>
    <n v="4"/>
    <n v="3"/>
    <n v="10"/>
    <n v="21"/>
    <n v="4"/>
    <n v="4"/>
    <n v="7"/>
    <n v="0"/>
    <n v="1"/>
    <n v="5"/>
    <n v="5"/>
    <n v="105"/>
    <n v="0"/>
    <n v="0"/>
    <n v="1"/>
    <n v="0"/>
    <n v="3"/>
    <n v="0"/>
    <n v="0"/>
    <n v="3"/>
    <n v="1"/>
    <n v="4"/>
    <n v="4"/>
    <n v="2"/>
    <n v="8"/>
    <n v="2"/>
    <n v="4"/>
    <n v="5"/>
    <n v="5"/>
    <n v="4"/>
    <n v="10"/>
    <n v="25"/>
    <n v="6"/>
    <n v="3"/>
    <n v="6"/>
    <n v="1"/>
    <n v="0"/>
    <n v="3"/>
    <n v="4"/>
    <n v="104"/>
    <n v="0"/>
    <n v="0"/>
    <n v="1"/>
    <n v="1"/>
    <n v="1"/>
    <n v="0"/>
    <n v="0"/>
    <n v="2"/>
    <n v="1"/>
    <n v="4"/>
    <n v="1"/>
    <n v="2"/>
    <n v="7"/>
    <n v="2"/>
    <n v="4"/>
    <n v="3"/>
    <n v="4"/>
    <n v="2"/>
    <n v="4"/>
    <n v="17"/>
    <n v="3"/>
    <n v="4"/>
    <n v="5"/>
    <n v="0"/>
    <n v="0"/>
    <n v="4"/>
    <n v="3"/>
    <n v="75"/>
    <n v="0"/>
    <n v="0"/>
    <n v="0"/>
    <n v="0"/>
    <n v="2"/>
    <n v="0"/>
    <n v="0"/>
    <n v="2"/>
    <n v="1"/>
    <n v="4"/>
    <n v="1"/>
    <n v="2"/>
    <n v="8"/>
    <n v="2"/>
    <n v="3"/>
    <n v="3"/>
    <n v="4"/>
    <n v="2"/>
    <n v="4"/>
    <n v="15"/>
    <n v="3"/>
    <n v="4"/>
    <n v="5"/>
    <n v="0"/>
    <n v="0"/>
    <n v="5"/>
    <n v="3"/>
    <n v="73"/>
    <n v="0"/>
    <n v="0"/>
    <n v="0"/>
    <n v="0"/>
    <n v="1"/>
    <n v="0"/>
    <n v="0"/>
    <n v="1"/>
    <n v="2"/>
    <n v="4"/>
    <n v="1"/>
    <n v="2"/>
    <n v="9"/>
    <n v="1"/>
    <n v="3"/>
    <n v="2"/>
    <n v="4"/>
    <n v="2"/>
    <n v="4"/>
    <n v="10"/>
    <n v="3"/>
    <n v="4"/>
    <n v="4"/>
    <n v="0"/>
    <n v="0"/>
    <n v="2"/>
    <n v="3"/>
    <n v="62"/>
    <n v="0"/>
    <n v="0"/>
    <n v="0"/>
    <n v="0"/>
    <n v="0"/>
    <n v="0"/>
    <n v="0"/>
    <n v="1"/>
    <n v="2"/>
    <n v="3"/>
    <n v="4"/>
    <n v="2"/>
    <n v="6"/>
    <n v="1"/>
    <n v="3"/>
    <n v="3"/>
    <n v="4"/>
    <n v="1"/>
    <n v="6"/>
    <n v="14"/>
    <n v="4"/>
    <n v="4"/>
    <n v="5"/>
    <n v="0"/>
    <n v="0"/>
    <n v="4"/>
    <n v="3"/>
    <n v="70"/>
    <n v="0"/>
    <n v="0"/>
    <n v="1"/>
    <n v="0"/>
    <n v="1"/>
    <n v="0"/>
    <n v="0"/>
    <n v="1"/>
    <n v="1"/>
    <n v="4"/>
    <n v="4"/>
    <n v="2"/>
    <n v="6"/>
    <n v="1"/>
    <n v="2"/>
    <n v="2"/>
    <n v="4"/>
    <n v="2"/>
    <n v="5"/>
    <n v="12"/>
    <n v="5"/>
    <n v="5"/>
    <n v="2"/>
    <n v="0"/>
    <n v="0"/>
    <n v="2"/>
    <n v="3"/>
    <n v="65"/>
  </r>
  <r>
    <n v="9329"/>
    <s v="Atividades de Lazer não especificadas anteriormente"/>
    <s v="Sim"/>
    <x v="2"/>
    <x v="0"/>
    <x v="1"/>
    <n v="1"/>
    <n v="2"/>
    <n v="3"/>
    <n v="2"/>
    <n v="4"/>
    <n v="1"/>
    <n v="2"/>
    <n v="1"/>
    <n v="1"/>
    <n v="5"/>
    <n v="4"/>
    <n v="2"/>
    <n v="9"/>
    <n v="0"/>
    <n v="0"/>
    <n v="4"/>
    <n v="33"/>
    <n v="2"/>
    <n v="48"/>
    <n v="81"/>
    <n v="22"/>
    <n v="9"/>
    <n v="14"/>
    <n v="5"/>
    <n v="4"/>
    <n v="5"/>
    <n v="5"/>
    <n v="269"/>
    <n v="1"/>
    <n v="2"/>
    <n v="2"/>
    <n v="1"/>
    <n v="3"/>
    <n v="1"/>
    <n v="1"/>
    <n v="0"/>
    <n v="1"/>
    <n v="6"/>
    <n v="6"/>
    <n v="2"/>
    <n v="10"/>
    <n v="0"/>
    <n v="0"/>
    <n v="4"/>
    <n v="35"/>
    <n v="2"/>
    <n v="52"/>
    <n v="88"/>
    <n v="25"/>
    <n v="9"/>
    <n v="15"/>
    <n v="4"/>
    <n v="2"/>
    <n v="8"/>
    <n v="5"/>
    <n v="285"/>
    <n v="1"/>
    <n v="2"/>
    <n v="2"/>
    <n v="1"/>
    <n v="4"/>
    <n v="1"/>
    <n v="1"/>
    <n v="0"/>
    <n v="1"/>
    <n v="5"/>
    <n v="5"/>
    <n v="2"/>
    <n v="8"/>
    <n v="1"/>
    <n v="0"/>
    <n v="5"/>
    <n v="33"/>
    <n v="2"/>
    <n v="53"/>
    <n v="89"/>
    <n v="27"/>
    <n v="13"/>
    <n v="20"/>
    <n v="4"/>
    <n v="5"/>
    <n v="9"/>
    <n v="4"/>
    <n v="298"/>
    <n v="1"/>
    <n v="2"/>
    <n v="2"/>
    <n v="1"/>
    <n v="6"/>
    <n v="1"/>
    <n v="1"/>
    <n v="2"/>
    <n v="1"/>
    <n v="7"/>
    <n v="5"/>
    <n v="3"/>
    <n v="8"/>
    <n v="0"/>
    <n v="1"/>
    <n v="7"/>
    <n v="41"/>
    <n v="2"/>
    <n v="51"/>
    <n v="99"/>
    <n v="24"/>
    <n v="20"/>
    <n v="16"/>
    <n v="2"/>
    <n v="5"/>
    <n v="7"/>
    <n v="7"/>
    <n v="322"/>
    <n v="1"/>
    <n v="1"/>
    <n v="3"/>
    <n v="1"/>
    <n v="4"/>
    <n v="1"/>
    <n v="1"/>
    <n v="2"/>
    <n v="1"/>
    <n v="6"/>
    <n v="5"/>
    <n v="1"/>
    <n v="10"/>
    <n v="0"/>
    <n v="1"/>
    <n v="7"/>
    <n v="37"/>
    <n v="3"/>
    <n v="49"/>
    <n v="92"/>
    <n v="21"/>
    <n v="16"/>
    <n v="15"/>
    <n v="3"/>
    <n v="3"/>
    <n v="9"/>
    <n v="7"/>
    <n v="300"/>
    <n v="0"/>
    <n v="1"/>
    <n v="3"/>
    <n v="1"/>
    <n v="4"/>
    <n v="1"/>
    <n v="2"/>
    <n v="2"/>
    <n v="1"/>
    <n v="7"/>
    <n v="5"/>
    <n v="0"/>
    <n v="9"/>
    <n v="0"/>
    <n v="1"/>
    <n v="6"/>
    <n v="38"/>
    <n v="2"/>
    <n v="55"/>
    <n v="86"/>
    <n v="22"/>
    <n v="16"/>
    <n v="17"/>
    <n v="4"/>
    <n v="1"/>
    <n v="9"/>
    <n v="6"/>
    <n v="299"/>
    <n v="0"/>
    <n v="1"/>
    <n v="4"/>
    <n v="1"/>
    <n v="5"/>
    <n v="1"/>
    <n v="2"/>
    <n v="1"/>
    <n v="0"/>
    <n v="8"/>
    <n v="5"/>
    <n v="0"/>
    <n v="8"/>
    <n v="1"/>
    <n v="1"/>
    <n v="9"/>
    <n v="35"/>
    <n v="4"/>
    <n v="52"/>
    <n v="94"/>
    <n v="28"/>
    <n v="15"/>
    <n v="19"/>
    <n v="3"/>
    <n v="2"/>
    <n v="6"/>
    <n v="6"/>
    <n v="311"/>
    <n v="1"/>
    <n v="2"/>
    <n v="3"/>
    <n v="0"/>
    <n v="7"/>
    <n v="2"/>
    <n v="0"/>
    <n v="1"/>
    <n v="0"/>
    <n v="9"/>
    <n v="4"/>
    <n v="2"/>
    <n v="10"/>
    <n v="1"/>
    <n v="0"/>
    <n v="8"/>
    <n v="33"/>
    <n v="3"/>
    <n v="48"/>
    <n v="88"/>
    <n v="24"/>
    <n v="16"/>
    <n v="20"/>
    <n v="2"/>
    <n v="2"/>
    <n v="7"/>
    <n v="7"/>
    <n v="300"/>
  </r>
  <r>
    <n v="9493"/>
    <s v="Atividades de organizações associativas ligadas à cultura e à arte"/>
    <s v="Sim"/>
    <x v="8"/>
    <x v="0"/>
    <x v="1"/>
    <n v="0"/>
    <n v="2"/>
    <n v="0"/>
    <n v="0"/>
    <n v="6"/>
    <n v="1"/>
    <n v="0"/>
    <n v="1"/>
    <n v="1"/>
    <n v="4"/>
    <n v="0"/>
    <n v="1"/>
    <n v="6"/>
    <n v="1"/>
    <n v="0"/>
    <n v="8"/>
    <n v="16"/>
    <n v="1"/>
    <n v="13"/>
    <n v="69"/>
    <n v="16"/>
    <n v="4"/>
    <n v="8"/>
    <n v="2"/>
    <n v="0"/>
    <n v="3"/>
    <n v="1"/>
    <n v="164"/>
    <n v="0"/>
    <n v="0"/>
    <n v="0"/>
    <n v="0"/>
    <n v="6"/>
    <n v="1"/>
    <n v="0"/>
    <n v="1"/>
    <n v="0"/>
    <n v="4"/>
    <n v="0"/>
    <n v="1"/>
    <n v="4"/>
    <n v="1"/>
    <n v="0"/>
    <n v="6"/>
    <n v="14"/>
    <n v="2"/>
    <n v="11"/>
    <n v="67"/>
    <n v="15"/>
    <n v="4"/>
    <n v="5"/>
    <n v="1"/>
    <n v="0"/>
    <n v="1"/>
    <n v="2"/>
    <n v="146"/>
    <n v="0"/>
    <n v="0"/>
    <n v="0"/>
    <n v="0"/>
    <n v="4"/>
    <n v="0"/>
    <n v="0"/>
    <n v="1"/>
    <n v="0"/>
    <n v="5"/>
    <n v="0"/>
    <n v="1"/>
    <n v="4"/>
    <n v="0"/>
    <n v="0"/>
    <n v="6"/>
    <n v="13"/>
    <n v="1"/>
    <n v="12"/>
    <n v="66"/>
    <n v="16"/>
    <n v="3"/>
    <n v="5"/>
    <n v="1"/>
    <n v="0"/>
    <n v="3"/>
    <n v="1"/>
    <n v="142"/>
    <n v="0"/>
    <n v="0"/>
    <n v="1"/>
    <n v="0"/>
    <n v="8"/>
    <n v="1"/>
    <n v="0"/>
    <n v="0"/>
    <n v="2"/>
    <n v="14"/>
    <n v="0"/>
    <n v="3"/>
    <n v="4"/>
    <n v="0"/>
    <n v="0"/>
    <n v="3"/>
    <n v="17"/>
    <n v="1"/>
    <n v="9"/>
    <n v="58"/>
    <n v="16"/>
    <n v="3"/>
    <n v="6"/>
    <n v="1"/>
    <n v="1"/>
    <n v="0"/>
    <n v="3"/>
    <n v="151"/>
    <n v="0"/>
    <n v="0"/>
    <n v="1"/>
    <n v="0"/>
    <n v="7"/>
    <n v="0"/>
    <n v="0"/>
    <n v="0"/>
    <n v="0"/>
    <n v="9"/>
    <n v="1"/>
    <n v="0"/>
    <n v="2"/>
    <n v="1"/>
    <n v="0"/>
    <n v="5"/>
    <n v="13"/>
    <n v="1"/>
    <n v="14"/>
    <n v="44"/>
    <n v="16"/>
    <n v="5"/>
    <n v="6"/>
    <n v="1"/>
    <n v="0"/>
    <n v="0"/>
    <n v="3"/>
    <n v="129"/>
    <n v="0"/>
    <n v="0"/>
    <n v="1"/>
    <n v="0"/>
    <n v="4"/>
    <n v="0"/>
    <n v="1"/>
    <n v="0"/>
    <n v="0"/>
    <n v="7"/>
    <n v="0"/>
    <n v="0"/>
    <n v="3"/>
    <n v="1"/>
    <n v="0"/>
    <n v="3"/>
    <n v="20"/>
    <n v="1"/>
    <n v="13"/>
    <n v="43"/>
    <n v="15"/>
    <n v="6"/>
    <n v="7"/>
    <n v="2"/>
    <n v="0"/>
    <n v="0"/>
    <n v="0"/>
    <n v="127"/>
    <n v="0"/>
    <n v="0"/>
    <n v="1"/>
    <n v="0"/>
    <n v="6"/>
    <n v="1"/>
    <n v="0"/>
    <n v="1"/>
    <n v="0"/>
    <n v="9"/>
    <n v="0"/>
    <n v="0"/>
    <n v="2"/>
    <n v="0"/>
    <n v="0"/>
    <n v="5"/>
    <n v="9"/>
    <n v="3"/>
    <n v="9"/>
    <n v="26"/>
    <n v="15"/>
    <n v="6"/>
    <n v="7"/>
    <n v="2"/>
    <n v="0"/>
    <n v="2"/>
    <n v="0"/>
    <n v="104"/>
    <n v="1"/>
    <n v="0"/>
    <n v="0"/>
    <n v="0"/>
    <n v="6"/>
    <n v="0"/>
    <n v="0"/>
    <n v="1"/>
    <n v="0"/>
    <n v="9"/>
    <n v="0"/>
    <n v="1"/>
    <n v="4"/>
    <n v="0"/>
    <n v="0"/>
    <n v="3"/>
    <n v="11"/>
    <n v="3"/>
    <n v="13"/>
    <n v="27"/>
    <n v="14"/>
    <n v="6"/>
    <n v="9"/>
    <n v="2"/>
    <n v="0"/>
    <n v="5"/>
    <n v="3"/>
    <n v="118"/>
  </r>
  <r>
    <n v="3211"/>
    <s v="Lapidação, fab. Ourivesaria e Joalheria"/>
    <s v="Sim"/>
    <x v="0"/>
    <x v="0"/>
    <x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3"/>
    <n v="0"/>
    <n v="0"/>
    <n v="0"/>
    <n v="0"/>
    <n v="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3"/>
    <n v="0"/>
    <n v="0"/>
    <n v="0"/>
    <n v="0"/>
    <n v="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3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2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3"/>
    <n v="0"/>
    <n v="2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1"/>
    <n v="0"/>
    <n v="2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6"/>
    <n v="1"/>
    <n v="0"/>
    <n v="3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6"/>
    <n v="1"/>
    <n v="0"/>
    <n v="3"/>
    <n v="0"/>
    <n v="0"/>
    <n v="0"/>
    <n v="0"/>
    <n v="12"/>
  </r>
  <r>
    <n v="3212"/>
    <s v="Fabricação de Bijuterias e Artefatos semelhantes"/>
    <s v="Sim"/>
    <x v="0"/>
    <x v="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20"/>
    <s v="Fab. Instrumentos musicais"/>
    <s v="Sim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</r>
  <r>
    <n v="3240"/>
    <s v="Fabricação de Brinquedos e Jogos Recreativos"/>
    <s v="Sim"/>
    <x v="2"/>
    <x v="0"/>
    <x v="2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7"/>
    <n v="3"/>
    <n v="1"/>
    <n v="0"/>
    <n v="1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4"/>
    <n v="0"/>
    <n v="1"/>
    <n v="0"/>
    <n v="1"/>
    <n v="0"/>
    <n v="0"/>
    <n v="0"/>
    <n v="19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5"/>
    <n v="1"/>
    <n v="1"/>
    <n v="0"/>
    <n v="0"/>
    <n v="0"/>
    <n v="0"/>
    <n v="0"/>
    <n v="21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5"/>
    <n v="1"/>
    <n v="1"/>
    <n v="0"/>
    <n v="1"/>
    <n v="0"/>
    <n v="0"/>
    <n v="0"/>
    <n v="22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6"/>
    <n v="1"/>
    <n v="1"/>
    <n v="0"/>
    <n v="1"/>
    <n v="0"/>
    <n v="0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5"/>
    <n v="1"/>
    <n v="1"/>
    <n v="1"/>
    <n v="1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4"/>
    <n v="1"/>
    <n v="1"/>
    <n v="0"/>
    <n v="1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2"/>
    <n v="2"/>
    <n v="1"/>
    <n v="0"/>
    <n v="1"/>
    <n v="0"/>
    <n v="0"/>
    <n v="0"/>
    <n v="19"/>
  </r>
  <r>
    <n v="4647"/>
    <s v="Com. Atac. Livros, jornais, papelaria."/>
    <s v="Sim"/>
    <x v="3"/>
    <x v="1"/>
    <x v="2"/>
    <n v="0"/>
    <n v="0"/>
    <n v="0"/>
    <n v="0"/>
    <n v="0"/>
    <n v="0"/>
    <n v="0"/>
    <n v="0"/>
    <n v="0"/>
    <n v="4"/>
    <n v="0"/>
    <n v="0"/>
    <n v="1"/>
    <n v="0"/>
    <n v="0"/>
    <n v="2"/>
    <n v="3"/>
    <n v="1"/>
    <n v="2"/>
    <n v="18"/>
    <n v="0"/>
    <n v="0"/>
    <n v="1"/>
    <n v="0"/>
    <n v="0"/>
    <n v="0"/>
    <n v="0"/>
    <n v="32"/>
    <n v="0"/>
    <n v="0"/>
    <n v="0"/>
    <n v="0"/>
    <n v="0"/>
    <n v="0"/>
    <n v="0"/>
    <n v="0"/>
    <n v="0"/>
    <n v="4"/>
    <n v="0"/>
    <n v="0"/>
    <n v="1"/>
    <n v="0"/>
    <n v="0"/>
    <n v="1"/>
    <n v="4"/>
    <n v="1"/>
    <n v="3"/>
    <n v="16"/>
    <n v="0"/>
    <n v="0"/>
    <n v="2"/>
    <n v="0"/>
    <n v="0"/>
    <n v="0"/>
    <n v="0"/>
    <n v="32"/>
    <n v="0"/>
    <n v="0"/>
    <n v="0"/>
    <n v="0"/>
    <n v="0"/>
    <n v="0"/>
    <n v="0"/>
    <n v="0"/>
    <n v="0"/>
    <n v="4"/>
    <n v="0"/>
    <n v="0"/>
    <n v="1"/>
    <n v="0"/>
    <n v="0"/>
    <n v="1"/>
    <n v="2"/>
    <n v="1"/>
    <n v="3"/>
    <n v="18"/>
    <n v="0"/>
    <n v="0"/>
    <n v="1"/>
    <n v="0"/>
    <n v="0"/>
    <n v="0"/>
    <n v="0"/>
    <n v="31"/>
    <n v="0"/>
    <n v="0"/>
    <n v="0"/>
    <n v="0"/>
    <n v="0"/>
    <n v="0"/>
    <n v="0"/>
    <n v="0"/>
    <n v="0"/>
    <n v="4"/>
    <n v="0"/>
    <n v="0"/>
    <n v="0"/>
    <n v="0"/>
    <n v="0"/>
    <n v="1"/>
    <n v="2"/>
    <n v="1"/>
    <n v="4"/>
    <n v="21"/>
    <n v="0"/>
    <n v="0"/>
    <n v="1"/>
    <n v="0"/>
    <n v="0"/>
    <n v="0"/>
    <n v="0"/>
    <n v="34"/>
    <n v="0"/>
    <n v="0"/>
    <n v="0"/>
    <n v="0"/>
    <n v="0"/>
    <n v="0"/>
    <n v="0"/>
    <n v="0"/>
    <n v="0"/>
    <n v="3"/>
    <n v="0"/>
    <n v="0"/>
    <n v="0"/>
    <n v="0"/>
    <n v="0"/>
    <n v="2"/>
    <n v="2"/>
    <n v="1"/>
    <n v="5"/>
    <n v="24"/>
    <n v="1"/>
    <n v="0"/>
    <n v="1"/>
    <n v="0"/>
    <n v="0"/>
    <n v="0"/>
    <n v="1"/>
    <n v="40"/>
    <n v="0"/>
    <n v="0"/>
    <n v="0"/>
    <n v="0"/>
    <n v="0"/>
    <n v="0"/>
    <n v="0"/>
    <n v="0"/>
    <n v="0"/>
    <n v="1"/>
    <n v="0"/>
    <n v="0"/>
    <n v="2"/>
    <n v="0"/>
    <n v="0"/>
    <n v="2"/>
    <n v="2"/>
    <n v="1"/>
    <n v="5"/>
    <n v="24"/>
    <n v="1"/>
    <n v="0"/>
    <n v="2"/>
    <n v="0"/>
    <n v="0"/>
    <n v="0"/>
    <n v="0"/>
    <n v="40"/>
    <n v="0"/>
    <n v="0"/>
    <n v="0"/>
    <n v="0"/>
    <n v="0"/>
    <n v="0"/>
    <n v="0"/>
    <n v="0"/>
    <n v="0"/>
    <n v="0"/>
    <n v="0"/>
    <n v="0"/>
    <n v="2"/>
    <n v="0"/>
    <n v="0"/>
    <n v="1"/>
    <n v="3"/>
    <n v="1"/>
    <n v="4"/>
    <n v="21"/>
    <n v="1"/>
    <n v="0"/>
    <n v="2"/>
    <n v="0"/>
    <n v="0"/>
    <n v="0"/>
    <n v="0"/>
    <n v="35"/>
    <n v="0"/>
    <n v="0"/>
    <n v="0"/>
    <n v="0"/>
    <n v="0"/>
    <n v="0"/>
    <n v="0"/>
    <n v="0"/>
    <n v="0"/>
    <n v="0"/>
    <n v="0"/>
    <n v="0"/>
    <n v="1"/>
    <n v="0"/>
    <n v="0"/>
    <n v="1"/>
    <n v="2"/>
    <n v="1"/>
    <n v="2"/>
    <n v="25"/>
    <n v="1"/>
    <n v="0"/>
    <n v="2"/>
    <n v="0"/>
    <n v="0"/>
    <n v="0"/>
    <n v="0"/>
    <n v="35"/>
  </r>
  <r>
    <n v="4756"/>
    <s v="Comércio varejista especializado de instrumentos musicais e acessórios"/>
    <s v="Sim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61"/>
    <s v="Com. Var. Livros, jornais, papelaria."/>
    <s v="Sim"/>
    <x v="3"/>
    <x v="1"/>
    <x v="2"/>
    <n v="0"/>
    <n v="0"/>
    <n v="1"/>
    <n v="0"/>
    <n v="1"/>
    <n v="0"/>
    <n v="0"/>
    <n v="0"/>
    <n v="0"/>
    <n v="0"/>
    <n v="0"/>
    <n v="0"/>
    <n v="1"/>
    <n v="0"/>
    <n v="0"/>
    <n v="0"/>
    <n v="3"/>
    <n v="0"/>
    <n v="8"/>
    <n v="23"/>
    <n v="4"/>
    <n v="0"/>
    <n v="2"/>
    <n v="1"/>
    <n v="0"/>
    <n v="0"/>
    <n v="1"/>
    <n v="45"/>
    <n v="0"/>
    <n v="0"/>
    <n v="1"/>
    <n v="0"/>
    <n v="1"/>
    <n v="0"/>
    <n v="0"/>
    <n v="0"/>
    <n v="0"/>
    <n v="0"/>
    <n v="0"/>
    <n v="0"/>
    <n v="1"/>
    <n v="0"/>
    <n v="0"/>
    <n v="0"/>
    <n v="4"/>
    <n v="0"/>
    <n v="9"/>
    <n v="23"/>
    <n v="4"/>
    <n v="0"/>
    <n v="1"/>
    <n v="0"/>
    <n v="0"/>
    <n v="0"/>
    <n v="1"/>
    <n v="45"/>
    <n v="0"/>
    <n v="0"/>
    <n v="1"/>
    <n v="0"/>
    <n v="1"/>
    <n v="0"/>
    <n v="0"/>
    <n v="0"/>
    <n v="0"/>
    <n v="1"/>
    <n v="0"/>
    <n v="0"/>
    <n v="2"/>
    <n v="0"/>
    <n v="0"/>
    <n v="1"/>
    <n v="3"/>
    <n v="0"/>
    <n v="10"/>
    <n v="21"/>
    <n v="6"/>
    <n v="0"/>
    <n v="1"/>
    <n v="0"/>
    <n v="0"/>
    <n v="0"/>
    <n v="2"/>
    <n v="49"/>
    <n v="0"/>
    <n v="0"/>
    <n v="1"/>
    <n v="0"/>
    <n v="1"/>
    <n v="0"/>
    <n v="0"/>
    <n v="0"/>
    <n v="0"/>
    <n v="2"/>
    <n v="0"/>
    <n v="0"/>
    <n v="1"/>
    <n v="0"/>
    <n v="0"/>
    <n v="1"/>
    <n v="5"/>
    <n v="0"/>
    <n v="5"/>
    <n v="22"/>
    <n v="5"/>
    <n v="0"/>
    <n v="1"/>
    <n v="0"/>
    <n v="0"/>
    <n v="0"/>
    <n v="2"/>
    <n v="46"/>
    <n v="0"/>
    <n v="0"/>
    <n v="1"/>
    <n v="0"/>
    <n v="1"/>
    <n v="0"/>
    <n v="1"/>
    <n v="0"/>
    <n v="0"/>
    <n v="2"/>
    <n v="0"/>
    <n v="0"/>
    <n v="3"/>
    <n v="0"/>
    <n v="0"/>
    <n v="1"/>
    <n v="4"/>
    <n v="0"/>
    <n v="4"/>
    <n v="18"/>
    <n v="3"/>
    <n v="0"/>
    <n v="2"/>
    <n v="0"/>
    <n v="0"/>
    <n v="0"/>
    <n v="2"/>
    <n v="42"/>
    <n v="0"/>
    <n v="0"/>
    <n v="1"/>
    <n v="0"/>
    <n v="1"/>
    <n v="0"/>
    <n v="1"/>
    <n v="0"/>
    <n v="0"/>
    <n v="0"/>
    <n v="0"/>
    <n v="0"/>
    <n v="3"/>
    <n v="0"/>
    <n v="0"/>
    <n v="0"/>
    <n v="4"/>
    <n v="0"/>
    <n v="4"/>
    <n v="14"/>
    <n v="3"/>
    <n v="0"/>
    <n v="2"/>
    <n v="0"/>
    <n v="0"/>
    <n v="0"/>
    <n v="2"/>
    <n v="35"/>
    <n v="0"/>
    <n v="0"/>
    <n v="0"/>
    <n v="0"/>
    <n v="1"/>
    <n v="0"/>
    <n v="0"/>
    <n v="0"/>
    <n v="0"/>
    <n v="0"/>
    <n v="0"/>
    <n v="0"/>
    <n v="2"/>
    <n v="0"/>
    <n v="0"/>
    <n v="1"/>
    <n v="4"/>
    <n v="0"/>
    <n v="4"/>
    <n v="15"/>
    <n v="3"/>
    <n v="0"/>
    <n v="2"/>
    <n v="0"/>
    <n v="0"/>
    <n v="0"/>
    <n v="2"/>
    <n v="34"/>
    <n v="0"/>
    <n v="0"/>
    <n v="0"/>
    <n v="0"/>
    <n v="1"/>
    <n v="1"/>
    <n v="1"/>
    <n v="0"/>
    <n v="0"/>
    <n v="0"/>
    <n v="0"/>
    <n v="0"/>
    <n v="3"/>
    <n v="0"/>
    <n v="0"/>
    <n v="0"/>
    <n v="1"/>
    <n v="0"/>
    <n v="3"/>
    <n v="15"/>
    <n v="2"/>
    <n v="0"/>
    <n v="1"/>
    <n v="0"/>
    <n v="0"/>
    <n v="0"/>
    <n v="1"/>
    <n v="29"/>
  </r>
  <r>
    <n v="4762"/>
    <s v="Com. Var. Discos, CDs, DVDs"/>
    <s v="Sim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4783"/>
    <s v="Comércio varejista de jóias e relógios"/>
    <s v="Sim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5811"/>
    <s v="Edição de livro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3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"/>
    <n v="0"/>
    <n v="0"/>
    <n v="0"/>
    <n v="0"/>
    <n v="0"/>
    <n v="1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1"/>
    <n v="0"/>
    <n v="0"/>
    <n v="0"/>
    <n v="0"/>
    <n v="0"/>
    <n v="1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"/>
    <n v="0"/>
    <n v="0"/>
    <n v="0"/>
    <n v="0"/>
    <n v="0"/>
    <n v="0"/>
    <n v="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0"/>
    <n v="0"/>
    <n v="0"/>
    <n v="0"/>
    <n v="0"/>
    <n v="0"/>
    <n v="1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8"/>
    <n v="2"/>
    <n v="0"/>
    <n v="0"/>
    <n v="0"/>
    <n v="0"/>
    <n v="0"/>
    <n v="0"/>
    <n v="12"/>
  </r>
  <r>
    <n v="5812"/>
    <s v="Edição de jornais"/>
    <s v="Sim"/>
    <x v="3"/>
    <x v="0"/>
    <x v="2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7"/>
    <n v="0"/>
    <n v="0"/>
    <n v="0"/>
    <n v="0"/>
    <n v="0"/>
    <n v="0"/>
    <n v="1"/>
    <n v="12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3"/>
    <n v="8"/>
    <n v="0"/>
    <n v="0"/>
    <n v="0"/>
    <n v="0"/>
    <n v="0"/>
    <n v="0"/>
    <n v="1"/>
    <n v="15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9"/>
    <n v="0"/>
    <n v="0"/>
    <n v="0"/>
    <n v="0"/>
    <n v="0"/>
    <n v="0"/>
    <n v="0"/>
    <n v="14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8"/>
    <n v="0"/>
    <n v="0"/>
    <n v="0"/>
    <n v="0"/>
    <n v="0"/>
    <n v="0"/>
    <n v="0"/>
    <n v="13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9"/>
    <n v="0"/>
    <n v="0"/>
    <n v="1"/>
    <n v="0"/>
    <n v="0"/>
    <n v="0"/>
    <n v="0"/>
    <n v="15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6"/>
    <n v="0"/>
    <n v="0"/>
    <n v="0"/>
    <n v="0"/>
    <n v="0"/>
    <n v="0"/>
    <n v="0"/>
    <n v="1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6"/>
    <n v="0"/>
    <n v="0"/>
    <n v="0"/>
    <n v="0"/>
    <n v="0"/>
    <n v="0"/>
    <n v="1"/>
    <n v="1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4"/>
    <n v="0"/>
    <n v="0"/>
    <n v="1"/>
    <n v="0"/>
    <n v="0"/>
    <n v="0"/>
    <n v="0"/>
    <n v="10"/>
  </r>
  <r>
    <n v="5813"/>
    <s v="Edição de revist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5821"/>
    <s v="Edição integrada impressão livros"/>
    <s v="Sim"/>
    <x v="3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18"/>
    <n v="1"/>
    <n v="0"/>
    <n v="1"/>
    <n v="0"/>
    <n v="0"/>
    <n v="0"/>
    <n v="1"/>
    <n v="25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3"/>
    <n v="21"/>
    <n v="1"/>
    <n v="0"/>
    <n v="1"/>
    <n v="0"/>
    <n v="0"/>
    <n v="0"/>
    <n v="1"/>
    <n v="29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19"/>
    <n v="1"/>
    <n v="0"/>
    <n v="1"/>
    <n v="0"/>
    <n v="0"/>
    <n v="0"/>
    <n v="0"/>
    <n v="27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20"/>
    <n v="2"/>
    <n v="0"/>
    <n v="1"/>
    <n v="0"/>
    <n v="0"/>
    <n v="0"/>
    <n v="0"/>
    <n v="29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14"/>
    <n v="1"/>
    <n v="0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8"/>
    <n v="1"/>
    <n v="0"/>
    <n v="1"/>
    <n v="0"/>
    <n v="0"/>
    <n v="0"/>
    <n v="0"/>
    <n v="2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15"/>
    <n v="2"/>
    <n v="0"/>
    <n v="1"/>
    <n v="0"/>
    <n v="0"/>
    <n v="0"/>
    <n v="1"/>
    <n v="2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2"/>
    <n v="1"/>
    <n v="0"/>
    <n v="0"/>
    <n v="0"/>
    <n v="0"/>
    <n v="0"/>
    <n v="0"/>
    <n v="18"/>
  </r>
  <r>
    <n v="5822"/>
    <s v="Edição integrada impressão jornais"/>
    <s v="Sim"/>
    <x v="3"/>
    <x v="0"/>
    <x v="2"/>
    <n v="0"/>
    <n v="0"/>
    <n v="2"/>
    <n v="0"/>
    <n v="1"/>
    <n v="0"/>
    <n v="0"/>
    <n v="0"/>
    <n v="1"/>
    <n v="2"/>
    <n v="1"/>
    <n v="2"/>
    <n v="3"/>
    <n v="1"/>
    <n v="1"/>
    <n v="1"/>
    <n v="3"/>
    <n v="0"/>
    <n v="4"/>
    <n v="11"/>
    <n v="3"/>
    <n v="4"/>
    <n v="8"/>
    <n v="1"/>
    <n v="0"/>
    <n v="2"/>
    <n v="0"/>
    <n v="51"/>
    <n v="0"/>
    <n v="0"/>
    <n v="2"/>
    <n v="0"/>
    <n v="1"/>
    <n v="0"/>
    <n v="0"/>
    <n v="0"/>
    <n v="1"/>
    <n v="2"/>
    <n v="1"/>
    <n v="2"/>
    <n v="3"/>
    <n v="0"/>
    <n v="1"/>
    <n v="2"/>
    <n v="4"/>
    <n v="0"/>
    <n v="5"/>
    <n v="12"/>
    <n v="3"/>
    <n v="4"/>
    <n v="7"/>
    <n v="1"/>
    <n v="0"/>
    <n v="2"/>
    <n v="1"/>
    <n v="54"/>
    <n v="0"/>
    <n v="0"/>
    <n v="2"/>
    <n v="0"/>
    <n v="1"/>
    <n v="0"/>
    <n v="0"/>
    <n v="1"/>
    <n v="1"/>
    <n v="2"/>
    <n v="1"/>
    <n v="2"/>
    <n v="2"/>
    <n v="1"/>
    <n v="1"/>
    <n v="2"/>
    <n v="4"/>
    <n v="0"/>
    <n v="5"/>
    <n v="14"/>
    <n v="3"/>
    <n v="3"/>
    <n v="8"/>
    <n v="1"/>
    <n v="0"/>
    <n v="3"/>
    <n v="1"/>
    <n v="58"/>
    <n v="0"/>
    <n v="0"/>
    <n v="2"/>
    <n v="0"/>
    <n v="1"/>
    <n v="0"/>
    <n v="0"/>
    <n v="0"/>
    <n v="1"/>
    <n v="2"/>
    <n v="2"/>
    <n v="2"/>
    <n v="2"/>
    <n v="1"/>
    <n v="2"/>
    <n v="1"/>
    <n v="4"/>
    <n v="0"/>
    <n v="5"/>
    <n v="16"/>
    <n v="4"/>
    <n v="4"/>
    <n v="8"/>
    <n v="1"/>
    <n v="0"/>
    <n v="3"/>
    <n v="1"/>
    <n v="62"/>
    <n v="0"/>
    <n v="0"/>
    <n v="2"/>
    <n v="0"/>
    <n v="1"/>
    <n v="0"/>
    <n v="0"/>
    <n v="1"/>
    <n v="1"/>
    <n v="3"/>
    <n v="2"/>
    <n v="3"/>
    <n v="2"/>
    <n v="1"/>
    <n v="1"/>
    <n v="1"/>
    <n v="4"/>
    <n v="0"/>
    <n v="4"/>
    <n v="17"/>
    <n v="4"/>
    <n v="3"/>
    <n v="8"/>
    <n v="1"/>
    <n v="0"/>
    <n v="3"/>
    <n v="1"/>
    <n v="63"/>
    <n v="0"/>
    <n v="0"/>
    <n v="1"/>
    <n v="0"/>
    <n v="1"/>
    <n v="0"/>
    <n v="0"/>
    <n v="1"/>
    <n v="0"/>
    <n v="2"/>
    <n v="2"/>
    <n v="3"/>
    <n v="1"/>
    <n v="1"/>
    <n v="0"/>
    <n v="1"/>
    <n v="3"/>
    <n v="0"/>
    <n v="5"/>
    <n v="18"/>
    <n v="4"/>
    <n v="3"/>
    <n v="8"/>
    <n v="1"/>
    <n v="0"/>
    <n v="2"/>
    <n v="1"/>
    <n v="58"/>
    <n v="0"/>
    <n v="0"/>
    <n v="1"/>
    <n v="0"/>
    <n v="1"/>
    <n v="0"/>
    <n v="0"/>
    <n v="1"/>
    <n v="1"/>
    <n v="0"/>
    <n v="2"/>
    <n v="3"/>
    <n v="2"/>
    <n v="1"/>
    <n v="1"/>
    <n v="1"/>
    <n v="4"/>
    <n v="0"/>
    <n v="5"/>
    <n v="17"/>
    <n v="4"/>
    <n v="3"/>
    <n v="8"/>
    <n v="1"/>
    <n v="0"/>
    <n v="2"/>
    <n v="1"/>
    <n v="59"/>
    <n v="0"/>
    <n v="0"/>
    <n v="2"/>
    <n v="0"/>
    <n v="1"/>
    <n v="0"/>
    <n v="0"/>
    <n v="0"/>
    <n v="1"/>
    <n v="0"/>
    <n v="2"/>
    <n v="3"/>
    <n v="3"/>
    <n v="0"/>
    <n v="1"/>
    <n v="1"/>
    <n v="4"/>
    <n v="0"/>
    <n v="4"/>
    <n v="14"/>
    <n v="3"/>
    <n v="2"/>
    <n v="9"/>
    <n v="1"/>
    <n v="0"/>
    <n v="2"/>
    <n v="1"/>
    <n v="54"/>
  </r>
  <r>
    <n v="5823"/>
    <s v="Edição integrada impressão revist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1"/>
    <n v="0"/>
    <n v="0"/>
    <n v="1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2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0"/>
    <n v="2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"/>
    <n v="0"/>
    <n v="1"/>
    <n v="0"/>
    <n v="0"/>
    <n v="1"/>
    <n v="0"/>
    <n v="12"/>
  </r>
  <r>
    <n v="5911"/>
    <s v="Produção cine, vídeos, programa TV"/>
    <s v="Sim"/>
    <x v="4"/>
    <x v="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</r>
  <r>
    <n v="5912"/>
    <s v="Pós Produção cine, vídeos, programa TV"/>
    <s v="Sim"/>
    <x v="4"/>
    <x v="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5913"/>
    <s v="Distribuição cine, vídeos, programas TV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914"/>
    <s v="Exibições cinematográficas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</r>
  <r>
    <n v="5920"/>
    <s v="Gravação de som e edição música"/>
    <s v="Sim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6010"/>
    <s v="Atividades de rádio"/>
    <s v="Sim"/>
    <x v="4"/>
    <x v="0"/>
    <x v="2"/>
    <n v="1"/>
    <n v="0"/>
    <n v="0"/>
    <n v="0"/>
    <n v="0"/>
    <n v="0"/>
    <n v="1"/>
    <n v="1"/>
    <n v="0"/>
    <n v="0"/>
    <n v="0"/>
    <n v="0"/>
    <n v="3"/>
    <n v="0"/>
    <n v="0"/>
    <n v="0"/>
    <n v="2"/>
    <n v="1"/>
    <n v="2"/>
    <n v="6"/>
    <n v="0"/>
    <n v="0"/>
    <n v="2"/>
    <n v="0"/>
    <n v="0"/>
    <n v="0"/>
    <n v="0"/>
    <n v="19"/>
    <n v="0"/>
    <n v="0"/>
    <n v="0"/>
    <n v="0"/>
    <n v="0"/>
    <n v="0"/>
    <n v="1"/>
    <n v="1"/>
    <n v="0"/>
    <n v="0"/>
    <n v="0"/>
    <n v="0"/>
    <n v="3"/>
    <n v="0"/>
    <n v="0"/>
    <n v="0"/>
    <n v="2"/>
    <n v="1"/>
    <n v="2"/>
    <n v="6"/>
    <n v="0"/>
    <n v="0"/>
    <n v="2"/>
    <n v="1"/>
    <n v="0"/>
    <n v="0"/>
    <n v="0"/>
    <n v="19"/>
    <n v="0"/>
    <n v="0"/>
    <n v="0"/>
    <n v="0"/>
    <n v="0"/>
    <n v="0"/>
    <n v="1"/>
    <n v="1"/>
    <n v="1"/>
    <n v="0"/>
    <n v="0"/>
    <n v="0"/>
    <n v="3"/>
    <n v="0"/>
    <n v="0"/>
    <n v="0"/>
    <n v="3"/>
    <n v="1"/>
    <n v="3"/>
    <n v="6"/>
    <n v="0"/>
    <n v="0"/>
    <n v="4"/>
    <n v="1"/>
    <n v="0"/>
    <n v="0"/>
    <n v="0"/>
    <n v="24"/>
    <n v="0"/>
    <n v="0"/>
    <n v="0"/>
    <n v="0"/>
    <n v="0"/>
    <n v="0"/>
    <n v="0"/>
    <n v="1"/>
    <n v="0"/>
    <n v="0"/>
    <n v="0"/>
    <n v="0"/>
    <n v="3"/>
    <n v="0"/>
    <n v="0"/>
    <n v="0"/>
    <n v="4"/>
    <n v="1"/>
    <n v="3"/>
    <n v="7"/>
    <n v="0"/>
    <n v="0"/>
    <n v="4"/>
    <n v="1"/>
    <n v="0"/>
    <n v="0"/>
    <n v="0"/>
    <n v="24"/>
    <n v="0"/>
    <n v="0"/>
    <n v="0"/>
    <n v="0"/>
    <n v="0"/>
    <n v="0"/>
    <n v="0"/>
    <n v="1"/>
    <n v="0"/>
    <n v="0"/>
    <n v="0"/>
    <n v="0"/>
    <n v="1"/>
    <n v="0"/>
    <n v="0"/>
    <n v="0"/>
    <n v="4"/>
    <n v="1"/>
    <n v="3"/>
    <n v="6"/>
    <n v="0"/>
    <n v="0"/>
    <n v="3"/>
    <n v="1"/>
    <n v="0"/>
    <n v="0"/>
    <n v="0"/>
    <n v="20"/>
    <n v="0"/>
    <n v="0"/>
    <n v="0"/>
    <n v="0"/>
    <n v="0"/>
    <n v="0"/>
    <n v="0"/>
    <n v="1"/>
    <n v="0"/>
    <n v="0"/>
    <n v="0"/>
    <n v="0"/>
    <n v="1"/>
    <n v="0"/>
    <n v="0"/>
    <n v="0"/>
    <n v="4"/>
    <n v="1"/>
    <n v="3"/>
    <n v="5"/>
    <n v="0"/>
    <n v="0"/>
    <n v="3"/>
    <n v="1"/>
    <n v="0"/>
    <n v="0"/>
    <n v="0"/>
    <n v="19"/>
    <n v="0"/>
    <n v="0"/>
    <n v="0"/>
    <n v="0"/>
    <n v="0"/>
    <n v="0"/>
    <n v="0"/>
    <n v="1"/>
    <n v="0"/>
    <n v="0"/>
    <n v="0"/>
    <n v="0"/>
    <n v="0"/>
    <n v="0"/>
    <n v="0"/>
    <n v="0"/>
    <n v="3"/>
    <n v="1"/>
    <n v="3"/>
    <n v="5"/>
    <n v="0"/>
    <n v="0"/>
    <n v="3"/>
    <n v="1"/>
    <n v="0"/>
    <n v="0"/>
    <n v="0"/>
    <n v="17"/>
    <n v="0"/>
    <n v="0"/>
    <n v="0"/>
    <n v="0"/>
    <n v="0"/>
    <n v="0"/>
    <n v="0"/>
    <n v="1"/>
    <n v="0"/>
    <n v="0"/>
    <n v="0"/>
    <n v="0"/>
    <n v="0"/>
    <n v="0"/>
    <n v="0"/>
    <n v="0"/>
    <n v="3"/>
    <n v="1"/>
    <n v="3"/>
    <n v="5"/>
    <n v="0"/>
    <n v="0"/>
    <n v="3"/>
    <n v="1"/>
    <n v="0"/>
    <n v="0"/>
    <n v="0"/>
    <n v="17"/>
  </r>
  <r>
    <n v="6021"/>
    <s v="TV aberta"/>
    <s v="Sim"/>
    <x v="4"/>
    <x v="0"/>
    <x v="2"/>
    <n v="1"/>
    <n v="1"/>
    <n v="4"/>
    <n v="1"/>
    <n v="3"/>
    <n v="1"/>
    <n v="1"/>
    <n v="2"/>
    <n v="3"/>
    <n v="4"/>
    <n v="1"/>
    <n v="4"/>
    <n v="4"/>
    <n v="2"/>
    <n v="2"/>
    <n v="3"/>
    <n v="9"/>
    <n v="3"/>
    <n v="10"/>
    <n v="18"/>
    <n v="4"/>
    <n v="4"/>
    <n v="6"/>
    <n v="2"/>
    <n v="2"/>
    <n v="4"/>
    <n v="3"/>
    <n v="102"/>
    <n v="1"/>
    <n v="1"/>
    <n v="4"/>
    <n v="0"/>
    <n v="3"/>
    <n v="1"/>
    <n v="1"/>
    <n v="3"/>
    <n v="3"/>
    <n v="4"/>
    <n v="2"/>
    <n v="4"/>
    <n v="3"/>
    <n v="2"/>
    <n v="2"/>
    <n v="2"/>
    <n v="10"/>
    <n v="3"/>
    <n v="9"/>
    <n v="19"/>
    <n v="3"/>
    <n v="4"/>
    <n v="3"/>
    <n v="2"/>
    <n v="2"/>
    <n v="4"/>
    <n v="3"/>
    <n v="98"/>
    <n v="1"/>
    <n v="1"/>
    <n v="5"/>
    <n v="0"/>
    <n v="3"/>
    <n v="1"/>
    <n v="0"/>
    <n v="2"/>
    <n v="2"/>
    <n v="4"/>
    <n v="1"/>
    <n v="4"/>
    <n v="3"/>
    <n v="2"/>
    <n v="2"/>
    <n v="3"/>
    <n v="10"/>
    <n v="3"/>
    <n v="9"/>
    <n v="18"/>
    <n v="4"/>
    <n v="4"/>
    <n v="3"/>
    <n v="2"/>
    <n v="2"/>
    <n v="4"/>
    <n v="3"/>
    <n v="96"/>
    <n v="0"/>
    <n v="1"/>
    <n v="5"/>
    <n v="0"/>
    <n v="3"/>
    <n v="1"/>
    <n v="0"/>
    <n v="2"/>
    <n v="2"/>
    <n v="4"/>
    <n v="1"/>
    <n v="4"/>
    <n v="3"/>
    <n v="2"/>
    <n v="2"/>
    <n v="4"/>
    <n v="8"/>
    <n v="2"/>
    <n v="8"/>
    <n v="19"/>
    <n v="3"/>
    <n v="4"/>
    <n v="6"/>
    <n v="2"/>
    <n v="2"/>
    <n v="4"/>
    <n v="3"/>
    <n v="95"/>
    <n v="0"/>
    <n v="0"/>
    <n v="3"/>
    <n v="0"/>
    <n v="3"/>
    <n v="0"/>
    <n v="0"/>
    <n v="1"/>
    <n v="2"/>
    <n v="4"/>
    <n v="1"/>
    <n v="3"/>
    <n v="3"/>
    <n v="2"/>
    <n v="2"/>
    <n v="3"/>
    <n v="8"/>
    <n v="2"/>
    <n v="7"/>
    <n v="16"/>
    <n v="4"/>
    <n v="4"/>
    <n v="6"/>
    <n v="2"/>
    <n v="2"/>
    <n v="4"/>
    <n v="2"/>
    <n v="84"/>
    <n v="0"/>
    <n v="0"/>
    <n v="3"/>
    <n v="0"/>
    <n v="3"/>
    <n v="0"/>
    <n v="0"/>
    <n v="1"/>
    <n v="3"/>
    <n v="3"/>
    <n v="1"/>
    <n v="2"/>
    <n v="3"/>
    <n v="2"/>
    <n v="1"/>
    <n v="3"/>
    <n v="6"/>
    <n v="2"/>
    <n v="7"/>
    <n v="15"/>
    <n v="4"/>
    <n v="4"/>
    <n v="5"/>
    <n v="2"/>
    <n v="1"/>
    <n v="3"/>
    <n v="2"/>
    <n v="76"/>
    <n v="1"/>
    <n v="0"/>
    <n v="2"/>
    <n v="0"/>
    <n v="3"/>
    <n v="0"/>
    <n v="0"/>
    <n v="1"/>
    <n v="2"/>
    <n v="3"/>
    <n v="1"/>
    <n v="1"/>
    <n v="2"/>
    <n v="2"/>
    <n v="1"/>
    <n v="2"/>
    <n v="6"/>
    <n v="2"/>
    <n v="7"/>
    <n v="16"/>
    <n v="4"/>
    <n v="4"/>
    <n v="6"/>
    <n v="2"/>
    <n v="1"/>
    <n v="3"/>
    <n v="2"/>
    <n v="74"/>
    <n v="0"/>
    <n v="0"/>
    <n v="2"/>
    <n v="0"/>
    <n v="2"/>
    <n v="0"/>
    <n v="0"/>
    <n v="1"/>
    <n v="2"/>
    <n v="3"/>
    <n v="1"/>
    <n v="2"/>
    <n v="2"/>
    <n v="2"/>
    <n v="2"/>
    <n v="2"/>
    <n v="5"/>
    <n v="1"/>
    <n v="6"/>
    <n v="15"/>
    <n v="3"/>
    <n v="3"/>
    <n v="3"/>
    <n v="2"/>
    <n v="1"/>
    <n v="3"/>
    <n v="2"/>
    <n v="65"/>
  </r>
  <r>
    <n v="6022"/>
    <s v="TV por assinatura"/>
    <s v="Sim"/>
    <x v="4"/>
    <x v="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2"/>
    <n v="0"/>
    <n v="0"/>
    <n v="0"/>
    <n v="0"/>
    <n v="1"/>
    <n v="0"/>
    <n v="0"/>
    <n v="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2"/>
    <n v="0"/>
    <n v="0"/>
    <n v="0"/>
    <n v="0"/>
    <n v="1"/>
    <n v="0"/>
    <n v="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2"/>
    <n v="0"/>
    <n v="0"/>
    <n v="0"/>
    <n v="0"/>
    <n v="1"/>
    <n v="0"/>
    <n v="1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3"/>
    <n v="0"/>
    <n v="0"/>
    <n v="0"/>
    <n v="0"/>
    <n v="1"/>
    <n v="0"/>
    <n v="0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4"/>
    <n v="0"/>
    <n v="0"/>
    <n v="0"/>
    <n v="0"/>
    <n v="0"/>
    <n v="0"/>
    <n v="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2"/>
    <n v="0"/>
    <n v="0"/>
    <n v="0"/>
    <n v="1"/>
    <n v="0"/>
    <n v="0"/>
    <n v="0"/>
    <n v="6"/>
  </r>
  <r>
    <n v="6141"/>
    <s v="Operadoras de televisão por assinatura por cabo"/>
    <s v="Sim"/>
    <x v="4"/>
    <x v="0"/>
    <x v="2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2"/>
    <n v="0"/>
    <n v="0"/>
    <n v="1"/>
    <n v="0"/>
    <n v="0"/>
    <n v="0"/>
    <n v="0"/>
    <n v="0"/>
    <n v="7"/>
    <n v="0"/>
    <n v="0"/>
    <n v="1"/>
    <n v="0"/>
    <n v="1"/>
    <n v="0"/>
    <n v="0"/>
    <n v="0"/>
    <n v="0"/>
    <n v="0"/>
    <n v="1"/>
    <n v="1"/>
    <n v="1"/>
    <n v="1"/>
    <n v="0"/>
    <n v="1"/>
    <n v="1"/>
    <n v="1"/>
    <n v="2"/>
    <n v="11"/>
    <n v="2"/>
    <n v="3"/>
    <n v="0"/>
    <n v="1"/>
    <n v="0"/>
    <n v="1"/>
    <n v="0"/>
    <n v="29"/>
    <n v="0"/>
    <n v="0"/>
    <n v="1"/>
    <n v="0"/>
    <n v="1"/>
    <n v="0"/>
    <n v="0"/>
    <n v="0"/>
    <n v="0"/>
    <n v="0"/>
    <n v="1"/>
    <n v="1"/>
    <n v="1"/>
    <n v="1"/>
    <n v="0"/>
    <n v="1"/>
    <n v="0"/>
    <n v="1"/>
    <n v="2"/>
    <n v="9"/>
    <n v="1"/>
    <n v="2"/>
    <n v="0"/>
    <n v="1"/>
    <n v="0"/>
    <n v="1"/>
    <n v="0"/>
    <n v="24"/>
    <n v="0"/>
    <n v="0"/>
    <n v="1"/>
    <n v="0"/>
    <n v="0"/>
    <n v="0"/>
    <n v="0"/>
    <n v="0"/>
    <n v="0"/>
    <n v="0"/>
    <n v="1"/>
    <n v="1"/>
    <n v="1"/>
    <n v="1"/>
    <n v="0"/>
    <n v="1"/>
    <n v="0"/>
    <n v="1"/>
    <n v="1"/>
    <n v="10"/>
    <n v="1"/>
    <n v="3"/>
    <n v="0"/>
    <n v="1"/>
    <n v="0"/>
    <n v="1"/>
    <n v="0"/>
    <n v="24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1"/>
    <n v="1"/>
    <n v="3"/>
    <n v="0"/>
    <n v="1"/>
    <n v="0"/>
    <n v="1"/>
    <n v="0"/>
    <n v="2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0"/>
    <n v="1"/>
    <n v="2"/>
    <n v="0"/>
    <n v="1"/>
    <n v="0"/>
    <n v="1"/>
    <n v="1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9"/>
    <n v="2"/>
    <n v="1"/>
    <n v="0"/>
    <n v="1"/>
    <n v="0"/>
    <n v="1"/>
    <n v="1"/>
    <n v="18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0"/>
    <n v="1"/>
    <n v="1"/>
    <n v="1"/>
    <n v="0"/>
    <n v="0"/>
    <n v="1"/>
    <n v="1"/>
    <n v="18"/>
  </r>
  <r>
    <n v="6142"/>
    <s v="Operadoras de televisão por assinatura por micro-ondas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3"/>
  </r>
  <r>
    <n v="6143"/>
    <s v="Operadoras de televisão por assinatura por satélite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6319"/>
    <s v="Portais, Provedores de Conteúdo e Outros Serviços de Informação na Internet"/>
    <s v="Sim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"/>
    <n v="0"/>
    <n v="0"/>
    <n v="1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2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2"/>
    <n v="0"/>
    <n v="0"/>
    <n v="0"/>
    <n v="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91"/>
    <s v="Agências de Notíci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111"/>
    <s v="Serviços arquitetura"/>
    <s v="Sim"/>
    <x v="0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1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2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1"/>
    <n v="5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5"/>
  </r>
  <r>
    <n v="7311"/>
    <s v="Agências de Publicidade"/>
    <s v="Sim"/>
    <x v="6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4"/>
    <n v="29"/>
    <n v="1"/>
    <n v="0"/>
    <n v="2"/>
    <n v="0"/>
    <n v="0"/>
    <n v="0"/>
    <n v="0"/>
    <n v="40"/>
    <n v="0"/>
    <n v="0"/>
    <n v="1"/>
    <n v="0"/>
    <n v="0"/>
    <n v="0"/>
    <n v="0"/>
    <n v="0"/>
    <n v="0"/>
    <n v="0"/>
    <n v="0"/>
    <n v="0"/>
    <n v="0"/>
    <n v="0"/>
    <n v="1"/>
    <n v="2"/>
    <n v="2"/>
    <n v="0"/>
    <n v="4"/>
    <n v="26"/>
    <n v="1"/>
    <n v="0"/>
    <n v="1"/>
    <n v="0"/>
    <n v="0"/>
    <n v="0"/>
    <n v="0"/>
    <n v="38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3"/>
    <n v="30"/>
    <n v="0"/>
    <n v="0"/>
    <n v="1"/>
    <n v="0"/>
    <n v="0"/>
    <n v="0"/>
    <n v="0"/>
    <n v="37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4"/>
    <n v="31"/>
    <n v="1"/>
    <n v="0"/>
    <n v="1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32"/>
    <n v="1"/>
    <n v="0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26"/>
    <n v="0"/>
    <n v="0"/>
    <n v="1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24"/>
    <n v="0"/>
    <n v="0"/>
    <n v="2"/>
    <n v="0"/>
    <n v="0"/>
    <n v="0"/>
    <n v="0"/>
    <n v="29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1"/>
    <n v="0"/>
    <n v="0"/>
    <n v="0"/>
    <n v="0"/>
    <n v="0"/>
    <n v="0"/>
    <n v="0"/>
    <n v="25"/>
  </r>
  <r>
    <n v="7312"/>
    <s v="Agenciamento de Espaços para Publicidade, Exceto em Veículos de Comunicação"/>
    <s v="Sim"/>
    <x v="6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7319"/>
    <s v="Atividades de Publicidade Não Especificadas Anteriormente"/>
    <s v="Sim"/>
    <x v="6"/>
    <x v="0"/>
    <x v="2"/>
    <n v="0"/>
    <n v="0"/>
    <n v="0"/>
    <n v="0"/>
    <n v="0"/>
    <n v="0"/>
    <n v="0"/>
    <n v="0"/>
    <n v="0"/>
    <n v="1"/>
    <n v="0"/>
    <n v="0"/>
    <n v="2"/>
    <n v="0"/>
    <n v="0"/>
    <n v="2"/>
    <n v="2"/>
    <n v="0"/>
    <n v="2"/>
    <n v="18"/>
    <n v="1"/>
    <n v="1"/>
    <n v="3"/>
    <n v="3"/>
    <n v="0"/>
    <n v="1"/>
    <n v="1"/>
    <n v="37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5"/>
    <n v="11"/>
    <n v="3"/>
    <n v="1"/>
    <n v="2"/>
    <n v="0"/>
    <n v="0"/>
    <n v="1"/>
    <n v="0"/>
    <n v="26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2"/>
    <n v="13"/>
    <n v="3"/>
    <n v="1"/>
    <n v="2"/>
    <n v="0"/>
    <n v="0"/>
    <n v="0"/>
    <n v="0"/>
    <n v="24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15"/>
    <n v="3"/>
    <n v="0"/>
    <n v="1"/>
    <n v="0"/>
    <n v="0"/>
    <n v="0"/>
    <n v="0"/>
    <n v="24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11"/>
    <n v="2"/>
    <n v="1"/>
    <n v="1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9"/>
    <n v="3"/>
    <n v="1"/>
    <n v="1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3"/>
    <n v="2"/>
    <n v="1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9"/>
    <n v="0"/>
    <n v="0"/>
    <n v="1"/>
    <n v="0"/>
    <n v="0"/>
    <n v="0"/>
    <n v="1"/>
    <n v="13"/>
  </r>
  <r>
    <n v="7410"/>
    <s v="Desenho e decoração"/>
    <s v="Sim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420"/>
    <s v="Atividades fotográficas e similares"/>
    <s v="Sim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4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3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1"/>
    <n v="6"/>
    <n v="1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3"/>
    <n v="0"/>
    <n v="0"/>
    <n v="0"/>
    <n v="0"/>
    <n v="0"/>
    <n v="0"/>
    <n v="0"/>
    <n v="6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2"/>
    <n v="1"/>
    <n v="0"/>
    <n v="0"/>
    <n v="0"/>
    <n v="0"/>
    <n v="0"/>
    <n v="0"/>
    <n v="0"/>
    <n v="7"/>
  </r>
  <r>
    <n v="7722"/>
    <s v="Aluguel de fitas vídeo, DVD, etc.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92"/>
    <s v="Ensino de Arte Cultura"/>
    <s v="Sim"/>
    <x v="7"/>
    <x v="0"/>
    <x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8593"/>
    <s v="Ensino de Idiomas"/>
    <s v="Sim"/>
    <x v="7"/>
    <x v="0"/>
    <x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4"/>
  </r>
  <r>
    <n v="9001"/>
    <s v="Artes cênicas, espetáculos, etc."/>
    <s v="Sim"/>
    <x v="8"/>
    <x v="0"/>
    <x v="2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"/>
    <n v="1"/>
    <n v="1"/>
    <n v="0"/>
    <n v="0"/>
    <n v="0"/>
    <n v="0"/>
    <n v="0"/>
    <n v="0"/>
    <n v="8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2"/>
    <n v="1"/>
    <n v="0"/>
    <n v="0"/>
    <n v="1"/>
    <n v="0"/>
    <n v="0"/>
    <n v="0"/>
    <n v="1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2"/>
    <n v="1"/>
    <n v="0"/>
    <n v="0"/>
    <n v="1"/>
    <n v="0"/>
    <n v="0"/>
    <n v="0"/>
    <n v="1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3"/>
    <n v="1"/>
    <n v="0"/>
    <n v="1"/>
    <n v="1"/>
    <n v="0"/>
    <n v="0"/>
    <n v="0"/>
    <n v="13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2"/>
    <n v="1"/>
    <n v="0"/>
    <n v="1"/>
    <n v="1"/>
    <n v="0"/>
    <n v="0"/>
    <n v="0"/>
    <n v="12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4"/>
    <n v="1"/>
    <n v="0"/>
    <n v="1"/>
    <n v="1"/>
    <n v="0"/>
    <n v="0"/>
    <n v="0"/>
    <n v="13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3"/>
    <n v="4"/>
    <n v="1"/>
    <n v="0"/>
    <n v="1"/>
    <n v="1"/>
    <n v="0"/>
    <n v="0"/>
    <n v="0"/>
    <n v="1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3"/>
    <n v="1"/>
    <n v="0"/>
    <n v="1"/>
    <n v="1"/>
    <n v="0"/>
    <n v="0"/>
    <n v="0"/>
    <n v="10"/>
  </r>
  <r>
    <n v="9002"/>
    <s v="Criação artística"/>
    <s v="Sim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"/>
    <s v="Gestão espaço para espetáculos"/>
    <s v="Sim"/>
    <x v="8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3"/>
  </r>
  <r>
    <n v="9101"/>
    <s v="Bibliotecas e arquivos"/>
    <s v="Sim"/>
    <x v="9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</r>
  <r>
    <n v="9102"/>
    <s v="Museus, restaurações, prédios históricos"/>
    <s v="Sim"/>
    <x v="9"/>
    <x v="0"/>
    <x v="2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6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</r>
  <r>
    <n v="9103"/>
    <s v="Jardim botânico, zoo, parques e reservas ecológicas."/>
    <s v="Sim"/>
    <x v="9"/>
    <x v="0"/>
    <x v="2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2"/>
    <n v="1"/>
    <n v="0"/>
    <n v="0"/>
    <n v="0"/>
    <n v="0"/>
    <n v="0"/>
    <n v="0"/>
    <n v="7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5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7"/>
    <n v="0"/>
    <n v="2"/>
    <n v="1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"/>
    <n v="8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2"/>
    <n v="0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1"/>
    <n v="0"/>
    <n v="0"/>
    <n v="0"/>
    <n v="0"/>
    <n v="6"/>
  </r>
  <r>
    <n v="9321"/>
    <s v="Parques de Diversão e Parques Temáticas"/>
    <s v="Sim"/>
    <x v="2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3"/>
    <n v="0"/>
    <n v="0"/>
    <n v="2"/>
    <n v="0"/>
    <n v="0"/>
    <n v="3"/>
    <n v="0"/>
    <n v="12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2"/>
    <n v="0"/>
    <n v="0"/>
    <n v="2"/>
    <n v="0"/>
    <n v="0"/>
    <n v="0"/>
    <n v="0"/>
    <n v="9"/>
    <n v="0"/>
    <n v="0"/>
    <n v="0"/>
    <n v="0"/>
    <n v="0"/>
    <n v="0"/>
    <n v="0"/>
    <n v="0"/>
    <n v="0"/>
    <n v="1"/>
    <n v="0"/>
    <n v="0"/>
    <n v="2"/>
    <n v="0"/>
    <n v="0"/>
    <n v="1"/>
    <n v="1"/>
    <n v="0"/>
    <n v="2"/>
    <n v="2"/>
    <n v="0"/>
    <n v="0"/>
    <n v="1"/>
    <n v="0"/>
    <n v="0"/>
    <n v="1"/>
    <n v="0"/>
    <n v="1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0"/>
    <n v="1"/>
    <n v="0"/>
    <n v="0"/>
    <n v="0"/>
    <n v="0"/>
    <n v="1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2"/>
    <n v="1"/>
    <n v="0"/>
    <n v="1"/>
    <n v="0"/>
    <n v="0"/>
    <n v="0"/>
    <n v="0"/>
    <n v="9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1"/>
    <n v="1"/>
    <n v="0"/>
    <n v="0"/>
    <n v="1"/>
    <n v="0"/>
    <n v="12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3"/>
    <n v="1"/>
    <n v="1"/>
    <n v="0"/>
    <n v="0"/>
    <n v="0"/>
    <n v="0"/>
    <n v="0"/>
    <n v="9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1"/>
    <n v="0"/>
    <n v="0"/>
    <n v="0"/>
    <n v="0"/>
    <n v="0"/>
    <n v="10"/>
  </r>
  <r>
    <n v="9329"/>
    <s v="Atividades de Lazer não especificadas anteriormente"/>
    <s v="Sim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7"/>
    <n v="1"/>
    <n v="1"/>
    <n v="0"/>
    <n v="0"/>
    <n v="0"/>
    <n v="0"/>
    <n v="1"/>
    <n v="1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0"/>
    <n v="1"/>
    <n v="1"/>
    <n v="0"/>
    <n v="0"/>
    <n v="0"/>
    <n v="0"/>
    <n v="2"/>
    <n v="2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7"/>
    <n v="2"/>
    <n v="0"/>
    <n v="0"/>
    <n v="0"/>
    <n v="0"/>
    <n v="0"/>
    <n v="2"/>
    <n v="2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"/>
    <n v="9"/>
    <n v="3"/>
    <n v="1"/>
    <n v="0"/>
    <n v="0"/>
    <n v="0"/>
    <n v="1"/>
    <n v="2"/>
    <n v="28"/>
    <n v="0"/>
    <n v="0"/>
    <n v="0"/>
    <n v="0"/>
    <n v="0"/>
    <n v="0"/>
    <n v="0"/>
    <n v="0"/>
    <n v="0"/>
    <n v="0"/>
    <n v="1"/>
    <n v="0"/>
    <n v="0"/>
    <n v="0"/>
    <n v="0"/>
    <n v="1"/>
    <n v="2"/>
    <n v="2"/>
    <n v="4"/>
    <n v="8"/>
    <n v="2"/>
    <n v="1"/>
    <n v="0"/>
    <n v="0"/>
    <n v="0"/>
    <n v="0"/>
    <n v="1"/>
    <n v="22"/>
    <n v="0"/>
    <n v="0"/>
    <n v="0"/>
    <n v="0"/>
    <n v="0"/>
    <n v="0"/>
    <n v="0"/>
    <n v="0"/>
    <n v="0"/>
    <n v="1"/>
    <n v="0"/>
    <n v="0"/>
    <n v="0"/>
    <n v="0"/>
    <n v="0"/>
    <n v="1"/>
    <n v="3"/>
    <n v="1"/>
    <n v="5"/>
    <n v="8"/>
    <n v="2"/>
    <n v="1"/>
    <n v="0"/>
    <n v="0"/>
    <n v="0"/>
    <n v="0"/>
    <n v="1"/>
    <n v="23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5"/>
    <n v="9"/>
    <n v="1"/>
    <n v="0"/>
    <n v="1"/>
    <n v="0"/>
    <n v="0"/>
    <n v="0"/>
    <n v="2"/>
    <n v="22"/>
    <n v="0"/>
    <n v="0"/>
    <n v="0"/>
    <n v="0"/>
    <n v="0"/>
    <n v="0"/>
    <n v="0"/>
    <n v="0"/>
    <n v="1"/>
    <n v="1"/>
    <n v="0"/>
    <n v="0"/>
    <n v="0"/>
    <n v="0"/>
    <n v="2"/>
    <n v="1"/>
    <n v="2"/>
    <n v="0"/>
    <n v="5"/>
    <n v="8"/>
    <n v="1"/>
    <n v="0"/>
    <n v="1"/>
    <n v="0"/>
    <n v="0"/>
    <n v="1"/>
    <n v="1"/>
    <n v="24"/>
  </r>
  <r>
    <n v="9493"/>
    <s v="Atividades de organizações associativas ligadas à cultura e à arte"/>
    <s v="Sim"/>
    <x v="8"/>
    <x v="0"/>
    <x v="2"/>
    <n v="0"/>
    <n v="0"/>
    <n v="0"/>
    <n v="0"/>
    <n v="1"/>
    <n v="0"/>
    <n v="0"/>
    <n v="0"/>
    <n v="1"/>
    <n v="5"/>
    <n v="0"/>
    <n v="0"/>
    <n v="0"/>
    <n v="0"/>
    <n v="0"/>
    <n v="0"/>
    <n v="3"/>
    <n v="0"/>
    <n v="2"/>
    <n v="11"/>
    <n v="2"/>
    <n v="0"/>
    <n v="0"/>
    <n v="0"/>
    <n v="0"/>
    <n v="0"/>
    <n v="3"/>
    <n v="28"/>
    <n v="0"/>
    <n v="0"/>
    <n v="0"/>
    <n v="0"/>
    <n v="1"/>
    <n v="0"/>
    <n v="0"/>
    <n v="0"/>
    <n v="2"/>
    <n v="6"/>
    <n v="0"/>
    <n v="0"/>
    <n v="0"/>
    <n v="0"/>
    <n v="0"/>
    <n v="0"/>
    <n v="1"/>
    <n v="1"/>
    <n v="3"/>
    <n v="12"/>
    <n v="2"/>
    <n v="0"/>
    <n v="1"/>
    <n v="0"/>
    <n v="0"/>
    <n v="0"/>
    <n v="2"/>
    <n v="31"/>
    <n v="0"/>
    <n v="0"/>
    <n v="0"/>
    <n v="0"/>
    <n v="1"/>
    <n v="0"/>
    <n v="0"/>
    <n v="0"/>
    <n v="2"/>
    <n v="7"/>
    <n v="0"/>
    <n v="1"/>
    <n v="0"/>
    <n v="0"/>
    <n v="0"/>
    <n v="0"/>
    <n v="1"/>
    <n v="1"/>
    <n v="3"/>
    <n v="15"/>
    <n v="3"/>
    <n v="0"/>
    <n v="1"/>
    <n v="0"/>
    <n v="0"/>
    <n v="0"/>
    <n v="2"/>
    <n v="37"/>
    <n v="1"/>
    <n v="0"/>
    <n v="2"/>
    <n v="0"/>
    <n v="2"/>
    <n v="0"/>
    <n v="0"/>
    <n v="0"/>
    <n v="1"/>
    <n v="5"/>
    <n v="0"/>
    <n v="0"/>
    <n v="0"/>
    <n v="0"/>
    <n v="0"/>
    <n v="1"/>
    <n v="1"/>
    <n v="1"/>
    <n v="2"/>
    <n v="12"/>
    <n v="3"/>
    <n v="0"/>
    <n v="1"/>
    <n v="0"/>
    <n v="0"/>
    <n v="0"/>
    <n v="0"/>
    <n v="32"/>
    <n v="0"/>
    <n v="0"/>
    <n v="1"/>
    <n v="0"/>
    <n v="3"/>
    <n v="0"/>
    <n v="0"/>
    <n v="0"/>
    <n v="1"/>
    <n v="3"/>
    <n v="0"/>
    <n v="0"/>
    <n v="0"/>
    <n v="0"/>
    <n v="0"/>
    <n v="1"/>
    <n v="1"/>
    <n v="1"/>
    <n v="5"/>
    <n v="16"/>
    <n v="4"/>
    <n v="0"/>
    <n v="1"/>
    <n v="0"/>
    <n v="0"/>
    <n v="0"/>
    <n v="0"/>
    <n v="37"/>
    <n v="0"/>
    <n v="0"/>
    <n v="2"/>
    <n v="0"/>
    <n v="3"/>
    <n v="0"/>
    <n v="0"/>
    <n v="0"/>
    <n v="1"/>
    <n v="1"/>
    <n v="0"/>
    <n v="0"/>
    <n v="0"/>
    <n v="0"/>
    <n v="0"/>
    <n v="1"/>
    <n v="1"/>
    <n v="1"/>
    <n v="1"/>
    <n v="9"/>
    <n v="3"/>
    <n v="0"/>
    <n v="0"/>
    <n v="0"/>
    <n v="0"/>
    <n v="0"/>
    <n v="1"/>
    <n v="24"/>
    <n v="0"/>
    <n v="0"/>
    <n v="2"/>
    <n v="0"/>
    <n v="3"/>
    <n v="0"/>
    <n v="0"/>
    <n v="0"/>
    <n v="1"/>
    <n v="0"/>
    <n v="0"/>
    <n v="0"/>
    <n v="0"/>
    <n v="0"/>
    <n v="0"/>
    <n v="1"/>
    <n v="1"/>
    <n v="0"/>
    <n v="1"/>
    <n v="7"/>
    <n v="3"/>
    <n v="1"/>
    <n v="0"/>
    <n v="0"/>
    <n v="0"/>
    <n v="0"/>
    <n v="1"/>
    <n v="21"/>
    <n v="0"/>
    <n v="0"/>
    <n v="0"/>
    <n v="0"/>
    <n v="2"/>
    <n v="0"/>
    <n v="0"/>
    <n v="0"/>
    <n v="1"/>
    <n v="1"/>
    <n v="0"/>
    <n v="0"/>
    <n v="0"/>
    <n v="0"/>
    <n v="0"/>
    <n v="0"/>
    <n v="2"/>
    <n v="0"/>
    <n v="1"/>
    <n v="2"/>
    <n v="1"/>
    <n v="1"/>
    <n v="0"/>
    <n v="0"/>
    <n v="0"/>
    <n v="0"/>
    <n v="1"/>
    <n v="12"/>
  </r>
  <r>
    <n v="3211"/>
    <s v="Lapidação, fab. Ourivesaria e Joalheria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12"/>
    <s v="Fabricação de Bijuterias e Artefatos semelhantes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20"/>
    <s v="Fab. Instrumentos musicais"/>
    <s v="Sim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40"/>
    <s v="Fabricação de Brinquedos e Jogos Recreativos"/>
    <s v="Sim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4647"/>
    <s v="Com. Atac. Livros, jornais, papelaria."/>
    <s v="Sim"/>
    <x v="3"/>
    <x v="1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4756"/>
    <s v="Comércio varejista especializado de instrumentos musicais e acessórios"/>
    <s v="Sim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61"/>
    <s v="Com. Var. Livros, jornais, papelaria."/>
    <s v="Sim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62"/>
    <s v="Com. Var. Discos, CDs, DVDs"/>
    <s v="Sim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83"/>
    <s v="Comércio varejista de jóias e relógios"/>
    <s v="Sim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11"/>
    <s v="Edição de livro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</r>
  <r>
    <n v="5812"/>
    <s v="Edição de jornai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</r>
  <r>
    <n v="5813"/>
    <s v="Edição de revist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821"/>
    <s v="Edição integrada impressão livro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822"/>
    <s v="Edição integrada impressão jornai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3"/>
    <n v="1"/>
    <n v="0"/>
    <n v="1"/>
    <n v="0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1"/>
    <n v="0"/>
    <n v="1"/>
    <n v="0"/>
    <n v="0"/>
    <n v="0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1"/>
    <n v="0"/>
    <n v="1"/>
    <n v="0"/>
    <n v="0"/>
    <n v="0"/>
    <n v="1"/>
    <n v="8"/>
    <n v="0"/>
    <n v="0"/>
    <n v="0"/>
    <n v="0"/>
    <n v="0"/>
    <n v="0"/>
    <n v="0"/>
    <n v="0"/>
    <n v="0"/>
    <n v="0"/>
    <n v="0"/>
    <n v="0"/>
    <n v="1"/>
    <n v="0"/>
    <n v="0"/>
    <n v="1"/>
    <n v="2"/>
    <n v="2"/>
    <n v="0"/>
    <n v="1"/>
    <n v="1"/>
    <n v="0"/>
    <n v="1"/>
    <n v="0"/>
    <n v="0"/>
    <n v="0"/>
    <n v="1"/>
    <n v="1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1"/>
    <n v="1"/>
    <n v="0"/>
    <n v="1"/>
    <n v="0"/>
    <n v="0"/>
    <n v="0"/>
    <n v="1"/>
    <n v="9"/>
    <n v="0"/>
    <n v="0"/>
    <n v="0"/>
    <n v="0"/>
    <n v="0"/>
    <n v="0"/>
    <n v="0"/>
    <n v="0"/>
    <n v="0"/>
    <n v="0"/>
    <n v="0"/>
    <n v="0"/>
    <n v="1"/>
    <n v="0"/>
    <n v="0"/>
    <n v="1"/>
    <n v="3"/>
    <n v="2"/>
    <n v="0"/>
    <n v="1"/>
    <n v="1"/>
    <n v="0"/>
    <n v="1"/>
    <n v="0"/>
    <n v="0"/>
    <n v="0"/>
    <n v="1"/>
    <n v="11"/>
    <n v="0"/>
    <n v="0"/>
    <n v="0"/>
    <n v="0"/>
    <n v="0"/>
    <n v="0"/>
    <n v="0"/>
    <n v="0"/>
    <n v="0"/>
    <n v="1"/>
    <n v="0"/>
    <n v="0"/>
    <n v="1"/>
    <n v="0"/>
    <n v="0"/>
    <n v="1"/>
    <n v="2"/>
    <n v="2"/>
    <n v="1"/>
    <n v="1"/>
    <n v="1"/>
    <n v="0"/>
    <n v="1"/>
    <n v="0"/>
    <n v="0"/>
    <n v="0"/>
    <n v="1"/>
    <n v="12"/>
    <n v="0"/>
    <n v="0"/>
    <n v="0"/>
    <n v="0"/>
    <n v="0"/>
    <n v="0"/>
    <n v="0"/>
    <n v="0"/>
    <n v="0"/>
    <n v="1"/>
    <n v="0"/>
    <n v="0"/>
    <n v="0"/>
    <n v="0"/>
    <n v="0"/>
    <n v="1"/>
    <n v="2"/>
    <n v="2"/>
    <n v="1"/>
    <n v="2"/>
    <n v="1"/>
    <n v="1"/>
    <n v="1"/>
    <n v="0"/>
    <n v="0"/>
    <n v="0"/>
    <n v="1"/>
    <n v="13"/>
  </r>
  <r>
    <n v="5823"/>
    <s v="Edição integrada impressão revist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911"/>
    <s v="Produção cine, vídeos, programa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12"/>
    <s v="Pós Produção cine, vídeos, programa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13"/>
    <s v="Distribuição cine, vídeos, programas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14"/>
    <s v="Exibições cinematográficas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20"/>
    <s v="Gravação de som e edição música"/>
    <s v="Sim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10"/>
    <s v="Atividades de rádio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6021"/>
    <s v="TV aberta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7"/>
    <n v="1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7"/>
    <n v="1"/>
    <n v="0"/>
    <n v="1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7"/>
    <n v="1"/>
    <n v="0"/>
    <n v="1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1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</r>
  <r>
    <n v="6022"/>
    <s v="TV por assinatura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6141"/>
    <s v="Operadoras de televisão por assinatura por cabo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</r>
  <r>
    <n v="6142"/>
    <s v="Operadoras de televisão por assinatura por micro-ondas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43"/>
    <s v="Operadoras de televisão por assinatura por satélite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19"/>
    <s v="Portais, Provedores de Conteúdo e Outros Serviços de Informação na Internet"/>
    <s v="Sim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91"/>
    <s v="Agências de Notíci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111"/>
    <s v="Serviços arquitetura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3"/>
  </r>
  <r>
    <n v="7311"/>
    <s v="Agências de Publicidade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</r>
  <r>
    <n v="7312"/>
    <s v="Agenciamento de Espaços para Publicidade, Exceto em Veículos de Comunicação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19"/>
    <s v="Atividades de Publicidade Não Especificadas Anteriormente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  <n v="0"/>
    <n v="0"/>
    <n v="0"/>
    <n v="0"/>
    <n v="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0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0"/>
    <n v="2"/>
    <n v="0"/>
    <n v="0"/>
    <n v="0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0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</r>
  <r>
    <n v="7410"/>
    <s v="Desenho e decoração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20"/>
    <s v="Atividades fotográficas e similares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722"/>
    <s v="Aluguel de fitas vídeo, DVD, etc.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92"/>
    <s v="Ensino de Arte Cultura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93"/>
    <s v="Ensino de Idiomas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"/>
    <s v="Artes cênicas, espetáculos, etc."/>
    <s v="Sim"/>
    <x v="8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2"/>
    <s v="Criação artística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"/>
    <s v="Gestão espaço para espetáculos"/>
    <s v="Sim"/>
    <x v="8"/>
    <x v="0"/>
    <x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01"/>
    <s v="Bibliotecas e arquivos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02"/>
    <s v="Museus, restaurações, prédios históricos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9103"/>
    <s v="Jardim botânico, zoo, parques e reservas ecológicas.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21"/>
    <s v="Parques de Diversão e Parques Temáticas"/>
    <s v="Sim"/>
    <x v="2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</r>
  <r>
    <n v="9329"/>
    <s v="Atividades de Lazer não especificadas anteriormente"/>
    <s v="Sim"/>
    <x v="2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493"/>
    <s v="Atividades de organizações associativas ligadas à cultura e à arte"/>
    <s v="Sim"/>
    <x v="8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m/>
    <x v="10"/>
    <x v="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">
  <r>
    <x v="0"/>
    <s v="Lapidação, fab. Ourivesaria e Joalheria"/>
    <s v="Sim"/>
    <x v="0"/>
    <x v="0"/>
    <x v="0"/>
    <n v="6"/>
    <n v="1"/>
    <n v="4"/>
    <n v="0"/>
    <n v="18"/>
    <n v="4"/>
    <n v="4"/>
    <n v="2"/>
    <n v="8"/>
    <n v="16"/>
    <n v="6"/>
    <n v="5"/>
    <n v="13"/>
    <n v="1"/>
    <n v="1"/>
    <n v="15"/>
    <n v="166"/>
    <n v="16"/>
    <n v="65"/>
    <n v="347"/>
    <n v="40"/>
    <n v="24"/>
    <n v="245"/>
    <n v="3"/>
    <n v="6"/>
    <n v="32"/>
    <n v="7"/>
    <n v="1055"/>
    <n v="5"/>
    <n v="1"/>
    <n v="5"/>
    <n v="0"/>
    <n v="18"/>
    <n v="4"/>
    <n v="1"/>
    <n v="2"/>
    <n v="8"/>
    <n v="18"/>
    <n v="5"/>
    <n v="4"/>
    <n v="18"/>
    <n v="0"/>
    <n v="2"/>
    <n v="15"/>
    <n v="171"/>
    <n v="13"/>
    <n v="61"/>
    <n v="359"/>
    <n v="42"/>
    <n v="26"/>
    <n v="240"/>
    <n v="2"/>
    <n v="6"/>
    <n v="30"/>
    <n v="7"/>
    <n v="1063"/>
    <n v="6"/>
    <n v="1"/>
    <n v="2"/>
    <n v="0"/>
    <n v="14"/>
    <n v="3"/>
    <n v="2"/>
    <n v="2"/>
    <n v="6"/>
    <n v="18"/>
    <n v="5"/>
    <n v="3"/>
    <n v="17"/>
    <n v="0"/>
    <n v="2"/>
    <n v="10"/>
    <n v="169"/>
    <n v="12"/>
    <n v="59"/>
    <n v="349"/>
    <n v="42"/>
    <n v="23"/>
    <n v="231"/>
    <n v="2"/>
    <n v="4"/>
    <n v="31"/>
    <n v="3"/>
    <n v="1016"/>
    <n v="6"/>
    <n v="1"/>
    <n v="4"/>
    <n v="0"/>
    <n v="11"/>
    <n v="2"/>
    <n v="1"/>
    <n v="1"/>
    <n v="5"/>
    <n v="18"/>
    <n v="3"/>
    <n v="1"/>
    <n v="10"/>
    <n v="0"/>
    <n v="0"/>
    <n v="15"/>
    <n v="174"/>
    <n v="12"/>
    <n v="53"/>
    <n v="357"/>
    <n v="41"/>
    <n v="18"/>
    <n v="234"/>
    <n v="3"/>
    <n v="3"/>
    <n v="31"/>
    <n v="4"/>
    <n v="1008"/>
    <n v="7"/>
    <n v="0"/>
    <n v="5"/>
    <n v="0"/>
    <n v="12"/>
    <n v="3"/>
    <n v="0"/>
    <n v="0"/>
    <n v="4"/>
    <n v="12"/>
    <n v="2"/>
    <n v="1"/>
    <n v="7"/>
    <n v="0"/>
    <n v="0"/>
    <n v="12"/>
    <n v="172"/>
    <n v="7"/>
    <n v="48"/>
    <n v="346"/>
    <n v="42"/>
    <n v="16"/>
    <n v="237"/>
    <n v="2"/>
    <n v="2"/>
    <n v="29"/>
    <n v="4"/>
    <n v="970"/>
    <n v="7"/>
    <n v="0"/>
    <n v="7"/>
    <n v="0"/>
    <n v="13"/>
    <n v="4"/>
    <n v="0"/>
    <n v="0"/>
    <n v="4"/>
    <n v="13"/>
    <n v="1"/>
    <n v="1"/>
    <n v="6"/>
    <n v="0"/>
    <n v="0"/>
    <n v="12"/>
    <n v="171"/>
    <n v="6"/>
    <n v="49"/>
    <n v="346"/>
    <n v="32"/>
    <n v="15"/>
    <n v="239"/>
    <n v="5"/>
    <n v="2"/>
    <n v="25"/>
    <n v="4"/>
    <n v="962"/>
    <n v="5"/>
    <n v="0"/>
    <n v="6"/>
    <n v="0"/>
    <n v="8"/>
    <n v="2"/>
    <n v="0"/>
    <n v="1"/>
    <n v="4"/>
    <n v="8"/>
    <n v="2"/>
    <n v="1"/>
    <n v="5"/>
    <n v="0"/>
    <n v="0"/>
    <n v="13"/>
    <n v="182"/>
    <n v="6"/>
    <n v="47"/>
    <n v="355"/>
    <n v="27"/>
    <n v="19"/>
    <n v="244"/>
    <n v="5"/>
    <n v="3"/>
    <n v="29"/>
    <n v="3"/>
    <n v="975"/>
    <n v="4"/>
    <n v="0"/>
    <n v="6"/>
    <n v="0"/>
    <n v="8"/>
    <n v="1"/>
    <n v="0"/>
    <n v="1"/>
    <n v="4"/>
    <n v="9"/>
    <n v="3"/>
    <n v="0"/>
    <n v="4"/>
    <n v="0"/>
    <n v="0"/>
    <n v="10"/>
    <n v="178"/>
    <n v="6"/>
    <n v="53"/>
    <n v="361"/>
    <n v="32"/>
    <n v="16"/>
    <n v="245"/>
    <n v="9"/>
    <n v="3"/>
    <n v="25"/>
    <n v="3"/>
    <n v="981"/>
  </r>
  <r>
    <x v="1"/>
    <s v="Fabricação de Bijuterias e Artefatos semelhantes"/>
    <s v="Sim"/>
    <x v="0"/>
    <x v="0"/>
    <x v="0"/>
    <n v="0"/>
    <n v="0"/>
    <n v="1"/>
    <n v="0"/>
    <n v="4"/>
    <n v="0"/>
    <n v="2"/>
    <n v="0"/>
    <n v="2"/>
    <n v="20"/>
    <n v="4"/>
    <n v="5"/>
    <n v="12"/>
    <n v="8"/>
    <n v="5"/>
    <n v="24"/>
    <n v="124"/>
    <n v="3"/>
    <n v="41"/>
    <n v="352"/>
    <n v="31"/>
    <n v="43"/>
    <n v="64"/>
    <n v="1"/>
    <n v="3"/>
    <n v="36"/>
    <n v="3"/>
    <n v="788"/>
    <n v="2"/>
    <n v="0"/>
    <n v="0"/>
    <n v="0"/>
    <n v="2"/>
    <n v="0"/>
    <n v="1"/>
    <n v="0"/>
    <n v="3"/>
    <n v="20"/>
    <n v="6"/>
    <n v="4"/>
    <n v="11"/>
    <n v="6"/>
    <n v="5"/>
    <n v="20"/>
    <n v="122"/>
    <n v="3"/>
    <n v="46"/>
    <n v="332"/>
    <n v="29"/>
    <n v="35"/>
    <n v="60"/>
    <n v="2"/>
    <n v="1"/>
    <n v="30"/>
    <n v="4"/>
    <n v="744"/>
    <n v="1"/>
    <n v="0"/>
    <n v="0"/>
    <n v="0"/>
    <n v="2"/>
    <n v="0"/>
    <n v="2"/>
    <n v="0"/>
    <n v="2"/>
    <n v="18"/>
    <n v="3"/>
    <n v="1"/>
    <n v="10"/>
    <n v="4"/>
    <n v="3"/>
    <n v="16"/>
    <n v="101"/>
    <n v="4"/>
    <n v="41"/>
    <n v="300"/>
    <n v="24"/>
    <n v="32"/>
    <n v="50"/>
    <n v="1"/>
    <n v="2"/>
    <n v="24"/>
    <n v="1"/>
    <n v="642"/>
    <n v="1"/>
    <n v="0"/>
    <n v="0"/>
    <n v="0"/>
    <n v="2"/>
    <n v="0"/>
    <n v="0"/>
    <n v="1"/>
    <n v="2"/>
    <n v="15"/>
    <n v="3"/>
    <n v="0"/>
    <n v="10"/>
    <n v="1"/>
    <n v="3"/>
    <n v="15"/>
    <n v="85"/>
    <n v="4"/>
    <n v="39"/>
    <n v="280"/>
    <n v="19"/>
    <n v="26"/>
    <n v="46"/>
    <n v="1"/>
    <n v="1"/>
    <n v="23"/>
    <n v="1"/>
    <n v="578"/>
    <n v="0"/>
    <n v="0"/>
    <n v="1"/>
    <n v="0"/>
    <n v="3"/>
    <n v="0"/>
    <n v="0"/>
    <n v="1"/>
    <n v="3"/>
    <n v="11"/>
    <n v="2"/>
    <n v="0"/>
    <n v="11"/>
    <n v="1"/>
    <n v="4"/>
    <n v="13"/>
    <n v="63"/>
    <n v="2"/>
    <n v="30"/>
    <n v="252"/>
    <n v="16"/>
    <n v="27"/>
    <n v="39"/>
    <n v="1"/>
    <n v="0"/>
    <n v="13"/>
    <n v="2"/>
    <n v="495"/>
    <n v="0"/>
    <n v="0"/>
    <n v="1"/>
    <n v="0"/>
    <n v="1"/>
    <n v="0"/>
    <n v="0"/>
    <n v="1"/>
    <n v="2"/>
    <n v="5"/>
    <n v="2"/>
    <n v="0"/>
    <n v="5"/>
    <n v="0"/>
    <n v="2"/>
    <n v="9"/>
    <n v="49"/>
    <n v="2"/>
    <n v="23"/>
    <n v="203"/>
    <n v="16"/>
    <n v="21"/>
    <n v="36"/>
    <n v="1"/>
    <n v="0"/>
    <n v="15"/>
    <n v="1"/>
    <n v="395"/>
    <n v="1"/>
    <n v="0"/>
    <n v="0"/>
    <n v="1"/>
    <n v="0"/>
    <n v="0"/>
    <n v="0"/>
    <n v="0"/>
    <n v="2"/>
    <n v="6"/>
    <n v="1"/>
    <n v="0"/>
    <n v="4"/>
    <n v="0"/>
    <n v="1"/>
    <n v="6"/>
    <n v="45"/>
    <n v="2"/>
    <n v="21"/>
    <n v="157"/>
    <n v="7"/>
    <n v="27"/>
    <n v="33"/>
    <n v="1"/>
    <n v="0"/>
    <n v="7"/>
    <n v="1"/>
    <n v="323"/>
    <n v="1"/>
    <n v="0"/>
    <n v="0"/>
    <n v="1"/>
    <n v="0"/>
    <n v="0"/>
    <n v="0"/>
    <n v="0"/>
    <n v="1"/>
    <n v="4"/>
    <n v="0"/>
    <n v="0"/>
    <n v="3"/>
    <n v="0"/>
    <n v="1"/>
    <n v="5"/>
    <n v="42"/>
    <n v="2"/>
    <n v="13"/>
    <n v="116"/>
    <n v="6"/>
    <n v="27"/>
    <n v="24"/>
    <n v="1"/>
    <n v="1"/>
    <n v="9"/>
    <n v="0"/>
    <n v="257"/>
  </r>
  <r>
    <x v="2"/>
    <s v="Fab. Instrumentos musicais"/>
    <s v="Sim"/>
    <x v="1"/>
    <x v="0"/>
    <x v="0"/>
    <n v="0"/>
    <n v="0"/>
    <n v="0"/>
    <n v="0"/>
    <n v="0"/>
    <n v="0"/>
    <n v="0"/>
    <n v="0"/>
    <n v="0"/>
    <n v="4"/>
    <n v="0"/>
    <n v="2"/>
    <n v="0"/>
    <n v="0"/>
    <n v="0"/>
    <n v="5"/>
    <n v="10"/>
    <n v="5"/>
    <n v="4"/>
    <n v="55"/>
    <n v="19"/>
    <n v="3"/>
    <n v="11"/>
    <n v="0"/>
    <n v="0"/>
    <n v="4"/>
    <n v="0"/>
    <n v="122"/>
    <n v="0"/>
    <n v="0"/>
    <n v="0"/>
    <n v="0"/>
    <n v="0"/>
    <n v="0"/>
    <n v="0"/>
    <n v="0"/>
    <n v="1"/>
    <n v="3"/>
    <n v="0"/>
    <n v="2"/>
    <n v="0"/>
    <n v="0"/>
    <n v="0"/>
    <n v="6"/>
    <n v="11"/>
    <n v="4"/>
    <n v="4"/>
    <n v="53"/>
    <n v="19"/>
    <n v="6"/>
    <n v="10"/>
    <n v="0"/>
    <n v="0"/>
    <n v="4"/>
    <n v="0"/>
    <n v="123"/>
    <n v="0"/>
    <n v="0"/>
    <n v="0"/>
    <n v="0"/>
    <n v="0"/>
    <n v="0"/>
    <n v="0"/>
    <n v="1"/>
    <n v="0"/>
    <n v="3"/>
    <n v="2"/>
    <n v="2"/>
    <n v="0"/>
    <n v="0"/>
    <n v="0"/>
    <n v="6"/>
    <n v="9"/>
    <n v="4"/>
    <n v="6"/>
    <n v="51"/>
    <n v="15"/>
    <n v="7"/>
    <n v="12"/>
    <n v="0"/>
    <n v="0"/>
    <n v="5"/>
    <n v="0"/>
    <n v="123"/>
    <n v="0"/>
    <n v="0"/>
    <n v="0"/>
    <n v="0"/>
    <n v="0"/>
    <n v="0"/>
    <n v="0"/>
    <n v="0"/>
    <n v="0"/>
    <n v="3"/>
    <n v="1"/>
    <n v="1"/>
    <n v="1"/>
    <n v="0"/>
    <n v="0"/>
    <n v="4"/>
    <n v="11"/>
    <n v="4"/>
    <n v="5"/>
    <n v="51"/>
    <n v="18"/>
    <n v="6"/>
    <n v="12"/>
    <n v="0"/>
    <n v="0"/>
    <n v="4"/>
    <n v="0"/>
    <n v="121"/>
    <n v="0"/>
    <n v="0"/>
    <n v="0"/>
    <n v="0"/>
    <n v="0"/>
    <n v="0"/>
    <n v="0"/>
    <n v="0"/>
    <n v="0"/>
    <n v="3"/>
    <n v="1"/>
    <n v="1"/>
    <n v="0"/>
    <n v="0"/>
    <n v="0"/>
    <n v="7"/>
    <n v="8"/>
    <n v="5"/>
    <n v="4"/>
    <n v="52"/>
    <n v="13"/>
    <n v="5"/>
    <n v="13"/>
    <n v="0"/>
    <n v="1"/>
    <n v="1"/>
    <n v="0"/>
    <n v="114"/>
    <n v="0"/>
    <n v="0"/>
    <n v="0"/>
    <n v="0"/>
    <n v="0"/>
    <n v="0"/>
    <n v="0"/>
    <n v="0"/>
    <n v="0"/>
    <n v="2"/>
    <n v="1"/>
    <n v="2"/>
    <n v="0"/>
    <n v="0"/>
    <n v="1"/>
    <n v="4"/>
    <n v="9"/>
    <n v="5"/>
    <n v="2"/>
    <n v="52"/>
    <n v="12"/>
    <n v="5"/>
    <n v="12"/>
    <n v="0"/>
    <n v="2"/>
    <n v="0"/>
    <n v="0"/>
    <n v="109"/>
    <n v="0"/>
    <n v="1"/>
    <n v="0"/>
    <n v="0"/>
    <n v="0"/>
    <n v="0"/>
    <n v="0"/>
    <n v="0"/>
    <n v="0"/>
    <n v="2"/>
    <n v="1"/>
    <n v="1"/>
    <n v="0"/>
    <n v="0"/>
    <n v="2"/>
    <n v="4"/>
    <n v="8"/>
    <n v="8"/>
    <n v="3"/>
    <n v="53"/>
    <n v="7"/>
    <n v="4"/>
    <n v="12"/>
    <n v="0"/>
    <n v="1"/>
    <n v="1"/>
    <n v="0"/>
    <n v="108"/>
    <n v="0"/>
    <n v="0"/>
    <n v="0"/>
    <n v="0"/>
    <n v="1"/>
    <n v="0"/>
    <n v="0"/>
    <n v="0"/>
    <n v="0"/>
    <n v="2"/>
    <n v="1"/>
    <n v="1"/>
    <n v="0"/>
    <n v="0"/>
    <n v="1"/>
    <n v="4"/>
    <n v="9"/>
    <n v="10"/>
    <n v="4"/>
    <n v="54"/>
    <n v="7"/>
    <n v="4"/>
    <n v="10"/>
    <n v="0"/>
    <n v="1"/>
    <n v="1"/>
    <n v="0"/>
    <n v="110"/>
  </r>
  <r>
    <x v="3"/>
    <s v="Fabricação de Brinquedos e Jogos Recreativos"/>
    <s v="Sim"/>
    <x v="2"/>
    <x v="0"/>
    <x v="0"/>
    <n v="5"/>
    <n v="0"/>
    <n v="1"/>
    <n v="0"/>
    <n v="11"/>
    <n v="0"/>
    <n v="4"/>
    <n v="5"/>
    <n v="0"/>
    <n v="8"/>
    <n v="1"/>
    <n v="1"/>
    <n v="11"/>
    <n v="0"/>
    <n v="4"/>
    <n v="16"/>
    <n v="59"/>
    <n v="7"/>
    <n v="22"/>
    <n v="206"/>
    <n v="90"/>
    <n v="35"/>
    <n v="39"/>
    <n v="4"/>
    <n v="7"/>
    <n v="23"/>
    <n v="3"/>
    <n v="562"/>
    <n v="8"/>
    <n v="2"/>
    <n v="0"/>
    <n v="0"/>
    <n v="11"/>
    <n v="0"/>
    <n v="3"/>
    <n v="3"/>
    <n v="0"/>
    <n v="10"/>
    <n v="1"/>
    <n v="1"/>
    <n v="9"/>
    <n v="0"/>
    <n v="3"/>
    <n v="16"/>
    <n v="55"/>
    <n v="9"/>
    <n v="23"/>
    <n v="188"/>
    <n v="87"/>
    <n v="36"/>
    <n v="37"/>
    <n v="4"/>
    <n v="8"/>
    <n v="20"/>
    <n v="4"/>
    <n v="538"/>
    <n v="8"/>
    <n v="2"/>
    <n v="1"/>
    <n v="0"/>
    <n v="11"/>
    <n v="0"/>
    <n v="1"/>
    <n v="3"/>
    <n v="0"/>
    <n v="12"/>
    <n v="2"/>
    <n v="1"/>
    <n v="8"/>
    <n v="0"/>
    <n v="3"/>
    <n v="14"/>
    <n v="58"/>
    <n v="8"/>
    <n v="21"/>
    <n v="182"/>
    <n v="85"/>
    <n v="38"/>
    <n v="42"/>
    <n v="3"/>
    <n v="7"/>
    <n v="20"/>
    <n v="5"/>
    <n v="535"/>
    <n v="5"/>
    <n v="1"/>
    <n v="3"/>
    <n v="0"/>
    <n v="12"/>
    <n v="0"/>
    <n v="3"/>
    <n v="3"/>
    <n v="0"/>
    <n v="13"/>
    <n v="2"/>
    <n v="1"/>
    <n v="7"/>
    <n v="1"/>
    <n v="4"/>
    <n v="15"/>
    <n v="55"/>
    <n v="8"/>
    <n v="28"/>
    <n v="182"/>
    <n v="83"/>
    <n v="33"/>
    <n v="37"/>
    <n v="8"/>
    <n v="6"/>
    <n v="24"/>
    <n v="4"/>
    <n v="538"/>
    <n v="4"/>
    <n v="0"/>
    <n v="2"/>
    <n v="0"/>
    <n v="10"/>
    <n v="0"/>
    <n v="3"/>
    <n v="3"/>
    <n v="0"/>
    <n v="15"/>
    <n v="2"/>
    <n v="2"/>
    <n v="6"/>
    <n v="1"/>
    <n v="5"/>
    <n v="15"/>
    <n v="49"/>
    <n v="6"/>
    <n v="23"/>
    <n v="173"/>
    <n v="73"/>
    <n v="26"/>
    <n v="34"/>
    <n v="4"/>
    <n v="7"/>
    <n v="24"/>
    <n v="4"/>
    <n v="491"/>
    <n v="4"/>
    <n v="1"/>
    <n v="0"/>
    <n v="0"/>
    <n v="9"/>
    <n v="0"/>
    <n v="3"/>
    <n v="2"/>
    <n v="0"/>
    <n v="18"/>
    <n v="2"/>
    <n v="0"/>
    <n v="5"/>
    <n v="1"/>
    <n v="3"/>
    <n v="13"/>
    <n v="53"/>
    <n v="8"/>
    <n v="21"/>
    <n v="175"/>
    <n v="64"/>
    <n v="28"/>
    <n v="31"/>
    <n v="3"/>
    <n v="7"/>
    <n v="20"/>
    <n v="5"/>
    <n v="476"/>
    <n v="4"/>
    <n v="1"/>
    <n v="0"/>
    <n v="0"/>
    <n v="5"/>
    <n v="0"/>
    <n v="3"/>
    <n v="1"/>
    <n v="0"/>
    <n v="11"/>
    <n v="1"/>
    <n v="0"/>
    <n v="8"/>
    <n v="1"/>
    <n v="3"/>
    <n v="17"/>
    <n v="53"/>
    <n v="9"/>
    <n v="18"/>
    <n v="174"/>
    <n v="64"/>
    <n v="29"/>
    <n v="34"/>
    <n v="4"/>
    <n v="6"/>
    <n v="20"/>
    <n v="4"/>
    <n v="470"/>
    <n v="4"/>
    <n v="2"/>
    <n v="1"/>
    <n v="0"/>
    <n v="5"/>
    <n v="0"/>
    <n v="1"/>
    <n v="0"/>
    <n v="0"/>
    <n v="15"/>
    <n v="0"/>
    <n v="1"/>
    <n v="6"/>
    <n v="1"/>
    <n v="2"/>
    <n v="13"/>
    <n v="48"/>
    <n v="7"/>
    <n v="20"/>
    <n v="175"/>
    <n v="62"/>
    <n v="28"/>
    <n v="32"/>
    <n v="5"/>
    <n v="6"/>
    <n v="17"/>
    <n v="4"/>
    <n v="455"/>
  </r>
  <r>
    <x v="4"/>
    <s v="Com. Atac. Livros, jornais, papelaria."/>
    <s v="Sim"/>
    <x v="3"/>
    <x v="1"/>
    <x v="0"/>
    <n v="33"/>
    <n v="4"/>
    <n v="22"/>
    <n v="0"/>
    <n v="34"/>
    <n v="1"/>
    <n v="13"/>
    <n v="21"/>
    <n v="17"/>
    <n v="64"/>
    <n v="21"/>
    <n v="22"/>
    <n v="117"/>
    <n v="18"/>
    <n v="19"/>
    <n v="58"/>
    <n v="212"/>
    <n v="20"/>
    <n v="316"/>
    <n v="757"/>
    <n v="136"/>
    <n v="150"/>
    <n v="178"/>
    <n v="8"/>
    <n v="27"/>
    <n v="60"/>
    <n v="44"/>
    <n v="2372"/>
    <n v="30"/>
    <n v="4"/>
    <n v="22"/>
    <n v="2"/>
    <n v="30"/>
    <n v="1"/>
    <n v="14"/>
    <n v="22"/>
    <n v="15"/>
    <n v="52"/>
    <n v="23"/>
    <n v="24"/>
    <n v="114"/>
    <n v="13"/>
    <n v="22"/>
    <n v="60"/>
    <n v="215"/>
    <n v="20"/>
    <n v="304"/>
    <n v="756"/>
    <n v="149"/>
    <n v="147"/>
    <n v="183"/>
    <n v="7"/>
    <n v="20"/>
    <n v="63"/>
    <n v="47"/>
    <n v="2359"/>
    <n v="25"/>
    <n v="2"/>
    <n v="22"/>
    <n v="1"/>
    <n v="31"/>
    <n v="3"/>
    <n v="8"/>
    <n v="25"/>
    <n v="20"/>
    <n v="57"/>
    <n v="24"/>
    <n v="21"/>
    <n v="103"/>
    <n v="13"/>
    <n v="20"/>
    <n v="60"/>
    <n v="216"/>
    <n v="22"/>
    <n v="291"/>
    <n v="762"/>
    <n v="131"/>
    <n v="141"/>
    <n v="186"/>
    <n v="7"/>
    <n v="22"/>
    <n v="61"/>
    <n v="49"/>
    <n v="2323"/>
    <n v="25"/>
    <n v="3"/>
    <n v="23"/>
    <n v="0"/>
    <n v="31"/>
    <n v="2"/>
    <n v="11"/>
    <n v="24"/>
    <n v="20"/>
    <n v="51"/>
    <n v="24"/>
    <n v="20"/>
    <n v="87"/>
    <n v="11"/>
    <n v="25"/>
    <n v="65"/>
    <n v="207"/>
    <n v="24"/>
    <n v="292"/>
    <n v="756"/>
    <n v="129"/>
    <n v="139"/>
    <n v="187"/>
    <n v="11"/>
    <n v="26"/>
    <n v="61"/>
    <n v="52"/>
    <n v="2306"/>
    <n v="26"/>
    <n v="2"/>
    <n v="24"/>
    <n v="0"/>
    <n v="29"/>
    <n v="2"/>
    <n v="10"/>
    <n v="21"/>
    <n v="20"/>
    <n v="49"/>
    <n v="16"/>
    <n v="18"/>
    <n v="81"/>
    <n v="14"/>
    <n v="30"/>
    <n v="57"/>
    <n v="214"/>
    <n v="21"/>
    <n v="302"/>
    <n v="711"/>
    <n v="120"/>
    <n v="131"/>
    <n v="199"/>
    <n v="12"/>
    <n v="20"/>
    <n v="62"/>
    <n v="46"/>
    <n v="2237"/>
    <n v="30"/>
    <n v="1"/>
    <n v="31"/>
    <n v="0"/>
    <n v="31"/>
    <n v="2"/>
    <n v="12"/>
    <n v="23"/>
    <n v="21"/>
    <n v="46"/>
    <n v="14"/>
    <n v="20"/>
    <n v="75"/>
    <n v="14"/>
    <n v="29"/>
    <n v="57"/>
    <n v="222"/>
    <n v="20"/>
    <n v="297"/>
    <n v="716"/>
    <n v="122"/>
    <n v="140"/>
    <n v="205"/>
    <n v="9"/>
    <n v="21"/>
    <n v="55"/>
    <n v="45"/>
    <n v="2258"/>
    <n v="28"/>
    <n v="2"/>
    <n v="24"/>
    <n v="3"/>
    <n v="40"/>
    <n v="4"/>
    <n v="12"/>
    <n v="20"/>
    <n v="17"/>
    <n v="48"/>
    <n v="15"/>
    <n v="20"/>
    <n v="68"/>
    <n v="14"/>
    <n v="26"/>
    <n v="65"/>
    <n v="220"/>
    <n v="20"/>
    <n v="273"/>
    <n v="701"/>
    <n v="124"/>
    <n v="131"/>
    <n v="189"/>
    <n v="7"/>
    <n v="23"/>
    <n v="51"/>
    <n v="49"/>
    <n v="2194"/>
    <n v="27"/>
    <n v="0"/>
    <n v="21"/>
    <n v="2"/>
    <n v="40"/>
    <n v="2"/>
    <n v="10"/>
    <n v="22"/>
    <n v="17"/>
    <n v="49"/>
    <n v="17"/>
    <n v="22"/>
    <n v="72"/>
    <n v="12"/>
    <n v="23"/>
    <n v="58"/>
    <n v="216"/>
    <n v="23"/>
    <n v="277"/>
    <n v="699"/>
    <n v="93"/>
    <n v="132"/>
    <n v="178"/>
    <n v="9"/>
    <n v="25"/>
    <n v="55"/>
    <n v="47"/>
    <n v="2148"/>
  </r>
  <r>
    <x v="5"/>
    <s v="Comércio varejista especializado de instrumentos musicais e acessórios"/>
    <s v="Sim"/>
    <x v="1"/>
    <x v="1"/>
    <x v="0"/>
    <n v="22"/>
    <n v="2"/>
    <n v="11"/>
    <n v="3"/>
    <n v="34"/>
    <n v="3"/>
    <n v="11"/>
    <n v="23"/>
    <n v="19"/>
    <n v="44"/>
    <n v="22"/>
    <n v="13"/>
    <n v="47"/>
    <n v="18"/>
    <n v="9"/>
    <n v="122"/>
    <n v="197"/>
    <n v="52"/>
    <n v="150"/>
    <n v="603"/>
    <n v="147"/>
    <n v="71"/>
    <n v="119"/>
    <n v="19"/>
    <n v="26"/>
    <n v="73"/>
    <n v="64"/>
    <n v="1924"/>
    <n v="22"/>
    <n v="2"/>
    <n v="13"/>
    <n v="3"/>
    <n v="36"/>
    <n v="1"/>
    <n v="11"/>
    <n v="31"/>
    <n v="20"/>
    <n v="42"/>
    <n v="23"/>
    <n v="13"/>
    <n v="44"/>
    <n v="17"/>
    <n v="9"/>
    <n v="117"/>
    <n v="199"/>
    <n v="56"/>
    <n v="153"/>
    <n v="591"/>
    <n v="140"/>
    <n v="80"/>
    <n v="122"/>
    <n v="14"/>
    <n v="26"/>
    <n v="72"/>
    <n v="67"/>
    <n v="1924"/>
    <n v="21"/>
    <n v="1"/>
    <n v="13"/>
    <n v="2"/>
    <n v="39"/>
    <n v="0"/>
    <n v="7"/>
    <n v="34"/>
    <n v="22"/>
    <n v="30"/>
    <n v="21"/>
    <n v="11"/>
    <n v="41"/>
    <n v="16"/>
    <n v="7"/>
    <n v="110"/>
    <n v="197"/>
    <n v="51"/>
    <n v="138"/>
    <n v="604"/>
    <n v="146"/>
    <n v="85"/>
    <n v="109"/>
    <n v="14"/>
    <n v="23"/>
    <n v="64"/>
    <n v="59"/>
    <n v="1865"/>
    <n v="19"/>
    <n v="1"/>
    <n v="13"/>
    <n v="2"/>
    <n v="35"/>
    <n v="4"/>
    <n v="9"/>
    <n v="32"/>
    <n v="18"/>
    <n v="34"/>
    <n v="18"/>
    <n v="8"/>
    <n v="42"/>
    <n v="16"/>
    <n v="9"/>
    <n v="105"/>
    <n v="187"/>
    <n v="42"/>
    <n v="130"/>
    <n v="586"/>
    <n v="140"/>
    <n v="85"/>
    <n v="104"/>
    <n v="9"/>
    <n v="16"/>
    <n v="62"/>
    <n v="53"/>
    <n v="1779"/>
    <n v="13"/>
    <n v="0"/>
    <n v="14"/>
    <n v="2"/>
    <n v="29"/>
    <n v="2"/>
    <n v="6"/>
    <n v="28"/>
    <n v="18"/>
    <n v="35"/>
    <n v="18"/>
    <n v="8"/>
    <n v="36"/>
    <n v="17"/>
    <n v="5"/>
    <n v="93"/>
    <n v="159"/>
    <n v="37"/>
    <n v="134"/>
    <n v="577"/>
    <n v="130"/>
    <n v="79"/>
    <n v="114"/>
    <n v="7"/>
    <n v="14"/>
    <n v="60"/>
    <n v="55"/>
    <n v="1690"/>
    <n v="16"/>
    <n v="2"/>
    <n v="11"/>
    <n v="2"/>
    <n v="29"/>
    <n v="2"/>
    <n v="7"/>
    <n v="25"/>
    <n v="18"/>
    <n v="26"/>
    <n v="15"/>
    <n v="8"/>
    <n v="40"/>
    <n v="15"/>
    <n v="5"/>
    <n v="96"/>
    <n v="147"/>
    <n v="33"/>
    <n v="136"/>
    <n v="543"/>
    <n v="121"/>
    <n v="75"/>
    <n v="101"/>
    <n v="7"/>
    <n v="15"/>
    <n v="57"/>
    <n v="53"/>
    <n v="1605"/>
    <n v="13"/>
    <n v="1"/>
    <n v="8"/>
    <n v="2"/>
    <n v="31"/>
    <n v="2"/>
    <n v="6"/>
    <n v="24"/>
    <n v="16"/>
    <n v="27"/>
    <n v="18"/>
    <n v="5"/>
    <n v="32"/>
    <n v="15"/>
    <n v="4"/>
    <n v="91"/>
    <n v="146"/>
    <n v="39"/>
    <n v="122"/>
    <n v="514"/>
    <n v="111"/>
    <n v="64"/>
    <n v="98"/>
    <n v="6"/>
    <n v="17"/>
    <n v="49"/>
    <n v="43"/>
    <n v="1504"/>
    <n v="13"/>
    <n v="2"/>
    <n v="6"/>
    <n v="0"/>
    <n v="29"/>
    <n v="2"/>
    <n v="8"/>
    <n v="22"/>
    <n v="11"/>
    <n v="24"/>
    <n v="22"/>
    <n v="5"/>
    <n v="25"/>
    <n v="14"/>
    <n v="5"/>
    <n v="96"/>
    <n v="152"/>
    <n v="38"/>
    <n v="109"/>
    <n v="511"/>
    <n v="113"/>
    <n v="68"/>
    <n v="91"/>
    <n v="6"/>
    <n v="18"/>
    <n v="46"/>
    <n v="43"/>
    <n v="1479"/>
  </r>
  <r>
    <x v="6"/>
    <s v="Com. Var. Livros, jornais, papelaria."/>
    <s v="Sim"/>
    <x v="3"/>
    <x v="1"/>
    <x v="0"/>
    <n v="224"/>
    <n v="78"/>
    <n v="225"/>
    <n v="80"/>
    <n v="498"/>
    <n v="75"/>
    <n v="146"/>
    <n v="441"/>
    <n v="235"/>
    <n v="761"/>
    <n v="287"/>
    <n v="260"/>
    <n v="762"/>
    <n v="282"/>
    <n v="195"/>
    <n v="1281"/>
    <n v="3435"/>
    <n v="651"/>
    <n v="2394"/>
    <n v="8285"/>
    <n v="2286"/>
    <n v="1192"/>
    <n v="2036"/>
    <n v="281"/>
    <n v="461"/>
    <n v="963"/>
    <n v="772"/>
    <n v="28586"/>
    <n v="223"/>
    <n v="70"/>
    <n v="230"/>
    <n v="74"/>
    <n v="444"/>
    <n v="81"/>
    <n v="157"/>
    <n v="466"/>
    <n v="228"/>
    <n v="770"/>
    <n v="298"/>
    <n v="259"/>
    <n v="799"/>
    <n v="272"/>
    <n v="203"/>
    <n v="1261"/>
    <n v="3468"/>
    <n v="665"/>
    <n v="2427"/>
    <n v="8517"/>
    <n v="2308"/>
    <n v="1222"/>
    <n v="2089"/>
    <n v="291"/>
    <n v="460"/>
    <n v="946"/>
    <n v="767"/>
    <n v="28995"/>
    <n v="232"/>
    <n v="67"/>
    <n v="225"/>
    <n v="81"/>
    <n v="480"/>
    <n v="73"/>
    <n v="154"/>
    <n v="454"/>
    <n v="233"/>
    <n v="769"/>
    <n v="291"/>
    <n v="261"/>
    <n v="821"/>
    <n v="273"/>
    <n v="205"/>
    <n v="1290"/>
    <n v="3522"/>
    <n v="659"/>
    <n v="2403"/>
    <n v="8656"/>
    <n v="2368"/>
    <n v="1249"/>
    <n v="2138"/>
    <n v="291"/>
    <n v="460"/>
    <n v="924"/>
    <n v="774"/>
    <n v="29353"/>
    <n v="230"/>
    <n v="64"/>
    <n v="218"/>
    <n v="73"/>
    <n v="455"/>
    <n v="68"/>
    <n v="156"/>
    <n v="467"/>
    <n v="229"/>
    <n v="763"/>
    <n v="297"/>
    <n v="261"/>
    <n v="761"/>
    <n v="264"/>
    <n v="212"/>
    <n v="1331"/>
    <n v="3560"/>
    <n v="654"/>
    <n v="2452"/>
    <n v="8852"/>
    <n v="2386"/>
    <n v="1281"/>
    <n v="2188"/>
    <n v="304"/>
    <n v="472"/>
    <n v="909"/>
    <n v="754"/>
    <n v="29661"/>
    <n v="225"/>
    <n v="59"/>
    <n v="211"/>
    <n v="67"/>
    <n v="433"/>
    <n v="68"/>
    <n v="159"/>
    <n v="424"/>
    <n v="227"/>
    <n v="716"/>
    <n v="297"/>
    <n v="238"/>
    <n v="787"/>
    <n v="249"/>
    <n v="207"/>
    <n v="1293"/>
    <n v="3495"/>
    <n v="653"/>
    <n v="2400"/>
    <n v="8882"/>
    <n v="2369"/>
    <n v="1294"/>
    <n v="2205"/>
    <n v="302"/>
    <n v="445"/>
    <n v="888"/>
    <n v="777"/>
    <n v="29370"/>
    <n v="222"/>
    <n v="59"/>
    <n v="197"/>
    <n v="59"/>
    <n v="406"/>
    <n v="60"/>
    <n v="143"/>
    <n v="388"/>
    <n v="211"/>
    <n v="667"/>
    <n v="284"/>
    <n v="229"/>
    <n v="754"/>
    <n v="255"/>
    <n v="198"/>
    <n v="1245"/>
    <n v="3467"/>
    <n v="657"/>
    <n v="2370"/>
    <n v="8870"/>
    <n v="2345"/>
    <n v="1308"/>
    <n v="2185"/>
    <n v="299"/>
    <n v="437"/>
    <n v="832"/>
    <n v="776"/>
    <n v="28923"/>
    <n v="207"/>
    <n v="57"/>
    <n v="179"/>
    <n v="59"/>
    <n v="421"/>
    <n v="64"/>
    <n v="134"/>
    <n v="404"/>
    <n v="198"/>
    <n v="645"/>
    <n v="285"/>
    <n v="231"/>
    <n v="736"/>
    <n v="246"/>
    <n v="214"/>
    <n v="1192"/>
    <n v="3491"/>
    <n v="663"/>
    <n v="2320"/>
    <n v="8970"/>
    <n v="2283"/>
    <n v="1313"/>
    <n v="2210"/>
    <n v="299"/>
    <n v="432"/>
    <n v="847"/>
    <n v="753"/>
    <n v="28853"/>
    <n v="212"/>
    <n v="60"/>
    <n v="181"/>
    <n v="57"/>
    <n v="391"/>
    <n v="70"/>
    <n v="115"/>
    <n v="387"/>
    <n v="209"/>
    <n v="618"/>
    <n v="286"/>
    <n v="210"/>
    <n v="723"/>
    <n v="248"/>
    <n v="217"/>
    <n v="1220"/>
    <n v="3430"/>
    <n v="625"/>
    <n v="2318"/>
    <n v="8789"/>
    <n v="2253"/>
    <n v="1314"/>
    <n v="2159"/>
    <n v="302"/>
    <n v="416"/>
    <n v="831"/>
    <n v="702"/>
    <n v="28343"/>
  </r>
  <r>
    <x v="7"/>
    <s v="Com. Var. Discos, CDs, DVDs"/>
    <s v="Sim"/>
    <x v="1"/>
    <x v="1"/>
    <x v="0"/>
    <n v="11"/>
    <n v="3"/>
    <n v="11"/>
    <n v="4"/>
    <n v="18"/>
    <n v="2"/>
    <n v="8"/>
    <n v="22"/>
    <n v="12"/>
    <n v="52"/>
    <n v="19"/>
    <n v="19"/>
    <n v="67"/>
    <n v="12"/>
    <n v="4"/>
    <n v="76"/>
    <n v="218"/>
    <n v="33"/>
    <n v="119"/>
    <n v="544"/>
    <n v="93"/>
    <n v="81"/>
    <n v="145"/>
    <n v="22"/>
    <n v="22"/>
    <n v="42"/>
    <n v="17"/>
    <n v="1676"/>
    <n v="14"/>
    <n v="2"/>
    <n v="13"/>
    <n v="4"/>
    <n v="23"/>
    <n v="4"/>
    <n v="6"/>
    <n v="24"/>
    <n v="11"/>
    <n v="46"/>
    <n v="17"/>
    <n v="17"/>
    <n v="61"/>
    <n v="12"/>
    <n v="3"/>
    <n v="75"/>
    <n v="224"/>
    <n v="34"/>
    <n v="115"/>
    <n v="600"/>
    <n v="100"/>
    <n v="84"/>
    <n v="165"/>
    <n v="24"/>
    <n v="21"/>
    <n v="31"/>
    <n v="22"/>
    <n v="1752"/>
    <n v="12"/>
    <n v="2"/>
    <n v="10"/>
    <n v="2"/>
    <n v="23"/>
    <n v="6"/>
    <n v="8"/>
    <n v="23"/>
    <n v="11"/>
    <n v="48"/>
    <n v="23"/>
    <n v="18"/>
    <n v="73"/>
    <n v="10"/>
    <n v="5"/>
    <n v="78"/>
    <n v="228"/>
    <n v="36"/>
    <n v="128"/>
    <n v="606"/>
    <n v="100"/>
    <n v="90"/>
    <n v="175"/>
    <n v="22"/>
    <n v="23"/>
    <n v="49"/>
    <n v="19"/>
    <n v="1828"/>
    <n v="12"/>
    <n v="3"/>
    <n v="13"/>
    <n v="4"/>
    <n v="25"/>
    <n v="5"/>
    <n v="13"/>
    <n v="24"/>
    <n v="12"/>
    <n v="58"/>
    <n v="29"/>
    <n v="19"/>
    <n v="78"/>
    <n v="8"/>
    <n v="5"/>
    <n v="83"/>
    <n v="242"/>
    <n v="37"/>
    <n v="131"/>
    <n v="678"/>
    <n v="107"/>
    <n v="92"/>
    <n v="183"/>
    <n v="24"/>
    <n v="27"/>
    <n v="55"/>
    <n v="21"/>
    <n v="1988"/>
    <n v="12"/>
    <n v="2"/>
    <n v="14"/>
    <n v="4"/>
    <n v="25"/>
    <n v="5"/>
    <n v="11"/>
    <n v="24"/>
    <n v="11"/>
    <n v="65"/>
    <n v="24"/>
    <n v="20"/>
    <n v="81"/>
    <n v="11"/>
    <n v="5"/>
    <n v="100"/>
    <n v="242"/>
    <n v="38"/>
    <n v="149"/>
    <n v="729"/>
    <n v="126"/>
    <n v="98"/>
    <n v="199"/>
    <n v="24"/>
    <n v="31"/>
    <n v="61"/>
    <n v="24"/>
    <n v="2135"/>
    <n v="16"/>
    <n v="3"/>
    <n v="10"/>
    <n v="4"/>
    <n v="25"/>
    <n v="4"/>
    <n v="14"/>
    <n v="22"/>
    <n v="12"/>
    <n v="63"/>
    <n v="30"/>
    <n v="20"/>
    <n v="95"/>
    <n v="10"/>
    <n v="6"/>
    <n v="95"/>
    <n v="249"/>
    <n v="37"/>
    <n v="171"/>
    <n v="804"/>
    <n v="120"/>
    <n v="105"/>
    <n v="219"/>
    <n v="21"/>
    <n v="32"/>
    <n v="58"/>
    <n v="29"/>
    <n v="2274"/>
    <n v="16"/>
    <n v="3"/>
    <n v="8"/>
    <n v="5"/>
    <n v="26"/>
    <n v="2"/>
    <n v="14"/>
    <n v="23"/>
    <n v="11"/>
    <n v="59"/>
    <n v="31"/>
    <n v="21"/>
    <n v="95"/>
    <n v="10"/>
    <n v="16"/>
    <n v="119"/>
    <n v="247"/>
    <n v="52"/>
    <n v="206"/>
    <n v="916"/>
    <n v="122"/>
    <n v="111"/>
    <n v="233"/>
    <n v="20"/>
    <n v="37"/>
    <n v="60"/>
    <n v="39"/>
    <n v="2502"/>
    <n v="15"/>
    <n v="1"/>
    <n v="11"/>
    <n v="7"/>
    <n v="27"/>
    <n v="3"/>
    <n v="12"/>
    <n v="32"/>
    <n v="9"/>
    <n v="70"/>
    <n v="31"/>
    <n v="18"/>
    <n v="97"/>
    <n v="16"/>
    <n v="19"/>
    <n v="114"/>
    <n v="290"/>
    <n v="61"/>
    <n v="246"/>
    <n v="1075"/>
    <n v="138"/>
    <n v="136"/>
    <n v="258"/>
    <n v="26"/>
    <n v="35"/>
    <n v="68"/>
    <n v="41"/>
    <n v="2856"/>
  </r>
  <r>
    <x v="8"/>
    <s v="Comércio varejista de jóias e relógios"/>
    <s v="Sim"/>
    <x v="0"/>
    <x v="1"/>
    <x v="0"/>
    <n v="113"/>
    <n v="29"/>
    <n v="132"/>
    <n v="19"/>
    <n v="136"/>
    <n v="24"/>
    <n v="27"/>
    <n v="124"/>
    <n v="118"/>
    <n v="288"/>
    <n v="112"/>
    <n v="107"/>
    <n v="275"/>
    <n v="65"/>
    <n v="105"/>
    <n v="357"/>
    <n v="1097"/>
    <n v="323"/>
    <n v="947"/>
    <n v="2784"/>
    <n v="901"/>
    <n v="709"/>
    <n v="1137"/>
    <n v="127"/>
    <n v="148"/>
    <n v="339"/>
    <n v="196"/>
    <n v="10739"/>
    <n v="116"/>
    <n v="26"/>
    <n v="135"/>
    <n v="18"/>
    <n v="133"/>
    <n v="19"/>
    <n v="34"/>
    <n v="100"/>
    <n v="103"/>
    <n v="273"/>
    <n v="113"/>
    <n v="94"/>
    <n v="241"/>
    <n v="56"/>
    <n v="105"/>
    <n v="342"/>
    <n v="1046"/>
    <n v="308"/>
    <n v="957"/>
    <n v="2735"/>
    <n v="891"/>
    <n v="681"/>
    <n v="1116"/>
    <n v="115"/>
    <n v="146"/>
    <n v="343"/>
    <n v="197"/>
    <n v="10443"/>
    <n v="109"/>
    <n v="27"/>
    <n v="141"/>
    <n v="19"/>
    <n v="117"/>
    <n v="16"/>
    <n v="29"/>
    <n v="88"/>
    <n v="99"/>
    <n v="237"/>
    <n v="110"/>
    <n v="86"/>
    <n v="229"/>
    <n v="55"/>
    <n v="95"/>
    <n v="326"/>
    <n v="998"/>
    <n v="307"/>
    <n v="895"/>
    <n v="2505"/>
    <n v="863"/>
    <n v="666"/>
    <n v="1082"/>
    <n v="98"/>
    <n v="156"/>
    <n v="311"/>
    <n v="196"/>
    <n v="9860"/>
    <n v="105"/>
    <n v="17"/>
    <n v="112"/>
    <n v="16"/>
    <n v="103"/>
    <n v="13"/>
    <n v="33"/>
    <n v="73"/>
    <n v="87"/>
    <n v="202"/>
    <n v="86"/>
    <n v="90"/>
    <n v="190"/>
    <n v="51"/>
    <n v="86"/>
    <n v="309"/>
    <n v="979"/>
    <n v="297"/>
    <n v="842"/>
    <n v="2358"/>
    <n v="834"/>
    <n v="664"/>
    <n v="1035"/>
    <n v="98"/>
    <n v="166"/>
    <n v="289"/>
    <n v="182"/>
    <n v="9317"/>
    <n v="98"/>
    <n v="19"/>
    <n v="110"/>
    <n v="13"/>
    <n v="102"/>
    <n v="13"/>
    <n v="28"/>
    <n v="73"/>
    <n v="70"/>
    <n v="170"/>
    <n v="82"/>
    <n v="71"/>
    <n v="181"/>
    <n v="45"/>
    <n v="68"/>
    <n v="285"/>
    <n v="920"/>
    <n v="281"/>
    <n v="790"/>
    <n v="2271"/>
    <n v="826"/>
    <n v="653"/>
    <n v="984"/>
    <n v="90"/>
    <n v="168"/>
    <n v="284"/>
    <n v="175"/>
    <n v="8870"/>
    <n v="89"/>
    <n v="15"/>
    <n v="94"/>
    <n v="9"/>
    <n v="96"/>
    <n v="9"/>
    <n v="22"/>
    <n v="62"/>
    <n v="57"/>
    <n v="153"/>
    <n v="76"/>
    <n v="76"/>
    <n v="159"/>
    <n v="46"/>
    <n v="66"/>
    <n v="253"/>
    <n v="863"/>
    <n v="260"/>
    <n v="765"/>
    <n v="2145"/>
    <n v="748"/>
    <n v="622"/>
    <n v="947"/>
    <n v="76"/>
    <n v="159"/>
    <n v="256"/>
    <n v="159"/>
    <n v="8282"/>
    <n v="78"/>
    <n v="15"/>
    <n v="79"/>
    <n v="14"/>
    <n v="94"/>
    <n v="7"/>
    <n v="17"/>
    <n v="52"/>
    <n v="50"/>
    <n v="139"/>
    <n v="73"/>
    <n v="78"/>
    <n v="152"/>
    <n v="45"/>
    <n v="55"/>
    <n v="238"/>
    <n v="859"/>
    <n v="231"/>
    <n v="710"/>
    <n v="2128"/>
    <n v="707"/>
    <n v="593"/>
    <n v="906"/>
    <n v="74"/>
    <n v="149"/>
    <n v="229"/>
    <n v="140"/>
    <n v="7912"/>
    <n v="76"/>
    <n v="13"/>
    <n v="84"/>
    <n v="9"/>
    <n v="86"/>
    <n v="7"/>
    <n v="17"/>
    <n v="49"/>
    <n v="48"/>
    <n v="133"/>
    <n v="73"/>
    <n v="68"/>
    <n v="151"/>
    <n v="42"/>
    <n v="59"/>
    <n v="239"/>
    <n v="860"/>
    <n v="218"/>
    <n v="718"/>
    <n v="2018"/>
    <n v="661"/>
    <n v="589"/>
    <n v="889"/>
    <n v="74"/>
    <n v="149"/>
    <n v="213"/>
    <n v="127"/>
    <n v="7670"/>
  </r>
  <r>
    <x v="9"/>
    <s v="Edição de livros"/>
    <s v="Sim"/>
    <x v="3"/>
    <x v="0"/>
    <x v="0"/>
    <n v="1"/>
    <n v="1"/>
    <n v="4"/>
    <n v="0"/>
    <n v="8"/>
    <n v="0"/>
    <n v="2"/>
    <n v="3"/>
    <n v="3"/>
    <n v="25"/>
    <n v="5"/>
    <n v="5"/>
    <n v="23"/>
    <n v="5"/>
    <n v="5"/>
    <n v="17"/>
    <n v="81"/>
    <n v="8"/>
    <n v="124"/>
    <n v="497"/>
    <n v="79"/>
    <n v="43"/>
    <n v="64"/>
    <n v="4"/>
    <n v="13"/>
    <n v="18"/>
    <n v="30"/>
    <n v="1068"/>
    <n v="3"/>
    <n v="1"/>
    <n v="4"/>
    <n v="0"/>
    <n v="7"/>
    <n v="0"/>
    <n v="4"/>
    <n v="5"/>
    <n v="4"/>
    <n v="21"/>
    <n v="5"/>
    <n v="6"/>
    <n v="26"/>
    <n v="5"/>
    <n v="5"/>
    <n v="15"/>
    <n v="84"/>
    <n v="8"/>
    <n v="126"/>
    <n v="488"/>
    <n v="84"/>
    <n v="43"/>
    <n v="68"/>
    <n v="4"/>
    <n v="13"/>
    <n v="18"/>
    <n v="25"/>
    <n v="1072"/>
    <n v="2"/>
    <n v="0"/>
    <n v="3"/>
    <n v="0"/>
    <n v="8"/>
    <n v="0"/>
    <n v="3"/>
    <n v="3"/>
    <n v="3"/>
    <n v="21"/>
    <n v="5"/>
    <n v="5"/>
    <n v="25"/>
    <n v="3"/>
    <n v="4"/>
    <n v="16"/>
    <n v="79"/>
    <n v="11"/>
    <n v="117"/>
    <n v="499"/>
    <n v="70"/>
    <n v="44"/>
    <n v="62"/>
    <n v="3"/>
    <n v="14"/>
    <n v="14"/>
    <n v="31"/>
    <n v="1045"/>
    <n v="2"/>
    <n v="0"/>
    <n v="4"/>
    <n v="0"/>
    <n v="7"/>
    <n v="0"/>
    <n v="4"/>
    <n v="3"/>
    <n v="3"/>
    <n v="17"/>
    <n v="3"/>
    <n v="2"/>
    <n v="20"/>
    <n v="4"/>
    <n v="4"/>
    <n v="18"/>
    <n v="79"/>
    <n v="9"/>
    <n v="108"/>
    <n v="508"/>
    <n v="73"/>
    <n v="44"/>
    <n v="65"/>
    <n v="3"/>
    <n v="11"/>
    <n v="19"/>
    <n v="28"/>
    <n v="1038"/>
    <n v="4"/>
    <n v="0"/>
    <n v="3"/>
    <n v="0"/>
    <n v="9"/>
    <n v="0"/>
    <n v="5"/>
    <n v="5"/>
    <n v="3"/>
    <n v="15"/>
    <n v="4"/>
    <n v="2"/>
    <n v="20"/>
    <n v="3"/>
    <n v="4"/>
    <n v="15"/>
    <n v="73"/>
    <n v="7"/>
    <n v="107"/>
    <n v="490"/>
    <n v="60"/>
    <n v="39"/>
    <n v="66"/>
    <n v="6"/>
    <n v="12"/>
    <n v="21"/>
    <n v="24"/>
    <n v="997"/>
    <n v="2"/>
    <n v="1"/>
    <n v="4"/>
    <n v="0"/>
    <n v="8"/>
    <n v="0"/>
    <n v="5"/>
    <n v="0"/>
    <n v="1"/>
    <n v="13"/>
    <n v="3"/>
    <n v="3"/>
    <n v="17"/>
    <n v="4"/>
    <n v="2"/>
    <n v="17"/>
    <n v="65"/>
    <n v="5"/>
    <n v="120"/>
    <n v="460"/>
    <n v="60"/>
    <n v="39"/>
    <n v="60"/>
    <n v="5"/>
    <n v="10"/>
    <n v="20"/>
    <n v="22"/>
    <n v="946"/>
    <n v="1"/>
    <n v="0"/>
    <n v="4"/>
    <n v="0"/>
    <n v="6"/>
    <n v="0"/>
    <n v="4"/>
    <n v="1"/>
    <n v="1"/>
    <n v="14"/>
    <n v="4"/>
    <n v="1"/>
    <n v="16"/>
    <n v="3"/>
    <n v="2"/>
    <n v="12"/>
    <n v="64"/>
    <n v="6"/>
    <n v="127"/>
    <n v="446"/>
    <n v="56"/>
    <n v="37"/>
    <n v="55"/>
    <n v="4"/>
    <n v="13"/>
    <n v="19"/>
    <n v="18"/>
    <n v="914"/>
    <n v="2"/>
    <n v="0"/>
    <n v="3"/>
    <n v="0"/>
    <n v="6"/>
    <n v="0"/>
    <n v="2"/>
    <n v="1"/>
    <n v="0"/>
    <n v="10"/>
    <n v="5"/>
    <n v="0"/>
    <n v="13"/>
    <n v="5"/>
    <n v="2"/>
    <n v="13"/>
    <n v="54"/>
    <n v="6"/>
    <n v="106"/>
    <n v="415"/>
    <n v="53"/>
    <n v="29"/>
    <n v="46"/>
    <n v="1"/>
    <n v="11"/>
    <n v="18"/>
    <n v="19"/>
    <n v="820"/>
  </r>
  <r>
    <x v="10"/>
    <s v="Edição de jornais"/>
    <s v="Sim"/>
    <x v="3"/>
    <x v="0"/>
    <x v="0"/>
    <n v="14"/>
    <n v="1"/>
    <n v="4"/>
    <n v="0"/>
    <n v="6"/>
    <n v="1"/>
    <n v="3"/>
    <n v="1"/>
    <n v="3"/>
    <n v="6"/>
    <n v="7"/>
    <n v="3"/>
    <n v="8"/>
    <n v="3"/>
    <n v="6"/>
    <n v="29"/>
    <n v="117"/>
    <n v="22"/>
    <n v="46"/>
    <n v="270"/>
    <n v="62"/>
    <n v="114"/>
    <n v="104"/>
    <n v="28"/>
    <n v="25"/>
    <n v="30"/>
    <n v="13"/>
    <n v="926"/>
    <n v="13"/>
    <n v="1"/>
    <n v="4"/>
    <n v="0"/>
    <n v="9"/>
    <n v="0"/>
    <n v="5"/>
    <n v="0"/>
    <n v="3"/>
    <n v="5"/>
    <n v="4"/>
    <n v="3"/>
    <n v="7"/>
    <n v="4"/>
    <n v="5"/>
    <n v="20"/>
    <n v="98"/>
    <n v="26"/>
    <n v="45"/>
    <n v="279"/>
    <n v="64"/>
    <n v="105"/>
    <n v="106"/>
    <n v="24"/>
    <n v="25"/>
    <n v="26"/>
    <n v="14"/>
    <n v="895"/>
    <n v="12"/>
    <n v="1"/>
    <n v="4"/>
    <n v="0"/>
    <n v="6"/>
    <n v="0"/>
    <n v="4"/>
    <n v="2"/>
    <n v="1"/>
    <n v="3"/>
    <n v="5"/>
    <n v="6"/>
    <n v="5"/>
    <n v="5"/>
    <n v="5"/>
    <n v="18"/>
    <n v="91"/>
    <n v="19"/>
    <n v="42"/>
    <n v="245"/>
    <n v="53"/>
    <n v="94"/>
    <n v="104"/>
    <n v="16"/>
    <n v="18"/>
    <n v="24"/>
    <n v="11"/>
    <n v="794"/>
    <n v="7"/>
    <n v="1"/>
    <n v="2"/>
    <n v="0"/>
    <n v="7"/>
    <n v="1"/>
    <n v="5"/>
    <n v="3"/>
    <n v="1"/>
    <n v="7"/>
    <n v="6"/>
    <n v="4"/>
    <n v="5"/>
    <n v="3"/>
    <n v="5"/>
    <n v="18"/>
    <n v="83"/>
    <n v="16"/>
    <n v="31"/>
    <n v="225"/>
    <n v="47"/>
    <n v="82"/>
    <n v="88"/>
    <n v="17"/>
    <n v="21"/>
    <n v="21"/>
    <n v="10"/>
    <n v="716"/>
    <n v="5"/>
    <n v="1"/>
    <n v="1"/>
    <n v="0"/>
    <n v="7"/>
    <n v="0"/>
    <n v="5"/>
    <n v="2"/>
    <n v="1"/>
    <n v="4"/>
    <n v="7"/>
    <n v="4"/>
    <n v="7"/>
    <n v="3"/>
    <n v="2"/>
    <n v="13"/>
    <n v="64"/>
    <n v="13"/>
    <n v="26"/>
    <n v="211"/>
    <n v="53"/>
    <n v="61"/>
    <n v="74"/>
    <n v="13"/>
    <n v="12"/>
    <n v="18"/>
    <n v="10"/>
    <n v="617"/>
    <n v="5"/>
    <n v="1"/>
    <n v="1"/>
    <n v="0"/>
    <n v="5"/>
    <n v="1"/>
    <n v="2"/>
    <n v="3"/>
    <n v="2"/>
    <n v="3"/>
    <n v="7"/>
    <n v="2"/>
    <n v="4"/>
    <n v="5"/>
    <n v="2"/>
    <n v="14"/>
    <n v="47"/>
    <n v="16"/>
    <n v="23"/>
    <n v="161"/>
    <n v="43"/>
    <n v="60"/>
    <n v="71"/>
    <n v="13"/>
    <n v="10"/>
    <n v="14"/>
    <n v="9"/>
    <n v="524"/>
    <n v="5"/>
    <n v="1"/>
    <n v="1"/>
    <n v="0"/>
    <n v="5"/>
    <n v="1"/>
    <n v="0"/>
    <n v="2"/>
    <n v="1"/>
    <n v="2"/>
    <n v="5"/>
    <n v="2"/>
    <n v="3"/>
    <n v="4"/>
    <n v="2"/>
    <n v="12"/>
    <n v="47"/>
    <n v="14"/>
    <n v="21"/>
    <n v="125"/>
    <n v="41"/>
    <n v="43"/>
    <n v="59"/>
    <n v="11"/>
    <n v="8"/>
    <n v="10"/>
    <n v="7"/>
    <n v="432"/>
    <n v="1"/>
    <n v="1"/>
    <n v="2"/>
    <n v="0"/>
    <n v="3"/>
    <n v="2"/>
    <n v="1"/>
    <n v="1"/>
    <n v="1"/>
    <n v="1"/>
    <n v="4"/>
    <n v="1"/>
    <n v="2"/>
    <n v="1"/>
    <n v="1"/>
    <n v="10"/>
    <n v="28"/>
    <n v="5"/>
    <n v="22"/>
    <n v="96"/>
    <n v="26"/>
    <n v="28"/>
    <n v="49"/>
    <n v="8"/>
    <n v="5"/>
    <n v="8"/>
    <n v="3"/>
    <n v="310"/>
  </r>
  <r>
    <x v="11"/>
    <s v="Edição de revistas"/>
    <s v="Sim"/>
    <x v="3"/>
    <x v="0"/>
    <x v="0"/>
    <n v="2"/>
    <n v="0"/>
    <n v="2"/>
    <n v="0"/>
    <n v="5"/>
    <n v="0"/>
    <n v="0"/>
    <n v="2"/>
    <n v="5"/>
    <n v="5"/>
    <n v="6"/>
    <n v="7"/>
    <n v="9"/>
    <n v="1"/>
    <n v="1"/>
    <n v="12"/>
    <n v="54"/>
    <n v="11"/>
    <n v="35"/>
    <n v="273"/>
    <n v="68"/>
    <n v="32"/>
    <n v="53"/>
    <n v="10"/>
    <n v="9"/>
    <n v="19"/>
    <n v="9"/>
    <n v="630"/>
    <n v="2"/>
    <n v="0"/>
    <n v="1"/>
    <n v="0"/>
    <n v="3"/>
    <n v="1"/>
    <n v="0"/>
    <n v="2"/>
    <n v="4"/>
    <n v="4"/>
    <n v="7"/>
    <n v="4"/>
    <n v="8"/>
    <n v="1"/>
    <n v="1"/>
    <n v="8"/>
    <n v="52"/>
    <n v="11"/>
    <n v="36"/>
    <n v="264"/>
    <n v="61"/>
    <n v="41"/>
    <n v="47"/>
    <n v="12"/>
    <n v="4"/>
    <n v="17"/>
    <n v="8"/>
    <n v="599"/>
    <n v="2"/>
    <n v="0"/>
    <n v="0"/>
    <n v="0"/>
    <n v="1"/>
    <n v="0"/>
    <n v="0"/>
    <n v="3"/>
    <n v="3"/>
    <n v="4"/>
    <n v="7"/>
    <n v="5"/>
    <n v="8"/>
    <n v="1"/>
    <n v="2"/>
    <n v="9"/>
    <n v="50"/>
    <n v="11"/>
    <n v="31"/>
    <n v="243"/>
    <n v="60"/>
    <n v="34"/>
    <n v="40"/>
    <n v="10"/>
    <n v="5"/>
    <n v="17"/>
    <n v="7"/>
    <n v="553"/>
    <n v="2"/>
    <n v="1"/>
    <n v="0"/>
    <n v="0"/>
    <n v="6"/>
    <n v="0"/>
    <n v="0"/>
    <n v="3"/>
    <n v="4"/>
    <n v="4"/>
    <n v="4"/>
    <n v="7"/>
    <n v="7"/>
    <n v="1"/>
    <n v="2"/>
    <n v="7"/>
    <n v="31"/>
    <n v="8"/>
    <n v="31"/>
    <n v="203"/>
    <n v="52"/>
    <n v="26"/>
    <n v="32"/>
    <n v="9"/>
    <n v="4"/>
    <n v="15"/>
    <n v="5"/>
    <n v="464"/>
    <n v="1"/>
    <n v="0"/>
    <n v="1"/>
    <n v="0"/>
    <n v="4"/>
    <n v="0"/>
    <n v="0"/>
    <n v="3"/>
    <n v="1"/>
    <n v="4"/>
    <n v="4"/>
    <n v="6"/>
    <n v="4"/>
    <n v="0"/>
    <n v="1"/>
    <n v="6"/>
    <n v="29"/>
    <n v="9"/>
    <n v="26"/>
    <n v="145"/>
    <n v="39"/>
    <n v="21"/>
    <n v="25"/>
    <n v="4"/>
    <n v="2"/>
    <n v="11"/>
    <n v="7"/>
    <n v="353"/>
    <n v="1"/>
    <n v="0"/>
    <n v="0"/>
    <n v="0"/>
    <n v="2"/>
    <n v="0"/>
    <n v="0"/>
    <n v="3"/>
    <n v="1"/>
    <n v="1"/>
    <n v="2"/>
    <n v="2"/>
    <n v="2"/>
    <n v="0"/>
    <n v="1"/>
    <n v="7"/>
    <n v="20"/>
    <n v="7"/>
    <n v="19"/>
    <n v="108"/>
    <n v="28"/>
    <n v="18"/>
    <n v="22"/>
    <n v="4"/>
    <n v="0"/>
    <n v="7"/>
    <n v="6"/>
    <n v="261"/>
    <n v="0"/>
    <n v="0"/>
    <n v="0"/>
    <n v="0"/>
    <n v="3"/>
    <n v="0"/>
    <n v="0"/>
    <n v="1"/>
    <n v="1"/>
    <n v="1"/>
    <n v="1"/>
    <n v="0"/>
    <n v="0"/>
    <n v="0"/>
    <n v="2"/>
    <n v="2"/>
    <n v="19"/>
    <n v="5"/>
    <n v="18"/>
    <n v="74"/>
    <n v="14"/>
    <n v="10"/>
    <n v="11"/>
    <n v="3"/>
    <n v="0"/>
    <n v="1"/>
    <n v="10"/>
    <n v="176"/>
    <n v="0"/>
    <n v="0"/>
    <n v="0"/>
    <n v="0"/>
    <n v="2"/>
    <n v="0"/>
    <n v="1"/>
    <n v="2"/>
    <n v="0"/>
    <n v="0"/>
    <n v="1"/>
    <n v="2"/>
    <n v="0"/>
    <n v="0"/>
    <n v="3"/>
    <n v="5"/>
    <n v="13"/>
    <n v="4"/>
    <n v="22"/>
    <n v="63"/>
    <n v="12"/>
    <n v="8"/>
    <n v="12"/>
    <n v="2"/>
    <n v="0"/>
    <n v="1"/>
    <n v="3"/>
    <n v="156"/>
  </r>
  <r>
    <x v="12"/>
    <s v="Edição integrada impressão livros"/>
    <s v="Sim"/>
    <x v="3"/>
    <x v="0"/>
    <x v="0"/>
    <n v="0"/>
    <n v="0"/>
    <n v="3"/>
    <n v="0"/>
    <n v="5"/>
    <n v="0"/>
    <n v="0"/>
    <n v="0"/>
    <n v="1"/>
    <n v="10"/>
    <n v="3"/>
    <n v="4"/>
    <n v="10"/>
    <n v="0"/>
    <n v="0"/>
    <n v="8"/>
    <n v="34"/>
    <n v="4"/>
    <n v="104"/>
    <n v="204"/>
    <n v="21"/>
    <n v="13"/>
    <n v="27"/>
    <n v="5"/>
    <n v="2"/>
    <n v="10"/>
    <n v="11"/>
    <n v="479"/>
    <n v="0"/>
    <n v="0"/>
    <n v="2"/>
    <n v="0"/>
    <n v="4"/>
    <n v="0"/>
    <n v="0"/>
    <n v="1"/>
    <n v="2"/>
    <n v="12"/>
    <n v="2"/>
    <n v="3"/>
    <n v="12"/>
    <n v="1"/>
    <n v="2"/>
    <n v="6"/>
    <n v="42"/>
    <n v="4"/>
    <n v="107"/>
    <n v="209"/>
    <n v="25"/>
    <n v="19"/>
    <n v="30"/>
    <n v="6"/>
    <n v="2"/>
    <n v="10"/>
    <n v="13"/>
    <n v="514"/>
    <n v="1"/>
    <n v="0"/>
    <n v="4"/>
    <n v="0"/>
    <n v="5"/>
    <n v="0"/>
    <n v="0"/>
    <n v="4"/>
    <n v="1"/>
    <n v="15"/>
    <n v="2"/>
    <n v="4"/>
    <n v="9"/>
    <n v="1"/>
    <n v="3"/>
    <n v="9"/>
    <n v="43"/>
    <n v="4"/>
    <n v="113"/>
    <n v="214"/>
    <n v="35"/>
    <n v="19"/>
    <n v="40"/>
    <n v="6"/>
    <n v="3"/>
    <n v="9"/>
    <n v="15"/>
    <n v="559"/>
    <n v="2"/>
    <n v="0"/>
    <n v="2"/>
    <n v="0"/>
    <n v="3"/>
    <n v="0"/>
    <n v="0"/>
    <n v="2"/>
    <n v="1"/>
    <n v="11"/>
    <n v="3"/>
    <n v="4"/>
    <n v="10"/>
    <n v="0"/>
    <n v="2"/>
    <n v="8"/>
    <n v="39"/>
    <n v="3"/>
    <n v="114"/>
    <n v="218"/>
    <n v="35"/>
    <n v="19"/>
    <n v="40"/>
    <n v="6"/>
    <n v="3"/>
    <n v="10"/>
    <n v="17"/>
    <n v="552"/>
    <n v="3"/>
    <n v="0"/>
    <n v="1"/>
    <n v="0"/>
    <n v="3"/>
    <n v="0"/>
    <n v="0"/>
    <n v="3"/>
    <n v="2"/>
    <n v="7"/>
    <n v="4"/>
    <n v="4"/>
    <n v="7"/>
    <n v="0"/>
    <n v="1"/>
    <n v="9"/>
    <n v="35"/>
    <n v="3"/>
    <n v="108"/>
    <n v="222"/>
    <n v="34"/>
    <n v="20"/>
    <n v="36"/>
    <n v="4"/>
    <n v="3"/>
    <n v="12"/>
    <n v="15"/>
    <n v="536"/>
    <n v="2"/>
    <n v="0"/>
    <n v="2"/>
    <n v="0"/>
    <n v="5"/>
    <n v="0"/>
    <n v="0"/>
    <n v="3"/>
    <n v="4"/>
    <n v="13"/>
    <n v="4"/>
    <n v="4"/>
    <n v="9"/>
    <n v="2"/>
    <n v="2"/>
    <n v="16"/>
    <n v="34"/>
    <n v="5"/>
    <n v="111"/>
    <n v="233"/>
    <n v="41"/>
    <n v="26"/>
    <n v="39"/>
    <n v="2"/>
    <n v="3"/>
    <n v="11"/>
    <n v="15"/>
    <n v="586"/>
    <n v="1"/>
    <n v="0"/>
    <n v="1"/>
    <n v="0"/>
    <n v="4"/>
    <n v="0"/>
    <n v="0"/>
    <n v="1"/>
    <n v="3"/>
    <n v="15"/>
    <n v="6"/>
    <n v="3"/>
    <n v="8"/>
    <n v="1"/>
    <n v="1"/>
    <n v="14"/>
    <n v="39"/>
    <n v="5"/>
    <n v="104"/>
    <n v="241"/>
    <n v="44"/>
    <n v="27"/>
    <n v="41"/>
    <n v="6"/>
    <n v="2"/>
    <n v="11"/>
    <n v="12"/>
    <n v="590"/>
    <n v="0"/>
    <n v="0"/>
    <n v="1"/>
    <n v="0"/>
    <n v="4"/>
    <n v="0"/>
    <n v="0"/>
    <n v="0"/>
    <n v="1"/>
    <n v="14"/>
    <n v="2"/>
    <n v="3"/>
    <n v="5"/>
    <n v="1"/>
    <n v="1"/>
    <n v="13"/>
    <n v="41"/>
    <n v="8"/>
    <n v="103"/>
    <n v="246"/>
    <n v="39"/>
    <n v="24"/>
    <n v="42"/>
    <n v="4"/>
    <n v="2"/>
    <n v="10"/>
    <n v="11"/>
    <n v="575"/>
  </r>
  <r>
    <x v="13"/>
    <s v="Edição integrada impressão jornais"/>
    <s v="Sim"/>
    <x v="3"/>
    <x v="0"/>
    <x v="0"/>
    <n v="9"/>
    <n v="5"/>
    <n v="1"/>
    <n v="3"/>
    <n v="10"/>
    <n v="3"/>
    <n v="4"/>
    <n v="4"/>
    <n v="3"/>
    <n v="8"/>
    <n v="6"/>
    <n v="2"/>
    <n v="8"/>
    <n v="1"/>
    <n v="3"/>
    <n v="25"/>
    <n v="96"/>
    <n v="10"/>
    <n v="48"/>
    <n v="204"/>
    <n v="71"/>
    <n v="99"/>
    <n v="139"/>
    <n v="20"/>
    <n v="13"/>
    <n v="15"/>
    <n v="10"/>
    <n v="820"/>
    <n v="7"/>
    <n v="3"/>
    <n v="1"/>
    <n v="1"/>
    <n v="9"/>
    <n v="3"/>
    <n v="4"/>
    <n v="4"/>
    <n v="2"/>
    <n v="9"/>
    <n v="8"/>
    <n v="2"/>
    <n v="7"/>
    <n v="1"/>
    <n v="2"/>
    <n v="28"/>
    <n v="99"/>
    <n v="10"/>
    <n v="50"/>
    <n v="208"/>
    <n v="74"/>
    <n v="106"/>
    <n v="144"/>
    <n v="27"/>
    <n v="17"/>
    <n v="17"/>
    <n v="13"/>
    <n v="856"/>
    <n v="6"/>
    <n v="3"/>
    <n v="2"/>
    <n v="1"/>
    <n v="8"/>
    <n v="1"/>
    <n v="6"/>
    <n v="7"/>
    <n v="3"/>
    <n v="6"/>
    <n v="6"/>
    <n v="3"/>
    <n v="6"/>
    <n v="2"/>
    <n v="2"/>
    <n v="19"/>
    <n v="113"/>
    <n v="12"/>
    <n v="56"/>
    <n v="220"/>
    <n v="76"/>
    <n v="111"/>
    <n v="138"/>
    <n v="26"/>
    <n v="21"/>
    <n v="19"/>
    <n v="11"/>
    <n v="884"/>
    <n v="5"/>
    <n v="3"/>
    <n v="2"/>
    <n v="1"/>
    <n v="6"/>
    <n v="3"/>
    <n v="6"/>
    <n v="4"/>
    <n v="4"/>
    <n v="7"/>
    <n v="6"/>
    <n v="1"/>
    <n v="7"/>
    <n v="2"/>
    <n v="4"/>
    <n v="14"/>
    <n v="124"/>
    <n v="13"/>
    <n v="52"/>
    <n v="226"/>
    <n v="80"/>
    <n v="100"/>
    <n v="144"/>
    <n v="24"/>
    <n v="20"/>
    <n v="21"/>
    <n v="11"/>
    <n v="890"/>
    <n v="4"/>
    <n v="0"/>
    <n v="2"/>
    <n v="0"/>
    <n v="6"/>
    <n v="2"/>
    <n v="6"/>
    <n v="7"/>
    <n v="4"/>
    <n v="7"/>
    <n v="7"/>
    <n v="2"/>
    <n v="5"/>
    <n v="3"/>
    <n v="7"/>
    <n v="17"/>
    <n v="117"/>
    <n v="10"/>
    <n v="52"/>
    <n v="238"/>
    <n v="91"/>
    <n v="113"/>
    <n v="157"/>
    <n v="20"/>
    <n v="22"/>
    <n v="18"/>
    <n v="10"/>
    <n v="927"/>
    <n v="3"/>
    <n v="0"/>
    <n v="2"/>
    <n v="0"/>
    <n v="7"/>
    <n v="2"/>
    <n v="4"/>
    <n v="5"/>
    <n v="4"/>
    <n v="8"/>
    <n v="9"/>
    <n v="2"/>
    <n v="8"/>
    <n v="3"/>
    <n v="6"/>
    <n v="21"/>
    <n v="122"/>
    <n v="10"/>
    <n v="49"/>
    <n v="241"/>
    <n v="82"/>
    <n v="108"/>
    <n v="147"/>
    <n v="19"/>
    <n v="23"/>
    <n v="16"/>
    <n v="10"/>
    <n v="911"/>
    <n v="4"/>
    <n v="1"/>
    <n v="3"/>
    <n v="0"/>
    <n v="7"/>
    <n v="1"/>
    <n v="5"/>
    <n v="8"/>
    <n v="6"/>
    <n v="7"/>
    <n v="8"/>
    <n v="2"/>
    <n v="9"/>
    <n v="3"/>
    <n v="4"/>
    <n v="18"/>
    <n v="124"/>
    <n v="11"/>
    <n v="71"/>
    <n v="251"/>
    <n v="83"/>
    <n v="99"/>
    <n v="147"/>
    <n v="18"/>
    <n v="23"/>
    <n v="18"/>
    <n v="15"/>
    <n v="946"/>
    <n v="7"/>
    <n v="0"/>
    <n v="3"/>
    <n v="1"/>
    <n v="6"/>
    <n v="1"/>
    <n v="5"/>
    <n v="5"/>
    <n v="6"/>
    <n v="7"/>
    <n v="5"/>
    <n v="2"/>
    <n v="9"/>
    <n v="2"/>
    <n v="4"/>
    <n v="18"/>
    <n v="119"/>
    <n v="11"/>
    <n v="74"/>
    <n v="263"/>
    <n v="85"/>
    <n v="106"/>
    <n v="141"/>
    <n v="25"/>
    <n v="24"/>
    <n v="19"/>
    <n v="18"/>
    <n v="966"/>
  </r>
  <r>
    <x v="14"/>
    <s v="Edição integrada impressão revistas"/>
    <s v="Sim"/>
    <x v="3"/>
    <x v="0"/>
    <x v="0"/>
    <n v="1"/>
    <n v="1"/>
    <n v="0"/>
    <n v="0"/>
    <n v="5"/>
    <n v="0"/>
    <n v="0"/>
    <n v="1"/>
    <n v="1"/>
    <n v="1"/>
    <n v="2"/>
    <n v="0"/>
    <n v="6"/>
    <n v="1"/>
    <n v="0"/>
    <n v="4"/>
    <n v="23"/>
    <n v="5"/>
    <n v="24"/>
    <n v="105"/>
    <n v="13"/>
    <n v="11"/>
    <n v="20"/>
    <n v="7"/>
    <n v="2"/>
    <n v="4"/>
    <n v="2"/>
    <n v="239"/>
    <n v="2"/>
    <n v="0"/>
    <n v="1"/>
    <n v="0"/>
    <n v="5"/>
    <n v="0"/>
    <n v="0"/>
    <n v="0"/>
    <n v="1"/>
    <n v="2"/>
    <n v="2"/>
    <n v="1"/>
    <n v="3"/>
    <n v="0"/>
    <n v="1"/>
    <n v="4"/>
    <n v="24"/>
    <n v="9"/>
    <n v="24"/>
    <n v="102"/>
    <n v="12"/>
    <n v="13"/>
    <n v="19"/>
    <n v="4"/>
    <n v="3"/>
    <n v="5"/>
    <n v="1"/>
    <n v="238"/>
    <n v="3"/>
    <n v="0"/>
    <n v="1"/>
    <n v="0"/>
    <n v="4"/>
    <n v="0"/>
    <n v="0"/>
    <n v="1"/>
    <n v="1"/>
    <n v="2"/>
    <n v="2"/>
    <n v="1"/>
    <n v="3"/>
    <n v="0"/>
    <n v="1"/>
    <n v="4"/>
    <n v="24"/>
    <n v="7"/>
    <n v="25"/>
    <n v="117"/>
    <n v="12"/>
    <n v="13"/>
    <n v="25"/>
    <n v="4"/>
    <n v="4"/>
    <n v="4"/>
    <n v="1"/>
    <n v="259"/>
    <n v="2"/>
    <n v="0"/>
    <n v="1"/>
    <n v="0"/>
    <n v="2"/>
    <n v="0"/>
    <n v="0"/>
    <n v="1"/>
    <n v="1"/>
    <n v="1"/>
    <n v="2"/>
    <n v="0"/>
    <n v="1"/>
    <n v="0"/>
    <n v="1"/>
    <n v="7"/>
    <n v="22"/>
    <n v="8"/>
    <n v="26"/>
    <n v="130"/>
    <n v="12"/>
    <n v="18"/>
    <n v="21"/>
    <n v="2"/>
    <n v="4"/>
    <n v="4"/>
    <n v="1"/>
    <n v="267"/>
    <n v="2"/>
    <n v="1"/>
    <n v="2"/>
    <n v="1"/>
    <n v="2"/>
    <n v="1"/>
    <n v="1"/>
    <n v="2"/>
    <n v="2"/>
    <n v="1"/>
    <n v="5"/>
    <n v="1"/>
    <n v="4"/>
    <n v="1"/>
    <n v="3"/>
    <n v="10"/>
    <n v="25"/>
    <n v="7"/>
    <n v="27"/>
    <n v="127"/>
    <n v="19"/>
    <n v="22"/>
    <n v="28"/>
    <n v="2"/>
    <n v="5"/>
    <n v="5"/>
    <n v="2"/>
    <n v="308"/>
    <n v="3"/>
    <n v="0"/>
    <n v="3"/>
    <n v="1"/>
    <n v="2"/>
    <n v="0"/>
    <n v="1"/>
    <n v="2"/>
    <n v="2"/>
    <n v="3"/>
    <n v="3"/>
    <n v="1"/>
    <n v="4"/>
    <n v="1"/>
    <n v="3"/>
    <n v="6"/>
    <n v="22"/>
    <n v="6"/>
    <n v="24"/>
    <n v="124"/>
    <n v="16"/>
    <n v="19"/>
    <n v="14"/>
    <n v="5"/>
    <n v="5"/>
    <n v="4"/>
    <n v="3"/>
    <n v="277"/>
    <n v="3"/>
    <n v="0"/>
    <n v="2"/>
    <n v="1"/>
    <n v="2"/>
    <n v="0"/>
    <n v="1"/>
    <n v="1"/>
    <n v="2"/>
    <n v="3"/>
    <n v="1"/>
    <n v="0"/>
    <n v="3"/>
    <n v="1"/>
    <n v="2"/>
    <n v="5"/>
    <n v="22"/>
    <n v="7"/>
    <n v="30"/>
    <n v="134"/>
    <n v="15"/>
    <n v="16"/>
    <n v="14"/>
    <n v="4"/>
    <n v="3"/>
    <n v="1"/>
    <n v="5"/>
    <n v="278"/>
    <n v="3"/>
    <n v="0"/>
    <n v="2"/>
    <n v="1"/>
    <n v="1"/>
    <n v="0"/>
    <n v="2"/>
    <n v="3"/>
    <n v="3"/>
    <n v="3"/>
    <n v="1"/>
    <n v="0"/>
    <n v="2"/>
    <n v="1"/>
    <n v="2"/>
    <n v="4"/>
    <n v="20"/>
    <n v="7"/>
    <n v="25"/>
    <n v="150"/>
    <n v="15"/>
    <n v="14"/>
    <n v="10"/>
    <n v="2"/>
    <n v="4"/>
    <n v="3"/>
    <n v="5"/>
    <n v="283"/>
  </r>
  <r>
    <x v="15"/>
    <s v="Produção cine, vídeos, programa TV"/>
    <s v="Sim"/>
    <x v="4"/>
    <x v="0"/>
    <x v="0"/>
    <n v="19"/>
    <n v="4"/>
    <n v="9"/>
    <n v="9"/>
    <n v="20"/>
    <n v="10"/>
    <n v="9"/>
    <n v="18"/>
    <n v="12"/>
    <n v="34"/>
    <n v="17"/>
    <n v="23"/>
    <n v="48"/>
    <n v="8"/>
    <n v="16"/>
    <n v="59"/>
    <n v="117"/>
    <n v="31"/>
    <n v="322"/>
    <n v="724"/>
    <n v="106"/>
    <n v="84"/>
    <n v="116"/>
    <n v="30"/>
    <n v="37"/>
    <n v="60"/>
    <n v="56"/>
    <n v="1998"/>
    <n v="13"/>
    <n v="5"/>
    <n v="6"/>
    <n v="7"/>
    <n v="15"/>
    <n v="12"/>
    <n v="8"/>
    <n v="21"/>
    <n v="8"/>
    <n v="29"/>
    <n v="22"/>
    <n v="22"/>
    <n v="46"/>
    <n v="8"/>
    <n v="13"/>
    <n v="50"/>
    <n v="118"/>
    <n v="33"/>
    <n v="314"/>
    <n v="645"/>
    <n v="102"/>
    <n v="88"/>
    <n v="104"/>
    <n v="27"/>
    <n v="36"/>
    <n v="50"/>
    <n v="48"/>
    <n v="1850"/>
    <n v="16"/>
    <n v="4"/>
    <n v="6"/>
    <n v="5"/>
    <n v="14"/>
    <n v="10"/>
    <n v="9"/>
    <n v="16"/>
    <n v="7"/>
    <n v="30"/>
    <n v="20"/>
    <n v="22"/>
    <n v="41"/>
    <n v="9"/>
    <n v="12"/>
    <n v="47"/>
    <n v="112"/>
    <n v="28"/>
    <n v="284"/>
    <n v="610"/>
    <n v="98"/>
    <n v="82"/>
    <n v="97"/>
    <n v="26"/>
    <n v="30"/>
    <n v="41"/>
    <n v="50"/>
    <n v="1726"/>
    <n v="19"/>
    <n v="6"/>
    <n v="5"/>
    <n v="5"/>
    <n v="13"/>
    <n v="9"/>
    <n v="10"/>
    <n v="12"/>
    <n v="7"/>
    <n v="25"/>
    <n v="24"/>
    <n v="17"/>
    <n v="36"/>
    <n v="6"/>
    <n v="8"/>
    <n v="39"/>
    <n v="102"/>
    <n v="23"/>
    <n v="254"/>
    <n v="558"/>
    <n v="91"/>
    <n v="67"/>
    <n v="97"/>
    <n v="21"/>
    <n v="25"/>
    <n v="36"/>
    <n v="46"/>
    <n v="1561"/>
    <n v="12"/>
    <n v="5"/>
    <n v="3"/>
    <n v="4"/>
    <n v="15"/>
    <n v="10"/>
    <n v="7"/>
    <n v="13"/>
    <n v="10"/>
    <n v="19"/>
    <n v="18"/>
    <n v="21"/>
    <n v="27"/>
    <n v="6"/>
    <n v="6"/>
    <n v="39"/>
    <n v="86"/>
    <n v="20"/>
    <n v="223"/>
    <n v="460"/>
    <n v="73"/>
    <n v="60"/>
    <n v="85"/>
    <n v="16"/>
    <n v="24"/>
    <n v="34"/>
    <n v="33"/>
    <n v="1329"/>
    <n v="12"/>
    <n v="4"/>
    <n v="3"/>
    <n v="5"/>
    <n v="9"/>
    <n v="5"/>
    <n v="6"/>
    <n v="7"/>
    <n v="7"/>
    <n v="15"/>
    <n v="16"/>
    <n v="14"/>
    <n v="19"/>
    <n v="5"/>
    <n v="6"/>
    <n v="34"/>
    <n v="68"/>
    <n v="22"/>
    <n v="194"/>
    <n v="379"/>
    <n v="62"/>
    <n v="57"/>
    <n v="67"/>
    <n v="11"/>
    <n v="20"/>
    <n v="29"/>
    <n v="27"/>
    <n v="1103"/>
    <n v="9"/>
    <n v="4"/>
    <n v="4"/>
    <n v="2"/>
    <n v="10"/>
    <n v="4"/>
    <n v="8"/>
    <n v="7"/>
    <n v="7"/>
    <n v="8"/>
    <n v="12"/>
    <n v="12"/>
    <n v="16"/>
    <n v="3"/>
    <n v="3"/>
    <n v="28"/>
    <n v="64"/>
    <n v="17"/>
    <n v="158"/>
    <n v="319"/>
    <n v="48"/>
    <n v="42"/>
    <n v="44"/>
    <n v="7"/>
    <n v="19"/>
    <n v="24"/>
    <n v="24"/>
    <n v="903"/>
    <n v="6"/>
    <n v="5"/>
    <n v="3"/>
    <n v="2"/>
    <n v="12"/>
    <n v="0"/>
    <n v="6"/>
    <n v="6"/>
    <n v="3"/>
    <n v="7"/>
    <n v="9"/>
    <n v="8"/>
    <n v="10"/>
    <n v="2"/>
    <n v="1"/>
    <n v="27"/>
    <n v="56"/>
    <n v="12"/>
    <n v="136"/>
    <n v="270"/>
    <n v="28"/>
    <n v="35"/>
    <n v="47"/>
    <n v="8"/>
    <n v="10"/>
    <n v="18"/>
    <n v="23"/>
    <n v="750"/>
  </r>
  <r>
    <x v="16"/>
    <s v="Pós Produção cine, vídeos, programa TV"/>
    <s v="Sim"/>
    <x v="4"/>
    <x v="0"/>
    <x v="0"/>
    <n v="1"/>
    <n v="0"/>
    <n v="3"/>
    <n v="0"/>
    <n v="1"/>
    <n v="0"/>
    <n v="0"/>
    <n v="3"/>
    <n v="1"/>
    <n v="10"/>
    <n v="4"/>
    <n v="1"/>
    <n v="9"/>
    <n v="0"/>
    <n v="1"/>
    <n v="9"/>
    <n v="34"/>
    <n v="1"/>
    <n v="70"/>
    <n v="167"/>
    <n v="28"/>
    <n v="14"/>
    <n v="25"/>
    <n v="4"/>
    <n v="5"/>
    <n v="9"/>
    <n v="9"/>
    <n v="409"/>
    <n v="1"/>
    <n v="0"/>
    <n v="3"/>
    <n v="0"/>
    <n v="4"/>
    <n v="0"/>
    <n v="0"/>
    <n v="1"/>
    <n v="2"/>
    <n v="7"/>
    <n v="4"/>
    <n v="0"/>
    <n v="9"/>
    <n v="1"/>
    <n v="0"/>
    <n v="9"/>
    <n v="36"/>
    <n v="2"/>
    <n v="64"/>
    <n v="169"/>
    <n v="23"/>
    <n v="13"/>
    <n v="17"/>
    <n v="4"/>
    <n v="6"/>
    <n v="6"/>
    <n v="9"/>
    <n v="390"/>
    <n v="0"/>
    <n v="0"/>
    <n v="5"/>
    <n v="0"/>
    <n v="3"/>
    <n v="0"/>
    <n v="0"/>
    <n v="2"/>
    <n v="1"/>
    <n v="6"/>
    <n v="8"/>
    <n v="0"/>
    <n v="8"/>
    <n v="0"/>
    <n v="0"/>
    <n v="13"/>
    <n v="35"/>
    <n v="1"/>
    <n v="62"/>
    <n v="170"/>
    <n v="28"/>
    <n v="11"/>
    <n v="16"/>
    <n v="4"/>
    <n v="5"/>
    <n v="8"/>
    <n v="9"/>
    <n v="395"/>
    <n v="0"/>
    <n v="1"/>
    <n v="6"/>
    <n v="0"/>
    <n v="3"/>
    <n v="0"/>
    <n v="0"/>
    <n v="2"/>
    <n v="1"/>
    <n v="5"/>
    <n v="7"/>
    <n v="0"/>
    <n v="8"/>
    <n v="1"/>
    <n v="0"/>
    <n v="9"/>
    <n v="30"/>
    <n v="0"/>
    <n v="50"/>
    <n v="167"/>
    <n v="26"/>
    <n v="11"/>
    <n v="11"/>
    <n v="2"/>
    <n v="3"/>
    <n v="8"/>
    <n v="10"/>
    <n v="361"/>
    <n v="0"/>
    <n v="0"/>
    <n v="5"/>
    <n v="0"/>
    <n v="3"/>
    <n v="0"/>
    <n v="0"/>
    <n v="3"/>
    <n v="1"/>
    <n v="5"/>
    <n v="6"/>
    <n v="0"/>
    <n v="6"/>
    <n v="1"/>
    <n v="1"/>
    <n v="8"/>
    <n v="30"/>
    <n v="0"/>
    <n v="58"/>
    <n v="158"/>
    <n v="24"/>
    <n v="11"/>
    <n v="9"/>
    <n v="3"/>
    <n v="3"/>
    <n v="6"/>
    <n v="9"/>
    <n v="350"/>
    <n v="0"/>
    <n v="0"/>
    <n v="2"/>
    <n v="0"/>
    <n v="1"/>
    <n v="0"/>
    <n v="1"/>
    <n v="2"/>
    <n v="1"/>
    <n v="5"/>
    <n v="2"/>
    <n v="0"/>
    <n v="5"/>
    <n v="0"/>
    <n v="1"/>
    <n v="11"/>
    <n v="27"/>
    <n v="0"/>
    <n v="56"/>
    <n v="149"/>
    <n v="23"/>
    <n v="7"/>
    <n v="11"/>
    <n v="1"/>
    <n v="1"/>
    <n v="3"/>
    <n v="8"/>
    <n v="317"/>
    <n v="0"/>
    <n v="0"/>
    <n v="1"/>
    <n v="0"/>
    <n v="1"/>
    <n v="0"/>
    <n v="0"/>
    <n v="2"/>
    <n v="2"/>
    <n v="5"/>
    <n v="1"/>
    <n v="0"/>
    <n v="7"/>
    <n v="0"/>
    <n v="1"/>
    <n v="8"/>
    <n v="26"/>
    <n v="1"/>
    <n v="52"/>
    <n v="156"/>
    <n v="26"/>
    <n v="4"/>
    <n v="11"/>
    <n v="2"/>
    <n v="1"/>
    <n v="3"/>
    <n v="7"/>
    <n v="317"/>
    <n v="0"/>
    <n v="0"/>
    <n v="2"/>
    <n v="0"/>
    <n v="1"/>
    <n v="0"/>
    <n v="0"/>
    <n v="2"/>
    <n v="2"/>
    <n v="5"/>
    <n v="1"/>
    <n v="0"/>
    <n v="7"/>
    <n v="0"/>
    <n v="1"/>
    <n v="12"/>
    <n v="23"/>
    <n v="0"/>
    <n v="52"/>
    <n v="136"/>
    <n v="19"/>
    <n v="9"/>
    <n v="7"/>
    <n v="2"/>
    <n v="2"/>
    <n v="7"/>
    <n v="10"/>
    <n v="300"/>
  </r>
  <r>
    <x v="17"/>
    <s v="Distribuição cine, vídeos, programas TV"/>
    <s v="Sim"/>
    <x v="4"/>
    <x v="0"/>
    <x v="0"/>
    <n v="4"/>
    <n v="2"/>
    <n v="0"/>
    <n v="0"/>
    <n v="3"/>
    <n v="0"/>
    <n v="0"/>
    <n v="3"/>
    <n v="2"/>
    <n v="6"/>
    <n v="0"/>
    <n v="1"/>
    <n v="5"/>
    <n v="2"/>
    <n v="1"/>
    <n v="4"/>
    <n v="11"/>
    <n v="3"/>
    <n v="31"/>
    <n v="57"/>
    <n v="4"/>
    <n v="10"/>
    <n v="9"/>
    <n v="2"/>
    <n v="1"/>
    <n v="5"/>
    <n v="3"/>
    <n v="169"/>
    <n v="3"/>
    <n v="2"/>
    <n v="1"/>
    <n v="0"/>
    <n v="3"/>
    <n v="0"/>
    <n v="0"/>
    <n v="2"/>
    <n v="2"/>
    <n v="7"/>
    <n v="0"/>
    <n v="1"/>
    <n v="5"/>
    <n v="3"/>
    <n v="1"/>
    <n v="4"/>
    <n v="14"/>
    <n v="1"/>
    <n v="29"/>
    <n v="52"/>
    <n v="9"/>
    <n v="11"/>
    <n v="10"/>
    <n v="3"/>
    <n v="1"/>
    <n v="6"/>
    <n v="3"/>
    <n v="173"/>
    <n v="4"/>
    <n v="2"/>
    <n v="1"/>
    <n v="0"/>
    <n v="2"/>
    <n v="0"/>
    <n v="0"/>
    <n v="2"/>
    <n v="1"/>
    <n v="7"/>
    <n v="1"/>
    <n v="1"/>
    <n v="7"/>
    <n v="2"/>
    <n v="1"/>
    <n v="6"/>
    <n v="21"/>
    <n v="3"/>
    <n v="28"/>
    <n v="55"/>
    <n v="11"/>
    <n v="14"/>
    <n v="16"/>
    <n v="3"/>
    <n v="2"/>
    <n v="7"/>
    <n v="3"/>
    <n v="200"/>
    <n v="4"/>
    <n v="2"/>
    <n v="2"/>
    <n v="0"/>
    <n v="2"/>
    <n v="0"/>
    <n v="0"/>
    <n v="3"/>
    <n v="2"/>
    <n v="9"/>
    <n v="1"/>
    <n v="1"/>
    <n v="7"/>
    <n v="2"/>
    <n v="1"/>
    <n v="6"/>
    <n v="24"/>
    <n v="4"/>
    <n v="35"/>
    <n v="68"/>
    <n v="15"/>
    <n v="18"/>
    <n v="17"/>
    <n v="3"/>
    <n v="4"/>
    <n v="9"/>
    <n v="3"/>
    <n v="242"/>
    <n v="4"/>
    <n v="1"/>
    <n v="0"/>
    <n v="0"/>
    <n v="2"/>
    <n v="0"/>
    <n v="0"/>
    <n v="3"/>
    <n v="2"/>
    <n v="11"/>
    <n v="2"/>
    <n v="1"/>
    <n v="11"/>
    <n v="2"/>
    <n v="1"/>
    <n v="13"/>
    <n v="30"/>
    <n v="3"/>
    <n v="39"/>
    <n v="65"/>
    <n v="19"/>
    <n v="22"/>
    <n v="25"/>
    <n v="3"/>
    <n v="6"/>
    <n v="8"/>
    <n v="4"/>
    <n v="277"/>
    <n v="5"/>
    <n v="2"/>
    <n v="0"/>
    <n v="0"/>
    <n v="4"/>
    <n v="0"/>
    <n v="0"/>
    <n v="5"/>
    <n v="2"/>
    <n v="10"/>
    <n v="2"/>
    <n v="1"/>
    <n v="8"/>
    <n v="5"/>
    <n v="2"/>
    <n v="12"/>
    <n v="35"/>
    <n v="5"/>
    <n v="49"/>
    <n v="86"/>
    <n v="21"/>
    <n v="26"/>
    <n v="30"/>
    <n v="4"/>
    <n v="5"/>
    <n v="12"/>
    <n v="4"/>
    <n v="335"/>
    <n v="6"/>
    <n v="2"/>
    <n v="1"/>
    <n v="0"/>
    <n v="5"/>
    <n v="0"/>
    <n v="0"/>
    <n v="6"/>
    <n v="2"/>
    <n v="11"/>
    <n v="2"/>
    <n v="1"/>
    <n v="10"/>
    <n v="5"/>
    <n v="2"/>
    <n v="18"/>
    <n v="39"/>
    <n v="9"/>
    <n v="68"/>
    <n v="133"/>
    <n v="24"/>
    <n v="28"/>
    <n v="33"/>
    <n v="5"/>
    <n v="6"/>
    <n v="13"/>
    <n v="5"/>
    <n v="434"/>
    <n v="6"/>
    <n v="2"/>
    <n v="1"/>
    <n v="0"/>
    <n v="6"/>
    <n v="1"/>
    <n v="1"/>
    <n v="7"/>
    <n v="2"/>
    <n v="11"/>
    <n v="3"/>
    <n v="3"/>
    <n v="12"/>
    <n v="7"/>
    <n v="2"/>
    <n v="23"/>
    <n v="49"/>
    <n v="13"/>
    <n v="68"/>
    <n v="159"/>
    <n v="33"/>
    <n v="31"/>
    <n v="49"/>
    <n v="8"/>
    <n v="8"/>
    <n v="26"/>
    <n v="6"/>
    <n v="537"/>
  </r>
  <r>
    <x v="18"/>
    <s v="Exibições cinematográficas"/>
    <s v="Sim"/>
    <x v="4"/>
    <x v="0"/>
    <x v="0"/>
    <n v="9"/>
    <n v="1"/>
    <n v="4"/>
    <n v="0"/>
    <n v="8"/>
    <n v="1"/>
    <n v="4"/>
    <n v="2"/>
    <n v="3"/>
    <n v="14"/>
    <n v="1"/>
    <n v="4"/>
    <n v="11"/>
    <n v="1"/>
    <n v="1"/>
    <n v="23"/>
    <n v="66"/>
    <n v="15"/>
    <n v="56"/>
    <n v="138"/>
    <n v="31"/>
    <n v="22"/>
    <n v="43"/>
    <n v="3"/>
    <n v="5"/>
    <n v="24"/>
    <n v="5"/>
    <n v="495"/>
    <n v="8"/>
    <n v="1"/>
    <n v="3"/>
    <n v="0"/>
    <n v="5"/>
    <n v="3"/>
    <n v="4"/>
    <n v="3"/>
    <n v="4"/>
    <n v="17"/>
    <n v="1"/>
    <n v="3"/>
    <n v="12"/>
    <n v="3"/>
    <n v="1"/>
    <n v="19"/>
    <n v="70"/>
    <n v="13"/>
    <n v="53"/>
    <n v="145"/>
    <n v="32"/>
    <n v="35"/>
    <n v="45"/>
    <n v="4"/>
    <n v="4"/>
    <n v="23"/>
    <n v="8"/>
    <n v="519"/>
    <n v="7"/>
    <n v="1"/>
    <n v="3"/>
    <n v="1"/>
    <n v="3"/>
    <n v="3"/>
    <n v="3"/>
    <n v="2"/>
    <n v="3"/>
    <n v="13"/>
    <n v="3"/>
    <n v="4"/>
    <n v="11"/>
    <n v="3"/>
    <n v="0"/>
    <n v="16"/>
    <n v="71"/>
    <n v="13"/>
    <n v="56"/>
    <n v="150"/>
    <n v="31"/>
    <n v="25"/>
    <n v="36"/>
    <n v="6"/>
    <n v="5"/>
    <n v="26"/>
    <n v="7"/>
    <n v="502"/>
    <n v="8"/>
    <n v="1"/>
    <n v="5"/>
    <n v="0"/>
    <n v="2"/>
    <n v="3"/>
    <n v="2"/>
    <n v="2"/>
    <n v="3"/>
    <n v="17"/>
    <n v="3"/>
    <n v="5"/>
    <n v="10"/>
    <n v="1"/>
    <n v="0"/>
    <n v="16"/>
    <n v="77"/>
    <n v="13"/>
    <n v="53"/>
    <n v="151"/>
    <n v="26"/>
    <n v="31"/>
    <n v="34"/>
    <n v="6"/>
    <n v="8"/>
    <n v="26"/>
    <n v="10"/>
    <n v="513"/>
    <n v="8"/>
    <n v="3"/>
    <n v="2"/>
    <n v="1"/>
    <n v="2"/>
    <n v="2"/>
    <n v="2"/>
    <n v="2"/>
    <n v="3"/>
    <n v="16"/>
    <n v="3"/>
    <n v="3"/>
    <n v="10"/>
    <n v="0"/>
    <n v="0"/>
    <n v="14"/>
    <n v="71"/>
    <n v="11"/>
    <n v="50"/>
    <n v="160"/>
    <n v="26"/>
    <n v="28"/>
    <n v="46"/>
    <n v="6"/>
    <n v="9"/>
    <n v="22"/>
    <n v="14"/>
    <n v="514"/>
    <n v="7"/>
    <n v="2"/>
    <n v="2"/>
    <n v="1"/>
    <n v="2"/>
    <n v="2"/>
    <n v="2"/>
    <n v="2"/>
    <n v="3"/>
    <n v="16"/>
    <n v="2"/>
    <n v="4"/>
    <n v="10"/>
    <n v="0"/>
    <n v="1"/>
    <n v="15"/>
    <n v="79"/>
    <n v="12"/>
    <n v="47"/>
    <n v="159"/>
    <n v="35"/>
    <n v="31"/>
    <n v="55"/>
    <n v="7"/>
    <n v="10"/>
    <n v="20"/>
    <n v="12"/>
    <n v="538"/>
    <n v="7"/>
    <n v="2"/>
    <n v="2"/>
    <n v="1"/>
    <n v="2"/>
    <n v="2"/>
    <n v="2"/>
    <n v="3"/>
    <n v="2"/>
    <n v="15"/>
    <n v="3"/>
    <n v="5"/>
    <n v="9"/>
    <n v="0"/>
    <n v="1"/>
    <n v="16"/>
    <n v="90"/>
    <n v="13"/>
    <n v="50"/>
    <n v="181"/>
    <n v="36"/>
    <n v="32"/>
    <n v="49"/>
    <n v="8"/>
    <n v="8"/>
    <n v="20"/>
    <n v="11"/>
    <n v="570"/>
    <n v="7"/>
    <n v="2"/>
    <n v="2"/>
    <n v="1"/>
    <n v="3"/>
    <n v="2"/>
    <n v="3"/>
    <n v="4"/>
    <n v="3"/>
    <n v="16"/>
    <n v="2"/>
    <n v="6"/>
    <n v="12"/>
    <n v="1"/>
    <n v="0"/>
    <n v="16"/>
    <n v="80"/>
    <n v="13"/>
    <n v="59"/>
    <n v="192"/>
    <n v="40"/>
    <n v="33"/>
    <n v="54"/>
    <n v="10"/>
    <n v="14"/>
    <n v="24"/>
    <n v="12"/>
    <n v="611"/>
  </r>
  <r>
    <x v="19"/>
    <s v="Gravação de som e edição música"/>
    <s v="Sim"/>
    <x v="1"/>
    <x v="0"/>
    <x v="0"/>
    <n v="3"/>
    <n v="1"/>
    <n v="2"/>
    <n v="2"/>
    <n v="13"/>
    <n v="0"/>
    <n v="1"/>
    <n v="5"/>
    <n v="4"/>
    <n v="19"/>
    <n v="6"/>
    <n v="3"/>
    <n v="30"/>
    <n v="4"/>
    <n v="0"/>
    <n v="33"/>
    <n v="52"/>
    <n v="8"/>
    <n v="65"/>
    <n v="196"/>
    <n v="56"/>
    <n v="22"/>
    <n v="58"/>
    <n v="11"/>
    <n v="16"/>
    <n v="17"/>
    <n v="17"/>
    <n v="644"/>
    <n v="7"/>
    <n v="1"/>
    <n v="2"/>
    <n v="2"/>
    <n v="9"/>
    <n v="0"/>
    <n v="1"/>
    <n v="9"/>
    <n v="4"/>
    <n v="18"/>
    <n v="7"/>
    <n v="4"/>
    <n v="28"/>
    <n v="4"/>
    <n v="1"/>
    <n v="28"/>
    <n v="55"/>
    <n v="12"/>
    <n v="63"/>
    <n v="204"/>
    <n v="58"/>
    <n v="20"/>
    <n v="48"/>
    <n v="8"/>
    <n v="21"/>
    <n v="15"/>
    <n v="17"/>
    <n v="646"/>
    <n v="4"/>
    <n v="1"/>
    <n v="2"/>
    <n v="2"/>
    <n v="8"/>
    <n v="0"/>
    <n v="2"/>
    <n v="4"/>
    <n v="5"/>
    <n v="23"/>
    <n v="7"/>
    <n v="6"/>
    <n v="31"/>
    <n v="4"/>
    <n v="0"/>
    <n v="30"/>
    <n v="60"/>
    <n v="11"/>
    <n v="63"/>
    <n v="197"/>
    <n v="54"/>
    <n v="25"/>
    <n v="60"/>
    <n v="11"/>
    <n v="22"/>
    <n v="15"/>
    <n v="17"/>
    <n v="664"/>
    <n v="7"/>
    <n v="2"/>
    <n v="3"/>
    <n v="3"/>
    <n v="9"/>
    <n v="1"/>
    <n v="1"/>
    <n v="5"/>
    <n v="4"/>
    <n v="22"/>
    <n v="6"/>
    <n v="11"/>
    <n v="27"/>
    <n v="4"/>
    <n v="0"/>
    <n v="36"/>
    <n v="60"/>
    <n v="11"/>
    <n v="55"/>
    <n v="183"/>
    <n v="49"/>
    <n v="27"/>
    <n v="55"/>
    <n v="8"/>
    <n v="22"/>
    <n v="12"/>
    <n v="20"/>
    <n v="643"/>
    <n v="8"/>
    <n v="2"/>
    <n v="2"/>
    <n v="2"/>
    <n v="6"/>
    <n v="1"/>
    <n v="1"/>
    <n v="5"/>
    <n v="3"/>
    <n v="24"/>
    <n v="4"/>
    <n v="7"/>
    <n v="22"/>
    <n v="3"/>
    <n v="0"/>
    <n v="38"/>
    <n v="64"/>
    <n v="8"/>
    <n v="58"/>
    <n v="172"/>
    <n v="58"/>
    <n v="22"/>
    <n v="54"/>
    <n v="9"/>
    <n v="22"/>
    <n v="15"/>
    <n v="15"/>
    <n v="625"/>
    <n v="7"/>
    <n v="2"/>
    <n v="2"/>
    <n v="2"/>
    <n v="4"/>
    <n v="0"/>
    <n v="2"/>
    <n v="6"/>
    <n v="3"/>
    <n v="21"/>
    <n v="4"/>
    <n v="9"/>
    <n v="25"/>
    <n v="3"/>
    <n v="1"/>
    <n v="33"/>
    <n v="50"/>
    <n v="8"/>
    <n v="63"/>
    <n v="169"/>
    <n v="56"/>
    <n v="27"/>
    <n v="46"/>
    <n v="8"/>
    <n v="18"/>
    <n v="13"/>
    <n v="16"/>
    <n v="598"/>
    <n v="7"/>
    <n v="2"/>
    <n v="5"/>
    <n v="1"/>
    <n v="7"/>
    <n v="0"/>
    <n v="2"/>
    <n v="9"/>
    <n v="3"/>
    <n v="17"/>
    <n v="3"/>
    <n v="11"/>
    <n v="22"/>
    <n v="3"/>
    <n v="1"/>
    <n v="28"/>
    <n v="50"/>
    <n v="11"/>
    <n v="64"/>
    <n v="168"/>
    <n v="54"/>
    <n v="31"/>
    <n v="43"/>
    <n v="9"/>
    <n v="18"/>
    <n v="9"/>
    <n v="14"/>
    <n v="592"/>
    <n v="8"/>
    <n v="2"/>
    <n v="5"/>
    <n v="1"/>
    <n v="4"/>
    <n v="1"/>
    <n v="2"/>
    <n v="6"/>
    <n v="3"/>
    <n v="18"/>
    <n v="4"/>
    <n v="5"/>
    <n v="29"/>
    <n v="3"/>
    <n v="3"/>
    <n v="30"/>
    <n v="52"/>
    <n v="12"/>
    <n v="59"/>
    <n v="171"/>
    <n v="62"/>
    <n v="35"/>
    <n v="39"/>
    <n v="7"/>
    <n v="18"/>
    <n v="12"/>
    <n v="14"/>
    <n v="605"/>
  </r>
  <r>
    <x v="20"/>
    <s v="Atividades de rádio"/>
    <s v="Sim"/>
    <x v="4"/>
    <x v="0"/>
    <x v="0"/>
    <n v="49"/>
    <n v="4"/>
    <n v="13"/>
    <n v="3"/>
    <n v="47"/>
    <n v="6"/>
    <n v="16"/>
    <n v="29"/>
    <n v="29"/>
    <n v="111"/>
    <n v="33"/>
    <n v="64"/>
    <n v="76"/>
    <n v="30"/>
    <n v="28"/>
    <n v="156"/>
    <n v="366"/>
    <n v="71"/>
    <n v="107"/>
    <n v="491"/>
    <n v="274"/>
    <n v="189"/>
    <n v="273"/>
    <n v="85"/>
    <n v="62"/>
    <n v="143"/>
    <n v="24"/>
    <n v="2779"/>
    <n v="43"/>
    <n v="5"/>
    <n v="16"/>
    <n v="2"/>
    <n v="47"/>
    <n v="7"/>
    <n v="15"/>
    <n v="32"/>
    <n v="31"/>
    <n v="110"/>
    <n v="34"/>
    <n v="62"/>
    <n v="73"/>
    <n v="20"/>
    <n v="26"/>
    <n v="154"/>
    <n v="367"/>
    <n v="67"/>
    <n v="106"/>
    <n v="476"/>
    <n v="266"/>
    <n v="196"/>
    <n v="276"/>
    <n v="86"/>
    <n v="60"/>
    <n v="136"/>
    <n v="23"/>
    <n v="2736"/>
    <n v="45"/>
    <n v="5"/>
    <n v="15"/>
    <n v="3"/>
    <n v="45"/>
    <n v="11"/>
    <n v="17"/>
    <n v="36"/>
    <n v="30"/>
    <n v="110"/>
    <n v="30"/>
    <n v="58"/>
    <n v="77"/>
    <n v="23"/>
    <n v="25"/>
    <n v="152"/>
    <n v="358"/>
    <n v="64"/>
    <n v="110"/>
    <n v="450"/>
    <n v="253"/>
    <n v="184"/>
    <n v="267"/>
    <n v="85"/>
    <n v="49"/>
    <n v="128"/>
    <n v="25"/>
    <n v="2655"/>
    <n v="40"/>
    <n v="4"/>
    <n v="14"/>
    <n v="3"/>
    <n v="43"/>
    <n v="9"/>
    <n v="17"/>
    <n v="29"/>
    <n v="30"/>
    <n v="98"/>
    <n v="35"/>
    <n v="59"/>
    <n v="74"/>
    <n v="25"/>
    <n v="29"/>
    <n v="151"/>
    <n v="336"/>
    <n v="63"/>
    <n v="108"/>
    <n v="450"/>
    <n v="254"/>
    <n v="182"/>
    <n v="262"/>
    <n v="81"/>
    <n v="60"/>
    <n v="130"/>
    <n v="21"/>
    <n v="2607"/>
    <n v="39"/>
    <n v="5"/>
    <n v="16"/>
    <n v="4"/>
    <n v="36"/>
    <n v="8"/>
    <n v="18"/>
    <n v="27"/>
    <n v="31"/>
    <n v="94"/>
    <n v="34"/>
    <n v="53"/>
    <n v="73"/>
    <n v="23"/>
    <n v="25"/>
    <n v="138"/>
    <n v="321"/>
    <n v="62"/>
    <n v="106"/>
    <n v="431"/>
    <n v="248"/>
    <n v="173"/>
    <n v="261"/>
    <n v="77"/>
    <n v="59"/>
    <n v="125"/>
    <n v="20"/>
    <n v="2507"/>
    <n v="34"/>
    <n v="3"/>
    <n v="19"/>
    <n v="4"/>
    <n v="36"/>
    <n v="10"/>
    <n v="18"/>
    <n v="25"/>
    <n v="31"/>
    <n v="85"/>
    <n v="31"/>
    <n v="54"/>
    <n v="75"/>
    <n v="24"/>
    <n v="24"/>
    <n v="134"/>
    <n v="334"/>
    <n v="60"/>
    <n v="109"/>
    <n v="427"/>
    <n v="237"/>
    <n v="163"/>
    <n v="241"/>
    <n v="80"/>
    <n v="50"/>
    <n v="131"/>
    <n v="17"/>
    <n v="2456"/>
    <n v="35"/>
    <n v="3"/>
    <n v="14"/>
    <n v="3"/>
    <n v="31"/>
    <n v="9"/>
    <n v="19"/>
    <n v="21"/>
    <n v="29"/>
    <n v="90"/>
    <n v="32"/>
    <n v="47"/>
    <n v="71"/>
    <n v="25"/>
    <n v="19"/>
    <n v="129"/>
    <n v="317"/>
    <n v="59"/>
    <n v="102"/>
    <n v="410"/>
    <n v="234"/>
    <n v="150"/>
    <n v="236"/>
    <n v="69"/>
    <n v="52"/>
    <n v="119"/>
    <n v="20"/>
    <n v="2345"/>
    <n v="32"/>
    <n v="3"/>
    <n v="15"/>
    <n v="2"/>
    <n v="32"/>
    <n v="8"/>
    <n v="19"/>
    <n v="25"/>
    <n v="30"/>
    <n v="92"/>
    <n v="33"/>
    <n v="53"/>
    <n v="71"/>
    <n v="26"/>
    <n v="21"/>
    <n v="126"/>
    <n v="297"/>
    <n v="53"/>
    <n v="93"/>
    <n v="406"/>
    <n v="216"/>
    <n v="142"/>
    <n v="236"/>
    <n v="67"/>
    <n v="48"/>
    <n v="113"/>
    <n v="23"/>
    <n v="2282"/>
  </r>
  <r>
    <x v="21"/>
    <s v="TV aberta"/>
    <s v="Sim"/>
    <x v="4"/>
    <x v="0"/>
    <x v="0"/>
    <n v="26"/>
    <n v="4"/>
    <n v="13"/>
    <n v="2"/>
    <n v="22"/>
    <n v="2"/>
    <n v="12"/>
    <n v="23"/>
    <n v="6"/>
    <n v="10"/>
    <n v="3"/>
    <n v="1"/>
    <n v="4"/>
    <n v="0"/>
    <n v="1"/>
    <n v="2"/>
    <n v="44"/>
    <n v="5"/>
    <n v="14"/>
    <n v="63"/>
    <n v="34"/>
    <n v="8"/>
    <n v="7"/>
    <n v="3"/>
    <n v="46"/>
    <n v="14"/>
    <n v="7"/>
    <n v="376"/>
    <n v="22"/>
    <n v="5"/>
    <n v="11"/>
    <n v="3"/>
    <n v="26"/>
    <n v="3"/>
    <n v="12"/>
    <n v="21"/>
    <n v="6"/>
    <n v="10"/>
    <n v="2"/>
    <n v="1"/>
    <n v="5"/>
    <n v="0"/>
    <n v="1"/>
    <n v="3"/>
    <n v="39"/>
    <n v="5"/>
    <n v="14"/>
    <n v="59"/>
    <n v="32"/>
    <n v="7"/>
    <n v="6"/>
    <n v="3"/>
    <n v="40"/>
    <n v="11"/>
    <n v="8"/>
    <n v="355"/>
    <n v="24"/>
    <n v="6"/>
    <n v="12"/>
    <n v="1"/>
    <n v="24"/>
    <n v="4"/>
    <n v="14"/>
    <n v="24"/>
    <n v="6"/>
    <n v="8"/>
    <n v="2"/>
    <n v="0"/>
    <n v="2"/>
    <n v="0"/>
    <n v="2"/>
    <n v="3"/>
    <n v="42"/>
    <n v="7"/>
    <n v="13"/>
    <n v="69"/>
    <n v="35"/>
    <n v="5"/>
    <n v="6"/>
    <n v="4"/>
    <n v="37"/>
    <n v="7"/>
    <n v="9"/>
    <n v="366"/>
    <n v="25"/>
    <n v="4"/>
    <n v="13"/>
    <n v="1"/>
    <n v="19"/>
    <n v="2"/>
    <n v="10"/>
    <n v="27"/>
    <n v="4"/>
    <n v="5"/>
    <n v="2"/>
    <n v="1"/>
    <n v="3"/>
    <n v="0"/>
    <n v="1"/>
    <n v="4"/>
    <n v="35"/>
    <n v="6"/>
    <n v="10"/>
    <n v="60"/>
    <n v="33"/>
    <n v="7"/>
    <n v="6"/>
    <n v="4"/>
    <n v="36"/>
    <n v="9"/>
    <n v="8"/>
    <n v="335"/>
    <n v="27"/>
    <n v="3"/>
    <n v="11"/>
    <n v="2"/>
    <n v="23"/>
    <n v="2"/>
    <n v="13"/>
    <n v="27"/>
    <n v="3"/>
    <n v="7"/>
    <n v="3"/>
    <n v="0"/>
    <n v="4"/>
    <n v="0"/>
    <n v="1"/>
    <n v="4"/>
    <n v="35"/>
    <n v="4"/>
    <n v="12"/>
    <n v="55"/>
    <n v="31"/>
    <n v="6"/>
    <n v="6"/>
    <n v="4"/>
    <n v="33"/>
    <n v="10"/>
    <n v="7"/>
    <n v="333"/>
    <n v="22"/>
    <n v="3"/>
    <n v="12"/>
    <n v="1"/>
    <n v="22"/>
    <n v="0"/>
    <n v="8"/>
    <n v="22"/>
    <n v="2"/>
    <n v="4"/>
    <n v="3"/>
    <n v="0"/>
    <n v="2"/>
    <n v="0"/>
    <n v="1"/>
    <n v="3"/>
    <n v="39"/>
    <n v="4"/>
    <n v="10"/>
    <n v="52"/>
    <n v="28"/>
    <n v="4"/>
    <n v="7"/>
    <n v="5"/>
    <n v="35"/>
    <n v="12"/>
    <n v="7"/>
    <n v="308"/>
    <n v="21"/>
    <n v="4"/>
    <n v="12"/>
    <n v="3"/>
    <n v="22"/>
    <n v="1"/>
    <n v="7"/>
    <n v="25"/>
    <n v="3"/>
    <n v="2"/>
    <n v="4"/>
    <n v="1"/>
    <n v="5"/>
    <n v="0"/>
    <n v="1"/>
    <n v="5"/>
    <n v="34"/>
    <n v="4"/>
    <n v="17"/>
    <n v="50"/>
    <n v="23"/>
    <n v="5"/>
    <n v="12"/>
    <n v="3"/>
    <n v="36"/>
    <n v="8"/>
    <n v="7"/>
    <n v="315"/>
    <n v="20"/>
    <n v="5"/>
    <n v="13"/>
    <n v="2"/>
    <n v="22"/>
    <n v="2"/>
    <n v="8"/>
    <n v="18"/>
    <n v="2"/>
    <n v="3"/>
    <n v="5"/>
    <n v="0"/>
    <n v="3"/>
    <n v="0"/>
    <n v="0"/>
    <n v="8"/>
    <n v="34"/>
    <n v="6"/>
    <n v="16"/>
    <n v="44"/>
    <n v="22"/>
    <n v="3"/>
    <n v="8"/>
    <n v="3"/>
    <n v="26"/>
    <n v="6"/>
    <n v="4"/>
    <n v="283"/>
  </r>
  <r>
    <x v="22"/>
    <s v="TV por assinatura"/>
    <s v="Sim"/>
    <x v="4"/>
    <x v="0"/>
    <x v="0"/>
    <n v="0"/>
    <n v="0"/>
    <n v="2"/>
    <n v="0"/>
    <n v="0"/>
    <n v="0"/>
    <n v="0"/>
    <n v="1"/>
    <n v="1"/>
    <n v="1"/>
    <n v="2"/>
    <n v="1"/>
    <n v="2"/>
    <n v="0"/>
    <n v="1"/>
    <n v="3"/>
    <n v="8"/>
    <n v="1"/>
    <n v="15"/>
    <n v="16"/>
    <n v="10"/>
    <n v="12"/>
    <n v="2"/>
    <n v="2"/>
    <n v="6"/>
    <n v="3"/>
    <n v="3"/>
    <n v="92"/>
    <n v="0"/>
    <n v="0"/>
    <n v="1"/>
    <n v="0"/>
    <n v="0"/>
    <n v="0"/>
    <n v="0"/>
    <n v="1"/>
    <n v="1"/>
    <n v="3"/>
    <n v="2"/>
    <n v="1"/>
    <n v="1"/>
    <n v="0"/>
    <n v="0"/>
    <n v="3"/>
    <n v="7"/>
    <n v="1"/>
    <n v="15"/>
    <n v="16"/>
    <n v="9"/>
    <n v="18"/>
    <n v="4"/>
    <n v="2"/>
    <n v="6"/>
    <n v="4"/>
    <n v="3"/>
    <n v="98"/>
    <n v="0"/>
    <n v="0"/>
    <n v="1"/>
    <n v="0"/>
    <n v="1"/>
    <n v="0"/>
    <n v="0"/>
    <n v="1"/>
    <n v="1"/>
    <n v="2"/>
    <n v="0"/>
    <n v="0"/>
    <n v="1"/>
    <n v="0"/>
    <n v="0"/>
    <n v="5"/>
    <n v="12"/>
    <n v="3"/>
    <n v="18"/>
    <n v="17"/>
    <n v="9"/>
    <n v="21"/>
    <n v="5"/>
    <n v="1"/>
    <n v="6"/>
    <n v="1"/>
    <n v="1"/>
    <n v="106"/>
    <n v="0"/>
    <n v="0"/>
    <n v="1"/>
    <n v="0"/>
    <n v="1"/>
    <n v="0"/>
    <n v="0"/>
    <n v="3"/>
    <n v="0"/>
    <n v="4"/>
    <n v="0"/>
    <n v="0"/>
    <n v="1"/>
    <n v="0"/>
    <n v="0"/>
    <n v="3"/>
    <n v="19"/>
    <n v="2"/>
    <n v="16"/>
    <n v="8"/>
    <n v="7"/>
    <n v="20"/>
    <n v="6"/>
    <n v="1"/>
    <n v="6"/>
    <n v="2"/>
    <n v="2"/>
    <n v="102"/>
    <n v="0"/>
    <n v="0"/>
    <n v="1"/>
    <n v="0"/>
    <n v="0"/>
    <n v="0"/>
    <n v="0"/>
    <n v="0"/>
    <n v="0"/>
    <n v="2"/>
    <n v="0"/>
    <n v="0"/>
    <n v="0"/>
    <n v="1"/>
    <n v="2"/>
    <n v="4"/>
    <n v="18"/>
    <n v="4"/>
    <n v="14"/>
    <n v="10"/>
    <n v="16"/>
    <n v="20"/>
    <n v="3"/>
    <n v="1"/>
    <n v="3"/>
    <n v="2"/>
    <n v="3"/>
    <n v="104"/>
    <n v="0"/>
    <n v="0"/>
    <n v="1"/>
    <n v="0"/>
    <n v="2"/>
    <n v="0"/>
    <n v="0"/>
    <n v="1"/>
    <n v="0"/>
    <n v="2"/>
    <n v="2"/>
    <n v="1"/>
    <n v="2"/>
    <n v="2"/>
    <n v="1"/>
    <n v="6"/>
    <n v="14"/>
    <n v="4"/>
    <n v="18"/>
    <n v="18"/>
    <n v="21"/>
    <n v="20"/>
    <n v="2"/>
    <n v="1"/>
    <n v="5"/>
    <n v="4"/>
    <n v="2"/>
    <n v="129"/>
    <n v="0"/>
    <n v="0"/>
    <n v="1"/>
    <n v="1"/>
    <n v="0"/>
    <n v="0"/>
    <n v="0"/>
    <n v="1"/>
    <n v="0"/>
    <n v="3"/>
    <n v="1"/>
    <n v="0"/>
    <n v="2"/>
    <n v="1"/>
    <n v="1"/>
    <n v="5"/>
    <n v="14"/>
    <n v="7"/>
    <n v="19"/>
    <n v="19"/>
    <n v="15"/>
    <n v="22"/>
    <n v="3"/>
    <n v="1"/>
    <n v="5"/>
    <n v="3"/>
    <n v="3"/>
    <n v="127"/>
    <n v="1"/>
    <n v="0"/>
    <n v="1"/>
    <n v="0"/>
    <n v="0"/>
    <n v="0"/>
    <n v="0"/>
    <n v="1"/>
    <n v="0"/>
    <n v="4"/>
    <n v="0"/>
    <n v="0"/>
    <n v="0"/>
    <n v="1"/>
    <n v="3"/>
    <n v="5"/>
    <n v="14"/>
    <n v="7"/>
    <n v="12"/>
    <n v="24"/>
    <n v="15"/>
    <n v="21"/>
    <n v="2"/>
    <n v="1"/>
    <n v="6"/>
    <n v="5"/>
    <n v="2"/>
    <n v="125"/>
  </r>
  <r>
    <x v="23"/>
    <s v="Operadoras de televisão por assinatura por cabo"/>
    <s v="Sim"/>
    <x v="4"/>
    <x v="0"/>
    <x v="0"/>
    <n v="1"/>
    <n v="1"/>
    <n v="1"/>
    <n v="0"/>
    <n v="1"/>
    <n v="0"/>
    <n v="1"/>
    <n v="1"/>
    <n v="2"/>
    <n v="1"/>
    <n v="3"/>
    <n v="1"/>
    <n v="2"/>
    <n v="1"/>
    <n v="2"/>
    <n v="5"/>
    <n v="10"/>
    <n v="7"/>
    <n v="22"/>
    <n v="65"/>
    <n v="26"/>
    <n v="16"/>
    <n v="19"/>
    <n v="1"/>
    <n v="4"/>
    <n v="4"/>
    <n v="0"/>
    <n v="197"/>
    <n v="1"/>
    <n v="1"/>
    <n v="1"/>
    <n v="0"/>
    <n v="0"/>
    <n v="0"/>
    <n v="1"/>
    <n v="0"/>
    <n v="1"/>
    <n v="0"/>
    <n v="3"/>
    <n v="1"/>
    <n v="1"/>
    <n v="0"/>
    <n v="2"/>
    <n v="3"/>
    <n v="10"/>
    <n v="7"/>
    <n v="21"/>
    <n v="36"/>
    <n v="24"/>
    <n v="12"/>
    <n v="6"/>
    <n v="1"/>
    <n v="3"/>
    <n v="1"/>
    <n v="1"/>
    <n v="137"/>
    <n v="1"/>
    <n v="0"/>
    <n v="2"/>
    <n v="0"/>
    <n v="1"/>
    <n v="0"/>
    <n v="0"/>
    <n v="1"/>
    <n v="1"/>
    <n v="2"/>
    <n v="4"/>
    <n v="0"/>
    <n v="1"/>
    <n v="0"/>
    <n v="3"/>
    <n v="4"/>
    <n v="5"/>
    <n v="6"/>
    <n v="18"/>
    <n v="34"/>
    <n v="21"/>
    <n v="10"/>
    <n v="5"/>
    <n v="0"/>
    <n v="4"/>
    <n v="1"/>
    <n v="1"/>
    <n v="125"/>
    <n v="1"/>
    <n v="0"/>
    <n v="0"/>
    <n v="0"/>
    <n v="0"/>
    <n v="0"/>
    <n v="0"/>
    <n v="0"/>
    <n v="0"/>
    <n v="0"/>
    <n v="1"/>
    <n v="0"/>
    <n v="0"/>
    <n v="0"/>
    <n v="3"/>
    <n v="2"/>
    <n v="6"/>
    <n v="6"/>
    <n v="18"/>
    <n v="32"/>
    <n v="21"/>
    <n v="8"/>
    <n v="4"/>
    <n v="1"/>
    <n v="3"/>
    <n v="1"/>
    <n v="1"/>
    <n v="108"/>
    <n v="1"/>
    <n v="0"/>
    <n v="1"/>
    <n v="0"/>
    <n v="0"/>
    <n v="0"/>
    <n v="0"/>
    <n v="0"/>
    <n v="0"/>
    <n v="0"/>
    <n v="1"/>
    <n v="0"/>
    <n v="0"/>
    <n v="0"/>
    <n v="1"/>
    <n v="3"/>
    <n v="5"/>
    <n v="8"/>
    <n v="22"/>
    <n v="39"/>
    <n v="16"/>
    <n v="7"/>
    <n v="5"/>
    <n v="1"/>
    <n v="3"/>
    <n v="1"/>
    <n v="1"/>
    <n v="115"/>
    <n v="1"/>
    <n v="0"/>
    <n v="2"/>
    <n v="0"/>
    <n v="1"/>
    <n v="0"/>
    <n v="0"/>
    <n v="0"/>
    <n v="0"/>
    <n v="1"/>
    <n v="0"/>
    <n v="2"/>
    <n v="0"/>
    <n v="0"/>
    <n v="0"/>
    <n v="4"/>
    <n v="3"/>
    <n v="8"/>
    <n v="20"/>
    <n v="71"/>
    <n v="19"/>
    <n v="10"/>
    <n v="24"/>
    <n v="2"/>
    <n v="3"/>
    <n v="3"/>
    <n v="1"/>
    <n v="175"/>
    <n v="1"/>
    <n v="0"/>
    <n v="0"/>
    <n v="0"/>
    <n v="0"/>
    <n v="0"/>
    <n v="0"/>
    <n v="1"/>
    <n v="0"/>
    <n v="1"/>
    <n v="0"/>
    <n v="2"/>
    <n v="0"/>
    <n v="0"/>
    <n v="0"/>
    <n v="1"/>
    <n v="3"/>
    <n v="7"/>
    <n v="16"/>
    <n v="37"/>
    <n v="13"/>
    <n v="7"/>
    <n v="10"/>
    <n v="1"/>
    <n v="3"/>
    <n v="0"/>
    <n v="2"/>
    <n v="105"/>
    <n v="2"/>
    <n v="0"/>
    <n v="0"/>
    <n v="0"/>
    <n v="0"/>
    <n v="0"/>
    <n v="0"/>
    <n v="0"/>
    <n v="0"/>
    <n v="0"/>
    <n v="1"/>
    <n v="1"/>
    <n v="0"/>
    <n v="0"/>
    <n v="0"/>
    <n v="1"/>
    <n v="7"/>
    <n v="6"/>
    <n v="14"/>
    <n v="43"/>
    <n v="11"/>
    <n v="9"/>
    <n v="13"/>
    <n v="1"/>
    <n v="4"/>
    <n v="1"/>
    <n v="1"/>
    <n v="115"/>
  </r>
  <r>
    <x v="24"/>
    <s v="Operadoras de televisão por assinatura por micro-ondas"/>
    <s v="Sim"/>
    <x v="4"/>
    <x v="0"/>
    <x v="0"/>
    <n v="0"/>
    <n v="0"/>
    <n v="1"/>
    <n v="0"/>
    <n v="0"/>
    <n v="0"/>
    <n v="0"/>
    <n v="1"/>
    <n v="1"/>
    <n v="1"/>
    <n v="1"/>
    <n v="1"/>
    <n v="0"/>
    <n v="1"/>
    <n v="1"/>
    <n v="0"/>
    <n v="1"/>
    <n v="2"/>
    <n v="3"/>
    <n v="1"/>
    <n v="1"/>
    <n v="4"/>
    <n v="0"/>
    <n v="1"/>
    <n v="1"/>
    <n v="0"/>
    <n v="2"/>
    <n v="24"/>
    <n v="0"/>
    <n v="0"/>
    <n v="1"/>
    <n v="0"/>
    <n v="0"/>
    <n v="0"/>
    <n v="0"/>
    <n v="1"/>
    <n v="1"/>
    <n v="1"/>
    <n v="1"/>
    <n v="1"/>
    <n v="0"/>
    <n v="1"/>
    <n v="1"/>
    <n v="0"/>
    <n v="2"/>
    <n v="2"/>
    <n v="4"/>
    <n v="3"/>
    <n v="0"/>
    <n v="4"/>
    <n v="1"/>
    <n v="1"/>
    <n v="1"/>
    <n v="0"/>
    <n v="2"/>
    <n v="28"/>
    <n v="0"/>
    <n v="0"/>
    <n v="1"/>
    <n v="0"/>
    <n v="0"/>
    <n v="0"/>
    <n v="0"/>
    <n v="1"/>
    <n v="1"/>
    <n v="0"/>
    <n v="0"/>
    <n v="1"/>
    <n v="0"/>
    <n v="1"/>
    <n v="1"/>
    <n v="0"/>
    <n v="2"/>
    <n v="2"/>
    <n v="2"/>
    <n v="2"/>
    <n v="0"/>
    <n v="4"/>
    <n v="1"/>
    <n v="1"/>
    <n v="1"/>
    <n v="0"/>
    <n v="1"/>
    <n v="22"/>
    <n v="0"/>
    <n v="0"/>
    <n v="1"/>
    <n v="0"/>
    <n v="0"/>
    <n v="0"/>
    <n v="0"/>
    <n v="1"/>
    <n v="1"/>
    <n v="0"/>
    <n v="1"/>
    <n v="0"/>
    <n v="0"/>
    <n v="1"/>
    <n v="0"/>
    <n v="0"/>
    <n v="2"/>
    <n v="2"/>
    <n v="2"/>
    <n v="2"/>
    <n v="0"/>
    <n v="4"/>
    <n v="1"/>
    <n v="1"/>
    <n v="1"/>
    <n v="0"/>
    <n v="2"/>
    <n v="22"/>
    <n v="0"/>
    <n v="0"/>
    <n v="1"/>
    <n v="0"/>
    <n v="0"/>
    <n v="0"/>
    <n v="0"/>
    <n v="1"/>
    <n v="1"/>
    <n v="0"/>
    <n v="0"/>
    <n v="0"/>
    <n v="1"/>
    <n v="0"/>
    <n v="1"/>
    <n v="0"/>
    <n v="2"/>
    <n v="3"/>
    <n v="2"/>
    <n v="3"/>
    <n v="0"/>
    <n v="4"/>
    <n v="1"/>
    <n v="1"/>
    <n v="1"/>
    <n v="0"/>
    <n v="2"/>
    <n v="24"/>
    <n v="0"/>
    <n v="0"/>
    <n v="1"/>
    <n v="0"/>
    <n v="0"/>
    <n v="0"/>
    <n v="0"/>
    <n v="1"/>
    <n v="1"/>
    <n v="0"/>
    <n v="0"/>
    <n v="0"/>
    <n v="0"/>
    <n v="0"/>
    <n v="0"/>
    <n v="1"/>
    <n v="3"/>
    <n v="2"/>
    <n v="2"/>
    <n v="2"/>
    <n v="0"/>
    <n v="3"/>
    <n v="1"/>
    <n v="1"/>
    <n v="1"/>
    <n v="0"/>
    <n v="1"/>
    <n v="20"/>
    <n v="0"/>
    <n v="0"/>
    <n v="0"/>
    <n v="0"/>
    <n v="0"/>
    <n v="0"/>
    <n v="0"/>
    <n v="0"/>
    <n v="1"/>
    <n v="0"/>
    <n v="0"/>
    <n v="0"/>
    <n v="1"/>
    <n v="0"/>
    <n v="0"/>
    <n v="1"/>
    <n v="2"/>
    <n v="2"/>
    <n v="0"/>
    <n v="0"/>
    <n v="0"/>
    <n v="3"/>
    <n v="1"/>
    <n v="0"/>
    <n v="0"/>
    <n v="0"/>
    <n v="1"/>
    <n v="12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1"/>
    <n v="0"/>
    <n v="0"/>
    <n v="3"/>
    <n v="0"/>
    <n v="0"/>
    <n v="0"/>
    <n v="0"/>
    <n v="1"/>
    <n v="9"/>
  </r>
  <r>
    <x v="25"/>
    <s v="Operadoras de televisão por assinatura por satélite"/>
    <s v="Sim"/>
    <x v="4"/>
    <x v="0"/>
    <x v="0"/>
    <n v="1"/>
    <n v="0"/>
    <n v="0"/>
    <n v="0"/>
    <n v="0"/>
    <n v="0"/>
    <n v="1"/>
    <n v="1"/>
    <n v="1"/>
    <n v="2"/>
    <n v="1"/>
    <n v="3"/>
    <n v="2"/>
    <n v="0"/>
    <n v="0"/>
    <n v="1"/>
    <n v="0"/>
    <n v="0"/>
    <n v="3"/>
    <n v="2"/>
    <n v="2"/>
    <n v="0"/>
    <n v="0"/>
    <n v="0"/>
    <n v="0"/>
    <n v="2"/>
    <n v="1"/>
    <n v="23"/>
    <n v="2"/>
    <n v="0"/>
    <n v="0"/>
    <n v="1"/>
    <n v="0"/>
    <n v="0"/>
    <n v="0"/>
    <n v="0"/>
    <n v="1"/>
    <n v="2"/>
    <n v="1"/>
    <n v="1"/>
    <n v="0"/>
    <n v="0"/>
    <n v="0"/>
    <n v="1"/>
    <n v="3"/>
    <n v="0"/>
    <n v="7"/>
    <n v="2"/>
    <n v="2"/>
    <n v="1"/>
    <n v="1"/>
    <n v="0"/>
    <n v="0"/>
    <n v="1"/>
    <n v="1"/>
    <n v="27"/>
    <n v="2"/>
    <n v="0"/>
    <n v="0"/>
    <n v="0"/>
    <n v="0"/>
    <n v="1"/>
    <n v="0"/>
    <n v="0"/>
    <n v="0"/>
    <n v="1"/>
    <n v="1"/>
    <n v="1"/>
    <n v="0"/>
    <n v="0"/>
    <n v="0"/>
    <n v="0"/>
    <n v="1"/>
    <n v="0"/>
    <n v="4"/>
    <n v="2"/>
    <n v="1"/>
    <n v="0"/>
    <n v="0"/>
    <n v="1"/>
    <n v="0"/>
    <n v="0"/>
    <n v="1"/>
    <n v="16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3"/>
    <n v="2"/>
    <n v="0"/>
    <n v="0"/>
    <n v="0"/>
    <n v="1"/>
    <n v="0"/>
    <n v="2"/>
    <n v="2"/>
    <n v="14"/>
    <n v="0"/>
    <n v="0"/>
    <n v="1"/>
    <n v="0"/>
    <n v="1"/>
    <n v="0"/>
    <n v="0"/>
    <n v="0"/>
    <n v="0"/>
    <n v="0"/>
    <n v="0"/>
    <n v="0"/>
    <n v="0"/>
    <n v="0"/>
    <n v="0"/>
    <n v="2"/>
    <n v="3"/>
    <n v="0"/>
    <n v="4"/>
    <n v="4"/>
    <n v="0"/>
    <n v="0"/>
    <n v="1"/>
    <n v="2"/>
    <n v="1"/>
    <n v="1"/>
    <n v="2"/>
    <n v="22"/>
    <n v="0"/>
    <n v="0"/>
    <n v="0"/>
    <n v="0"/>
    <n v="1"/>
    <n v="0"/>
    <n v="0"/>
    <n v="0"/>
    <n v="0"/>
    <n v="0"/>
    <n v="0"/>
    <n v="0"/>
    <n v="0"/>
    <n v="0"/>
    <n v="0"/>
    <n v="2"/>
    <n v="1"/>
    <n v="0"/>
    <n v="3"/>
    <n v="6"/>
    <n v="0"/>
    <n v="0"/>
    <n v="2"/>
    <n v="0"/>
    <n v="1"/>
    <n v="1"/>
    <n v="1"/>
    <n v="18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2"/>
    <n v="3"/>
    <n v="0"/>
    <n v="0"/>
    <n v="2"/>
    <n v="1"/>
    <n v="0"/>
    <n v="0"/>
    <n v="0"/>
    <n v="1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3"/>
    <n v="1"/>
    <n v="0"/>
    <n v="0"/>
    <n v="2"/>
    <n v="1"/>
    <n v="0"/>
    <n v="0"/>
    <n v="0"/>
    <n v="9"/>
  </r>
  <r>
    <x v="26"/>
    <s v="Portais, Provedores de Conteúdo e Outros Serviços de Informação na Internet"/>
    <s v="Sim"/>
    <x v="5"/>
    <x v="0"/>
    <x v="0"/>
    <n v="7"/>
    <n v="1"/>
    <n v="6"/>
    <n v="0"/>
    <n v="9"/>
    <n v="2"/>
    <n v="5"/>
    <n v="9"/>
    <n v="16"/>
    <n v="39"/>
    <n v="25"/>
    <n v="25"/>
    <n v="37"/>
    <n v="13"/>
    <n v="8"/>
    <n v="55"/>
    <n v="129"/>
    <n v="22"/>
    <n v="127"/>
    <n v="549"/>
    <n v="160"/>
    <n v="116"/>
    <n v="130"/>
    <n v="21"/>
    <n v="27"/>
    <n v="42"/>
    <n v="31"/>
    <n v="1611"/>
    <n v="10"/>
    <n v="0"/>
    <n v="4"/>
    <n v="1"/>
    <n v="8"/>
    <n v="0"/>
    <n v="3"/>
    <n v="8"/>
    <n v="12"/>
    <n v="21"/>
    <n v="21"/>
    <n v="26"/>
    <n v="32"/>
    <n v="11"/>
    <n v="8"/>
    <n v="59"/>
    <n v="101"/>
    <n v="17"/>
    <n v="120"/>
    <n v="475"/>
    <n v="137"/>
    <n v="89"/>
    <n v="105"/>
    <n v="20"/>
    <n v="32"/>
    <n v="35"/>
    <n v="26"/>
    <n v="1381"/>
    <n v="8"/>
    <n v="1"/>
    <n v="8"/>
    <n v="2"/>
    <n v="7"/>
    <n v="0"/>
    <n v="1"/>
    <n v="4"/>
    <n v="8"/>
    <n v="19"/>
    <n v="18"/>
    <n v="25"/>
    <n v="28"/>
    <n v="14"/>
    <n v="11"/>
    <n v="52"/>
    <n v="90"/>
    <n v="16"/>
    <n v="97"/>
    <n v="396"/>
    <n v="113"/>
    <n v="86"/>
    <n v="85"/>
    <n v="23"/>
    <n v="34"/>
    <n v="29"/>
    <n v="22"/>
    <n v="1197"/>
    <n v="4"/>
    <n v="1"/>
    <n v="5"/>
    <n v="2"/>
    <n v="10"/>
    <n v="0"/>
    <n v="1"/>
    <n v="4"/>
    <n v="10"/>
    <n v="21"/>
    <n v="10"/>
    <n v="25"/>
    <n v="29"/>
    <n v="11"/>
    <n v="4"/>
    <n v="45"/>
    <n v="74"/>
    <n v="10"/>
    <n v="82"/>
    <n v="340"/>
    <n v="96"/>
    <n v="67"/>
    <n v="75"/>
    <n v="15"/>
    <n v="25"/>
    <n v="25"/>
    <n v="15"/>
    <n v="1006"/>
    <n v="2"/>
    <n v="0"/>
    <n v="0"/>
    <n v="2"/>
    <n v="5"/>
    <n v="0"/>
    <n v="1"/>
    <n v="3"/>
    <n v="8"/>
    <n v="14"/>
    <n v="4"/>
    <n v="21"/>
    <n v="21"/>
    <n v="14"/>
    <n v="2"/>
    <n v="38"/>
    <n v="52"/>
    <n v="13"/>
    <n v="65"/>
    <n v="229"/>
    <n v="65"/>
    <n v="47"/>
    <n v="44"/>
    <n v="8"/>
    <n v="10"/>
    <n v="20"/>
    <n v="11"/>
    <n v="699"/>
    <n v="1"/>
    <n v="0"/>
    <n v="1"/>
    <n v="1"/>
    <n v="5"/>
    <n v="0"/>
    <n v="1"/>
    <n v="3"/>
    <n v="6"/>
    <n v="6"/>
    <n v="4"/>
    <n v="11"/>
    <n v="14"/>
    <n v="7"/>
    <n v="2"/>
    <n v="27"/>
    <n v="40"/>
    <n v="5"/>
    <n v="45"/>
    <n v="137"/>
    <n v="56"/>
    <n v="26"/>
    <n v="27"/>
    <n v="4"/>
    <n v="8"/>
    <n v="14"/>
    <n v="6"/>
    <n v="457"/>
    <n v="2"/>
    <n v="0"/>
    <n v="1"/>
    <n v="2"/>
    <n v="2"/>
    <n v="0"/>
    <n v="2"/>
    <n v="0"/>
    <n v="4"/>
    <n v="3"/>
    <n v="4"/>
    <n v="5"/>
    <n v="9"/>
    <n v="4"/>
    <n v="1"/>
    <n v="16"/>
    <n v="40"/>
    <n v="4"/>
    <n v="29"/>
    <n v="77"/>
    <n v="33"/>
    <n v="19"/>
    <n v="10"/>
    <n v="4"/>
    <n v="10"/>
    <n v="12"/>
    <n v="7"/>
    <n v="300"/>
    <n v="1"/>
    <n v="0"/>
    <n v="1"/>
    <n v="2"/>
    <n v="2"/>
    <n v="0"/>
    <n v="0"/>
    <n v="2"/>
    <n v="1"/>
    <n v="3"/>
    <n v="1"/>
    <n v="5"/>
    <n v="6"/>
    <n v="2"/>
    <n v="1"/>
    <n v="9"/>
    <n v="22"/>
    <n v="0"/>
    <n v="20"/>
    <n v="34"/>
    <n v="14"/>
    <n v="12"/>
    <n v="11"/>
    <n v="5"/>
    <n v="5"/>
    <n v="6"/>
    <n v="4"/>
    <n v="169"/>
  </r>
  <r>
    <x v="27"/>
    <s v="Agências de Notícias"/>
    <s v="Sim"/>
    <x v="3"/>
    <x v="0"/>
    <x v="0"/>
    <n v="3"/>
    <n v="0"/>
    <n v="1"/>
    <n v="0"/>
    <n v="4"/>
    <n v="0"/>
    <n v="0"/>
    <n v="4"/>
    <n v="3"/>
    <n v="7"/>
    <n v="6"/>
    <n v="3"/>
    <n v="10"/>
    <n v="4"/>
    <n v="3"/>
    <n v="8"/>
    <n v="29"/>
    <n v="15"/>
    <n v="22"/>
    <n v="89"/>
    <n v="23"/>
    <n v="20"/>
    <n v="15"/>
    <n v="11"/>
    <n v="12"/>
    <n v="11"/>
    <n v="20"/>
    <n v="323"/>
    <n v="4"/>
    <n v="0"/>
    <n v="2"/>
    <n v="0"/>
    <n v="5"/>
    <n v="0"/>
    <n v="0"/>
    <n v="3"/>
    <n v="4"/>
    <n v="6"/>
    <n v="4"/>
    <n v="3"/>
    <n v="7"/>
    <n v="3"/>
    <n v="1"/>
    <n v="5"/>
    <n v="27"/>
    <n v="11"/>
    <n v="25"/>
    <n v="80"/>
    <n v="20"/>
    <n v="16"/>
    <n v="15"/>
    <n v="15"/>
    <n v="10"/>
    <n v="12"/>
    <n v="23"/>
    <n v="301"/>
    <n v="2"/>
    <n v="0"/>
    <n v="1"/>
    <n v="0"/>
    <n v="4"/>
    <n v="0"/>
    <n v="0"/>
    <n v="4"/>
    <n v="3"/>
    <n v="6"/>
    <n v="4"/>
    <n v="2"/>
    <n v="8"/>
    <n v="2"/>
    <n v="1"/>
    <n v="5"/>
    <n v="22"/>
    <n v="11"/>
    <n v="24"/>
    <n v="79"/>
    <n v="20"/>
    <n v="13"/>
    <n v="15"/>
    <n v="14"/>
    <n v="11"/>
    <n v="11"/>
    <n v="18"/>
    <n v="280"/>
    <n v="1"/>
    <n v="0"/>
    <n v="0"/>
    <n v="0"/>
    <n v="3"/>
    <n v="0"/>
    <n v="0"/>
    <n v="4"/>
    <n v="2"/>
    <n v="4"/>
    <n v="2"/>
    <n v="1"/>
    <n v="6"/>
    <n v="2"/>
    <n v="0"/>
    <n v="7"/>
    <n v="33"/>
    <n v="11"/>
    <n v="24"/>
    <n v="71"/>
    <n v="20"/>
    <n v="14"/>
    <n v="12"/>
    <n v="11"/>
    <n v="8"/>
    <n v="8"/>
    <n v="13"/>
    <n v="257"/>
    <n v="0"/>
    <n v="0"/>
    <n v="0"/>
    <n v="0"/>
    <n v="4"/>
    <n v="0"/>
    <n v="0"/>
    <n v="2"/>
    <n v="1"/>
    <n v="2"/>
    <n v="3"/>
    <n v="2"/>
    <n v="5"/>
    <n v="1"/>
    <n v="0"/>
    <n v="6"/>
    <n v="16"/>
    <n v="8"/>
    <n v="22"/>
    <n v="58"/>
    <n v="21"/>
    <n v="9"/>
    <n v="9"/>
    <n v="9"/>
    <n v="4"/>
    <n v="3"/>
    <n v="16"/>
    <n v="201"/>
    <n v="1"/>
    <n v="0"/>
    <n v="0"/>
    <n v="0"/>
    <n v="4"/>
    <n v="0"/>
    <n v="1"/>
    <n v="2"/>
    <n v="1"/>
    <n v="3"/>
    <n v="3"/>
    <n v="2"/>
    <n v="7"/>
    <n v="2"/>
    <n v="0"/>
    <n v="7"/>
    <n v="16"/>
    <n v="7"/>
    <n v="20"/>
    <n v="52"/>
    <n v="21"/>
    <n v="9"/>
    <n v="6"/>
    <n v="9"/>
    <n v="6"/>
    <n v="5"/>
    <n v="13"/>
    <n v="197"/>
    <n v="1"/>
    <n v="0"/>
    <n v="1"/>
    <n v="0"/>
    <n v="3"/>
    <n v="0"/>
    <n v="0"/>
    <n v="2"/>
    <n v="1"/>
    <n v="3"/>
    <n v="2"/>
    <n v="2"/>
    <n v="6"/>
    <n v="0"/>
    <n v="0"/>
    <n v="5"/>
    <n v="10"/>
    <n v="5"/>
    <n v="18"/>
    <n v="39"/>
    <n v="13"/>
    <n v="5"/>
    <n v="9"/>
    <n v="9"/>
    <n v="3"/>
    <n v="4"/>
    <n v="10"/>
    <n v="151"/>
    <n v="1"/>
    <n v="0"/>
    <n v="2"/>
    <n v="0"/>
    <n v="1"/>
    <n v="0"/>
    <n v="1"/>
    <n v="2"/>
    <n v="1"/>
    <n v="4"/>
    <n v="0"/>
    <n v="2"/>
    <n v="4"/>
    <n v="0"/>
    <n v="0"/>
    <n v="5"/>
    <n v="12"/>
    <n v="4"/>
    <n v="18"/>
    <n v="35"/>
    <n v="7"/>
    <n v="8"/>
    <n v="9"/>
    <n v="7"/>
    <n v="4"/>
    <n v="3"/>
    <n v="9"/>
    <n v="139"/>
  </r>
  <r>
    <x v="28"/>
    <s v="Serviços arquitetura"/>
    <s v="Sim"/>
    <x v="0"/>
    <x v="0"/>
    <x v="0"/>
    <n v="10"/>
    <n v="4"/>
    <n v="24"/>
    <n v="2"/>
    <n v="35"/>
    <n v="4"/>
    <n v="14"/>
    <n v="30"/>
    <n v="45"/>
    <n v="66"/>
    <n v="34"/>
    <n v="20"/>
    <n v="65"/>
    <n v="23"/>
    <n v="29"/>
    <n v="113"/>
    <n v="268"/>
    <n v="53"/>
    <n v="327"/>
    <n v="875"/>
    <n v="172"/>
    <n v="169"/>
    <n v="297"/>
    <n v="54"/>
    <n v="54"/>
    <n v="63"/>
    <n v="92"/>
    <n v="2942"/>
    <n v="6"/>
    <n v="6"/>
    <n v="20"/>
    <n v="2"/>
    <n v="34"/>
    <n v="5"/>
    <n v="15"/>
    <n v="28"/>
    <n v="44"/>
    <n v="74"/>
    <n v="39"/>
    <n v="20"/>
    <n v="64"/>
    <n v="20"/>
    <n v="24"/>
    <n v="127"/>
    <n v="242"/>
    <n v="60"/>
    <n v="324"/>
    <n v="890"/>
    <n v="173"/>
    <n v="169"/>
    <n v="294"/>
    <n v="54"/>
    <n v="50"/>
    <n v="58"/>
    <n v="98"/>
    <n v="2940"/>
    <n v="3"/>
    <n v="2"/>
    <n v="19"/>
    <n v="2"/>
    <n v="27"/>
    <n v="3"/>
    <n v="19"/>
    <n v="23"/>
    <n v="26"/>
    <n v="78"/>
    <n v="40"/>
    <n v="17"/>
    <n v="57"/>
    <n v="21"/>
    <n v="25"/>
    <n v="132"/>
    <n v="245"/>
    <n v="60"/>
    <n v="313"/>
    <n v="928"/>
    <n v="173"/>
    <n v="165"/>
    <n v="290"/>
    <n v="50"/>
    <n v="52"/>
    <n v="60"/>
    <n v="96"/>
    <n v="2926"/>
    <n v="4"/>
    <n v="6"/>
    <n v="26"/>
    <n v="0"/>
    <n v="28"/>
    <n v="3"/>
    <n v="12"/>
    <n v="19"/>
    <n v="25"/>
    <n v="70"/>
    <n v="41"/>
    <n v="16"/>
    <n v="48"/>
    <n v="23"/>
    <n v="23"/>
    <n v="130"/>
    <n v="263"/>
    <n v="55"/>
    <n v="296"/>
    <n v="878"/>
    <n v="160"/>
    <n v="182"/>
    <n v="253"/>
    <n v="42"/>
    <n v="44"/>
    <n v="57"/>
    <n v="89"/>
    <n v="2793"/>
    <n v="7"/>
    <n v="8"/>
    <n v="25"/>
    <n v="1"/>
    <n v="25"/>
    <n v="1"/>
    <n v="13"/>
    <n v="21"/>
    <n v="19"/>
    <n v="75"/>
    <n v="53"/>
    <n v="12"/>
    <n v="45"/>
    <n v="21"/>
    <n v="22"/>
    <n v="120"/>
    <n v="247"/>
    <n v="50"/>
    <n v="272"/>
    <n v="849"/>
    <n v="149"/>
    <n v="164"/>
    <n v="211"/>
    <n v="37"/>
    <n v="34"/>
    <n v="46"/>
    <n v="87"/>
    <n v="2614"/>
    <n v="5"/>
    <n v="7"/>
    <n v="14"/>
    <n v="2"/>
    <n v="24"/>
    <n v="2"/>
    <n v="16"/>
    <n v="19"/>
    <n v="18"/>
    <n v="59"/>
    <n v="29"/>
    <n v="12"/>
    <n v="49"/>
    <n v="20"/>
    <n v="16"/>
    <n v="110"/>
    <n v="216"/>
    <n v="49"/>
    <n v="265"/>
    <n v="803"/>
    <n v="142"/>
    <n v="150"/>
    <n v="228"/>
    <n v="34"/>
    <n v="27"/>
    <n v="40"/>
    <n v="83"/>
    <n v="2439"/>
    <n v="5"/>
    <n v="4"/>
    <n v="13"/>
    <n v="1"/>
    <n v="27"/>
    <n v="2"/>
    <n v="13"/>
    <n v="16"/>
    <n v="17"/>
    <n v="58"/>
    <n v="34"/>
    <n v="10"/>
    <n v="43"/>
    <n v="16"/>
    <n v="19"/>
    <n v="108"/>
    <n v="209"/>
    <n v="71"/>
    <n v="251"/>
    <n v="740"/>
    <n v="131"/>
    <n v="138"/>
    <n v="204"/>
    <n v="26"/>
    <n v="24"/>
    <n v="39"/>
    <n v="68"/>
    <n v="2287"/>
    <n v="4"/>
    <n v="5"/>
    <n v="9"/>
    <n v="1"/>
    <n v="18"/>
    <n v="2"/>
    <n v="10"/>
    <n v="17"/>
    <n v="14"/>
    <n v="47"/>
    <n v="36"/>
    <n v="13"/>
    <n v="45"/>
    <n v="14"/>
    <n v="13"/>
    <n v="93"/>
    <n v="198"/>
    <n v="49"/>
    <n v="241"/>
    <n v="658"/>
    <n v="121"/>
    <n v="110"/>
    <n v="185"/>
    <n v="27"/>
    <n v="15"/>
    <n v="33"/>
    <n v="64"/>
    <n v="2042"/>
  </r>
  <r>
    <x v="29"/>
    <s v="Agências de Publicidade"/>
    <s v="Sim"/>
    <x v="6"/>
    <x v="0"/>
    <x v="0"/>
    <n v="24"/>
    <n v="7"/>
    <n v="30"/>
    <n v="10"/>
    <n v="63"/>
    <n v="11"/>
    <n v="19"/>
    <n v="45"/>
    <n v="27"/>
    <n v="92"/>
    <n v="43"/>
    <n v="48"/>
    <n v="109"/>
    <n v="28"/>
    <n v="35"/>
    <n v="133"/>
    <n v="308"/>
    <n v="75"/>
    <n v="302"/>
    <n v="1211"/>
    <n v="189"/>
    <n v="209"/>
    <n v="247"/>
    <n v="71"/>
    <n v="73"/>
    <n v="100"/>
    <n v="114"/>
    <n v="3623"/>
    <n v="29"/>
    <n v="5"/>
    <n v="33"/>
    <n v="8"/>
    <n v="65"/>
    <n v="15"/>
    <n v="16"/>
    <n v="40"/>
    <n v="27"/>
    <n v="91"/>
    <n v="44"/>
    <n v="43"/>
    <n v="104"/>
    <n v="25"/>
    <n v="37"/>
    <n v="143"/>
    <n v="328"/>
    <n v="70"/>
    <n v="303"/>
    <n v="1259"/>
    <n v="209"/>
    <n v="201"/>
    <n v="262"/>
    <n v="72"/>
    <n v="80"/>
    <n v="110"/>
    <n v="132"/>
    <n v="3751"/>
    <n v="29"/>
    <n v="9"/>
    <n v="36"/>
    <n v="10"/>
    <n v="59"/>
    <n v="14"/>
    <n v="24"/>
    <n v="37"/>
    <n v="31"/>
    <n v="91"/>
    <n v="49"/>
    <n v="44"/>
    <n v="118"/>
    <n v="22"/>
    <n v="38"/>
    <n v="139"/>
    <n v="350"/>
    <n v="78"/>
    <n v="334"/>
    <n v="1302"/>
    <n v="213"/>
    <n v="185"/>
    <n v="268"/>
    <n v="79"/>
    <n v="75"/>
    <n v="117"/>
    <n v="131"/>
    <n v="3882"/>
    <n v="32"/>
    <n v="9"/>
    <n v="39"/>
    <n v="10"/>
    <n v="60"/>
    <n v="13"/>
    <n v="27"/>
    <n v="33"/>
    <n v="31"/>
    <n v="81"/>
    <n v="47"/>
    <n v="49"/>
    <n v="127"/>
    <n v="22"/>
    <n v="33"/>
    <n v="142"/>
    <n v="363"/>
    <n v="87"/>
    <n v="338"/>
    <n v="1365"/>
    <n v="219"/>
    <n v="203"/>
    <n v="270"/>
    <n v="72"/>
    <n v="63"/>
    <n v="110"/>
    <n v="143"/>
    <n v="3988"/>
    <n v="30"/>
    <n v="9"/>
    <n v="36"/>
    <n v="9"/>
    <n v="58"/>
    <n v="11"/>
    <n v="21"/>
    <n v="32"/>
    <n v="29"/>
    <n v="91"/>
    <n v="50"/>
    <n v="48"/>
    <n v="112"/>
    <n v="19"/>
    <n v="35"/>
    <n v="140"/>
    <n v="348"/>
    <n v="91"/>
    <n v="329"/>
    <n v="1293"/>
    <n v="231"/>
    <n v="208"/>
    <n v="257"/>
    <n v="72"/>
    <n v="67"/>
    <n v="102"/>
    <n v="153"/>
    <n v="3881"/>
    <n v="31"/>
    <n v="6"/>
    <n v="37"/>
    <n v="8"/>
    <n v="62"/>
    <n v="15"/>
    <n v="19"/>
    <n v="34"/>
    <n v="29"/>
    <n v="79"/>
    <n v="45"/>
    <n v="43"/>
    <n v="111"/>
    <n v="20"/>
    <n v="28"/>
    <n v="134"/>
    <n v="333"/>
    <n v="84"/>
    <n v="330"/>
    <n v="1279"/>
    <n v="204"/>
    <n v="192"/>
    <n v="256"/>
    <n v="75"/>
    <n v="74"/>
    <n v="89"/>
    <n v="151"/>
    <n v="3768"/>
    <n v="29"/>
    <n v="4"/>
    <n v="31"/>
    <n v="8"/>
    <n v="57"/>
    <n v="13"/>
    <n v="21"/>
    <n v="34"/>
    <n v="29"/>
    <n v="77"/>
    <n v="41"/>
    <n v="39"/>
    <n v="100"/>
    <n v="19"/>
    <n v="28"/>
    <n v="126"/>
    <n v="340"/>
    <n v="80"/>
    <n v="313"/>
    <n v="1259"/>
    <n v="203"/>
    <n v="192"/>
    <n v="235"/>
    <n v="62"/>
    <n v="58"/>
    <n v="80"/>
    <n v="155"/>
    <n v="3633"/>
    <n v="29"/>
    <n v="5"/>
    <n v="25"/>
    <n v="12"/>
    <n v="49"/>
    <n v="11"/>
    <n v="20"/>
    <n v="32"/>
    <n v="29"/>
    <n v="83"/>
    <n v="42"/>
    <n v="41"/>
    <n v="90"/>
    <n v="18"/>
    <n v="23"/>
    <n v="120"/>
    <n v="315"/>
    <n v="81"/>
    <n v="313"/>
    <n v="1192"/>
    <n v="186"/>
    <n v="169"/>
    <n v="223"/>
    <n v="54"/>
    <n v="55"/>
    <n v="84"/>
    <n v="141"/>
    <n v="3442"/>
  </r>
  <r>
    <x v="30"/>
    <s v="Agenciamento de Espaços para Publicidade, Exceto em Veículos de Comunicação"/>
    <s v="Sim"/>
    <x v="6"/>
    <x v="0"/>
    <x v="0"/>
    <n v="6"/>
    <n v="1"/>
    <n v="12"/>
    <n v="0"/>
    <n v="12"/>
    <n v="3"/>
    <n v="7"/>
    <n v="11"/>
    <n v="4"/>
    <n v="30"/>
    <n v="14"/>
    <n v="12"/>
    <n v="29"/>
    <n v="5"/>
    <n v="15"/>
    <n v="75"/>
    <n v="106"/>
    <n v="23"/>
    <n v="80"/>
    <n v="289"/>
    <n v="124"/>
    <n v="86"/>
    <n v="70"/>
    <n v="18"/>
    <n v="32"/>
    <n v="45"/>
    <n v="50"/>
    <n v="1159"/>
    <n v="7"/>
    <n v="0"/>
    <n v="11"/>
    <n v="0"/>
    <n v="16"/>
    <n v="3"/>
    <n v="9"/>
    <n v="8"/>
    <n v="6"/>
    <n v="27"/>
    <n v="14"/>
    <n v="10"/>
    <n v="25"/>
    <n v="4"/>
    <n v="13"/>
    <n v="64"/>
    <n v="110"/>
    <n v="24"/>
    <n v="78"/>
    <n v="286"/>
    <n v="108"/>
    <n v="81"/>
    <n v="68"/>
    <n v="21"/>
    <n v="25"/>
    <n v="43"/>
    <n v="38"/>
    <n v="1099"/>
    <n v="6"/>
    <n v="1"/>
    <n v="11"/>
    <n v="0"/>
    <n v="16"/>
    <n v="2"/>
    <n v="7"/>
    <n v="8"/>
    <n v="6"/>
    <n v="27"/>
    <n v="17"/>
    <n v="9"/>
    <n v="23"/>
    <n v="3"/>
    <n v="7"/>
    <n v="65"/>
    <n v="94"/>
    <n v="19"/>
    <n v="73"/>
    <n v="258"/>
    <n v="91"/>
    <n v="77"/>
    <n v="65"/>
    <n v="16"/>
    <n v="25"/>
    <n v="39"/>
    <n v="36"/>
    <n v="1001"/>
    <n v="7"/>
    <n v="1"/>
    <n v="6"/>
    <n v="0"/>
    <n v="14"/>
    <n v="1"/>
    <n v="4"/>
    <n v="5"/>
    <n v="5"/>
    <n v="22"/>
    <n v="15"/>
    <n v="7"/>
    <n v="20"/>
    <n v="3"/>
    <n v="11"/>
    <n v="58"/>
    <n v="88"/>
    <n v="12"/>
    <n v="66"/>
    <n v="251"/>
    <n v="78"/>
    <n v="70"/>
    <n v="49"/>
    <n v="15"/>
    <n v="18"/>
    <n v="36"/>
    <n v="39"/>
    <n v="901"/>
    <n v="4"/>
    <n v="0"/>
    <n v="8"/>
    <n v="1"/>
    <n v="7"/>
    <n v="1"/>
    <n v="3"/>
    <n v="5"/>
    <n v="5"/>
    <n v="15"/>
    <n v="9"/>
    <n v="8"/>
    <n v="21"/>
    <n v="2"/>
    <n v="7"/>
    <n v="46"/>
    <n v="78"/>
    <n v="16"/>
    <n v="56"/>
    <n v="229"/>
    <n v="70"/>
    <n v="62"/>
    <n v="46"/>
    <n v="12"/>
    <n v="9"/>
    <n v="27"/>
    <n v="35"/>
    <n v="782"/>
    <n v="2"/>
    <n v="3"/>
    <n v="8"/>
    <n v="0"/>
    <n v="6"/>
    <n v="1"/>
    <n v="1"/>
    <n v="6"/>
    <n v="3"/>
    <n v="16"/>
    <n v="4"/>
    <n v="4"/>
    <n v="19"/>
    <n v="3"/>
    <n v="7"/>
    <n v="36"/>
    <n v="74"/>
    <n v="8"/>
    <n v="56"/>
    <n v="200"/>
    <n v="51"/>
    <n v="47"/>
    <n v="29"/>
    <n v="13"/>
    <n v="10"/>
    <n v="21"/>
    <n v="33"/>
    <n v="661"/>
    <n v="4"/>
    <n v="1"/>
    <n v="8"/>
    <n v="2"/>
    <n v="3"/>
    <n v="1"/>
    <n v="3"/>
    <n v="4"/>
    <n v="3"/>
    <n v="12"/>
    <n v="4"/>
    <n v="2"/>
    <n v="16"/>
    <n v="1"/>
    <n v="5"/>
    <n v="27"/>
    <n v="69"/>
    <n v="7"/>
    <n v="58"/>
    <n v="177"/>
    <n v="45"/>
    <n v="39"/>
    <n v="31"/>
    <n v="10"/>
    <n v="8"/>
    <n v="15"/>
    <n v="20"/>
    <n v="575"/>
    <n v="0"/>
    <n v="1"/>
    <n v="7"/>
    <n v="1"/>
    <n v="3"/>
    <n v="0"/>
    <n v="2"/>
    <n v="3"/>
    <n v="1"/>
    <n v="7"/>
    <n v="2"/>
    <n v="2"/>
    <n v="9"/>
    <n v="1"/>
    <n v="2"/>
    <n v="22"/>
    <n v="55"/>
    <n v="9"/>
    <n v="49"/>
    <n v="162"/>
    <n v="38"/>
    <n v="40"/>
    <n v="29"/>
    <n v="7"/>
    <n v="9"/>
    <n v="14"/>
    <n v="14"/>
    <n v="489"/>
  </r>
  <r>
    <x v="31"/>
    <s v="Atividades de Publicidade Não Especificadas Anteriormente"/>
    <s v="Sim"/>
    <x v="6"/>
    <x v="0"/>
    <x v="0"/>
    <n v="45"/>
    <n v="1"/>
    <n v="29"/>
    <n v="5"/>
    <n v="52"/>
    <n v="5"/>
    <n v="27"/>
    <n v="38"/>
    <n v="39"/>
    <n v="142"/>
    <n v="82"/>
    <n v="66"/>
    <n v="176"/>
    <n v="49"/>
    <n v="43"/>
    <n v="253"/>
    <n v="695"/>
    <n v="101"/>
    <n v="393"/>
    <n v="1954"/>
    <n v="459"/>
    <n v="307"/>
    <n v="366"/>
    <n v="78"/>
    <n v="105"/>
    <n v="195"/>
    <n v="120"/>
    <n v="5825"/>
    <n v="39"/>
    <n v="3"/>
    <n v="23"/>
    <n v="1"/>
    <n v="51"/>
    <n v="7"/>
    <n v="20"/>
    <n v="29"/>
    <n v="30"/>
    <n v="117"/>
    <n v="71"/>
    <n v="62"/>
    <n v="137"/>
    <n v="42"/>
    <n v="40"/>
    <n v="223"/>
    <n v="599"/>
    <n v="83"/>
    <n v="388"/>
    <n v="1768"/>
    <n v="369"/>
    <n v="249"/>
    <n v="315"/>
    <n v="64"/>
    <n v="89"/>
    <n v="172"/>
    <n v="113"/>
    <n v="5104"/>
    <n v="21"/>
    <n v="5"/>
    <n v="19"/>
    <n v="0"/>
    <n v="47"/>
    <n v="4"/>
    <n v="15"/>
    <n v="30"/>
    <n v="25"/>
    <n v="82"/>
    <n v="56"/>
    <n v="48"/>
    <n v="120"/>
    <n v="37"/>
    <n v="27"/>
    <n v="184"/>
    <n v="444"/>
    <n v="65"/>
    <n v="345"/>
    <n v="1475"/>
    <n v="320"/>
    <n v="188"/>
    <n v="256"/>
    <n v="51"/>
    <n v="54"/>
    <n v="140"/>
    <n v="115"/>
    <n v="4173"/>
    <n v="17"/>
    <n v="2"/>
    <n v="16"/>
    <n v="2"/>
    <n v="36"/>
    <n v="5"/>
    <n v="15"/>
    <n v="30"/>
    <n v="20"/>
    <n v="71"/>
    <n v="41"/>
    <n v="42"/>
    <n v="97"/>
    <n v="25"/>
    <n v="15"/>
    <n v="135"/>
    <n v="338"/>
    <n v="51"/>
    <n v="302"/>
    <n v="1310"/>
    <n v="267"/>
    <n v="150"/>
    <n v="214"/>
    <n v="41"/>
    <n v="37"/>
    <n v="129"/>
    <n v="106"/>
    <n v="3514"/>
    <n v="7"/>
    <n v="1"/>
    <n v="8"/>
    <n v="2"/>
    <n v="31"/>
    <n v="2"/>
    <n v="6"/>
    <n v="23"/>
    <n v="14"/>
    <n v="42"/>
    <n v="23"/>
    <n v="25"/>
    <n v="71"/>
    <n v="15"/>
    <n v="15"/>
    <n v="105"/>
    <n v="270"/>
    <n v="38"/>
    <n v="250"/>
    <n v="1065"/>
    <n v="211"/>
    <n v="144"/>
    <n v="167"/>
    <n v="31"/>
    <n v="35"/>
    <n v="80"/>
    <n v="88"/>
    <n v="2769"/>
    <n v="8"/>
    <n v="1"/>
    <n v="6"/>
    <n v="2"/>
    <n v="21"/>
    <n v="1"/>
    <n v="7"/>
    <n v="13"/>
    <n v="9"/>
    <n v="34"/>
    <n v="16"/>
    <n v="19"/>
    <n v="51"/>
    <n v="11"/>
    <n v="10"/>
    <n v="73"/>
    <n v="221"/>
    <n v="26"/>
    <n v="236"/>
    <n v="848"/>
    <n v="160"/>
    <n v="96"/>
    <n v="134"/>
    <n v="24"/>
    <n v="29"/>
    <n v="61"/>
    <n v="70"/>
    <n v="2187"/>
    <n v="9"/>
    <n v="1"/>
    <n v="9"/>
    <n v="1"/>
    <n v="17"/>
    <n v="2"/>
    <n v="6"/>
    <n v="12"/>
    <n v="10"/>
    <n v="28"/>
    <n v="16"/>
    <n v="16"/>
    <n v="48"/>
    <n v="11"/>
    <n v="11"/>
    <n v="71"/>
    <n v="201"/>
    <n v="23"/>
    <n v="232"/>
    <n v="727"/>
    <n v="113"/>
    <n v="78"/>
    <n v="113"/>
    <n v="17"/>
    <n v="33"/>
    <n v="41"/>
    <n v="59"/>
    <n v="1905"/>
    <n v="11"/>
    <n v="0"/>
    <n v="5"/>
    <n v="1"/>
    <n v="10"/>
    <n v="2"/>
    <n v="5"/>
    <n v="14"/>
    <n v="10"/>
    <n v="24"/>
    <n v="9"/>
    <n v="15"/>
    <n v="40"/>
    <n v="3"/>
    <n v="13"/>
    <n v="59"/>
    <n v="148"/>
    <n v="13"/>
    <n v="219"/>
    <n v="603"/>
    <n v="92"/>
    <n v="71"/>
    <n v="80"/>
    <n v="15"/>
    <n v="27"/>
    <n v="30"/>
    <n v="52"/>
    <n v="1571"/>
  </r>
  <r>
    <x v="32"/>
    <s v="Desenho e decoração"/>
    <s v="Sim"/>
    <x v="0"/>
    <x v="0"/>
    <x v="0"/>
    <n v="4"/>
    <n v="2"/>
    <n v="7"/>
    <n v="1"/>
    <n v="14"/>
    <n v="2"/>
    <n v="4"/>
    <n v="12"/>
    <n v="2"/>
    <n v="22"/>
    <n v="10"/>
    <n v="3"/>
    <n v="16"/>
    <n v="4"/>
    <n v="3"/>
    <n v="34"/>
    <n v="76"/>
    <n v="19"/>
    <n v="116"/>
    <n v="370"/>
    <n v="78"/>
    <n v="59"/>
    <n v="65"/>
    <n v="8"/>
    <n v="19"/>
    <n v="28"/>
    <n v="29"/>
    <n v="1007"/>
    <n v="4"/>
    <n v="2"/>
    <n v="8"/>
    <n v="0"/>
    <n v="10"/>
    <n v="1"/>
    <n v="4"/>
    <n v="11"/>
    <n v="1"/>
    <n v="21"/>
    <n v="10"/>
    <n v="5"/>
    <n v="14"/>
    <n v="3"/>
    <n v="3"/>
    <n v="32"/>
    <n v="79"/>
    <n v="17"/>
    <n v="99"/>
    <n v="368"/>
    <n v="68"/>
    <n v="41"/>
    <n v="60"/>
    <n v="7"/>
    <n v="16"/>
    <n v="27"/>
    <n v="27"/>
    <n v="938"/>
    <n v="3"/>
    <n v="2"/>
    <n v="4"/>
    <n v="0"/>
    <n v="9"/>
    <n v="1"/>
    <n v="3"/>
    <n v="7"/>
    <n v="1"/>
    <n v="19"/>
    <n v="9"/>
    <n v="4"/>
    <n v="16"/>
    <n v="4"/>
    <n v="1"/>
    <n v="23"/>
    <n v="75"/>
    <n v="17"/>
    <n v="92"/>
    <n v="333"/>
    <n v="53"/>
    <n v="36"/>
    <n v="55"/>
    <n v="9"/>
    <n v="15"/>
    <n v="21"/>
    <n v="20"/>
    <n v="832"/>
    <n v="2"/>
    <n v="1"/>
    <n v="2"/>
    <n v="0"/>
    <n v="10"/>
    <n v="1"/>
    <n v="3"/>
    <n v="6"/>
    <n v="1"/>
    <n v="16"/>
    <n v="8"/>
    <n v="4"/>
    <n v="12"/>
    <n v="2"/>
    <n v="4"/>
    <n v="24"/>
    <n v="74"/>
    <n v="15"/>
    <n v="75"/>
    <n v="295"/>
    <n v="48"/>
    <n v="32"/>
    <n v="54"/>
    <n v="6"/>
    <n v="17"/>
    <n v="19"/>
    <n v="17"/>
    <n v="748"/>
    <n v="2"/>
    <n v="1"/>
    <n v="4"/>
    <n v="0"/>
    <n v="6"/>
    <n v="1"/>
    <n v="2"/>
    <n v="8"/>
    <n v="3"/>
    <n v="10"/>
    <n v="5"/>
    <n v="6"/>
    <n v="12"/>
    <n v="3"/>
    <n v="2"/>
    <n v="21"/>
    <n v="58"/>
    <n v="16"/>
    <n v="71"/>
    <n v="241"/>
    <n v="38"/>
    <n v="28"/>
    <n v="38"/>
    <n v="6"/>
    <n v="12"/>
    <n v="16"/>
    <n v="15"/>
    <n v="625"/>
    <n v="0"/>
    <n v="1"/>
    <n v="3"/>
    <n v="0"/>
    <n v="10"/>
    <n v="2"/>
    <n v="2"/>
    <n v="6"/>
    <n v="0"/>
    <n v="9"/>
    <n v="3"/>
    <n v="5"/>
    <n v="7"/>
    <n v="2"/>
    <n v="2"/>
    <n v="23"/>
    <n v="44"/>
    <n v="16"/>
    <n v="50"/>
    <n v="187"/>
    <n v="34"/>
    <n v="26"/>
    <n v="34"/>
    <n v="6"/>
    <n v="10"/>
    <n v="17"/>
    <n v="16"/>
    <n v="515"/>
    <n v="2"/>
    <n v="0"/>
    <n v="3"/>
    <n v="0"/>
    <n v="5"/>
    <n v="1"/>
    <n v="1"/>
    <n v="3"/>
    <n v="0"/>
    <n v="11"/>
    <n v="3"/>
    <n v="4"/>
    <n v="11"/>
    <n v="4"/>
    <n v="1"/>
    <n v="21"/>
    <n v="42"/>
    <n v="14"/>
    <n v="44"/>
    <n v="165"/>
    <n v="20"/>
    <n v="24"/>
    <n v="37"/>
    <n v="4"/>
    <n v="9"/>
    <n v="15"/>
    <n v="11"/>
    <n v="455"/>
    <n v="4"/>
    <n v="0"/>
    <n v="0"/>
    <n v="0"/>
    <n v="6"/>
    <n v="0"/>
    <n v="2"/>
    <n v="2"/>
    <n v="0"/>
    <n v="10"/>
    <n v="2"/>
    <n v="3"/>
    <n v="12"/>
    <n v="0"/>
    <n v="2"/>
    <n v="23"/>
    <n v="38"/>
    <n v="14"/>
    <n v="44"/>
    <n v="152"/>
    <n v="24"/>
    <n v="18"/>
    <n v="36"/>
    <n v="3"/>
    <n v="5"/>
    <n v="10"/>
    <n v="11"/>
    <n v="421"/>
  </r>
  <r>
    <x v="33"/>
    <s v="Atividades fotográficas e similares"/>
    <s v="Sim"/>
    <x v="7"/>
    <x v="0"/>
    <x v="0"/>
    <n v="41"/>
    <n v="10"/>
    <n v="13"/>
    <n v="7"/>
    <n v="58"/>
    <n v="4"/>
    <n v="18"/>
    <n v="44"/>
    <n v="32"/>
    <n v="121"/>
    <n v="60"/>
    <n v="47"/>
    <n v="99"/>
    <n v="43"/>
    <n v="53"/>
    <n v="178"/>
    <n v="664"/>
    <n v="149"/>
    <n v="320"/>
    <n v="1346"/>
    <n v="385"/>
    <n v="407"/>
    <n v="555"/>
    <n v="64"/>
    <n v="77"/>
    <n v="163"/>
    <n v="112"/>
    <n v="5070"/>
    <n v="41"/>
    <n v="8"/>
    <n v="15"/>
    <n v="4"/>
    <n v="55"/>
    <n v="3"/>
    <n v="18"/>
    <n v="36"/>
    <n v="32"/>
    <n v="111"/>
    <n v="62"/>
    <n v="43"/>
    <n v="94"/>
    <n v="38"/>
    <n v="55"/>
    <n v="166"/>
    <n v="616"/>
    <n v="143"/>
    <n v="313"/>
    <n v="1281"/>
    <n v="369"/>
    <n v="389"/>
    <n v="532"/>
    <n v="60"/>
    <n v="72"/>
    <n v="159"/>
    <n v="117"/>
    <n v="4832"/>
    <n v="48"/>
    <n v="10"/>
    <n v="10"/>
    <n v="4"/>
    <n v="56"/>
    <n v="3"/>
    <n v="18"/>
    <n v="36"/>
    <n v="26"/>
    <n v="117"/>
    <n v="49"/>
    <n v="31"/>
    <n v="78"/>
    <n v="36"/>
    <n v="51"/>
    <n v="160"/>
    <n v="569"/>
    <n v="132"/>
    <n v="312"/>
    <n v="1219"/>
    <n v="353"/>
    <n v="366"/>
    <n v="503"/>
    <n v="56"/>
    <n v="59"/>
    <n v="135"/>
    <n v="115"/>
    <n v="4552"/>
    <n v="44"/>
    <n v="12"/>
    <n v="9"/>
    <n v="2"/>
    <n v="47"/>
    <n v="1"/>
    <n v="20"/>
    <n v="31"/>
    <n v="33"/>
    <n v="102"/>
    <n v="52"/>
    <n v="32"/>
    <n v="67"/>
    <n v="29"/>
    <n v="45"/>
    <n v="149"/>
    <n v="512"/>
    <n v="116"/>
    <n v="298"/>
    <n v="1075"/>
    <n v="348"/>
    <n v="338"/>
    <n v="468"/>
    <n v="49"/>
    <n v="49"/>
    <n v="107"/>
    <n v="107"/>
    <n v="4142"/>
    <n v="32"/>
    <n v="9"/>
    <n v="13"/>
    <n v="3"/>
    <n v="41"/>
    <n v="1"/>
    <n v="18"/>
    <n v="25"/>
    <n v="17"/>
    <n v="90"/>
    <n v="50"/>
    <n v="29"/>
    <n v="59"/>
    <n v="30"/>
    <n v="38"/>
    <n v="130"/>
    <n v="452"/>
    <n v="94"/>
    <n v="273"/>
    <n v="993"/>
    <n v="309"/>
    <n v="295"/>
    <n v="410"/>
    <n v="43"/>
    <n v="46"/>
    <n v="99"/>
    <n v="96"/>
    <n v="3695"/>
    <n v="28"/>
    <n v="10"/>
    <n v="11"/>
    <n v="1"/>
    <n v="36"/>
    <n v="4"/>
    <n v="16"/>
    <n v="22"/>
    <n v="16"/>
    <n v="75"/>
    <n v="38"/>
    <n v="25"/>
    <n v="54"/>
    <n v="25"/>
    <n v="28"/>
    <n v="122"/>
    <n v="401"/>
    <n v="84"/>
    <n v="256"/>
    <n v="900"/>
    <n v="258"/>
    <n v="283"/>
    <n v="361"/>
    <n v="35"/>
    <n v="44"/>
    <n v="77"/>
    <n v="88"/>
    <n v="3298"/>
    <n v="27"/>
    <n v="7"/>
    <n v="11"/>
    <n v="0"/>
    <n v="36"/>
    <n v="7"/>
    <n v="12"/>
    <n v="20"/>
    <n v="13"/>
    <n v="88"/>
    <n v="37"/>
    <n v="24"/>
    <n v="54"/>
    <n v="24"/>
    <n v="21"/>
    <n v="110"/>
    <n v="364"/>
    <n v="68"/>
    <n v="259"/>
    <n v="817"/>
    <n v="251"/>
    <n v="255"/>
    <n v="329"/>
    <n v="30"/>
    <n v="27"/>
    <n v="72"/>
    <n v="77"/>
    <n v="3040"/>
    <n v="33"/>
    <n v="8"/>
    <n v="8"/>
    <n v="5"/>
    <n v="43"/>
    <n v="4"/>
    <n v="11"/>
    <n v="18"/>
    <n v="15"/>
    <n v="78"/>
    <n v="39"/>
    <n v="19"/>
    <n v="47"/>
    <n v="19"/>
    <n v="18"/>
    <n v="101"/>
    <n v="322"/>
    <n v="54"/>
    <n v="257"/>
    <n v="743"/>
    <n v="241"/>
    <n v="253"/>
    <n v="321"/>
    <n v="23"/>
    <n v="28"/>
    <n v="63"/>
    <n v="55"/>
    <n v="2826"/>
  </r>
  <r>
    <x v="34"/>
    <s v="Aluguel de fitas vídeo, DVD, etc."/>
    <s v="Sim"/>
    <x v="4"/>
    <x v="0"/>
    <x v="0"/>
    <n v="17"/>
    <n v="4"/>
    <n v="4"/>
    <n v="10"/>
    <n v="16"/>
    <n v="9"/>
    <n v="8"/>
    <n v="10"/>
    <n v="3"/>
    <n v="62"/>
    <n v="10"/>
    <n v="5"/>
    <n v="32"/>
    <n v="5"/>
    <n v="5"/>
    <n v="41"/>
    <n v="271"/>
    <n v="32"/>
    <n v="204"/>
    <n v="477"/>
    <n v="168"/>
    <n v="241"/>
    <n v="222"/>
    <n v="15"/>
    <n v="30"/>
    <n v="74"/>
    <n v="32"/>
    <n v="2007"/>
    <n v="19"/>
    <n v="3"/>
    <n v="5"/>
    <n v="10"/>
    <n v="17"/>
    <n v="8"/>
    <n v="12"/>
    <n v="15"/>
    <n v="7"/>
    <n v="76"/>
    <n v="15"/>
    <n v="8"/>
    <n v="39"/>
    <n v="5"/>
    <n v="10"/>
    <n v="45"/>
    <n v="334"/>
    <n v="46"/>
    <n v="240"/>
    <n v="547"/>
    <n v="203"/>
    <n v="281"/>
    <n v="264"/>
    <n v="17"/>
    <n v="32"/>
    <n v="95"/>
    <n v="45"/>
    <n v="2398"/>
    <n v="25"/>
    <n v="3"/>
    <n v="5"/>
    <n v="9"/>
    <n v="17"/>
    <n v="10"/>
    <n v="13"/>
    <n v="17"/>
    <n v="10"/>
    <n v="91"/>
    <n v="18"/>
    <n v="9"/>
    <n v="53"/>
    <n v="8"/>
    <n v="13"/>
    <n v="53"/>
    <n v="394"/>
    <n v="57"/>
    <n v="261"/>
    <n v="620"/>
    <n v="225"/>
    <n v="325"/>
    <n v="320"/>
    <n v="21"/>
    <n v="35"/>
    <n v="109"/>
    <n v="54"/>
    <n v="2775"/>
    <n v="24"/>
    <n v="2"/>
    <n v="5"/>
    <n v="11"/>
    <n v="18"/>
    <n v="14"/>
    <n v="16"/>
    <n v="19"/>
    <n v="12"/>
    <n v="112"/>
    <n v="16"/>
    <n v="8"/>
    <n v="57"/>
    <n v="6"/>
    <n v="14"/>
    <n v="70"/>
    <n v="482"/>
    <n v="71"/>
    <n v="306"/>
    <n v="738"/>
    <n v="253"/>
    <n v="382"/>
    <n v="361"/>
    <n v="26"/>
    <n v="38"/>
    <n v="125"/>
    <n v="69"/>
    <n v="3255"/>
    <n v="22"/>
    <n v="3"/>
    <n v="4"/>
    <n v="11"/>
    <n v="19"/>
    <n v="12"/>
    <n v="20"/>
    <n v="23"/>
    <n v="19"/>
    <n v="132"/>
    <n v="18"/>
    <n v="13"/>
    <n v="67"/>
    <n v="4"/>
    <n v="17"/>
    <n v="92"/>
    <n v="542"/>
    <n v="78"/>
    <n v="323"/>
    <n v="843"/>
    <n v="309"/>
    <n v="396"/>
    <n v="400"/>
    <n v="39"/>
    <n v="39"/>
    <n v="124"/>
    <n v="77"/>
    <n v="3646"/>
    <n v="25"/>
    <n v="3"/>
    <n v="5"/>
    <n v="12"/>
    <n v="25"/>
    <n v="13"/>
    <n v="20"/>
    <n v="22"/>
    <n v="21"/>
    <n v="147"/>
    <n v="25"/>
    <n v="14"/>
    <n v="85"/>
    <n v="7"/>
    <n v="24"/>
    <n v="119"/>
    <n v="647"/>
    <n v="95"/>
    <n v="349"/>
    <n v="1021"/>
    <n v="341"/>
    <n v="438"/>
    <n v="462"/>
    <n v="49"/>
    <n v="45"/>
    <n v="140"/>
    <n v="97"/>
    <n v="4251"/>
    <n v="27"/>
    <n v="4"/>
    <n v="11"/>
    <n v="12"/>
    <n v="44"/>
    <n v="16"/>
    <n v="27"/>
    <n v="33"/>
    <n v="30"/>
    <n v="163"/>
    <n v="37"/>
    <n v="21"/>
    <n v="100"/>
    <n v="13"/>
    <n v="37"/>
    <n v="150"/>
    <n v="734"/>
    <n v="99"/>
    <n v="369"/>
    <n v="1132"/>
    <n v="401"/>
    <n v="449"/>
    <n v="506"/>
    <n v="54"/>
    <n v="67"/>
    <n v="144"/>
    <n v="113"/>
    <n v="4793"/>
    <n v="29"/>
    <n v="8"/>
    <n v="20"/>
    <n v="14"/>
    <n v="63"/>
    <n v="17"/>
    <n v="26"/>
    <n v="46"/>
    <n v="36"/>
    <n v="167"/>
    <n v="47"/>
    <n v="31"/>
    <n v="123"/>
    <n v="20"/>
    <n v="36"/>
    <n v="194"/>
    <n v="790"/>
    <n v="124"/>
    <n v="450"/>
    <n v="1296"/>
    <n v="464"/>
    <n v="443"/>
    <n v="516"/>
    <n v="70"/>
    <n v="77"/>
    <n v="162"/>
    <n v="140"/>
    <n v="5409"/>
  </r>
  <r>
    <x v="35"/>
    <s v="Ensino de Arte Cultura"/>
    <s v="Sim"/>
    <x v="7"/>
    <x v="0"/>
    <x v="0"/>
    <n v="8"/>
    <n v="4"/>
    <n v="8"/>
    <n v="1"/>
    <n v="17"/>
    <n v="3"/>
    <n v="5"/>
    <n v="14"/>
    <n v="5"/>
    <n v="27"/>
    <n v="12"/>
    <n v="8"/>
    <n v="22"/>
    <n v="9"/>
    <n v="13"/>
    <n v="78"/>
    <n v="201"/>
    <n v="39"/>
    <n v="197"/>
    <n v="588"/>
    <n v="184"/>
    <n v="83"/>
    <n v="119"/>
    <n v="20"/>
    <n v="23"/>
    <n v="48"/>
    <n v="54"/>
    <n v="1790"/>
    <n v="8"/>
    <n v="2"/>
    <n v="8"/>
    <n v="1"/>
    <n v="16"/>
    <n v="3"/>
    <n v="6"/>
    <n v="13"/>
    <n v="3"/>
    <n v="26"/>
    <n v="8"/>
    <n v="6"/>
    <n v="19"/>
    <n v="10"/>
    <n v="13"/>
    <n v="75"/>
    <n v="169"/>
    <n v="34"/>
    <n v="182"/>
    <n v="552"/>
    <n v="163"/>
    <n v="75"/>
    <n v="115"/>
    <n v="17"/>
    <n v="18"/>
    <n v="43"/>
    <n v="58"/>
    <n v="1643"/>
    <n v="10"/>
    <n v="4"/>
    <n v="5"/>
    <n v="1"/>
    <n v="14"/>
    <n v="2"/>
    <n v="5"/>
    <n v="6"/>
    <n v="3"/>
    <n v="22"/>
    <n v="6"/>
    <n v="4"/>
    <n v="15"/>
    <n v="6"/>
    <n v="11"/>
    <n v="59"/>
    <n v="154"/>
    <n v="29"/>
    <n v="154"/>
    <n v="451"/>
    <n v="135"/>
    <n v="62"/>
    <n v="100"/>
    <n v="17"/>
    <n v="15"/>
    <n v="35"/>
    <n v="58"/>
    <n v="1383"/>
    <n v="6"/>
    <n v="2"/>
    <n v="2"/>
    <n v="2"/>
    <n v="14"/>
    <n v="4"/>
    <n v="6"/>
    <n v="6"/>
    <n v="2"/>
    <n v="21"/>
    <n v="4"/>
    <n v="5"/>
    <n v="12"/>
    <n v="3"/>
    <n v="11"/>
    <n v="58"/>
    <n v="136"/>
    <n v="24"/>
    <n v="141"/>
    <n v="388"/>
    <n v="110"/>
    <n v="44"/>
    <n v="81"/>
    <n v="13"/>
    <n v="12"/>
    <n v="31"/>
    <n v="51"/>
    <n v="1189"/>
    <n v="6"/>
    <n v="0"/>
    <n v="1"/>
    <n v="2"/>
    <n v="13"/>
    <n v="3"/>
    <n v="1"/>
    <n v="4"/>
    <n v="3"/>
    <n v="14"/>
    <n v="4"/>
    <n v="5"/>
    <n v="11"/>
    <n v="3"/>
    <n v="7"/>
    <n v="44"/>
    <n v="111"/>
    <n v="13"/>
    <n v="133"/>
    <n v="321"/>
    <n v="78"/>
    <n v="44"/>
    <n v="70"/>
    <n v="9"/>
    <n v="7"/>
    <n v="22"/>
    <n v="46"/>
    <n v="975"/>
    <n v="5"/>
    <n v="0"/>
    <n v="1"/>
    <n v="1"/>
    <n v="7"/>
    <n v="3"/>
    <n v="1"/>
    <n v="2"/>
    <n v="4"/>
    <n v="9"/>
    <n v="3"/>
    <n v="4"/>
    <n v="13"/>
    <n v="2"/>
    <n v="6"/>
    <n v="38"/>
    <n v="93"/>
    <n v="12"/>
    <n v="92"/>
    <n v="253"/>
    <n v="66"/>
    <n v="34"/>
    <n v="51"/>
    <n v="7"/>
    <n v="5"/>
    <n v="16"/>
    <n v="35"/>
    <n v="763"/>
    <n v="4"/>
    <n v="1"/>
    <n v="2"/>
    <n v="0"/>
    <n v="10"/>
    <n v="1"/>
    <n v="2"/>
    <n v="1"/>
    <n v="3"/>
    <n v="7"/>
    <n v="2"/>
    <n v="2"/>
    <n v="8"/>
    <n v="2"/>
    <n v="3"/>
    <n v="27"/>
    <n v="79"/>
    <n v="10"/>
    <n v="75"/>
    <n v="185"/>
    <n v="50"/>
    <n v="25"/>
    <n v="31"/>
    <n v="6"/>
    <n v="5"/>
    <n v="15"/>
    <n v="33"/>
    <n v="589"/>
    <n v="2"/>
    <n v="0"/>
    <n v="1"/>
    <n v="0"/>
    <n v="9"/>
    <n v="2"/>
    <n v="1"/>
    <n v="1"/>
    <n v="4"/>
    <n v="3"/>
    <n v="2"/>
    <n v="1"/>
    <n v="9"/>
    <n v="1"/>
    <n v="2"/>
    <n v="26"/>
    <n v="60"/>
    <n v="8"/>
    <n v="73"/>
    <n v="142"/>
    <n v="34"/>
    <n v="11"/>
    <n v="24"/>
    <n v="7"/>
    <n v="3"/>
    <n v="18"/>
    <n v="28"/>
    <n v="472"/>
  </r>
  <r>
    <x v="36"/>
    <s v="Ensino de Idiomas"/>
    <s v="Sim"/>
    <x v="7"/>
    <x v="0"/>
    <x v="0"/>
    <n v="36"/>
    <n v="5"/>
    <n v="47"/>
    <n v="4"/>
    <n v="76"/>
    <n v="11"/>
    <n v="21"/>
    <n v="53"/>
    <n v="19"/>
    <n v="76"/>
    <n v="59"/>
    <n v="45"/>
    <n v="132"/>
    <n v="25"/>
    <n v="40"/>
    <n v="192"/>
    <n v="807"/>
    <n v="140"/>
    <n v="926"/>
    <n v="2384"/>
    <n v="518"/>
    <n v="391"/>
    <n v="496"/>
    <n v="97"/>
    <n v="85"/>
    <n v="164"/>
    <n v="175"/>
    <n v="7024"/>
    <n v="30"/>
    <n v="5"/>
    <n v="49"/>
    <n v="3"/>
    <n v="69"/>
    <n v="11"/>
    <n v="19"/>
    <n v="43"/>
    <n v="19"/>
    <n v="77"/>
    <n v="56"/>
    <n v="46"/>
    <n v="122"/>
    <n v="21"/>
    <n v="41"/>
    <n v="176"/>
    <n v="749"/>
    <n v="129"/>
    <n v="912"/>
    <n v="2285"/>
    <n v="510"/>
    <n v="364"/>
    <n v="493"/>
    <n v="78"/>
    <n v="82"/>
    <n v="160"/>
    <n v="177"/>
    <n v="6726"/>
    <n v="26"/>
    <n v="3"/>
    <n v="52"/>
    <n v="4"/>
    <n v="59"/>
    <n v="10"/>
    <n v="15"/>
    <n v="41"/>
    <n v="17"/>
    <n v="68"/>
    <n v="59"/>
    <n v="43"/>
    <n v="105"/>
    <n v="17"/>
    <n v="34"/>
    <n v="162"/>
    <n v="679"/>
    <n v="111"/>
    <n v="826"/>
    <n v="2131"/>
    <n v="475"/>
    <n v="340"/>
    <n v="449"/>
    <n v="75"/>
    <n v="73"/>
    <n v="152"/>
    <n v="169"/>
    <n v="6195"/>
    <n v="22"/>
    <n v="3"/>
    <n v="56"/>
    <n v="5"/>
    <n v="49"/>
    <n v="10"/>
    <n v="16"/>
    <n v="35"/>
    <n v="17"/>
    <n v="59"/>
    <n v="45"/>
    <n v="43"/>
    <n v="94"/>
    <n v="20"/>
    <n v="30"/>
    <n v="151"/>
    <n v="627"/>
    <n v="98"/>
    <n v="765"/>
    <n v="1980"/>
    <n v="430"/>
    <n v="320"/>
    <n v="416"/>
    <n v="72"/>
    <n v="70"/>
    <n v="135"/>
    <n v="151"/>
    <n v="5719"/>
    <n v="25"/>
    <n v="3"/>
    <n v="45"/>
    <n v="5"/>
    <n v="44"/>
    <n v="6"/>
    <n v="11"/>
    <n v="29"/>
    <n v="17"/>
    <n v="49"/>
    <n v="43"/>
    <n v="39"/>
    <n v="86"/>
    <n v="19"/>
    <n v="30"/>
    <n v="141"/>
    <n v="590"/>
    <n v="90"/>
    <n v="710"/>
    <n v="1815"/>
    <n v="401"/>
    <n v="288"/>
    <n v="381"/>
    <n v="68"/>
    <n v="60"/>
    <n v="124"/>
    <n v="140"/>
    <n v="5259"/>
    <n v="27"/>
    <n v="5"/>
    <n v="42"/>
    <n v="8"/>
    <n v="41"/>
    <n v="7"/>
    <n v="12"/>
    <n v="21"/>
    <n v="16"/>
    <n v="46"/>
    <n v="42"/>
    <n v="34"/>
    <n v="82"/>
    <n v="18"/>
    <n v="21"/>
    <n v="135"/>
    <n v="562"/>
    <n v="78"/>
    <n v="657"/>
    <n v="1619"/>
    <n v="358"/>
    <n v="253"/>
    <n v="340"/>
    <n v="60"/>
    <n v="59"/>
    <n v="111"/>
    <n v="132"/>
    <n v="4786"/>
    <n v="20"/>
    <n v="5"/>
    <n v="38"/>
    <n v="9"/>
    <n v="38"/>
    <n v="4"/>
    <n v="16"/>
    <n v="26"/>
    <n v="18"/>
    <n v="48"/>
    <n v="35"/>
    <n v="33"/>
    <n v="85"/>
    <n v="17"/>
    <n v="20"/>
    <n v="125"/>
    <n v="524"/>
    <n v="69"/>
    <n v="605"/>
    <n v="1392"/>
    <n v="309"/>
    <n v="219"/>
    <n v="305"/>
    <n v="51"/>
    <n v="56"/>
    <n v="102"/>
    <n v="127"/>
    <n v="4296"/>
    <n v="23"/>
    <n v="6"/>
    <n v="25"/>
    <n v="8"/>
    <n v="38"/>
    <n v="3"/>
    <n v="14"/>
    <n v="21"/>
    <n v="15"/>
    <n v="46"/>
    <n v="37"/>
    <n v="33"/>
    <n v="81"/>
    <n v="19"/>
    <n v="18"/>
    <n v="104"/>
    <n v="499"/>
    <n v="65"/>
    <n v="587"/>
    <n v="1200"/>
    <n v="284"/>
    <n v="190"/>
    <n v="289"/>
    <n v="46"/>
    <n v="43"/>
    <n v="99"/>
    <n v="116"/>
    <n v="3909"/>
  </r>
  <r>
    <x v="37"/>
    <s v="Artes cênicas, espetáculos, etc."/>
    <s v="Sim"/>
    <x v="8"/>
    <x v="0"/>
    <x v="0"/>
    <n v="23"/>
    <n v="4"/>
    <n v="17"/>
    <n v="4"/>
    <n v="31"/>
    <n v="6"/>
    <n v="17"/>
    <n v="32"/>
    <n v="12"/>
    <n v="110"/>
    <n v="69"/>
    <n v="47"/>
    <n v="150"/>
    <n v="30"/>
    <n v="33"/>
    <n v="271"/>
    <n v="371"/>
    <n v="61"/>
    <n v="645"/>
    <n v="859"/>
    <n v="232"/>
    <n v="176"/>
    <n v="257"/>
    <n v="52"/>
    <n v="53"/>
    <n v="106"/>
    <n v="82"/>
    <n v="3750"/>
    <n v="28"/>
    <n v="3"/>
    <n v="17"/>
    <n v="2"/>
    <n v="28"/>
    <n v="6"/>
    <n v="11"/>
    <n v="31"/>
    <n v="13"/>
    <n v="101"/>
    <n v="68"/>
    <n v="35"/>
    <n v="151"/>
    <n v="31"/>
    <n v="37"/>
    <n v="258"/>
    <n v="354"/>
    <n v="57"/>
    <n v="639"/>
    <n v="865"/>
    <n v="215"/>
    <n v="169"/>
    <n v="244"/>
    <n v="44"/>
    <n v="49"/>
    <n v="99"/>
    <n v="82"/>
    <n v="3637"/>
    <n v="21"/>
    <n v="3"/>
    <n v="17"/>
    <n v="3"/>
    <n v="23"/>
    <n v="6"/>
    <n v="9"/>
    <n v="26"/>
    <n v="14"/>
    <n v="88"/>
    <n v="59"/>
    <n v="31"/>
    <n v="134"/>
    <n v="30"/>
    <n v="32"/>
    <n v="251"/>
    <n v="341"/>
    <n v="55"/>
    <n v="631"/>
    <n v="825"/>
    <n v="191"/>
    <n v="154"/>
    <n v="233"/>
    <n v="40"/>
    <n v="44"/>
    <n v="86"/>
    <n v="68"/>
    <n v="3415"/>
    <n v="16"/>
    <n v="4"/>
    <n v="20"/>
    <n v="6"/>
    <n v="28"/>
    <n v="6"/>
    <n v="10"/>
    <n v="19"/>
    <n v="11"/>
    <n v="83"/>
    <n v="46"/>
    <n v="29"/>
    <n v="126"/>
    <n v="21"/>
    <n v="28"/>
    <n v="248"/>
    <n v="313"/>
    <n v="52"/>
    <n v="605"/>
    <n v="776"/>
    <n v="177"/>
    <n v="152"/>
    <n v="215"/>
    <n v="39"/>
    <n v="40"/>
    <n v="73"/>
    <n v="70"/>
    <n v="3213"/>
    <n v="12"/>
    <n v="3"/>
    <n v="15"/>
    <n v="7"/>
    <n v="26"/>
    <n v="5"/>
    <n v="9"/>
    <n v="20"/>
    <n v="12"/>
    <n v="80"/>
    <n v="43"/>
    <n v="27"/>
    <n v="95"/>
    <n v="14"/>
    <n v="25"/>
    <n v="215"/>
    <n v="279"/>
    <n v="60"/>
    <n v="561"/>
    <n v="708"/>
    <n v="142"/>
    <n v="135"/>
    <n v="178"/>
    <n v="31"/>
    <n v="30"/>
    <n v="57"/>
    <n v="69"/>
    <n v="2858"/>
    <n v="13"/>
    <n v="3"/>
    <n v="17"/>
    <n v="8"/>
    <n v="22"/>
    <n v="3"/>
    <n v="9"/>
    <n v="17"/>
    <n v="7"/>
    <n v="69"/>
    <n v="41"/>
    <n v="26"/>
    <n v="78"/>
    <n v="17"/>
    <n v="20"/>
    <n v="196"/>
    <n v="262"/>
    <n v="56"/>
    <n v="551"/>
    <n v="621"/>
    <n v="115"/>
    <n v="120"/>
    <n v="153"/>
    <n v="25"/>
    <n v="30"/>
    <n v="57"/>
    <n v="54"/>
    <n v="2590"/>
    <n v="7"/>
    <n v="4"/>
    <n v="15"/>
    <n v="4"/>
    <n v="25"/>
    <n v="3"/>
    <n v="7"/>
    <n v="15"/>
    <n v="9"/>
    <n v="63"/>
    <n v="45"/>
    <n v="25"/>
    <n v="64"/>
    <n v="11"/>
    <n v="20"/>
    <n v="198"/>
    <n v="269"/>
    <n v="48"/>
    <n v="508"/>
    <n v="615"/>
    <n v="107"/>
    <n v="116"/>
    <n v="136"/>
    <n v="23"/>
    <n v="23"/>
    <n v="49"/>
    <n v="74"/>
    <n v="2483"/>
    <n v="8"/>
    <n v="3"/>
    <n v="12"/>
    <n v="5"/>
    <n v="18"/>
    <n v="3"/>
    <n v="5"/>
    <n v="15"/>
    <n v="5"/>
    <n v="57"/>
    <n v="48"/>
    <n v="25"/>
    <n v="59"/>
    <n v="14"/>
    <n v="18"/>
    <n v="171"/>
    <n v="242"/>
    <n v="45"/>
    <n v="487"/>
    <n v="598"/>
    <n v="102"/>
    <n v="95"/>
    <n v="117"/>
    <n v="27"/>
    <n v="18"/>
    <n v="50"/>
    <n v="48"/>
    <n v="2295"/>
  </r>
  <r>
    <x v="38"/>
    <s v="Criação artística"/>
    <s v="Sim"/>
    <x v="7"/>
    <x v="0"/>
    <x v="0"/>
    <n v="0"/>
    <n v="0"/>
    <n v="2"/>
    <n v="0"/>
    <n v="3"/>
    <n v="0"/>
    <n v="0"/>
    <n v="0"/>
    <n v="0"/>
    <n v="4"/>
    <n v="0"/>
    <n v="1"/>
    <n v="9"/>
    <n v="0"/>
    <n v="0"/>
    <n v="7"/>
    <n v="24"/>
    <n v="4"/>
    <n v="19"/>
    <n v="33"/>
    <n v="9"/>
    <n v="6"/>
    <n v="6"/>
    <n v="2"/>
    <n v="0"/>
    <n v="5"/>
    <n v="4"/>
    <n v="138"/>
    <n v="0"/>
    <n v="0"/>
    <n v="1"/>
    <n v="0"/>
    <n v="1"/>
    <n v="0"/>
    <n v="0"/>
    <n v="0"/>
    <n v="1"/>
    <n v="4"/>
    <n v="0"/>
    <n v="1"/>
    <n v="7"/>
    <n v="1"/>
    <n v="1"/>
    <n v="9"/>
    <n v="23"/>
    <n v="4"/>
    <n v="12"/>
    <n v="37"/>
    <n v="8"/>
    <n v="6"/>
    <n v="9"/>
    <n v="0"/>
    <n v="3"/>
    <n v="6"/>
    <n v="5"/>
    <n v="139"/>
    <n v="0"/>
    <n v="1"/>
    <n v="1"/>
    <n v="0"/>
    <n v="1"/>
    <n v="0"/>
    <n v="0"/>
    <n v="0"/>
    <n v="1"/>
    <n v="2"/>
    <n v="0"/>
    <n v="2"/>
    <n v="8"/>
    <n v="1"/>
    <n v="0"/>
    <n v="7"/>
    <n v="20"/>
    <n v="2"/>
    <n v="12"/>
    <n v="35"/>
    <n v="7"/>
    <n v="6"/>
    <n v="6"/>
    <n v="1"/>
    <n v="2"/>
    <n v="4"/>
    <n v="5"/>
    <n v="124"/>
    <n v="1"/>
    <n v="0"/>
    <n v="1"/>
    <n v="0"/>
    <n v="1"/>
    <n v="0"/>
    <n v="0"/>
    <n v="0"/>
    <n v="0"/>
    <n v="3"/>
    <n v="1"/>
    <n v="1"/>
    <n v="6"/>
    <n v="2"/>
    <n v="1"/>
    <n v="3"/>
    <n v="19"/>
    <n v="3"/>
    <n v="14"/>
    <n v="38"/>
    <n v="9"/>
    <n v="3"/>
    <n v="5"/>
    <n v="1"/>
    <n v="3"/>
    <n v="3"/>
    <n v="3"/>
    <n v="121"/>
    <n v="0"/>
    <n v="0"/>
    <n v="1"/>
    <n v="0"/>
    <n v="0"/>
    <n v="0"/>
    <n v="0"/>
    <n v="0"/>
    <n v="0"/>
    <n v="2"/>
    <n v="3"/>
    <n v="0"/>
    <n v="8"/>
    <n v="1"/>
    <n v="0"/>
    <n v="4"/>
    <n v="15"/>
    <n v="4"/>
    <n v="22"/>
    <n v="29"/>
    <n v="6"/>
    <n v="4"/>
    <n v="6"/>
    <n v="1"/>
    <n v="3"/>
    <n v="3"/>
    <n v="1"/>
    <n v="113"/>
    <n v="1"/>
    <n v="0"/>
    <n v="1"/>
    <n v="0"/>
    <n v="0"/>
    <n v="0"/>
    <n v="0"/>
    <n v="0"/>
    <n v="1"/>
    <n v="1"/>
    <n v="2"/>
    <n v="0"/>
    <n v="7"/>
    <n v="1"/>
    <n v="0"/>
    <n v="3"/>
    <n v="15"/>
    <n v="3"/>
    <n v="16"/>
    <n v="32"/>
    <n v="5"/>
    <n v="2"/>
    <n v="5"/>
    <n v="0"/>
    <n v="4"/>
    <n v="2"/>
    <n v="1"/>
    <n v="102"/>
    <n v="0"/>
    <n v="0"/>
    <n v="0"/>
    <n v="0"/>
    <n v="0"/>
    <n v="0"/>
    <n v="0"/>
    <n v="0"/>
    <n v="1"/>
    <n v="0"/>
    <n v="1"/>
    <n v="0"/>
    <n v="6"/>
    <n v="1"/>
    <n v="0"/>
    <n v="3"/>
    <n v="10"/>
    <n v="3"/>
    <n v="23"/>
    <n v="31"/>
    <n v="6"/>
    <n v="4"/>
    <n v="3"/>
    <n v="1"/>
    <n v="0"/>
    <n v="3"/>
    <n v="1"/>
    <n v="97"/>
    <n v="0"/>
    <n v="0"/>
    <n v="1"/>
    <n v="0"/>
    <n v="0"/>
    <n v="0"/>
    <n v="0"/>
    <n v="0"/>
    <n v="1"/>
    <n v="0"/>
    <n v="1"/>
    <n v="0"/>
    <n v="7"/>
    <n v="1"/>
    <n v="0"/>
    <n v="1"/>
    <n v="13"/>
    <n v="3"/>
    <n v="20"/>
    <n v="31"/>
    <n v="6"/>
    <n v="4"/>
    <n v="3"/>
    <n v="0"/>
    <n v="1"/>
    <n v="1"/>
    <n v="2"/>
    <n v="96"/>
  </r>
  <r>
    <x v="39"/>
    <s v="Gestão espaço para espetáculos"/>
    <s v="Sim"/>
    <x v="8"/>
    <x v="0"/>
    <x v="0"/>
    <n v="0"/>
    <n v="0"/>
    <n v="1"/>
    <n v="0"/>
    <n v="1"/>
    <n v="0"/>
    <n v="2"/>
    <n v="2"/>
    <n v="0"/>
    <n v="5"/>
    <n v="4"/>
    <n v="2"/>
    <n v="7"/>
    <n v="1"/>
    <n v="0"/>
    <n v="7"/>
    <n v="9"/>
    <n v="2"/>
    <n v="16"/>
    <n v="24"/>
    <n v="7"/>
    <n v="8"/>
    <n v="9"/>
    <n v="1"/>
    <n v="5"/>
    <n v="5"/>
    <n v="4"/>
    <n v="122"/>
    <n v="0"/>
    <n v="0"/>
    <n v="2"/>
    <n v="0"/>
    <n v="0"/>
    <n v="0"/>
    <n v="1"/>
    <n v="3"/>
    <n v="1"/>
    <n v="6"/>
    <n v="3"/>
    <n v="3"/>
    <n v="6"/>
    <n v="0"/>
    <n v="0"/>
    <n v="7"/>
    <n v="11"/>
    <n v="2"/>
    <n v="18"/>
    <n v="23"/>
    <n v="4"/>
    <n v="7"/>
    <n v="9"/>
    <n v="2"/>
    <n v="3"/>
    <n v="6"/>
    <n v="5"/>
    <n v="122"/>
    <n v="0"/>
    <n v="0"/>
    <n v="1"/>
    <n v="0"/>
    <n v="1"/>
    <n v="0"/>
    <n v="1"/>
    <n v="3"/>
    <n v="0"/>
    <n v="3"/>
    <n v="4"/>
    <n v="5"/>
    <n v="2"/>
    <n v="0"/>
    <n v="0"/>
    <n v="5"/>
    <n v="5"/>
    <n v="0"/>
    <n v="16"/>
    <n v="20"/>
    <n v="5"/>
    <n v="3"/>
    <n v="2"/>
    <n v="3"/>
    <n v="4"/>
    <n v="4"/>
    <n v="4"/>
    <n v="91"/>
    <n v="1"/>
    <n v="1"/>
    <n v="2"/>
    <n v="0"/>
    <n v="1"/>
    <n v="0"/>
    <n v="1"/>
    <n v="2"/>
    <n v="0"/>
    <n v="2"/>
    <n v="3"/>
    <n v="5"/>
    <n v="3"/>
    <n v="0"/>
    <n v="0"/>
    <n v="3"/>
    <n v="8"/>
    <n v="0"/>
    <n v="14"/>
    <n v="20"/>
    <n v="3"/>
    <n v="2"/>
    <n v="6"/>
    <n v="3"/>
    <n v="2"/>
    <n v="4"/>
    <n v="5"/>
    <n v="91"/>
    <n v="0"/>
    <n v="0"/>
    <n v="1"/>
    <n v="1"/>
    <n v="0"/>
    <n v="0"/>
    <n v="1"/>
    <n v="1"/>
    <n v="0"/>
    <n v="1"/>
    <n v="1"/>
    <n v="4"/>
    <n v="1"/>
    <n v="0"/>
    <n v="0"/>
    <n v="4"/>
    <n v="4"/>
    <n v="0"/>
    <n v="11"/>
    <n v="15"/>
    <n v="5"/>
    <n v="2"/>
    <n v="7"/>
    <n v="4"/>
    <n v="2"/>
    <n v="6"/>
    <n v="4"/>
    <n v="75"/>
    <n v="0"/>
    <n v="0"/>
    <n v="0"/>
    <n v="1"/>
    <n v="0"/>
    <n v="0"/>
    <n v="1"/>
    <n v="0"/>
    <n v="0"/>
    <n v="1"/>
    <n v="1"/>
    <n v="2"/>
    <n v="1"/>
    <n v="0"/>
    <n v="0"/>
    <n v="1"/>
    <n v="3"/>
    <n v="0"/>
    <n v="10"/>
    <n v="13"/>
    <n v="8"/>
    <n v="2"/>
    <n v="7"/>
    <n v="3"/>
    <n v="3"/>
    <n v="5"/>
    <n v="3"/>
    <n v="65"/>
    <n v="0"/>
    <n v="0"/>
    <n v="1"/>
    <n v="1"/>
    <n v="0"/>
    <n v="0"/>
    <n v="0"/>
    <n v="0"/>
    <n v="1"/>
    <n v="0"/>
    <n v="2"/>
    <n v="2"/>
    <n v="0"/>
    <n v="0"/>
    <n v="0"/>
    <n v="7"/>
    <n v="3"/>
    <n v="0"/>
    <n v="14"/>
    <n v="13"/>
    <n v="7"/>
    <n v="1"/>
    <n v="7"/>
    <n v="2"/>
    <n v="2"/>
    <n v="3"/>
    <n v="2"/>
    <n v="68"/>
    <n v="1"/>
    <n v="0"/>
    <n v="0"/>
    <n v="1"/>
    <n v="0"/>
    <n v="0"/>
    <n v="1"/>
    <n v="1"/>
    <n v="0"/>
    <n v="0"/>
    <n v="3"/>
    <n v="0"/>
    <n v="0"/>
    <n v="0"/>
    <n v="0"/>
    <n v="4"/>
    <n v="4"/>
    <n v="0"/>
    <n v="15"/>
    <n v="11"/>
    <n v="5"/>
    <n v="1"/>
    <n v="6"/>
    <n v="3"/>
    <n v="1"/>
    <n v="1"/>
    <n v="2"/>
    <n v="60"/>
  </r>
  <r>
    <x v="40"/>
    <s v="Bibliotecas e arquivos"/>
    <s v="Sim"/>
    <x v="9"/>
    <x v="0"/>
    <x v="0"/>
    <n v="2"/>
    <n v="0"/>
    <n v="0"/>
    <n v="0"/>
    <n v="1"/>
    <n v="0"/>
    <n v="0"/>
    <n v="1"/>
    <n v="1"/>
    <n v="2"/>
    <n v="0"/>
    <n v="1"/>
    <n v="1"/>
    <n v="0"/>
    <n v="1"/>
    <n v="4"/>
    <n v="15"/>
    <n v="1"/>
    <n v="8"/>
    <n v="24"/>
    <n v="8"/>
    <n v="2"/>
    <n v="4"/>
    <n v="1"/>
    <n v="1"/>
    <n v="3"/>
    <n v="4"/>
    <n v="85"/>
    <n v="2"/>
    <n v="0"/>
    <n v="0"/>
    <n v="0"/>
    <n v="1"/>
    <n v="0"/>
    <n v="0"/>
    <n v="3"/>
    <n v="1"/>
    <n v="3"/>
    <n v="0"/>
    <n v="1"/>
    <n v="0"/>
    <n v="1"/>
    <n v="1"/>
    <n v="5"/>
    <n v="22"/>
    <n v="1"/>
    <n v="8"/>
    <n v="20"/>
    <n v="6"/>
    <n v="2"/>
    <n v="5"/>
    <n v="1"/>
    <n v="2"/>
    <n v="3"/>
    <n v="2"/>
    <n v="90"/>
    <n v="2"/>
    <n v="0"/>
    <n v="0"/>
    <n v="0"/>
    <n v="1"/>
    <n v="0"/>
    <n v="0"/>
    <n v="2"/>
    <n v="1"/>
    <n v="2"/>
    <n v="0"/>
    <n v="1"/>
    <n v="2"/>
    <n v="1"/>
    <n v="1"/>
    <n v="4"/>
    <n v="20"/>
    <n v="1"/>
    <n v="5"/>
    <n v="21"/>
    <n v="6"/>
    <n v="3"/>
    <n v="5"/>
    <n v="1"/>
    <n v="1"/>
    <n v="2"/>
    <n v="2"/>
    <n v="84"/>
    <n v="2"/>
    <n v="0"/>
    <n v="0"/>
    <n v="0"/>
    <n v="1"/>
    <n v="0"/>
    <n v="0"/>
    <n v="2"/>
    <n v="1"/>
    <n v="1"/>
    <n v="0"/>
    <n v="1"/>
    <n v="2"/>
    <n v="1"/>
    <n v="1"/>
    <n v="6"/>
    <n v="21"/>
    <n v="1"/>
    <n v="5"/>
    <n v="24"/>
    <n v="6"/>
    <n v="3"/>
    <n v="5"/>
    <n v="1"/>
    <n v="2"/>
    <n v="2"/>
    <n v="4"/>
    <n v="92"/>
    <n v="1"/>
    <n v="0"/>
    <n v="1"/>
    <n v="0"/>
    <n v="1"/>
    <n v="0"/>
    <n v="0"/>
    <n v="0"/>
    <n v="1"/>
    <n v="1"/>
    <n v="0"/>
    <n v="1"/>
    <n v="2"/>
    <n v="1"/>
    <n v="2"/>
    <n v="8"/>
    <n v="20"/>
    <n v="1"/>
    <n v="7"/>
    <n v="32"/>
    <n v="8"/>
    <n v="2"/>
    <n v="7"/>
    <n v="1"/>
    <n v="3"/>
    <n v="4"/>
    <n v="3"/>
    <n v="107"/>
    <n v="1"/>
    <n v="0"/>
    <n v="1"/>
    <n v="0"/>
    <n v="1"/>
    <n v="0"/>
    <n v="0"/>
    <n v="0"/>
    <n v="1"/>
    <n v="2"/>
    <n v="0"/>
    <n v="1"/>
    <n v="3"/>
    <n v="2"/>
    <n v="2"/>
    <n v="9"/>
    <n v="21"/>
    <n v="2"/>
    <n v="5"/>
    <n v="38"/>
    <n v="9"/>
    <n v="4"/>
    <n v="5"/>
    <n v="1"/>
    <n v="2"/>
    <n v="4"/>
    <n v="2"/>
    <n v="116"/>
    <n v="0"/>
    <n v="0"/>
    <n v="0"/>
    <n v="0"/>
    <n v="1"/>
    <n v="0"/>
    <n v="0"/>
    <n v="0"/>
    <n v="1"/>
    <n v="2"/>
    <n v="0"/>
    <n v="1"/>
    <n v="2"/>
    <n v="2"/>
    <n v="1"/>
    <n v="7"/>
    <n v="19"/>
    <n v="1"/>
    <n v="7"/>
    <n v="44"/>
    <n v="9"/>
    <n v="5"/>
    <n v="3"/>
    <n v="1"/>
    <n v="2"/>
    <n v="2"/>
    <n v="0"/>
    <n v="110"/>
    <n v="0"/>
    <n v="0"/>
    <n v="0"/>
    <n v="0"/>
    <n v="1"/>
    <n v="0"/>
    <n v="0"/>
    <n v="0"/>
    <n v="2"/>
    <n v="1"/>
    <n v="0"/>
    <n v="2"/>
    <n v="2"/>
    <n v="1"/>
    <n v="1"/>
    <n v="5"/>
    <n v="17"/>
    <n v="3"/>
    <n v="8"/>
    <n v="49"/>
    <n v="8"/>
    <n v="7"/>
    <n v="4"/>
    <n v="0"/>
    <n v="2"/>
    <n v="1"/>
    <n v="5"/>
    <n v="119"/>
  </r>
  <r>
    <x v="41"/>
    <s v="Museus, restaurações, prédios históricos"/>
    <s v="Sim"/>
    <x v="9"/>
    <x v="0"/>
    <x v="0"/>
    <n v="0"/>
    <n v="0"/>
    <n v="1"/>
    <n v="0"/>
    <n v="1"/>
    <n v="0"/>
    <n v="0"/>
    <n v="0"/>
    <n v="0"/>
    <n v="4"/>
    <n v="2"/>
    <n v="0"/>
    <n v="5"/>
    <n v="2"/>
    <n v="0"/>
    <n v="5"/>
    <n v="26"/>
    <n v="2"/>
    <n v="21"/>
    <n v="29"/>
    <n v="8"/>
    <n v="4"/>
    <n v="18"/>
    <n v="3"/>
    <n v="2"/>
    <n v="3"/>
    <n v="1"/>
    <n v="137"/>
    <n v="0"/>
    <n v="0"/>
    <n v="0"/>
    <n v="0"/>
    <n v="1"/>
    <n v="0"/>
    <n v="0"/>
    <n v="0"/>
    <n v="0"/>
    <n v="1"/>
    <n v="0"/>
    <n v="0"/>
    <n v="2"/>
    <n v="2"/>
    <n v="0"/>
    <n v="6"/>
    <n v="27"/>
    <n v="2"/>
    <n v="23"/>
    <n v="23"/>
    <n v="5"/>
    <n v="6"/>
    <n v="16"/>
    <n v="2"/>
    <n v="1"/>
    <n v="3"/>
    <n v="1"/>
    <n v="121"/>
    <n v="0"/>
    <n v="0"/>
    <n v="1"/>
    <n v="0"/>
    <n v="0"/>
    <n v="0"/>
    <n v="0"/>
    <n v="1"/>
    <n v="0"/>
    <n v="1"/>
    <n v="0"/>
    <n v="0"/>
    <n v="2"/>
    <n v="2"/>
    <n v="0"/>
    <n v="6"/>
    <n v="24"/>
    <n v="2"/>
    <n v="20"/>
    <n v="20"/>
    <n v="5"/>
    <n v="5"/>
    <n v="13"/>
    <n v="2"/>
    <n v="1"/>
    <n v="5"/>
    <n v="1"/>
    <n v="111"/>
    <n v="0"/>
    <n v="0"/>
    <n v="0"/>
    <n v="0"/>
    <n v="1"/>
    <n v="0"/>
    <n v="0"/>
    <n v="0"/>
    <n v="0"/>
    <n v="1"/>
    <n v="0"/>
    <n v="1"/>
    <n v="4"/>
    <n v="2"/>
    <n v="0"/>
    <n v="5"/>
    <n v="27"/>
    <n v="2"/>
    <n v="18"/>
    <n v="18"/>
    <n v="5"/>
    <n v="5"/>
    <n v="13"/>
    <n v="1"/>
    <n v="1"/>
    <n v="4"/>
    <n v="1"/>
    <n v="109"/>
    <n v="0"/>
    <n v="0"/>
    <n v="0"/>
    <n v="0"/>
    <n v="0"/>
    <n v="0"/>
    <n v="0"/>
    <n v="0"/>
    <n v="0"/>
    <n v="0"/>
    <n v="0"/>
    <n v="1"/>
    <n v="3"/>
    <n v="2"/>
    <n v="0"/>
    <n v="7"/>
    <n v="26"/>
    <n v="3"/>
    <n v="10"/>
    <n v="18"/>
    <n v="6"/>
    <n v="4"/>
    <n v="14"/>
    <n v="1"/>
    <n v="0"/>
    <n v="6"/>
    <n v="2"/>
    <n v="103"/>
    <n v="0"/>
    <n v="0"/>
    <n v="0"/>
    <n v="0"/>
    <n v="0"/>
    <n v="0"/>
    <n v="0"/>
    <n v="0"/>
    <n v="0"/>
    <n v="0"/>
    <n v="0"/>
    <n v="1"/>
    <n v="3"/>
    <n v="2"/>
    <n v="0"/>
    <n v="5"/>
    <n v="23"/>
    <n v="3"/>
    <n v="13"/>
    <n v="21"/>
    <n v="7"/>
    <n v="3"/>
    <n v="7"/>
    <n v="0"/>
    <n v="0"/>
    <n v="2"/>
    <n v="2"/>
    <n v="92"/>
    <n v="0"/>
    <n v="0"/>
    <n v="0"/>
    <n v="0"/>
    <n v="1"/>
    <n v="0"/>
    <n v="0"/>
    <n v="0"/>
    <n v="1"/>
    <n v="0"/>
    <n v="0"/>
    <n v="2"/>
    <n v="2"/>
    <n v="2"/>
    <n v="0"/>
    <n v="6"/>
    <n v="25"/>
    <n v="3"/>
    <n v="9"/>
    <n v="19"/>
    <n v="6"/>
    <n v="2"/>
    <n v="8"/>
    <n v="0"/>
    <n v="0"/>
    <n v="2"/>
    <n v="1"/>
    <n v="89"/>
    <n v="0"/>
    <n v="0"/>
    <n v="1"/>
    <n v="0"/>
    <n v="0"/>
    <n v="0"/>
    <n v="0"/>
    <n v="0"/>
    <n v="0"/>
    <n v="0"/>
    <n v="0"/>
    <n v="1"/>
    <n v="3"/>
    <n v="3"/>
    <n v="0"/>
    <n v="6"/>
    <n v="25"/>
    <n v="2"/>
    <n v="9"/>
    <n v="16"/>
    <n v="5"/>
    <n v="1"/>
    <n v="7"/>
    <n v="1"/>
    <n v="0"/>
    <n v="6"/>
    <n v="2"/>
    <n v="88"/>
  </r>
  <r>
    <x v="42"/>
    <s v="Jardim botânico, zoo, parques e reservas ecológicas."/>
    <s v="Sim"/>
    <x v="9"/>
    <x v="0"/>
    <x v="0"/>
    <n v="4"/>
    <n v="0"/>
    <n v="0"/>
    <n v="1"/>
    <n v="2"/>
    <n v="1"/>
    <n v="2"/>
    <n v="0"/>
    <n v="0"/>
    <n v="1"/>
    <n v="2"/>
    <n v="0"/>
    <n v="4"/>
    <n v="0"/>
    <n v="2"/>
    <n v="6"/>
    <n v="16"/>
    <n v="3"/>
    <n v="9"/>
    <n v="22"/>
    <n v="4"/>
    <n v="6"/>
    <n v="8"/>
    <n v="3"/>
    <n v="3"/>
    <n v="5"/>
    <n v="2"/>
    <n v="106"/>
    <n v="2"/>
    <n v="0"/>
    <n v="0"/>
    <n v="1"/>
    <n v="3"/>
    <n v="1"/>
    <n v="1"/>
    <n v="0"/>
    <n v="1"/>
    <n v="2"/>
    <n v="2"/>
    <n v="0"/>
    <n v="4"/>
    <n v="0"/>
    <n v="1"/>
    <n v="4"/>
    <n v="14"/>
    <n v="5"/>
    <n v="10"/>
    <n v="21"/>
    <n v="5"/>
    <n v="6"/>
    <n v="10"/>
    <n v="3"/>
    <n v="3"/>
    <n v="4"/>
    <n v="3"/>
    <n v="106"/>
    <n v="4"/>
    <n v="0"/>
    <n v="0"/>
    <n v="1"/>
    <n v="4"/>
    <n v="1"/>
    <n v="0"/>
    <n v="0"/>
    <n v="1"/>
    <n v="2"/>
    <n v="1"/>
    <n v="0"/>
    <n v="5"/>
    <n v="0"/>
    <n v="0"/>
    <n v="6"/>
    <n v="14"/>
    <n v="4"/>
    <n v="10"/>
    <n v="25"/>
    <n v="5"/>
    <n v="6"/>
    <n v="12"/>
    <n v="4"/>
    <n v="2"/>
    <n v="5"/>
    <n v="4"/>
    <n v="116"/>
    <n v="5"/>
    <n v="0"/>
    <n v="1"/>
    <n v="1"/>
    <n v="3"/>
    <n v="1"/>
    <n v="0"/>
    <n v="1"/>
    <n v="2"/>
    <n v="3"/>
    <n v="3"/>
    <n v="0"/>
    <n v="8"/>
    <n v="0"/>
    <n v="0"/>
    <n v="7"/>
    <n v="14"/>
    <n v="5"/>
    <n v="11"/>
    <n v="29"/>
    <n v="6"/>
    <n v="6"/>
    <n v="9"/>
    <n v="4"/>
    <n v="3"/>
    <n v="4"/>
    <n v="6"/>
    <n v="132"/>
    <n v="2"/>
    <n v="0"/>
    <n v="1"/>
    <n v="1"/>
    <n v="2"/>
    <n v="0"/>
    <n v="0"/>
    <n v="1"/>
    <n v="1"/>
    <n v="2"/>
    <n v="1"/>
    <n v="0"/>
    <n v="7"/>
    <n v="0"/>
    <n v="0"/>
    <n v="7"/>
    <n v="14"/>
    <n v="3"/>
    <n v="12"/>
    <n v="29"/>
    <n v="10"/>
    <n v="7"/>
    <n v="10"/>
    <n v="5"/>
    <n v="4"/>
    <n v="9"/>
    <n v="7"/>
    <n v="135"/>
    <n v="4"/>
    <n v="0"/>
    <n v="1"/>
    <n v="2"/>
    <n v="2"/>
    <n v="0"/>
    <n v="0"/>
    <n v="1"/>
    <n v="1"/>
    <n v="5"/>
    <n v="2"/>
    <n v="0"/>
    <n v="6"/>
    <n v="0"/>
    <n v="1"/>
    <n v="10"/>
    <n v="15"/>
    <n v="4"/>
    <n v="14"/>
    <n v="26"/>
    <n v="10"/>
    <n v="9"/>
    <n v="14"/>
    <n v="5"/>
    <n v="4"/>
    <n v="6"/>
    <n v="5"/>
    <n v="147"/>
    <n v="3"/>
    <n v="0"/>
    <n v="1"/>
    <n v="1"/>
    <n v="1"/>
    <n v="0"/>
    <n v="0"/>
    <n v="0"/>
    <n v="1"/>
    <n v="4"/>
    <n v="2"/>
    <n v="0"/>
    <n v="6"/>
    <n v="0"/>
    <n v="0"/>
    <n v="10"/>
    <n v="15"/>
    <n v="6"/>
    <n v="15"/>
    <n v="33"/>
    <n v="11"/>
    <n v="9"/>
    <n v="9"/>
    <n v="6"/>
    <n v="3"/>
    <n v="8"/>
    <n v="6"/>
    <n v="150"/>
    <n v="2"/>
    <n v="0"/>
    <n v="0"/>
    <n v="2"/>
    <n v="3"/>
    <n v="0"/>
    <n v="1"/>
    <n v="0"/>
    <n v="4"/>
    <n v="4"/>
    <n v="6"/>
    <n v="0"/>
    <n v="6"/>
    <n v="0"/>
    <n v="1"/>
    <n v="10"/>
    <n v="17"/>
    <n v="9"/>
    <n v="16"/>
    <n v="36"/>
    <n v="8"/>
    <n v="9"/>
    <n v="8"/>
    <n v="8"/>
    <n v="6"/>
    <n v="9"/>
    <n v="6"/>
    <n v="171"/>
  </r>
  <r>
    <x v="43"/>
    <s v="Parques de Diversão e Parques Temáticas"/>
    <s v="Sim"/>
    <x v="2"/>
    <x v="0"/>
    <x v="0"/>
    <n v="4"/>
    <n v="2"/>
    <n v="4"/>
    <n v="4"/>
    <n v="6"/>
    <n v="4"/>
    <n v="1"/>
    <n v="6"/>
    <n v="3"/>
    <n v="12"/>
    <n v="12"/>
    <n v="5"/>
    <n v="19"/>
    <n v="12"/>
    <n v="6"/>
    <n v="10"/>
    <n v="27"/>
    <n v="12"/>
    <n v="21"/>
    <n v="84"/>
    <n v="26"/>
    <n v="42"/>
    <n v="38"/>
    <n v="4"/>
    <n v="3"/>
    <n v="15"/>
    <n v="6"/>
    <n v="388"/>
    <n v="3"/>
    <n v="1"/>
    <n v="7"/>
    <n v="2"/>
    <n v="5"/>
    <n v="2"/>
    <n v="1"/>
    <n v="8"/>
    <n v="4"/>
    <n v="13"/>
    <n v="11"/>
    <n v="5"/>
    <n v="16"/>
    <n v="13"/>
    <n v="7"/>
    <n v="10"/>
    <n v="26"/>
    <n v="8"/>
    <n v="19"/>
    <n v="84"/>
    <n v="27"/>
    <n v="39"/>
    <n v="36"/>
    <n v="5"/>
    <n v="2"/>
    <n v="10"/>
    <n v="6"/>
    <n v="370"/>
    <n v="2"/>
    <n v="1"/>
    <n v="4"/>
    <n v="2"/>
    <n v="5"/>
    <n v="2"/>
    <n v="1"/>
    <n v="10"/>
    <n v="6"/>
    <n v="11"/>
    <n v="11"/>
    <n v="6"/>
    <n v="12"/>
    <n v="9"/>
    <n v="5"/>
    <n v="6"/>
    <n v="26"/>
    <n v="7"/>
    <n v="19"/>
    <n v="78"/>
    <n v="25"/>
    <n v="40"/>
    <n v="30"/>
    <n v="3"/>
    <n v="4"/>
    <n v="13"/>
    <n v="5"/>
    <n v="343"/>
    <n v="2"/>
    <n v="2"/>
    <n v="4"/>
    <n v="2"/>
    <n v="6"/>
    <n v="1"/>
    <n v="1"/>
    <n v="6"/>
    <n v="6"/>
    <n v="10"/>
    <n v="8"/>
    <n v="5"/>
    <n v="16"/>
    <n v="4"/>
    <n v="5"/>
    <n v="6"/>
    <n v="20"/>
    <n v="10"/>
    <n v="16"/>
    <n v="64"/>
    <n v="22"/>
    <n v="29"/>
    <n v="27"/>
    <n v="2"/>
    <n v="3"/>
    <n v="10"/>
    <n v="3"/>
    <n v="290"/>
    <n v="1"/>
    <n v="1"/>
    <n v="4"/>
    <n v="2"/>
    <n v="5"/>
    <n v="1"/>
    <n v="1"/>
    <n v="7"/>
    <n v="3"/>
    <n v="9"/>
    <n v="9"/>
    <n v="3"/>
    <n v="14"/>
    <n v="3"/>
    <n v="7"/>
    <n v="6"/>
    <n v="16"/>
    <n v="8"/>
    <n v="13"/>
    <n v="49"/>
    <n v="23"/>
    <n v="31"/>
    <n v="25"/>
    <n v="2"/>
    <n v="2"/>
    <n v="9"/>
    <n v="3"/>
    <n v="257"/>
    <n v="2"/>
    <n v="1"/>
    <n v="5"/>
    <n v="2"/>
    <n v="5"/>
    <n v="1"/>
    <n v="0"/>
    <n v="4"/>
    <n v="1"/>
    <n v="10"/>
    <n v="6"/>
    <n v="4"/>
    <n v="10"/>
    <n v="2"/>
    <n v="3"/>
    <n v="8"/>
    <n v="15"/>
    <n v="7"/>
    <n v="13"/>
    <n v="57"/>
    <n v="18"/>
    <n v="30"/>
    <n v="17"/>
    <n v="1"/>
    <n v="2"/>
    <n v="10"/>
    <n v="4"/>
    <n v="238"/>
    <n v="1"/>
    <n v="1"/>
    <n v="3"/>
    <n v="3"/>
    <n v="7"/>
    <n v="1"/>
    <n v="1"/>
    <n v="1"/>
    <n v="1"/>
    <n v="8"/>
    <n v="2"/>
    <n v="2"/>
    <n v="15"/>
    <n v="2"/>
    <n v="3"/>
    <n v="4"/>
    <n v="19"/>
    <n v="11"/>
    <n v="13"/>
    <n v="52"/>
    <n v="19"/>
    <n v="25"/>
    <n v="16"/>
    <n v="1"/>
    <n v="1"/>
    <n v="13"/>
    <n v="4"/>
    <n v="229"/>
    <n v="0"/>
    <n v="0"/>
    <n v="4"/>
    <n v="2"/>
    <n v="5"/>
    <n v="0"/>
    <n v="1"/>
    <n v="0"/>
    <n v="1"/>
    <n v="7"/>
    <n v="2"/>
    <n v="0"/>
    <n v="14"/>
    <n v="2"/>
    <n v="5"/>
    <n v="8"/>
    <n v="19"/>
    <n v="8"/>
    <n v="14"/>
    <n v="61"/>
    <n v="16"/>
    <n v="21"/>
    <n v="22"/>
    <n v="1"/>
    <n v="1"/>
    <n v="12"/>
    <n v="5"/>
    <n v="231"/>
  </r>
  <r>
    <x v="44"/>
    <s v="Atividades de Lazer não especificadas anteriormente"/>
    <s v="Sim"/>
    <x v="2"/>
    <x v="0"/>
    <x v="0"/>
    <n v="29"/>
    <n v="7"/>
    <n v="22"/>
    <n v="12"/>
    <n v="61"/>
    <n v="13"/>
    <n v="17"/>
    <n v="24"/>
    <n v="22"/>
    <n v="93"/>
    <n v="49"/>
    <n v="47"/>
    <n v="120"/>
    <n v="32"/>
    <n v="24"/>
    <n v="149"/>
    <n v="619"/>
    <n v="112"/>
    <n v="457"/>
    <n v="1255"/>
    <n v="374"/>
    <n v="352"/>
    <n v="474"/>
    <n v="116"/>
    <n v="77"/>
    <n v="174"/>
    <n v="100"/>
    <n v="4831"/>
    <n v="30"/>
    <n v="8"/>
    <n v="21"/>
    <n v="13"/>
    <n v="53"/>
    <n v="11"/>
    <n v="13"/>
    <n v="27"/>
    <n v="22"/>
    <n v="85"/>
    <n v="50"/>
    <n v="46"/>
    <n v="116"/>
    <n v="31"/>
    <n v="21"/>
    <n v="163"/>
    <n v="658"/>
    <n v="108"/>
    <n v="461"/>
    <n v="1254"/>
    <n v="371"/>
    <n v="363"/>
    <n v="498"/>
    <n v="112"/>
    <n v="82"/>
    <n v="185"/>
    <n v="106"/>
    <n v="4908"/>
    <n v="32"/>
    <n v="10"/>
    <n v="26"/>
    <n v="12"/>
    <n v="56"/>
    <n v="10"/>
    <n v="16"/>
    <n v="26"/>
    <n v="18"/>
    <n v="87"/>
    <n v="51"/>
    <n v="47"/>
    <n v="122"/>
    <n v="28"/>
    <n v="24"/>
    <n v="168"/>
    <n v="698"/>
    <n v="103"/>
    <n v="457"/>
    <n v="1288"/>
    <n v="366"/>
    <n v="358"/>
    <n v="474"/>
    <n v="113"/>
    <n v="78"/>
    <n v="172"/>
    <n v="104"/>
    <n v="4944"/>
    <n v="29"/>
    <n v="9"/>
    <n v="31"/>
    <n v="8"/>
    <n v="52"/>
    <n v="11"/>
    <n v="16"/>
    <n v="29"/>
    <n v="17"/>
    <n v="98"/>
    <n v="48"/>
    <n v="55"/>
    <n v="122"/>
    <n v="31"/>
    <n v="28"/>
    <n v="161"/>
    <n v="753"/>
    <n v="106"/>
    <n v="491"/>
    <n v="1348"/>
    <n v="398"/>
    <n v="379"/>
    <n v="501"/>
    <n v="110"/>
    <n v="86"/>
    <n v="199"/>
    <n v="121"/>
    <n v="5237"/>
    <n v="31"/>
    <n v="7"/>
    <n v="33"/>
    <n v="8"/>
    <n v="47"/>
    <n v="8"/>
    <n v="19"/>
    <n v="22"/>
    <n v="22"/>
    <n v="85"/>
    <n v="47"/>
    <n v="51"/>
    <n v="119"/>
    <n v="37"/>
    <n v="31"/>
    <n v="154"/>
    <n v="820"/>
    <n v="115"/>
    <n v="520"/>
    <n v="1402"/>
    <n v="424"/>
    <n v="400"/>
    <n v="526"/>
    <n v="112"/>
    <n v="97"/>
    <n v="192"/>
    <n v="135"/>
    <n v="5464"/>
    <n v="38"/>
    <n v="6"/>
    <n v="29"/>
    <n v="10"/>
    <n v="54"/>
    <n v="6"/>
    <n v="17"/>
    <n v="25"/>
    <n v="19"/>
    <n v="83"/>
    <n v="50"/>
    <n v="51"/>
    <n v="104"/>
    <n v="38"/>
    <n v="28"/>
    <n v="156"/>
    <n v="845"/>
    <n v="125"/>
    <n v="536"/>
    <n v="1432"/>
    <n v="422"/>
    <n v="404"/>
    <n v="511"/>
    <n v="110"/>
    <n v="102"/>
    <n v="191"/>
    <n v="134"/>
    <n v="5526"/>
    <n v="33"/>
    <n v="8"/>
    <n v="37"/>
    <n v="12"/>
    <n v="54"/>
    <n v="6"/>
    <n v="17"/>
    <n v="28"/>
    <n v="21"/>
    <n v="87"/>
    <n v="51"/>
    <n v="52"/>
    <n v="116"/>
    <n v="39"/>
    <n v="31"/>
    <n v="170"/>
    <n v="843"/>
    <n v="134"/>
    <n v="564"/>
    <n v="1433"/>
    <n v="430"/>
    <n v="387"/>
    <n v="544"/>
    <n v="103"/>
    <n v="93"/>
    <n v="191"/>
    <n v="135"/>
    <n v="5619"/>
    <n v="33"/>
    <n v="5"/>
    <n v="39"/>
    <n v="13"/>
    <n v="48"/>
    <n v="13"/>
    <n v="15"/>
    <n v="38"/>
    <n v="20"/>
    <n v="86"/>
    <n v="73"/>
    <n v="69"/>
    <n v="138"/>
    <n v="41"/>
    <n v="33"/>
    <n v="217"/>
    <n v="862"/>
    <n v="139"/>
    <n v="583"/>
    <n v="1444"/>
    <n v="447"/>
    <n v="397"/>
    <n v="603"/>
    <n v="107"/>
    <n v="82"/>
    <n v="199"/>
    <n v="126"/>
    <n v="5870"/>
  </r>
  <r>
    <x v="45"/>
    <s v="Atividades de organizações associativas ligadas à cultura e à arte"/>
    <s v="Sim"/>
    <x v="8"/>
    <x v="0"/>
    <x v="0"/>
    <n v="8"/>
    <n v="3"/>
    <n v="8"/>
    <n v="1"/>
    <n v="12"/>
    <n v="0"/>
    <n v="7"/>
    <n v="14"/>
    <n v="17"/>
    <n v="52"/>
    <n v="18"/>
    <n v="15"/>
    <n v="27"/>
    <n v="10"/>
    <n v="14"/>
    <n v="54"/>
    <n v="125"/>
    <n v="18"/>
    <n v="116"/>
    <n v="398"/>
    <n v="68"/>
    <n v="134"/>
    <n v="101"/>
    <n v="22"/>
    <n v="24"/>
    <n v="34"/>
    <n v="34"/>
    <n v="1334"/>
    <n v="4"/>
    <n v="5"/>
    <n v="10"/>
    <n v="2"/>
    <n v="7"/>
    <n v="1"/>
    <n v="9"/>
    <n v="14"/>
    <n v="21"/>
    <n v="44"/>
    <n v="20"/>
    <n v="10"/>
    <n v="43"/>
    <n v="10"/>
    <n v="11"/>
    <n v="51"/>
    <n v="124"/>
    <n v="21"/>
    <n v="111"/>
    <n v="373"/>
    <n v="76"/>
    <n v="148"/>
    <n v="95"/>
    <n v="25"/>
    <n v="23"/>
    <n v="40"/>
    <n v="34"/>
    <n v="1332"/>
    <n v="5"/>
    <n v="3"/>
    <n v="7"/>
    <n v="2"/>
    <n v="10"/>
    <n v="1"/>
    <n v="9"/>
    <n v="11"/>
    <n v="14"/>
    <n v="41"/>
    <n v="18"/>
    <n v="12"/>
    <n v="44"/>
    <n v="7"/>
    <n v="6"/>
    <n v="49"/>
    <n v="128"/>
    <n v="18"/>
    <n v="120"/>
    <n v="337"/>
    <n v="84"/>
    <n v="153"/>
    <n v="97"/>
    <n v="28"/>
    <n v="20"/>
    <n v="44"/>
    <n v="36"/>
    <n v="1304"/>
    <n v="3"/>
    <n v="1"/>
    <n v="3"/>
    <n v="3"/>
    <n v="14"/>
    <n v="0"/>
    <n v="10"/>
    <n v="6"/>
    <n v="10"/>
    <n v="34"/>
    <n v="11"/>
    <n v="15"/>
    <n v="39"/>
    <n v="6"/>
    <n v="7"/>
    <n v="49"/>
    <n v="124"/>
    <n v="16"/>
    <n v="117"/>
    <n v="329"/>
    <n v="102"/>
    <n v="159"/>
    <n v="103"/>
    <n v="27"/>
    <n v="26"/>
    <n v="44"/>
    <n v="39"/>
    <n v="1297"/>
    <n v="3"/>
    <n v="0"/>
    <n v="5"/>
    <n v="2"/>
    <n v="15"/>
    <n v="0"/>
    <n v="5"/>
    <n v="8"/>
    <n v="10"/>
    <n v="35"/>
    <n v="9"/>
    <n v="15"/>
    <n v="36"/>
    <n v="9"/>
    <n v="9"/>
    <n v="41"/>
    <n v="126"/>
    <n v="13"/>
    <n v="100"/>
    <n v="294"/>
    <n v="94"/>
    <n v="164"/>
    <n v="104"/>
    <n v="27"/>
    <n v="21"/>
    <n v="44"/>
    <n v="40"/>
    <n v="1229"/>
    <n v="2"/>
    <n v="0"/>
    <n v="6"/>
    <n v="1"/>
    <n v="17"/>
    <n v="1"/>
    <n v="7"/>
    <n v="10"/>
    <n v="9"/>
    <n v="29"/>
    <n v="16"/>
    <n v="22"/>
    <n v="43"/>
    <n v="10"/>
    <n v="7"/>
    <n v="53"/>
    <n v="123"/>
    <n v="9"/>
    <n v="103"/>
    <n v="267"/>
    <n v="88"/>
    <n v="172"/>
    <n v="108"/>
    <n v="27"/>
    <n v="20"/>
    <n v="36"/>
    <n v="48"/>
    <n v="1234"/>
    <n v="1"/>
    <n v="0"/>
    <n v="6"/>
    <n v="0"/>
    <n v="14"/>
    <n v="1"/>
    <n v="9"/>
    <n v="11"/>
    <n v="11"/>
    <n v="33"/>
    <n v="12"/>
    <n v="10"/>
    <n v="36"/>
    <n v="5"/>
    <n v="9"/>
    <n v="37"/>
    <n v="109"/>
    <n v="17"/>
    <n v="106"/>
    <n v="257"/>
    <n v="85"/>
    <n v="203"/>
    <n v="120"/>
    <n v="26"/>
    <n v="12"/>
    <n v="34"/>
    <n v="44"/>
    <n v="1208"/>
    <n v="4"/>
    <n v="1"/>
    <n v="5"/>
    <n v="0"/>
    <n v="10"/>
    <n v="2"/>
    <n v="8"/>
    <n v="38"/>
    <n v="10"/>
    <n v="35"/>
    <n v="12"/>
    <n v="7"/>
    <n v="30"/>
    <n v="6"/>
    <n v="16"/>
    <n v="33"/>
    <n v="105"/>
    <n v="10"/>
    <n v="90"/>
    <n v="240"/>
    <n v="88"/>
    <n v="205"/>
    <n v="121"/>
    <n v="20"/>
    <n v="11"/>
    <n v="21"/>
    <n v="38"/>
    <n v="1166"/>
  </r>
  <r>
    <x v="0"/>
    <s v="Lapidação, fab. Ourivesaria e Joalheria"/>
    <s v="Sim"/>
    <x v="0"/>
    <x v="0"/>
    <x v="1"/>
    <n v="0"/>
    <n v="0"/>
    <n v="2"/>
    <n v="0"/>
    <n v="0"/>
    <n v="0"/>
    <n v="0"/>
    <n v="0"/>
    <n v="0"/>
    <n v="8"/>
    <n v="0"/>
    <n v="0"/>
    <n v="1"/>
    <n v="0"/>
    <n v="0"/>
    <n v="0"/>
    <n v="12"/>
    <n v="0"/>
    <n v="4"/>
    <n v="85"/>
    <n v="6"/>
    <n v="0"/>
    <n v="48"/>
    <n v="0"/>
    <n v="0"/>
    <n v="3"/>
    <n v="0"/>
    <n v="169"/>
    <n v="0"/>
    <n v="0"/>
    <n v="2"/>
    <n v="0"/>
    <n v="0"/>
    <n v="0"/>
    <n v="1"/>
    <n v="0"/>
    <n v="0"/>
    <n v="7"/>
    <n v="0"/>
    <n v="0"/>
    <n v="1"/>
    <n v="0"/>
    <n v="0"/>
    <n v="0"/>
    <n v="11"/>
    <n v="0"/>
    <n v="6"/>
    <n v="84"/>
    <n v="7"/>
    <n v="0"/>
    <n v="48"/>
    <n v="0"/>
    <n v="0"/>
    <n v="4"/>
    <n v="0"/>
    <n v="171"/>
    <n v="0"/>
    <n v="0"/>
    <n v="2"/>
    <n v="0"/>
    <n v="0"/>
    <n v="0"/>
    <n v="1"/>
    <n v="0"/>
    <n v="0"/>
    <n v="6"/>
    <n v="0"/>
    <n v="0"/>
    <n v="1"/>
    <n v="0"/>
    <n v="0"/>
    <n v="0"/>
    <n v="13"/>
    <n v="0"/>
    <n v="5"/>
    <n v="88"/>
    <n v="7"/>
    <n v="0"/>
    <n v="48"/>
    <n v="0"/>
    <n v="0"/>
    <n v="6"/>
    <n v="0"/>
    <n v="177"/>
    <n v="0"/>
    <n v="0"/>
    <n v="3"/>
    <n v="0"/>
    <n v="0"/>
    <n v="0"/>
    <n v="1"/>
    <n v="0"/>
    <n v="0"/>
    <n v="6"/>
    <n v="0"/>
    <n v="0"/>
    <n v="1"/>
    <n v="0"/>
    <n v="0"/>
    <n v="0"/>
    <n v="14"/>
    <n v="0"/>
    <n v="5"/>
    <n v="76"/>
    <n v="6"/>
    <n v="0"/>
    <n v="48"/>
    <n v="0"/>
    <n v="0"/>
    <n v="4"/>
    <n v="0"/>
    <n v="164"/>
    <n v="0"/>
    <n v="0"/>
    <n v="2"/>
    <n v="0"/>
    <n v="0"/>
    <n v="0"/>
    <n v="1"/>
    <n v="0"/>
    <n v="0"/>
    <n v="5"/>
    <n v="0"/>
    <n v="0"/>
    <n v="1"/>
    <n v="0"/>
    <n v="0"/>
    <n v="0"/>
    <n v="11"/>
    <n v="0"/>
    <n v="5"/>
    <n v="79"/>
    <n v="2"/>
    <n v="0"/>
    <n v="44"/>
    <n v="0"/>
    <n v="0"/>
    <n v="4"/>
    <n v="0"/>
    <n v="154"/>
    <n v="0"/>
    <n v="0"/>
    <n v="2"/>
    <n v="0"/>
    <n v="0"/>
    <n v="0"/>
    <n v="1"/>
    <n v="0"/>
    <n v="0"/>
    <n v="4"/>
    <n v="0"/>
    <n v="0"/>
    <n v="1"/>
    <n v="0"/>
    <n v="0"/>
    <n v="0"/>
    <n v="13"/>
    <n v="0"/>
    <n v="5"/>
    <n v="70"/>
    <n v="2"/>
    <n v="0"/>
    <n v="37"/>
    <n v="0"/>
    <n v="0"/>
    <n v="4"/>
    <n v="0"/>
    <n v="139"/>
    <n v="0"/>
    <n v="0"/>
    <n v="2"/>
    <n v="0"/>
    <n v="0"/>
    <n v="0"/>
    <n v="0"/>
    <n v="0"/>
    <n v="0"/>
    <n v="5"/>
    <n v="0"/>
    <n v="0"/>
    <n v="1"/>
    <n v="0"/>
    <n v="0"/>
    <n v="0"/>
    <n v="11"/>
    <n v="0"/>
    <n v="8"/>
    <n v="69"/>
    <n v="6"/>
    <n v="1"/>
    <n v="32"/>
    <n v="0"/>
    <n v="0"/>
    <n v="5"/>
    <n v="0"/>
    <n v="140"/>
    <n v="0"/>
    <n v="0"/>
    <n v="1"/>
    <n v="0"/>
    <n v="0"/>
    <n v="0"/>
    <n v="0"/>
    <n v="0"/>
    <n v="0"/>
    <n v="4"/>
    <n v="0"/>
    <n v="0"/>
    <n v="0"/>
    <n v="0"/>
    <n v="0"/>
    <n v="0"/>
    <n v="17"/>
    <n v="0"/>
    <n v="7"/>
    <n v="61"/>
    <n v="6"/>
    <n v="1"/>
    <n v="30"/>
    <n v="0"/>
    <n v="0"/>
    <n v="5"/>
    <n v="0"/>
    <n v="132"/>
  </r>
  <r>
    <x v="1"/>
    <s v="Fabricação de Bijuterias e Artefatos semelhantes"/>
    <s v="Sim"/>
    <x v="0"/>
    <x v="0"/>
    <x v="1"/>
    <n v="0"/>
    <n v="0"/>
    <n v="0"/>
    <n v="0"/>
    <n v="0"/>
    <n v="0"/>
    <n v="0"/>
    <n v="0"/>
    <n v="0"/>
    <n v="0"/>
    <n v="0"/>
    <n v="0"/>
    <n v="0"/>
    <n v="0"/>
    <n v="5"/>
    <n v="0"/>
    <n v="7"/>
    <n v="0"/>
    <n v="13"/>
    <n v="65"/>
    <n v="3"/>
    <n v="3"/>
    <n v="4"/>
    <n v="0"/>
    <n v="0"/>
    <n v="7"/>
    <n v="0"/>
    <n v="107"/>
    <n v="0"/>
    <n v="0"/>
    <n v="0"/>
    <n v="0"/>
    <n v="0"/>
    <n v="0"/>
    <n v="0"/>
    <n v="0"/>
    <n v="0"/>
    <n v="0"/>
    <n v="0"/>
    <n v="0"/>
    <n v="0"/>
    <n v="0"/>
    <n v="6"/>
    <n v="2"/>
    <n v="11"/>
    <n v="0"/>
    <n v="14"/>
    <n v="74"/>
    <n v="2"/>
    <n v="3"/>
    <n v="4"/>
    <n v="0"/>
    <n v="0"/>
    <n v="8"/>
    <n v="0"/>
    <n v="124"/>
    <n v="0"/>
    <n v="0"/>
    <n v="0"/>
    <n v="0"/>
    <n v="0"/>
    <n v="0"/>
    <n v="0"/>
    <n v="0"/>
    <n v="0"/>
    <n v="1"/>
    <n v="0"/>
    <n v="0"/>
    <n v="0"/>
    <n v="0"/>
    <n v="4"/>
    <n v="0"/>
    <n v="13"/>
    <n v="0"/>
    <n v="18"/>
    <n v="60"/>
    <n v="2"/>
    <n v="4"/>
    <n v="3"/>
    <n v="0"/>
    <n v="0"/>
    <n v="7"/>
    <n v="0"/>
    <n v="112"/>
    <n v="0"/>
    <n v="0"/>
    <n v="0"/>
    <n v="0"/>
    <n v="0"/>
    <n v="0"/>
    <n v="0"/>
    <n v="0"/>
    <n v="0"/>
    <n v="1"/>
    <n v="0"/>
    <n v="0"/>
    <n v="1"/>
    <n v="0"/>
    <n v="4"/>
    <n v="0"/>
    <n v="13"/>
    <n v="0"/>
    <n v="16"/>
    <n v="55"/>
    <n v="1"/>
    <n v="3"/>
    <n v="3"/>
    <n v="0"/>
    <n v="0"/>
    <n v="6"/>
    <n v="0"/>
    <n v="103"/>
    <n v="0"/>
    <n v="0"/>
    <n v="0"/>
    <n v="0"/>
    <n v="0"/>
    <n v="0"/>
    <n v="0"/>
    <n v="0"/>
    <n v="0"/>
    <n v="1"/>
    <n v="0"/>
    <n v="0"/>
    <n v="0"/>
    <n v="0"/>
    <n v="4"/>
    <n v="1"/>
    <n v="13"/>
    <n v="0"/>
    <n v="15"/>
    <n v="49"/>
    <n v="0"/>
    <n v="2"/>
    <n v="5"/>
    <n v="0"/>
    <n v="0"/>
    <n v="6"/>
    <n v="0"/>
    <n v="96"/>
    <n v="0"/>
    <n v="0"/>
    <n v="0"/>
    <n v="0"/>
    <n v="0"/>
    <n v="0"/>
    <n v="0"/>
    <n v="0"/>
    <n v="0"/>
    <n v="0"/>
    <n v="0"/>
    <n v="0"/>
    <n v="0"/>
    <n v="0"/>
    <n v="3"/>
    <n v="0"/>
    <n v="10"/>
    <n v="0"/>
    <n v="17"/>
    <n v="43"/>
    <n v="0"/>
    <n v="4"/>
    <n v="6"/>
    <n v="0"/>
    <n v="0"/>
    <n v="3"/>
    <n v="0"/>
    <n v="86"/>
    <n v="0"/>
    <n v="0"/>
    <n v="0"/>
    <n v="0"/>
    <n v="0"/>
    <n v="0"/>
    <n v="0"/>
    <n v="0"/>
    <n v="0"/>
    <n v="0"/>
    <n v="0"/>
    <n v="0"/>
    <n v="0"/>
    <n v="0"/>
    <n v="3"/>
    <n v="0"/>
    <n v="8"/>
    <n v="0"/>
    <n v="8"/>
    <n v="37"/>
    <n v="0"/>
    <n v="1"/>
    <n v="7"/>
    <n v="0"/>
    <n v="0"/>
    <n v="2"/>
    <n v="0"/>
    <n v="66"/>
    <n v="0"/>
    <n v="0"/>
    <n v="0"/>
    <n v="0"/>
    <n v="0"/>
    <n v="0"/>
    <n v="0"/>
    <n v="0"/>
    <n v="0"/>
    <n v="1"/>
    <n v="0"/>
    <n v="0"/>
    <n v="0"/>
    <n v="0"/>
    <n v="2"/>
    <n v="0"/>
    <n v="8"/>
    <n v="1"/>
    <n v="9"/>
    <n v="29"/>
    <n v="0"/>
    <n v="0"/>
    <n v="7"/>
    <n v="0"/>
    <n v="0"/>
    <n v="2"/>
    <n v="0"/>
    <n v="59"/>
  </r>
  <r>
    <x v="2"/>
    <s v="Fab. Instrumentos musicais"/>
    <s v="Sim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"/>
    <n v="2"/>
    <n v="1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2"/>
    <n v="1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"/>
    <n v="2"/>
    <n v="1"/>
    <n v="0"/>
    <n v="0"/>
    <n v="0"/>
    <n v="0"/>
    <n v="0"/>
    <n v="2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8"/>
    <n v="2"/>
    <n v="2"/>
    <n v="1"/>
    <n v="0"/>
    <n v="0"/>
    <n v="0"/>
    <n v="0"/>
    <n v="25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9"/>
    <n v="2"/>
    <n v="2"/>
    <n v="1"/>
    <n v="0"/>
    <n v="0"/>
    <n v="0"/>
    <n v="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0"/>
    <n v="1"/>
    <n v="2"/>
    <n v="2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5"/>
    <n v="1"/>
    <n v="2"/>
    <n v="1"/>
    <n v="0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6"/>
    <n v="1"/>
    <n v="1"/>
    <n v="1"/>
    <n v="0"/>
    <n v="0"/>
    <n v="0"/>
    <n v="0"/>
    <n v="21"/>
  </r>
  <r>
    <x v="3"/>
    <s v="Fabricação de Brinquedos e Jogos Recreativos"/>
    <s v="Sim"/>
    <x v="2"/>
    <x v="0"/>
    <x v="1"/>
    <n v="0"/>
    <n v="0"/>
    <n v="1"/>
    <n v="0"/>
    <n v="0"/>
    <n v="0"/>
    <n v="0"/>
    <n v="1"/>
    <n v="1"/>
    <n v="0"/>
    <n v="0"/>
    <n v="0"/>
    <n v="0"/>
    <n v="0"/>
    <n v="0"/>
    <n v="0"/>
    <n v="7"/>
    <n v="1"/>
    <n v="1"/>
    <n v="60"/>
    <n v="10"/>
    <n v="4"/>
    <n v="3"/>
    <n v="0"/>
    <n v="0"/>
    <n v="1"/>
    <n v="0"/>
    <n v="90"/>
    <n v="0"/>
    <n v="0"/>
    <n v="1"/>
    <n v="0"/>
    <n v="0"/>
    <n v="0"/>
    <n v="0"/>
    <n v="1"/>
    <n v="1"/>
    <n v="0"/>
    <n v="0"/>
    <n v="0"/>
    <n v="0"/>
    <n v="0"/>
    <n v="0"/>
    <n v="0"/>
    <n v="4"/>
    <n v="1"/>
    <n v="1"/>
    <n v="79"/>
    <n v="11"/>
    <n v="5"/>
    <n v="6"/>
    <n v="0"/>
    <n v="0"/>
    <n v="1"/>
    <n v="0"/>
    <n v="111"/>
    <n v="0"/>
    <n v="0"/>
    <n v="1"/>
    <n v="0"/>
    <n v="1"/>
    <n v="0"/>
    <n v="0"/>
    <n v="1"/>
    <n v="1"/>
    <n v="0"/>
    <n v="0"/>
    <n v="0"/>
    <n v="0"/>
    <n v="0"/>
    <n v="0"/>
    <n v="0"/>
    <n v="5"/>
    <n v="1"/>
    <n v="1"/>
    <n v="77"/>
    <n v="10"/>
    <n v="4"/>
    <n v="3"/>
    <n v="1"/>
    <n v="0"/>
    <n v="0"/>
    <n v="0"/>
    <n v="106"/>
    <n v="1"/>
    <n v="0"/>
    <n v="0"/>
    <n v="0"/>
    <n v="0"/>
    <n v="0"/>
    <n v="0"/>
    <n v="0"/>
    <n v="1"/>
    <n v="0"/>
    <n v="0"/>
    <n v="0"/>
    <n v="1"/>
    <n v="0"/>
    <n v="0"/>
    <n v="0"/>
    <n v="5"/>
    <n v="1"/>
    <n v="1"/>
    <n v="74"/>
    <n v="10"/>
    <n v="6"/>
    <n v="3"/>
    <n v="0"/>
    <n v="0"/>
    <n v="1"/>
    <n v="0"/>
    <n v="104"/>
    <n v="1"/>
    <n v="0"/>
    <n v="0"/>
    <n v="0"/>
    <n v="1"/>
    <n v="0"/>
    <n v="0"/>
    <n v="0"/>
    <n v="1"/>
    <n v="0"/>
    <n v="0"/>
    <n v="0"/>
    <n v="1"/>
    <n v="0"/>
    <n v="0"/>
    <n v="0"/>
    <n v="5"/>
    <n v="1"/>
    <n v="2"/>
    <n v="72"/>
    <n v="12"/>
    <n v="4"/>
    <n v="1"/>
    <n v="1"/>
    <n v="0"/>
    <n v="1"/>
    <n v="0"/>
    <n v="103"/>
    <n v="1"/>
    <n v="0"/>
    <n v="2"/>
    <n v="0"/>
    <n v="0"/>
    <n v="0"/>
    <n v="0"/>
    <n v="0"/>
    <n v="0"/>
    <n v="0"/>
    <n v="0"/>
    <n v="0"/>
    <n v="0"/>
    <n v="0"/>
    <n v="0"/>
    <n v="2"/>
    <n v="3"/>
    <n v="2"/>
    <n v="2"/>
    <n v="75"/>
    <n v="10"/>
    <n v="6"/>
    <n v="1"/>
    <n v="0"/>
    <n v="0"/>
    <n v="1"/>
    <n v="0"/>
    <n v="105"/>
    <n v="0"/>
    <n v="0"/>
    <n v="1"/>
    <n v="0"/>
    <n v="0"/>
    <n v="0"/>
    <n v="0"/>
    <n v="0"/>
    <n v="0"/>
    <n v="1"/>
    <n v="0"/>
    <n v="0"/>
    <n v="0"/>
    <n v="0"/>
    <n v="0"/>
    <n v="0"/>
    <n v="5"/>
    <n v="1"/>
    <n v="2"/>
    <n v="60"/>
    <n v="8"/>
    <n v="5"/>
    <n v="1"/>
    <n v="0"/>
    <n v="0"/>
    <n v="1"/>
    <n v="1"/>
    <n v="86"/>
    <n v="0"/>
    <n v="0"/>
    <n v="1"/>
    <n v="0"/>
    <n v="0"/>
    <n v="0"/>
    <n v="0"/>
    <n v="0"/>
    <n v="0"/>
    <n v="1"/>
    <n v="0"/>
    <n v="0"/>
    <n v="0"/>
    <n v="0"/>
    <n v="0"/>
    <n v="0"/>
    <n v="5"/>
    <n v="1"/>
    <n v="2"/>
    <n v="60"/>
    <n v="6"/>
    <n v="3"/>
    <n v="1"/>
    <n v="0"/>
    <n v="0"/>
    <n v="2"/>
    <n v="0"/>
    <n v="82"/>
  </r>
  <r>
    <x v="4"/>
    <s v="Com. Atac. Livros, jornais, papelaria."/>
    <s v="Sim"/>
    <x v="3"/>
    <x v="1"/>
    <x v="1"/>
    <n v="0"/>
    <n v="0"/>
    <n v="3"/>
    <n v="0"/>
    <n v="1"/>
    <n v="0"/>
    <n v="2"/>
    <n v="1"/>
    <n v="5"/>
    <n v="15"/>
    <n v="1"/>
    <n v="3"/>
    <n v="24"/>
    <n v="1"/>
    <n v="3"/>
    <n v="14"/>
    <n v="18"/>
    <n v="9"/>
    <n v="34"/>
    <n v="132"/>
    <n v="18"/>
    <n v="6"/>
    <n v="10"/>
    <n v="0"/>
    <n v="0"/>
    <n v="9"/>
    <n v="5"/>
    <n v="314"/>
    <n v="0"/>
    <n v="0"/>
    <n v="5"/>
    <n v="0"/>
    <n v="1"/>
    <n v="0"/>
    <n v="0"/>
    <n v="1"/>
    <n v="6"/>
    <n v="14"/>
    <n v="1"/>
    <n v="2"/>
    <n v="28"/>
    <n v="1"/>
    <n v="3"/>
    <n v="14"/>
    <n v="16"/>
    <n v="6"/>
    <n v="29"/>
    <n v="127"/>
    <n v="14"/>
    <n v="9"/>
    <n v="9"/>
    <n v="0"/>
    <n v="2"/>
    <n v="9"/>
    <n v="4"/>
    <n v="301"/>
    <n v="0"/>
    <n v="0"/>
    <n v="8"/>
    <n v="0"/>
    <n v="1"/>
    <n v="0"/>
    <n v="0"/>
    <n v="0"/>
    <n v="6"/>
    <n v="15"/>
    <n v="1"/>
    <n v="1"/>
    <n v="25"/>
    <n v="1"/>
    <n v="3"/>
    <n v="16"/>
    <n v="18"/>
    <n v="5"/>
    <n v="28"/>
    <n v="138"/>
    <n v="14"/>
    <n v="12"/>
    <n v="10"/>
    <n v="0"/>
    <n v="3"/>
    <n v="12"/>
    <n v="4"/>
    <n v="321"/>
    <n v="0"/>
    <n v="0"/>
    <n v="7"/>
    <n v="0"/>
    <n v="1"/>
    <n v="0"/>
    <n v="0"/>
    <n v="1"/>
    <n v="6"/>
    <n v="15"/>
    <n v="2"/>
    <n v="3"/>
    <n v="27"/>
    <n v="1"/>
    <n v="2"/>
    <n v="17"/>
    <n v="19"/>
    <n v="5"/>
    <n v="29"/>
    <n v="142"/>
    <n v="16"/>
    <n v="10"/>
    <n v="8"/>
    <n v="0"/>
    <n v="4"/>
    <n v="10"/>
    <n v="5"/>
    <n v="330"/>
    <n v="0"/>
    <n v="0"/>
    <n v="5"/>
    <n v="0"/>
    <n v="1"/>
    <n v="0"/>
    <n v="0"/>
    <n v="1"/>
    <n v="4"/>
    <n v="13"/>
    <n v="1"/>
    <n v="3"/>
    <n v="25"/>
    <n v="2"/>
    <n v="1"/>
    <n v="15"/>
    <n v="16"/>
    <n v="4"/>
    <n v="32"/>
    <n v="138"/>
    <n v="14"/>
    <n v="7"/>
    <n v="9"/>
    <n v="0"/>
    <n v="4"/>
    <n v="12"/>
    <n v="8"/>
    <n v="315"/>
    <n v="0"/>
    <n v="0"/>
    <n v="5"/>
    <n v="0"/>
    <n v="3"/>
    <n v="0"/>
    <n v="0"/>
    <n v="1"/>
    <n v="3"/>
    <n v="10"/>
    <n v="0"/>
    <n v="2"/>
    <n v="19"/>
    <n v="1"/>
    <n v="0"/>
    <n v="12"/>
    <n v="13"/>
    <n v="4"/>
    <n v="30"/>
    <n v="134"/>
    <n v="12"/>
    <n v="4"/>
    <n v="6"/>
    <n v="0"/>
    <n v="2"/>
    <n v="12"/>
    <n v="9"/>
    <n v="282"/>
    <n v="1"/>
    <n v="1"/>
    <n v="6"/>
    <n v="0"/>
    <n v="3"/>
    <n v="0"/>
    <n v="0"/>
    <n v="1"/>
    <n v="4"/>
    <n v="10"/>
    <n v="0"/>
    <n v="1"/>
    <n v="13"/>
    <n v="1"/>
    <n v="0"/>
    <n v="11"/>
    <n v="13"/>
    <n v="4"/>
    <n v="33"/>
    <n v="145"/>
    <n v="9"/>
    <n v="6"/>
    <n v="8"/>
    <n v="0"/>
    <n v="3"/>
    <n v="14"/>
    <n v="8"/>
    <n v="295"/>
    <n v="0"/>
    <n v="1"/>
    <n v="5"/>
    <n v="0"/>
    <n v="3"/>
    <n v="0"/>
    <n v="0"/>
    <n v="2"/>
    <n v="2"/>
    <n v="7"/>
    <n v="0"/>
    <n v="0"/>
    <n v="10"/>
    <n v="2"/>
    <n v="2"/>
    <n v="10"/>
    <n v="15"/>
    <n v="5"/>
    <n v="34"/>
    <n v="131"/>
    <n v="8"/>
    <n v="4"/>
    <n v="7"/>
    <n v="0"/>
    <n v="3"/>
    <n v="7"/>
    <n v="9"/>
    <n v="267"/>
  </r>
  <r>
    <x v="5"/>
    <s v="Comércio varejista especializado de instrumentos musicais e acessórios"/>
    <s v="Sim"/>
    <x v="1"/>
    <x v="1"/>
    <x v="1"/>
    <n v="0"/>
    <n v="0"/>
    <n v="3"/>
    <n v="0"/>
    <n v="1"/>
    <n v="0"/>
    <n v="0"/>
    <n v="0"/>
    <n v="1"/>
    <n v="0"/>
    <n v="0"/>
    <n v="0"/>
    <n v="0"/>
    <n v="0"/>
    <n v="0"/>
    <n v="1"/>
    <n v="3"/>
    <n v="1"/>
    <n v="1"/>
    <n v="10"/>
    <n v="0"/>
    <n v="0"/>
    <n v="1"/>
    <n v="2"/>
    <n v="0"/>
    <n v="2"/>
    <n v="0"/>
    <n v="26"/>
    <n v="0"/>
    <n v="0"/>
    <n v="3"/>
    <n v="0"/>
    <n v="1"/>
    <n v="0"/>
    <n v="0"/>
    <n v="1"/>
    <n v="1"/>
    <n v="0"/>
    <n v="0"/>
    <n v="0"/>
    <n v="0"/>
    <n v="0"/>
    <n v="0"/>
    <n v="0"/>
    <n v="2"/>
    <n v="0"/>
    <n v="3"/>
    <n v="11"/>
    <n v="2"/>
    <n v="0"/>
    <n v="1"/>
    <n v="2"/>
    <n v="0"/>
    <n v="2"/>
    <n v="0"/>
    <n v="29"/>
    <n v="0"/>
    <n v="1"/>
    <n v="3"/>
    <n v="0"/>
    <n v="1"/>
    <n v="0"/>
    <n v="0"/>
    <n v="0"/>
    <n v="1"/>
    <n v="0"/>
    <n v="0"/>
    <n v="1"/>
    <n v="3"/>
    <n v="0"/>
    <n v="0"/>
    <n v="0"/>
    <n v="2"/>
    <n v="0"/>
    <n v="3"/>
    <n v="11"/>
    <n v="0"/>
    <n v="0"/>
    <n v="1"/>
    <n v="1"/>
    <n v="0"/>
    <n v="1"/>
    <n v="0"/>
    <n v="29"/>
    <n v="0"/>
    <n v="1"/>
    <n v="1"/>
    <n v="0"/>
    <n v="0"/>
    <n v="0"/>
    <n v="0"/>
    <n v="0"/>
    <n v="1"/>
    <n v="0"/>
    <n v="0"/>
    <n v="0"/>
    <n v="3"/>
    <n v="0"/>
    <n v="0"/>
    <n v="1"/>
    <n v="2"/>
    <n v="0"/>
    <n v="1"/>
    <n v="13"/>
    <n v="2"/>
    <n v="0"/>
    <n v="1"/>
    <n v="2"/>
    <n v="0"/>
    <n v="2"/>
    <n v="0"/>
    <n v="30"/>
    <n v="0"/>
    <n v="1"/>
    <n v="1"/>
    <n v="0"/>
    <n v="0"/>
    <n v="0"/>
    <n v="0"/>
    <n v="0"/>
    <n v="1"/>
    <n v="0"/>
    <n v="0"/>
    <n v="0"/>
    <n v="4"/>
    <n v="0"/>
    <n v="0"/>
    <n v="1"/>
    <n v="3"/>
    <n v="0"/>
    <n v="4"/>
    <n v="14"/>
    <n v="2"/>
    <n v="0"/>
    <n v="1"/>
    <n v="1"/>
    <n v="0"/>
    <n v="2"/>
    <n v="0"/>
    <n v="35"/>
    <n v="0"/>
    <n v="0"/>
    <n v="1"/>
    <n v="0"/>
    <n v="0"/>
    <n v="0"/>
    <n v="0"/>
    <n v="0"/>
    <n v="1"/>
    <n v="0"/>
    <n v="0"/>
    <n v="0"/>
    <n v="0"/>
    <n v="0"/>
    <n v="0"/>
    <n v="1"/>
    <n v="2"/>
    <n v="0"/>
    <n v="4"/>
    <n v="12"/>
    <n v="1"/>
    <n v="0"/>
    <n v="1"/>
    <n v="1"/>
    <n v="0"/>
    <n v="1"/>
    <n v="0"/>
    <n v="25"/>
    <n v="0"/>
    <n v="0"/>
    <n v="0"/>
    <n v="0"/>
    <n v="0"/>
    <n v="0"/>
    <n v="1"/>
    <n v="0"/>
    <n v="1"/>
    <n v="1"/>
    <n v="0"/>
    <n v="0"/>
    <n v="0"/>
    <n v="0"/>
    <n v="0"/>
    <n v="1"/>
    <n v="3"/>
    <n v="0"/>
    <n v="6"/>
    <n v="12"/>
    <n v="0"/>
    <n v="0"/>
    <n v="2"/>
    <n v="1"/>
    <n v="0"/>
    <n v="1"/>
    <n v="1"/>
    <n v="30"/>
    <n v="0"/>
    <n v="0"/>
    <n v="0"/>
    <n v="0"/>
    <n v="1"/>
    <n v="0"/>
    <n v="0"/>
    <n v="0"/>
    <n v="2"/>
    <n v="1"/>
    <n v="0"/>
    <n v="0"/>
    <n v="0"/>
    <n v="0"/>
    <n v="0"/>
    <n v="1"/>
    <n v="3"/>
    <n v="0"/>
    <n v="4"/>
    <n v="9"/>
    <n v="0"/>
    <n v="0"/>
    <n v="2"/>
    <n v="1"/>
    <n v="0"/>
    <n v="0"/>
    <n v="0"/>
    <n v="24"/>
  </r>
  <r>
    <x v="6"/>
    <s v="Com. Var. Livros, jornais, papelaria."/>
    <s v="Sim"/>
    <x v="3"/>
    <x v="1"/>
    <x v="1"/>
    <n v="5"/>
    <n v="2"/>
    <n v="15"/>
    <n v="1"/>
    <n v="16"/>
    <n v="1"/>
    <n v="2"/>
    <n v="14"/>
    <n v="6"/>
    <n v="26"/>
    <n v="15"/>
    <n v="8"/>
    <n v="28"/>
    <n v="7"/>
    <n v="6"/>
    <n v="35"/>
    <n v="82"/>
    <n v="17"/>
    <n v="113"/>
    <n v="331"/>
    <n v="61"/>
    <n v="28"/>
    <n v="45"/>
    <n v="8"/>
    <n v="9"/>
    <n v="17"/>
    <n v="35"/>
    <n v="933"/>
    <n v="4"/>
    <n v="1"/>
    <n v="12"/>
    <n v="0"/>
    <n v="19"/>
    <n v="2"/>
    <n v="2"/>
    <n v="12"/>
    <n v="6"/>
    <n v="23"/>
    <n v="11"/>
    <n v="8"/>
    <n v="29"/>
    <n v="8"/>
    <n v="8"/>
    <n v="33"/>
    <n v="82"/>
    <n v="15"/>
    <n v="112"/>
    <n v="318"/>
    <n v="65"/>
    <n v="25"/>
    <n v="45"/>
    <n v="10"/>
    <n v="8"/>
    <n v="15"/>
    <n v="33"/>
    <n v="906"/>
    <n v="3"/>
    <n v="1"/>
    <n v="11"/>
    <n v="0"/>
    <n v="15"/>
    <n v="1"/>
    <n v="2"/>
    <n v="12"/>
    <n v="4"/>
    <n v="22"/>
    <n v="12"/>
    <n v="8"/>
    <n v="27"/>
    <n v="4"/>
    <n v="9"/>
    <n v="31"/>
    <n v="92"/>
    <n v="12"/>
    <n v="125"/>
    <n v="355"/>
    <n v="64"/>
    <n v="26"/>
    <n v="45"/>
    <n v="8"/>
    <n v="11"/>
    <n v="14"/>
    <n v="31"/>
    <n v="945"/>
    <n v="4"/>
    <n v="3"/>
    <n v="7"/>
    <n v="0"/>
    <n v="15"/>
    <n v="1"/>
    <n v="1"/>
    <n v="10"/>
    <n v="6"/>
    <n v="23"/>
    <n v="10"/>
    <n v="5"/>
    <n v="23"/>
    <n v="3"/>
    <n v="7"/>
    <n v="25"/>
    <n v="73"/>
    <n v="15"/>
    <n v="133"/>
    <n v="347"/>
    <n v="63"/>
    <n v="25"/>
    <n v="50"/>
    <n v="8"/>
    <n v="9"/>
    <n v="13"/>
    <n v="43"/>
    <n v="922"/>
    <n v="4"/>
    <n v="2"/>
    <n v="8"/>
    <n v="0"/>
    <n v="17"/>
    <n v="2"/>
    <n v="0"/>
    <n v="9"/>
    <n v="7"/>
    <n v="18"/>
    <n v="7"/>
    <n v="3"/>
    <n v="18"/>
    <n v="0"/>
    <n v="6"/>
    <n v="21"/>
    <n v="78"/>
    <n v="15"/>
    <n v="115"/>
    <n v="316"/>
    <n v="63"/>
    <n v="24"/>
    <n v="50"/>
    <n v="8"/>
    <n v="9"/>
    <n v="13"/>
    <n v="33"/>
    <n v="846"/>
    <n v="5"/>
    <n v="2"/>
    <n v="9"/>
    <n v="1"/>
    <n v="11"/>
    <n v="2"/>
    <n v="1"/>
    <n v="6"/>
    <n v="7"/>
    <n v="19"/>
    <n v="5"/>
    <n v="0"/>
    <n v="19"/>
    <n v="0"/>
    <n v="6"/>
    <n v="19"/>
    <n v="66"/>
    <n v="15"/>
    <n v="120"/>
    <n v="321"/>
    <n v="55"/>
    <n v="21"/>
    <n v="47"/>
    <n v="8"/>
    <n v="10"/>
    <n v="16"/>
    <n v="32"/>
    <n v="823"/>
    <n v="4"/>
    <n v="1"/>
    <n v="9"/>
    <n v="1"/>
    <n v="9"/>
    <n v="3"/>
    <n v="1"/>
    <n v="5"/>
    <n v="8"/>
    <n v="18"/>
    <n v="5"/>
    <n v="0"/>
    <n v="19"/>
    <n v="2"/>
    <n v="6"/>
    <n v="21"/>
    <n v="61"/>
    <n v="12"/>
    <n v="125"/>
    <n v="336"/>
    <n v="54"/>
    <n v="20"/>
    <n v="42"/>
    <n v="6"/>
    <n v="8"/>
    <n v="13"/>
    <n v="33"/>
    <n v="822"/>
    <n v="4"/>
    <n v="3"/>
    <n v="9"/>
    <n v="3"/>
    <n v="7"/>
    <n v="3"/>
    <n v="2"/>
    <n v="6"/>
    <n v="5"/>
    <n v="18"/>
    <n v="6"/>
    <n v="3"/>
    <n v="16"/>
    <n v="2"/>
    <n v="8"/>
    <n v="19"/>
    <n v="60"/>
    <n v="13"/>
    <n v="123"/>
    <n v="298"/>
    <n v="58"/>
    <n v="12"/>
    <n v="42"/>
    <n v="6"/>
    <n v="7"/>
    <n v="16"/>
    <n v="26"/>
    <n v="775"/>
  </r>
  <r>
    <x v="7"/>
    <s v="Com. Var. Discos, CDs, DVDs"/>
    <s v="Sim"/>
    <x v="1"/>
    <x v="1"/>
    <x v="1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6"/>
    <n v="1"/>
    <n v="0"/>
    <n v="1"/>
    <n v="0"/>
    <n v="1"/>
    <n v="0"/>
    <n v="0"/>
    <n v="12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2"/>
    <n v="5"/>
    <n v="1"/>
    <n v="0"/>
    <n v="0"/>
    <n v="0"/>
    <n v="1"/>
    <n v="0"/>
    <n v="0"/>
    <n v="12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2"/>
    <n v="1"/>
    <n v="0"/>
    <n v="1"/>
    <n v="0"/>
    <n v="1"/>
    <n v="0"/>
    <n v="0"/>
    <n v="9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4"/>
    <n v="0"/>
    <n v="0"/>
    <n v="1"/>
    <n v="0"/>
    <n v="1"/>
    <n v="0"/>
    <n v="0"/>
    <n v="9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4"/>
    <n v="0"/>
    <n v="0"/>
    <n v="1"/>
    <n v="0"/>
    <n v="1"/>
    <n v="0"/>
    <n v="0"/>
    <n v="1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3"/>
    <n v="1"/>
    <n v="0"/>
    <n v="1"/>
    <n v="0"/>
    <n v="1"/>
    <n v="0"/>
    <n v="0"/>
    <n v="1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6"/>
    <n v="0"/>
    <n v="1"/>
    <n v="1"/>
    <n v="0"/>
    <n v="1"/>
    <n v="1"/>
    <n v="0"/>
    <n v="13"/>
    <n v="0"/>
    <n v="0"/>
    <n v="1"/>
    <n v="0"/>
    <n v="0"/>
    <n v="0"/>
    <n v="0"/>
    <n v="0"/>
    <n v="0"/>
    <n v="0"/>
    <n v="0"/>
    <n v="0"/>
    <n v="2"/>
    <n v="0"/>
    <n v="0"/>
    <n v="1"/>
    <n v="0"/>
    <n v="0"/>
    <n v="1"/>
    <n v="7"/>
    <n v="0"/>
    <n v="0"/>
    <n v="1"/>
    <n v="0"/>
    <n v="1"/>
    <n v="1"/>
    <n v="0"/>
    <n v="15"/>
  </r>
  <r>
    <x v="8"/>
    <s v="Comércio varejista de jóias e relógios"/>
    <s v="Sim"/>
    <x v="0"/>
    <x v="1"/>
    <x v="1"/>
    <n v="2"/>
    <n v="1"/>
    <n v="4"/>
    <n v="0"/>
    <n v="0"/>
    <n v="0"/>
    <n v="0"/>
    <n v="3"/>
    <n v="2"/>
    <n v="3"/>
    <n v="2"/>
    <n v="1"/>
    <n v="5"/>
    <n v="0"/>
    <n v="1"/>
    <n v="0"/>
    <n v="3"/>
    <n v="2"/>
    <n v="13"/>
    <n v="38"/>
    <n v="5"/>
    <n v="7"/>
    <n v="5"/>
    <n v="0"/>
    <n v="0"/>
    <n v="4"/>
    <n v="1"/>
    <n v="102"/>
    <n v="3"/>
    <n v="0"/>
    <n v="4"/>
    <n v="0"/>
    <n v="0"/>
    <n v="0"/>
    <n v="0"/>
    <n v="4"/>
    <n v="2"/>
    <n v="3"/>
    <n v="2"/>
    <n v="3"/>
    <n v="5"/>
    <n v="0"/>
    <n v="2"/>
    <n v="0"/>
    <n v="4"/>
    <n v="1"/>
    <n v="9"/>
    <n v="40"/>
    <n v="9"/>
    <n v="6"/>
    <n v="3"/>
    <n v="0"/>
    <n v="0"/>
    <n v="4"/>
    <n v="1"/>
    <n v="105"/>
    <n v="3"/>
    <n v="0"/>
    <n v="2"/>
    <n v="0"/>
    <n v="0"/>
    <n v="0"/>
    <n v="0"/>
    <n v="5"/>
    <n v="2"/>
    <n v="1"/>
    <n v="2"/>
    <n v="2"/>
    <n v="4"/>
    <n v="0"/>
    <n v="2"/>
    <n v="1"/>
    <n v="5"/>
    <n v="0"/>
    <n v="16"/>
    <n v="39"/>
    <n v="8"/>
    <n v="4"/>
    <n v="3"/>
    <n v="0"/>
    <n v="0"/>
    <n v="5"/>
    <n v="0"/>
    <n v="104"/>
    <n v="1"/>
    <n v="1"/>
    <n v="1"/>
    <n v="0"/>
    <n v="1"/>
    <n v="0"/>
    <n v="0"/>
    <n v="3"/>
    <n v="2"/>
    <n v="4"/>
    <n v="1"/>
    <n v="0"/>
    <n v="4"/>
    <n v="0"/>
    <n v="1"/>
    <n v="0"/>
    <n v="1"/>
    <n v="0"/>
    <n v="16"/>
    <n v="39"/>
    <n v="8"/>
    <n v="4"/>
    <n v="4"/>
    <n v="1"/>
    <n v="0"/>
    <n v="2"/>
    <n v="0"/>
    <n v="94"/>
    <n v="1"/>
    <n v="0"/>
    <n v="3"/>
    <n v="0"/>
    <n v="0"/>
    <n v="0"/>
    <n v="0"/>
    <n v="2"/>
    <n v="2"/>
    <n v="3"/>
    <n v="1"/>
    <n v="1"/>
    <n v="3"/>
    <n v="0"/>
    <n v="1"/>
    <n v="1"/>
    <n v="1"/>
    <n v="0"/>
    <n v="15"/>
    <n v="32"/>
    <n v="10"/>
    <n v="4"/>
    <n v="2"/>
    <n v="1"/>
    <n v="0"/>
    <n v="1"/>
    <n v="0"/>
    <n v="84"/>
    <n v="1"/>
    <n v="0"/>
    <n v="3"/>
    <n v="0"/>
    <n v="1"/>
    <n v="0"/>
    <n v="0"/>
    <n v="2"/>
    <n v="2"/>
    <n v="2"/>
    <n v="1"/>
    <n v="0"/>
    <n v="3"/>
    <n v="0"/>
    <n v="1"/>
    <n v="0"/>
    <n v="2"/>
    <n v="0"/>
    <n v="12"/>
    <n v="32"/>
    <n v="7"/>
    <n v="5"/>
    <n v="2"/>
    <n v="2"/>
    <n v="0"/>
    <n v="2"/>
    <n v="0"/>
    <n v="80"/>
    <n v="1"/>
    <n v="0"/>
    <n v="1"/>
    <n v="0"/>
    <n v="0"/>
    <n v="0"/>
    <n v="0"/>
    <n v="1"/>
    <n v="1"/>
    <n v="2"/>
    <n v="0"/>
    <n v="1"/>
    <n v="1"/>
    <n v="0"/>
    <n v="0"/>
    <n v="1"/>
    <n v="2"/>
    <n v="0"/>
    <n v="12"/>
    <n v="21"/>
    <n v="5"/>
    <n v="5"/>
    <n v="2"/>
    <n v="1"/>
    <n v="0"/>
    <n v="3"/>
    <n v="1"/>
    <n v="61"/>
    <n v="0"/>
    <n v="0"/>
    <n v="2"/>
    <n v="0"/>
    <n v="1"/>
    <n v="0"/>
    <n v="0"/>
    <n v="1"/>
    <n v="2"/>
    <n v="0"/>
    <n v="0"/>
    <n v="1"/>
    <n v="2"/>
    <n v="0"/>
    <n v="1"/>
    <n v="1"/>
    <n v="1"/>
    <n v="0"/>
    <n v="10"/>
    <n v="20"/>
    <n v="8"/>
    <n v="5"/>
    <n v="4"/>
    <n v="1"/>
    <n v="0"/>
    <n v="1"/>
    <n v="1"/>
    <n v="62"/>
  </r>
  <r>
    <x v="9"/>
    <s v="Edição de livros"/>
    <s v="Sim"/>
    <x v="3"/>
    <x v="0"/>
    <x v="1"/>
    <n v="0"/>
    <n v="0"/>
    <n v="0"/>
    <n v="0"/>
    <n v="0"/>
    <n v="0"/>
    <n v="0"/>
    <n v="1"/>
    <n v="0"/>
    <n v="0"/>
    <n v="0"/>
    <n v="1"/>
    <n v="3"/>
    <n v="0"/>
    <n v="0"/>
    <n v="1"/>
    <n v="5"/>
    <n v="1"/>
    <n v="18"/>
    <n v="42"/>
    <n v="4"/>
    <n v="1"/>
    <n v="6"/>
    <n v="0"/>
    <n v="0"/>
    <n v="1"/>
    <n v="0"/>
    <n v="84"/>
    <n v="0"/>
    <n v="0"/>
    <n v="0"/>
    <n v="0"/>
    <n v="0"/>
    <n v="0"/>
    <n v="0"/>
    <n v="1"/>
    <n v="0"/>
    <n v="2"/>
    <n v="0"/>
    <n v="0"/>
    <n v="2"/>
    <n v="0"/>
    <n v="0"/>
    <n v="1"/>
    <n v="7"/>
    <n v="1"/>
    <n v="17"/>
    <n v="37"/>
    <n v="7"/>
    <n v="2"/>
    <n v="6"/>
    <n v="0"/>
    <n v="0"/>
    <n v="0"/>
    <n v="0"/>
    <n v="83"/>
    <n v="0"/>
    <n v="0"/>
    <n v="0"/>
    <n v="0"/>
    <n v="0"/>
    <n v="0"/>
    <n v="0"/>
    <n v="1"/>
    <n v="0"/>
    <n v="0"/>
    <n v="0"/>
    <n v="0"/>
    <n v="1"/>
    <n v="0"/>
    <n v="0"/>
    <n v="0"/>
    <n v="7"/>
    <n v="0"/>
    <n v="20"/>
    <n v="43"/>
    <n v="8"/>
    <n v="3"/>
    <n v="7"/>
    <n v="0"/>
    <n v="0"/>
    <n v="0"/>
    <n v="0"/>
    <n v="90"/>
    <n v="0"/>
    <n v="0"/>
    <n v="0"/>
    <n v="0"/>
    <n v="0"/>
    <n v="0"/>
    <n v="0"/>
    <n v="1"/>
    <n v="0"/>
    <n v="2"/>
    <n v="0"/>
    <n v="1"/>
    <n v="3"/>
    <n v="0"/>
    <n v="0"/>
    <n v="0"/>
    <n v="7"/>
    <n v="0"/>
    <n v="21"/>
    <n v="46"/>
    <n v="8"/>
    <n v="4"/>
    <n v="7"/>
    <n v="0"/>
    <n v="0"/>
    <n v="0"/>
    <n v="0"/>
    <n v="100"/>
    <n v="0"/>
    <n v="0"/>
    <n v="0"/>
    <n v="0"/>
    <n v="0"/>
    <n v="0"/>
    <n v="0"/>
    <n v="0"/>
    <n v="0"/>
    <n v="1"/>
    <n v="0"/>
    <n v="1"/>
    <n v="3"/>
    <n v="0"/>
    <n v="0"/>
    <n v="0"/>
    <n v="8"/>
    <n v="0"/>
    <n v="21"/>
    <n v="51"/>
    <n v="10"/>
    <n v="2"/>
    <n v="6"/>
    <n v="0"/>
    <n v="0"/>
    <n v="0"/>
    <n v="0"/>
    <n v="103"/>
    <n v="0"/>
    <n v="0"/>
    <n v="0"/>
    <n v="0"/>
    <n v="0"/>
    <n v="0"/>
    <n v="0"/>
    <n v="0"/>
    <n v="0"/>
    <n v="2"/>
    <n v="1"/>
    <n v="0"/>
    <n v="2"/>
    <n v="0"/>
    <n v="0"/>
    <n v="0"/>
    <n v="6"/>
    <n v="1"/>
    <n v="15"/>
    <n v="55"/>
    <n v="3"/>
    <n v="4"/>
    <n v="4"/>
    <n v="0"/>
    <n v="0"/>
    <n v="2"/>
    <n v="0"/>
    <n v="95"/>
    <n v="0"/>
    <n v="0"/>
    <n v="0"/>
    <n v="0"/>
    <n v="0"/>
    <n v="0"/>
    <n v="1"/>
    <n v="0"/>
    <n v="0"/>
    <n v="2"/>
    <n v="1"/>
    <n v="0"/>
    <n v="0"/>
    <n v="0"/>
    <n v="0"/>
    <n v="0"/>
    <n v="6"/>
    <n v="0"/>
    <n v="14"/>
    <n v="49"/>
    <n v="5"/>
    <n v="5"/>
    <n v="3"/>
    <n v="0"/>
    <n v="0"/>
    <n v="0"/>
    <n v="0"/>
    <n v="86"/>
    <n v="0"/>
    <n v="0"/>
    <n v="0"/>
    <n v="0"/>
    <n v="1"/>
    <n v="0"/>
    <n v="1"/>
    <n v="0"/>
    <n v="0"/>
    <n v="3"/>
    <n v="0"/>
    <n v="0"/>
    <n v="0"/>
    <n v="0"/>
    <n v="0"/>
    <n v="0"/>
    <n v="4"/>
    <n v="0"/>
    <n v="10"/>
    <n v="43"/>
    <n v="3"/>
    <n v="4"/>
    <n v="3"/>
    <n v="0"/>
    <n v="0"/>
    <n v="0"/>
    <n v="1"/>
    <n v="73"/>
  </r>
  <r>
    <x v="10"/>
    <s v="Edição de jornais"/>
    <s v="Sim"/>
    <x v="3"/>
    <x v="0"/>
    <x v="1"/>
    <n v="0"/>
    <n v="1"/>
    <n v="0"/>
    <n v="0"/>
    <n v="0"/>
    <n v="0"/>
    <n v="0"/>
    <n v="0"/>
    <n v="0"/>
    <n v="0"/>
    <n v="1"/>
    <n v="0"/>
    <n v="0"/>
    <n v="0"/>
    <n v="1"/>
    <n v="1"/>
    <n v="2"/>
    <n v="1"/>
    <n v="4"/>
    <n v="13"/>
    <n v="2"/>
    <n v="5"/>
    <n v="7"/>
    <n v="1"/>
    <n v="0"/>
    <n v="0"/>
    <n v="3"/>
    <n v="42"/>
    <n v="0"/>
    <n v="0"/>
    <n v="0"/>
    <n v="0"/>
    <n v="0"/>
    <n v="0"/>
    <n v="0"/>
    <n v="0"/>
    <n v="0"/>
    <n v="1"/>
    <n v="1"/>
    <n v="0"/>
    <n v="0"/>
    <n v="0"/>
    <n v="1"/>
    <n v="1"/>
    <n v="2"/>
    <n v="0"/>
    <n v="6"/>
    <n v="19"/>
    <n v="3"/>
    <n v="6"/>
    <n v="6"/>
    <n v="2"/>
    <n v="0"/>
    <n v="0"/>
    <n v="3"/>
    <n v="51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7"/>
    <n v="23"/>
    <n v="4"/>
    <n v="3"/>
    <n v="6"/>
    <n v="2"/>
    <n v="1"/>
    <n v="0"/>
    <n v="4"/>
    <n v="55"/>
    <n v="1"/>
    <n v="0"/>
    <n v="0"/>
    <n v="0"/>
    <n v="1"/>
    <n v="0"/>
    <n v="0"/>
    <n v="0"/>
    <n v="0"/>
    <n v="0"/>
    <n v="1"/>
    <n v="0"/>
    <n v="0"/>
    <n v="0"/>
    <n v="1"/>
    <n v="1"/>
    <n v="1"/>
    <n v="0"/>
    <n v="6"/>
    <n v="25"/>
    <n v="3"/>
    <n v="5"/>
    <n v="4"/>
    <n v="1"/>
    <n v="0"/>
    <n v="1"/>
    <n v="3"/>
    <n v="54"/>
    <n v="1"/>
    <n v="0"/>
    <n v="0"/>
    <n v="0"/>
    <n v="0"/>
    <n v="0"/>
    <n v="0"/>
    <n v="0"/>
    <n v="0"/>
    <n v="0"/>
    <n v="1"/>
    <n v="0"/>
    <n v="0"/>
    <n v="0"/>
    <n v="1"/>
    <n v="1"/>
    <n v="1"/>
    <n v="0"/>
    <n v="8"/>
    <n v="20"/>
    <n v="3"/>
    <n v="2"/>
    <n v="4"/>
    <n v="2"/>
    <n v="1"/>
    <n v="0"/>
    <n v="3"/>
    <n v="48"/>
    <n v="1"/>
    <n v="0"/>
    <n v="0"/>
    <n v="0"/>
    <n v="0"/>
    <n v="0"/>
    <n v="0"/>
    <n v="0"/>
    <n v="1"/>
    <n v="0"/>
    <n v="1"/>
    <n v="0"/>
    <n v="0"/>
    <n v="0"/>
    <n v="1"/>
    <n v="2"/>
    <n v="1"/>
    <n v="0"/>
    <n v="7"/>
    <n v="22"/>
    <n v="3"/>
    <n v="3"/>
    <n v="4"/>
    <n v="2"/>
    <n v="1"/>
    <n v="0"/>
    <n v="3"/>
    <n v="52"/>
    <n v="1"/>
    <n v="0"/>
    <n v="0"/>
    <n v="0"/>
    <n v="0"/>
    <n v="0"/>
    <n v="1"/>
    <n v="0"/>
    <n v="1"/>
    <n v="0"/>
    <n v="0"/>
    <n v="0"/>
    <n v="0"/>
    <n v="0"/>
    <n v="1"/>
    <n v="1"/>
    <n v="1"/>
    <n v="0"/>
    <n v="2"/>
    <n v="18"/>
    <n v="3"/>
    <n v="2"/>
    <n v="5"/>
    <n v="1"/>
    <n v="0"/>
    <n v="1"/>
    <n v="2"/>
    <n v="40"/>
    <n v="1"/>
    <n v="0"/>
    <n v="0"/>
    <n v="0"/>
    <n v="0"/>
    <n v="0"/>
    <n v="1"/>
    <n v="0"/>
    <n v="1"/>
    <n v="0"/>
    <n v="0"/>
    <n v="0"/>
    <n v="0"/>
    <n v="0"/>
    <n v="0"/>
    <n v="1"/>
    <n v="1"/>
    <n v="1"/>
    <n v="2"/>
    <n v="20"/>
    <n v="2"/>
    <n v="3"/>
    <n v="3"/>
    <n v="0"/>
    <n v="0"/>
    <n v="0"/>
    <n v="0"/>
    <n v="36"/>
  </r>
  <r>
    <x v="11"/>
    <s v="Edição de revistas"/>
    <s v="Sim"/>
    <x v="3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3"/>
    <n v="0"/>
    <n v="0"/>
    <n v="13"/>
    <n v="1"/>
    <n v="2"/>
    <n v="0"/>
    <n v="0"/>
    <n v="0"/>
    <n v="0"/>
    <n v="0"/>
    <n v="21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23"/>
    <n v="1"/>
    <n v="2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1"/>
    <n v="18"/>
    <n v="1"/>
    <n v="2"/>
    <n v="0"/>
    <n v="0"/>
    <n v="0"/>
    <n v="0"/>
    <n v="0"/>
    <n v="26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1"/>
    <n v="18"/>
    <n v="3"/>
    <n v="2"/>
    <n v="0"/>
    <n v="0"/>
    <n v="0"/>
    <n v="0"/>
    <n v="0"/>
    <n v="28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8"/>
    <n v="2"/>
    <n v="1"/>
    <n v="0"/>
    <n v="0"/>
    <n v="0"/>
    <n v="0"/>
    <n v="0"/>
    <n v="25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14"/>
    <n v="1"/>
    <n v="0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"/>
    <n v="0"/>
    <n v="1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0"/>
    <n v="0"/>
    <n v="0"/>
    <n v="0"/>
    <n v="0"/>
    <n v="0"/>
    <n v="0"/>
    <n v="1"/>
    <n v="13"/>
  </r>
  <r>
    <x v="12"/>
    <s v="Edição integrada impressão livros"/>
    <s v="Sim"/>
    <x v="3"/>
    <x v="0"/>
    <x v="1"/>
    <n v="1"/>
    <n v="0"/>
    <n v="0"/>
    <n v="0"/>
    <n v="0"/>
    <n v="0"/>
    <n v="0"/>
    <n v="0"/>
    <n v="0"/>
    <n v="3"/>
    <n v="0"/>
    <n v="0"/>
    <n v="1"/>
    <n v="0"/>
    <n v="0"/>
    <n v="1"/>
    <n v="5"/>
    <n v="0"/>
    <n v="21"/>
    <n v="38"/>
    <n v="10"/>
    <n v="2"/>
    <n v="4"/>
    <n v="0"/>
    <n v="0"/>
    <n v="0"/>
    <n v="2"/>
    <n v="88"/>
    <n v="0"/>
    <n v="0"/>
    <n v="0"/>
    <n v="0"/>
    <n v="0"/>
    <n v="0"/>
    <n v="0"/>
    <n v="0"/>
    <n v="0"/>
    <n v="1"/>
    <n v="0"/>
    <n v="0"/>
    <n v="1"/>
    <n v="0"/>
    <n v="0"/>
    <n v="1"/>
    <n v="3"/>
    <n v="0"/>
    <n v="20"/>
    <n v="41"/>
    <n v="7"/>
    <n v="1"/>
    <n v="5"/>
    <n v="0"/>
    <n v="0"/>
    <n v="0"/>
    <n v="2"/>
    <n v="82"/>
    <n v="0"/>
    <n v="0"/>
    <n v="0"/>
    <n v="0"/>
    <n v="0"/>
    <n v="0"/>
    <n v="0"/>
    <n v="1"/>
    <n v="0"/>
    <n v="0"/>
    <n v="0"/>
    <n v="0"/>
    <n v="1"/>
    <n v="0"/>
    <n v="0"/>
    <n v="1"/>
    <n v="5"/>
    <n v="0"/>
    <n v="21"/>
    <n v="44"/>
    <n v="10"/>
    <n v="2"/>
    <n v="5"/>
    <n v="0"/>
    <n v="0"/>
    <n v="0"/>
    <n v="2"/>
    <n v="92"/>
    <n v="0"/>
    <n v="0"/>
    <n v="0"/>
    <n v="0"/>
    <n v="0"/>
    <n v="0"/>
    <n v="0"/>
    <n v="1"/>
    <n v="0"/>
    <n v="0"/>
    <n v="0"/>
    <n v="0"/>
    <n v="1"/>
    <n v="0"/>
    <n v="0"/>
    <n v="1"/>
    <n v="5"/>
    <n v="0"/>
    <n v="18"/>
    <n v="42"/>
    <n v="8"/>
    <n v="2"/>
    <n v="6"/>
    <n v="0"/>
    <n v="0"/>
    <n v="0"/>
    <n v="2"/>
    <n v="86"/>
    <n v="0"/>
    <n v="0"/>
    <n v="0"/>
    <n v="0"/>
    <n v="0"/>
    <n v="0"/>
    <n v="0"/>
    <n v="1"/>
    <n v="0"/>
    <n v="1"/>
    <n v="0"/>
    <n v="0"/>
    <n v="1"/>
    <n v="0"/>
    <n v="0"/>
    <n v="0"/>
    <n v="5"/>
    <n v="0"/>
    <n v="17"/>
    <n v="39"/>
    <n v="10"/>
    <n v="1"/>
    <n v="5"/>
    <n v="0"/>
    <n v="0"/>
    <n v="0"/>
    <n v="3"/>
    <n v="83"/>
    <n v="0"/>
    <n v="0"/>
    <n v="0"/>
    <n v="0"/>
    <n v="0"/>
    <n v="0"/>
    <n v="0"/>
    <n v="1"/>
    <n v="0"/>
    <n v="0"/>
    <n v="0"/>
    <n v="0"/>
    <n v="2"/>
    <n v="0"/>
    <n v="0"/>
    <n v="0"/>
    <n v="4"/>
    <n v="0"/>
    <n v="19"/>
    <n v="38"/>
    <n v="11"/>
    <n v="1"/>
    <n v="6"/>
    <n v="0"/>
    <n v="0"/>
    <n v="0"/>
    <n v="3"/>
    <n v="85"/>
    <n v="0"/>
    <n v="0"/>
    <n v="0"/>
    <n v="0"/>
    <n v="0"/>
    <n v="0"/>
    <n v="0"/>
    <n v="1"/>
    <n v="0"/>
    <n v="0"/>
    <n v="0"/>
    <n v="0"/>
    <n v="2"/>
    <n v="0"/>
    <n v="0"/>
    <n v="1"/>
    <n v="3"/>
    <n v="0"/>
    <n v="20"/>
    <n v="49"/>
    <n v="9"/>
    <n v="1"/>
    <n v="5"/>
    <n v="0"/>
    <n v="0"/>
    <n v="0"/>
    <n v="4"/>
    <n v="95"/>
    <n v="0"/>
    <n v="0"/>
    <n v="0"/>
    <n v="0"/>
    <n v="0"/>
    <n v="0"/>
    <n v="0"/>
    <n v="1"/>
    <n v="0"/>
    <n v="1"/>
    <n v="0"/>
    <n v="0"/>
    <n v="1"/>
    <n v="0"/>
    <n v="0"/>
    <n v="1"/>
    <n v="3"/>
    <n v="0"/>
    <n v="19"/>
    <n v="46"/>
    <n v="9"/>
    <n v="1"/>
    <n v="4"/>
    <n v="0"/>
    <n v="0"/>
    <n v="0"/>
    <n v="2"/>
    <n v="88"/>
  </r>
  <r>
    <x v="13"/>
    <s v="Edição integrada impressão jornais"/>
    <s v="Sim"/>
    <x v="3"/>
    <x v="0"/>
    <x v="1"/>
    <n v="2"/>
    <n v="0"/>
    <n v="1"/>
    <n v="1"/>
    <n v="1"/>
    <n v="0"/>
    <n v="1"/>
    <n v="3"/>
    <n v="1"/>
    <n v="4"/>
    <n v="3"/>
    <n v="0"/>
    <n v="1"/>
    <n v="0"/>
    <n v="3"/>
    <n v="1"/>
    <n v="13"/>
    <n v="2"/>
    <n v="10"/>
    <n v="35"/>
    <n v="10"/>
    <n v="13"/>
    <n v="29"/>
    <n v="4"/>
    <n v="2"/>
    <n v="3"/>
    <n v="2"/>
    <n v="145"/>
    <n v="2"/>
    <n v="0"/>
    <n v="1"/>
    <n v="2"/>
    <n v="1"/>
    <n v="0"/>
    <n v="1"/>
    <n v="3"/>
    <n v="1"/>
    <n v="3"/>
    <n v="3"/>
    <n v="0"/>
    <n v="1"/>
    <n v="0"/>
    <n v="4"/>
    <n v="1"/>
    <n v="12"/>
    <n v="2"/>
    <n v="7"/>
    <n v="36"/>
    <n v="14"/>
    <n v="14"/>
    <n v="30"/>
    <n v="3"/>
    <n v="3"/>
    <n v="1"/>
    <n v="2"/>
    <n v="147"/>
    <n v="2"/>
    <n v="1"/>
    <n v="1"/>
    <n v="1"/>
    <n v="0"/>
    <n v="0"/>
    <n v="1"/>
    <n v="1"/>
    <n v="1"/>
    <n v="5"/>
    <n v="4"/>
    <n v="0"/>
    <n v="1"/>
    <n v="0"/>
    <n v="4"/>
    <n v="3"/>
    <n v="15"/>
    <n v="2"/>
    <n v="9"/>
    <n v="38"/>
    <n v="15"/>
    <n v="16"/>
    <n v="32"/>
    <n v="4"/>
    <n v="2"/>
    <n v="0"/>
    <n v="1"/>
    <n v="159"/>
    <n v="2"/>
    <n v="1"/>
    <n v="0"/>
    <n v="1"/>
    <n v="0"/>
    <n v="0"/>
    <n v="1"/>
    <n v="2"/>
    <n v="0"/>
    <n v="3"/>
    <n v="5"/>
    <n v="2"/>
    <n v="1"/>
    <n v="1"/>
    <n v="2"/>
    <n v="2"/>
    <n v="15"/>
    <n v="2"/>
    <n v="8"/>
    <n v="34"/>
    <n v="15"/>
    <n v="17"/>
    <n v="32"/>
    <n v="3"/>
    <n v="3"/>
    <n v="0"/>
    <n v="2"/>
    <n v="154"/>
    <n v="2"/>
    <n v="1"/>
    <n v="0"/>
    <n v="2"/>
    <n v="1"/>
    <n v="0"/>
    <n v="1"/>
    <n v="1"/>
    <n v="1"/>
    <n v="2"/>
    <n v="5"/>
    <n v="1"/>
    <n v="1"/>
    <n v="0"/>
    <n v="3"/>
    <n v="2"/>
    <n v="13"/>
    <n v="2"/>
    <n v="12"/>
    <n v="37"/>
    <n v="17"/>
    <n v="17"/>
    <n v="26"/>
    <n v="2"/>
    <n v="2"/>
    <n v="0"/>
    <n v="3"/>
    <n v="154"/>
    <n v="1"/>
    <n v="1"/>
    <n v="1"/>
    <n v="2"/>
    <n v="1"/>
    <n v="0"/>
    <n v="1"/>
    <n v="1"/>
    <n v="1"/>
    <n v="4"/>
    <n v="3"/>
    <n v="1"/>
    <n v="1"/>
    <n v="0"/>
    <n v="3"/>
    <n v="2"/>
    <n v="15"/>
    <n v="2"/>
    <n v="11"/>
    <n v="36"/>
    <n v="18"/>
    <n v="16"/>
    <n v="30"/>
    <n v="2"/>
    <n v="1"/>
    <n v="0"/>
    <n v="1"/>
    <n v="155"/>
    <n v="1"/>
    <n v="1"/>
    <n v="1"/>
    <n v="2"/>
    <n v="1"/>
    <n v="0"/>
    <n v="1"/>
    <n v="1"/>
    <n v="1"/>
    <n v="3"/>
    <n v="3"/>
    <n v="1"/>
    <n v="1"/>
    <n v="1"/>
    <n v="4"/>
    <n v="3"/>
    <n v="15"/>
    <n v="2"/>
    <n v="13"/>
    <n v="44"/>
    <n v="18"/>
    <n v="18"/>
    <n v="26"/>
    <n v="3"/>
    <n v="2"/>
    <n v="0"/>
    <n v="2"/>
    <n v="168"/>
    <n v="1"/>
    <n v="1"/>
    <n v="1"/>
    <n v="1"/>
    <n v="0"/>
    <n v="0"/>
    <n v="1"/>
    <n v="2"/>
    <n v="1"/>
    <n v="1"/>
    <n v="4"/>
    <n v="1"/>
    <n v="1"/>
    <n v="0"/>
    <n v="5"/>
    <n v="3"/>
    <n v="17"/>
    <n v="1"/>
    <n v="14"/>
    <n v="44"/>
    <n v="16"/>
    <n v="18"/>
    <n v="27"/>
    <n v="3"/>
    <n v="2"/>
    <n v="0"/>
    <n v="3"/>
    <n v="168"/>
  </r>
  <r>
    <x v="14"/>
    <s v="Edição integrada impressão revistas"/>
    <s v="Sim"/>
    <x v="3"/>
    <x v="0"/>
    <x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4"/>
    <n v="1"/>
    <n v="2"/>
    <n v="2"/>
    <n v="0"/>
    <n v="0"/>
    <n v="0"/>
    <n v="0"/>
    <n v="23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6"/>
    <n v="1"/>
    <n v="1"/>
    <n v="2"/>
    <n v="0"/>
    <n v="0"/>
    <n v="0"/>
    <n v="0"/>
    <n v="23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4"/>
    <n v="18"/>
    <n v="1"/>
    <n v="2"/>
    <n v="2"/>
    <n v="0"/>
    <n v="0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7"/>
    <n v="1"/>
    <n v="2"/>
    <n v="2"/>
    <n v="0"/>
    <n v="0"/>
    <n v="0"/>
    <n v="0"/>
    <n v="28"/>
    <n v="1"/>
    <n v="0"/>
    <n v="0"/>
    <n v="0"/>
    <n v="1"/>
    <n v="0"/>
    <n v="0"/>
    <n v="0"/>
    <n v="0"/>
    <n v="1"/>
    <n v="0"/>
    <n v="0"/>
    <n v="1"/>
    <n v="0"/>
    <n v="0"/>
    <n v="1"/>
    <n v="2"/>
    <n v="2"/>
    <n v="4"/>
    <n v="23"/>
    <n v="2"/>
    <n v="3"/>
    <n v="3"/>
    <n v="0"/>
    <n v="0"/>
    <n v="0"/>
    <n v="1"/>
    <n v="45"/>
    <n v="0"/>
    <n v="0"/>
    <n v="0"/>
    <n v="0"/>
    <n v="1"/>
    <n v="0"/>
    <n v="0"/>
    <n v="0"/>
    <n v="0"/>
    <n v="1"/>
    <n v="0"/>
    <n v="0"/>
    <n v="1"/>
    <n v="0"/>
    <n v="0"/>
    <n v="1"/>
    <n v="2"/>
    <n v="1"/>
    <n v="4"/>
    <n v="23"/>
    <n v="4"/>
    <n v="3"/>
    <n v="3"/>
    <n v="0"/>
    <n v="0"/>
    <n v="0"/>
    <n v="1"/>
    <n v="45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2"/>
    <n v="18"/>
    <n v="2"/>
    <n v="4"/>
    <n v="2"/>
    <n v="0"/>
    <n v="0"/>
    <n v="1"/>
    <n v="1"/>
    <n v="35"/>
    <n v="0"/>
    <n v="0"/>
    <n v="0"/>
    <n v="0"/>
    <n v="1"/>
    <n v="0"/>
    <n v="0"/>
    <n v="0"/>
    <n v="0"/>
    <n v="1"/>
    <n v="0"/>
    <n v="0"/>
    <n v="1"/>
    <n v="0"/>
    <n v="0"/>
    <n v="1"/>
    <n v="1"/>
    <n v="1"/>
    <n v="5"/>
    <n v="20"/>
    <n v="1"/>
    <n v="3"/>
    <n v="3"/>
    <n v="1"/>
    <n v="0"/>
    <n v="0"/>
    <n v="1"/>
    <n v="40"/>
  </r>
  <r>
    <x v="15"/>
    <s v="Produção cine, vídeos, programa TV"/>
    <s v="Sim"/>
    <x v="4"/>
    <x v="0"/>
    <x v="1"/>
    <n v="0"/>
    <n v="0"/>
    <n v="1"/>
    <n v="0"/>
    <n v="0"/>
    <n v="0"/>
    <n v="0"/>
    <n v="2"/>
    <n v="1"/>
    <n v="2"/>
    <n v="0"/>
    <n v="2"/>
    <n v="1"/>
    <n v="0"/>
    <n v="0"/>
    <n v="2"/>
    <n v="5"/>
    <n v="0"/>
    <n v="13"/>
    <n v="24"/>
    <n v="5"/>
    <n v="4"/>
    <n v="4"/>
    <n v="2"/>
    <n v="1"/>
    <n v="1"/>
    <n v="2"/>
    <n v="72"/>
    <n v="2"/>
    <n v="0"/>
    <n v="0"/>
    <n v="0"/>
    <n v="0"/>
    <n v="0"/>
    <n v="0"/>
    <n v="1"/>
    <n v="1"/>
    <n v="2"/>
    <n v="2"/>
    <n v="2"/>
    <n v="1"/>
    <n v="0"/>
    <n v="0"/>
    <n v="2"/>
    <n v="5"/>
    <n v="0"/>
    <n v="14"/>
    <n v="25"/>
    <n v="5"/>
    <n v="4"/>
    <n v="3"/>
    <n v="2"/>
    <n v="0"/>
    <n v="3"/>
    <n v="2"/>
    <n v="76"/>
    <n v="2"/>
    <n v="0"/>
    <n v="0"/>
    <n v="0"/>
    <n v="0"/>
    <n v="0"/>
    <n v="0"/>
    <n v="1"/>
    <n v="1"/>
    <n v="2"/>
    <n v="1"/>
    <n v="1"/>
    <n v="1"/>
    <n v="0"/>
    <n v="0"/>
    <n v="2"/>
    <n v="5"/>
    <n v="0"/>
    <n v="14"/>
    <n v="28"/>
    <n v="2"/>
    <n v="3"/>
    <n v="3"/>
    <n v="2"/>
    <n v="0"/>
    <n v="1"/>
    <n v="1"/>
    <n v="70"/>
    <n v="0"/>
    <n v="0"/>
    <n v="0"/>
    <n v="0"/>
    <n v="0"/>
    <n v="0"/>
    <n v="0"/>
    <n v="0"/>
    <n v="0"/>
    <n v="1"/>
    <n v="2"/>
    <n v="1"/>
    <n v="1"/>
    <n v="0"/>
    <n v="0"/>
    <n v="1"/>
    <n v="4"/>
    <n v="0"/>
    <n v="12"/>
    <n v="23"/>
    <n v="3"/>
    <n v="3"/>
    <n v="3"/>
    <n v="3"/>
    <n v="1"/>
    <n v="1"/>
    <n v="2"/>
    <n v="61"/>
    <n v="1"/>
    <n v="0"/>
    <n v="0"/>
    <n v="0"/>
    <n v="0"/>
    <n v="0"/>
    <n v="0"/>
    <n v="0"/>
    <n v="0"/>
    <n v="0"/>
    <n v="1"/>
    <n v="1"/>
    <n v="0"/>
    <n v="0"/>
    <n v="0"/>
    <n v="0"/>
    <n v="3"/>
    <n v="0"/>
    <n v="6"/>
    <n v="21"/>
    <n v="1"/>
    <n v="3"/>
    <n v="3"/>
    <n v="4"/>
    <n v="0"/>
    <n v="0"/>
    <n v="2"/>
    <n v="46"/>
    <n v="0"/>
    <n v="0"/>
    <n v="0"/>
    <n v="0"/>
    <n v="2"/>
    <n v="0"/>
    <n v="0"/>
    <n v="0"/>
    <n v="0"/>
    <n v="0"/>
    <n v="1"/>
    <n v="0"/>
    <n v="0"/>
    <n v="0"/>
    <n v="0"/>
    <n v="0"/>
    <n v="2"/>
    <n v="0"/>
    <n v="5"/>
    <n v="19"/>
    <n v="1"/>
    <n v="2"/>
    <n v="3"/>
    <n v="3"/>
    <n v="0"/>
    <n v="0"/>
    <n v="1"/>
    <n v="39"/>
    <n v="1"/>
    <n v="0"/>
    <n v="0"/>
    <n v="0"/>
    <n v="1"/>
    <n v="0"/>
    <n v="0"/>
    <n v="0"/>
    <n v="0"/>
    <n v="0"/>
    <n v="1"/>
    <n v="0"/>
    <n v="0"/>
    <n v="0"/>
    <n v="0"/>
    <n v="1"/>
    <n v="1"/>
    <n v="0"/>
    <n v="8"/>
    <n v="16"/>
    <n v="0"/>
    <n v="2"/>
    <n v="3"/>
    <n v="0"/>
    <n v="0"/>
    <n v="0"/>
    <n v="0"/>
    <n v="3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"/>
    <n v="12"/>
    <n v="0"/>
    <n v="1"/>
    <n v="3"/>
    <n v="0"/>
    <n v="0"/>
    <n v="0"/>
    <n v="0"/>
    <n v="24"/>
  </r>
  <r>
    <x v="16"/>
    <s v="Pós Produção cine, vídeos, programa TV"/>
    <s v="Sim"/>
    <x v="4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5"/>
    <n v="0"/>
    <n v="0"/>
    <n v="1"/>
    <n v="0"/>
    <n v="0"/>
    <n v="0"/>
    <n v="0"/>
    <n v="1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9"/>
    <n v="1"/>
    <n v="0"/>
    <n v="1"/>
    <n v="0"/>
    <n v="0"/>
    <n v="0"/>
    <n v="0"/>
    <n v="15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9"/>
    <n v="2"/>
    <n v="0"/>
    <n v="1"/>
    <n v="0"/>
    <n v="0"/>
    <n v="0"/>
    <n v="0"/>
    <n v="16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1"/>
    <n v="9"/>
    <n v="2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"/>
    <n v="1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0"/>
    <n v="1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"/>
    <n v="1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0"/>
    <n v="0"/>
    <n v="0"/>
    <n v="0"/>
    <n v="0"/>
    <n v="0"/>
    <n v="0"/>
    <n v="0"/>
    <n v="14"/>
  </r>
  <r>
    <x v="17"/>
    <s v="Distribuição cine, vídeos, programas TV"/>
    <s v="Sim"/>
    <x v="4"/>
    <x v="0"/>
    <x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4"/>
    <n v="0"/>
    <n v="0"/>
    <n v="0"/>
    <n v="0"/>
    <n v="0"/>
    <n v="0"/>
    <n v="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5"/>
    <n v="0"/>
    <n v="0"/>
    <n v="0"/>
    <n v="0"/>
    <n v="0"/>
    <n v="0"/>
    <n v="0"/>
    <n v="8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2"/>
    <n v="6"/>
    <n v="0"/>
    <n v="0"/>
    <n v="0"/>
    <n v="0"/>
    <n v="0"/>
    <n v="0"/>
    <n v="0"/>
    <n v="1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0"/>
    <n v="1"/>
    <n v="0"/>
    <n v="0"/>
    <n v="0"/>
    <n v="0"/>
    <n v="0"/>
    <n v="9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7"/>
    <n v="0"/>
    <n v="1"/>
    <n v="0"/>
    <n v="0"/>
    <n v="0"/>
    <n v="0"/>
    <n v="0"/>
    <n v="1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10"/>
    <n v="0"/>
    <n v="1"/>
    <n v="0"/>
    <n v="0"/>
    <n v="0"/>
    <n v="0"/>
    <n v="0"/>
    <n v="1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11"/>
    <n v="0"/>
    <n v="1"/>
    <n v="0"/>
    <n v="0"/>
    <n v="0"/>
    <n v="0"/>
    <n v="0"/>
    <n v="19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"/>
    <n v="12"/>
    <n v="0"/>
    <n v="1"/>
    <n v="0"/>
    <n v="0"/>
    <n v="0"/>
    <n v="0"/>
    <n v="0"/>
    <n v="19"/>
  </r>
  <r>
    <x v="18"/>
    <s v="Exibições cinematográficas"/>
    <s v="Sim"/>
    <x v="4"/>
    <x v="0"/>
    <x v="1"/>
    <n v="1"/>
    <n v="1"/>
    <n v="6"/>
    <n v="1"/>
    <n v="5"/>
    <n v="1"/>
    <n v="1"/>
    <n v="3"/>
    <n v="1"/>
    <n v="7"/>
    <n v="4"/>
    <n v="1"/>
    <n v="9"/>
    <n v="4"/>
    <n v="2"/>
    <n v="8"/>
    <n v="21"/>
    <n v="4"/>
    <n v="29"/>
    <n v="103"/>
    <n v="12"/>
    <n v="9"/>
    <n v="13"/>
    <n v="3"/>
    <n v="4"/>
    <n v="7"/>
    <n v="6"/>
    <n v="266"/>
    <n v="1"/>
    <n v="1"/>
    <n v="5"/>
    <n v="1"/>
    <n v="5"/>
    <n v="0"/>
    <n v="1"/>
    <n v="3"/>
    <n v="1"/>
    <n v="3"/>
    <n v="4"/>
    <n v="3"/>
    <n v="8"/>
    <n v="3"/>
    <n v="2"/>
    <n v="9"/>
    <n v="16"/>
    <n v="4"/>
    <n v="27"/>
    <n v="102"/>
    <n v="12"/>
    <n v="10"/>
    <n v="13"/>
    <n v="3"/>
    <n v="4"/>
    <n v="6"/>
    <n v="6"/>
    <n v="253"/>
    <n v="1"/>
    <n v="1"/>
    <n v="4"/>
    <n v="0"/>
    <n v="4"/>
    <n v="0"/>
    <n v="1"/>
    <n v="2"/>
    <n v="1"/>
    <n v="3"/>
    <n v="2"/>
    <n v="2"/>
    <n v="8"/>
    <n v="2"/>
    <n v="2"/>
    <n v="8"/>
    <n v="18"/>
    <n v="3"/>
    <n v="28"/>
    <n v="90"/>
    <n v="10"/>
    <n v="10"/>
    <n v="13"/>
    <n v="2"/>
    <n v="4"/>
    <n v="4"/>
    <n v="5"/>
    <n v="228"/>
    <n v="1"/>
    <n v="1"/>
    <n v="4"/>
    <n v="1"/>
    <n v="3"/>
    <n v="0"/>
    <n v="1"/>
    <n v="2"/>
    <n v="1"/>
    <n v="3"/>
    <n v="2"/>
    <n v="1"/>
    <n v="6"/>
    <n v="2"/>
    <n v="2"/>
    <n v="7"/>
    <n v="16"/>
    <n v="2"/>
    <n v="26"/>
    <n v="86"/>
    <n v="12"/>
    <n v="8"/>
    <n v="11"/>
    <n v="2"/>
    <n v="2"/>
    <n v="3"/>
    <n v="6"/>
    <n v="211"/>
    <n v="1"/>
    <n v="0"/>
    <n v="5"/>
    <n v="0"/>
    <n v="3"/>
    <n v="0"/>
    <n v="0"/>
    <n v="2"/>
    <n v="1"/>
    <n v="4"/>
    <n v="2"/>
    <n v="1"/>
    <n v="4"/>
    <n v="2"/>
    <n v="2"/>
    <n v="7"/>
    <n v="14"/>
    <n v="2"/>
    <n v="20"/>
    <n v="76"/>
    <n v="10"/>
    <n v="6"/>
    <n v="7"/>
    <n v="1"/>
    <n v="2"/>
    <n v="3"/>
    <n v="5"/>
    <n v="180"/>
    <n v="1"/>
    <n v="0"/>
    <n v="4"/>
    <n v="0"/>
    <n v="2"/>
    <n v="0"/>
    <n v="0"/>
    <n v="1"/>
    <n v="1"/>
    <n v="3"/>
    <n v="2"/>
    <n v="1"/>
    <n v="5"/>
    <n v="1"/>
    <n v="2"/>
    <n v="6"/>
    <n v="13"/>
    <n v="2"/>
    <n v="17"/>
    <n v="64"/>
    <n v="8"/>
    <n v="6"/>
    <n v="6"/>
    <n v="1"/>
    <n v="2"/>
    <n v="4"/>
    <n v="4"/>
    <n v="156"/>
    <n v="1"/>
    <n v="0"/>
    <n v="4"/>
    <n v="0"/>
    <n v="2"/>
    <n v="0"/>
    <n v="0"/>
    <n v="1"/>
    <n v="1"/>
    <n v="2"/>
    <n v="2"/>
    <n v="1"/>
    <n v="5"/>
    <n v="1"/>
    <n v="1"/>
    <n v="3"/>
    <n v="5"/>
    <n v="2"/>
    <n v="15"/>
    <n v="56"/>
    <n v="5"/>
    <n v="4"/>
    <n v="5"/>
    <n v="1"/>
    <n v="2"/>
    <n v="3"/>
    <n v="4"/>
    <n v="126"/>
    <n v="0"/>
    <n v="0"/>
    <n v="4"/>
    <n v="0"/>
    <n v="1"/>
    <n v="0"/>
    <n v="0"/>
    <n v="1"/>
    <n v="1"/>
    <n v="2"/>
    <n v="2"/>
    <n v="1"/>
    <n v="4"/>
    <n v="1"/>
    <n v="2"/>
    <n v="3"/>
    <n v="8"/>
    <n v="3"/>
    <n v="14"/>
    <n v="53"/>
    <n v="3"/>
    <n v="5"/>
    <n v="5"/>
    <n v="1"/>
    <n v="2"/>
    <n v="3"/>
    <n v="5"/>
    <n v="124"/>
  </r>
  <r>
    <x v="19"/>
    <s v="Gravação de som e edição música"/>
    <s v="Sim"/>
    <x v="1"/>
    <x v="0"/>
    <x v="1"/>
    <n v="1"/>
    <n v="0"/>
    <n v="0"/>
    <n v="0"/>
    <n v="1"/>
    <n v="0"/>
    <n v="0"/>
    <n v="0"/>
    <n v="0"/>
    <n v="3"/>
    <n v="0"/>
    <n v="0"/>
    <n v="0"/>
    <n v="0"/>
    <n v="0"/>
    <n v="1"/>
    <n v="0"/>
    <n v="0"/>
    <n v="6"/>
    <n v="7"/>
    <n v="1"/>
    <n v="0"/>
    <n v="2"/>
    <n v="0"/>
    <n v="2"/>
    <n v="1"/>
    <n v="0"/>
    <n v="25"/>
    <n v="0"/>
    <n v="0"/>
    <n v="1"/>
    <n v="0"/>
    <n v="1"/>
    <n v="0"/>
    <n v="0"/>
    <n v="0"/>
    <n v="0"/>
    <n v="4"/>
    <n v="0"/>
    <n v="0"/>
    <n v="1"/>
    <n v="0"/>
    <n v="0"/>
    <n v="1"/>
    <n v="0"/>
    <n v="0"/>
    <n v="5"/>
    <n v="9"/>
    <n v="1"/>
    <n v="0"/>
    <n v="2"/>
    <n v="0"/>
    <n v="2"/>
    <n v="1"/>
    <n v="0"/>
    <n v="28"/>
    <n v="0"/>
    <n v="0"/>
    <n v="0"/>
    <n v="0"/>
    <n v="0"/>
    <n v="0"/>
    <n v="0"/>
    <n v="2"/>
    <n v="0"/>
    <n v="4"/>
    <n v="0"/>
    <n v="0"/>
    <n v="0"/>
    <n v="0"/>
    <n v="0"/>
    <n v="1"/>
    <n v="0"/>
    <n v="0"/>
    <n v="7"/>
    <n v="10"/>
    <n v="2"/>
    <n v="1"/>
    <n v="1"/>
    <n v="0"/>
    <n v="1"/>
    <n v="1"/>
    <n v="0"/>
    <n v="3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7"/>
    <n v="10"/>
    <n v="2"/>
    <n v="2"/>
    <n v="1"/>
    <n v="0"/>
    <n v="1"/>
    <n v="1"/>
    <n v="0"/>
    <n v="28"/>
    <n v="0"/>
    <n v="0"/>
    <n v="1"/>
    <n v="0"/>
    <n v="0"/>
    <n v="0"/>
    <n v="0"/>
    <n v="1"/>
    <n v="0"/>
    <n v="4"/>
    <n v="0"/>
    <n v="0"/>
    <n v="0"/>
    <n v="0"/>
    <n v="0"/>
    <n v="0"/>
    <n v="1"/>
    <n v="0"/>
    <n v="7"/>
    <n v="11"/>
    <n v="2"/>
    <n v="1"/>
    <n v="2"/>
    <n v="0"/>
    <n v="0"/>
    <n v="2"/>
    <n v="0"/>
    <n v="32"/>
    <n v="1"/>
    <n v="0"/>
    <n v="1"/>
    <n v="0"/>
    <n v="0"/>
    <n v="0"/>
    <n v="0"/>
    <n v="0"/>
    <n v="0"/>
    <n v="2"/>
    <n v="0"/>
    <n v="0"/>
    <n v="0"/>
    <n v="0"/>
    <n v="0"/>
    <n v="0"/>
    <n v="2"/>
    <n v="0"/>
    <n v="7"/>
    <n v="10"/>
    <n v="2"/>
    <n v="1"/>
    <n v="2"/>
    <n v="0"/>
    <n v="0"/>
    <n v="2"/>
    <n v="0"/>
    <n v="30"/>
    <n v="1"/>
    <n v="0"/>
    <n v="0"/>
    <n v="0"/>
    <n v="0"/>
    <n v="0"/>
    <n v="0"/>
    <n v="0"/>
    <n v="0"/>
    <n v="2"/>
    <n v="0"/>
    <n v="0"/>
    <n v="1"/>
    <n v="0"/>
    <n v="0"/>
    <n v="0"/>
    <n v="2"/>
    <n v="0"/>
    <n v="7"/>
    <n v="13"/>
    <n v="1"/>
    <n v="1"/>
    <n v="2"/>
    <n v="0"/>
    <n v="0"/>
    <n v="1"/>
    <n v="0"/>
    <n v="31"/>
    <n v="1"/>
    <n v="0"/>
    <n v="1"/>
    <n v="0"/>
    <n v="0"/>
    <n v="0"/>
    <n v="0"/>
    <n v="0"/>
    <n v="0"/>
    <n v="2"/>
    <n v="0"/>
    <n v="0"/>
    <n v="1"/>
    <n v="0"/>
    <n v="0"/>
    <n v="0"/>
    <n v="1"/>
    <n v="0"/>
    <n v="8"/>
    <n v="16"/>
    <n v="2"/>
    <n v="1"/>
    <n v="4"/>
    <n v="0"/>
    <n v="0"/>
    <n v="2"/>
    <n v="0"/>
    <n v="39"/>
  </r>
  <r>
    <x v="20"/>
    <s v="Atividades de rádio"/>
    <s v="Sim"/>
    <x v="4"/>
    <x v="0"/>
    <x v="1"/>
    <n v="5"/>
    <n v="0"/>
    <n v="9"/>
    <n v="4"/>
    <n v="13"/>
    <n v="2"/>
    <n v="0"/>
    <n v="8"/>
    <n v="0"/>
    <n v="9"/>
    <n v="8"/>
    <n v="10"/>
    <n v="11"/>
    <n v="8"/>
    <n v="5"/>
    <n v="16"/>
    <n v="38"/>
    <n v="4"/>
    <n v="23"/>
    <n v="80"/>
    <n v="33"/>
    <n v="44"/>
    <n v="78"/>
    <n v="5"/>
    <n v="7"/>
    <n v="13"/>
    <n v="5"/>
    <n v="438"/>
    <n v="6"/>
    <n v="0"/>
    <n v="8"/>
    <n v="4"/>
    <n v="12"/>
    <n v="1"/>
    <n v="0"/>
    <n v="6"/>
    <n v="0"/>
    <n v="10"/>
    <n v="8"/>
    <n v="9"/>
    <n v="11"/>
    <n v="5"/>
    <n v="6"/>
    <n v="14"/>
    <n v="37"/>
    <n v="4"/>
    <n v="26"/>
    <n v="77"/>
    <n v="34"/>
    <n v="35"/>
    <n v="69"/>
    <n v="5"/>
    <n v="5"/>
    <n v="14"/>
    <n v="7"/>
    <n v="413"/>
    <n v="6"/>
    <n v="0"/>
    <n v="7"/>
    <n v="4"/>
    <n v="13"/>
    <n v="2"/>
    <n v="0"/>
    <n v="6"/>
    <n v="0"/>
    <n v="9"/>
    <n v="8"/>
    <n v="10"/>
    <n v="9"/>
    <n v="8"/>
    <n v="5"/>
    <n v="14"/>
    <n v="39"/>
    <n v="2"/>
    <n v="22"/>
    <n v="77"/>
    <n v="36"/>
    <n v="39"/>
    <n v="73"/>
    <n v="3"/>
    <n v="6"/>
    <n v="15"/>
    <n v="6"/>
    <n v="419"/>
    <n v="6"/>
    <n v="0"/>
    <n v="8"/>
    <n v="4"/>
    <n v="13"/>
    <n v="2"/>
    <n v="0"/>
    <n v="6"/>
    <n v="0"/>
    <n v="10"/>
    <n v="6"/>
    <n v="8"/>
    <n v="10"/>
    <n v="7"/>
    <n v="6"/>
    <n v="16"/>
    <n v="45"/>
    <n v="5"/>
    <n v="24"/>
    <n v="79"/>
    <n v="34"/>
    <n v="35"/>
    <n v="70"/>
    <n v="3"/>
    <n v="6"/>
    <n v="12"/>
    <n v="7"/>
    <n v="422"/>
    <n v="3"/>
    <n v="0"/>
    <n v="8"/>
    <n v="3"/>
    <n v="14"/>
    <n v="1"/>
    <n v="0"/>
    <n v="4"/>
    <n v="0"/>
    <n v="11"/>
    <n v="6"/>
    <n v="11"/>
    <n v="10"/>
    <n v="5"/>
    <n v="5"/>
    <n v="16"/>
    <n v="39"/>
    <n v="3"/>
    <n v="24"/>
    <n v="88"/>
    <n v="32"/>
    <n v="34"/>
    <n v="71"/>
    <n v="4"/>
    <n v="2"/>
    <n v="12"/>
    <n v="6"/>
    <n v="412"/>
    <n v="3"/>
    <n v="0"/>
    <n v="6"/>
    <n v="2"/>
    <n v="14"/>
    <n v="1"/>
    <n v="0"/>
    <n v="5"/>
    <n v="0"/>
    <n v="8"/>
    <n v="8"/>
    <n v="9"/>
    <n v="7"/>
    <n v="5"/>
    <n v="5"/>
    <n v="14"/>
    <n v="34"/>
    <n v="4"/>
    <n v="22"/>
    <n v="79"/>
    <n v="29"/>
    <n v="33"/>
    <n v="73"/>
    <n v="1"/>
    <n v="4"/>
    <n v="11"/>
    <n v="7"/>
    <n v="384"/>
    <n v="3"/>
    <n v="0"/>
    <n v="6"/>
    <n v="1"/>
    <n v="13"/>
    <n v="1"/>
    <n v="0"/>
    <n v="5"/>
    <n v="0"/>
    <n v="6"/>
    <n v="7"/>
    <n v="7"/>
    <n v="7"/>
    <n v="4"/>
    <n v="5"/>
    <n v="15"/>
    <n v="40"/>
    <n v="5"/>
    <n v="26"/>
    <n v="83"/>
    <n v="27"/>
    <n v="32"/>
    <n v="69"/>
    <n v="1"/>
    <n v="1"/>
    <n v="9"/>
    <n v="6"/>
    <n v="379"/>
    <n v="3"/>
    <n v="0"/>
    <n v="5"/>
    <n v="1"/>
    <n v="14"/>
    <n v="2"/>
    <n v="0"/>
    <n v="7"/>
    <n v="0"/>
    <n v="4"/>
    <n v="6"/>
    <n v="8"/>
    <n v="7"/>
    <n v="4"/>
    <n v="4"/>
    <n v="12"/>
    <n v="40"/>
    <n v="4"/>
    <n v="26"/>
    <n v="80"/>
    <n v="25"/>
    <n v="31"/>
    <n v="66"/>
    <n v="2"/>
    <n v="1"/>
    <n v="9"/>
    <n v="6"/>
    <n v="367"/>
  </r>
  <r>
    <x v="21"/>
    <s v="TV aberta"/>
    <s v="Sim"/>
    <x v="4"/>
    <x v="0"/>
    <x v="1"/>
    <n v="8"/>
    <n v="4"/>
    <n v="2"/>
    <n v="1"/>
    <n v="4"/>
    <n v="1"/>
    <n v="2"/>
    <n v="10"/>
    <n v="1"/>
    <n v="5"/>
    <n v="3"/>
    <n v="0"/>
    <n v="4"/>
    <n v="1"/>
    <n v="0"/>
    <n v="7"/>
    <n v="19"/>
    <n v="6"/>
    <n v="15"/>
    <n v="28"/>
    <n v="19"/>
    <n v="14"/>
    <n v="20"/>
    <n v="6"/>
    <n v="10"/>
    <n v="8"/>
    <n v="7"/>
    <n v="205"/>
    <n v="8"/>
    <n v="4"/>
    <n v="2"/>
    <n v="2"/>
    <n v="4"/>
    <n v="1"/>
    <n v="3"/>
    <n v="9"/>
    <n v="0"/>
    <n v="4"/>
    <n v="2"/>
    <n v="1"/>
    <n v="3"/>
    <n v="1"/>
    <n v="0"/>
    <n v="8"/>
    <n v="18"/>
    <n v="6"/>
    <n v="16"/>
    <n v="29"/>
    <n v="21"/>
    <n v="14"/>
    <n v="21"/>
    <n v="6"/>
    <n v="9"/>
    <n v="9"/>
    <n v="6"/>
    <n v="207"/>
    <n v="7"/>
    <n v="2"/>
    <n v="1"/>
    <n v="3"/>
    <n v="4"/>
    <n v="1"/>
    <n v="4"/>
    <n v="8"/>
    <n v="0"/>
    <n v="3"/>
    <n v="3"/>
    <n v="1"/>
    <n v="3"/>
    <n v="1"/>
    <n v="0"/>
    <n v="6"/>
    <n v="18"/>
    <n v="5"/>
    <n v="19"/>
    <n v="26"/>
    <n v="21"/>
    <n v="13"/>
    <n v="21"/>
    <n v="6"/>
    <n v="9"/>
    <n v="10"/>
    <n v="5"/>
    <n v="200"/>
    <n v="7"/>
    <n v="2"/>
    <n v="1"/>
    <n v="3"/>
    <n v="4"/>
    <n v="1"/>
    <n v="5"/>
    <n v="8"/>
    <n v="1"/>
    <n v="2"/>
    <n v="4"/>
    <n v="2"/>
    <n v="3"/>
    <n v="1"/>
    <n v="0"/>
    <n v="6"/>
    <n v="19"/>
    <n v="7"/>
    <n v="19"/>
    <n v="25"/>
    <n v="21"/>
    <n v="14"/>
    <n v="21"/>
    <n v="6"/>
    <n v="9"/>
    <n v="9"/>
    <n v="6"/>
    <n v="206"/>
    <n v="7"/>
    <n v="4"/>
    <n v="2"/>
    <n v="2"/>
    <n v="6"/>
    <n v="2"/>
    <n v="3"/>
    <n v="8"/>
    <n v="2"/>
    <n v="2"/>
    <n v="3"/>
    <n v="3"/>
    <n v="3"/>
    <n v="1"/>
    <n v="0"/>
    <n v="7"/>
    <n v="19"/>
    <n v="8"/>
    <n v="18"/>
    <n v="27"/>
    <n v="18"/>
    <n v="13"/>
    <n v="20"/>
    <n v="4"/>
    <n v="10"/>
    <n v="8"/>
    <n v="7"/>
    <n v="207"/>
    <n v="8"/>
    <n v="3"/>
    <n v="2"/>
    <n v="2"/>
    <n v="5"/>
    <n v="2"/>
    <n v="3"/>
    <n v="8"/>
    <n v="0"/>
    <n v="3"/>
    <n v="3"/>
    <n v="4"/>
    <n v="3"/>
    <n v="1"/>
    <n v="1"/>
    <n v="7"/>
    <n v="21"/>
    <n v="8"/>
    <n v="19"/>
    <n v="32"/>
    <n v="18"/>
    <n v="14"/>
    <n v="19"/>
    <n v="4"/>
    <n v="11"/>
    <n v="7"/>
    <n v="5"/>
    <n v="213"/>
    <n v="6"/>
    <n v="2"/>
    <n v="3"/>
    <n v="1"/>
    <n v="6"/>
    <n v="3"/>
    <n v="4"/>
    <n v="9"/>
    <n v="1"/>
    <n v="2"/>
    <n v="3"/>
    <n v="4"/>
    <n v="3"/>
    <n v="1"/>
    <n v="1"/>
    <n v="7"/>
    <n v="21"/>
    <n v="7"/>
    <n v="19"/>
    <n v="28"/>
    <n v="13"/>
    <n v="13"/>
    <n v="18"/>
    <n v="6"/>
    <n v="11"/>
    <n v="9"/>
    <n v="4"/>
    <n v="205"/>
    <n v="7"/>
    <n v="3"/>
    <n v="4"/>
    <n v="1"/>
    <n v="5"/>
    <n v="2"/>
    <n v="4"/>
    <n v="7"/>
    <n v="2"/>
    <n v="3"/>
    <n v="4"/>
    <n v="4"/>
    <n v="3"/>
    <n v="1"/>
    <n v="0"/>
    <n v="8"/>
    <n v="21"/>
    <n v="5"/>
    <n v="21"/>
    <n v="24"/>
    <n v="15"/>
    <n v="15"/>
    <n v="19"/>
    <n v="6"/>
    <n v="10"/>
    <n v="7"/>
    <n v="4"/>
    <n v="205"/>
  </r>
  <r>
    <x v="22"/>
    <s v="TV por assinatura"/>
    <s v="Sim"/>
    <x v="4"/>
    <x v="0"/>
    <x v="1"/>
    <n v="0"/>
    <n v="0"/>
    <n v="0"/>
    <n v="0"/>
    <n v="0"/>
    <n v="0"/>
    <n v="0"/>
    <n v="0"/>
    <n v="0"/>
    <n v="0"/>
    <n v="1"/>
    <n v="0"/>
    <n v="1"/>
    <n v="0"/>
    <n v="2"/>
    <n v="0"/>
    <n v="1"/>
    <n v="0"/>
    <n v="5"/>
    <n v="4"/>
    <n v="2"/>
    <n v="1"/>
    <n v="2"/>
    <n v="1"/>
    <n v="1"/>
    <n v="0"/>
    <n v="0"/>
    <n v="21"/>
    <n v="0"/>
    <n v="0"/>
    <n v="0"/>
    <n v="0"/>
    <n v="0"/>
    <n v="0"/>
    <n v="0"/>
    <n v="0"/>
    <n v="0"/>
    <n v="0"/>
    <n v="0"/>
    <n v="0"/>
    <n v="1"/>
    <n v="0"/>
    <n v="3"/>
    <n v="0"/>
    <n v="1"/>
    <n v="0"/>
    <n v="6"/>
    <n v="5"/>
    <n v="3"/>
    <n v="0"/>
    <n v="1"/>
    <n v="1"/>
    <n v="0"/>
    <n v="0"/>
    <n v="0"/>
    <n v="21"/>
    <n v="0"/>
    <n v="0"/>
    <n v="0"/>
    <n v="0"/>
    <n v="0"/>
    <n v="0"/>
    <n v="0"/>
    <n v="0"/>
    <n v="0"/>
    <n v="0"/>
    <n v="0"/>
    <n v="0"/>
    <n v="1"/>
    <n v="0"/>
    <n v="3"/>
    <n v="1"/>
    <n v="1"/>
    <n v="0"/>
    <n v="6"/>
    <n v="3"/>
    <n v="4"/>
    <n v="1"/>
    <n v="1"/>
    <n v="0"/>
    <n v="1"/>
    <n v="0"/>
    <n v="0"/>
    <n v="22"/>
    <n v="0"/>
    <n v="0"/>
    <n v="0"/>
    <n v="0"/>
    <n v="0"/>
    <n v="0"/>
    <n v="0"/>
    <n v="0"/>
    <n v="0"/>
    <n v="0"/>
    <n v="0"/>
    <n v="0"/>
    <n v="1"/>
    <n v="0"/>
    <n v="3"/>
    <n v="1"/>
    <n v="1"/>
    <n v="0"/>
    <n v="4"/>
    <n v="6"/>
    <n v="6"/>
    <n v="2"/>
    <n v="1"/>
    <n v="0"/>
    <n v="0"/>
    <n v="0"/>
    <n v="0"/>
    <n v="25"/>
    <n v="0"/>
    <n v="0"/>
    <n v="0"/>
    <n v="0"/>
    <n v="0"/>
    <n v="0"/>
    <n v="0"/>
    <n v="1"/>
    <n v="0"/>
    <n v="1"/>
    <n v="1"/>
    <n v="0"/>
    <n v="2"/>
    <n v="0"/>
    <n v="3"/>
    <n v="2"/>
    <n v="1"/>
    <n v="3"/>
    <n v="8"/>
    <n v="8"/>
    <n v="1"/>
    <n v="2"/>
    <n v="2"/>
    <n v="0"/>
    <n v="3"/>
    <n v="0"/>
    <n v="0"/>
    <n v="38"/>
    <n v="0"/>
    <n v="0"/>
    <n v="0"/>
    <n v="0"/>
    <n v="0"/>
    <n v="0"/>
    <n v="0"/>
    <n v="0"/>
    <n v="0"/>
    <n v="0"/>
    <n v="0"/>
    <n v="0"/>
    <n v="1"/>
    <n v="0"/>
    <n v="3"/>
    <n v="1"/>
    <n v="1"/>
    <n v="3"/>
    <n v="6"/>
    <n v="8"/>
    <n v="1"/>
    <n v="2"/>
    <n v="2"/>
    <n v="0"/>
    <n v="1"/>
    <n v="0"/>
    <n v="0"/>
    <n v="29"/>
    <n v="0"/>
    <n v="0"/>
    <n v="0"/>
    <n v="0"/>
    <n v="0"/>
    <n v="0"/>
    <n v="0"/>
    <n v="0"/>
    <n v="0"/>
    <n v="0"/>
    <n v="2"/>
    <n v="1"/>
    <n v="2"/>
    <n v="1"/>
    <n v="3"/>
    <n v="2"/>
    <n v="3"/>
    <n v="2"/>
    <n v="8"/>
    <n v="8"/>
    <n v="2"/>
    <n v="1"/>
    <n v="1"/>
    <n v="1"/>
    <n v="2"/>
    <n v="0"/>
    <n v="0"/>
    <n v="39"/>
    <n v="0"/>
    <n v="0"/>
    <n v="1"/>
    <n v="0"/>
    <n v="0"/>
    <n v="0"/>
    <n v="0"/>
    <n v="1"/>
    <n v="0"/>
    <n v="0"/>
    <n v="2"/>
    <n v="1"/>
    <n v="2"/>
    <n v="1"/>
    <n v="4"/>
    <n v="2"/>
    <n v="3"/>
    <n v="2"/>
    <n v="8"/>
    <n v="7"/>
    <n v="4"/>
    <n v="1"/>
    <n v="1"/>
    <n v="0"/>
    <n v="1"/>
    <n v="0"/>
    <n v="1"/>
    <n v="42"/>
  </r>
  <r>
    <x v="23"/>
    <s v="Operadoras de televisão por assinatura por cabo"/>
    <s v="Sim"/>
    <x v="4"/>
    <x v="0"/>
    <x v="1"/>
    <n v="0"/>
    <n v="0"/>
    <n v="0"/>
    <n v="0"/>
    <n v="0"/>
    <n v="0"/>
    <n v="0"/>
    <n v="0"/>
    <n v="0"/>
    <n v="0"/>
    <n v="1"/>
    <n v="0"/>
    <n v="1"/>
    <n v="0"/>
    <n v="0"/>
    <n v="2"/>
    <n v="4"/>
    <n v="4"/>
    <n v="5"/>
    <n v="6"/>
    <n v="0"/>
    <n v="3"/>
    <n v="0"/>
    <n v="1"/>
    <n v="0"/>
    <n v="0"/>
    <n v="0"/>
    <n v="27"/>
    <n v="0"/>
    <n v="0"/>
    <n v="0"/>
    <n v="0"/>
    <n v="1"/>
    <n v="0"/>
    <n v="0"/>
    <n v="1"/>
    <n v="0"/>
    <n v="1"/>
    <n v="2"/>
    <n v="0"/>
    <n v="1"/>
    <n v="0"/>
    <n v="0"/>
    <n v="2"/>
    <n v="4"/>
    <n v="4"/>
    <n v="5"/>
    <n v="27"/>
    <n v="4"/>
    <n v="6"/>
    <n v="10"/>
    <n v="0"/>
    <n v="1"/>
    <n v="1"/>
    <n v="0"/>
    <n v="70"/>
    <n v="0"/>
    <n v="0"/>
    <n v="0"/>
    <n v="0"/>
    <n v="0"/>
    <n v="0"/>
    <n v="0"/>
    <n v="0"/>
    <n v="0"/>
    <n v="0"/>
    <n v="1"/>
    <n v="0"/>
    <n v="1"/>
    <n v="0"/>
    <n v="0"/>
    <n v="1"/>
    <n v="4"/>
    <n v="5"/>
    <n v="7"/>
    <n v="31"/>
    <n v="5"/>
    <n v="7"/>
    <n v="10"/>
    <n v="1"/>
    <n v="1"/>
    <n v="1"/>
    <n v="0"/>
    <n v="75"/>
    <n v="0"/>
    <n v="0"/>
    <n v="0"/>
    <n v="0"/>
    <n v="1"/>
    <n v="0"/>
    <n v="0"/>
    <n v="0"/>
    <n v="0"/>
    <n v="0"/>
    <n v="1"/>
    <n v="0"/>
    <n v="1"/>
    <n v="0"/>
    <n v="0"/>
    <n v="1"/>
    <n v="2"/>
    <n v="5"/>
    <n v="6"/>
    <n v="32"/>
    <n v="6"/>
    <n v="4"/>
    <n v="11"/>
    <n v="0"/>
    <n v="0"/>
    <n v="1"/>
    <n v="0"/>
    <n v="71"/>
    <n v="0"/>
    <n v="0"/>
    <n v="0"/>
    <n v="0"/>
    <n v="1"/>
    <n v="0"/>
    <n v="0"/>
    <n v="0"/>
    <n v="0"/>
    <n v="0"/>
    <n v="1"/>
    <n v="0"/>
    <n v="1"/>
    <n v="0"/>
    <n v="0"/>
    <n v="0"/>
    <n v="2"/>
    <n v="1"/>
    <n v="6"/>
    <n v="31"/>
    <n v="6"/>
    <n v="4"/>
    <n v="11"/>
    <n v="0"/>
    <n v="0"/>
    <n v="1"/>
    <n v="0"/>
    <n v="65"/>
    <n v="0"/>
    <n v="0"/>
    <n v="0"/>
    <n v="0"/>
    <n v="1"/>
    <n v="0"/>
    <n v="0"/>
    <n v="0"/>
    <n v="0"/>
    <n v="0"/>
    <n v="2"/>
    <n v="0"/>
    <n v="1"/>
    <n v="0"/>
    <n v="0"/>
    <n v="0"/>
    <n v="2"/>
    <n v="1"/>
    <n v="5"/>
    <n v="23"/>
    <n v="5"/>
    <n v="6"/>
    <n v="9"/>
    <n v="0"/>
    <n v="0"/>
    <n v="1"/>
    <n v="0"/>
    <n v="56"/>
    <n v="0"/>
    <n v="0"/>
    <n v="0"/>
    <n v="0"/>
    <n v="1"/>
    <n v="0"/>
    <n v="0"/>
    <n v="1"/>
    <n v="0"/>
    <n v="0"/>
    <n v="0"/>
    <n v="0"/>
    <n v="1"/>
    <n v="0"/>
    <n v="1"/>
    <n v="0"/>
    <n v="2"/>
    <n v="1"/>
    <n v="3"/>
    <n v="23"/>
    <n v="5"/>
    <n v="5"/>
    <n v="7"/>
    <n v="0"/>
    <n v="0"/>
    <n v="1"/>
    <n v="0"/>
    <n v="51"/>
    <n v="0"/>
    <n v="0"/>
    <n v="1"/>
    <n v="0"/>
    <n v="1"/>
    <n v="0"/>
    <n v="0"/>
    <n v="0"/>
    <n v="0"/>
    <n v="0"/>
    <n v="0"/>
    <n v="0"/>
    <n v="1"/>
    <n v="0"/>
    <n v="1"/>
    <n v="0"/>
    <n v="1"/>
    <n v="1"/>
    <n v="2"/>
    <n v="14"/>
    <n v="4"/>
    <n v="3"/>
    <n v="6"/>
    <n v="1"/>
    <n v="0"/>
    <n v="0"/>
    <n v="0"/>
    <n v="36"/>
  </r>
  <r>
    <x v="24"/>
    <s v="Operadoras de televisão por assinatura por micro-ondas"/>
    <s v="Sim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1"/>
    <n v="1"/>
    <n v="0"/>
    <n v="1"/>
    <n v="0"/>
    <n v="0"/>
    <n v="0"/>
    <n v="1"/>
    <n v="1"/>
    <n v="2"/>
    <n v="1"/>
    <n v="0"/>
    <n v="0"/>
    <n v="1"/>
    <n v="0"/>
    <n v="0"/>
    <n v="0"/>
    <n v="1"/>
    <n v="10"/>
    <n v="0"/>
    <n v="0"/>
    <n v="0"/>
    <n v="0"/>
    <n v="0"/>
    <n v="0"/>
    <n v="0"/>
    <n v="0"/>
    <n v="0"/>
    <n v="1"/>
    <n v="0"/>
    <n v="1"/>
    <n v="1"/>
    <n v="0"/>
    <n v="1"/>
    <n v="0"/>
    <n v="1"/>
    <n v="1"/>
    <n v="2"/>
    <n v="1"/>
    <n v="0"/>
    <n v="0"/>
    <n v="0"/>
    <n v="0"/>
    <n v="0"/>
    <n v="0"/>
    <n v="0"/>
    <n v="9"/>
    <n v="0"/>
    <n v="0"/>
    <n v="0"/>
    <n v="0"/>
    <n v="0"/>
    <n v="0"/>
    <n v="0"/>
    <n v="0"/>
    <n v="0"/>
    <n v="1"/>
    <n v="0"/>
    <n v="1"/>
    <n v="0"/>
    <n v="1"/>
    <n v="0"/>
    <n v="0"/>
    <n v="1"/>
    <n v="1"/>
    <n v="2"/>
    <n v="1"/>
    <n v="0"/>
    <n v="0"/>
    <n v="0"/>
    <n v="0"/>
    <n v="0"/>
    <n v="0"/>
    <n v="0"/>
    <n v="8"/>
    <n v="0"/>
    <n v="0"/>
    <n v="0"/>
    <n v="0"/>
    <n v="0"/>
    <n v="0"/>
    <n v="0"/>
    <n v="0"/>
    <n v="0"/>
    <n v="1"/>
    <n v="1"/>
    <n v="1"/>
    <n v="1"/>
    <n v="1"/>
    <n v="1"/>
    <n v="0"/>
    <n v="0"/>
    <n v="1"/>
    <n v="1"/>
    <n v="0"/>
    <n v="0"/>
    <n v="0"/>
    <n v="0"/>
    <n v="0"/>
    <n v="0"/>
    <n v="0"/>
    <n v="1"/>
    <n v="9"/>
    <n v="0"/>
    <n v="0"/>
    <n v="1"/>
    <n v="0"/>
    <n v="0"/>
    <n v="0"/>
    <n v="0"/>
    <n v="1"/>
    <n v="0"/>
    <n v="1"/>
    <n v="1"/>
    <n v="1"/>
    <n v="0"/>
    <n v="1"/>
    <n v="0"/>
    <n v="0"/>
    <n v="0"/>
    <n v="1"/>
    <n v="2"/>
    <n v="2"/>
    <n v="0"/>
    <n v="0"/>
    <n v="0"/>
    <n v="0"/>
    <n v="0"/>
    <n v="0"/>
    <n v="1"/>
    <n v="12"/>
    <n v="0"/>
    <n v="0"/>
    <n v="1"/>
    <n v="0"/>
    <n v="0"/>
    <n v="0"/>
    <n v="0"/>
    <n v="1"/>
    <n v="0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8"/>
  </r>
  <r>
    <x v="25"/>
    <s v="Operadoras de televisão por assinatura por satélite"/>
    <s v="Sim"/>
    <x v="4"/>
    <x v="0"/>
    <x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1"/>
    <n v="0"/>
    <n v="6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1"/>
    <n v="0"/>
    <n v="0"/>
    <n v="0"/>
    <n v="0"/>
    <n v="0"/>
    <n v="0"/>
    <n v="0"/>
    <n v="7"/>
    <n v="0"/>
    <n v="0"/>
    <n v="1"/>
    <n v="0"/>
    <n v="0"/>
    <n v="0"/>
    <n v="0"/>
    <n v="0"/>
    <n v="0"/>
    <n v="0"/>
    <n v="0"/>
    <n v="1"/>
    <n v="0"/>
    <n v="0"/>
    <n v="0"/>
    <n v="1"/>
    <n v="2"/>
    <n v="0"/>
    <n v="2"/>
    <n v="1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2"/>
    <n v="2"/>
    <n v="0"/>
    <n v="0"/>
    <n v="1"/>
    <n v="1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3"/>
    <n v="0"/>
    <n v="0"/>
    <n v="0"/>
    <n v="0"/>
    <n v="1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x v="26"/>
    <s v="Portais, Provedores de Conteúdo e Outros Serviços de Informação na Internet"/>
    <s v="Sim"/>
    <x v="5"/>
    <x v="0"/>
    <x v="1"/>
    <n v="0"/>
    <n v="0"/>
    <n v="0"/>
    <n v="0"/>
    <n v="1"/>
    <n v="0"/>
    <n v="0"/>
    <n v="0"/>
    <n v="2"/>
    <n v="0"/>
    <n v="1"/>
    <n v="2"/>
    <n v="2"/>
    <n v="1"/>
    <n v="2"/>
    <n v="3"/>
    <n v="5"/>
    <n v="0"/>
    <n v="6"/>
    <n v="34"/>
    <n v="4"/>
    <n v="1"/>
    <n v="3"/>
    <n v="0"/>
    <n v="0"/>
    <n v="2"/>
    <n v="2"/>
    <n v="71"/>
    <n v="0"/>
    <n v="0"/>
    <n v="1"/>
    <n v="0"/>
    <n v="1"/>
    <n v="0"/>
    <n v="0"/>
    <n v="0"/>
    <n v="2"/>
    <n v="0"/>
    <n v="0"/>
    <n v="1"/>
    <n v="2"/>
    <n v="0"/>
    <n v="2"/>
    <n v="1"/>
    <n v="3"/>
    <n v="1"/>
    <n v="7"/>
    <n v="32"/>
    <n v="4"/>
    <n v="2"/>
    <n v="1"/>
    <n v="0"/>
    <n v="0"/>
    <n v="1"/>
    <n v="0"/>
    <n v="61"/>
    <n v="0"/>
    <n v="0"/>
    <n v="0"/>
    <n v="0"/>
    <n v="1"/>
    <n v="0"/>
    <n v="0"/>
    <n v="0"/>
    <n v="2"/>
    <n v="0"/>
    <n v="1"/>
    <n v="0"/>
    <n v="1"/>
    <n v="0"/>
    <n v="1"/>
    <n v="1"/>
    <n v="3"/>
    <n v="0"/>
    <n v="9"/>
    <n v="31"/>
    <n v="5"/>
    <n v="1"/>
    <n v="0"/>
    <n v="0"/>
    <n v="1"/>
    <n v="0"/>
    <n v="0"/>
    <n v="57"/>
    <n v="0"/>
    <n v="0"/>
    <n v="0"/>
    <n v="0"/>
    <n v="1"/>
    <n v="0"/>
    <n v="0"/>
    <n v="0"/>
    <n v="2"/>
    <n v="0"/>
    <n v="0"/>
    <n v="0"/>
    <n v="1"/>
    <n v="0"/>
    <n v="1"/>
    <n v="0"/>
    <n v="3"/>
    <n v="0"/>
    <n v="4"/>
    <n v="19"/>
    <n v="4"/>
    <n v="1"/>
    <n v="1"/>
    <n v="0"/>
    <n v="1"/>
    <n v="0"/>
    <n v="0"/>
    <n v="38"/>
    <n v="0"/>
    <n v="0"/>
    <n v="0"/>
    <n v="0"/>
    <n v="1"/>
    <n v="0"/>
    <n v="0"/>
    <n v="0"/>
    <n v="0"/>
    <n v="0"/>
    <n v="0"/>
    <n v="0"/>
    <n v="1"/>
    <n v="0"/>
    <n v="1"/>
    <n v="0"/>
    <n v="3"/>
    <n v="0"/>
    <n v="4"/>
    <n v="14"/>
    <n v="3"/>
    <n v="1"/>
    <n v="1"/>
    <n v="0"/>
    <n v="1"/>
    <n v="0"/>
    <n v="0"/>
    <n v="3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6"/>
    <n v="6"/>
    <n v="3"/>
    <n v="0"/>
    <n v="1"/>
    <n v="0"/>
    <n v="1"/>
    <n v="0"/>
    <n v="0"/>
    <n v="20"/>
    <n v="0"/>
    <n v="0"/>
    <n v="0"/>
    <n v="0"/>
    <n v="1"/>
    <n v="0"/>
    <n v="0"/>
    <n v="0"/>
    <n v="0"/>
    <n v="0"/>
    <n v="0"/>
    <n v="0"/>
    <n v="0"/>
    <n v="0"/>
    <n v="1"/>
    <n v="0"/>
    <n v="2"/>
    <n v="0"/>
    <n v="3"/>
    <n v="1"/>
    <n v="2"/>
    <n v="0"/>
    <n v="1"/>
    <n v="0"/>
    <n v="1"/>
    <n v="0"/>
    <n v="0"/>
    <n v="12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1"/>
    <n v="0"/>
    <n v="0"/>
    <n v="6"/>
  </r>
  <r>
    <x v="27"/>
    <s v="Agências de Notícias"/>
    <s v="Sim"/>
    <x v="3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6"/>
    <n v="0"/>
    <n v="0"/>
    <n v="1"/>
    <n v="0"/>
    <n v="0"/>
    <n v="0"/>
    <n v="3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4"/>
    <n v="0"/>
    <n v="0"/>
    <n v="1"/>
    <n v="0"/>
    <n v="0"/>
    <n v="0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0"/>
    <n v="0"/>
    <n v="1"/>
    <n v="0"/>
    <n v="0"/>
    <n v="0"/>
    <n v="3"/>
    <n v="13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4"/>
    <n v="3"/>
    <n v="0"/>
    <n v="0"/>
    <n v="0"/>
    <n v="0"/>
    <n v="0"/>
    <n v="0"/>
    <n v="4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3"/>
    <n v="0"/>
    <n v="0"/>
    <n v="0"/>
    <n v="0"/>
    <n v="0"/>
    <n v="0"/>
    <n v="3"/>
    <n v="1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3"/>
    <n v="4"/>
    <n v="0"/>
    <n v="0"/>
    <n v="0"/>
    <n v="0"/>
    <n v="0"/>
    <n v="0"/>
    <n v="4"/>
    <n v="14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3"/>
    <n v="5"/>
    <n v="0"/>
    <n v="0"/>
    <n v="0"/>
    <n v="0"/>
    <n v="0"/>
    <n v="0"/>
    <n v="3"/>
    <n v="14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5"/>
    <n v="0"/>
    <n v="0"/>
    <n v="0"/>
    <n v="0"/>
    <n v="0"/>
    <n v="0"/>
    <n v="5"/>
    <n v="15"/>
  </r>
  <r>
    <x v="28"/>
    <s v="Serviços arquitetura"/>
    <s v="Sim"/>
    <x v="0"/>
    <x v="0"/>
    <x v="1"/>
    <n v="0"/>
    <n v="0"/>
    <n v="1"/>
    <n v="0"/>
    <n v="2"/>
    <n v="0"/>
    <n v="1"/>
    <n v="2"/>
    <n v="0"/>
    <n v="2"/>
    <n v="1"/>
    <n v="0"/>
    <n v="0"/>
    <n v="1"/>
    <n v="0"/>
    <n v="2"/>
    <n v="1"/>
    <n v="0"/>
    <n v="11"/>
    <n v="19"/>
    <n v="2"/>
    <n v="2"/>
    <n v="4"/>
    <n v="0"/>
    <n v="0"/>
    <n v="2"/>
    <n v="1"/>
    <n v="54"/>
    <n v="0"/>
    <n v="0"/>
    <n v="2"/>
    <n v="0"/>
    <n v="1"/>
    <n v="0"/>
    <n v="0"/>
    <n v="1"/>
    <n v="1"/>
    <n v="2"/>
    <n v="1"/>
    <n v="0"/>
    <n v="1"/>
    <n v="0"/>
    <n v="1"/>
    <n v="1"/>
    <n v="8"/>
    <n v="0"/>
    <n v="10"/>
    <n v="18"/>
    <n v="1"/>
    <n v="1"/>
    <n v="2"/>
    <n v="0"/>
    <n v="0"/>
    <n v="0"/>
    <n v="2"/>
    <n v="53"/>
    <n v="0"/>
    <n v="1"/>
    <n v="3"/>
    <n v="0"/>
    <n v="1"/>
    <n v="0"/>
    <n v="0"/>
    <n v="0"/>
    <n v="1"/>
    <n v="2"/>
    <n v="1"/>
    <n v="0"/>
    <n v="1"/>
    <n v="0"/>
    <n v="1"/>
    <n v="2"/>
    <n v="8"/>
    <n v="0"/>
    <n v="12"/>
    <n v="26"/>
    <n v="2"/>
    <n v="0"/>
    <n v="1"/>
    <n v="0"/>
    <n v="0"/>
    <n v="1"/>
    <n v="0"/>
    <n v="63"/>
    <n v="0"/>
    <n v="1"/>
    <n v="2"/>
    <n v="0"/>
    <n v="0"/>
    <n v="0"/>
    <n v="0"/>
    <n v="1"/>
    <n v="0"/>
    <n v="1"/>
    <n v="1"/>
    <n v="0"/>
    <n v="2"/>
    <n v="1"/>
    <n v="1"/>
    <n v="1"/>
    <n v="8"/>
    <n v="0"/>
    <n v="13"/>
    <n v="32"/>
    <n v="1"/>
    <n v="0"/>
    <n v="7"/>
    <n v="0"/>
    <n v="0"/>
    <n v="2"/>
    <n v="1"/>
    <n v="75"/>
    <n v="0"/>
    <n v="0"/>
    <n v="2"/>
    <n v="0"/>
    <n v="1"/>
    <n v="0"/>
    <n v="0"/>
    <n v="0"/>
    <n v="0"/>
    <n v="1"/>
    <n v="2"/>
    <n v="0"/>
    <n v="2"/>
    <n v="0"/>
    <n v="0"/>
    <n v="4"/>
    <n v="3"/>
    <n v="2"/>
    <n v="10"/>
    <n v="24"/>
    <n v="2"/>
    <n v="2"/>
    <n v="1"/>
    <n v="0"/>
    <n v="0"/>
    <n v="2"/>
    <n v="1"/>
    <n v="59"/>
    <n v="0"/>
    <n v="1"/>
    <n v="1"/>
    <n v="0"/>
    <n v="1"/>
    <n v="0"/>
    <n v="0"/>
    <n v="0"/>
    <n v="0"/>
    <n v="1"/>
    <n v="0"/>
    <n v="0"/>
    <n v="1"/>
    <n v="0"/>
    <n v="0"/>
    <n v="1"/>
    <n v="7"/>
    <n v="3"/>
    <n v="11"/>
    <n v="16"/>
    <n v="2"/>
    <n v="2"/>
    <n v="0"/>
    <n v="0"/>
    <n v="0"/>
    <n v="1"/>
    <n v="0"/>
    <n v="48"/>
    <n v="0"/>
    <n v="2"/>
    <n v="2"/>
    <n v="0"/>
    <n v="0"/>
    <n v="0"/>
    <n v="4"/>
    <n v="0"/>
    <n v="0"/>
    <n v="2"/>
    <n v="0"/>
    <n v="0"/>
    <n v="2"/>
    <n v="1"/>
    <n v="0"/>
    <n v="2"/>
    <n v="6"/>
    <n v="0"/>
    <n v="10"/>
    <n v="16"/>
    <n v="2"/>
    <n v="0"/>
    <n v="2"/>
    <n v="0"/>
    <n v="0"/>
    <n v="1"/>
    <n v="0"/>
    <n v="52"/>
    <n v="0"/>
    <n v="0"/>
    <n v="0"/>
    <n v="0"/>
    <n v="0"/>
    <n v="0"/>
    <n v="0"/>
    <n v="0"/>
    <n v="0"/>
    <n v="2"/>
    <n v="0"/>
    <n v="0"/>
    <n v="1"/>
    <n v="0"/>
    <n v="0"/>
    <n v="3"/>
    <n v="8"/>
    <n v="1"/>
    <n v="5"/>
    <n v="14"/>
    <n v="2"/>
    <n v="0"/>
    <n v="2"/>
    <n v="0"/>
    <n v="0"/>
    <n v="1"/>
    <n v="0"/>
    <n v="39"/>
  </r>
  <r>
    <x v="29"/>
    <s v="Agências de Publicidade"/>
    <s v="Sim"/>
    <x v="6"/>
    <x v="0"/>
    <x v="1"/>
    <n v="0"/>
    <n v="0"/>
    <n v="2"/>
    <n v="0"/>
    <n v="6"/>
    <n v="1"/>
    <n v="0"/>
    <n v="3"/>
    <n v="1"/>
    <n v="6"/>
    <n v="2"/>
    <n v="1"/>
    <n v="15"/>
    <n v="1"/>
    <n v="1"/>
    <n v="10"/>
    <n v="19"/>
    <n v="6"/>
    <n v="23"/>
    <n v="112"/>
    <n v="11"/>
    <n v="16"/>
    <n v="15"/>
    <n v="2"/>
    <n v="3"/>
    <n v="4"/>
    <n v="19"/>
    <n v="279"/>
    <n v="0"/>
    <n v="0"/>
    <n v="2"/>
    <n v="0"/>
    <n v="6"/>
    <n v="0"/>
    <n v="0"/>
    <n v="6"/>
    <n v="3"/>
    <n v="8"/>
    <n v="3"/>
    <n v="2"/>
    <n v="18"/>
    <n v="1"/>
    <n v="1"/>
    <n v="8"/>
    <n v="22"/>
    <n v="7"/>
    <n v="27"/>
    <n v="112"/>
    <n v="13"/>
    <n v="18"/>
    <n v="13"/>
    <n v="2"/>
    <n v="4"/>
    <n v="3"/>
    <n v="13"/>
    <n v="292"/>
    <n v="0"/>
    <n v="0"/>
    <n v="3"/>
    <n v="1"/>
    <n v="7"/>
    <n v="1"/>
    <n v="1"/>
    <n v="6"/>
    <n v="3"/>
    <n v="10"/>
    <n v="3"/>
    <n v="2"/>
    <n v="16"/>
    <n v="1"/>
    <n v="1"/>
    <n v="13"/>
    <n v="23"/>
    <n v="5"/>
    <n v="29"/>
    <n v="117"/>
    <n v="12"/>
    <n v="17"/>
    <n v="15"/>
    <n v="3"/>
    <n v="5"/>
    <n v="5"/>
    <n v="20"/>
    <n v="319"/>
    <n v="0"/>
    <n v="0"/>
    <n v="4"/>
    <n v="1"/>
    <n v="7"/>
    <n v="1"/>
    <n v="1"/>
    <n v="6"/>
    <n v="2"/>
    <n v="9"/>
    <n v="2"/>
    <n v="0"/>
    <n v="14"/>
    <n v="1"/>
    <n v="2"/>
    <n v="14"/>
    <n v="20"/>
    <n v="5"/>
    <n v="34"/>
    <n v="120"/>
    <n v="10"/>
    <n v="14"/>
    <n v="15"/>
    <n v="3"/>
    <n v="4"/>
    <n v="3"/>
    <n v="20"/>
    <n v="312"/>
    <n v="0"/>
    <n v="1"/>
    <n v="6"/>
    <n v="0"/>
    <n v="5"/>
    <n v="1"/>
    <n v="1"/>
    <n v="3"/>
    <n v="2"/>
    <n v="9"/>
    <n v="2"/>
    <n v="0"/>
    <n v="15"/>
    <n v="0"/>
    <n v="1"/>
    <n v="13"/>
    <n v="17"/>
    <n v="6"/>
    <n v="27"/>
    <n v="112"/>
    <n v="10"/>
    <n v="11"/>
    <n v="13"/>
    <n v="3"/>
    <n v="4"/>
    <n v="6"/>
    <n v="16"/>
    <n v="284"/>
    <n v="0"/>
    <n v="1"/>
    <n v="5"/>
    <n v="0"/>
    <n v="6"/>
    <n v="1"/>
    <n v="2"/>
    <n v="1"/>
    <n v="2"/>
    <n v="8"/>
    <n v="1"/>
    <n v="1"/>
    <n v="11"/>
    <n v="0"/>
    <n v="0"/>
    <n v="9"/>
    <n v="20"/>
    <n v="3"/>
    <n v="28"/>
    <n v="112"/>
    <n v="13"/>
    <n v="10"/>
    <n v="14"/>
    <n v="2"/>
    <n v="4"/>
    <n v="5"/>
    <n v="14"/>
    <n v="273"/>
    <n v="0"/>
    <n v="0"/>
    <n v="4"/>
    <n v="0"/>
    <n v="5"/>
    <n v="2"/>
    <n v="0"/>
    <n v="1"/>
    <n v="2"/>
    <n v="4"/>
    <n v="3"/>
    <n v="2"/>
    <n v="10"/>
    <n v="0"/>
    <n v="1"/>
    <n v="9"/>
    <n v="18"/>
    <n v="2"/>
    <n v="28"/>
    <n v="107"/>
    <n v="12"/>
    <n v="9"/>
    <n v="11"/>
    <n v="1"/>
    <n v="3"/>
    <n v="5"/>
    <n v="13"/>
    <n v="252"/>
    <n v="0"/>
    <n v="0"/>
    <n v="4"/>
    <n v="1"/>
    <n v="7"/>
    <n v="1"/>
    <n v="0"/>
    <n v="1"/>
    <n v="1"/>
    <n v="3"/>
    <n v="2"/>
    <n v="1"/>
    <n v="8"/>
    <n v="0"/>
    <n v="0"/>
    <n v="9"/>
    <n v="15"/>
    <n v="0"/>
    <n v="25"/>
    <n v="88"/>
    <n v="12"/>
    <n v="7"/>
    <n v="11"/>
    <n v="3"/>
    <n v="3"/>
    <n v="5"/>
    <n v="10"/>
    <n v="217"/>
  </r>
  <r>
    <x v="30"/>
    <s v="Agenciamento de Espaços para Publicidade, Exceto em Veículos de Comunicação"/>
    <s v="Sim"/>
    <x v="6"/>
    <x v="0"/>
    <x v="1"/>
    <n v="0"/>
    <n v="0"/>
    <n v="0"/>
    <n v="1"/>
    <n v="0"/>
    <n v="0"/>
    <n v="0"/>
    <n v="0"/>
    <n v="1"/>
    <n v="4"/>
    <n v="0"/>
    <n v="0"/>
    <n v="1"/>
    <n v="0"/>
    <n v="2"/>
    <n v="2"/>
    <n v="3"/>
    <n v="0"/>
    <n v="6"/>
    <n v="17"/>
    <n v="4"/>
    <n v="3"/>
    <n v="2"/>
    <n v="0"/>
    <n v="2"/>
    <n v="4"/>
    <n v="2"/>
    <n v="54"/>
    <n v="0"/>
    <n v="0"/>
    <n v="0"/>
    <n v="1"/>
    <n v="0"/>
    <n v="0"/>
    <n v="0"/>
    <n v="0"/>
    <n v="0"/>
    <n v="2"/>
    <n v="0"/>
    <n v="0"/>
    <n v="1"/>
    <n v="0"/>
    <n v="1"/>
    <n v="3"/>
    <n v="3"/>
    <n v="1"/>
    <n v="8"/>
    <n v="18"/>
    <n v="4"/>
    <n v="4"/>
    <n v="2"/>
    <n v="0"/>
    <n v="2"/>
    <n v="3"/>
    <n v="3"/>
    <n v="56"/>
    <n v="0"/>
    <n v="0"/>
    <n v="0"/>
    <n v="0"/>
    <n v="0"/>
    <n v="0"/>
    <n v="0"/>
    <n v="0"/>
    <n v="0"/>
    <n v="3"/>
    <n v="0"/>
    <n v="0"/>
    <n v="2"/>
    <n v="0"/>
    <n v="3"/>
    <n v="3"/>
    <n v="4"/>
    <n v="1"/>
    <n v="5"/>
    <n v="17"/>
    <n v="4"/>
    <n v="3"/>
    <n v="2"/>
    <n v="2"/>
    <n v="1"/>
    <n v="2"/>
    <n v="3"/>
    <n v="55"/>
    <n v="0"/>
    <n v="0"/>
    <n v="0"/>
    <n v="0"/>
    <n v="0"/>
    <n v="0"/>
    <n v="0"/>
    <n v="0"/>
    <n v="0"/>
    <n v="4"/>
    <n v="0"/>
    <n v="0"/>
    <n v="1"/>
    <n v="0"/>
    <n v="2"/>
    <n v="3"/>
    <n v="6"/>
    <n v="1"/>
    <n v="6"/>
    <n v="16"/>
    <n v="2"/>
    <n v="4"/>
    <n v="2"/>
    <n v="1"/>
    <n v="0"/>
    <n v="2"/>
    <n v="3"/>
    <n v="53"/>
    <n v="0"/>
    <n v="0"/>
    <n v="0"/>
    <n v="0"/>
    <n v="0"/>
    <n v="0"/>
    <n v="0"/>
    <n v="0"/>
    <n v="0"/>
    <n v="4"/>
    <n v="0"/>
    <n v="0"/>
    <n v="1"/>
    <n v="0"/>
    <n v="2"/>
    <n v="2"/>
    <n v="5"/>
    <n v="0"/>
    <n v="7"/>
    <n v="16"/>
    <n v="2"/>
    <n v="1"/>
    <n v="3"/>
    <n v="0"/>
    <n v="1"/>
    <n v="3"/>
    <n v="1"/>
    <n v="48"/>
    <n v="0"/>
    <n v="0"/>
    <n v="0"/>
    <n v="0"/>
    <n v="0"/>
    <n v="0"/>
    <n v="0"/>
    <n v="1"/>
    <n v="1"/>
    <n v="2"/>
    <n v="0"/>
    <n v="0"/>
    <n v="1"/>
    <n v="0"/>
    <n v="2"/>
    <n v="2"/>
    <n v="3"/>
    <n v="0"/>
    <n v="6"/>
    <n v="15"/>
    <n v="1"/>
    <n v="0"/>
    <n v="3"/>
    <n v="0"/>
    <n v="0"/>
    <n v="1"/>
    <n v="1"/>
    <n v="39"/>
    <n v="0"/>
    <n v="0"/>
    <n v="0"/>
    <n v="0"/>
    <n v="0"/>
    <n v="0"/>
    <n v="0"/>
    <n v="2"/>
    <n v="0"/>
    <n v="0"/>
    <n v="0"/>
    <n v="0"/>
    <n v="1"/>
    <n v="0"/>
    <n v="0"/>
    <n v="2"/>
    <n v="4"/>
    <n v="0"/>
    <n v="7"/>
    <n v="13"/>
    <n v="1"/>
    <n v="0"/>
    <n v="3"/>
    <n v="0"/>
    <n v="0"/>
    <n v="1"/>
    <n v="1"/>
    <n v="35"/>
    <n v="0"/>
    <n v="0"/>
    <n v="0"/>
    <n v="0"/>
    <n v="0"/>
    <n v="0"/>
    <n v="0"/>
    <n v="1"/>
    <n v="0"/>
    <n v="0"/>
    <n v="0"/>
    <n v="0"/>
    <n v="1"/>
    <n v="0"/>
    <n v="1"/>
    <n v="1"/>
    <n v="2"/>
    <n v="1"/>
    <n v="8"/>
    <n v="11"/>
    <n v="0"/>
    <n v="0"/>
    <n v="3"/>
    <n v="0"/>
    <n v="0"/>
    <n v="1"/>
    <n v="1"/>
    <n v="31"/>
  </r>
  <r>
    <x v="31"/>
    <s v="Atividades de Publicidade Não Especificadas Anteriormente"/>
    <s v="Sim"/>
    <x v="6"/>
    <x v="0"/>
    <x v="1"/>
    <n v="1"/>
    <n v="0"/>
    <n v="2"/>
    <n v="0"/>
    <n v="8"/>
    <n v="0"/>
    <n v="0"/>
    <n v="1"/>
    <n v="1"/>
    <n v="9"/>
    <n v="5"/>
    <n v="7"/>
    <n v="10"/>
    <n v="2"/>
    <n v="2"/>
    <n v="12"/>
    <n v="40"/>
    <n v="2"/>
    <n v="29"/>
    <n v="127"/>
    <n v="20"/>
    <n v="11"/>
    <n v="25"/>
    <n v="6"/>
    <n v="0"/>
    <n v="7"/>
    <n v="7"/>
    <n v="334"/>
    <n v="0"/>
    <n v="0"/>
    <n v="2"/>
    <n v="0"/>
    <n v="4"/>
    <n v="0"/>
    <n v="0"/>
    <n v="1"/>
    <n v="2"/>
    <n v="7"/>
    <n v="5"/>
    <n v="3"/>
    <n v="9"/>
    <n v="0"/>
    <n v="2"/>
    <n v="10"/>
    <n v="33"/>
    <n v="2"/>
    <n v="28"/>
    <n v="128"/>
    <n v="20"/>
    <n v="11"/>
    <n v="18"/>
    <n v="7"/>
    <n v="0"/>
    <n v="5"/>
    <n v="6"/>
    <n v="303"/>
    <n v="0"/>
    <n v="0"/>
    <n v="2"/>
    <n v="0"/>
    <n v="3"/>
    <n v="0"/>
    <n v="0"/>
    <n v="1"/>
    <n v="2"/>
    <n v="8"/>
    <n v="4"/>
    <n v="3"/>
    <n v="5"/>
    <n v="2"/>
    <n v="2"/>
    <n v="9"/>
    <n v="29"/>
    <n v="2"/>
    <n v="22"/>
    <n v="126"/>
    <n v="23"/>
    <n v="11"/>
    <n v="13"/>
    <n v="6"/>
    <n v="0"/>
    <n v="8"/>
    <n v="0"/>
    <n v="281"/>
    <n v="0"/>
    <n v="0"/>
    <n v="3"/>
    <n v="0"/>
    <n v="2"/>
    <n v="0"/>
    <n v="0"/>
    <n v="3"/>
    <n v="1"/>
    <n v="10"/>
    <n v="3"/>
    <n v="0"/>
    <n v="6"/>
    <n v="1"/>
    <n v="4"/>
    <n v="5"/>
    <n v="18"/>
    <n v="1"/>
    <n v="20"/>
    <n v="103"/>
    <n v="19"/>
    <n v="9"/>
    <n v="14"/>
    <n v="6"/>
    <n v="1"/>
    <n v="6"/>
    <n v="1"/>
    <n v="236"/>
    <n v="0"/>
    <n v="1"/>
    <n v="0"/>
    <n v="0"/>
    <n v="1"/>
    <n v="0"/>
    <n v="0"/>
    <n v="1"/>
    <n v="0"/>
    <n v="10"/>
    <n v="4"/>
    <n v="0"/>
    <n v="3"/>
    <n v="1"/>
    <n v="2"/>
    <n v="3"/>
    <n v="15"/>
    <n v="0"/>
    <n v="19"/>
    <n v="88"/>
    <n v="15"/>
    <n v="4"/>
    <n v="12"/>
    <n v="4"/>
    <n v="1"/>
    <n v="5"/>
    <n v="2"/>
    <n v="191"/>
    <n v="0"/>
    <n v="0"/>
    <n v="1"/>
    <n v="0"/>
    <n v="1"/>
    <n v="0"/>
    <n v="0"/>
    <n v="3"/>
    <n v="0"/>
    <n v="6"/>
    <n v="5"/>
    <n v="2"/>
    <n v="5"/>
    <n v="1"/>
    <n v="0"/>
    <n v="4"/>
    <n v="11"/>
    <n v="0"/>
    <n v="15"/>
    <n v="74"/>
    <n v="11"/>
    <n v="4"/>
    <n v="5"/>
    <n v="1"/>
    <n v="0"/>
    <n v="4"/>
    <n v="0"/>
    <n v="153"/>
    <n v="0"/>
    <n v="0"/>
    <n v="0"/>
    <n v="1"/>
    <n v="2"/>
    <n v="0"/>
    <n v="0"/>
    <n v="3"/>
    <n v="0"/>
    <n v="3"/>
    <n v="3"/>
    <n v="0"/>
    <n v="5"/>
    <n v="1"/>
    <n v="0"/>
    <n v="7"/>
    <n v="11"/>
    <n v="0"/>
    <n v="12"/>
    <n v="67"/>
    <n v="5"/>
    <n v="3"/>
    <n v="3"/>
    <n v="1"/>
    <n v="1"/>
    <n v="4"/>
    <n v="0"/>
    <n v="132"/>
    <n v="0"/>
    <n v="0"/>
    <n v="1"/>
    <n v="0"/>
    <n v="2"/>
    <n v="0"/>
    <n v="0"/>
    <n v="1"/>
    <n v="0"/>
    <n v="2"/>
    <n v="2"/>
    <n v="0"/>
    <n v="7"/>
    <n v="1"/>
    <n v="0"/>
    <n v="6"/>
    <n v="9"/>
    <n v="1"/>
    <n v="13"/>
    <n v="54"/>
    <n v="3"/>
    <n v="2"/>
    <n v="1"/>
    <n v="1"/>
    <n v="0"/>
    <n v="1"/>
    <n v="3"/>
    <n v="110"/>
  </r>
  <r>
    <x v="32"/>
    <s v="Desenho e decoração"/>
    <s v="Sim"/>
    <x v="0"/>
    <x v="0"/>
    <x v="1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2"/>
    <n v="20"/>
    <n v="2"/>
    <n v="1"/>
    <n v="1"/>
    <n v="0"/>
    <n v="0"/>
    <n v="2"/>
    <n v="1"/>
    <n v="34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4"/>
    <n v="13"/>
    <n v="1"/>
    <n v="2"/>
    <n v="0"/>
    <n v="0"/>
    <n v="0"/>
    <n v="1"/>
    <n v="0"/>
    <n v="24"/>
    <n v="0"/>
    <n v="0"/>
    <n v="0"/>
    <n v="0"/>
    <n v="0"/>
    <n v="0"/>
    <n v="0"/>
    <n v="1"/>
    <n v="0"/>
    <n v="0"/>
    <n v="0"/>
    <n v="0"/>
    <n v="0"/>
    <n v="0"/>
    <n v="0"/>
    <n v="2"/>
    <n v="1"/>
    <n v="0"/>
    <n v="3"/>
    <n v="12"/>
    <n v="2"/>
    <n v="2"/>
    <n v="0"/>
    <n v="0"/>
    <n v="0"/>
    <n v="1"/>
    <n v="0"/>
    <n v="24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14"/>
    <n v="2"/>
    <n v="2"/>
    <n v="0"/>
    <n v="0"/>
    <n v="0"/>
    <n v="1"/>
    <n v="0"/>
    <n v="25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2"/>
    <n v="8"/>
    <n v="2"/>
    <n v="2"/>
    <n v="0"/>
    <n v="0"/>
    <n v="0"/>
    <n v="0"/>
    <n v="0"/>
    <n v="18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2"/>
    <n v="7"/>
    <n v="1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3"/>
    <n v="1"/>
    <n v="0"/>
    <n v="1"/>
    <n v="5"/>
    <n v="1"/>
    <n v="0"/>
    <n v="1"/>
    <n v="0"/>
    <n v="0"/>
    <n v="0"/>
    <n v="1"/>
    <n v="14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2"/>
    <n v="0"/>
    <n v="0"/>
    <n v="0"/>
    <n v="0"/>
    <n v="1"/>
    <n v="0"/>
    <n v="0"/>
    <n v="7"/>
  </r>
  <r>
    <x v="33"/>
    <s v="Atividades fotográficas e similares"/>
    <s v="Sim"/>
    <x v="7"/>
    <x v="0"/>
    <x v="1"/>
    <n v="0"/>
    <n v="0"/>
    <n v="0"/>
    <n v="0"/>
    <n v="1"/>
    <n v="0"/>
    <n v="1"/>
    <n v="0"/>
    <n v="0"/>
    <n v="1"/>
    <n v="0"/>
    <n v="0"/>
    <n v="1"/>
    <n v="1"/>
    <n v="0"/>
    <n v="3"/>
    <n v="9"/>
    <n v="2"/>
    <n v="9"/>
    <n v="38"/>
    <n v="8"/>
    <n v="6"/>
    <n v="7"/>
    <n v="1"/>
    <n v="1"/>
    <n v="0"/>
    <n v="3"/>
    <n v="92"/>
    <n v="0"/>
    <n v="0"/>
    <n v="0"/>
    <n v="0"/>
    <n v="2"/>
    <n v="0"/>
    <n v="1"/>
    <n v="0"/>
    <n v="0"/>
    <n v="1"/>
    <n v="0"/>
    <n v="0"/>
    <n v="1"/>
    <n v="1"/>
    <n v="0"/>
    <n v="3"/>
    <n v="11"/>
    <n v="3"/>
    <n v="7"/>
    <n v="46"/>
    <n v="8"/>
    <n v="5"/>
    <n v="7"/>
    <n v="1"/>
    <n v="2"/>
    <n v="3"/>
    <n v="4"/>
    <n v="106"/>
    <n v="0"/>
    <n v="0"/>
    <n v="0"/>
    <n v="0"/>
    <n v="1"/>
    <n v="0"/>
    <n v="1"/>
    <n v="0"/>
    <n v="0"/>
    <n v="1"/>
    <n v="0"/>
    <n v="0"/>
    <n v="0"/>
    <n v="1"/>
    <n v="0"/>
    <n v="1"/>
    <n v="12"/>
    <n v="3"/>
    <n v="6"/>
    <n v="53"/>
    <n v="10"/>
    <n v="6"/>
    <n v="7"/>
    <n v="1"/>
    <n v="3"/>
    <n v="2"/>
    <n v="5"/>
    <n v="113"/>
    <n v="0"/>
    <n v="0"/>
    <n v="0"/>
    <n v="0"/>
    <n v="2"/>
    <n v="0"/>
    <n v="0"/>
    <n v="0"/>
    <n v="0"/>
    <n v="0"/>
    <n v="0"/>
    <n v="0"/>
    <n v="0"/>
    <n v="0"/>
    <n v="0"/>
    <n v="2"/>
    <n v="13"/>
    <n v="2"/>
    <n v="4"/>
    <n v="53"/>
    <n v="11"/>
    <n v="6"/>
    <n v="6"/>
    <n v="0"/>
    <n v="3"/>
    <n v="2"/>
    <n v="6"/>
    <n v="110"/>
    <n v="0"/>
    <n v="0"/>
    <n v="0"/>
    <n v="0"/>
    <n v="0"/>
    <n v="0"/>
    <n v="0"/>
    <n v="0"/>
    <n v="0"/>
    <n v="1"/>
    <n v="0"/>
    <n v="0"/>
    <n v="1"/>
    <n v="0"/>
    <n v="0"/>
    <n v="1"/>
    <n v="8"/>
    <n v="2"/>
    <n v="5"/>
    <n v="37"/>
    <n v="15"/>
    <n v="7"/>
    <n v="5"/>
    <n v="0"/>
    <n v="1"/>
    <n v="1"/>
    <n v="5"/>
    <n v="89"/>
    <n v="0"/>
    <n v="0"/>
    <n v="0"/>
    <n v="1"/>
    <n v="0"/>
    <n v="0"/>
    <n v="0"/>
    <n v="0"/>
    <n v="0"/>
    <n v="2"/>
    <n v="0"/>
    <n v="0"/>
    <n v="1"/>
    <n v="0"/>
    <n v="1"/>
    <n v="1"/>
    <n v="6"/>
    <n v="3"/>
    <n v="4"/>
    <n v="32"/>
    <n v="14"/>
    <n v="8"/>
    <n v="5"/>
    <n v="0"/>
    <n v="1"/>
    <n v="3"/>
    <n v="1"/>
    <n v="83"/>
    <n v="0"/>
    <n v="0"/>
    <n v="0"/>
    <n v="1"/>
    <n v="0"/>
    <n v="0"/>
    <n v="0"/>
    <n v="0"/>
    <n v="0"/>
    <n v="3"/>
    <n v="2"/>
    <n v="0"/>
    <n v="1"/>
    <n v="0"/>
    <n v="0"/>
    <n v="1"/>
    <n v="11"/>
    <n v="1"/>
    <n v="4"/>
    <n v="32"/>
    <n v="8"/>
    <n v="4"/>
    <n v="7"/>
    <n v="1"/>
    <n v="1"/>
    <n v="3"/>
    <n v="2"/>
    <n v="82"/>
    <n v="0"/>
    <n v="0"/>
    <n v="0"/>
    <n v="0"/>
    <n v="0"/>
    <n v="0"/>
    <n v="0"/>
    <n v="0"/>
    <n v="0"/>
    <n v="2"/>
    <n v="1"/>
    <n v="0"/>
    <n v="1"/>
    <n v="0"/>
    <n v="0"/>
    <n v="2"/>
    <n v="11"/>
    <n v="3"/>
    <n v="9"/>
    <n v="30"/>
    <n v="7"/>
    <n v="5"/>
    <n v="5"/>
    <n v="1"/>
    <n v="0"/>
    <n v="3"/>
    <n v="1"/>
    <n v="81"/>
  </r>
  <r>
    <x v="34"/>
    <s v="Aluguel de fitas vídeo, DVD, etc."/>
    <s v="Sim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1"/>
    <n v="1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8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7"/>
    <n v="3"/>
    <n v="0"/>
    <n v="0"/>
    <n v="0"/>
    <n v="0"/>
    <n v="0"/>
    <n v="0"/>
    <n v="1"/>
    <n v="14"/>
    <n v="0"/>
    <n v="0"/>
    <n v="0"/>
    <n v="0"/>
    <n v="2"/>
    <n v="0"/>
    <n v="0"/>
    <n v="0"/>
    <n v="0"/>
    <n v="0"/>
    <n v="0"/>
    <n v="0"/>
    <n v="0"/>
    <n v="0"/>
    <n v="0"/>
    <n v="1"/>
    <n v="2"/>
    <n v="0"/>
    <n v="6"/>
    <n v="3"/>
    <n v="0"/>
    <n v="0"/>
    <n v="1"/>
    <n v="0"/>
    <n v="0"/>
    <n v="0"/>
    <n v="0"/>
    <n v="15"/>
    <n v="0"/>
    <n v="0"/>
    <n v="0"/>
    <n v="0"/>
    <n v="2"/>
    <n v="0"/>
    <n v="0"/>
    <n v="0"/>
    <n v="0"/>
    <n v="1"/>
    <n v="0"/>
    <n v="0"/>
    <n v="1"/>
    <n v="0"/>
    <n v="0"/>
    <n v="0"/>
    <n v="2"/>
    <n v="0"/>
    <n v="7"/>
    <n v="2"/>
    <n v="0"/>
    <n v="0"/>
    <n v="1"/>
    <n v="0"/>
    <n v="0"/>
    <n v="0"/>
    <n v="0"/>
    <n v="16"/>
    <n v="0"/>
    <n v="0"/>
    <n v="0"/>
    <n v="0"/>
    <n v="2"/>
    <n v="0"/>
    <n v="0"/>
    <n v="0"/>
    <n v="0"/>
    <n v="2"/>
    <n v="0"/>
    <n v="0"/>
    <n v="0"/>
    <n v="0"/>
    <n v="0"/>
    <n v="0"/>
    <n v="2"/>
    <n v="0"/>
    <n v="5"/>
    <n v="2"/>
    <n v="0"/>
    <n v="0"/>
    <n v="1"/>
    <n v="0"/>
    <n v="0"/>
    <n v="0"/>
    <n v="0"/>
    <n v="14"/>
    <n v="0"/>
    <n v="0"/>
    <n v="0"/>
    <n v="0"/>
    <n v="1"/>
    <n v="0"/>
    <n v="0"/>
    <n v="0"/>
    <n v="0"/>
    <n v="1"/>
    <n v="0"/>
    <n v="0"/>
    <n v="0"/>
    <n v="0"/>
    <n v="0"/>
    <n v="0"/>
    <n v="2"/>
    <n v="1"/>
    <n v="2"/>
    <n v="0"/>
    <n v="1"/>
    <n v="0"/>
    <n v="2"/>
    <n v="0"/>
    <n v="0"/>
    <n v="0"/>
    <n v="0"/>
    <n v="10"/>
    <n v="0"/>
    <n v="0"/>
    <n v="0"/>
    <n v="0"/>
    <n v="1"/>
    <n v="0"/>
    <n v="0"/>
    <n v="0"/>
    <n v="0"/>
    <n v="2"/>
    <n v="0"/>
    <n v="0"/>
    <n v="0"/>
    <n v="0"/>
    <n v="0"/>
    <n v="0"/>
    <n v="2"/>
    <n v="2"/>
    <n v="2"/>
    <n v="5"/>
    <n v="0"/>
    <n v="1"/>
    <n v="1"/>
    <n v="0"/>
    <n v="0"/>
    <n v="1"/>
    <n v="0"/>
    <n v="17"/>
  </r>
  <r>
    <x v="35"/>
    <s v="Ensino de Arte Cultura"/>
    <s v="Sim"/>
    <x v="7"/>
    <x v="0"/>
    <x v="1"/>
    <n v="0"/>
    <n v="0"/>
    <n v="0"/>
    <n v="0"/>
    <n v="1"/>
    <n v="0"/>
    <n v="0"/>
    <n v="0"/>
    <n v="0"/>
    <n v="1"/>
    <n v="0"/>
    <n v="0"/>
    <n v="0"/>
    <n v="0"/>
    <n v="0"/>
    <n v="2"/>
    <n v="2"/>
    <n v="0"/>
    <n v="4"/>
    <n v="9"/>
    <n v="3"/>
    <n v="1"/>
    <n v="2"/>
    <n v="1"/>
    <n v="0"/>
    <n v="0"/>
    <n v="2"/>
    <n v="28"/>
    <n v="0"/>
    <n v="0"/>
    <n v="0"/>
    <n v="0"/>
    <n v="0"/>
    <n v="0"/>
    <n v="0"/>
    <n v="1"/>
    <n v="0"/>
    <n v="1"/>
    <n v="0"/>
    <n v="0"/>
    <n v="1"/>
    <n v="0"/>
    <n v="0"/>
    <n v="1"/>
    <n v="4"/>
    <n v="1"/>
    <n v="5"/>
    <n v="14"/>
    <n v="1"/>
    <n v="2"/>
    <n v="1"/>
    <n v="1"/>
    <n v="0"/>
    <n v="0"/>
    <n v="2"/>
    <n v="35"/>
    <n v="0"/>
    <n v="0"/>
    <n v="0"/>
    <n v="0"/>
    <n v="0"/>
    <n v="0"/>
    <n v="0"/>
    <n v="1"/>
    <n v="0"/>
    <n v="1"/>
    <n v="0"/>
    <n v="0"/>
    <n v="1"/>
    <n v="0"/>
    <n v="0"/>
    <n v="2"/>
    <n v="5"/>
    <n v="0"/>
    <n v="6"/>
    <n v="14"/>
    <n v="1"/>
    <n v="2"/>
    <n v="1"/>
    <n v="1"/>
    <n v="0"/>
    <n v="0"/>
    <n v="1"/>
    <n v="36"/>
    <n v="0"/>
    <n v="0"/>
    <n v="0"/>
    <n v="0"/>
    <n v="0"/>
    <n v="0"/>
    <n v="0"/>
    <n v="0"/>
    <n v="0"/>
    <n v="1"/>
    <n v="0"/>
    <n v="0"/>
    <n v="0"/>
    <n v="0"/>
    <n v="0"/>
    <n v="2"/>
    <n v="3"/>
    <n v="0"/>
    <n v="5"/>
    <n v="13"/>
    <n v="0"/>
    <n v="2"/>
    <n v="1"/>
    <n v="1"/>
    <n v="0"/>
    <n v="0"/>
    <n v="1"/>
    <n v="29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2"/>
    <n v="7"/>
    <n v="1"/>
    <n v="1"/>
    <n v="1"/>
    <n v="1"/>
    <n v="0"/>
    <n v="0"/>
    <n v="0"/>
    <n v="18"/>
    <n v="0"/>
    <n v="0"/>
    <n v="0"/>
    <n v="0"/>
    <n v="0"/>
    <n v="0"/>
    <n v="0"/>
    <n v="0"/>
    <n v="1"/>
    <n v="0"/>
    <n v="0"/>
    <n v="0"/>
    <n v="0"/>
    <n v="0"/>
    <n v="0"/>
    <n v="1"/>
    <n v="3"/>
    <n v="0"/>
    <n v="0"/>
    <n v="2"/>
    <n v="2"/>
    <n v="1"/>
    <n v="1"/>
    <n v="1"/>
    <n v="0"/>
    <n v="0"/>
    <n v="0"/>
    <n v="12"/>
    <n v="0"/>
    <n v="0"/>
    <n v="0"/>
    <n v="0"/>
    <n v="0"/>
    <n v="0"/>
    <n v="0"/>
    <n v="1"/>
    <n v="1"/>
    <n v="0"/>
    <n v="0"/>
    <n v="0"/>
    <n v="0"/>
    <n v="0"/>
    <n v="0"/>
    <n v="1"/>
    <n v="3"/>
    <n v="0"/>
    <n v="0"/>
    <n v="7"/>
    <n v="1"/>
    <n v="0"/>
    <n v="1"/>
    <n v="1"/>
    <n v="0"/>
    <n v="1"/>
    <n v="0"/>
    <n v="17"/>
    <n v="0"/>
    <n v="0"/>
    <n v="0"/>
    <n v="0"/>
    <n v="0"/>
    <n v="0"/>
    <n v="0"/>
    <n v="1"/>
    <n v="0"/>
    <n v="0"/>
    <n v="0"/>
    <n v="0"/>
    <n v="0"/>
    <n v="0"/>
    <n v="0"/>
    <n v="2"/>
    <n v="3"/>
    <n v="0"/>
    <n v="0"/>
    <n v="5"/>
    <n v="1"/>
    <n v="0"/>
    <n v="0"/>
    <n v="1"/>
    <n v="0"/>
    <n v="0"/>
    <n v="0"/>
    <n v="13"/>
  </r>
  <r>
    <x v="36"/>
    <s v="Ensino de Idiomas"/>
    <s v="Sim"/>
    <x v="7"/>
    <x v="0"/>
    <x v="1"/>
    <n v="1"/>
    <n v="2"/>
    <n v="8"/>
    <n v="3"/>
    <n v="11"/>
    <n v="1"/>
    <n v="2"/>
    <n v="10"/>
    <n v="5"/>
    <n v="21"/>
    <n v="5"/>
    <n v="14"/>
    <n v="28"/>
    <n v="8"/>
    <n v="4"/>
    <n v="16"/>
    <n v="71"/>
    <n v="6"/>
    <n v="177"/>
    <n v="199"/>
    <n v="28"/>
    <n v="17"/>
    <n v="19"/>
    <n v="4"/>
    <n v="4"/>
    <n v="8"/>
    <n v="17"/>
    <n v="689"/>
    <n v="2"/>
    <n v="2"/>
    <n v="10"/>
    <n v="3"/>
    <n v="9"/>
    <n v="1"/>
    <n v="2"/>
    <n v="8"/>
    <n v="6"/>
    <n v="20"/>
    <n v="8"/>
    <n v="10"/>
    <n v="22"/>
    <n v="6"/>
    <n v="4"/>
    <n v="14"/>
    <n v="71"/>
    <n v="5"/>
    <n v="191"/>
    <n v="200"/>
    <n v="24"/>
    <n v="15"/>
    <n v="22"/>
    <n v="4"/>
    <n v="3"/>
    <n v="7"/>
    <n v="17"/>
    <n v="686"/>
    <n v="1"/>
    <n v="1"/>
    <n v="10"/>
    <n v="1"/>
    <n v="11"/>
    <n v="1"/>
    <n v="1"/>
    <n v="6"/>
    <n v="4"/>
    <n v="22"/>
    <n v="6"/>
    <n v="9"/>
    <n v="26"/>
    <n v="6"/>
    <n v="4"/>
    <n v="14"/>
    <n v="72"/>
    <n v="4"/>
    <n v="192"/>
    <n v="179"/>
    <n v="25"/>
    <n v="14"/>
    <n v="18"/>
    <n v="4"/>
    <n v="4"/>
    <n v="10"/>
    <n v="16"/>
    <n v="661"/>
    <n v="1"/>
    <n v="1"/>
    <n v="7"/>
    <n v="2"/>
    <n v="10"/>
    <n v="1"/>
    <n v="1"/>
    <n v="6"/>
    <n v="4"/>
    <n v="18"/>
    <n v="6"/>
    <n v="6"/>
    <n v="20"/>
    <n v="2"/>
    <n v="4"/>
    <n v="11"/>
    <n v="63"/>
    <n v="5"/>
    <n v="189"/>
    <n v="166"/>
    <n v="27"/>
    <n v="9"/>
    <n v="15"/>
    <n v="3"/>
    <n v="4"/>
    <n v="6"/>
    <n v="19"/>
    <n v="606"/>
    <n v="0"/>
    <n v="1"/>
    <n v="4"/>
    <n v="2"/>
    <n v="10"/>
    <n v="0"/>
    <n v="0"/>
    <n v="5"/>
    <n v="4"/>
    <n v="14"/>
    <n v="5"/>
    <n v="5"/>
    <n v="18"/>
    <n v="0"/>
    <n v="3"/>
    <n v="9"/>
    <n v="56"/>
    <n v="2"/>
    <n v="166"/>
    <n v="146"/>
    <n v="21"/>
    <n v="10"/>
    <n v="14"/>
    <n v="2"/>
    <n v="3"/>
    <n v="5"/>
    <n v="13"/>
    <n v="518"/>
    <n v="0"/>
    <n v="0"/>
    <n v="2"/>
    <n v="1"/>
    <n v="10"/>
    <n v="0"/>
    <n v="0"/>
    <n v="7"/>
    <n v="5"/>
    <n v="11"/>
    <n v="3"/>
    <n v="5"/>
    <n v="16"/>
    <n v="0"/>
    <n v="4"/>
    <n v="11"/>
    <n v="52"/>
    <n v="6"/>
    <n v="146"/>
    <n v="139"/>
    <n v="18"/>
    <n v="9"/>
    <n v="10"/>
    <n v="2"/>
    <n v="3"/>
    <n v="4"/>
    <n v="13"/>
    <n v="477"/>
    <n v="0"/>
    <n v="0"/>
    <n v="3"/>
    <n v="1"/>
    <n v="11"/>
    <n v="0"/>
    <n v="0"/>
    <n v="2"/>
    <n v="4"/>
    <n v="10"/>
    <n v="5"/>
    <n v="5"/>
    <n v="12"/>
    <n v="0"/>
    <n v="3"/>
    <n v="12"/>
    <n v="44"/>
    <n v="6"/>
    <n v="125"/>
    <n v="116"/>
    <n v="16"/>
    <n v="7"/>
    <n v="8"/>
    <n v="2"/>
    <n v="1"/>
    <n v="4"/>
    <n v="13"/>
    <n v="410"/>
    <n v="0"/>
    <n v="0"/>
    <n v="2"/>
    <n v="1"/>
    <n v="8"/>
    <n v="0"/>
    <n v="0"/>
    <n v="3"/>
    <n v="4"/>
    <n v="9"/>
    <n v="2"/>
    <n v="7"/>
    <n v="10"/>
    <n v="0"/>
    <n v="3"/>
    <n v="13"/>
    <n v="38"/>
    <n v="3"/>
    <n v="117"/>
    <n v="102"/>
    <n v="10"/>
    <n v="7"/>
    <n v="6"/>
    <n v="2"/>
    <n v="1"/>
    <n v="5"/>
    <n v="13"/>
    <n v="366"/>
  </r>
  <r>
    <x v="37"/>
    <s v="Artes cênicas, espetáculos, etc."/>
    <s v="Sim"/>
    <x v="8"/>
    <x v="0"/>
    <x v="1"/>
    <n v="0"/>
    <n v="0"/>
    <n v="2"/>
    <n v="0"/>
    <n v="5"/>
    <n v="0"/>
    <n v="0"/>
    <n v="1"/>
    <n v="1"/>
    <n v="5"/>
    <n v="2"/>
    <n v="2"/>
    <n v="6"/>
    <n v="0"/>
    <n v="2"/>
    <n v="4"/>
    <n v="4"/>
    <n v="1"/>
    <n v="22"/>
    <n v="30"/>
    <n v="5"/>
    <n v="3"/>
    <n v="6"/>
    <n v="2"/>
    <n v="0"/>
    <n v="7"/>
    <n v="2"/>
    <n v="112"/>
    <n v="0"/>
    <n v="0"/>
    <n v="3"/>
    <n v="0"/>
    <n v="4"/>
    <n v="0"/>
    <n v="0"/>
    <n v="0"/>
    <n v="1"/>
    <n v="6"/>
    <n v="2"/>
    <n v="1"/>
    <n v="6"/>
    <n v="0"/>
    <n v="2"/>
    <n v="9"/>
    <n v="8"/>
    <n v="2"/>
    <n v="20"/>
    <n v="31"/>
    <n v="5"/>
    <n v="4"/>
    <n v="5"/>
    <n v="3"/>
    <n v="0"/>
    <n v="7"/>
    <n v="3"/>
    <n v="122"/>
    <n v="0"/>
    <n v="0"/>
    <n v="3"/>
    <n v="0"/>
    <n v="4"/>
    <n v="0"/>
    <n v="0"/>
    <n v="0"/>
    <n v="0"/>
    <n v="7"/>
    <n v="1"/>
    <n v="1"/>
    <n v="6"/>
    <n v="1"/>
    <n v="2"/>
    <n v="11"/>
    <n v="9"/>
    <n v="0"/>
    <n v="19"/>
    <n v="31"/>
    <n v="4"/>
    <n v="4"/>
    <n v="10"/>
    <n v="2"/>
    <n v="0"/>
    <n v="7"/>
    <n v="3"/>
    <n v="125"/>
    <n v="0"/>
    <n v="0"/>
    <n v="2"/>
    <n v="0"/>
    <n v="4"/>
    <n v="0"/>
    <n v="0"/>
    <n v="0"/>
    <n v="0"/>
    <n v="6"/>
    <n v="0"/>
    <n v="1"/>
    <n v="7"/>
    <n v="1"/>
    <n v="2"/>
    <n v="9"/>
    <n v="8"/>
    <n v="0"/>
    <n v="22"/>
    <n v="27"/>
    <n v="4"/>
    <n v="6"/>
    <n v="5"/>
    <n v="2"/>
    <n v="0"/>
    <n v="3"/>
    <n v="3"/>
    <n v="112"/>
    <n v="0"/>
    <n v="0"/>
    <n v="2"/>
    <n v="0"/>
    <n v="2"/>
    <n v="0"/>
    <n v="0"/>
    <n v="0"/>
    <n v="0"/>
    <n v="5"/>
    <n v="1"/>
    <n v="0"/>
    <n v="5"/>
    <n v="1"/>
    <n v="2"/>
    <n v="11"/>
    <n v="8"/>
    <n v="0"/>
    <n v="17"/>
    <n v="28"/>
    <n v="3"/>
    <n v="4"/>
    <n v="5"/>
    <n v="0"/>
    <n v="0"/>
    <n v="3"/>
    <n v="2"/>
    <n v="99"/>
    <n v="0"/>
    <n v="0"/>
    <n v="2"/>
    <n v="0"/>
    <n v="3"/>
    <n v="0"/>
    <n v="0"/>
    <n v="1"/>
    <n v="0"/>
    <n v="5"/>
    <n v="3"/>
    <n v="1"/>
    <n v="6"/>
    <n v="1"/>
    <n v="2"/>
    <n v="9"/>
    <n v="9"/>
    <n v="0"/>
    <n v="18"/>
    <n v="24"/>
    <n v="4"/>
    <n v="4"/>
    <n v="5"/>
    <n v="0"/>
    <n v="1"/>
    <n v="2"/>
    <n v="1"/>
    <n v="101"/>
    <n v="1"/>
    <n v="0"/>
    <n v="2"/>
    <n v="1"/>
    <n v="4"/>
    <n v="0"/>
    <n v="0"/>
    <n v="2"/>
    <n v="0"/>
    <n v="3"/>
    <n v="3"/>
    <n v="0"/>
    <n v="2"/>
    <n v="1"/>
    <n v="2"/>
    <n v="7"/>
    <n v="7"/>
    <n v="0"/>
    <n v="17"/>
    <n v="20"/>
    <n v="2"/>
    <n v="5"/>
    <n v="4"/>
    <n v="1"/>
    <n v="1"/>
    <n v="3"/>
    <n v="1"/>
    <n v="89"/>
    <n v="1"/>
    <n v="0"/>
    <n v="2"/>
    <n v="0"/>
    <n v="3"/>
    <n v="0"/>
    <n v="1"/>
    <n v="0"/>
    <n v="0"/>
    <n v="1"/>
    <n v="3"/>
    <n v="0"/>
    <n v="1"/>
    <n v="1"/>
    <n v="1"/>
    <n v="7"/>
    <n v="10"/>
    <n v="0"/>
    <n v="18"/>
    <n v="12"/>
    <n v="2"/>
    <n v="5"/>
    <n v="1"/>
    <n v="0"/>
    <n v="1"/>
    <n v="3"/>
    <n v="0"/>
    <n v="73"/>
  </r>
  <r>
    <x v="38"/>
    <s v="Criação artística"/>
    <s v="Sim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2"/>
  </r>
  <r>
    <x v="39"/>
    <s v="Gestão espaço para espetáculos"/>
    <s v="Sim"/>
    <x v="8"/>
    <x v="0"/>
    <x v="1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2"/>
    <n v="1"/>
    <n v="0"/>
    <n v="0"/>
    <n v="0"/>
    <n v="1"/>
    <n v="0"/>
    <n v="0"/>
    <n v="1"/>
    <n v="9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3"/>
    <n v="3"/>
    <n v="0"/>
    <n v="0"/>
    <n v="0"/>
    <n v="0"/>
    <n v="0"/>
    <n v="0"/>
    <n v="1"/>
    <n v="10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3"/>
    <n v="2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1"/>
    <n v="0"/>
    <n v="4"/>
  </r>
  <r>
    <x v="40"/>
    <s v="Bibliotecas e arquivos"/>
    <s v="Sim"/>
    <x v="9"/>
    <x v="0"/>
    <x v="1"/>
    <n v="0"/>
    <n v="0"/>
    <n v="0"/>
    <n v="0"/>
    <n v="0"/>
    <n v="0"/>
    <n v="0"/>
    <n v="0"/>
    <n v="0"/>
    <n v="0"/>
    <n v="2"/>
    <n v="0"/>
    <n v="1"/>
    <n v="0"/>
    <n v="0"/>
    <n v="1"/>
    <n v="3"/>
    <n v="0"/>
    <n v="2"/>
    <n v="2"/>
    <n v="1"/>
    <n v="0"/>
    <n v="0"/>
    <n v="0"/>
    <n v="0"/>
    <n v="0"/>
    <n v="2"/>
    <n v="14"/>
    <n v="0"/>
    <n v="0"/>
    <n v="0"/>
    <n v="0"/>
    <n v="0"/>
    <n v="0"/>
    <n v="0"/>
    <n v="0"/>
    <n v="0"/>
    <n v="0"/>
    <n v="2"/>
    <n v="0"/>
    <n v="1"/>
    <n v="0"/>
    <n v="0"/>
    <n v="1"/>
    <n v="2"/>
    <n v="0"/>
    <n v="2"/>
    <n v="3"/>
    <n v="3"/>
    <n v="0"/>
    <n v="1"/>
    <n v="0"/>
    <n v="0"/>
    <n v="0"/>
    <n v="2"/>
    <n v="17"/>
    <n v="0"/>
    <n v="0"/>
    <n v="0"/>
    <n v="0"/>
    <n v="0"/>
    <n v="0"/>
    <n v="0"/>
    <n v="0"/>
    <n v="0"/>
    <n v="0"/>
    <n v="2"/>
    <n v="0"/>
    <n v="1"/>
    <n v="0"/>
    <n v="0"/>
    <n v="0"/>
    <n v="3"/>
    <n v="0"/>
    <n v="2"/>
    <n v="3"/>
    <n v="2"/>
    <n v="0"/>
    <n v="1"/>
    <n v="0"/>
    <n v="0"/>
    <n v="0"/>
    <n v="1"/>
    <n v="15"/>
    <n v="0"/>
    <n v="0"/>
    <n v="1"/>
    <n v="0"/>
    <n v="0"/>
    <n v="0"/>
    <n v="0"/>
    <n v="0"/>
    <n v="0"/>
    <n v="0"/>
    <n v="2"/>
    <n v="0"/>
    <n v="1"/>
    <n v="0"/>
    <n v="0"/>
    <n v="0"/>
    <n v="2"/>
    <n v="0"/>
    <n v="4"/>
    <n v="6"/>
    <n v="1"/>
    <n v="0"/>
    <n v="2"/>
    <n v="0"/>
    <n v="0"/>
    <n v="0"/>
    <n v="2"/>
    <n v="21"/>
    <n v="0"/>
    <n v="0"/>
    <n v="0"/>
    <n v="0"/>
    <n v="0"/>
    <n v="0"/>
    <n v="0"/>
    <n v="0"/>
    <n v="0"/>
    <n v="0"/>
    <n v="2"/>
    <n v="0"/>
    <n v="1"/>
    <n v="0"/>
    <n v="0"/>
    <n v="0"/>
    <n v="1"/>
    <n v="0"/>
    <n v="2"/>
    <n v="3"/>
    <n v="1"/>
    <n v="0"/>
    <n v="1"/>
    <n v="0"/>
    <n v="0"/>
    <n v="0"/>
    <n v="3"/>
    <n v="14"/>
    <n v="0"/>
    <n v="0"/>
    <n v="0"/>
    <n v="0"/>
    <n v="0"/>
    <n v="0"/>
    <n v="0"/>
    <n v="1"/>
    <n v="0"/>
    <n v="0"/>
    <n v="2"/>
    <n v="0"/>
    <n v="1"/>
    <n v="0"/>
    <n v="0"/>
    <n v="0"/>
    <n v="1"/>
    <n v="0"/>
    <n v="2"/>
    <n v="5"/>
    <n v="1"/>
    <n v="0"/>
    <n v="0"/>
    <n v="0"/>
    <n v="0"/>
    <n v="0"/>
    <n v="2"/>
    <n v="15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4"/>
    <n v="4"/>
    <n v="2"/>
    <n v="0"/>
    <n v="0"/>
    <n v="0"/>
    <n v="0"/>
    <n v="0"/>
    <n v="2"/>
    <n v="15"/>
    <n v="0"/>
    <n v="0"/>
    <n v="0"/>
    <n v="0"/>
    <n v="0"/>
    <n v="0"/>
    <n v="0"/>
    <n v="1"/>
    <n v="0"/>
    <n v="0"/>
    <n v="2"/>
    <n v="0"/>
    <n v="0"/>
    <n v="0"/>
    <n v="0"/>
    <n v="0"/>
    <n v="1"/>
    <n v="0"/>
    <n v="4"/>
    <n v="3"/>
    <n v="2"/>
    <n v="0"/>
    <n v="1"/>
    <n v="0"/>
    <n v="0"/>
    <n v="0"/>
    <n v="1"/>
    <n v="15"/>
  </r>
  <r>
    <x v="41"/>
    <s v="Museus, restaurações, prédios históricos"/>
    <s v="Sim"/>
    <x v="9"/>
    <x v="0"/>
    <x v="1"/>
    <n v="0"/>
    <n v="0"/>
    <n v="0"/>
    <n v="0"/>
    <n v="0"/>
    <n v="0"/>
    <n v="0"/>
    <n v="1"/>
    <n v="0"/>
    <n v="0"/>
    <n v="0"/>
    <n v="0"/>
    <n v="1"/>
    <n v="0"/>
    <n v="0"/>
    <n v="1"/>
    <n v="4"/>
    <n v="0"/>
    <n v="4"/>
    <n v="8"/>
    <n v="1"/>
    <n v="0"/>
    <n v="0"/>
    <n v="1"/>
    <n v="0"/>
    <n v="1"/>
    <n v="0"/>
    <n v="22"/>
    <n v="0"/>
    <n v="0"/>
    <n v="1"/>
    <n v="0"/>
    <n v="0"/>
    <n v="0"/>
    <n v="0"/>
    <n v="1"/>
    <n v="0"/>
    <n v="0"/>
    <n v="0"/>
    <n v="0"/>
    <n v="1"/>
    <n v="0"/>
    <n v="0"/>
    <n v="0"/>
    <n v="3"/>
    <n v="0"/>
    <n v="4"/>
    <n v="7"/>
    <n v="1"/>
    <n v="0"/>
    <n v="0"/>
    <n v="1"/>
    <n v="0"/>
    <n v="1"/>
    <n v="0"/>
    <n v="20"/>
    <n v="0"/>
    <n v="0"/>
    <n v="0"/>
    <n v="0"/>
    <n v="0"/>
    <n v="0"/>
    <n v="0"/>
    <n v="1"/>
    <n v="0"/>
    <n v="0"/>
    <n v="0"/>
    <n v="0"/>
    <n v="0"/>
    <n v="0"/>
    <n v="0"/>
    <n v="0"/>
    <n v="5"/>
    <n v="0"/>
    <n v="3"/>
    <n v="7"/>
    <n v="1"/>
    <n v="0"/>
    <n v="0"/>
    <n v="0"/>
    <n v="0"/>
    <n v="0"/>
    <n v="0"/>
    <n v="17"/>
    <n v="0"/>
    <n v="0"/>
    <n v="1"/>
    <n v="0"/>
    <n v="0"/>
    <n v="0"/>
    <n v="0"/>
    <n v="1"/>
    <n v="0"/>
    <n v="0"/>
    <n v="0"/>
    <n v="0"/>
    <n v="0"/>
    <n v="0"/>
    <n v="0"/>
    <n v="0"/>
    <n v="4"/>
    <n v="0"/>
    <n v="1"/>
    <n v="8"/>
    <n v="1"/>
    <n v="0"/>
    <n v="0"/>
    <n v="0"/>
    <n v="1"/>
    <n v="1"/>
    <n v="0"/>
    <n v="18"/>
    <n v="0"/>
    <n v="0"/>
    <n v="0"/>
    <n v="0"/>
    <n v="0"/>
    <n v="0"/>
    <n v="0"/>
    <n v="1"/>
    <n v="0"/>
    <n v="0"/>
    <n v="0"/>
    <n v="0"/>
    <n v="0"/>
    <n v="0"/>
    <n v="0"/>
    <n v="0"/>
    <n v="3"/>
    <n v="0"/>
    <n v="2"/>
    <n v="8"/>
    <n v="0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7"/>
    <n v="0"/>
    <n v="0"/>
    <n v="0"/>
    <n v="0"/>
    <n v="0"/>
    <n v="0"/>
    <n v="0"/>
    <n v="1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8"/>
    <n v="0"/>
    <n v="0"/>
    <n v="0"/>
    <n v="0"/>
    <n v="0"/>
    <n v="0"/>
    <n v="0"/>
    <n v="1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2"/>
    <n v="6"/>
    <n v="0"/>
    <n v="0"/>
    <n v="0"/>
    <n v="0"/>
    <n v="0"/>
    <n v="0"/>
    <n v="0"/>
    <n v="11"/>
  </r>
  <r>
    <x v="42"/>
    <s v="Jardim botânico, zoo, parques e reservas ecológicas."/>
    <s v="Sim"/>
    <x v="9"/>
    <x v="0"/>
    <x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2"/>
    <n v="1"/>
    <n v="0"/>
    <n v="5"/>
    <n v="0"/>
    <n v="0"/>
    <n v="0"/>
    <n v="2"/>
    <n v="13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3"/>
    <n v="1"/>
    <n v="0"/>
    <n v="4"/>
    <n v="0"/>
    <n v="0"/>
    <n v="0"/>
    <n v="1"/>
    <n v="13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3"/>
    <n v="1"/>
    <n v="0"/>
    <n v="4"/>
    <n v="0"/>
    <n v="0"/>
    <n v="0"/>
    <n v="1"/>
    <n v="12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1"/>
    <n v="0"/>
    <n v="4"/>
    <n v="0"/>
    <n v="0"/>
    <n v="0"/>
    <n v="1"/>
    <n v="1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1"/>
    <n v="1"/>
    <n v="0"/>
    <n v="4"/>
    <n v="0"/>
    <n v="0"/>
    <n v="0"/>
    <n v="1"/>
    <n v="10"/>
    <n v="0"/>
    <n v="0"/>
    <n v="0"/>
    <n v="0"/>
    <n v="1"/>
    <n v="0"/>
    <n v="0"/>
    <n v="0"/>
    <n v="0"/>
    <n v="0"/>
    <n v="0"/>
    <n v="0"/>
    <n v="1"/>
    <n v="0"/>
    <n v="2"/>
    <n v="0"/>
    <n v="1"/>
    <n v="2"/>
    <n v="0"/>
    <n v="2"/>
    <n v="1"/>
    <n v="1"/>
    <n v="4"/>
    <n v="0"/>
    <n v="0"/>
    <n v="0"/>
    <n v="1"/>
    <n v="16"/>
    <n v="0"/>
    <n v="1"/>
    <n v="1"/>
    <n v="0"/>
    <n v="2"/>
    <n v="0"/>
    <n v="0"/>
    <n v="0"/>
    <n v="0"/>
    <n v="0"/>
    <n v="0"/>
    <n v="0"/>
    <n v="1"/>
    <n v="0"/>
    <n v="2"/>
    <n v="0"/>
    <n v="2"/>
    <n v="2"/>
    <n v="0"/>
    <n v="3"/>
    <n v="1"/>
    <n v="1"/>
    <n v="1"/>
    <n v="0"/>
    <n v="0"/>
    <n v="0"/>
    <n v="1"/>
    <n v="18"/>
    <n v="0"/>
    <n v="1"/>
    <n v="1"/>
    <n v="0"/>
    <n v="1"/>
    <n v="0"/>
    <n v="0"/>
    <n v="0"/>
    <n v="0"/>
    <n v="0"/>
    <n v="0"/>
    <n v="0"/>
    <n v="1"/>
    <n v="0"/>
    <n v="1"/>
    <n v="1"/>
    <n v="1"/>
    <n v="0"/>
    <n v="2"/>
    <n v="4"/>
    <n v="1"/>
    <n v="0"/>
    <n v="0"/>
    <n v="0"/>
    <n v="0"/>
    <n v="0"/>
    <n v="1"/>
    <n v="15"/>
  </r>
  <r>
    <x v="43"/>
    <s v="Parques de Diversão e Parques Temáticas"/>
    <s v="Sim"/>
    <x v="2"/>
    <x v="0"/>
    <x v="1"/>
    <n v="0"/>
    <n v="0"/>
    <n v="1"/>
    <n v="0"/>
    <n v="3"/>
    <n v="0"/>
    <n v="0"/>
    <n v="4"/>
    <n v="1"/>
    <n v="9"/>
    <n v="3"/>
    <n v="3"/>
    <n v="8"/>
    <n v="3"/>
    <n v="5"/>
    <n v="5"/>
    <n v="6"/>
    <n v="2"/>
    <n v="6"/>
    <n v="20"/>
    <n v="6"/>
    <n v="3"/>
    <n v="8"/>
    <n v="1"/>
    <n v="1"/>
    <n v="3"/>
    <n v="5"/>
    <n v="106"/>
    <n v="0"/>
    <n v="0"/>
    <n v="1"/>
    <n v="0"/>
    <n v="3"/>
    <n v="0"/>
    <n v="0"/>
    <n v="4"/>
    <n v="1"/>
    <n v="7"/>
    <n v="3"/>
    <n v="2"/>
    <n v="9"/>
    <n v="2"/>
    <n v="4"/>
    <n v="5"/>
    <n v="4"/>
    <n v="3"/>
    <n v="10"/>
    <n v="21"/>
    <n v="4"/>
    <n v="4"/>
    <n v="7"/>
    <n v="0"/>
    <n v="1"/>
    <n v="5"/>
    <n v="5"/>
    <n v="105"/>
    <n v="0"/>
    <n v="0"/>
    <n v="1"/>
    <n v="0"/>
    <n v="3"/>
    <n v="0"/>
    <n v="0"/>
    <n v="3"/>
    <n v="1"/>
    <n v="4"/>
    <n v="4"/>
    <n v="2"/>
    <n v="8"/>
    <n v="2"/>
    <n v="4"/>
    <n v="5"/>
    <n v="5"/>
    <n v="4"/>
    <n v="10"/>
    <n v="25"/>
    <n v="6"/>
    <n v="3"/>
    <n v="6"/>
    <n v="1"/>
    <n v="0"/>
    <n v="3"/>
    <n v="4"/>
    <n v="104"/>
    <n v="0"/>
    <n v="0"/>
    <n v="1"/>
    <n v="1"/>
    <n v="1"/>
    <n v="0"/>
    <n v="0"/>
    <n v="2"/>
    <n v="1"/>
    <n v="4"/>
    <n v="1"/>
    <n v="2"/>
    <n v="7"/>
    <n v="2"/>
    <n v="4"/>
    <n v="3"/>
    <n v="4"/>
    <n v="2"/>
    <n v="4"/>
    <n v="17"/>
    <n v="3"/>
    <n v="4"/>
    <n v="5"/>
    <n v="0"/>
    <n v="0"/>
    <n v="4"/>
    <n v="3"/>
    <n v="75"/>
    <n v="0"/>
    <n v="0"/>
    <n v="0"/>
    <n v="0"/>
    <n v="2"/>
    <n v="0"/>
    <n v="0"/>
    <n v="2"/>
    <n v="1"/>
    <n v="4"/>
    <n v="1"/>
    <n v="2"/>
    <n v="8"/>
    <n v="2"/>
    <n v="3"/>
    <n v="3"/>
    <n v="4"/>
    <n v="2"/>
    <n v="4"/>
    <n v="15"/>
    <n v="3"/>
    <n v="4"/>
    <n v="5"/>
    <n v="0"/>
    <n v="0"/>
    <n v="5"/>
    <n v="3"/>
    <n v="73"/>
    <n v="0"/>
    <n v="0"/>
    <n v="0"/>
    <n v="0"/>
    <n v="1"/>
    <n v="0"/>
    <n v="0"/>
    <n v="1"/>
    <n v="2"/>
    <n v="4"/>
    <n v="1"/>
    <n v="2"/>
    <n v="9"/>
    <n v="1"/>
    <n v="3"/>
    <n v="2"/>
    <n v="4"/>
    <n v="2"/>
    <n v="4"/>
    <n v="10"/>
    <n v="3"/>
    <n v="4"/>
    <n v="4"/>
    <n v="0"/>
    <n v="0"/>
    <n v="2"/>
    <n v="3"/>
    <n v="62"/>
    <n v="0"/>
    <n v="0"/>
    <n v="0"/>
    <n v="0"/>
    <n v="0"/>
    <n v="0"/>
    <n v="0"/>
    <n v="1"/>
    <n v="2"/>
    <n v="3"/>
    <n v="4"/>
    <n v="2"/>
    <n v="6"/>
    <n v="1"/>
    <n v="3"/>
    <n v="3"/>
    <n v="4"/>
    <n v="1"/>
    <n v="6"/>
    <n v="14"/>
    <n v="4"/>
    <n v="4"/>
    <n v="5"/>
    <n v="0"/>
    <n v="0"/>
    <n v="4"/>
    <n v="3"/>
    <n v="70"/>
    <n v="0"/>
    <n v="0"/>
    <n v="1"/>
    <n v="0"/>
    <n v="1"/>
    <n v="0"/>
    <n v="0"/>
    <n v="1"/>
    <n v="1"/>
    <n v="4"/>
    <n v="4"/>
    <n v="2"/>
    <n v="6"/>
    <n v="1"/>
    <n v="2"/>
    <n v="2"/>
    <n v="4"/>
    <n v="2"/>
    <n v="5"/>
    <n v="12"/>
    <n v="5"/>
    <n v="5"/>
    <n v="2"/>
    <n v="0"/>
    <n v="0"/>
    <n v="2"/>
    <n v="3"/>
    <n v="65"/>
  </r>
  <r>
    <x v="44"/>
    <s v="Atividades de Lazer não especificadas anteriormente"/>
    <s v="Sim"/>
    <x v="2"/>
    <x v="0"/>
    <x v="1"/>
    <n v="1"/>
    <n v="2"/>
    <n v="3"/>
    <n v="2"/>
    <n v="4"/>
    <n v="1"/>
    <n v="2"/>
    <n v="1"/>
    <n v="1"/>
    <n v="5"/>
    <n v="4"/>
    <n v="2"/>
    <n v="9"/>
    <n v="0"/>
    <n v="0"/>
    <n v="4"/>
    <n v="33"/>
    <n v="2"/>
    <n v="48"/>
    <n v="81"/>
    <n v="22"/>
    <n v="9"/>
    <n v="14"/>
    <n v="5"/>
    <n v="4"/>
    <n v="5"/>
    <n v="5"/>
    <n v="269"/>
    <n v="1"/>
    <n v="2"/>
    <n v="2"/>
    <n v="1"/>
    <n v="3"/>
    <n v="1"/>
    <n v="1"/>
    <n v="0"/>
    <n v="1"/>
    <n v="6"/>
    <n v="6"/>
    <n v="2"/>
    <n v="10"/>
    <n v="0"/>
    <n v="0"/>
    <n v="4"/>
    <n v="35"/>
    <n v="2"/>
    <n v="52"/>
    <n v="88"/>
    <n v="25"/>
    <n v="9"/>
    <n v="15"/>
    <n v="4"/>
    <n v="2"/>
    <n v="8"/>
    <n v="5"/>
    <n v="285"/>
    <n v="1"/>
    <n v="2"/>
    <n v="2"/>
    <n v="1"/>
    <n v="4"/>
    <n v="1"/>
    <n v="1"/>
    <n v="0"/>
    <n v="1"/>
    <n v="5"/>
    <n v="5"/>
    <n v="2"/>
    <n v="8"/>
    <n v="1"/>
    <n v="0"/>
    <n v="5"/>
    <n v="33"/>
    <n v="2"/>
    <n v="53"/>
    <n v="89"/>
    <n v="27"/>
    <n v="13"/>
    <n v="20"/>
    <n v="4"/>
    <n v="5"/>
    <n v="9"/>
    <n v="4"/>
    <n v="298"/>
    <n v="1"/>
    <n v="2"/>
    <n v="2"/>
    <n v="1"/>
    <n v="6"/>
    <n v="1"/>
    <n v="1"/>
    <n v="2"/>
    <n v="1"/>
    <n v="7"/>
    <n v="5"/>
    <n v="3"/>
    <n v="8"/>
    <n v="0"/>
    <n v="1"/>
    <n v="7"/>
    <n v="41"/>
    <n v="2"/>
    <n v="51"/>
    <n v="99"/>
    <n v="24"/>
    <n v="20"/>
    <n v="16"/>
    <n v="2"/>
    <n v="5"/>
    <n v="7"/>
    <n v="7"/>
    <n v="322"/>
    <n v="1"/>
    <n v="1"/>
    <n v="3"/>
    <n v="1"/>
    <n v="4"/>
    <n v="1"/>
    <n v="1"/>
    <n v="2"/>
    <n v="1"/>
    <n v="6"/>
    <n v="5"/>
    <n v="1"/>
    <n v="10"/>
    <n v="0"/>
    <n v="1"/>
    <n v="7"/>
    <n v="37"/>
    <n v="3"/>
    <n v="49"/>
    <n v="92"/>
    <n v="21"/>
    <n v="16"/>
    <n v="15"/>
    <n v="3"/>
    <n v="3"/>
    <n v="9"/>
    <n v="7"/>
    <n v="300"/>
    <n v="0"/>
    <n v="1"/>
    <n v="3"/>
    <n v="1"/>
    <n v="4"/>
    <n v="1"/>
    <n v="2"/>
    <n v="2"/>
    <n v="1"/>
    <n v="7"/>
    <n v="5"/>
    <n v="0"/>
    <n v="9"/>
    <n v="0"/>
    <n v="1"/>
    <n v="6"/>
    <n v="38"/>
    <n v="2"/>
    <n v="55"/>
    <n v="86"/>
    <n v="22"/>
    <n v="16"/>
    <n v="17"/>
    <n v="4"/>
    <n v="1"/>
    <n v="9"/>
    <n v="6"/>
    <n v="299"/>
    <n v="0"/>
    <n v="1"/>
    <n v="4"/>
    <n v="1"/>
    <n v="5"/>
    <n v="1"/>
    <n v="2"/>
    <n v="1"/>
    <n v="0"/>
    <n v="8"/>
    <n v="5"/>
    <n v="0"/>
    <n v="8"/>
    <n v="1"/>
    <n v="1"/>
    <n v="9"/>
    <n v="35"/>
    <n v="4"/>
    <n v="52"/>
    <n v="94"/>
    <n v="28"/>
    <n v="15"/>
    <n v="19"/>
    <n v="3"/>
    <n v="2"/>
    <n v="6"/>
    <n v="6"/>
    <n v="311"/>
    <n v="1"/>
    <n v="2"/>
    <n v="3"/>
    <n v="0"/>
    <n v="7"/>
    <n v="2"/>
    <n v="0"/>
    <n v="1"/>
    <n v="0"/>
    <n v="9"/>
    <n v="4"/>
    <n v="2"/>
    <n v="10"/>
    <n v="1"/>
    <n v="0"/>
    <n v="8"/>
    <n v="33"/>
    <n v="3"/>
    <n v="48"/>
    <n v="88"/>
    <n v="24"/>
    <n v="16"/>
    <n v="20"/>
    <n v="2"/>
    <n v="2"/>
    <n v="7"/>
    <n v="7"/>
    <n v="300"/>
  </r>
  <r>
    <x v="45"/>
    <s v="Atividades de organizações associativas ligadas à cultura e à arte"/>
    <s v="Sim"/>
    <x v="8"/>
    <x v="0"/>
    <x v="1"/>
    <n v="0"/>
    <n v="2"/>
    <n v="0"/>
    <n v="0"/>
    <n v="6"/>
    <n v="1"/>
    <n v="0"/>
    <n v="1"/>
    <n v="1"/>
    <n v="4"/>
    <n v="0"/>
    <n v="1"/>
    <n v="6"/>
    <n v="1"/>
    <n v="0"/>
    <n v="8"/>
    <n v="16"/>
    <n v="1"/>
    <n v="13"/>
    <n v="69"/>
    <n v="16"/>
    <n v="4"/>
    <n v="8"/>
    <n v="2"/>
    <n v="0"/>
    <n v="3"/>
    <n v="1"/>
    <n v="164"/>
    <n v="0"/>
    <n v="0"/>
    <n v="0"/>
    <n v="0"/>
    <n v="6"/>
    <n v="1"/>
    <n v="0"/>
    <n v="1"/>
    <n v="0"/>
    <n v="4"/>
    <n v="0"/>
    <n v="1"/>
    <n v="4"/>
    <n v="1"/>
    <n v="0"/>
    <n v="6"/>
    <n v="14"/>
    <n v="2"/>
    <n v="11"/>
    <n v="67"/>
    <n v="15"/>
    <n v="4"/>
    <n v="5"/>
    <n v="1"/>
    <n v="0"/>
    <n v="1"/>
    <n v="2"/>
    <n v="146"/>
    <n v="0"/>
    <n v="0"/>
    <n v="0"/>
    <n v="0"/>
    <n v="4"/>
    <n v="0"/>
    <n v="0"/>
    <n v="1"/>
    <n v="0"/>
    <n v="5"/>
    <n v="0"/>
    <n v="1"/>
    <n v="4"/>
    <n v="0"/>
    <n v="0"/>
    <n v="6"/>
    <n v="13"/>
    <n v="1"/>
    <n v="12"/>
    <n v="66"/>
    <n v="16"/>
    <n v="3"/>
    <n v="5"/>
    <n v="1"/>
    <n v="0"/>
    <n v="3"/>
    <n v="1"/>
    <n v="142"/>
    <n v="0"/>
    <n v="0"/>
    <n v="1"/>
    <n v="0"/>
    <n v="8"/>
    <n v="1"/>
    <n v="0"/>
    <n v="0"/>
    <n v="2"/>
    <n v="14"/>
    <n v="0"/>
    <n v="3"/>
    <n v="4"/>
    <n v="0"/>
    <n v="0"/>
    <n v="3"/>
    <n v="17"/>
    <n v="1"/>
    <n v="9"/>
    <n v="58"/>
    <n v="16"/>
    <n v="3"/>
    <n v="6"/>
    <n v="1"/>
    <n v="1"/>
    <n v="0"/>
    <n v="3"/>
    <n v="151"/>
    <n v="0"/>
    <n v="0"/>
    <n v="1"/>
    <n v="0"/>
    <n v="7"/>
    <n v="0"/>
    <n v="0"/>
    <n v="0"/>
    <n v="0"/>
    <n v="9"/>
    <n v="1"/>
    <n v="0"/>
    <n v="2"/>
    <n v="1"/>
    <n v="0"/>
    <n v="5"/>
    <n v="13"/>
    <n v="1"/>
    <n v="14"/>
    <n v="44"/>
    <n v="16"/>
    <n v="5"/>
    <n v="6"/>
    <n v="1"/>
    <n v="0"/>
    <n v="0"/>
    <n v="3"/>
    <n v="129"/>
    <n v="0"/>
    <n v="0"/>
    <n v="1"/>
    <n v="0"/>
    <n v="4"/>
    <n v="0"/>
    <n v="1"/>
    <n v="0"/>
    <n v="0"/>
    <n v="7"/>
    <n v="0"/>
    <n v="0"/>
    <n v="3"/>
    <n v="1"/>
    <n v="0"/>
    <n v="3"/>
    <n v="20"/>
    <n v="1"/>
    <n v="13"/>
    <n v="43"/>
    <n v="15"/>
    <n v="6"/>
    <n v="7"/>
    <n v="2"/>
    <n v="0"/>
    <n v="0"/>
    <n v="0"/>
    <n v="127"/>
    <n v="0"/>
    <n v="0"/>
    <n v="1"/>
    <n v="0"/>
    <n v="6"/>
    <n v="1"/>
    <n v="0"/>
    <n v="1"/>
    <n v="0"/>
    <n v="9"/>
    <n v="0"/>
    <n v="0"/>
    <n v="2"/>
    <n v="0"/>
    <n v="0"/>
    <n v="5"/>
    <n v="9"/>
    <n v="3"/>
    <n v="9"/>
    <n v="26"/>
    <n v="15"/>
    <n v="6"/>
    <n v="7"/>
    <n v="2"/>
    <n v="0"/>
    <n v="2"/>
    <n v="0"/>
    <n v="104"/>
    <n v="1"/>
    <n v="0"/>
    <n v="0"/>
    <n v="0"/>
    <n v="6"/>
    <n v="0"/>
    <n v="0"/>
    <n v="1"/>
    <n v="0"/>
    <n v="9"/>
    <n v="0"/>
    <n v="1"/>
    <n v="4"/>
    <n v="0"/>
    <n v="0"/>
    <n v="3"/>
    <n v="11"/>
    <n v="3"/>
    <n v="13"/>
    <n v="27"/>
    <n v="14"/>
    <n v="6"/>
    <n v="9"/>
    <n v="2"/>
    <n v="0"/>
    <n v="5"/>
    <n v="3"/>
    <n v="118"/>
  </r>
  <r>
    <x v="0"/>
    <s v="Lapidação, fab. Ourivesaria e Joalheria"/>
    <s v="Sim"/>
    <x v="0"/>
    <x v="0"/>
    <x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3"/>
    <n v="0"/>
    <n v="0"/>
    <n v="0"/>
    <n v="0"/>
    <n v="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3"/>
    <n v="0"/>
    <n v="0"/>
    <n v="0"/>
    <n v="0"/>
    <n v="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3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2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3"/>
    <n v="0"/>
    <n v="2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1"/>
    <n v="0"/>
    <n v="2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6"/>
    <n v="1"/>
    <n v="0"/>
    <n v="3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6"/>
    <n v="1"/>
    <n v="0"/>
    <n v="3"/>
    <n v="0"/>
    <n v="0"/>
    <n v="0"/>
    <n v="0"/>
    <n v="12"/>
  </r>
  <r>
    <x v="1"/>
    <s v="Fabricação de Bijuterias e Artefatos semelhantes"/>
    <s v="Sim"/>
    <x v="0"/>
    <x v="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ab. Instrumentos musicais"/>
    <s v="Sim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</r>
  <r>
    <x v="3"/>
    <s v="Fabricação de Brinquedos e Jogos Recreativos"/>
    <s v="Sim"/>
    <x v="2"/>
    <x v="0"/>
    <x v="2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7"/>
    <n v="3"/>
    <n v="1"/>
    <n v="0"/>
    <n v="1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4"/>
    <n v="0"/>
    <n v="1"/>
    <n v="0"/>
    <n v="1"/>
    <n v="0"/>
    <n v="0"/>
    <n v="0"/>
    <n v="19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5"/>
    <n v="1"/>
    <n v="1"/>
    <n v="0"/>
    <n v="0"/>
    <n v="0"/>
    <n v="0"/>
    <n v="0"/>
    <n v="21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5"/>
    <n v="1"/>
    <n v="1"/>
    <n v="0"/>
    <n v="1"/>
    <n v="0"/>
    <n v="0"/>
    <n v="0"/>
    <n v="22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6"/>
    <n v="1"/>
    <n v="1"/>
    <n v="0"/>
    <n v="1"/>
    <n v="0"/>
    <n v="0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5"/>
    <n v="1"/>
    <n v="1"/>
    <n v="1"/>
    <n v="1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4"/>
    <n v="1"/>
    <n v="1"/>
    <n v="0"/>
    <n v="1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2"/>
    <n v="2"/>
    <n v="1"/>
    <n v="0"/>
    <n v="1"/>
    <n v="0"/>
    <n v="0"/>
    <n v="0"/>
    <n v="19"/>
  </r>
  <r>
    <x v="4"/>
    <s v="Com. Atac. Livros, jornais, papelaria."/>
    <s v="Sim"/>
    <x v="3"/>
    <x v="1"/>
    <x v="2"/>
    <n v="0"/>
    <n v="0"/>
    <n v="0"/>
    <n v="0"/>
    <n v="0"/>
    <n v="0"/>
    <n v="0"/>
    <n v="0"/>
    <n v="0"/>
    <n v="4"/>
    <n v="0"/>
    <n v="0"/>
    <n v="1"/>
    <n v="0"/>
    <n v="0"/>
    <n v="2"/>
    <n v="3"/>
    <n v="1"/>
    <n v="2"/>
    <n v="18"/>
    <n v="0"/>
    <n v="0"/>
    <n v="1"/>
    <n v="0"/>
    <n v="0"/>
    <n v="0"/>
    <n v="0"/>
    <n v="32"/>
    <n v="0"/>
    <n v="0"/>
    <n v="0"/>
    <n v="0"/>
    <n v="0"/>
    <n v="0"/>
    <n v="0"/>
    <n v="0"/>
    <n v="0"/>
    <n v="4"/>
    <n v="0"/>
    <n v="0"/>
    <n v="1"/>
    <n v="0"/>
    <n v="0"/>
    <n v="1"/>
    <n v="4"/>
    <n v="1"/>
    <n v="3"/>
    <n v="16"/>
    <n v="0"/>
    <n v="0"/>
    <n v="2"/>
    <n v="0"/>
    <n v="0"/>
    <n v="0"/>
    <n v="0"/>
    <n v="32"/>
    <n v="0"/>
    <n v="0"/>
    <n v="0"/>
    <n v="0"/>
    <n v="0"/>
    <n v="0"/>
    <n v="0"/>
    <n v="0"/>
    <n v="0"/>
    <n v="4"/>
    <n v="0"/>
    <n v="0"/>
    <n v="1"/>
    <n v="0"/>
    <n v="0"/>
    <n v="1"/>
    <n v="2"/>
    <n v="1"/>
    <n v="3"/>
    <n v="18"/>
    <n v="0"/>
    <n v="0"/>
    <n v="1"/>
    <n v="0"/>
    <n v="0"/>
    <n v="0"/>
    <n v="0"/>
    <n v="31"/>
    <n v="0"/>
    <n v="0"/>
    <n v="0"/>
    <n v="0"/>
    <n v="0"/>
    <n v="0"/>
    <n v="0"/>
    <n v="0"/>
    <n v="0"/>
    <n v="4"/>
    <n v="0"/>
    <n v="0"/>
    <n v="0"/>
    <n v="0"/>
    <n v="0"/>
    <n v="1"/>
    <n v="2"/>
    <n v="1"/>
    <n v="4"/>
    <n v="21"/>
    <n v="0"/>
    <n v="0"/>
    <n v="1"/>
    <n v="0"/>
    <n v="0"/>
    <n v="0"/>
    <n v="0"/>
    <n v="34"/>
    <n v="0"/>
    <n v="0"/>
    <n v="0"/>
    <n v="0"/>
    <n v="0"/>
    <n v="0"/>
    <n v="0"/>
    <n v="0"/>
    <n v="0"/>
    <n v="3"/>
    <n v="0"/>
    <n v="0"/>
    <n v="0"/>
    <n v="0"/>
    <n v="0"/>
    <n v="2"/>
    <n v="2"/>
    <n v="1"/>
    <n v="5"/>
    <n v="24"/>
    <n v="1"/>
    <n v="0"/>
    <n v="1"/>
    <n v="0"/>
    <n v="0"/>
    <n v="0"/>
    <n v="1"/>
    <n v="40"/>
    <n v="0"/>
    <n v="0"/>
    <n v="0"/>
    <n v="0"/>
    <n v="0"/>
    <n v="0"/>
    <n v="0"/>
    <n v="0"/>
    <n v="0"/>
    <n v="1"/>
    <n v="0"/>
    <n v="0"/>
    <n v="2"/>
    <n v="0"/>
    <n v="0"/>
    <n v="2"/>
    <n v="2"/>
    <n v="1"/>
    <n v="5"/>
    <n v="24"/>
    <n v="1"/>
    <n v="0"/>
    <n v="2"/>
    <n v="0"/>
    <n v="0"/>
    <n v="0"/>
    <n v="0"/>
    <n v="40"/>
    <n v="0"/>
    <n v="0"/>
    <n v="0"/>
    <n v="0"/>
    <n v="0"/>
    <n v="0"/>
    <n v="0"/>
    <n v="0"/>
    <n v="0"/>
    <n v="0"/>
    <n v="0"/>
    <n v="0"/>
    <n v="2"/>
    <n v="0"/>
    <n v="0"/>
    <n v="1"/>
    <n v="3"/>
    <n v="1"/>
    <n v="4"/>
    <n v="21"/>
    <n v="1"/>
    <n v="0"/>
    <n v="2"/>
    <n v="0"/>
    <n v="0"/>
    <n v="0"/>
    <n v="0"/>
    <n v="35"/>
    <n v="0"/>
    <n v="0"/>
    <n v="0"/>
    <n v="0"/>
    <n v="0"/>
    <n v="0"/>
    <n v="0"/>
    <n v="0"/>
    <n v="0"/>
    <n v="0"/>
    <n v="0"/>
    <n v="0"/>
    <n v="1"/>
    <n v="0"/>
    <n v="0"/>
    <n v="1"/>
    <n v="2"/>
    <n v="1"/>
    <n v="2"/>
    <n v="25"/>
    <n v="1"/>
    <n v="0"/>
    <n v="2"/>
    <n v="0"/>
    <n v="0"/>
    <n v="0"/>
    <n v="0"/>
    <n v="35"/>
  </r>
  <r>
    <x v="5"/>
    <s v="Comércio varejista especializado de instrumentos musicais e acessórios"/>
    <s v="Sim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om. Var. Livros, jornais, papelaria."/>
    <s v="Sim"/>
    <x v="3"/>
    <x v="1"/>
    <x v="2"/>
    <n v="0"/>
    <n v="0"/>
    <n v="1"/>
    <n v="0"/>
    <n v="1"/>
    <n v="0"/>
    <n v="0"/>
    <n v="0"/>
    <n v="0"/>
    <n v="0"/>
    <n v="0"/>
    <n v="0"/>
    <n v="1"/>
    <n v="0"/>
    <n v="0"/>
    <n v="0"/>
    <n v="3"/>
    <n v="0"/>
    <n v="8"/>
    <n v="23"/>
    <n v="4"/>
    <n v="0"/>
    <n v="2"/>
    <n v="1"/>
    <n v="0"/>
    <n v="0"/>
    <n v="1"/>
    <n v="45"/>
    <n v="0"/>
    <n v="0"/>
    <n v="1"/>
    <n v="0"/>
    <n v="1"/>
    <n v="0"/>
    <n v="0"/>
    <n v="0"/>
    <n v="0"/>
    <n v="0"/>
    <n v="0"/>
    <n v="0"/>
    <n v="1"/>
    <n v="0"/>
    <n v="0"/>
    <n v="0"/>
    <n v="4"/>
    <n v="0"/>
    <n v="9"/>
    <n v="23"/>
    <n v="4"/>
    <n v="0"/>
    <n v="1"/>
    <n v="0"/>
    <n v="0"/>
    <n v="0"/>
    <n v="1"/>
    <n v="45"/>
    <n v="0"/>
    <n v="0"/>
    <n v="1"/>
    <n v="0"/>
    <n v="1"/>
    <n v="0"/>
    <n v="0"/>
    <n v="0"/>
    <n v="0"/>
    <n v="1"/>
    <n v="0"/>
    <n v="0"/>
    <n v="2"/>
    <n v="0"/>
    <n v="0"/>
    <n v="1"/>
    <n v="3"/>
    <n v="0"/>
    <n v="10"/>
    <n v="21"/>
    <n v="6"/>
    <n v="0"/>
    <n v="1"/>
    <n v="0"/>
    <n v="0"/>
    <n v="0"/>
    <n v="2"/>
    <n v="49"/>
    <n v="0"/>
    <n v="0"/>
    <n v="1"/>
    <n v="0"/>
    <n v="1"/>
    <n v="0"/>
    <n v="0"/>
    <n v="0"/>
    <n v="0"/>
    <n v="2"/>
    <n v="0"/>
    <n v="0"/>
    <n v="1"/>
    <n v="0"/>
    <n v="0"/>
    <n v="1"/>
    <n v="5"/>
    <n v="0"/>
    <n v="5"/>
    <n v="22"/>
    <n v="5"/>
    <n v="0"/>
    <n v="1"/>
    <n v="0"/>
    <n v="0"/>
    <n v="0"/>
    <n v="2"/>
    <n v="46"/>
    <n v="0"/>
    <n v="0"/>
    <n v="1"/>
    <n v="0"/>
    <n v="1"/>
    <n v="0"/>
    <n v="1"/>
    <n v="0"/>
    <n v="0"/>
    <n v="2"/>
    <n v="0"/>
    <n v="0"/>
    <n v="3"/>
    <n v="0"/>
    <n v="0"/>
    <n v="1"/>
    <n v="4"/>
    <n v="0"/>
    <n v="4"/>
    <n v="18"/>
    <n v="3"/>
    <n v="0"/>
    <n v="2"/>
    <n v="0"/>
    <n v="0"/>
    <n v="0"/>
    <n v="2"/>
    <n v="42"/>
    <n v="0"/>
    <n v="0"/>
    <n v="1"/>
    <n v="0"/>
    <n v="1"/>
    <n v="0"/>
    <n v="1"/>
    <n v="0"/>
    <n v="0"/>
    <n v="0"/>
    <n v="0"/>
    <n v="0"/>
    <n v="3"/>
    <n v="0"/>
    <n v="0"/>
    <n v="0"/>
    <n v="4"/>
    <n v="0"/>
    <n v="4"/>
    <n v="14"/>
    <n v="3"/>
    <n v="0"/>
    <n v="2"/>
    <n v="0"/>
    <n v="0"/>
    <n v="0"/>
    <n v="2"/>
    <n v="35"/>
    <n v="0"/>
    <n v="0"/>
    <n v="0"/>
    <n v="0"/>
    <n v="1"/>
    <n v="0"/>
    <n v="0"/>
    <n v="0"/>
    <n v="0"/>
    <n v="0"/>
    <n v="0"/>
    <n v="0"/>
    <n v="2"/>
    <n v="0"/>
    <n v="0"/>
    <n v="1"/>
    <n v="4"/>
    <n v="0"/>
    <n v="4"/>
    <n v="15"/>
    <n v="3"/>
    <n v="0"/>
    <n v="2"/>
    <n v="0"/>
    <n v="0"/>
    <n v="0"/>
    <n v="2"/>
    <n v="34"/>
    <n v="0"/>
    <n v="0"/>
    <n v="0"/>
    <n v="0"/>
    <n v="1"/>
    <n v="1"/>
    <n v="1"/>
    <n v="0"/>
    <n v="0"/>
    <n v="0"/>
    <n v="0"/>
    <n v="0"/>
    <n v="3"/>
    <n v="0"/>
    <n v="0"/>
    <n v="0"/>
    <n v="1"/>
    <n v="0"/>
    <n v="3"/>
    <n v="15"/>
    <n v="2"/>
    <n v="0"/>
    <n v="1"/>
    <n v="0"/>
    <n v="0"/>
    <n v="0"/>
    <n v="1"/>
    <n v="29"/>
  </r>
  <r>
    <x v="7"/>
    <s v="Com. Var. Discos, CDs, DVDs"/>
    <s v="Sim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8"/>
    <s v="Comércio varejista de jóias e relógios"/>
    <s v="Sim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9"/>
    <s v="Edição de livro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3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"/>
    <n v="0"/>
    <n v="0"/>
    <n v="0"/>
    <n v="0"/>
    <n v="0"/>
    <n v="1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1"/>
    <n v="0"/>
    <n v="0"/>
    <n v="0"/>
    <n v="0"/>
    <n v="0"/>
    <n v="1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"/>
    <n v="0"/>
    <n v="0"/>
    <n v="0"/>
    <n v="0"/>
    <n v="0"/>
    <n v="0"/>
    <n v="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0"/>
    <n v="0"/>
    <n v="0"/>
    <n v="0"/>
    <n v="0"/>
    <n v="0"/>
    <n v="1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8"/>
    <n v="2"/>
    <n v="0"/>
    <n v="0"/>
    <n v="0"/>
    <n v="0"/>
    <n v="0"/>
    <n v="0"/>
    <n v="12"/>
  </r>
  <r>
    <x v="10"/>
    <s v="Edição de jornais"/>
    <s v="Sim"/>
    <x v="3"/>
    <x v="0"/>
    <x v="2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7"/>
    <n v="0"/>
    <n v="0"/>
    <n v="0"/>
    <n v="0"/>
    <n v="0"/>
    <n v="0"/>
    <n v="1"/>
    <n v="12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3"/>
    <n v="8"/>
    <n v="0"/>
    <n v="0"/>
    <n v="0"/>
    <n v="0"/>
    <n v="0"/>
    <n v="0"/>
    <n v="1"/>
    <n v="15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9"/>
    <n v="0"/>
    <n v="0"/>
    <n v="0"/>
    <n v="0"/>
    <n v="0"/>
    <n v="0"/>
    <n v="0"/>
    <n v="14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8"/>
    <n v="0"/>
    <n v="0"/>
    <n v="0"/>
    <n v="0"/>
    <n v="0"/>
    <n v="0"/>
    <n v="0"/>
    <n v="13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9"/>
    <n v="0"/>
    <n v="0"/>
    <n v="1"/>
    <n v="0"/>
    <n v="0"/>
    <n v="0"/>
    <n v="0"/>
    <n v="15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6"/>
    <n v="0"/>
    <n v="0"/>
    <n v="0"/>
    <n v="0"/>
    <n v="0"/>
    <n v="0"/>
    <n v="0"/>
    <n v="1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6"/>
    <n v="0"/>
    <n v="0"/>
    <n v="0"/>
    <n v="0"/>
    <n v="0"/>
    <n v="0"/>
    <n v="1"/>
    <n v="1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4"/>
    <n v="0"/>
    <n v="0"/>
    <n v="1"/>
    <n v="0"/>
    <n v="0"/>
    <n v="0"/>
    <n v="0"/>
    <n v="10"/>
  </r>
  <r>
    <x v="11"/>
    <s v="Edição de revist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x v="12"/>
    <s v="Edição integrada impressão livros"/>
    <s v="Sim"/>
    <x v="3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18"/>
    <n v="1"/>
    <n v="0"/>
    <n v="1"/>
    <n v="0"/>
    <n v="0"/>
    <n v="0"/>
    <n v="1"/>
    <n v="25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3"/>
    <n v="21"/>
    <n v="1"/>
    <n v="0"/>
    <n v="1"/>
    <n v="0"/>
    <n v="0"/>
    <n v="0"/>
    <n v="1"/>
    <n v="29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19"/>
    <n v="1"/>
    <n v="0"/>
    <n v="1"/>
    <n v="0"/>
    <n v="0"/>
    <n v="0"/>
    <n v="0"/>
    <n v="27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20"/>
    <n v="2"/>
    <n v="0"/>
    <n v="1"/>
    <n v="0"/>
    <n v="0"/>
    <n v="0"/>
    <n v="0"/>
    <n v="29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14"/>
    <n v="1"/>
    <n v="0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8"/>
    <n v="1"/>
    <n v="0"/>
    <n v="1"/>
    <n v="0"/>
    <n v="0"/>
    <n v="0"/>
    <n v="0"/>
    <n v="2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15"/>
    <n v="2"/>
    <n v="0"/>
    <n v="1"/>
    <n v="0"/>
    <n v="0"/>
    <n v="0"/>
    <n v="1"/>
    <n v="2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2"/>
    <n v="1"/>
    <n v="0"/>
    <n v="0"/>
    <n v="0"/>
    <n v="0"/>
    <n v="0"/>
    <n v="0"/>
    <n v="18"/>
  </r>
  <r>
    <x v="13"/>
    <s v="Edição integrada impressão jornais"/>
    <s v="Sim"/>
    <x v="3"/>
    <x v="0"/>
    <x v="2"/>
    <n v="0"/>
    <n v="0"/>
    <n v="2"/>
    <n v="0"/>
    <n v="1"/>
    <n v="0"/>
    <n v="0"/>
    <n v="0"/>
    <n v="1"/>
    <n v="2"/>
    <n v="1"/>
    <n v="2"/>
    <n v="3"/>
    <n v="1"/>
    <n v="1"/>
    <n v="1"/>
    <n v="3"/>
    <n v="0"/>
    <n v="4"/>
    <n v="11"/>
    <n v="3"/>
    <n v="4"/>
    <n v="8"/>
    <n v="1"/>
    <n v="0"/>
    <n v="2"/>
    <n v="0"/>
    <n v="51"/>
    <n v="0"/>
    <n v="0"/>
    <n v="2"/>
    <n v="0"/>
    <n v="1"/>
    <n v="0"/>
    <n v="0"/>
    <n v="0"/>
    <n v="1"/>
    <n v="2"/>
    <n v="1"/>
    <n v="2"/>
    <n v="3"/>
    <n v="0"/>
    <n v="1"/>
    <n v="2"/>
    <n v="4"/>
    <n v="0"/>
    <n v="5"/>
    <n v="12"/>
    <n v="3"/>
    <n v="4"/>
    <n v="7"/>
    <n v="1"/>
    <n v="0"/>
    <n v="2"/>
    <n v="1"/>
    <n v="54"/>
    <n v="0"/>
    <n v="0"/>
    <n v="2"/>
    <n v="0"/>
    <n v="1"/>
    <n v="0"/>
    <n v="0"/>
    <n v="1"/>
    <n v="1"/>
    <n v="2"/>
    <n v="1"/>
    <n v="2"/>
    <n v="2"/>
    <n v="1"/>
    <n v="1"/>
    <n v="2"/>
    <n v="4"/>
    <n v="0"/>
    <n v="5"/>
    <n v="14"/>
    <n v="3"/>
    <n v="3"/>
    <n v="8"/>
    <n v="1"/>
    <n v="0"/>
    <n v="3"/>
    <n v="1"/>
    <n v="58"/>
    <n v="0"/>
    <n v="0"/>
    <n v="2"/>
    <n v="0"/>
    <n v="1"/>
    <n v="0"/>
    <n v="0"/>
    <n v="0"/>
    <n v="1"/>
    <n v="2"/>
    <n v="2"/>
    <n v="2"/>
    <n v="2"/>
    <n v="1"/>
    <n v="2"/>
    <n v="1"/>
    <n v="4"/>
    <n v="0"/>
    <n v="5"/>
    <n v="16"/>
    <n v="4"/>
    <n v="4"/>
    <n v="8"/>
    <n v="1"/>
    <n v="0"/>
    <n v="3"/>
    <n v="1"/>
    <n v="62"/>
    <n v="0"/>
    <n v="0"/>
    <n v="2"/>
    <n v="0"/>
    <n v="1"/>
    <n v="0"/>
    <n v="0"/>
    <n v="1"/>
    <n v="1"/>
    <n v="3"/>
    <n v="2"/>
    <n v="3"/>
    <n v="2"/>
    <n v="1"/>
    <n v="1"/>
    <n v="1"/>
    <n v="4"/>
    <n v="0"/>
    <n v="4"/>
    <n v="17"/>
    <n v="4"/>
    <n v="3"/>
    <n v="8"/>
    <n v="1"/>
    <n v="0"/>
    <n v="3"/>
    <n v="1"/>
    <n v="63"/>
    <n v="0"/>
    <n v="0"/>
    <n v="1"/>
    <n v="0"/>
    <n v="1"/>
    <n v="0"/>
    <n v="0"/>
    <n v="1"/>
    <n v="0"/>
    <n v="2"/>
    <n v="2"/>
    <n v="3"/>
    <n v="1"/>
    <n v="1"/>
    <n v="0"/>
    <n v="1"/>
    <n v="3"/>
    <n v="0"/>
    <n v="5"/>
    <n v="18"/>
    <n v="4"/>
    <n v="3"/>
    <n v="8"/>
    <n v="1"/>
    <n v="0"/>
    <n v="2"/>
    <n v="1"/>
    <n v="58"/>
    <n v="0"/>
    <n v="0"/>
    <n v="1"/>
    <n v="0"/>
    <n v="1"/>
    <n v="0"/>
    <n v="0"/>
    <n v="1"/>
    <n v="1"/>
    <n v="0"/>
    <n v="2"/>
    <n v="3"/>
    <n v="2"/>
    <n v="1"/>
    <n v="1"/>
    <n v="1"/>
    <n v="4"/>
    <n v="0"/>
    <n v="5"/>
    <n v="17"/>
    <n v="4"/>
    <n v="3"/>
    <n v="8"/>
    <n v="1"/>
    <n v="0"/>
    <n v="2"/>
    <n v="1"/>
    <n v="59"/>
    <n v="0"/>
    <n v="0"/>
    <n v="2"/>
    <n v="0"/>
    <n v="1"/>
    <n v="0"/>
    <n v="0"/>
    <n v="0"/>
    <n v="1"/>
    <n v="0"/>
    <n v="2"/>
    <n v="3"/>
    <n v="3"/>
    <n v="0"/>
    <n v="1"/>
    <n v="1"/>
    <n v="4"/>
    <n v="0"/>
    <n v="4"/>
    <n v="14"/>
    <n v="3"/>
    <n v="2"/>
    <n v="9"/>
    <n v="1"/>
    <n v="0"/>
    <n v="2"/>
    <n v="1"/>
    <n v="54"/>
  </r>
  <r>
    <x v="14"/>
    <s v="Edição integrada impressão revist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1"/>
    <n v="0"/>
    <n v="0"/>
    <n v="1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2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0"/>
    <n v="2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"/>
    <n v="0"/>
    <n v="1"/>
    <n v="0"/>
    <n v="0"/>
    <n v="1"/>
    <n v="0"/>
    <n v="12"/>
  </r>
  <r>
    <x v="15"/>
    <s v="Produção cine, vídeos, programa TV"/>
    <s v="Sim"/>
    <x v="4"/>
    <x v="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</r>
  <r>
    <x v="16"/>
    <s v="Pós Produção cine, vídeos, programa TV"/>
    <s v="Sim"/>
    <x v="4"/>
    <x v="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17"/>
    <s v="Distribuição cine, vídeos, programas TV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8"/>
    <s v="Exibições cinematográficas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</r>
  <r>
    <x v="19"/>
    <s v="Gravação de som e edição música"/>
    <s v="Sim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20"/>
    <s v="Atividades de rádio"/>
    <s v="Sim"/>
    <x v="4"/>
    <x v="0"/>
    <x v="2"/>
    <n v="1"/>
    <n v="0"/>
    <n v="0"/>
    <n v="0"/>
    <n v="0"/>
    <n v="0"/>
    <n v="1"/>
    <n v="1"/>
    <n v="0"/>
    <n v="0"/>
    <n v="0"/>
    <n v="0"/>
    <n v="3"/>
    <n v="0"/>
    <n v="0"/>
    <n v="0"/>
    <n v="2"/>
    <n v="1"/>
    <n v="2"/>
    <n v="6"/>
    <n v="0"/>
    <n v="0"/>
    <n v="2"/>
    <n v="0"/>
    <n v="0"/>
    <n v="0"/>
    <n v="0"/>
    <n v="19"/>
    <n v="0"/>
    <n v="0"/>
    <n v="0"/>
    <n v="0"/>
    <n v="0"/>
    <n v="0"/>
    <n v="1"/>
    <n v="1"/>
    <n v="0"/>
    <n v="0"/>
    <n v="0"/>
    <n v="0"/>
    <n v="3"/>
    <n v="0"/>
    <n v="0"/>
    <n v="0"/>
    <n v="2"/>
    <n v="1"/>
    <n v="2"/>
    <n v="6"/>
    <n v="0"/>
    <n v="0"/>
    <n v="2"/>
    <n v="1"/>
    <n v="0"/>
    <n v="0"/>
    <n v="0"/>
    <n v="19"/>
    <n v="0"/>
    <n v="0"/>
    <n v="0"/>
    <n v="0"/>
    <n v="0"/>
    <n v="0"/>
    <n v="1"/>
    <n v="1"/>
    <n v="1"/>
    <n v="0"/>
    <n v="0"/>
    <n v="0"/>
    <n v="3"/>
    <n v="0"/>
    <n v="0"/>
    <n v="0"/>
    <n v="3"/>
    <n v="1"/>
    <n v="3"/>
    <n v="6"/>
    <n v="0"/>
    <n v="0"/>
    <n v="4"/>
    <n v="1"/>
    <n v="0"/>
    <n v="0"/>
    <n v="0"/>
    <n v="24"/>
    <n v="0"/>
    <n v="0"/>
    <n v="0"/>
    <n v="0"/>
    <n v="0"/>
    <n v="0"/>
    <n v="0"/>
    <n v="1"/>
    <n v="0"/>
    <n v="0"/>
    <n v="0"/>
    <n v="0"/>
    <n v="3"/>
    <n v="0"/>
    <n v="0"/>
    <n v="0"/>
    <n v="4"/>
    <n v="1"/>
    <n v="3"/>
    <n v="7"/>
    <n v="0"/>
    <n v="0"/>
    <n v="4"/>
    <n v="1"/>
    <n v="0"/>
    <n v="0"/>
    <n v="0"/>
    <n v="24"/>
    <n v="0"/>
    <n v="0"/>
    <n v="0"/>
    <n v="0"/>
    <n v="0"/>
    <n v="0"/>
    <n v="0"/>
    <n v="1"/>
    <n v="0"/>
    <n v="0"/>
    <n v="0"/>
    <n v="0"/>
    <n v="1"/>
    <n v="0"/>
    <n v="0"/>
    <n v="0"/>
    <n v="4"/>
    <n v="1"/>
    <n v="3"/>
    <n v="6"/>
    <n v="0"/>
    <n v="0"/>
    <n v="3"/>
    <n v="1"/>
    <n v="0"/>
    <n v="0"/>
    <n v="0"/>
    <n v="20"/>
    <n v="0"/>
    <n v="0"/>
    <n v="0"/>
    <n v="0"/>
    <n v="0"/>
    <n v="0"/>
    <n v="0"/>
    <n v="1"/>
    <n v="0"/>
    <n v="0"/>
    <n v="0"/>
    <n v="0"/>
    <n v="1"/>
    <n v="0"/>
    <n v="0"/>
    <n v="0"/>
    <n v="4"/>
    <n v="1"/>
    <n v="3"/>
    <n v="5"/>
    <n v="0"/>
    <n v="0"/>
    <n v="3"/>
    <n v="1"/>
    <n v="0"/>
    <n v="0"/>
    <n v="0"/>
    <n v="19"/>
    <n v="0"/>
    <n v="0"/>
    <n v="0"/>
    <n v="0"/>
    <n v="0"/>
    <n v="0"/>
    <n v="0"/>
    <n v="1"/>
    <n v="0"/>
    <n v="0"/>
    <n v="0"/>
    <n v="0"/>
    <n v="0"/>
    <n v="0"/>
    <n v="0"/>
    <n v="0"/>
    <n v="3"/>
    <n v="1"/>
    <n v="3"/>
    <n v="5"/>
    <n v="0"/>
    <n v="0"/>
    <n v="3"/>
    <n v="1"/>
    <n v="0"/>
    <n v="0"/>
    <n v="0"/>
    <n v="17"/>
    <n v="0"/>
    <n v="0"/>
    <n v="0"/>
    <n v="0"/>
    <n v="0"/>
    <n v="0"/>
    <n v="0"/>
    <n v="1"/>
    <n v="0"/>
    <n v="0"/>
    <n v="0"/>
    <n v="0"/>
    <n v="0"/>
    <n v="0"/>
    <n v="0"/>
    <n v="0"/>
    <n v="3"/>
    <n v="1"/>
    <n v="3"/>
    <n v="5"/>
    <n v="0"/>
    <n v="0"/>
    <n v="3"/>
    <n v="1"/>
    <n v="0"/>
    <n v="0"/>
    <n v="0"/>
    <n v="17"/>
  </r>
  <r>
    <x v="21"/>
    <s v="TV aberta"/>
    <s v="Sim"/>
    <x v="4"/>
    <x v="0"/>
    <x v="2"/>
    <n v="1"/>
    <n v="1"/>
    <n v="4"/>
    <n v="1"/>
    <n v="3"/>
    <n v="1"/>
    <n v="1"/>
    <n v="2"/>
    <n v="3"/>
    <n v="4"/>
    <n v="1"/>
    <n v="4"/>
    <n v="4"/>
    <n v="2"/>
    <n v="2"/>
    <n v="3"/>
    <n v="9"/>
    <n v="3"/>
    <n v="10"/>
    <n v="18"/>
    <n v="4"/>
    <n v="4"/>
    <n v="6"/>
    <n v="2"/>
    <n v="2"/>
    <n v="4"/>
    <n v="3"/>
    <n v="102"/>
    <n v="1"/>
    <n v="1"/>
    <n v="4"/>
    <n v="0"/>
    <n v="3"/>
    <n v="1"/>
    <n v="1"/>
    <n v="3"/>
    <n v="3"/>
    <n v="4"/>
    <n v="2"/>
    <n v="4"/>
    <n v="3"/>
    <n v="2"/>
    <n v="2"/>
    <n v="2"/>
    <n v="10"/>
    <n v="3"/>
    <n v="9"/>
    <n v="19"/>
    <n v="3"/>
    <n v="4"/>
    <n v="3"/>
    <n v="2"/>
    <n v="2"/>
    <n v="4"/>
    <n v="3"/>
    <n v="98"/>
    <n v="1"/>
    <n v="1"/>
    <n v="5"/>
    <n v="0"/>
    <n v="3"/>
    <n v="1"/>
    <n v="0"/>
    <n v="2"/>
    <n v="2"/>
    <n v="4"/>
    <n v="1"/>
    <n v="4"/>
    <n v="3"/>
    <n v="2"/>
    <n v="2"/>
    <n v="3"/>
    <n v="10"/>
    <n v="3"/>
    <n v="9"/>
    <n v="18"/>
    <n v="4"/>
    <n v="4"/>
    <n v="3"/>
    <n v="2"/>
    <n v="2"/>
    <n v="4"/>
    <n v="3"/>
    <n v="96"/>
    <n v="0"/>
    <n v="1"/>
    <n v="5"/>
    <n v="0"/>
    <n v="3"/>
    <n v="1"/>
    <n v="0"/>
    <n v="2"/>
    <n v="2"/>
    <n v="4"/>
    <n v="1"/>
    <n v="4"/>
    <n v="3"/>
    <n v="2"/>
    <n v="2"/>
    <n v="4"/>
    <n v="8"/>
    <n v="2"/>
    <n v="8"/>
    <n v="19"/>
    <n v="3"/>
    <n v="4"/>
    <n v="6"/>
    <n v="2"/>
    <n v="2"/>
    <n v="4"/>
    <n v="3"/>
    <n v="95"/>
    <n v="0"/>
    <n v="0"/>
    <n v="3"/>
    <n v="0"/>
    <n v="3"/>
    <n v="0"/>
    <n v="0"/>
    <n v="1"/>
    <n v="2"/>
    <n v="4"/>
    <n v="1"/>
    <n v="3"/>
    <n v="3"/>
    <n v="2"/>
    <n v="2"/>
    <n v="3"/>
    <n v="8"/>
    <n v="2"/>
    <n v="7"/>
    <n v="16"/>
    <n v="4"/>
    <n v="4"/>
    <n v="6"/>
    <n v="2"/>
    <n v="2"/>
    <n v="4"/>
    <n v="2"/>
    <n v="84"/>
    <n v="0"/>
    <n v="0"/>
    <n v="3"/>
    <n v="0"/>
    <n v="3"/>
    <n v="0"/>
    <n v="0"/>
    <n v="1"/>
    <n v="3"/>
    <n v="3"/>
    <n v="1"/>
    <n v="2"/>
    <n v="3"/>
    <n v="2"/>
    <n v="1"/>
    <n v="3"/>
    <n v="6"/>
    <n v="2"/>
    <n v="7"/>
    <n v="15"/>
    <n v="4"/>
    <n v="4"/>
    <n v="5"/>
    <n v="2"/>
    <n v="1"/>
    <n v="3"/>
    <n v="2"/>
    <n v="76"/>
    <n v="1"/>
    <n v="0"/>
    <n v="2"/>
    <n v="0"/>
    <n v="3"/>
    <n v="0"/>
    <n v="0"/>
    <n v="1"/>
    <n v="2"/>
    <n v="3"/>
    <n v="1"/>
    <n v="1"/>
    <n v="2"/>
    <n v="2"/>
    <n v="1"/>
    <n v="2"/>
    <n v="6"/>
    <n v="2"/>
    <n v="7"/>
    <n v="16"/>
    <n v="4"/>
    <n v="4"/>
    <n v="6"/>
    <n v="2"/>
    <n v="1"/>
    <n v="3"/>
    <n v="2"/>
    <n v="74"/>
    <n v="0"/>
    <n v="0"/>
    <n v="2"/>
    <n v="0"/>
    <n v="2"/>
    <n v="0"/>
    <n v="0"/>
    <n v="1"/>
    <n v="2"/>
    <n v="3"/>
    <n v="1"/>
    <n v="2"/>
    <n v="2"/>
    <n v="2"/>
    <n v="2"/>
    <n v="2"/>
    <n v="5"/>
    <n v="1"/>
    <n v="6"/>
    <n v="15"/>
    <n v="3"/>
    <n v="3"/>
    <n v="3"/>
    <n v="2"/>
    <n v="1"/>
    <n v="3"/>
    <n v="2"/>
    <n v="65"/>
  </r>
  <r>
    <x v="22"/>
    <s v="TV por assinatura"/>
    <s v="Sim"/>
    <x v="4"/>
    <x v="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2"/>
    <n v="0"/>
    <n v="0"/>
    <n v="0"/>
    <n v="0"/>
    <n v="1"/>
    <n v="0"/>
    <n v="0"/>
    <n v="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2"/>
    <n v="0"/>
    <n v="0"/>
    <n v="0"/>
    <n v="0"/>
    <n v="1"/>
    <n v="0"/>
    <n v="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2"/>
    <n v="0"/>
    <n v="0"/>
    <n v="0"/>
    <n v="0"/>
    <n v="1"/>
    <n v="0"/>
    <n v="1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3"/>
    <n v="0"/>
    <n v="0"/>
    <n v="0"/>
    <n v="0"/>
    <n v="1"/>
    <n v="0"/>
    <n v="0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4"/>
    <n v="0"/>
    <n v="0"/>
    <n v="0"/>
    <n v="0"/>
    <n v="0"/>
    <n v="0"/>
    <n v="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2"/>
    <n v="0"/>
    <n v="0"/>
    <n v="0"/>
    <n v="1"/>
    <n v="0"/>
    <n v="0"/>
    <n v="0"/>
    <n v="6"/>
  </r>
  <r>
    <x v="23"/>
    <s v="Operadoras de televisão por assinatura por cabo"/>
    <s v="Sim"/>
    <x v="4"/>
    <x v="0"/>
    <x v="2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2"/>
    <n v="0"/>
    <n v="0"/>
    <n v="1"/>
    <n v="0"/>
    <n v="0"/>
    <n v="0"/>
    <n v="0"/>
    <n v="0"/>
    <n v="7"/>
    <n v="0"/>
    <n v="0"/>
    <n v="1"/>
    <n v="0"/>
    <n v="1"/>
    <n v="0"/>
    <n v="0"/>
    <n v="0"/>
    <n v="0"/>
    <n v="0"/>
    <n v="1"/>
    <n v="1"/>
    <n v="1"/>
    <n v="1"/>
    <n v="0"/>
    <n v="1"/>
    <n v="1"/>
    <n v="1"/>
    <n v="2"/>
    <n v="11"/>
    <n v="2"/>
    <n v="3"/>
    <n v="0"/>
    <n v="1"/>
    <n v="0"/>
    <n v="1"/>
    <n v="0"/>
    <n v="29"/>
    <n v="0"/>
    <n v="0"/>
    <n v="1"/>
    <n v="0"/>
    <n v="1"/>
    <n v="0"/>
    <n v="0"/>
    <n v="0"/>
    <n v="0"/>
    <n v="0"/>
    <n v="1"/>
    <n v="1"/>
    <n v="1"/>
    <n v="1"/>
    <n v="0"/>
    <n v="1"/>
    <n v="0"/>
    <n v="1"/>
    <n v="2"/>
    <n v="9"/>
    <n v="1"/>
    <n v="2"/>
    <n v="0"/>
    <n v="1"/>
    <n v="0"/>
    <n v="1"/>
    <n v="0"/>
    <n v="24"/>
    <n v="0"/>
    <n v="0"/>
    <n v="1"/>
    <n v="0"/>
    <n v="0"/>
    <n v="0"/>
    <n v="0"/>
    <n v="0"/>
    <n v="0"/>
    <n v="0"/>
    <n v="1"/>
    <n v="1"/>
    <n v="1"/>
    <n v="1"/>
    <n v="0"/>
    <n v="1"/>
    <n v="0"/>
    <n v="1"/>
    <n v="1"/>
    <n v="10"/>
    <n v="1"/>
    <n v="3"/>
    <n v="0"/>
    <n v="1"/>
    <n v="0"/>
    <n v="1"/>
    <n v="0"/>
    <n v="24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1"/>
    <n v="1"/>
    <n v="3"/>
    <n v="0"/>
    <n v="1"/>
    <n v="0"/>
    <n v="1"/>
    <n v="0"/>
    <n v="2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0"/>
    <n v="1"/>
    <n v="2"/>
    <n v="0"/>
    <n v="1"/>
    <n v="0"/>
    <n v="1"/>
    <n v="1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9"/>
    <n v="2"/>
    <n v="1"/>
    <n v="0"/>
    <n v="1"/>
    <n v="0"/>
    <n v="1"/>
    <n v="1"/>
    <n v="18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0"/>
    <n v="1"/>
    <n v="1"/>
    <n v="1"/>
    <n v="0"/>
    <n v="0"/>
    <n v="1"/>
    <n v="1"/>
    <n v="18"/>
  </r>
  <r>
    <x v="24"/>
    <s v="Operadoras de televisão por assinatura por micro-ondas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3"/>
  </r>
  <r>
    <x v="25"/>
    <s v="Operadoras de televisão por assinatura por satélite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x v="26"/>
    <s v="Portais, Provedores de Conteúdo e Outros Serviços de Informação na Internet"/>
    <s v="Sim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"/>
    <n v="0"/>
    <n v="0"/>
    <n v="1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2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2"/>
    <n v="0"/>
    <n v="0"/>
    <n v="0"/>
    <n v="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s v="Agências de Notíci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28"/>
    <s v="Serviços arquitetura"/>
    <s v="Sim"/>
    <x v="0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1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2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1"/>
    <n v="5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5"/>
  </r>
  <r>
    <x v="29"/>
    <s v="Agências de Publicidade"/>
    <s v="Sim"/>
    <x v="6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4"/>
    <n v="29"/>
    <n v="1"/>
    <n v="0"/>
    <n v="2"/>
    <n v="0"/>
    <n v="0"/>
    <n v="0"/>
    <n v="0"/>
    <n v="40"/>
    <n v="0"/>
    <n v="0"/>
    <n v="1"/>
    <n v="0"/>
    <n v="0"/>
    <n v="0"/>
    <n v="0"/>
    <n v="0"/>
    <n v="0"/>
    <n v="0"/>
    <n v="0"/>
    <n v="0"/>
    <n v="0"/>
    <n v="0"/>
    <n v="1"/>
    <n v="2"/>
    <n v="2"/>
    <n v="0"/>
    <n v="4"/>
    <n v="26"/>
    <n v="1"/>
    <n v="0"/>
    <n v="1"/>
    <n v="0"/>
    <n v="0"/>
    <n v="0"/>
    <n v="0"/>
    <n v="38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3"/>
    <n v="30"/>
    <n v="0"/>
    <n v="0"/>
    <n v="1"/>
    <n v="0"/>
    <n v="0"/>
    <n v="0"/>
    <n v="0"/>
    <n v="37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4"/>
    <n v="31"/>
    <n v="1"/>
    <n v="0"/>
    <n v="1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32"/>
    <n v="1"/>
    <n v="0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26"/>
    <n v="0"/>
    <n v="0"/>
    <n v="1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24"/>
    <n v="0"/>
    <n v="0"/>
    <n v="2"/>
    <n v="0"/>
    <n v="0"/>
    <n v="0"/>
    <n v="0"/>
    <n v="29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1"/>
    <n v="0"/>
    <n v="0"/>
    <n v="0"/>
    <n v="0"/>
    <n v="0"/>
    <n v="0"/>
    <n v="0"/>
    <n v="25"/>
  </r>
  <r>
    <x v="30"/>
    <s v="Agenciamento de Espaços para Publicidade, Exceto em Veículos de Comunicação"/>
    <s v="Sim"/>
    <x v="6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x v="31"/>
    <s v="Atividades de Publicidade Não Especificadas Anteriormente"/>
    <s v="Sim"/>
    <x v="6"/>
    <x v="0"/>
    <x v="2"/>
    <n v="0"/>
    <n v="0"/>
    <n v="0"/>
    <n v="0"/>
    <n v="0"/>
    <n v="0"/>
    <n v="0"/>
    <n v="0"/>
    <n v="0"/>
    <n v="1"/>
    <n v="0"/>
    <n v="0"/>
    <n v="2"/>
    <n v="0"/>
    <n v="0"/>
    <n v="2"/>
    <n v="2"/>
    <n v="0"/>
    <n v="2"/>
    <n v="18"/>
    <n v="1"/>
    <n v="1"/>
    <n v="3"/>
    <n v="3"/>
    <n v="0"/>
    <n v="1"/>
    <n v="1"/>
    <n v="37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5"/>
    <n v="11"/>
    <n v="3"/>
    <n v="1"/>
    <n v="2"/>
    <n v="0"/>
    <n v="0"/>
    <n v="1"/>
    <n v="0"/>
    <n v="26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2"/>
    <n v="13"/>
    <n v="3"/>
    <n v="1"/>
    <n v="2"/>
    <n v="0"/>
    <n v="0"/>
    <n v="0"/>
    <n v="0"/>
    <n v="24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15"/>
    <n v="3"/>
    <n v="0"/>
    <n v="1"/>
    <n v="0"/>
    <n v="0"/>
    <n v="0"/>
    <n v="0"/>
    <n v="24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11"/>
    <n v="2"/>
    <n v="1"/>
    <n v="1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9"/>
    <n v="3"/>
    <n v="1"/>
    <n v="1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3"/>
    <n v="2"/>
    <n v="1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9"/>
    <n v="0"/>
    <n v="0"/>
    <n v="1"/>
    <n v="0"/>
    <n v="0"/>
    <n v="0"/>
    <n v="1"/>
    <n v="13"/>
  </r>
  <r>
    <x v="32"/>
    <s v="Desenho e decoração"/>
    <s v="Sim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33"/>
    <s v="Atividades fotográficas e similares"/>
    <s v="Sim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4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3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1"/>
    <n v="6"/>
    <n v="1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3"/>
    <n v="0"/>
    <n v="0"/>
    <n v="0"/>
    <n v="0"/>
    <n v="0"/>
    <n v="0"/>
    <n v="0"/>
    <n v="6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2"/>
    <n v="1"/>
    <n v="0"/>
    <n v="0"/>
    <n v="0"/>
    <n v="0"/>
    <n v="0"/>
    <n v="0"/>
    <n v="0"/>
    <n v="7"/>
  </r>
  <r>
    <x v="34"/>
    <s v="Aluguel de fitas vídeo, DVD, etc.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Ensino de Arte Cultura"/>
    <s v="Sim"/>
    <x v="7"/>
    <x v="0"/>
    <x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36"/>
    <s v="Ensino de Idiomas"/>
    <s v="Sim"/>
    <x v="7"/>
    <x v="0"/>
    <x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4"/>
  </r>
  <r>
    <x v="37"/>
    <s v="Artes cênicas, espetáculos, etc."/>
    <s v="Sim"/>
    <x v="8"/>
    <x v="0"/>
    <x v="2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"/>
    <n v="1"/>
    <n v="1"/>
    <n v="0"/>
    <n v="0"/>
    <n v="0"/>
    <n v="0"/>
    <n v="0"/>
    <n v="0"/>
    <n v="8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2"/>
    <n v="1"/>
    <n v="0"/>
    <n v="0"/>
    <n v="1"/>
    <n v="0"/>
    <n v="0"/>
    <n v="0"/>
    <n v="1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2"/>
    <n v="1"/>
    <n v="0"/>
    <n v="0"/>
    <n v="1"/>
    <n v="0"/>
    <n v="0"/>
    <n v="0"/>
    <n v="1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3"/>
    <n v="1"/>
    <n v="0"/>
    <n v="1"/>
    <n v="1"/>
    <n v="0"/>
    <n v="0"/>
    <n v="0"/>
    <n v="13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2"/>
    <n v="1"/>
    <n v="0"/>
    <n v="1"/>
    <n v="1"/>
    <n v="0"/>
    <n v="0"/>
    <n v="0"/>
    <n v="12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4"/>
    <n v="1"/>
    <n v="0"/>
    <n v="1"/>
    <n v="1"/>
    <n v="0"/>
    <n v="0"/>
    <n v="0"/>
    <n v="13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3"/>
    <n v="4"/>
    <n v="1"/>
    <n v="0"/>
    <n v="1"/>
    <n v="1"/>
    <n v="0"/>
    <n v="0"/>
    <n v="0"/>
    <n v="1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3"/>
    <n v="1"/>
    <n v="0"/>
    <n v="1"/>
    <n v="1"/>
    <n v="0"/>
    <n v="0"/>
    <n v="0"/>
    <n v="10"/>
  </r>
  <r>
    <x v="38"/>
    <s v="Criação artística"/>
    <s v="Sim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s v="Gestão espaço para espetáculos"/>
    <s v="Sim"/>
    <x v="8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3"/>
  </r>
  <r>
    <x v="40"/>
    <s v="Bibliotecas e arquivos"/>
    <s v="Sim"/>
    <x v="9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</r>
  <r>
    <x v="41"/>
    <s v="Museus, restaurações, prédios históricos"/>
    <s v="Sim"/>
    <x v="9"/>
    <x v="0"/>
    <x v="2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6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</r>
  <r>
    <x v="42"/>
    <s v="Jardim botânico, zoo, parques e reservas ecológicas."/>
    <s v="Sim"/>
    <x v="9"/>
    <x v="0"/>
    <x v="2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2"/>
    <n v="1"/>
    <n v="0"/>
    <n v="0"/>
    <n v="0"/>
    <n v="0"/>
    <n v="0"/>
    <n v="0"/>
    <n v="7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5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7"/>
    <n v="0"/>
    <n v="2"/>
    <n v="1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"/>
    <n v="8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2"/>
    <n v="0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1"/>
    <n v="0"/>
    <n v="0"/>
    <n v="0"/>
    <n v="0"/>
    <n v="6"/>
  </r>
  <r>
    <x v="43"/>
    <s v="Parques de Diversão e Parques Temáticas"/>
    <s v="Sim"/>
    <x v="2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3"/>
    <n v="0"/>
    <n v="0"/>
    <n v="2"/>
    <n v="0"/>
    <n v="0"/>
    <n v="3"/>
    <n v="0"/>
    <n v="12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2"/>
    <n v="0"/>
    <n v="0"/>
    <n v="2"/>
    <n v="0"/>
    <n v="0"/>
    <n v="0"/>
    <n v="0"/>
    <n v="9"/>
    <n v="0"/>
    <n v="0"/>
    <n v="0"/>
    <n v="0"/>
    <n v="0"/>
    <n v="0"/>
    <n v="0"/>
    <n v="0"/>
    <n v="0"/>
    <n v="1"/>
    <n v="0"/>
    <n v="0"/>
    <n v="2"/>
    <n v="0"/>
    <n v="0"/>
    <n v="1"/>
    <n v="1"/>
    <n v="0"/>
    <n v="2"/>
    <n v="2"/>
    <n v="0"/>
    <n v="0"/>
    <n v="1"/>
    <n v="0"/>
    <n v="0"/>
    <n v="1"/>
    <n v="0"/>
    <n v="1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0"/>
    <n v="1"/>
    <n v="0"/>
    <n v="0"/>
    <n v="0"/>
    <n v="0"/>
    <n v="1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2"/>
    <n v="1"/>
    <n v="0"/>
    <n v="1"/>
    <n v="0"/>
    <n v="0"/>
    <n v="0"/>
    <n v="0"/>
    <n v="9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1"/>
    <n v="1"/>
    <n v="0"/>
    <n v="0"/>
    <n v="1"/>
    <n v="0"/>
    <n v="12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3"/>
    <n v="1"/>
    <n v="1"/>
    <n v="0"/>
    <n v="0"/>
    <n v="0"/>
    <n v="0"/>
    <n v="0"/>
    <n v="9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1"/>
    <n v="0"/>
    <n v="0"/>
    <n v="0"/>
    <n v="0"/>
    <n v="0"/>
    <n v="10"/>
  </r>
  <r>
    <x v="44"/>
    <s v="Atividades de Lazer não especificadas anteriormente"/>
    <s v="Sim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7"/>
    <n v="1"/>
    <n v="1"/>
    <n v="0"/>
    <n v="0"/>
    <n v="0"/>
    <n v="0"/>
    <n v="1"/>
    <n v="1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0"/>
    <n v="1"/>
    <n v="1"/>
    <n v="0"/>
    <n v="0"/>
    <n v="0"/>
    <n v="0"/>
    <n v="2"/>
    <n v="2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7"/>
    <n v="2"/>
    <n v="0"/>
    <n v="0"/>
    <n v="0"/>
    <n v="0"/>
    <n v="0"/>
    <n v="2"/>
    <n v="2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"/>
    <n v="9"/>
    <n v="3"/>
    <n v="1"/>
    <n v="0"/>
    <n v="0"/>
    <n v="0"/>
    <n v="1"/>
    <n v="2"/>
    <n v="28"/>
    <n v="0"/>
    <n v="0"/>
    <n v="0"/>
    <n v="0"/>
    <n v="0"/>
    <n v="0"/>
    <n v="0"/>
    <n v="0"/>
    <n v="0"/>
    <n v="0"/>
    <n v="1"/>
    <n v="0"/>
    <n v="0"/>
    <n v="0"/>
    <n v="0"/>
    <n v="1"/>
    <n v="2"/>
    <n v="2"/>
    <n v="4"/>
    <n v="8"/>
    <n v="2"/>
    <n v="1"/>
    <n v="0"/>
    <n v="0"/>
    <n v="0"/>
    <n v="0"/>
    <n v="1"/>
    <n v="22"/>
    <n v="0"/>
    <n v="0"/>
    <n v="0"/>
    <n v="0"/>
    <n v="0"/>
    <n v="0"/>
    <n v="0"/>
    <n v="0"/>
    <n v="0"/>
    <n v="1"/>
    <n v="0"/>
    <n v="0"/>
    <n v="0"/>
    <n v="0"/>
    <n v="0"/>
    <n v="1"/>
    <n v="3"/>
    <n v="1"/>
    <n v="5"/>
    <n v="8"/>
    <n v="2"/>
    <n v="1"/>
    <n v="0"/>
    <n v="0"/>
    <n v="0"/>
    <n v="0"/>
    <n v="1"/>
    <n v="23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5"/>
    <n v="9"/>
    <n v="1"/>
    <n v="0"/>
    <n v="1"/>
    <n v="0"/>
    <n v="0"/>
    <n v="0"/>
    <n v="2"/>
    <n v="22"/>
    <n v="0"/>
    <n v="0"/>
    <n v="0"/>
    <n v="0"/>
    <n v="0"/>
    <n v="0"/>
    <n v="0"/>
    <n v="0"/>
    <n v="1"/>
    <n v="1"/>
    <n v="0"/>
    <n v="0"/>
    <n v="0"/>
    <n v="0"/>
    <n v="2"/>
    <n v="1"/>
    <n v="2"/>
    <n v="0"/>
    <n v="5"/>
    <n v="8"/>
    <n v="1"/>
    <n v="0"/>
    <n v="1"/>
    <n v="0"/>
    <n v="0"/>
    <n v="1"/>
    <n v="1"/>
    <n v="24"/>
  </r>
  <r>
    <x v="45"/>
    <s v="Atividades de organizações associativas ligadas à cultura e à arte"/>
    <s v="Sim"/>
    <x v="8"/>
    <x v="0"/>
    <x v="2"/>
    <n v="0"/>
    <n v="0"/>
    <n v="0"/>
    <n v="0"/>
    <n v="1"/>
    <n v="0"/>
    <n v="0"/>
    <n v="0"/>
    <n v="1"/>
    <n v="5"/>
    <n v="0"/>
    <n v="0"/>
    <n v="0"/>
    <n v="0"/>
    <n v="0"/>
    <n v="0"/>
    <n v="3"/>
    <n v="0"/>
    <n v="2"/>
    <n v="11"/>
    <n v="2"/>
    <n v="0"/>
    <n v="0"/>
    <n v="0"/>
    <n v="0"/>
    <n v="0"/>
    <n v="3"/>
    <n v="28"/>
    <n v="0"/>
    <n v="0"/>
    <n v="0"/>
    <n v="0"/>
    <n v="1"/>
    <n v="0"/>
    <n v="0"/>
    <n v="0"/>
    <n v="2"/>
    <n v="6"/>
    <n v="0"/>
    <n v="0"/>
    <n v="0"/>
    <n v="0"/>
    <n v="0"/>
    <n v="0"/>
    <n v="1"/>
    <n v="1"/>
    <n v="3"/>
    <n v="12"/>
    <n v="2"/>
    <n v="0"/>
    <n v="1"/>
    <n v="0"/>
    <n v="0"/>
    <n v="0"/>
    <n v="2"/>
    <n v="31"/>
    <n v="0"/>
    <n v="0"/>
    <n v="0"/>
    <n v="0"/>
    <n v="1"/>
    <n v="0"/>
    <n v="0"/>
    <n v="0"/>
    <n v="2"/>
    <n v="7"/>
    <n v="0"/>
    <n v="1"/>
    <n v="0"/>
    <n v="0"/>
    <n v="0"/>
    <n v="0"/>
    <n v="1"/>
    <n v="1"/>
    <n v="3"/>
    <n v="15"/>
    <n v="3"/>
    <n v="0"/>
    <n v="1"/>
    <n v="0"/>
    <n v="0"/>
    <n v="0"/>
    <n v="2"/>
    <n v="37"/>
    <n v="1"/>
    <n v="0"/>
    <n v="2"/>
    <n v="0"/>
    <n v="2"/>
    <n v="0"/>
    <n v="0"/>
    <n v="0"/>
    <n v="1"/>
    <n v="5"/>
    <n v="0"/>
    <n v="0"/>
    <n v="0"/>
    <n v="0"/>
    <n v="0"/>
    <n v="1"/>
    <n v="1"/>
    <n v="1"/>
    <n v="2"/>
    <n v="12"/>
    <n v="3"/>
    <n v="0"/>
    <n v="1"/>
    <n v="0"/>
    <n v="0"/>
    <n v="0"/>
    <n v="0"/>
    <n v="32"/>
    <n v="0"/>
    <n v="0"/>
    <n v="1"/>
    <n v="0"/>
    <n v="3"/>
    <n v="0"/>
    <n v="0"/>
    <n v="0"/>
    <n v="1"/>
    <n v="3"/>
    <n v="0"/>
    <n v="0"/>
    <n v="0"/>
    <n v="0"/>
    <n v="0"/>
    <n v="1"/>
    <n v="1"/>
    <n v="1"/>
    <n v="5"/>
    <n v="16"/>
    <n v="4"/>
    <n v="0"/>
    <n v="1"/>
    <n v="0"/>
    <n v="0"/>
    <n v="0"/>
    <n v="0"/>
    <n v="37"/>
    <n v="0"/>
    <n v="0"/>
    <n v="2"/>
    <n v="0"/>
    <n v="3"/>
    <n v="0"/>
    <n v="0"/>
    <n v="0"/>
    <n v="1"/>
    <n v="1"/>
    <n v="0"/>
    <n v="0"/>
    <n v="0"/>
    <n v="0"/>
    <n v="0"/>
    <n v="1"/>
    <n v="1"/>
    <n v="1"/>
    <n v="1"/>
    <n v="9"/>
    <n v="3"/>
    <n v="0"/>
    <n v="0"/>
    <n v="0"/>
    <n v="0"/>
    <n v="0"/>
    <n v="1"/>
    <n v="24"/>
    <n v="0"/>
    <n v="0"/>
    <n v="2"/>
    <n v="0"/>
    <n v="3"/>
    <n v="0"/>
    <n v="0"/>
    <n v="0"/>
    <n v="1"/>
    <n v="0"/>
    <n v="0"/>
    <n v="0"/>
    <n v="0"/>
    <n v="0"/>
    <n v="0"/>
    <n v="1"/>
    <n v="1"/>
    <n v="0"/>
    <n v="1"/>
    <n v="7"/>
    <n v="3"/>
    <n v="1"/>
    <n v="0"/>
    <n v="0"/>
    <n v="0"/>
    <n v="0"/>
    <n v="1"/>
    <n v="21"/>
    <n v="0"/>
    <n v="0"/>
    <n v="0"/>
    <n v="0"/>
    <n v="2"/>
    <n v="0"/>
    <n v="0"/>
    <n v="0"/>
    <n v="1"/>
    <n v="1"/>
    <n v="0"/>
    <n v="0"/>
    <n v="0"/>
    <n v="0"/>
    <n v="0"/>
    <n v="0"/>
    <n v="2"/>
    <n v="0"/>
    <n v="1"/>
    <n v="2"/>
    <n v="1"/>
    <n v="1"/>
    <n v="0"/>
    <n v="0"/>
    <n v="0"/>
    <n v="0"/>
    <n v="1"/>
    <n v="12"/>
  </r>
  <r>
    <x v="0"/>
    <s v="Lapidação, fab. Ourivesaria e Joalheria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Fabricação de Bijuterias e Artefatos semelhantes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Fab. Instrumentos musicais"/>
    <s v="Sim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Fabricação de Brinquedos e Jogos Recreativos"/>
    <s v="Sim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x v="4"/>
    <s v="Com. Atac. Livros, jornais, papelaria."/>
    <s v="Sim"/>
    <x v="3"/>
    <x v="1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5"/>
    <s v="Comércio varejista especializado de instrumentos musicais e acessórios"/>
    <s v="Sim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om. Var. Livros, jornais, papelaria."/>
    <s v="Sim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om. Var. Discos, CDs, DVDs"/>
    <s v="Sim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s v="Comércio varejista de jóias e relógios"/>
    <s v="Sim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s v="Edição de livro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</r>
  <r>
    <x v="10"/>
    <s v="Edição de jornai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</r>
  <r>
    <x v="11"/>
    <s v="Edição de revist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2"/>
    <s v="Edição integrada impressão livro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3"/>
    <s v="Edição integrada impressão jornai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3"/>
    <n v="1"/>
    <n v="0"/>
    <n v="1"/>
    <n v="0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1"/>
    <n v="0"/>
    <n v="1"/>
    <n v="0"/>
    <n v="0"/>
    <n v="0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1"/>
    <n v="0"/>
    <n v="1"/>
    <n v="0"/>
    <n v="0"/>
    <n v="0"/>
    <n v="1"/>
    <n v="8"/>
    <n v="0"/>
    <n v="0"/>
    <n v="0"/>
    <n v="0"/>
    <n v="0"/>
    <n v="0"/>
    <n v="0"/>
    <n v="0"/>
    <n v="0"/>
    <n v="0"/>
    <n v="0"/>
    <n v="0"/>
    <n v="1"/>
    <n v="0"/>
    <n v="0"/>
    <n v="1"/>
    <n v="2"/>
    <n v="2"/>
    <n v="0"/>
    <n v="1"/>
    <n v="1"/>
    <n v="0"/>
    <n v="1"/>
    <n v="0"/>
    <n v="0"/>
    <n v="0"/>
    <n v="1"/>
    <n v="1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1"/>
    <n v="1"/>
    <n v="0"/>
    <n v="1"/>
    <n v="0"/>
    <n v="0"/>
    <n v="0"/>
    <n v="1"/>
    <n v="9"/>
    <n v="0"/>
    <n v="0"/>
    <n v="0"/>
    <n v="0"/>
    <n v="0"/>
    <n v="0"/>
    <n v="0"/>
    <n v="0"/>
    <n v="0"/>
    <n v="0"/>
    <n v="0"/>
    <n v="0"/>
    <n v="1"/>
    <n v="0"/>
    <n v="0"/>
    <n v="1"/>
    <n v="3"/>
    <n v="2"/>
    <n v="0"/>
    <n v="1"/>
    <n v="1"/>
    <n v="0"/>
    <n v="1"/>
    <n v="0"/>
    <n v="0"/>
    <n v="0"/>
    <n v="1"/>
    <n v="11"/>
    <n v="0"/>
    <n v="0"/>
    <n v="0"/>
    <n v="0"/>
    <n v="0"/>
    <n v="0"/>
    <n v="0"/>
    <n v="0"/>
    <n v="0"/>
    <n v="1"/>
    <n v="0"/>
    <n v="0"/>
    <n v="1"/>
    <n v="0"/>
    <n v="0"/>
    <n v="1"/>
    <n v="2"/>
    <n v="2"/>
    <n v="1"/>
    <n v="1"/>
    <n v="1"/>
    <n v="0"/>
    <n v="1"/>
    <n v="0"/>
    <n v="0"/>
    <n v="0"/>
    <n v="1"/>
    <n v="12"/>
    <n v="0"/>
    <n v="0"/>
    <n v="0"/>
    <n v="0"/>
    <n v="0"/>
    <n v="0"/>
    <n v="0"/>
    <n v="0"/>
    <n v="0"/>
    <n v="1"/>
    <n v="0"/>
    <n v="0"/>
    <n v="0"/>
    <n v="0"/>
    <n v="0"/>
    <n v="1"/>
    <n v="2"/>
    <n v="2"/>
    <n v="1"/>
    <n v="2"/>
    <n v="1"/>
    <n v="1"/>
    <n v="1"/>
    <n v="0"/>
    <n v="0"/>
    <n v="0"/>
    <n v="1"/>
    <n v="13"/>
  </r>
  <r>
    <x v="14"/>
    <s v="Edição integrada impressão revist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5"/>
    <s v="Produção cine, vídeos, programa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s v="Pós Produção cine, vídeos, programa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s v="Distribuição cine, vídeos, programas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s v="Exibições cinematográficas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s v="Gravação de som e edição música"/>
    <s v="Sim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s v="Atividades de rádio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21"/>
    <s v="TV aberta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7"/>
    <n v="1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7"/>
    <n v="1"/>
    <n v="0"/>
    <n v="1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7"/>
    <n v="1"/>
    <n v="0"/>
    <n v="1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1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</r>
  <r>
    <x v="22"/>
    <s v="TV por assinatura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23"/>
    <s v="Operadoras de televisão por assinatura por cabo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</r>
  <r>
    <x v="24"/>
    <s v="Operadoras de televisão por assinatura por micro-ondas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s v="Operadoras de televisão por assinatura por satélite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s v="Portais, Provedores de Conteúdo e Outros Serviços de Informação na Internet"/>
    <s v="Sim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s v="Agências de Notíci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s v="Serviços arquitetura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3"/>
  </r>
  <r>
    <x v="29"/>
    <s v="Agências de Publicidade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</r>
  <r>
    <x v="30"/>
    <s v="Agenciamento de Espaços para Publicidade, Exceto em Veículos de Comunicação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s v="Atividades de Publicidade Não Especificadas Anteriormente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  <n v="0"/>
    <n v="0"/>
    <n v="0"/>
    <n v="0"/>
    <n v="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0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0"/>
    <n v="2"/>
    <n v="0"/>
    <n v="0"/>
    <n v="0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0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</r>
  <r>
    <x v="32"/>
    <s v="Desenho e decoração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s v="Atividades fotográficas e similares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34"/>
    <s v="Aluguel de fitas vídeo, DVD, etc.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Ensino de Arte Cultura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s v="Ensino de Idiomas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s v="Artes cênicas, espetáculos, etc."/>
    <s v="Sim"/>
    <x v="8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s v="Criação artística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"/>
    <s v="Gestão espaço para espetáculos"/>
    <s v="Sim"/>
    <x v="8"/>
    <x v="0"/>
    <x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s v="Bibliotecas e arquivos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"/>
    <s v="Museus, restaurações, prédios históricos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42"/>
    <s v="Jardim botânico, zoo, parques e reservas ecológicas.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s v="Parques de Diversão e Parques Temáticas"/>
    <s v="Sim"/>
    <x v="2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</r>
  <r>
    <x v="44"/>
    <s v="Atividades de Lazer não especificadas anteriormente"/>
    <s v="Sim"/>
    <x v="2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s v="Atividades de organizações associativas ligadas à cultura e à arte"/>
    <s v="Sim"/>
    <x v="8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">
  <r>
    <x v="0"/>
    <s v="Lapidação, fab. Ourivesaria e Joalheri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"/>
    <x v="0"/>
    <x v="0"/>
    <n v="14"/>
    <x v="0"/>
    <x v="0"/>
    <n v="9"/>
    <n v="106"/>
    <n v="16"/>
    <n v="45"/>
    <n v="348"/>
    <n v="33"/>
    <n v="19"/>
    <n v="260"/>
    <x v="0"/>
    <x v="0"/>
    <n v="33"/>
    <x v="0"/>
    <n v="955"/>
    <x v="0"/>
    <x v="0"/>
    <x v="0"/>
    <x v="0"/>
    <x v="0"/>
    <x v="0"/>
    <x v="0"/>
    <x v="0"/>
    <x v="0"/>
    <n v="14"/>
    <x v="0"/>
    <x v="0"/>
    <n v="17"/>
    <x v="0"/>
    <x v="0"/>
    <n v="10"/>
    <n v="124"/>
    <n v="19"/>
    <n v="47"/>
    <n v="351"/>
    <n v="32"/>
    <n v="23"/>
    <n v="263"/>
    <x v="0"/>
    <n v="4"/>
    <n v="42"/>
    <n v="5"/>
    <n v="1000"/>
    <x v="0"/>
    <x v="0"/>
    <x v="0"/>
    <x v="0"/>
    <x v="0"/>
    <x v="0"/>
    <x v="0"/>
    <x v="0"/>
    <x v="0"/>
    <n v="11"/>
    <x v="0"/>
    <x v="0"/>
    <n v="12"/>
    <x v="0"/>
    <x v="0"/>
    <n v="13"/>
    <n v="132"/>
    <n v="15"/>
    <n v="59"/>
    <n v="350"/>
    <n v="40"/>
    <n v="23"/>
    <n v="258"/>
    <x v="0"/>
    <n v="5"/>
    <n v="42"/>
    <n v="6"/>
    <n v="1021"/>
    <x v="0"/>
    <x v="0"/>
    <x v="0"/>
    <x v="0"/>
    <x v="0"/>
    <x v="0"/>
    <x v="0"/>
    <x v="0"/>
    <x v="0"/>
    <n v="12"/>
    <x v="0"/>
    <x v="0"/>
    <n v="12"/>
    <x v="0"/>
    <x v="0"/>
    <n v="11"/>
    <n v="137"/>
    <n v="13"/>
    <n v="52"/>
    <n v="365"/>
    <n v="45"/>
    <n v="21"/>
    <n v="264"/>
    <x v="0"/>
    <n v="4"/>
    <n v="33"/>
    <n v="6"/>
    <n v="1033"/>
    <x v="0"/>
    <x v="0"/>
    <x v="0"/>
    <x v="0"/>
    <x v="0"/>
    <x v="0"/>
    <x v="0"/>
    <x v="0"/>
    <x v="0"/>
    <n v="18"/>
    <x v="0"/>
    <x v="0"/>
    <n v="12"/>
    <x v="0"/>
    <x v="0"/>
    <n v="13"/>
    <n v="149"/>
    <n v="17"/>
    <n v="60"/>
    <n v="358"/>
    <n v="43"/>
    <n v="23"/>
    <n v="260"/>
    <x v="0"/>
    <n v="6"/>
    <n v="33"/>
    <n v="9"/>
    <n v="1064"/>
  </r>
  <r>
    <x v="1"/>
    <s v="Fabricação de Bijuterias e Artefatos semelhantes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1"/>
    <x v="1"/>
    <x v="1"/>
    <n v="21"/>
    <x v="1"/>
    <x v="1"/>
    <n v="17"/>
    <x v="1"/>
    <x v="1"/>
    <n v="20"/>
    <n v="93"/>
    <n v="4"/>
    <n v="35"/>
    <n v="312"/>
    <n v="27"/>
    <n v="35"/>
    <n v="62"/>
    <x v="1"/>
    <x v="1"/>
    <n v="37"/>
    <x v="1"/>
    <n v="710"/>
    <x v="1"/>
    <x v="1"/>
    <x v="1"/>
    <x v="0"/>
    <x v="1"/>
    <x v="1"/>
    <x v="0"/>
    <x v="1"/>
    <x v="1"/>
    <n v="23"/>
    <x v="1"/>
    <x v="1"/>
    <n v="15"/>
    <x v="1"/>
    <x v="1"/>
    <n v="21"/>
    <n v="102"/>
    <n v="6"/>
    <n v="39"/>
    <n v="332"/>
    <n v="23"/>
    <n v="41"/>
    <n v="54"/>
    <x v="1"/>
    <n v="6"/>
    <n v="36"/>
    <n v="2"/>
    <n v="735"/>
    <x v="1"/>
    <x v="1"/>
    <x v="0"/>
    <x v="0"/>
    <x v="1"/>
    <x v="1"/>
    <x v="0"/>
    <x v="1"/>
    <x v="1"/>
    <n v="24"/>
    <x v="0"/>
    <x v="1"/>
    <n v="12"/>
    <x v="1"/>
    <x v="1"/>
    <n v="21"/>
    <n v="111"/>
    <n v="6"/>
    <n v="41"/>
    <n v="327"/>
    <n v="36"/>
    <n v="44"/>
    <n v="51"/>
    <x v="1"/>
    <n v="2"/>
    <n v="29"/>
    <n v="4"/>
    <n v="748"/>
    <x v="1"/>
    <x v="0"/>
    <x v="1"/>
    <x v="0"/>
    <x v="1"/>
    <x v="1"/>
    <x v="1"/>
    <x v="1"/>
    <x v="1"/>
    <n v="18"/>
    <x v="0"/>
    <x v="1"/>
    <n v="17"/>
    <x v="1"/>
    <x v="1"/>
    <n v="21"/>
    <n v="111"/>
    <n v="6"/>
    <n v="50"/>
    <n v="356"/>
    <n v="39"/>
    <n v="39"/>
    <n v="56"/>
    <x v="1"/>
    <n v="4"/>
    <n v="31"/>
    <n v="3"/>
    <n v="792"/>
    <x v="1"/>
    <x v="1"/>
    <x v="1"/>
    <x v="0"/>
    <x v="1"/>
    <x v="1"/>
    <x v="0"/>
    <x v="1"/>
    <x v="1"/>
    <n v="20"/>
    <x v="1"/>
    <x v="1"/>
    <n v="16"/>
    <x v="1"/>
    <x v="1"/>
    <n v="21"/>
    <n v="118"/>
    <n v="1"/>
    <n v="45"/>
    <n v="368"/>
    <n v="37"/>
    <n v="44"/>
    <n v="66"/>
    <x v="1"/>
    <n v="4"/>
    <n v="39"/>
    <n v="5"/>
    <n v="827"/>
  </r>
  <r>
    <x v="2"/>
    <s v="Fab. Instrumentos musicais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2"/>
    <n v="1"/>
    <x v="2"/>
    <x v="2"/>
    <n v="0"/>
    <x v="2"/>
    <x v="2"/>
    <n v="1"/>
    <n v="7"/>
    <n v="10"/>
    <n v="4"/>
    <n v="44"/>
    <n v="10"/>
    <n v="1"/>
    <n v="9"/>
    <x v="2"/>
    <x v="2"/>
    <n v="0"/>
    <x v="2"/>
    <n v="92"/>
    <x v="1"/>
    <x v="1"/>
    <x v="1"/>
    <x v="0"/>
    <x v="2"/>
    <x v="1"/>
    <x v="1"/>
    <x v="1"/>
    <x v="2"/>
    <n v="3"/>
    <x v="2"/>
    <x v="0"/>
    <n v="0"/>
    <x v="2"/>
    <x v="2"/>
    <n v="1"/>
    <n v="7"/>
    <n v="7"/>
    <n v="4"/>
    <n v="49"/>
    <n v="9"/>
    <n v="3"/>
    <n v="8"/>
    <x v="2"/>
    <n v="0"/>
    <n v="0"/>
    <n v="0"/>
    <n v="96"/>
    <x v="1"/>
    <x v="1"/>
    <x v="1"/>
    <x v="0"/>
    <x v="2"/>
    <x v="1"/>
    <x v="1"/>
    <x v="2"/>
    <x v="2"/>
    <n v="3"/>
    <x v="1"/>
    <x v="0"/>
    <n v="0"/>
    <x v="2"/>
    <x v="2"/>
    <n v="4"/>
    <n v="5"/>
    <n v="9"/>
    <n v="4"/>
    <n v="57"/>
    <n v="12"/>
    <n v="5"/>
    <n v="8"/>
    <x v="1"/>
    <n v="0"/>
    <n v="0"/>
    <n v="0"/>
    <n v="111"/>
    <x v="1"/>
    <x v="0"/>
    <x v="2"/>
    <x v="0"/>
    <x v="2"/>
    <x v="2"/>
    <x v="2"/>
    <x v="2"/>
    <x v="2"/>
    <n v="2"/>
    <x v="1"/>
    <x v="0"/>
    <n v="0"/>
    <x v="2"/>
    <x v="2"/>
    <n v="3"/>
    <n v="8"/>
    <n v="6"/>
    <n v="3"/>
    <n v="62"/>
    <n v="15"/>
    <n v="6"/>
    <n v="10"/>
    <x v="1"/>
    <n v="0"/>
    <n v="0"/>
    <n v="0"/>
    <n v="120"/>
    <x v="1"/>
    <x v="1"/>
    <x v="2"/>
    <x v="0"/>
    <x v="2"/>
    <x v="1"/>
    <x v="1"/>
    <x v="2"/>
    <x v="2"/>
    <n v="4"/>
    <x v="2"/>
    <x v="0"/>
    <n v="0"/>
    <x v="0"/>
    <x v="2"/>
    <n v="4"/>
    <n v="9"/>
    <n v="4"/>
    <n v="3"/>
    <n v="57"/>
    <n v="18"/>
    <n v="5"/>
    <n v="11"/>
    <x v="2"/>
    <n v="0"/>
    <n v="3"/>
    <n v="0"/>
    <n v="122"/>
  </r>
  <r>
    <x v="3"/>
    <s v="Fabricação de Brinquedos e Jogos Recreativos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3"/>
    <x v="1"/>
    <x v="1"/>
    <x v="2"/>
    <x v="1"/>
    <n v="10"/>
    <x v="3"/>
    <x v="2"/>
    <n v="10"/>
    <x v="2"/>
    <x v="2"/>
    <n v="11"/>
    <n v="50"/>
    <n v="6"/>
    <n v="11"/>
    <n v="190"/>
    <n v="75"/>
    <n v="50"/>
    <n v="34"/>
    <x v="3"/>
    <x v="3"/>
    <n v="22"/>
    <x v="3"/>
    <n v="505"/>
    <x v="2"/>
    <x v="1"/>
    <x v="2"/>
    <x v="1"/>
    <x v="3"/>
    <x v="1"/>
    <x v="2"/>
    <x v="2"/>
    <x v="1"/>
    <n v="7"/>
    <x v="3"/>
    <x v="0"/>
    <n v="11"/>
    <x v="2"/>
    <x v="2"/>
    <n v="11"/>
    <n v="50"/>
    <n v="8"/>
    <n v="12"/>
    <n v="182"/>
    <n v="73"/>
    <n v="51"/>
    <n v="37"/>
    <x v="0"/>
    <n v="9"/>
    <n v="23"/>
    <n v="5"/>
    <n v="504"/>
    <x v="0"/>
    <x v="1"/>
    <x v="2"/>
    <x v="0"/>
    <x v="3"/>
    <x v="1"/>
    <x v="2"/>
    <x v="3"/>
    <x v="3"/>
    <n v="7"/>
    <x v="2"/>
    <x v="2"/>
    <n v="13"/>
    <x v="2"/>
    <x v="3"/>
    <n v="10"/>
    <n v="54"/>
    <n v="6"/>
    <n v="18"/>
    <n v="197"/>
    <n v="84"/>
    <n v="39"/>
    <n v="32"/>
    <x v="2"/>
    <n v="7"/>
    <n v="21"/>
    <n v="6"/>
    <n v="524"/>
    <x v="0"/>
    <x v="0"/>
    <x v="0"/>
    <x v="0"/>
    <x v="3"/>
    <x v="2"/>
    <x v="2"/>
    <x v="3"/>
    <x v="1"/>
    <n v="5"/>
    <x v="2"/>
    <x v="0"/>
    <n v="14"/>
    <x v="2"/>
    <x v="2"/>
    <n v="11"/>
    <n v="56"/>
    <n v="6"/>
    <n v="21"/>
    <n v="206"/>
    <n v="76"/>
    <n v="38"/>
    <n v="33"/>
    <x v="2"/>
    <n v="9"/>
    <n v="20"/>
    <n v="5"/>
    <n v="536"/>
    <x v="0"/>
    <x v="1"/>
    <x v="0"/>
    <x v="0"/>
    <x v="3"/>
    <x v="1"/>
    <x v="2"/>
    <x v="3"/>
    <x v="1"/>
    <n v="8"/>
    <x v="3"/>
    <x v="0"/>
    <n v="15"/>
    <x v="0"/>
    <x v="3"/>
    <n v="13"/>
    <n v="57"/>
    <n v="8"/>
    <n v="21"/>
    <n v="199"/>
    <n v="79"/>
    <n v="32"/>
    <n v="34"/>
    <x v="0"/>
    <n v="8"/>
    <n v="22"/>
    <n v="4"/>
    <n v="541"/>
  </r>
  <r>
    <x v="4"/>
    <s v="Com. Atac. Livros, jornais, papelaria.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2"/>
    <x v="4"/>
    <x v="2"/>
    <x v="2"/>
    <x v="3"/>
    <x v="3"/>
    <n v="74"/>
    <x v="4"/>
    <x v="3"/>
    <n v="73"/>
    <x v="3"/>
    <x v="3"/>
    <n v="50"/>
    <n v="170"/>
    <n v="22"/>
    <n v="222"/>
    <n v="644"/>
    <n v="92"/>
    <n v="123"/>
    <n v="144"/>
    <x v="4"/>
    <x v="4"/>
    <n v="57"/>
    <x v="4"/>
    <n v="1898"/>
    <x v="3"/>
    <x v="0"/>
    <x v="3"/>
    <x v="2"/>
    <x v="4"/>
    <x v="2"/>
    <x v="3"/>
    <x v="3"/>
    <x v="3"/>
    <n v="71"/>
    <x v="4"/>
    <x v="2"/>
    <n v="71"/>
    <x v="3"/>
    <x v="3"/>
    <n v="52"/>
    <n v="180"/>
    <n v="20"/>
    <n v="235"/>
    <n v="636"/>
    <n v="104"/>
    <n v="127"/>
    <n v="157"/>
    <x v="3"/>
    <n v="19"/>
    <n v="59"/>
    <n v="39"/>
    <n v="1957"/>
    <x v="2"/>
    <x v="0"/>
    <x v="3"/>
    <x v="1"/>
    <x v="4"/>
    <x v="0"/>
    <x v="3"/>
    <x v="4"/>
    <x v="4"/>
    <n v="68"/>
    <x v="3"/>
    <x v="3"/>
    <n v="92"/>
    <x v="3"/>
    <x v="4"/>
    <n v="47"/>
    <n v="192"/>
    <n v="24"/>
    <n v="273"/>
    <n v="657"/>
    <n v="111"/>
    <n v="135"/>
    <n v="174"/>
    <x v="3"/>
    <n v="17"/>
    <n v="65"/>
    <n v="41"/>
    <n v="2092"/>
    <x v="2"/>
    <x v="1"/>
    <x v="3"/>
    <x v="1"/>
    <x v="4"/>
    <x v="3"/>
    <x v="3"/>
    <x v="4"/>
    <x v="3"/>
    <n v="74"/>
    <x v="3"/>
    <x v="2"/>
    <n v="107"/>
    <x v="3"/>
    <x v="3"/>
    <n v="59"/>
    <n v="195"/>
    <n v="21"/>
    <n v="289"/>
    <n v="701"/>
    <n v="110"/>
    <n v="136"/>
    <n v="174"/>
    <x v="3"/>
    <n v="22"/>
    <n v="58"/>
    <n v="39"/>
    <n v="2190"/>
    <x v="2"/>
    <x v="2"/>
    <x v="3"/>
    <x v="1"/>
    <x v="4"/>
    <x v="2"/>
    <x v="3"/>
    <x v="4"/>
    <x v="3"/>
    <n v="72"/>
    <x v="4"/>
    <x v="2"/>
    <n v="111"/>
    <x v="2"/>
    <x v="4"/>
    <n v="59"/>
    <n v="211"/>
    <n v="21"/>
    <n v="322"/>
    <n v="730"/>
    <n v="126"/>
    <n v="141"/>
    <n v="179"/>
    <x v="3"/>
    <n v="24"/>
    <n v="53"/>
    <n v="47"/>
    <n v="2334"/>
  </r>
  <r>
    <x v="5"/>
    <s v="Comércio varejista especializado de instrumentos musicais e acessórios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1"/>
    <x v="4"/>
    <x v="3"/>
    <x v="5"/>
    <x v="1"/>
    <x v="3"/>
    <x v="4"/>
    <x v="4"/>
    <n v="47"/>
    <x v="5"/>
    <x v="4"/>
    <n v="31"/>
    <x v="4"/>
    <x v="4"/>
    <n v="89"/>
    <n v="165"/>
    <n v="61"/>
    <n v="124"/>
    <n v="451"/>
    <n v="119"/>
    <n v="78"/>
    <n v="77"/>
    <x v="5"/>
    <x v="5"/>
    <n v="69"/>
    <x v="5"/>
    <n v="1558"/>
    <x v="4"/>
    <x v="2"/>
    <x v="4"/>
    <x v="3"/>
    <x v="5"/>
    <x v="3"/>
    <x v="4"/>
    <x v="4"/>
    <x v="4"/>
    <n v="51"/>
    <x v="4"/>
    <x v="3"/>
    <n v="34"/>
    <x v="4"/>
    <x v="4"/>
    <n v="97"/>
    <n v="172"/>
    <n v="57"/>
    <n v="119"/>
    <n v="499"/>
    <n v="128"/>
    <n v="77"/>
    <n v="83"/>
    <x v="4"/>
    <n v="17"/>
    <n v="72"/>
    <n v="51"/>
    <n v="1647"/>
    <x v="3"/>
    <x v="2"/>
    <x v="4"/>
    <x v="2"/>
    <x v="5"/>
    <x v="2"/>
    <x v="3"/>
    <x v="5"/>
    <x v="5"/>
    <n v="41"/>
    <x v="4"/>
    <x v="4"/>
    <n v="31"/>
    <x v="3"/>
    <x v="5"/>
    <n v="94"/>
    <n v="182"/>
    <n v="55"/>
    <n v="121"/>
    <n v="523"/>
    <n v="143"/>
    <n v="70"/>
    <n v="96"/>
    <x v="4"/>
    <n v="20"/>
    <n v="71"/>
    <n v="54"/>
    <n v="1693"/>
    <x v="2"/>
    <x v="1"/>
    <x v="4"/>
    <x v="2"/>
    <x v="5"/>
    <x v="4"/>
    <x v="4"/>
    <x v="5"/>
    <x v="4"/>
    <n v="48"/>
    <x v="4"/>
    <x v="3"/>
    <n v="41"/>
    <x v="4"/>
    <x v="4"/>
    <n v="107"/>
    <n v="200"/>
    <n v="51"/>
    <n v="136"/>
    <n v="541"/>
    <n v="143"/>
    <n v="76"/>
    <n v="99"/>
    <x v="4"/>
    <n v="20"/>
    <n v="75"/>
    <n v="57"/>
    <n v="1788"/>
    <x v="3"/>
    <x v="2"/>
    <x v="4"/>
    <x v="1"/>
    <x v="4"/>
    <x v="0"/>
    <x v="4"/>
    <x v="5"/>
    <x v="3"/>
    <n v="46"/>
    <x v="5"/>
    <x v="3"/>
    <n v="46"/>
    <x v="3"/>
    <x v="5"/>
    <n v="108"/>
    <n v="204"/>
    <n v="56"/>
    <n v="136"/>
    <n v="572"/>
    <n v="146"/>
    <n v="75"/>
    <n v="106"/>
    <x v="4"/>
    <n v="21"/>
    <n v="74"/>
    <n v="62"/>
    <n v="1859"/>
  </r>
  <r>
    <x v="6"/>
    <s v="Com. Var. Livros, jornais, papelaria."/>
    <x v="0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2"/>
    <x v="5"/>
    <x v="4"/>
    <x v="6"/>
    <x v="3"/>
    <x v="4"/>
    <x v="5"/>
    <x v="5"/>
    <n v="631"/>
    <x v="6"/>
    <x v="5"/>
    <n v="531"/>
    <x v="5"/>
    <x v="5"/>
    <n v="1029"/>
    <n v="2642"/>
    <n v="539"/>
    <n v="1731"/>
    <n v="6350"/>
    <n v="1781"/>
    <n v="939"/>
    <n v="1570"/>
    <x v="6"/>
    <x v="6"/>
    <n v="781"/>
    <x v="6"/>
    <n v="22012"/>
    <x v="5"/>
    <x v="3"/>
    <x v="5"/>
    <x v="4"/>
    <x v="6"/>
    <x v="4"/>
    <x v="5"/>
    <x v="5"/>
    <x v="5"/>
    <n v="676"/>
    <x v="5"/>
    <x v="4"/>
    <n v="597"/>
    <x v="5"/>
    <x v="5"/>
    <n v="1068"/>
    <n v="2746"/>
    <n v="548"/>
    <n v="1878"/>
    <n v="6629"/>
    <n v="1887"/>
    <n v="1000"/>
    <n v="1670"/>
    <x v="5"/>
    <n v="389"/>
    <n v="830"/>
    <n v="649"/>
    <n v="23288"/>
    <x v="4"/>
    <x v="3"/>
    <x v="5"/>
    <x v="3"/>
    <x v="6"/>
    <x v="3"/>
    <x v="4"/>
    <x v="6"/>
    <x v="6"/>
    <n v="667"/>
    <x v="5"/>
    <x v="5"/>
    <n v="646"/>
    <x v="4"/>
    <x v="6"/>
    <n v="1099"/>
    <n v="2919"/>
    <n v="596"/>
    <n v="1997"/>
    <n v="7147"/>
    <n v="2023"/>
    <n v="1057"/>
    <n v="1753"/>
    <x v="5"/>
    <n v="417"/>
    <n v="855"/>
    <n v="656"/>
    <n v="24778"/>
    <x v="3"/>
    <x v="2"/>
    <x v="5"/>
    <x v="3"/>
    <x v="6"/>
    <x v="5"/>
    <x v="5"/>
    <x v="6"/>
    <x v="5"/>
    <n v="711"/>
    <x v="5"/>
    <x v="4"/>
    <n v="680"/>
    <x v="5"/>
    <x v="5"/>
    <n v="1172"/>
    <n v="3060"/>
    <n v="597"/>
    <n v="2145"/>
    <n v="7539"/>
    <n v="2106"/>
    <n v="1083"/>
    <n v="1878"/>
    <x v="5"/>
    <n v="423"/>
    <n v="892"/>
    <n v="711"/>
    <n v="26074"/>
    <x v="4"/>
    <x v="3"/>
    <x v="5"/>
    <x v="2"/>
    <x v="5"/>
    <x v="3"/>
    <x v="5"/>
    <x v="6"/>
    <x v="4"/>
    <n v="760"/>
    <x v="6"/>
    <x v="4"/>
    <n v="733"/>
    <x v="4"/>
    <x v="6"/>
    <n v="1228"/>
    <n v="3284"/>
    <n v="618"/>
    <n v="2253"/>
    <n v="7940"/>
    <n v="2198"/>
    <n v="1171"/>
    <n v="1981"/>
    <x v="5"/>
    <n v="436"/>
    <n v="964"/>
    <n v="777"/>
    <n v="27555"/>
  </r>
  <r>
    <x v="7"/>
    <s v="Com. Var. Discos, CDs, DVDs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3"/>
    <x v="6"/>
    <x v="2"/>
    <x v="7"/>
    <x v="1"/>
    <x v="5"/>
    <x v="6"/>
    <x v="0"/>
    <n v="26"/>
    <x v="7"/>
    <x v="6"/>
    <n v="24"/>
    <x v="6"/>
    <x v="6"/>
    <n v="41"/>
    <n v="103"/>
    <n v="12"/>
    <n v="56"/>
    <n v="265"/>
    <n v="42"/>
    <n v="42"/>
    <n v="81"/>
    <x v="0"/>
    <x v="5"/>
    <n v="16"/>
    <x v="7"/>
    <n v="819"/>
    <x v="6"/>
    <x v="4"/>
    <x v="6"/>
    <x v="2"/>
    <x v="7"/>
    <x v="1"/>
    <x v="4"/>
    <x v="6"/>
    <x v="3"/>
    <n v="30"/>
    <x v="6"/>
    <x v="5"/>
    <n v="35"/>
    <x v="6"/>
    <x v="6"/>
    <n v="51"/>
    <n v="120"/>
    <n v="10"/>
    <n v="72"/>
    <n v="310"/>
    <n v="51"/>
    <n v="55"/>
    <n v="94"/>
    <x v="6"/>
    <n v="10"/>
    <n v="19"/>
    <n v="16"/>
    <n v="979"/>
    <x v="5"/>
    <x v="4"/>
    <x v="6"/>
    <x v="4"/>
    <x v="7"/>
    <x v="4"/>
    <x v="5"/>
    <x v="7"/>
    <x v="7"/>
    <n v="35"/>
    <x v="6"/>
    <x v="4"/>
    <n v="37"/>
    <x v="5"/>
    <x v="7"/>
    <n v="56"/>
    <n v="149"/>
    <n v="17"/>
    <n v="84"/>
    <n v="360"/>
    <n v="67"/>
    <n v="61"/>
    <n v="95"/>
    <x v="6"/>
    <n v="12"/>
    <n v="22"/>
    <n v="19"/>
    <n v="1134"/>
    <x v="4"/>
    <x v="3"/>
    <x v="6"/>
    <x v="4"/>
    <x v="7"/>
    <x v="1"/>
    <x v="1"/>
    <x v="7"/>
    <x v="6"/>
    <n v="38"/>
    <x v="6"/>
    <x v="5"/>
    <n v="50"/>
    <x v="6"/>
    <x v="6"/>
    <n v="61"/>
    <n v="165"/>
    <n v="26"/>
    <n v="90"/>
    <n v="428"/>
    <n v="74"/>
    <n v="71"/>
    <n v="123"/>
    <x v="6"/>
    <n v="16"/>
    <n v="27"/>
    <n v="20"/>
    <n v="1330"/>
    <x v="5"/>
    <x v="4"/>
    <x v="6"/>
    <x v="3"/>
    <x v="6"/>
    <x v="2"/>
    <x v="6"/>
    <x v="7"/>
    <x v="5"/>
    <n v="46"/>
    <x v="7"/>
    <x v="5"/>
    <n v="55"/>
    <x v="5"/>
    <x v="3"/>
    <n v="66"/>
    <n v="186"/>
    <n v="31"/>
    <n v="107"/>
    <n v="470"/>
    <n v="87"/>
    <n v="73"/>
    <n v="143"/>
    <x v="6"/>
    <n v="20"/>
    <n v="32"/>
    <n v="20"/>
    <n v="1498"/>
  </r>
  <r>
    <x v="8"/>
    <s v="Comércio varejista de jóias e relógios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7"/>
    <x v="5"/>
    <x v="8"/>
    <x v="4"/>
    <x v="6"/>
    <x v="7"/>
    <x v="6"/>
    <n v="287"/>
    <x v="8"/>
    <x v="7"/>
    <n v="284"/>
    <x v="7"/>
    <x v="7"/>
    <n v="353"/>
    <n v="1019"/>
    <n v="273"/>
    <n v="865"/>
    <n v="2801"/>
    <n v="838"/>
    <n v="693"/>
    <n v="1086"/>
    <x v="7"/>
    <x v="7"/>
    <n v="364"/>
    <x v="8"/>
    <n v="10317"/>
    <x v="7"/>
    <x v="5"/>
    <x v="7"/>
    <x v="5"/>
    <x v="8"/>
    <x v="5"/>
    <x v="6"/>
    <x v="7"/>
    <x v="6"/>
    <n v="292"/>
    <x v="7"/>
    <x v="6"/>
    <n v="283"/>
    <x v="7"/>
    <x v="7"/>
    <n v="344"/>
    <n v="1053"/>
    <n v="271"/>
    <n v="855"/>
    <n v="2774"/>
    <n v="844"/>
    <n v="702"/>
    <n v="1081"/>
    <x v="7"/>
    <n v="124"/>
    <n v="349"/>
    <n v="185"/>
    <n v="10380"/>
    <x v="6"/>
    <x v="5"/>
    <x v="7"/>
    <x v="5"/>
    <x v="8"/>
    <x v="5"/>
    <x v="6"/>
    <x v="8"/>
    <x v="8"/>
    <n v="301"/>
    <x v="7"/>
    <x v="6"/>
    <n v="291"/>
    <x v="6"/>
    <x v="8"/>
    <n v="347"/>
    <n v="1060"/>
    <n v="279"/>
    <n v="926"/>
    <n v="2812"/>
    <n v="880"/>
    <n v="708"/>
    <n v="1076"/>
    <x v="7"/>
    <n v="137"/>
    <n v="341"/>
    <n v="196"/>
    <n v="10615"/>
    <x v="5"/>
    <x v="4"/>
    <x v="7"/>
    <x v="5"/>
    <x v="8"/>
    <x v="6"/>
    <x v="6"/>
    <x v="8"/>
    <x v="7"/>
    <n v="296"/>
    <x v="7"/>
    <x v="6"/>
    <n v="290"/>
    <x v="7"/>
    <x v="7"/>
    <n v="353"/>
    <n v="1074"/>
    <n v="305"/>
    <n v="956"/>
    <n v="2797"/>
    <n v="886"/>
    <n v="715"/>
    <n v="1101"/>
    <x v="7"/>
    <n v="137"/>
    <n v="353"/>
    <n v="203"/>
    <n v="10776"/>
    <x v="6"/>
    <x v="5"/>
    <x v="7"/>
    <x v="4"/>
    <x v="7"/>
    <x v="4"/>
    <x v="7"/>
    <x v="8"/>
    <x v="6"/>
    <n v="297"/>
    <x v="8"/>
    <x v="6"/>
    <n v="285"/>
    <x v="6"/>
    <x v="7"/>
    <n v="355"/>
    <n v="1107"/>
    <n v="322"/>
    <n v="971"/>
    <n v="2842"/>
    <n v="915"/>
    <n v="705"/>
    <n v="1126"/>
    <x v="7"/>
    <n v="134"/>
    <n v="334"/>
    <n v="211"/>
    <n v="10919"/>
  </r>
  <r>
    <x v="9"/>
    <s v="Edição de livros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"/>
    <x v="1"/>
    <x v="9"/>
    <x v="1"/>
    <x v="7"/>
    <x v="8"/>
    <x v="7"/>
    <n v="22"/>
    <x v="3"/>
    <x v="8"/>
    <n v="20"/>
    <x v="8"/>
    <x v="8"/>
    <n v="21"/>
    <n v="82"/>
    <n v="10"/>
    <n v="110"/>
    <n v="447"/>
    <n v="62"/>
    <n v="34"/>
    <n v="64"/>
    <x v="4"/>
    <x v="0"/>
    <n v="24"/>
    <x v="4"/>
    <n v="980"/>
    <x v="8"/>
    <x v="1"/>
    <x v="8"/>
    <x v="0"/>
    <x v="9"/>
    <x v="1"/>
    <x v="7"/>
    <x v="8"/>
    <x v="7"/>
    <n v="19"/>
    <x v="3"/>
    <x v="7"/>
    <n v="22"/>
    <x v="8"/>
    <x v="6"/>
    <n v="18"/>
    <n v="80"/>
    <n v="11"/>
    <n v="112"/>
    <n v="447"/>
    <n v="64"/>
    <n v="38"/>
    <n v="55"/>
    <x v="0"/>
    <n v="5"/>
    <n v="30"/>
    <n v="30"/>
    <n v="988"/>
    <x v="7"/>
    <x v="1"/>
    <x v="8"/>
    <x v="0"/>
    <x v="9"/>
    <x v="1"/>
    <x v="5"/>
    <x v="0"/>
    <x v="1"/>
    <n v="21"/>
    <x v="8"/>
    <x v="7"/>
    <n v="22"/>
    <x v="7"/>
    <x v="9"/>
    <n v="21"/>
    <n v="79"/>
    <n v="8"/>
    <n v="120"/>
    <n v="473"/>
    <n v="66"/>
    <n v="46"/>
    <n v="61"/>
    <x v="2"/>
    <n v="4"/>
    <n v="24"/>
    <n v="25"/>
    <n v="1019"/>
    <x v="6"/>
    <x v="0"/>
    <x v="8"/>
    <x v="0"/>
    <x v="9"/>
    <x v="2"/>
    <x v="7"/>
    <x v="9"/>
    <x v="8"/>
    <n v="23"/>
    <x v="2"/>
    <x v="7"/>
    <n v="21"/>
    <x v="8"/>
    <x v="8"/>
    <n v="21"/>
    <n v="86"/>
    <n v="9"/>
    <n v="129"/>
    <n v="484"/>
    <n v="71"/>
    <n v="40"/>
    <n v="74"/>
    <x v="8"/>
    <n v="6"/>
    <n v="22"/>
    <n v="30"/>
    <n v="1058"/>
    <x v="7"/>
    <x v="1"/>
    <x v="0"/>
    <x v="0"/>
    <x v="8"/>
    <x v="1"/>
    <x v="8"/>
    <x v="0"/>
    <x v="7"/>
    <n v="26"/>
    <x v="9"/>
    <x v="7"/>
    <n v="23"/>
    <x v="7"/>
    <x v="3"/>
    <n v="23"/>
    <n v="78"/>
    <n v="9"/>
    <n v="133"/>
    <n v="502"/>
    <n v="75"/>
    <n v="48"/>
    <n v="66"/>
    <x v="0"/>
    <n v="10"/>
    <n v="17"/>
    <n v="31"/>
    <n v="1086"/>
  </r>
  <r>
    <x v="10"/>
    <s v="Edição de jornais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5"/>
    <x v="9"/>
    <x v="0"/>
    <x v="2"/>
    <x v="1"/>
    <x v="8"/>
    <x v="9"/>
    <x v="2"/>
    <n v="3"/>
    <x v="9"/>
    <x v="9"/>
    <n v="8"/>
    <x v="2"/>
    <x v="9"/>
    <n v="14"/>
    <n v="63"/>
    <n v="9"/>
    <n v="24"/>
    <n v="174"/>
    <n v="45"/>
    <n v="52"/>
    <n v="69"/>
    <x v="8"/>
    <x v="8"/>
    <n v="11"/>
    <x v="9"/>
    <n v="537"/>
    <x v="9"/>
    <x v="4"/>
    <x v="1"/>
    <x v="0"/>
    <x v="10"/>
    <x v="1"/>
    <x v="2"/>
    <x v="0"/>
    <x v="1"/>
    <n v="2"/>
    <x v="0"/>
    <x v="0"/>
    <n v="5"/>
    <x v="9"/>
    <x v="8"/>
    <n v="17"/>
    <n v="63"/>
    <n v="8"/>
    <n v="26"/>
    <n v="171"/>
    <n v="41"/>
    <n v="52"/>
    <n v="81"/>
    <x v="8"/>
    <n v="9"/>
    <n v="12"/>
    <n v="10"/>
    <n v="540"/>
    <x v="8"/>
    <x v="0"/>
    <x v="1"/>
    <x v="6"/>
    <x v="10"/>
    <x v="1"/>
    <x v="2"/>
    <x v="9"/>
    <x v="3"/>
    <n v="3"/>
    <x v="9"/>
    <x v="8"/>
    <n v="6"/>
    <x v="0"/>
    <x v="10"/>
    <n v="18"/>
    <n v="75"/>
    <n v="10"/>
    <n v="25"/>
    <n v="183"/>
    <n v="40"/>
    <n v="69"/>
    <n v="86"/>
    <x v="8"/>
    <n v="12"/>
    <n v="16"/>
    <n v="7"/>
    <n v="596"/>
    <x v="7"/>
    <x v="0"/>
    <x v="2"/>
    <x v="0"/>
    <x v="1"/>
    <x v="2"/>
    <x v="0"/>
    <x v="10"/>
    <x v="2"/>
    <n v="4"/>
    <x v="8"/>
    <x v="8"/>
    <n v="4"/>
    <x v="0"/>
    <x v="9"/>
    <n v="17"/>
    <n v="89"/>
    <n v="11"/>
    <n v="27"/>
    <n v="202"/>
    <n v="56"/>
    <n v="83"/>
    <n v="94"/>
    <x v="9"/>
    <n v="12"/>
    <n v="21"/>
    <n v="10"/>
    <n v="675"/>
    <x v="8"/>
    <x v="1"/>
    <x v="1"/>
    <x v="1"/>
    <x v="9"/>
    <x v="1"/>
    <x v="2"/>
    <x v="1"/>
    <x v="8"/>
    <n v="5"/>
    <x v="10"/>
    <x v="8"/>
    <n v="6"/>
    <x v="8"/>
    <x v="3"/>
    <n v="15"/>
    <n v="93"/>
    <n v="17"/>
    <n v="39"/>
    <n v="236"/>
    <n v="68"/>
    <n v="86"/>
    <n v="92"/>
    <x v="6"/>
    <n v="22"/>
    <n v="29"/>
    <n v="12"/>
    <n v="775"/>
  </r>
  <r>
    <x v="11"/>
    <s v="Edição de revistas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3"/>
    <x v="1"/>
    <x v="9"/>
    <x v="8"/>
    <x v="8"/>
    <n v="7"/>
    <x v="9"/>
    <x v="8"/>
    <n v="10"/>
    <x v="9"/>
    <x v="9"/>
    <n v="11"/>
    <n v="54"/>
    <n v="10"/>
    <n v="21"/>
    <n v="241"/>
    <n v="47"/>
    <n v="30"/>
    <n v="42"/>
    <x v="9"/>
    <x v="9"/>
    <n v="15"/>
    <x v="10"/>
    <n v="543"/>
    <x v="10"/>
    <x v="1"/>
    <x v="9"/>
    <x v="0"/>
    <x v="11"/>
    <x v="3"/>
    <x v="2"/>
    <x v="9"/>
    <x v="7"/>
    <n v="5"/>
    <x v="0"/>
    <x v="8"/>
    <n v="11"/>
    <x v="0"/>
    <x v="9"/>
    <n v="13"/>
    <n v="59"/>
    <n v="12"/>
    <n v="23"/>
    <n v="254"/>
    <n v="57"/>
    <n v="30"/>
    <n v="47"/>
    <x v="9"/>
    <n v="9"/>
    <n v="17"/>
    <n v="7"/>
    <n v="586"/>
    <x v="9"/>
    <x v="1"/>
    <x v="8"/>
    <x v="0"/>
    <x v="10"/>
    <x v="1"/>
    <x v="7"/>
    <x v="9"/>
    <x v="9"/>
    <n v="5"/>
    <x v="10"/>
    <x v="9"/>
    <n v="10"/>
    <x v="0"/>
    <x v="2"/>
    <n v="13"/>
    <n v="67"/>
    <n v="13"/>
    <n v="31"/>
    <n v="260"/>
    <n v="59"/>
    <n v="33"/>
    <n v="44"/>
    <x v="9"/>
    <n v="9"/>
    <n v="19"/>
    <n v="7"/>
    <n v="618"/>
    <x v="8"/>
    <x v="0"/>
    <x v="0"/>
    <x v="0"/>
    <x v="1"/>
    <x v="2"/>
    <x v="8"/>
    <x v="0"/>
    <x v="9"/>
    <n v="4"/>
    <x v="2"/>
    <x v="9"/>
    <n v="8"/>
    <x v="9"/>
    <x v="2"/>
    <n v="15"/>
    <n v="60"/>
    <n v="16"/>
    <n v="36"/>
    <n v="268"/>
    <n v="63"/>
    <n v="43"/>
    <n v="51"/>
    <x v="10"/>
    <n v="8"/>
    <n v="20"/>
    <n v="12"/>
    <n v="649"/>
    <x v="9"/>
    <x v="1"/>
    <x v="0"/>
    <x v="0"/>
    <x v="10"/>
    <x v="1"/>
    <x v="1"/>
    <x v="1"/>
    <x v="9"/>
    <n v="5"/>
    <x v="9"/>
    <x v="9"/>
    <n v="12"/>
    <x v="9"/>
    <x v="8"/>
    <n v="17"/>
    <n v="57"/>
    <n v="11"/>
    <n v="40"/>
    <n v="287"/>
    <n v="68"/>
    <n v="45"/>
    <n v="58"/>
    <x v="8"/>
    <n v="8"/>
    <n v="24"/>
    <n v="10"/>
    <n v="689"/>
  </r>
  <r>
    <x v="12"/>
    <s v="Edição integrada impressão livros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9"/>
    <x v="1"/>
    <x v="10"/>
    <x v="1"/>
    <x v="0"/>
    <x v="10"/>
    <x v="1"/>
    <n v="9"/>
    <x v="1"/>
    <x v="10"/>
    <n v="6"/>
    <x v="2"/>
    <x v="0"/>
    <n v="3"/>
    <n v="22"/>
    <n v="5"/>
    <n v="50"/>
    <n v="128"/>
    <n v="15"/>
    <n v="9"/>
    <n v="20"/>
    <x v="1"/>
    <x v="10"/>
    <n v="8"/>
    <x v="11"/>
    <n v="299"/>
    <x v="11"/>
    <x v="1"/>
    <x v="10"/>
    <x v="0"/>
    <x v="1"/>
    <x v="1"/>
    <x v="1"/>
    <x v="1"/>
    <x v="1"/>
    <n v="12"/>
    <x v="1"/>
    <x v="1"/>
    <n v="10"/>
    <x v="2"/>
    <x v="0"/>
    <n v="1"/>
    <n v="29"/>
    <n v="8"/>
    <n v="61"/>
    <n v="144"/>
    <n v="19"/>
    <n v="10"/>
    <n v="22"/>
    <x v="0"/>
    <n v="2"/>
    <n v="7"/>
    <n v="9"/>
    <n v="351"/>
    <x v="7"/>
    <x v="1"/>
    <x v="2"/>
    <x v="0"/>
    <x v="11"/>
    <x v="4"/>
    <x v="1"/>
    <x v="2"/>
    <x v="2"/>
    <n v="9"/>
    <x v="11"/>
    <x v="1"/>
    <n v="9"/>
    <x v="2"/>
    <x v="3"/>
    <n v="3"/>
    <n v="30"/>
    <n v="5"/>
    <n v="82"/>
    <n v="171"/>
    <n v="24"/>
    <n v="9"/>
    <n v="26"/>
    <x v="0"/>
    <n v="3"/>
    <n v="10"/>
    <n v="7"/>
    <n v="411"/>
    <x v="9"/>
    <x v="0"/>
    <x v="9"/>
    <x v="0"/>
    <x v="10"/>
    <x v="1"/>
    <x v="2"/>
    <x v="2"/>
    <x v="10"/>
    <n v="9"/>
    <x v="9"/>
    <x v="10"/>
    <n v="11"/>
    <x v="2"/>
    <x v="2"/>
    <n v="3"/>
    <n v="33"/>
    <n v="3"/>
    <n v="96"/>
    <n v="183"/>
    <n v="25"/>
    <n v="10"/>
    <n v="30"/>
    <x v="0"/>
    <n v="3"/>
    <n v="9"/>
    <n v="13"/>
    <n v="453"/>
    <x v="10"/>
    <x v="1"/>
    <x v="0"/>
    <x v="0"/>
    <x v="9"/>
    <x v="1"/>
    <x v="1"/>
    <x v="2"/>
    <x v="2"/>
    <n v="12"/>
    <x v="11"/>
    <x v="10"/>
    <n v="10"/>
    <x v="0"/>
    <x v="2"/>
    <n v="9"/>
    <n v="29"/>
    <n v="3"/>
    <n v="97"/>
    <n v="207"/>
    <n v="20"/>
    <n v="13"/>
    <n v="29"/>
    <x v="8"/>
    <n v="5"/>
    <n v="10"/>
    <n v="14"/>
    <n v="483"/>
  </r>
  <r>
    <x v="13"/>
    <s v="Edição integrada impressão jornais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6"/>
    <x v="9"/>
    <x v="6"/>
    <x v="1"/>
    <x v="1"/>
    <x v="1"/>
    <x v="0"/>
    <x v="2"/>
    <n v="6"/>
    <x v="10"/>
    <x v="11"/>
    <n v="4"/>
    <x v="0"/>
    <x v="2"/>
    <n v="1"/>
    <n v="45"/>
    <n v="5"/>
    <n v="24"/>
    <n v="92"/>
    <n v="32"/>
    <n v="60"/>
    <n v="74"/>
    <x v="5"/>
    <x v="3"/>
    <n v="8"/>
    <x v="9"/>
    <n v="403"/>
    <x v="9"/>
    <x v="2"/>
    <x v="10"/>
    <x v="2"/>
    <x v="11"/>
    <x v="1"/>
    <x v="2"/>
    <x v="9"/>
    <x v="8"/>
    <n v="7"/>
    <x v="8"/>
    <x v="9"/>
    <n v="2"/>
    <x v="2"/>
    <x v="8"/>
    <n v="3"/>
    <n v="50"/>
    <n v="5"/>
    <n v="22"/>
    <n v="94"/>
    <n v="36"/>
    <n v="60"/>
    <n v="81"/>
    <x v="10"/>
    <n v="8"/>
    <n v="8"/>
    <n v="3"/>
    <n v="422"/>
    <x v="10"/>
    <x v="6"/>
    <x v="1"/>
    <x v="2"/>
    <x v="1"/>
    <x v="1"/>
    <x v="2"/>
    <x v="10"/>
    <x v="1"/>
    <n v="7"/>
    <x v="0"/>
    <x v="8"/>
    <n v="2"/>
    <x v="0"/>
    <x v="7"/>
    <n v="7"/>
    <n v="57"/>
    <n v="3"/>
    <n v="27"/>
    <n v="102"/>
    <n v="38"/>
    <n v="65"/>
    <n v="85"/>
    <x v="10"/>
    <n v="7"/>
    <n v="13"/>
    <n v="3"/>
    <n v="459"/>
    <x v="10"/>
    <x v="1"/>
    <x v="1"/>
    <x v="2"/>
    <x v="11"/>
    <x v="1"/>
    <x v="8"/>
    <x v="0"/>
    <x v="9"/>
    <n v="6"/>
    <x v="10"/>
    <x v="11"/>
    <n v="5"/>
    <x v="0"/>
    <x v="9"/>
    <n v="10"/>
    <n v="72"/>
    <n v="10"/>
    <n v="36"/>
    <n v="119"/>
    <n v="41"/>
    <n v="77"/>
    <n v="89"/>
    <x v="11"/>
    <n v="9"/>
    <n v="20"/>
    <n v="3"/>
    <n v="550"/>
    <x v="11"/>
    <x v="6"/>
    <x v="2"/>
    <x v="5"/>
    <x v="9"/>
    <x v="5"/>
    <x v="2"/>
    <x v="3"/>
    <x v="1"/>
    <n v="7"/>
    <x v="1"/>
    <x v="8"/>
    <n v="7"/>
    <x v="10"/>
    <x v="8"/>
    <n v="16"/>
    <n v="74"/>
    <n v="10"/>
    <n v="35"/>
    <n v="144"/>
    <n v="46"/>
    <n v="76"/>
    <n v="94"/>
    <x v="9"/>
    <n v="8"/>
    <n v="13"/>
    <n v="7"/>
    <n v="589"/>
  </r>
  <r>
    <x v="14"/>
    <s v="Edição integrada impressão revistas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1"/>
    <x v="1"/>
    <x v="10"/>
    <x v="1"/>
    <x v="0"/>
    <x v="10"/>
    <x v="2"/>
    <n v="2"/>
    <x v="2"/>
    <x v="11"/>
    <n v="0"/>
    <x v="0"/>
    <x v="0"/>
    <n v="5"/>
    <n v="6"/>
    <n v="2"/>
    <n v="14"/>
    <n v="72"/>
    <n v="9"/>
    <n v="11"/>
    <n v="11"/>
    <x v="1"/>
    <x v="2"/>
    <n v="2"/>
    <x v="10"/>
    <n v="148"/>
    <x v="2"/>
    <x v="1"/>
    <x v="1"/>
    <x v="0"/>
    <x v="10"/>
    <x v="1"/>
    <x v="1"/>
    <x v="10"/>
    <x v="2"/>
    <n v="1"/>
    <x v="2"/>
    <x v="9"/>
    <n v="0"/>
    <x v="0"/>
    <x v="0"/>
    <n v="5"/>
    <n v="14"/>
    <n v="5"/>
    <n v="18"/>
    <n v="79"/>
    <n v="12"/>
    <n v="14"/>
    <n v="10"/>
    <x v="11"/>
    <n v="1"/>
    <n v="4"/>
    <n v="4"/>
    <n v="178"/>
    <x v="11"/>
    <x v="0"/>
    <x v="1"/>
    <x v="0"/>
    <x v="12"/>
    <x v="1"/>
    <x v="1"/>
    <x v="10"/>
    <x v="2"/>
    <n v="3"/>
    <x v="2"/>
    <x v="2"/>
    <n v="1"/>
    <x v="0"/>
    <x v="0"/>
    <n v="4"/>
    <n v="16"/>
    <n v="4"/>
    <n v="18"/>
    <n v="92"/>
    <n v="14"/>
    <n v="17"/>
    <n v="11"/>
    <x v="2"/>
    <n v="1"/>
    <n v="8"/>
    <n v="1"/>
    <n v="206"/>
    <x v="9"/>
    <x v="5"/>
    <x v="1"/>
    <x v="0"/>
    <x v="1"/>
    <x v="2"/>
    <x v="2"/>
    <x v="1"/>
    <x v="2"/>
    <n v="3"/>
    <x v="11"/>
    <x v="8"/>
    <n v="2"/>
    <x v="10"/>
    <x v="10"/>
    <n v="5"/>
    <n v="17"/>
    <n v="4"/>
    <n v="22"/>
    <n v="96"/>
    <n v="12"/>
    <n v="14"/>
    <n v="15"/>
    <x v="12"/>
    <n v="2"/>
    <n v="7"/>
    <n v="2"/>
    <n v="215"/>
    <x v="7"/>
    <x v="0"/>
    <x v="1"/>
    <x v="0"/>
    <x v="1"/>
    <x v="1"/>
    <x v="1"/>
    <x v="1"/>
    <x v="8"/>
    <n v="2"/>
    <x v="3"/>
    <x v="11"/>
    <n v="2"/>
    <x v="10"/>
    <x v="9"/>
    <n v="5"/>
    <n v="19"/>
    <n v="4"/>
    <n v="22"/>
    <n v="101"/>
    <n v="14"/>
    <n v="15"/>
    <n v="20"/>
    <x v="8"/>
    <n v="1"/>
    <n v="6"/>
    <n v="2"/>
    <n v="229"/>
  </r>
  <r>
    <x v="15"/>
    <s v="Produção cine, vídeos, programa TV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7"/>
    <x v="10"/>
    <x v="7"/>
    <x v="11"/>
    <x v="5"/>
    <x v="10"/>
    <x v="11"/>
    <x v="3"/>
    <n v="27"/>
    <x v="11"/>
    <x v="12"/>
    <n v="45"/>
    <x v="8"/>
    <x v="10"/>
    <n v="72"/>
    <n v="99"/>
    <n v="26"/>
    <n v="274"/>
    <n v="685"/>
    <n v="96"/>
    <n v="81"/>
    <n v="83"/>
    <x v="10"/>
    <x v="11"/>
    <n v="49"/>
    <x v="12"/>
    <n v="1815"/>
    <x v="6"/>
    <x v="6"/>
    <x v="11"/>
    <x v="6"/>
    <x v="12"/>
    <x v="6"/>
    <x v="8"/>
    <x v="11"/>
    <x v="4"/>
    <n v="33"/>
    <x v="9"/>
    <x v="10"/>
    <n v="52"/>
    <x v="10"/>
    <x v="10"/>
    <n v="70"/>
    <n v="100"/>
    <n v="32"/>
    <n v="280"/>
    <n v="672"/>
    <n v="94"/>
    <n v="80"/>
    <n v="87"/>
    <x v="12"/>
    <n v="30"/>
    <n v="58"/>
    <n v="49"/>
    <n v="1842"/>
    <x v="12"/>
    <x v="7"/>
    <x v="9"/>
    <x v="7"/>
    <x v="13"/>
    <x v="6"/>
    <x v="8"/>
    <x v="4"/>
    <x v="10"/>
    <n v="34"/>
    <x v="12"/>
    <x v="10"/>
    <n v="55"/>
    <x v="8"/>
    <x v="11"/>
    <n v="66"/>
    <n v="111"/>
    <n v="31"/>
    <n v="275"/>
    <n v="698"/>
    <n v="98"/>
    <n v="71"/>
    <n v="94"/>
    <x v="11"/>
    <n v="37"/>
    <n v="58"/>
    <n v="56"/>
    <n v="1897"/>
    <x v="11"/>
    <x v="6"/>
    <x v="6"/>
    <x v="6"/>
    <x v="12"/>
    <x v="7"/>
    <x v="4"/>
    <x v="11"/>
    <x v="11"/>
    <n v="37"/>
    <x v="6"/>
    <x v="12"/>
    <n v="54"/>
    <x v="11"/>
    <x v="11"/>
    <n v="63"/>
    <n v="119"/>
    <n v="37"/>
    <n v="317"/>
    <n v="730"/>
    <n v="105"/>
    <n v="82"/>
    <n v="103"/>
    <x v="13"/>
    <n v="47"/>
    <n v="61"/>
    <n v="45"/>
    <n v="2012"/>
    <x v="12"/>
    <x v="6"/>
    <x v="8"/>
    <x v="6"/>
    <x v="11"/>
    <x v="6"/>
    <x v="9"/>
    <x v="9"/>
    <x v="10"/>
    <n v="35"/>
    <x v="5"/>
    <x v="12"/>
    <n v="44"/>
    <x v="7"/>
    <x v="10"/>
    <n v="64"/>
    <n v="131"/>
    <n v="33"/>
    <n v="318"/>
    <n v="735"/>
    <n v="107"/>
    <n v="88"/>
    <n v="112"/>
    <x v="10"/>
    <n v="46"/>
    <n v="62"/>
    <n v="56"/>
    <n v="2043"/>
  </r>
  <r>
    <x v="16"/>
    <s v="Pós Produção cine, vídeos, programa TV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8"/>
    <x v="1"/>
    <x v="10"/>
    <x v="1"/>
    <x v="0"/>
    <x v="2"/>
    <x v="2"/>
    <n v="7"/>
    <x v="0"/>
    <x v="11"/>
    <n v="8"/>
    <x v="0"/>
    <x v="6"/>
    <n v="6"/>
    <n v="28"/>
    <n v="4"/>
    <n v="53"/>
    <n v="127"/>
    <n v="20"/>
    <n v="21"/>
    <n v="21"/>
    <x v="2"/>
    <x v="3"/>
    <n v="6"/>
    <x v="13"/>
    <n v="340"/>
    <x v="2"/>
    <x v="1"/>
    <x v="0"/>
    <x v="0"/>
    <x v="10"/>
    <x v="1"/>
    <x v="2"/>
    <x v="8"/>
    <x v="8"/>
    <n v="9"/>
    <x v="0"/>
    <x v="9"/>
    <n v="9"/>
    <x v="2"/>
    <x v="8"/>
    <n v="6"/>
    <n v="30"/>
    <n v="3"/>
    <n v="56"/>
    <n v="146"/>
    <n v="21"/>
    <n v="23"/>
    <n v="18"/>
    <x v="0"/>
    <n v="4"/>
    <n v="10"/>
    <n v="7"/>
    <n v="367"/>
    <x v="13"/>
    <x v="1"/>
    <x v="10"/>
    <x v="0"/>
    <x v="2"/>
    <x v="1"/>
    <x v="1"/>
    <x v="0"/>
    <x v="11"/>
    <n v="9"/>
    <x v="0"/>
    <x v="8"/>
    <n v="10"/>
    <x v="2"/>
    <x v="3"/>
    <n v="6"/>
    <n v="34"/>
    <n v="3"/>
    <n v="63"/>
    <n v="151"/>
    <n v="23"/>
    <n v="20"/>
    <n v="19"/>
    <x v="12"/>
    <n v="4"/>
    <n v="7"/>
    <n v="8"/>
    <n v="379"/>
    <x v="12"/>
    <x v="0"/>
    <x v="10"/>
    <x v="0"/>
    <x v="13"/>
    <x v="2"/>
    <x v="2"/>
    <x v="9"/>
    <x v="1"/>
    <n v="10"/>
    <x v="9"/>
    <x v="8"/>
    <n v="11"/>
    <x v="10"/>
    <x v="0"/>
    <n v="7"/>
    <n v="30"/>
    <n v="4"/>
    <n v="66"/>
    <n v="154"/>
    <n v="28"/>
    <n v="18"/>
    <n v="21"/>
    <x v="1"/>
    <n v="3"/>
    <n v="5"/>
    <n v="6"/>
    <n v="386"/>
    <x v="13"/>
    <x v="1"/>
    <x v="9"/>
    <x v="0"/>
    <x v="12"/>
    <x v="1"/>
    <x v="1"/>
    <x v="0"/>
    <x v="1"/>
    <n v="10"/>
    <x v="1"/>
    <x v="8"/>
    <n v="9"/>
    <x v="10"/>
    <x v="2"/>
    <n v="8"/>
    <n v="29"/>
    <n v="4"/>
    <n v="64"/>
    <n v="162"/>
    <n v="24"/>
    <n v="12"/>
    <n v="21"/>
    <x v="0"/>
    <n v="4"/>
    <n v="7"/>
    <n v="6"/>
    <n v="383"/>
  </r>
  <r>
    <x v="17"/>
    <s v="Distribuição cine, vídeos, programas TV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1"/>
    <x v="10"/>
    <x v="1"/>
    <x v="0"/>
    <x v="10"/>
    <x v="1"/>
    <n v="0"/>
    <x v="2"/>
    <x v="11"/>
    <n v="1"/>
    <x v="10"/>
    <x v="2"/>
    <n v="2"/>
    <n v="6"/>
    <n v="2"/>
    <n v="19"/>
    <n v="33"/>
    <n v="0"/>
    <n v="2"/>
    <n v="3"/>
    <x v="11"/>
    <x v="2"/>
    <n v="1"/>
    <x v="1"/>
    <n v="76"/>
    <x v="1"/>
    <x v="0"/>
    <x v="1"/>
    <x v="0"/>
    <x v="10"/>
    <x v="1"/>
    <x v="1"/>
    <x v="10"/>
    <x v="1"/>
    <n v="4"/>
    <x v="2"/>
    <x v="9"/>
    <n v="1"/>
    <x v="11"/>
    <x v="2"/>
    <n v="3"/>
    <n v="6"/>
    <n v="2"/>
    <n v="18"/>
    <n v="33"/>
    <n v="2"/>
    <n v="3"/>
    <n v="4"/>
    <x v="2"/>
    <n v="0"/>
    <n v="4"/>
    <n v="2"/>
    <n v="90"/>
    <x v="11"/>
    <x v="0"/>
    <x v="1"/>
    <x v="0"/>
    <x v="1"/>
    <x v="1"/>
    <x v="1"/>
    <x v="1"/>
    <x v="3"/>
    <n v="6"/>
    <x v="1"/>
    <x v="8"/>
    <n v="2"/>
    <x v="9"/>
    <x v="2"/>
    <n v="2"/>
    <n v="4"/>
    <n v="2"/>
    <n v="19"/>
    <n v="40"/>
    <n v="1"/>
    <n v="4"/>
    <n v="5"/>
    <x v="1"/>
    <n v="1"/>
    <n v="5"/>
    <n v="3"/>
    <n v="106"/>
    <x v="13"/>
    <x v="3"/>
    <x v="2"/>
    <x v="0"/>
    <x v="13"/>
    <x v="2"/>
    <x v="2"/>
    <x v="10"/>
    <x v="1"/>
    <n v="6"/>
    <x v="1"/>
    <x v="11"/>
    <n v="3"/>
    <x v="9"/>
    <x v="0"/>
    <n v="3"/>
    <n v="8"/>
    <n v="3"/>
    <n v="22"/>
    <n v="45"/>
    <n v="2"/>
    <n v="5"/>
    <n v="4"/>
    <x v="1"/>
    <n v="1"/>
    <n v="5"/>
    <n v="2"/>
    <n v="125"/>
    <x v="0"/>
    <x v="2"/>
    <x v="2"/>
    <x v="0"/>
    <x v="13"/>
    <x v="1"/>
    <x v="1"/>
    <x v="10"/>
    <x v="1"/>
    <n v="7"/>
    <x v="2"/>
    <x v="11"/>
    <n v="3"/>
    <x v="9"/>
    <x v="2"/>
    <n v="1"/>
    <n v="8"/>
    <n v="3"/>
    <n v="23"/>
    <n v="54"/>
    <n v="2"/>
    <n v="6"/>
    <n v="6"/>
    <x v="11"/>
    <n v="1"/>
    <n v="5"/>
    <n v="3"/>
    <n v="141"/>
  </r>
  <r>
    <x v="18"/>
    <s v="Exibições cinematográficas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6"/>
    <x v="6"/>
    <x v="3"/>
    <x v="12"/>
    <x v="0"/>
    <x v="7"/>
    <x v="12"/>
    <x v="0"/>
    <n v="14"/>
    <x v="3"/>
    <x v="13"/>
    <n v="15"/>
    <x v="10"/>
    <x v="9"/>
    <n v="22"/>
    <n v="63"/>
    <n v="15"/>
    <n v="50"/>
    <n v="143"/>
    <n v="45"/>
    <n v="37"/>
    <n v="49"/>
    <x v="4"/>
    <x v="12"/>
    <n v="25"/>
    <x v="11"/>
    <n v="563"/>
    <x v="6"/>
    <x v="4"/>
    <x v="2"/>
    <x v="1"/>
    <x v="9"/>
    <x v="0"/>
    <x v="9"/>
    <x v="2"/>
    <x v="7"/>
    <n v="14"/>
    <x v="10"/>
    <x v="11"/>
    <n v="14"/>
    <x v="9"/>
    <x v="9"/>
    <n v="21"/>
    <n v="54"/>
    <n v="15"/>
    <n v="49"/>
    <n v="110"/>
    <n v="45"/>
    <n v="32"/>
    <n v="43"/>
    <x v="1"/>
    <n v="7"/>
    <n v="21"/>
    <n v="6"/>
    <n v="482"/>
    <x v="14"/>
    <x v="2"/>
    <x v="8"/>
    <x v="6"/>
    <x v="14"/>
    <x v="0"/>
    <x v="9"/>
    <x v="11"/>
    <x v="1"/>
    <n v="13"/>
    <x v="2"/>
    <x v="11"/>
    <n v="12"/>
    <x v="0"/>
    <x v="3"/>
    <n v="19"/>
    <n v="58"/>
    <n v="15"/>
    <n v="51"/>
    <n v="115"/>
    <n v="35"/>
    <n v="29"/>
    <n v="43"/>
    <x v="12"/>
    <n v="7"/>
    <n v="23"/>
    <n v="5"/>
    <n v="480"/>
    <x v="14"/>
    <x v="5"/>
    <x v="9"/>
    <x v="7"/>
    <x v="14"/>
    <x v="3"/>
    <x v="1"/>
    <x v="9"/>
    <x v="1"/>
    <n v="16"/>
    <x v="2"/>
    <x v="13"/>
    <n v="12"/>
    <x v="0"/>
    <x v="2"/>
    <n v="20"/>
    <n v="65"/>
    <n v="15"/>
    <n v="50"/>
    <n v="129"/>
    <n v="30"/>
    <n v="25"/>
    <n v="38"/>
    <x v="14"/>
    <n v="6"/>
    <n v="23"/>
    <n v="5"/>
    <n v="485"/>
    <x v="8"/>
    <x v="0"/>
    <x v="9"/>
    <x v="5"/>
    <x v="14"/>
    <x v="2"/>
    <x v="2"/>
    <x v="0"/>
    <x v="7"/>
    <n v="17"/>
    <x v="3"/>
    <x v="1"/>
    <n v="13"/>
    <x v="10"/>
    <x v="2"/>
    <n v="24"/>
    <n v="70"/>
    <n v="15"/>
    <n v="56"/>
    <n v="136"/>
    <n v="32"/>
    <n v="22"/>
    <n v="38"/>
    <x v="8"/>
    <n v="5"/>
    <n v="20"/>
    <n v="8"/>
    <n v="506"/>
  </r>
  <r>
    <x v="19"/>
    <s v="Gravação de som e edição música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9"/>
    <x v="1"/>
    <x v="7"/>
    <x v="1"/>
    <x v="0"/>
    <x v="10"/>
    <x v="1"/>
    <n v="15"/>
    <x v="0"/>
    <x v="2"/>
    <n v="12"/>
    <x v="0"/>
    <x v="2"/>
    <n v="26"/>
    <n v="37"/>
    <n v="8"/>
    <n v="54"/>
    <n v="147"/>
    <n v="38"/>
    <n v="28"/>
    <n v="39"/>
    <x v="12"/>
    <x v="13"/>
    <n v="16"/>
    <x v="9"/>
    <n v="468"/>
    <x v="11"/>
    <x v="1"/>
    <x v="10"/>
    <x v="0"/>
    <x v="13"/>
    <x v="1"/>
    <x v="1"/>
    <x v="9"/>
    <x v="2"/>
    <n v="22"/>
    <x v="0"/>
    <x v="0"/>
    <n v="13"/>
    <x v="0"/>
    <x v="2"/>
    <n v="22"/>
    <n v="40"/>
    <n v="7"/>
    <n v="60"/>
    <n v="142"/>
    <n v="42"/>
    <n v="25"/>
    <n v="40"/>
    <x v="13"/>
    <n v="15"/>
    <n v="22"/>
    <n v="10"/>
    <n v="492"/>
    <x v="11"/>
    <x v="1"/>
    <x v="2"/>
    <x v="0"/>
    <x v="3"/>
    <x v="1"/>
    <x v="7"/>
    <x v="0"/>
    <x v="9"/>
    <n v="21"/>
    <x v="10"/>
    <x v="2"/>
    <n v="18"/>
    <x v="10"/>
    <x v="3"/>
    <n v="21"/>
    <n v="43"/>
    <n v="7"/>
    <n v="63"/>
    <n v="171"/>
    <n v="42"/>
    <n v="22"/>
    <n v="45"/>
    <x v="9"/>
    <n v="11"/>
    <n v="22"/>
    <n v="12"/>
    <n v="540"/>
    <x v="9"/>
    <x v="0"/>
    <x v="0"/>
    <x v="0"/>
    <x v="9"/>
    <x v="2"/>
    <x v="0"/>
    <x v="0"/>
    <x v="9"/>
    <n v="22"/>
    <x v="10"/>
    <x v="10"/>
    <n v="19"/>
    <x v="9"/>
    <x v="10"/>
    <n v="26"/>
    <n v="42"/>
    <n v="9"/>
    <n v="58"/>
    <n v="176"/>
    <n v="46"/>
    <n v="24"/>
    <n v="52"/>
    <x v="15"/>
    <n v="12"/>
    <n v="16"/>
    <n v="13"/>
    <n v="558"/>
    <x v="13"/>
    <x v="2"/>
    <x v="10"/>
    <x v="5"/>
    <x v="15"/>
    <x v="1"/>
    <x v="2"/>
    <x v="3"/>
    <x v="1"/>
    <n v="20"/>
    <x v="9"/>
    <x v="10"/>
    <n v="26"/>
    <x v="9"/>
    <x v="9"/>
    <n v="33"/>
    <n v="46"/>
    <n v="10"/>
    <n v="62"/>
    <n v="191"/>
    <n v="52"/>
    <n v="22"/>
    <n v="59"/>
    <x v="12"/>
    <n v="13"/>
    <n v="16"/>
    <n v="16"/>
    <n v="614"/>
  </r>
  <r>
    <x v="20"/>
    <s v="Atividades de rádio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8"/>
    <x v="10"/>
    <x v="3"/>
    <x v="13"/>
    <x v="6"/>
    <x v="10"/>
    <x v="13"/>
    <x v="9"/>
    <n v="106"/>
    <x v="12"/>
    <x v="14"/>
    <n v="73"/>
    <x v="11"/>
    <x v="11"/>
    <n v="163"/>
    <n v="364"/>
    <n v="75"/>
    <n v="101"/>
    <n v="496"/>
    <n v="291"/>
    <n v="197"/>
    <n v="284"/>
    <x v="13"/>
    <x v="14"/>
    <n v="147"/>
    <x v="14"/>
    <n v="2855"/>
    <x v="12"/>
    <x v="7"/>
    <x v="3"/>
    <x v="2"/>
    <x v="14"/>
    <x v="7"/>
    <x v="10"/>
    <x v="12"/>
    <x v="9"/>
    <n v="109"/>
    <x v="11"/>
    <x v="12"/>
    <n v="73"/>
    <x v="12"/>
    <x v="11"/>
    <n v="162"/>
    <n v="373"/>
    <n v="74"/>
    <n v="102"/>
    <n v="503"/>
    <n v="299"/>
    <n v="197"/>
    <n v="291"/>
    <x v="14"/>
    <n v="78"/>
    <n v="140"/>
    <n v="19"/>
    <n v="2891"/>
    <x v="15"/>
    <x v="8"/>
    <x v="11"/>
    <x v="1"/>
    <x v="15"/>
    <x v="7"/>
    <x v="10"/>
    <x v="12"/>
    <x v="12"/>
    <n v="110"/>
    <x v="13"/>
    <x v="12"/>
    <n v="72"/>
    <x v="11"/>
    <x v="12"/>
    <n v="160"/>
    <n v="374"/>
    <n v="70"/>
    <n v="106"/>
    <n v="495"/>
    <n v="295"/>
    <n v="193"/>
    <n v="287"/>
    <x v="13"/>
    <n v="75"/>
    <n v="140"/>
    <n v="19"/>
    <n v="2867"/>
    <x v="15"/>
    <x v="7"/>
    <x v="11"/>
    <x v="2"/>
    <x v="15"/>
    <x v="8"/>
    <x v="9"/>
    <x v="12"/>
    <x v="12"/>
    <n v="105"/>
    <x v="12"/>
    <x v="14"/>
    <n v="74"/>
    <x v="12"/>
    <x v="12"/>
    <n v="163"/>
    <n v="369"/>
    <n v="73"/>
    <n v="109"/>
    <n v="493"/>
    <n v="280"/>
    <n v="202"/>
    <n v="282"/>
    <x v="16"/>
    <n v="72"/>
    <n v="142"/>
    <n v="25"/>
    <n v="2845"/>
    <x v="14"/>
    <x v="7"/>
    <x v="11"/>
    <x v="7"/>
    <x v="16"/>
    <x v="7"/>
    <x v="3"/>
    <x v="11"/>
    <x v="11"/>
    <n v="99"/>
    <x v="12"/>
    <x v="13"/>
    <n v="76"/>
    <x v="11"/>
    <x v="11"/>
    <n v="164"/>
    <n v="370"/>
    <n v="74"/>
    <n v="107"/>
    <n v="487"/>
    <n v="276"/>
    <n v="200"/>
    <n v="276"/>
    <x v="13"/>
    <n v="64"/>
    <n v="150"/>
    <n v="23"/>
    <n v="2832"/>
  </r>
  <r>
    <x v="21"/>
    <s v="TV aberta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8"/>
    <x v="11"/>
    <x v="0"/>
    <x v="14"/>
    <x v="7"/>
    <x v="11"/>
    <x v="14"/>
    <x v="10"/>
    <n v="11"/>
    <x v="9"/>
    <x v="9"/>
    <n v="8"/>
    <x v="2"/>
    <x v="0"/>
    <n v="3"/>
    <n v="42"/>
    <n v="8"/>
    <n v="17"/>
    <n v="55"/>
    <n v="31"/>
    <n v="13"/>
    <n v="16"/>
    <x v="1"/>
    <x v="15"/>
    <n v="10"/>
    <x v="13"/>
    <n v="389"/>
    <x v="13"/>
    <x v="7"/>
    <x v="12"/>
    <x v="3"/>
    <x v="15"/>
    <x v="7"/>
    <x v="11"/>
    <x v="13"/>
    <x v="0"/>
    <n v="16"/>
    <x v="3"/>
    <x v="0"/>
    <n v="8"/>
    <x v="2"/>
    <x v="2"/>
    <n v="3"/>
    <n v="43"/>
    <n v="8"/>
    <n v="16"/>
    <n v="57"/>
    <n v="33"/>
    <n v="10"/>
    <n v="10"/>
    <x v="11"/>
    <n v="49"/>
    <n v="12"/>
    <n v="6"/>
    <n v="386"/>
    <x v="2"/>
    <x v="9"/>
    <x v="6"/>
    <x v="1"/>
    <x v="16"/>
    <x v="8"/>
    <x v="11"/>
    <x v="13"/>
    <x v="13"/>
    <n v="13"/>
    <x v="8"/>
    <x v="0"/>
    <n v="9"/>
    <x v="2"/>
    <x v="2"/>
    <n v="2"/>
    <n v="48"/>
    <n v="8"/>
    <n v="17"/>
    <n v="54"/>
    <n v="32"/>
    <n v="13"/>
    <n v="13"/>
    <x v="2"/>
    <n v="45"/>
    <n v="12"/>
    <n v="6"/>
    <n v="384"/>
    <x v="16"/>
    <x v="8"/>
    <x v="4"/>
    <x v="1"/>
    <x v="16"/>
    <x v="3"/>
    <x v="10"/>
    <x v="13"/>
    <x v="13"/>
    <n v="15"/>
    <x v="9"/>
    <x v="11"/>
    <n v="7"/>
    <x v="2"/>
    <x v="0"/>
    <n v="1"/>
    <n v="47"/>
    <n v="6"/>
    <n v="12"/>
    <n v="60"/>
    <n v="33"/>
    <n v="9"/>
    <n v="12"/>
    <x v="12"/>
    <n v="42"/>
    <n v="13"/>
    <n v="9"/>
    <n v="383"/>
    <x v="15"/>
    <x v="8"/>
    <x v="4"/>
    <x v="1"/>
    <x v="6"/>
    <x v="0"/>
    <x v="10"/>
    <x v="12"/>
    <x v="12"/>
    <n v="11"/>
    <x v="10"/>
    <x v="8"/>
    <n v="5"/>
    <x v="0"/>
    <x v="2"/>
    <n v="2"/>
    <n v="43"/>
    <n v="5"/>
    <n v="12"/>
    <n v="60"/>
    <n v="33"/>
    <n v="5"/>
    <n v="10"/>
    <x v="0"/>
    <n v="43"/>
    <n v="12"/>
    <n v="7"/>
    <n v="370"/>
  </r>
  <r>
    <x v="22"/>
    <s v="TV por assinatura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8"/>
    <x v="0"/>
    <x v="1"/>
    <x v="2"/>
    <n v="1"/>
    <x v="13"/>
    <x v="9"/>
    <n v="1"/>
    <x v="0"/>
    <x v="2"/>
    <n v="1"/>
    <n v="9"/>
    <n v="1"/>
    <n v="8"/>
    <n v="21"/>
    <n v="4"/>
    <n v="8"/>
    <n v="2"/>
    <x v="2"/>
    <x v="1"/>
    <n v="1"/>
    <x v="1"/>
    <n v="74"/>
    <x v="1"/>
    <x v="1"/>
    <x v="1"/>
    <x v="0"/>
    <x v="2"/>
    <x v="0"/>
    <x v="1"/>
    <x v="1"/>
    <x v="8"/>
    <n v="2"/>
    <x v="3"/>
    <x v="0"/>
    <n v="1"/>
    <x v="0"/>
    <x v="2"/>
    <n v="3"/>
    <n v="8"/>
    <n v="1"/>
    <n v="8"/>
    <n v="17"/>
    <n v="9"/>
    <n v="9"/>
    <n v="0"/>
    <x v="2"/>
    <n v="4"/>
    <n v="1"/>
    <n v="2"/>
    <n v="76"/>
    <x v="1"/>
    <x v="1"/>
    <x v="1"/>
    <x v="0"/>
    <x v="1"/>
    <x v="4"/>
    <x v="1"/>
    <x v="10"/>
    <x v="11"/>
    <n v="1"/>
    <x v="8"/>
    <x v="8"/>
    <n v="0"/>
    <x v="0"/>
    <x v="7"/>
    <n v="5"/>
    <n v="7"/>
    <n v="3"/>
    <n v="8"/>
    <n v="18"/>
    <n v="10"/>
    <n v="6"/>
    <n v="2"/>
    <x v="1"/>
    <n v="6"/>
    <n v="2"/>
    <n v="2"/>
    <n v="84"/>
    <x v="1"/>
    <x v="0"/>
    <x v="1"/>
    <x v="0"/>
    <x v="2"/>
    <x v="2"/>
    <x v="2"/>
    <x v="1"/>
    <x v="1"/>
    <n v="1"/>
    <x v="11"/>
    <x v="8"/>
    <n v="0"/>
    <x v="2"/>
    <x v="9"/>
    <n v="4"/>
    <n v="8"/>
    <n v="3"/>
    <n v="8"/>
    <n v="20"/>
    <n v="8"/>
    <n v="8"/>
    <n v="1"/>
    <x v="1"/>
    <n v="5"/>
    <n v="2"/>
    <n v="3"/>
    <n v="80"/>
    <x v="1"/>
    <x v="1"/>
    <x v="10"/>
    <x v="0"/>
    <x v="12"/>
    <x v="1"/>
    <x v="1"/>
    <x v="2"/>
    <x v="8"/>
    <n v="0"/>
    <x v="11"/>
    <x v="11"/>
    <n v="1"/>
    <x v="0"/>
    <x v="2"/>
    <n v="4"/>
    <n v="8"/>
    <n v="0"/>
    <n v="13"/>
    <n v="15"/>
    <n v="11"/>
    <n v="8"/>
    <n v="4"/>
    <x v="2"/>
    <n v="6"/>
    <n v="2"/>
    <n v="3"/>
    <n v="83"/>
  </r>
  <r>
    <x v="23"/>
    <s v="Operadoras de televisão por assinatura por cabo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9"/>
    <x v="1"/>
    <x v="1"/>
    <n v="1"/>
    <x v="0"/>
    <x v="9"/>
    <n v="4"/>
    <x v="2"/>
    <x v="0"/>
    <n v="5"/>
    <n v="20"/>
    <n v="4"/>
    <n v="29"/>
    <n v="23"/>
    <n v="12"/>
    <n v="3"/>
    <n v="4"/>
    <x v="3"/>
    <x v="16"/>
    <n v="4"/>
    <x v="2"/>
    <n v="120"/>
    <x v="11"/>
    <x v="1"/>
    <x v="10"/>
    <x v="0"/>
    <x v="2"/>
    <x v="1"/>
    <x v="0"/>
    <x v="1"/>
    <x v="1"/>
    <n v="0"/>
    <x v="8"/>
    <x v="13"/>
    <n v="3"/>
    <x v="2"/>
    <x v="0"/>
    <n v="4"/>
    <n v="16"/>
    <n v="3"/>
    <n v="29"/>
    <n v="22"/>
    <n v="14"/>
    <n v="3"/>
    <n v="5"/>
    <x v="15"/>
    <n v="2"/>
    <n v="3"/>
    <n v="0"/>
    <n v="113"/>
    <x v="13"/>
    <x v="1"/>
    <x v="0"/>
    <x v="0"/>
    <x v="2"/>
    <x v="1"/>
    <x v="2"/>
    <x v="2"/>
    <x v="2"/>
    <n v="0"/>
    <x v="8"/>
    <x v="2"/>
    <n v="4"/>
    <x v="2"/>
    <x v="2"/>
    <n v="5"/>
    <n v="11"/>
    <n v="4"/>
    <n v="28"/>
    <n v="23"/>
    <n v="14"/>
    <n v="3"/>
    <n v="4"/>
    <x v="14"/>
    <n v="4"/>
    <n v="3"/>
    <n v="0"/>
    <n v="112"/>
    <x v="9"/>
    <x v="0"/>
    <x v="1"/>
    <x v="0"/>
    <x v="2"/>
    <x v="2"/>
    <x v="2"/>
    <x v="2"/>
    <x v="10"/>
    <n v="0"/>
    <x v="2"/>
    <x v="11"/>
    <n v="3"/>
    <x v="2"/>
    <x v="0"/>
    <n v="4"/>
    <n v="6"/>
    <n v="2"/>
    <n v="32"/>
    <n v="21"/>
    <n v="13"/>
    <n v="6"/>
    <n v="4"/>
    <x v="17"/>
    <n v="3"/>
    <n v="5"/>
    <n v="0"/>
    <n v="107"/>
    <x v="13"/>
    <x v="1"/>
    <x v="2"/>
    <x v="0"/>
    <x v="2"/>
    <x v="1"/>
    <x v="1"/>
    <x v="2"/>
    <x v="8"/>
    <n v="0"/>
    <x v="11"/>
    <x v="8"/>
    <n v="2"/>
    <x v="0"/>
    <x v="2"/>
    <n v="4"/>
    <n v="7"/>
    <n v="5"/>
    <n v="27"/>
    <n v="20"/>
    <n v="14"/>
    <n v="11"/>
    <n v="4"/>
    <x v="2"/>
    <n v="4"/>
    <n v="2"/>
    <n v="0"/>
    <n v="108"/>
  </r>
  <r>
    <x v="24"/>
    <s v="Operadoras de televisão por assinatura por micro-ondas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1"/>
    <n v="0"/>
    <n v="1"/>
    <n v="0"/>
    <n v="0"/>
    <x v="11"/>
    <x v="2"/>
    <n v="0"/>
    <x v="2"/>
    <n v="2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0"/>
    <n v="0"/>
    <n v="0"/>
    <n v="0"/>
    <x v="15"/>
    <n v="0"/>
    <n v="0"/>
    <n v="0"/>
    <n v="1"/>
    <x v="1"/>
    <x v="1"/>
    <x v="1"/>
    <x v="0"/>
    <x v="2"/>
    <x v="1"/>
    <x v="1"/>
    <x v="1"/>
    <x v="2"/>
    <n v="1"/>
    <x v="1"/>
    <x v="8"/>
    <n v="0"/>
    <x v="2"/>
    <x v="2"/>
    <n v="0"/>
    <n v="1"/>
    <n v="2"/>
    <n v="1"/>
    <n v="0"/>
    <n v="0"/>
    <n v="1"/>
    <n v="0"/>
    <x v="14"/>
    <n v="0"/>
    <n v="0"/>
    <n v="0"/>
    <n v="8"/>
    <x v="1"/>
    <x v="0"/>
    <x v="2"/>
    <x v="0"/>
    <x v="2"/>
    <x v="2"/>
    <x v="2"/>
    <x v="1"/>
    <x v="2"/>
    <n v="1"/>
    <x v="1"/>
    <x v="8"/>
    <n v="0"/>
    <x v="2"/>
    <x v="0"/>
    <n v="0"/>
    <n v="1"/>
    <n v="2"/>
    <n v="1"/>
    <n v="0"/>
    <n v="0"/>
    <n v="1"/>
    <n v="0"/>
    <x v="17"/>
    <n v="0"/>
    <n v="0"/>
    <n v="1"/>
    <n v="9"/>
    <x v="1"/>
    <x v="1"/>
    <x v="2"/>
    <x v="0"/>
    <x v="2"/>
    <x v="1"/>
    <x v="1"/>
    <x v="1"/>
    <x v="2"/>
    <n v="1"/>
    <x v="2"/>
    <x v="11"/>
    <n v="0"/>
    <x v="0"/>
    <x v="2"/>
    <n v="0"/>
    <n v="1"/>
    <n v="2"/>
    <n v="2"/>
    <n v="0"/>
    <n v="0"/>
    <n v="3"/>
    <n v="1"/>
    <x v="14"/>
    <n v="0"/>
    <n v="0"/>
    <n v="1"/>
    <n v="13"/>
  </r>
  <r>
    <x v="25"/>
    <s v="Operadoras de televisão por assinatura por satélite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1"/>
    <n v="1"/>
    <x v="3"/>
    <x v="11"/>
    <n v="0"/>
    <x v="2"/>
    <x v="0"/>
    <n v="0"/>
    <n v="1"/>
    <n v="0"/>
    <n v="7"/>
    <n v="8"/>
    <n v="1"/>
    <n v="0"/>
    <n v="0"/>
    <x v="2"/>
    <x v="2"/>
    <n v="1"/>
    <x v="1"/>
    <n v="24"/>
    <x v="1"/>
    <x v="1"/>
    <x v="1"/>
    <x v="0"/>
    <x v="2"/>
    <x v="1"/>
    <x v="1"/>
    <x v="10"/>
    <x v="1"/>
    <n v="1"/>
    <x v="3"/>
    <x v="9"/>
    <n v="1"/>
    <x v="0"/>
    <x v="0"/>
    <n v="2"/>
    <n v="1"/>
    <n v="0"/>
    <n v="6"/>
    <n v="3"/>
    <n v="0"/>
    <n v="0"/>
    <n v="1"/>
    <x v="15"/>
    <n v="0"/>
    <n v="0"/>
    <n v="2"/>
    <n v="21"/>
    <x v="1"/>
    <x v="1"/>
    <x v="1"/>
    <x v="0"/>
    <x v="1"/>
    <x v="1"/>
    <x v="1"/>
    <x v="10"/>
    <x v="2"/>
    <n v="1"/>
    <x v="11"/>
    <x v="8"/>
    <n v="2"/>
    <x v="2"/>
    <x v="0"/>
    <n v="2"/>
    <n v="2"/>
    <n v="1"/>
    <n v="6"/>
    <n v="2"/>
    <n v="0"/>
    <n v="0"/>
    <n v="2"/>
    <x v="14"/>
    <n v="0"/>
    <n v="3"/>
    <n v="2"/>
    <n v="28"/>
    <x v="6"/>
    <x v="0"/>
    <x v="2"/>
    <x v="0"/>
    <x v="2"/>
    <x v="2"/>
    <x v="2"/>
    <x v="1"/>
    <x v="2"/>
    <n v="3"/>
    <x v="2"/>
    <x v="0"/>
    <n v="2"/>
    <x v="2"/>
    <x v="10"/>
    <n v="0"/>
    <n v="1"/>
    <n v="1"/>
    <n v="3"/>
    <n v="2"/>
    <n v="2"/>
    <n v="1"/>
    <n v="0"/>
    <x v="17"/>
    <n v="0"/>
    <n v="4"/>
    <n v="2"/>
    <n v="27"/>
    <x v="7"/>
    <x v="1"/>
    <x v="2"/>
    <x v="0"/>
    <x v="2"/>
    <x v="1"/>
    <x v="1"/>
    <x v="1"/>
    <x v="8"/>
    <n v="3"/>
    <x v="3"/>
    <x v="0"/>
    <n v="2"/>
    <x v="0"/>
    <x v="9"/>
    <n v="1"/>
    <n v="1"/>
    <n v="1"/>
    <n v="2"/>
    <n v="4"/>
    <n v="2"/>
    <n v="0"/>
    <n v="0"/>
    <x v="14"/>
    <n v="0"/>
    <n v="3"/>
    <n v="2"/>
    <n v="27"/>
  </r>
  <r>
    <x v="26"/>
    <s v="Portais, Provedores de Conteúdo e Outros Serviços de Informação na Internet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3"/>
    <x v="12"/>
    <x v="3"/>
    <x v="15"/>
    <x v="7"/>
    <x v="12"/>
    <x v="15"/>
    <x v="11"/>
    <n v="73"/>
    <x v="14"/>
    <x v="15"/>
    <n v="69"/>
    <x v="12"/>
    <x v="12"/>
    <n v="113"/>
    <n v="236"/>
    <n v="31"/>
    <n v="230"/>
    <n v="855"/>
    <n v="235"/>
    <n v="172"/>
    <n v="232"/>
    <x v="14"/>
    <x v="17"/>
    <n v="122"/>
    <x v="15"/>
    <n v="2748"/>
    <x v="14"/>
    <x v="1"/>
    <x v="13"/>
    <x v="1"/>
    <x v="16"/>
    <x v="7"/>
    <x v="12"/>
    <x v="13"/>
    <x v="10"/>
    <n v="78"/>
    <x v="12"/>
    <x v="14"/>
    <n v="72"/>
    <x v="13"/>
    <x v="12"/>
    <n v="92"/>
    <n v="202"/>
    <n v="40"/>
    <n v="227"/>
    <n v="818"/>
    <n v="213"/>
    <n v="144"/>
    <n v="195"/>
    <x v="16"/>
    <n v="47"/>
    <n v="121"/>
    <n v="56"/>
    <n v="2555"/>
    <x v="16"/>
    <x v="0"/>
    <x v="12"/>
    <x v="6"/>
    <x v="17"/>
    <x v="4"/>
    <x v="3"/>
    <x v="7"/>
    <x v="14"/>
    <n v="47"/>
    <x v="3"/>
    <x v="13"/>
    <n v="43"/>
    <x v="12"/>
    <x v="13"/>
    <n v="80"/>
    <n v="159"/>
    <n v="27"/>
    <n v="150"/>
    <n v="713"/>
    <n v="189"/>
    <n v="143"/>
    <n v="183"/>
    <x v="15"/>
    <n v="36"/>
    <n v="66"/>
    <n v="47"/>
    <n v="2067"/>
    <x v="17"/>
    <x v="5"/>
    <x v="12"/>
    <x v="7"/>
    <x v="3"/>
    <x v="1"/>
    <x v="11"/>
    <x v="14"/>
    <x v="14"/>
    <n v="42"/>
    <x v="13"/>
    <x v="15"/>
    <n v="51"/>
    <x v="13"/>
    <x v="13"/>
    <n v="63"/>
    <n v="147"/>
    <n v="26"/>
    <n v="148"/>
    <n v="642"/>
    <n v="183"/>
    <n v="141"/>
    <n v="171"/>
    <x v="18"/>
    <n v="30"/>
    <n v="57"/>
    <n v="44"/>
    <n v="1918"/>
    <x v="9"/>
    <x v="6"/>
    <x v="12"/>
    <x v="5"/>
    <x v="15"/>
    <x v="0"/>
    <x v="0"/>
    <x v="13"/>
    <x v="5"/>
    <n v="44"/>
    <x v="5"/>
    <x v="14"/>
    <n v="45"/>
    <x v="12"/>
    <x v="12"/>
    <n v="64"/>
    <n v="131"/>
    <n v="20"/>
    <n v="147"/>
    <n v="584"/>
    <n v="188"/>
    <n v="127"/>
    <n v="168"/>
    <x v="15"/>
    <n v="27"/>
    <n v="48"/>
    <n v="32"/>
    <n v="1778"/>
  </r>
  <r>
    <x v="27"/>
    <s v="Agências de Notícias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5"/>
    <x v="13"/>
    <x v="1"/>
    <x v="3"/>
    <x v="1"/>
    <x v="1"/>
    <x v="10"/>
    <x v="12"/>
    <n v="4"/>
    <x v="13"/>
    <x v="1"/>
    <n v="5"/>
    <x v="0"/>
    <x v="8"/>
    <n v="10"/>
    <n v="25"/>
    <n v="13"/>
    <n v="27"/>
    <n v="88"/>
    <n v="30"/>
    <n v="18"/>
    <n v="19"/>
    <x v="5"/>
    <x v="12"/>
    <n v="10"/>
    <x v="16"/>
    <n v="315"/>
    <x v="2"/>
    <x v="4"/>
    <x v="2"/>
    <x v="0"/>
    <x v="1"/>
    <x v="1"/>
    <x v="1"/>
    <x v="9"/>
    <x v="8"/>
    <n v="6"/>
    <x v="1"/>
    <x v="15"/>
    <n v="10"/>
    <x v="9"/>
    <x v="6"/>
    <n v="7"/>
    <n v="25"/>
    <n v="14"/>
    <n v="26"/>
    <n v="98"/>
    <n v="29"/>
    <n v="20"/>
    <n v="18"/>
    <x v="17"/>
    <n v="10"/>
    <n v="8"/>
    <n v="12"/>
    <n v="329"/>
    <x v="13"/>
    <x v="2"/>
    <x v="0"/>
    <x v="0"/>
    <x v="12"/>
    <x v="1"/>
    <x v="1"/>
    <x v="1"/>
    <x v="1"/>
    <n v="7"/>
    <x v="9"/>
    <x v="11"/>
    <n v="7"/>
    <x v="9"/>
    <x v="10"/>
    <n v="10"/>
    <n v="28"/>
    <n v="14"/>
    <n v="29"/>
    <n v="100"/>
    <n v="27"/>
    <n v="20"/>
    <n v="20"/>
    <x v="9"/>
    <n v="9"/>
    <n v="10"/>
    <n v="12"/>
    <n v="335"/>
    <x v="13"/>
    <x v="5"/>
    <x v="1"/>
    <x v="0"/>
    <x v="10"/>
    <x v="2"/>
    <x v="8"/>
    <x v="0"/>
    <x v="1"/>
    <n v="7"/>
    <x v="14"/>
    <x v="13"/>
    <n v="8"/>
    <x v="14"/>
    <x v="8"/>
    <n v="10"/>
    <n v="28"/>
    <n v="14"/>
    <n v="30"/>
    <n v="98"/>
    <n v="29"/>
    <n v="19"/>
    <n v="17"/>
    <x v="10"/>
    <n v="13"/>
    <n v="12"/>
    <n v="14"/>
    <n v="343"/>
    <x v="13"/>
    <x v="1"/>
    <x v="1"/>
    <x v="0"/>
    <x v="10"/>
    <x v="1"/>
    <x v="1"/>
    <x v="3"/>
    <x v="7"/>
    <n v="9"/>
    <x v="13"/>
    <x v="10"/>
    <n v="8"/>
    <x v="8"/>
    <x v="3"/>
    <n v="13"/>
    <n v="31"/>
    <n v="14"/>
    <n v="23"/>
    <n v="95"/>
    <n v="27"/>
    <n v="21"/>
    <n v="18"/>
    <x v="9"/>
    <n v="10"/>
    <n v="9"/>
    <n v="17"/>
    <n v="344"/>
  </r>
  <r>
    <x v="28"/>
    <s v="Serviços arquitetur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9"/>
    <x v="14"/>
    <x v="2"/>
    <x v="16"/>
    <x v="2"/>
    <x v="13"/>
    <x v="16"/>
    <x v="11"/>
    <n v="65"/>
    <x v="15"/>
    <x v="16"/>
    <n v="80"/>
    <x v="13"/>
    <x v="13"/>
    <n v="89"/>
    <n v="264"/>
    <n v="48"/>
    <n v="269"/>
    <n v="740"/>
    <n v="204"/>
    <n v="223"/>
    <n v="321"/>
    <x v="15"/>
    <x v="18"/>
    <n v="71"/>
    <x v="17"/>
    <n v="2789"/>
    <x v="14"/>
    <x v="8"/>
    <x v="11"/>
    <x v="7"/>
    <x v="17"/>
    <x v="2"/>
    <x v="13"/>
    <x v="14"/>
    <x v="11"/>
    <n v="64"/>
    <x v="13"/>
    <x v="16"/>
    <n v="81"/>
    <x v="14"/>
    <x v="13"/>
    <n v="102"/>
    <n v="238"/>
    <n v="58"/>
    <n v="272"/>
    <n v="727"/>
    <n v="198"/>
    <n v="189"/>
    <n v="261"/>
    <x v="18"/>
    <n v="58"/>
    <n v="62"/>
    <n v="49"/>
    <n v="2637"/>
    <x v="12"/>
    <x v="7"/>
    <x v="3"/>
    <x v="8"/>
    <x v="5"/>
    <x v="8"/>
    <x v="12"/>
    <x v="14"/>
    <x v="12"/>
    <n v="75"/>
    <x v="14"/>
    <x v="14"/>
    <n v="68"/>
    <x v="13"/>
    <x v="14"/>
    <n v="99"/>
    <n v="230"/>
    <n v="47"/>
    <n v="273"/>
    <n v="745"/>
    <n v="184"/>
    <n v="178"/>
    <n v="268"/>
    <x v="16"/>
    <n v="49"/>
    <n v="66"/>
    <n v="51"/>
    <n v="2603"/>
    <x v="17"/>
    <x v="1"/>
    <x v="13"/>
    <x v="8"/>
    <x v="17"/>
    <x v="4"/>
    <x v="9"/>
    <x v="15"/>
    <x v="15"/>
    <n v="69"/>
    <x v="15"/>
    <x v="2"/>
    <n v="57"/>
    <x v="15"/>
    <x v="14"/>
    <n v="106"/>
    <n v="256"/>
    <n v="53"/>
    <n v="317"/>
    <n v="808"/>
    <n v="198"/>
    <n v="186"/>
    <n v="272"/>
    <x v="19"/>
    <n v="57"/>
    <n v="68"/>
    <n v="67"/>
    <n v="2807"/>
    <x v="16"/>
    <x v="7"/>
    <x v="13"/>
    <x v="7"/>
    <x v="17"/>
    <x v="5"/>
    <x v="11"/>
    <x v="14"/>
    <x v="13"/>
    <n v="68"/>
    <x v="14"/>
    <x v="2"/>
    <n v="60"/>
    <x v="13"/>
    <x v="13"/>
    <n v="112"/>
    <n v="274"/>
    <n v="55"/>
    <n v="334"/>
    <n v="869"/>
    <n v="196"/>
    <n v="191"/>
    <n v="321"/>
    <x v="16"/>
    <n v="58"/>
    <n v="70"/>
    <n v="79"/>
    <n v="3035"/>
  </r>
  <r>
    <x v="29"/>
    <s v="Agências de Publicidade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8"/>
    <x v="15"/>
    <x v="8"/>
    <x v="17"/>
    <x v="6"/>
    <x v="10"/>
    <x v="17"/>
    <x v="13"/>
    <n v="75"/>
    <x v="15"/>
    <x v="17"/>
    <n v="120"/>
    <x v="14"/>
    <x v="14"/>
    <n v="137"/>
    <n v="323"/>
    <n v="66"/>
    <n v="234"/>
    <n v="1079"/>
    <n v="204"/>
    <n v="217"/>
    <n v="225"/>
    <x v="16"/>
    <x v="19"/>
    <n v="110"/>
    <x v="18"/>
    <n v="3370"/>
    <x v="15"/>
    <x v="7"/>
    <x v="14"/>
    <x v="8"/>
    <x v="18"/>
    <x v="8"/>
    <x v="10"/>
    <x v="15"/>
    <x v="12"/>
    <n v="81"/>
    <x v="14"/>
    <x v="17"/>
    <n v="124"/>
    <x v="15"/>
    <x v="14"/>
    <n v="136"/>
    <n v="306"/>
    <n v="69"/>
    <n v="242"/>
    <n v="1071"/>
    <n v="203"/>
    <n v="210"/>
    <n v="233"/>
    <x v="19"/>
    <n v="69"/>
    <n v="111"/>
    <n v="90"/>
    <n v="3397"/>
    <x v="17"/>
    <x v="10"/>
    <x v="13"/>
    <x v="9"/>
    <x v="18"/>
    <x v="6"/>
    <x v="13"/>
    <x v="15"/>
    <x v="15"/>
    <n v="81"/>
    <x v="15"/>
    <x v="15"/>
    <n v="113"/>
    <x v="14"/>
    <x v="15"/>
    <n v="131"/>
    <n v="317"/>
    <n v="69"/>
    <n v="262"/>
    <n v="1127"/>
    <n v="215"/>
    <n v="191"/>
    <n v="213"/>
    <x v="17"/>
    <n v="66"/>
    <n v="103"/>
    <n v="95"/>
    <n v="3462"/>
    <x v="18"/>
    <x v="9"/>
    <x v="14"/>
    <x v="9"/>
    <x v="18"/>
    <x v="9"/>
    <x v="12"/>
    <x v="16"/>
    <x v="16"/>
    <n v="85"/>
    <x v="15"/>
    <x v="16"/>
    <n v="113"/>
    <x v="15"/>
    <x v="15"/>
    <n v="135"/>
    <n v="320"/>
    <n v="71"/>
    <n v="289"/>
    <n v="1134"/>
    <n v="204"/>
    <n v="201"/>
    <n v="231"/>
    <x v="20"/>
    <n v="70"/>
    <n v="93"/>
    <n v="100"/>
    <n v="3511"/>
    <x v="17"/>
    <x v="9"/>
    <x v="14"/>
    <x v="8"/>
    <x v="18"/>
    <x v="8"/>
    <x v="12"/>
    <x v="15"/>
    <x v="11"/>
    <n v="90"/>
    <x v="15"/>
    <x v="15"/>
    <n v="121"/>
    <x v="14"/>
    <x v="14"/>
    <n v="151"/>
    <n v="316"/>
    <n v="82"/>
    <n v="303"/>
    <n v="1195"/>
    <n v="197"/>
    <n v="206"/>
    <n v="243"/>
    <x v="17"/>
    <n v="71"/>
    <n v="101"/>
    <n v="106"/>
    <n v="3653"/>
  </r>
  <r>
    <x v="30"/>
    <s v="Agenciamento de Espaços para Publicidade, Exceto em Veículos de Comunicação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5"/>
    <x v="4"/>
    <x v="3"/>
    <x v="18"/>
    <x v="1"/>
    <x v="14"/>
    <x v="18"/>
    <x v="7"/>
    <n v="29"/>
    <x v="7"/>
    <x v="4"/>
    <n v="22"/>
    <x v="8"/>
    <x v="15"/>
    <n v="66"/>
    <n v="96"/>
    <n v="16"/>
    <n v="67"/>
    <n v="285"/>
    <n v="118"/>
    <n v="88"/>
    <n v="53"/>
    <x v="5"/>
    <x v="20"/>
    <n v="50"/>
    <x v="5"/>
    <n v="1091"/>
    <x v="6"/>
    <x v="4"/>
    <x v="15"/>
    <x v="3"/>
    <x v="7"/>
    <x v="1"/>
    <x v="9"/>
    <x v="16"/>
    <x v="13"/>
    <n v="37"/>
    <x v="15"/>
    <x v="3"/>
    <n v="28"/>
    <x v="6"/>
    <x v="15"/>
    <n v="66"/>
    <n v="102"/>
    <n v="23"/>
    <n v="70"/>
    <n v="291"/>
    <n v="119"/>
    <n v="85"/>
    <n v="56"/>
    <x v="4"/>
    <n v="29"/>
    <n v="52"/>
    <n v="53"/>
    <n v="1122"/>
    <x v="10"/>
    <x v="4"/>
    <x v="4"/>
    <x v="6"/>
    <x v="14"/>
    <x v="1"/>
    <x v="12"/>
    <x v="16"/>
    <x v="1"/>
    <n v="37"/>
    <x v="16"/>
    <x v="4"/>
    <n v="30"/>
    <x v="5"/>
    <x v="16"/>
    <n v="64"/>
    <n v="96"/>
    <n v="26"/>
    <n v="74"/>
    <n v="293"/>
    <n v="110"/>
    <n v="77"/>
    <n v="65"/>
    <x v="8"/>
    <n v="27"/>
    <n v="52"/>
    <n v="56"/>
    <n v="1121"/>
    <x v="0"/>
    <x v="3"/>
    <x v="15"/>
    <x v="7"/>
    <x v="14"/>
    <x v="2"/>
    <x v="11"/>
    <x v="14"/>
    <x v="8"/>
    <n v="39"/>
    <x v="16"/>
    <x v="17"/>
    <n v="30"/>
    <x v="8"/>
    <x v="16"/>
    <n v="67"/>
    <n v="90"/>
    <n v="23"/>
    <n v="64"/>
    <n v="281"/>
    <n v="115"/>
    <n v="82"/>
    <n v="63"/>
    <x v="21"/>
    <n v="28"/>
    <n v="48"/>
    <n v="59"/>
    <n v="1107"/>
    <x v="9"/>
    <x v="6"/>
    <x v="15"/>
    <x v="5"/>
    <x v="8"/>
    <x v="2"/>
    <x v="13"/>
    <x v="16"/>
    <x v="14"/>
    <n v="38"/>
    <x v="16"/>
    <x v="16"/>
    <n v="28"/>
    <x v="7"/>
    <x v="10"/>
    <n v="67"/>
    <n v="99"/>
    <n v="23"/>
    <n v="76"/>
    <n v="288"/>
    <n v="124"/>
    <n v="84"/>
    <n v="69"/>
    <x v="4"/>
    <n v="34"/>
    <n v="48"/>
    <n v="61"/>
    <n v="1151"/>
  </r>
  <r>
    <x v="31"/>
    <s v="Atividades de Publicidade Não Especificadas Anteriormente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0"/>
    <x v="16"/>
    <x v="9"/>
    <x v="19"/>
    <x v="9"/>
    <x v="15"/>
    <x v="19"/>
    <x v="14"/>
    <n v="238"/>
    <x v="16"/>
    <x v="18"/>
    <n v="262"/>
    <x v="15"/>
    <x v="16"/>
    <n v="399"/>
    <n v="1309"/>
    <n v="186"/>
    <n v="641"/>
    <n v="2667"/>
    <n v="729"/>
    <n v="570"/>
    <n v="572"/>
    <x v="17"/>
    <x v="21"/>
    <n v="384"/>
    <x v="19"/>
    <n v="9300"/>
    <x v="16"/>
    <x v="9"/>
    <x v="16"/>
    <x v="9"/>
    <x v="19"/>
    <x v="9"/>
    <x v="14"/>
    <x v="17"/>
    <x v="14"/>
    <n v="219"/>
    <x v="16"/>
    <x v="18"/>
    <n v="239"/>
    <x v="16"/>
    <x v="16"/>
    <n v="369"/>
    <n v="1157"/>
    <n v="161"/>
    <n v="496"/>
    <n v="2486"/>
    <n v="654"/>
    <n v="498"/>
    <n v="544"/>
    <x v="20"/>
    <n v="206"/>
    <n v="338"/>
    <n v="153"/>
    <n v="8387"/>
    <x v="18"/>
    <x v="11"/>
    <x v="14"/>
    <x v="8"/>
    <x v="19"/>
    <x v="9"/>
    <x v="14"/>
    <x v="17"/>
    <x v="16"/>
    <n v="190"/>
    <x v="17"/>
    <x v="16"/>
    <n v="197"/>
    <x v="15"/>
    <x v="17"/>
    <n v="311"/>
    <n v="1030"/>
    <n v="145"/>
    <n v="452"/>
    <n v="2268"/>
    <n v="607"/>
    <n v="444"/>
    <n v="465"/>
    <x v="18"/>
    <n v="163"/>
    <n v="276"/>
    <n v="143"/>
    <n v="7451"/>
    <x v="15"/>
    <x v="10"/>
    <x v="16"/>
    <x v="8"/>
    <x v="19"/>
    <x v="10"/>
    <x v="13"/>
    <x v="17"/>
    <x v="17"/>
    <n v="173"/>
    <x v="17"/>
    <x v="18"/>
    <n v="182"/>
    <x v="16"/>
    <x v="17"/>
    <n v="275"/>
    <n v="901"/>
    <n v="121"/>
    <n v="415"/>
    <n v="2231"/>
    <n v="527"/>
    <n v="372"/>
    <n v="421"/>
    <x v="22"/>
    <n v="141"/>
    <n v="252"/>
    <n v="123"/>
    <n v="6817"/>
    <x v="18"/>
    <x v="8"/>
    <x v="16"/>
    <x v="7"/>
    <x v="19"/>
    <x v="9"/>
    <x v="14"/>
    <x v="17"/>
    <x v="13"/>
    <n v="149"/>
    <x v="17"/>
    <x v="17"/>
    <n v="164"/>
    <x v="15"/>
    <x v="15"/>
    <n v="249"/>
    <n v="758"/>
    <n v="104"/>
    <n v="434"/>
    <n v="2106"/>
    <n v="507"/>
    <n v="354"/>
    <n v="385"/>
    <x v="18"/>
    <n v="115"/>
    <n v="224"/>
    <n v="115"/>
    <n v="6290"/>
  </r>
  <r>
    <x v="32"/>
    <s v="Desenho e decoração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17"/>
    <x v="2"/>
    <x v="20"/>
    <x v="0"/>
    <x v="8"/>
    <x v="20"/>
    <x v="8"/>
    <n v="32"/>
    <x v="17"/>
    <x v="6"/>
    <n v="25"/>
    <x v="16"/>
    <x v="4"/>
    <n v="33"/>
    <n v="67"/>
    <n v="17"/>
    <n v="99"/>
    <n v="334"/>
    <n v="55"/>
    <n v="57"/>
    <n v="43"/>
    <x v="12"/>
    <x v="22"/>
    <n v="30"/>
    <x v="14"/>
    <n v="899"/>
    <x v="11"/>
    <x v="1"/>
    <x v="0"/>
    <x v="3"/>
    <x v="13"/>
    <x v="1"/>
    <x v="9"/>
    <x v="18"/>
    <x v="2"/>
    <n v="34"/>
    <x v="17"/>
    <x v="5"/>
    <n v="26"/>
    <x v="6"/>
    <x v="6"/>
    <n v="39"/>
    <n v="68"/>
    <n v="14"/>
    <n v="93"/>
    <n v="334"/>
    <n v="60"/>
    <n v="58"/>
    <n v="40"/>
    <x v="21"/>
    <n v="13"/>
    <n v="30"/>
    <n v="20"/>
    <n v="892"/>
    <x v="8"/>
    <x v="0"/>
    <x v="15"/>
    <x v="6"/>
    <x v="20"/>
    <x v="4"/>
    <x v="7"/>
    <x v="18"/>
    <x v="3"/>
    <n v="32"/>
    <x v="18"/>
    <x v="1"/>
    <n v="18"/>
    <x v="16"/>
    <x v="10"/>
    <n v="33"/>
    <n v="74"/>
    <n v="15"/>
    <n v="92"/>
    <n v="375"/>
    <n v="67"/>
    <n v="47"/>
    <n v="51"/>
    <x v="0"/>
    <n v="13"/>
    <n v="31"/>
    <n v="25"/>
    <n v="933"/>
    <x v="13"/>
    <x v="5"/>
    <x v="9"/>
    <x v="7"/>
    <x v="14"/>
    <x v="1"/>
    <x v="0"/>
    <x v="18"/>
    <x v="10"/>
    <n v="25"/>
    <x v="18"/>
    <x v="13"/>
    <n v="14"/>
    <x v="14"/>
    <x v="9"/>
    <n v="33"/>
    <n v="78"/>
    <n v="16"/>
    <n v="98"/>
    <n v="379"/>
    <n v="73"/>
    <n v="46"/>
    <n v="58"/>
    <x v="0"/>
    <n v="13"/>
    <n v="28"/>
    <n v="24"/>
    <n v="951"/>
    <x v="10"/>
    <x v="2"/>
    <x v="17"/>
    <x v="5"/>
    <x v="20"/>
    <x v="2"/>
    <x v="0"/>
    <x v="18"/>
    <x v="8"/>
    <n v="20"/>
    <x v="13"/>
    <x v="1"/>
    <n v="12"/>
    <x v="16"/>
    <x v="16"/>
    <n v="33"/>
    <n v="72"/>
    <n v="19"/>
    <n v="97"/>
    <n v="368"/>
    <n v="85"/>
    <n v="51"/>
    <n v="54"/>
    <x v="19"/>
    <n v="14"/>
    <n v="27"/>
    <n v="26"/>
    <n v="947"/>
  </r>
  <r>
    <x v="33"/>
    <s v="Atividades fotográficas e similares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"/>
    <x v="8"/>
    <x v="10"/>
    <x v="21"/>
    <x v="2"/>
    <x v="12"/>
    <x v="21"/>
    <x v="9"/>
    <n v="75"/>
    <x v="18"/>
    <x v="19"/>
    <n v="117"/>
    <x v="17"/>
    <x v="17"/>
    <n v="133"/>
    <n v="501"/>
    <n v="93"/>
    <n v="243"/>
    <n v="938"/>
    <n v="319"/>
    <n v="339"/>
    <n v="479"/>
    <x v="18"/>
    <x v="18"/>
    <n v="138"/>
    <x v="20"/>
    <n v="3898"/>
    <x v="17"/>
    <x v="8"/>
    <x v="17"/>
    <x v="10"/>
    <x v="20"/>
    <x v="10"/>
    <x v="15"/>
    <x v="19"/>
    <x v="15"/>
    <n v="92"/>
    <x v="18"/>
    <x v="19"/>
    <n v="121"/>
    <x v="17"/>
    <x v="17"/>
    <n v="140"/>
    <n v="544"/>
    <n v="101"/>
    <n v="256"/>
    <n v="1026"/>
    <n v="365"/>
    <n v="352"/>
    <n v="473"/>
    <x v="22"/>
    <n v="78"/>
    <n v="137"/>
    <n v="73"/>
    <n v="4189"/>
    <x v="19"/>
    <x v="7"/>
    <x v="16"/>
    <x v="10"/>
    <x v="21"/>
    <x v="2"/>
    <x v="15"/>
    <x v="19"/>
    <x v="17"/>
    <n v="109"/>
    <x v="19"/>
    <x v="17"/>
    <n v="105"/>
    <x v="17"/>
    <x v="18"/>
    <n v="156"/>
    <n v="598"/>
    <n v="112"/>
    <n v="274"/>
    <n v="1129"/>
    <n v="355"/>
    <n v="383"/>
    <n v="515"/>
    <x v="19"/>
    <n v="84"/>
    <n v="155"/>
    <n v="94"/>
    <n v="4538"/>
    <x v="19"/>
    <x v="7"/>
    <x v="12"/>
    <x v="10"/>
    <x v="20"/>
    <x v="10"/>
    <x v="14"/>
    <x v="19"/>
    <x v="18"/>
    <n v="107"/>
    <x v="19"/>
    <x v="16"/>
    <n v="110"/>
    <x v="17"/>
    <x v="18"/>
    <n v="167"/>
    <n v="612"/>
    <n v="131"/>
    <n v="302"/>
    <n v="1231"/>
    <n v="356"/>
    <n v="382"/>
    <n v="545"/>
    <x v="23"/>
    <n v="82"/>
    <n v="163"/>
    <n v="105"/>
    <n v="4768"/>
    <x v="19"/>
    <x v="10"/>
    <x v="4"/>
    <x v="9"/>
    <x v="19"/>
    <x v="9"/>
    <x v="15"/>
    <x v="19"/>
    <x v="15"/>
    <n v="107"/>
    <x v="18"/>
    <x v="18"/>
    <n v="123"/>
    <x v="11"/>
    <x v="15"/>
    <n v="163"/>
    <n v="686"/>
    <n v="144"/>
    <n v="345"/>
    <n v="1279"/>
    <n v="374"/>
    <n v="399"/>
    <n v="543"/>
    <x v="16"/>
    <n v="83"/>
    <n v="162"/>
    <n v="99"/>
    <n v="4981"/>
  </r>
  <r>
    <x v="34"/>
    <s v="Aluguel de fitas vídeo, DVD, etc.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3"/>
    <x v="1"/>
    <x v="2"/>
    <x v="3"/>
    <x v="7"/>
    <x v="9"/>
    <x v="0"/>
    <x v="1"/>
    <n v="10"/>
    <x v="9"/>
    <x v="11"/>
    <n v="6"/>
    <x v="2"/>
    <x v="2"/>
    <n v="13"/>
    <n v="58"/>
    <n v="12"/>
    <n v="61"/>
    <n v="172"/>
    <n v="42"/>
    <n v="46"/>
    <n v="55"/>
    <x v="1"/>
    <x v="23"/>
    <n v="15"/>
    <x v="11"/>
    <n v="529"/>
    <x v="10"/>
    <x v="0"/>
    <x v="1"/>
    <x v="7"/>
    <x v="21"/>
    <x v="0"/>
    <x v="16"/>
    <x v="8"/>
    <x v="2"/>
    <n v="16"/>
    <x v="8"/>
    <x v="13"/>
    <n v="12"/>
    <x v="2"/>
    <x v="9"/>
    <n v="16"/>
    <n v="86"/>
    <n v="16"/>
    <n v="45"/>
    <n v="113"/>
    <n v="61"/>
    <n v="81"/>
    <n v="79"/>
    <x v="23"/>
    <n v="10"/>
    <n v="19"/>
    <n v="3"/>
    <n v="596"/>
    <x v="8"/>
    <x v="0"/>
    <x v="1"/>
    <x v="7"/>
    <x v="17"/>
    <x v="2"/>
    <x v="0"/>
    <x v="9"/>
    <x v="11"/>
    <n v="35"/>
    <x v="10"/>
    <x v="0"/>
    <n v="20"/>
    <x v="2"/>
    <x v="3"/>
    <n v="18"/>
    <n v="132"/>
    <n v="19"/>
    <n v="114"/>
    <n v="243"/>
    <n v="85"/>
    <n v="107"/>
    <n v="108"/>
    <x v="20"/>
    <n v="15"/>
    <n v="33"/>
    <n v="13"/>
    <n v="989"/>
    <x v="14"/>
    <x v="5"/>
    <x v="2"/>
    <x v="11"/>
    <x v="21"/>
    <x v="10"/>
    <x v="1"/>
    <x v="20"/>
    <x v="1"/>
    <n v="40"/>
    <x v="10"/>
    <x v="10"/>
    <n v="22"/>
    <x v="10"/>
    <x v="8"/>
    <n v="26"/>
    <n v="178"/>
    <n v="24"/>
    <n v="136"/>
    <n v="310"/>
    <n v="116"/>
    <n v="152"/>
    <n v="137"/>
    <x v="0"/>
    <n v="23"/>
    <n v="41"/>
    <n v="15"/>
    <n v="1289"/>
    <x v="20"/>
    <x v="4"/>
    <x v="10"/>
    <x v="8"/>
    <x v="21"/>
    <x v="10"/>
    <x v="13"/>
    <x v="20"/>
    <x v="7"/>
    <n v="51"/>
    <x v="19"/>
    <x v="1"/>
    <n v="28"/>
    <x v="9"/>
    <x v="17"/>
    <n v="35"/>
    <n v="217"/>
    <n v="29"/>
    <n v="178"/>
    <n v="385"/>
    <n v="140"/>
    <n v="195"/>
    <n v="176"/>
    <x v="19"/>
    <n v="25"/>
    <n v="60"/>
    <n v="23"/>
    <n v="1636"/>
  </r>
  <r>
    <x v="35"/>
    <s v="Ensino de Arte Cultura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6"/>
    <x v="11"/>
    <x v="11"/>
    <x v="22"/>
    <x v="1"/>
    <x v="3"/>
    <x v="3"/>
    <x v="15"/>
    <n v="38"/>
    <x v="19"/>
    <x v="6"/>
    <n v="23"/>
    <x v="8"/>
    <x v="3"/>
    <n v="88"/>
    <n v="247"/>
    <n v="44"/>
    <n v="266"/>
    <n v="624"/>
    <n v="215"/>
    <n v="92"/>
    <n v="151"/>
    <x v="19"/>
    <x v="24"/>
    <n v="57"/>
    <x v="21"/>
    <n v="2104"/>
    <x v="18"/>
    <x v="4"/>
    <x v="18"/>
    <x v="11"/>
    <x v="0"/>
    <x v="0"/>
    <x v="17"/>
    <x v="20"/>
    <x v="16"/>
    <n v="33"/>
    <x v="19"/>
    <x v="7"/>
    <n v="26"/>
    <x v="8"/>
    <x v="18"/>
    <n v="87"/>
    <n v="246"/>
    <n v="44"/>
    <n v="242"/>
    <n v="656"/>
    <n v="213"/>
    <n v="98"/>
    <n v="153"/>
    <x v="12"/>
    <n v="39"/>
    <n v="65"/>
    <n v="67"/>
    <n v="2117"/>
    <x v="9"/>
    <x v="2"/>
    <x v="16"/>
    <x v="2"/>
    <x v="7"/>
    <x v="0"/>
    <x v="12"/>
    <x v="20"/>
    <x v="0"/>
    <n v="34"/>
    <x v="12"/>
    <x v="18"/>
    <n v="27"/>
    <x v="5"/>
    <x v="19"/>
    <n v="91"/>
    <n v="242"/>
    <n v="46"/>
    <n v="237"/>
    <n v="626"/>
    <n v="202"/>
    <n v="92"/>
    <n v="162"/>
    <x v="21"/>
    <n v="35"/>
    <n v="64"/>
    <n v="58"/>
    <n v="2056"/>
    <x v="10"/>
    <x v="3"/>
    <x v="17"/>
    <x v="2"/>
    <x v="22"/>
    <x v="1"/>
    <x v="15"/>
    <x v="21"/>
    <x v="19"/>
    <n v="28"/>
    <x v="20"/>
    <x v="9"/>
    <n v="22"/>
    <x v="18"/>
    <x v="11"/>
    <n v="87"/>
    <n v="233"/>
    <n v="49"/>
    <n v="212"/>
    <n v="596"/>
    <n v="207"/>
    <n v="97"/>
    <n v="159"/>
    <x v="24"/>
    <n v="29"/>
    <n v="59"/>
    <n v="51"/>
    <n v="1961"/>
    <x v="11"/>
    <x v="4"/>
    <x v="18"/>
    <x v="5"/>
    <x v="22"/>
    <x v="5"/>
    <x v="16"/>
    <x v="21"/>
    <x v="12"/>
    <n v="29"/>
    <x v="20"/>
    <x v="19"/>
    <n v="22"/>
    <x v="17"/>
    <x v="18"/>
    <n v="97"/>
    <n v="221"/>
    <n v="48"/>
    <n v="206"/>
    <n v="624"/>
    <n v="210"/>
    <n v="96"/>
    <n v="132"/>
    <x v="20"/>
    <n v="27"/>
    <n v="54"/>
    <n v="56"/>
    <n v="1955"/>
  </r>
  <r>
    <x v="36"/>
    <s v="Ensino de Idiomas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6"/>
    <x v="18"/>
    <x v="12"/>
    <x v="23"/>
    <x v="10"/>
    <x v="16"/>
    <x v="22"/>
    <x v="16"/>
    <n v="85"/>
    <x v="20"/>
    <x v="20"/>
    <n v="116"/>
    <x v="11"/>
    <x v="18"/>
    <n v="238"/>
    <n v="877"/>
    <n v="157"/>
    <n v="880"/>
    <n v="2430"/>
    <n v="587"/>
    <n v="494"/>
    <n v="576"/>
    <x v="20"/>
    <x v="25"/>
    <n v="193"/>
    <x v="22"/>
    <n v="7472"/>
    <x v="19"/>
    <x v="2"/>
    <x v="19"/>
    <x v="11"/>
    <x v="22"/>
    <x v="11"/>
    <x v="18"/>
    <x v="21"/>
    <x v="17"/>
    <n v="83"/>
    <x v="20"/>
    <x v="20"/>
    <n v="129"/>
    <x v="18"/>
    <x v="19"/>
    <n v="220"/>
    <n v="878"/>
    <n v="150"/>
    <n v="901"/>
    <n v="2389"/>
    <n v="566"/>
    <n v="463"/>
    <n v="579"/>
    <x v="24"/>
    <n v="93"/>
    <n v="200"/>
    <n v="185"/>
    <n v="7385"/>
    <x v="20"/>
    <x v="2"/>
    <x v="17"/>
    <x v="4"/>
    <x v="22"/>
    <x v="10"/>
    <x v="16"/>
    <x v="21"/>
    <x v="14"/>
    <n v="79"/>
    <x v="20"/>
    <x v="19"/>
    <n v="130"/>
    <x v="14"/>
    <x v="20"/>
    <n v="218"/>
    <n v="870"/>
    <n v="142"/>
    <n v="930"/>
    <n v="2380"/>
    <n v="531"/>
    <n v="427"/>
    <n v="571"/>
    <x v="22"/>
    <n v="88"/>
    <n v="174"/>
    <n v="177"/>
    <n v="7275"/>
    <x v="20"/>
    <x v="8"/>
    <x v="18"/>
    <x v="4"/>
    <x v="23"/>
    <x v="11"/>
    <x v="16"/>
    <x v="22"/>
    <x v="16"/>
    <n v="87"/>
    <x v="21"/>
    <x v="19"/>
    <n v="137"/>
    <x v="19"/>
    <x v="19"/>
    <n v="202"/>
    <n v="850"/>
    <n v="152"/>
    <n v="949"/>
    <n v="2392"/>
    <n v="513"/>
    <n v="401"/>
    <n v="540"/>
    <x v="25"/>
    <n v="85"/>
    <n v="187"/>
    <n v="190"/>
    <n v="7261"/>
    <x v="21"/>
    <x v="7"/>
    <x v="19"/>
    <x v="10"/>
    <x v="23"/>
    <x v="11"/>
    <x v="17"/>
    <x v="22"/>
    <x v="16"/>
    <n v="78"/>
    <x v="21"/>
    <x v="20"/>
    <n v="123"/>
    <x v="18"/>
    <x v="19"/>
    <n v="195"/>
    <n v="857"/>
    <n v="149"/>
    <n v="930"/>
    <n v="2430"/>
    <n v="503"/>
    <n v="392"/>
    <n v="526"/>
    <x v="21"/>
    <n v="85"/>
    <n v="179"/>
    <n v="172"/>
    <n v="7171"/>
  </r>
  <r>
    <x v="37"/>
    <s v="Artes cênicas, espetáculos, etc.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5"/>
    <x v="4"/>
    <x v="11"/>
    <x v="24"/>
    <x v="8"/>
    <x v="10"/>
    <x v="23"/>
    <x v="10"/>
    <n v="90"/>
    <x v="21"/>
    <x v="15"/>
    <n v="113"/>
    <x v="18"/>
    <x v="18"/>
    <n v="204"/>
    <n v="318"/>
    <n v="49"/>
    <n v="481"/>
    <n v="681"/>
    <n v="207"/>
    <n v="163"/>
    <n v="213"/>
    <x v="18"/>
    <x v="26"/>
    <n v="98"/>
    <x v="5"/>
    <n v="3018"/>
    <x v="13"/>
    <x v="4"/>
    <x v="11"/>
    <x v="1"/>
    <x v="23"/>
    <x v="3"/>
    <x v="10"/>
    <x v="22"/>
    <x v="4"/>
    <n v="93"/>
    <x v="21"/>
    <x v="21"/>
    <n v="129"/>
    <x v="19"/>
    <x v="11"/>
    <n v="215"/>
    <n v="306"/>
    <n v="63"/>
    <n v="511"/>
    <n v="732"/>
    <n v="217"/>
    <n v="170"/>
    <n v="242"/>
    <x v="22"/>
    <n v="41"/>
    <n v="102"/>
    <n v="54"/>
    <n v="3211"/>
    <x v="21"/>
    <x v="2"/>
    <x v="11"/>
    <x v="6"/>
    <x v="23"/>
    <x v="4"/>
    <x v="8"/>
    <x v="22"/>
    <x v="18"/>
    <n v="109"/>
    <x v="21"/>
    <x v="20"/>
    <n v="145"/>
    <x v="18"/>
    <x v="21"/>
    <n v="219"/>
    <n v="343"/>
    <n v="66"/>
    <n v="567"/>
    <n v="789"/>
    <n v="236"/>
    <n v="166"/>
    <n v="243"/>
    <x v="23"/>
    <n v="44"/>
    <n v="104"/>
    <n v="63"/>
    <n v="3455"/>
    <x v="16"/>
    <x v="3"/>
    <x v="11"/>
    <x v="7"/>
    <x v="24"/>
    <x v="3"/>
    <x v="17"/>
    <x v="23"/>
    <x v="3"/>
    <n v="107"/>
    <x v="22"/>
    <x v="20"/>
    <n v="149"/>
    <x v="20"/>
    <x v="20"/>
    <n v="232"/>
    <n v="354"/>
    <n v="63"/>
    <n v="608"/>
    <n v="822"/>
    <n v="236"/>
    <n v="173"/>
    <n v="251"/>
    <x v="26"/>
    <n v="46"/>
    <n v="105"/>
    <n v="62"/>
    <n v="3576"/>
    <x v="22"/>
    <x v="2"/>
    <x v="20"/>
    <x v="1"/>
    <x v="24"/>
    <x v="5"/>
    <x v="18"/>
    <x v="23"/>
    <x v="3"/>
    <n v="121"/>
    <x v="22"/>
    <x v="21"/>
    <n v="156"/>
    <x v="19"/>
    <x v="20"/>
    <n v="251"/>
    <n v="372"/>
    <n v="67"/>
    <n v="633"/>
    <n v="834"/>
    <n v="233"/>
    <n v="175"/>
    <n v="267"/>
    <x v="16"/>
    <n v="51"/>
    <n v="103"/>
    <n v="64"/>
    <n v="3700"/>
  </r>
  <r>
    <x v="38"/>
    <s v="Criação artística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1"/>
    <n v="4"/>
    <x v="10"/>
    <x v="2"/>
    <n v="8"/>
    <x v="0"/>
    <x v="2"/>
    <n v="8"/>
    <n v="17"/>
    <n v="2"/>
    <n v="16"/>
    <n v="56"/>
    <n v="12"/>
    <n v="6"/>
    <n v="7"/>
    <x v="11"/>
    <x v="16"/>
    <n v="3"/>
    <x v="3"/>
    <n v="152"/>
    <x v="1"/>
    <x v="1"/>
    <x v="10"/>
    <x v="0"/>
    <x v="11"/>
    <x v="1"/>
    <x v="1"/>
    <x v="1"/>
    <x v="1"/>
    <n v="4"/>
    <x v="10"/>
    <x v="9"/>
    <n v="5"/>
    <x v="0"/>
    <x v="2"/>
    <n v="7"/>
    <n v="18"/>
    <n v="2"/>
    <n v="22"/>
    <n v="51"/>
    <n v="10"/>
    <n v="4"/>
    <n v="8"/>
    <x v="15"/>
    <n v="1"/>
    <n v="6"/>
    <n v="1"/>
    <n v="145"/>
    <x v="7"/>
    <x v="1"/>
    <x v="0"/>
    <x v="0"/>
    <x v="12"/>
    <x v="1"/>
    <x v="1"/>
    <x v="1"/>
    <x v="2"/>
    <n v="5"/>
    <x v="11"/>
    <x v="8"/>
    <n v="6"/>
    <x v="2"/>
    <x v="0"/>
    <n v="7"/>
    <n v="18"/>
    <n v="4"/>
    <n v="17"/>
    <n v="42"/>
    <n v="11"/>
    <n v="3"/>
    <n v="8"/>
    <x v="14"/>
    <n v="1"/>
    <n v="4"/>
    <n v="2"/>
    <n v="136"/>
    <x v="1"/>
    <x v="0"/>
    <x v="1"/>
    <x v="0"/>
    <x v="25"/>
    <x v="2"/>
    <x v="2"/>
    <x v="2"/>
    <x v="2"/>
    <n v="4"/>
    <x v="2"/>
    <x v="8"/>
    <n v="7"/>
    <x v="2"/>
    <x v="10"/>
    <n v="7"/>
    <n v="16"/>
    <n v="4"/>
    <n v="19"/>
    <n v="36"/>
    <n v="12"/>
    <n v="5"/>
    <n v="6"/>
    <x v="17"/>
    <n v="1"/>
    <n v="5"/>
    <n v="3"/>
    <n v="130"/>
    <x v="1"/>
    <x v="1"/>
    <x v="1"/>
    <x v="0"/>
    <x v="13"/>
    <x v="1"/>
    <x v="1"/>
    <x v="2"/>
    <x v="2"/>
    <n v="4"/>
    <x v="2"/>
    <x v="0"/>
    <n v="9"/>
    <x v="0"/>
    <x v="9"/>
    <n v="7"/>
    <n v="21"/>
    <n v="3"/>
    <n v="18"/>
    <n v="32"/>
    <n v="8"/>
    <n v="7"/>
    <n v="8"/>
    <x v="2"/>
    <n v="0"/>
    <n v="5"/>
    <n v="4"/>
    <n v="132"/>
  </r>
  <r>
    <x v="39"/>
    <s v="Gestão espaço para espetáculos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3"/>
    <x v="9"/>
    <x v="1"/>
    <x v="3"/>
    <x v="1"/>
    <x v="1"/>
    <x v="10"/>
    <x v="2"/>
    <n v="4"/>
    <x v="1"/>
    <x v="9"/>
    <n v="7"/>
    <x v="2"/>
    <x v="2"/>
    <n v="7"/>
    <n v="13"/>
    <n v="3"/>
    <n v="16"/>
    <n v="29"/>
    <n v="5"/>
    <n v="11"/>
    <n v="9"/>
    <x v="3"/>
    <x v="2"/>
    <n v="3"/>
    <x v="3"/>
    <n v="131"/>
    <x v="1"/>
    <x v="4"/>
    <x v="9"/>
    <x v="0"/>
    <x v="1"/>
    <x v="1"/>
    <x v="0"/>
    <x v="10"/>
    <x v="2"/>
    <n v="3"/>
    <x v="22"/>
    <x v="0"/>
    <n v="7"/>
    <x v="0"/>
    <x v="2"/>
    <n v="9"/>
    <n v="15"/>
    <n v="4"/>
    <n v="15"/>
    <n v="38"/>
    <n v="6"/>
    <n v="9"/>
    <n v="6"/>
    <x v="1"/>
    <n v="2"/>
    <n v="3"/>
    <n v="6"/>
    <n v="146"/>
    <x v="1"/>
    <x v="0"/>
    <x v="2"/>
    <x v="0"/>
    <x v="1"/>
    <x v="1"/>
    <x v="7"/>
    <x v="0"/>
    <x v="2"/>
    <n v="4"/>
    <x v="9"/>
    <x v="8"/>
    <n v="8"/>
    <x v="0"/>
    <x v="2"/>
    <n v="6"/>
    <n v="13"/>
    <n v="4"/>
    <n v="14"/>
    <n v="34"/>
    <n v="4"/>
    <n v="8"/>
    <n v="5"/>
    <x v="1"/>
    <n v="2"/>
    <n v="6"/>
    <n v="8"/>
    <n v="134"/>
    <x v="1"/>
    <x v="0"/>
    <x v="0"/>
    <x v="0"/>
    <x v="13"/>
    <x v="2"/>
    <x v="8"/>
    <x v="10"/>
    <x v="2"/>
    <n v="6"/>
    <x v="23"/>
    <x v="8"/>
    <n v="6"/>
    <x v="2"/>
    <x v="0"/>
    <n v="6"/>
    <n v="12"/>
    <n v="3"/>
    <n v="10"/>
    <n v="29"/>
    <n v="5"/>
    <n v="7"/>
    <n v="11"/>
    <x v="1"/>
    <n v="3"/>
    <n v="7"/>
    <n v="5"/>
    <n v="126"/>
    <x v="1"/>
    <x v="1"/>
    <x v="1"/>
    <x v="0"/>
    <x v="12"/>
    <x v="1"/>
    <x v="19"/>
    <x v="10"/>
    <x v="2"/>
    <n v="4"/>
    <x v="19"/>
    <x v="8"/>
    <n v="8"/>
    <x v="0"/>
    <x v="9"/>
    <n v="6"/>
    <n v="11"/>
    <n v="3"/>
    <n v="10"/>
    <n v="29"/>
    <n v="4"/>
    <n v="7"/>
    <n v="12"/>
    <x v="2"/>
    <n v="3"/>
    <n v="7"/>
    <n v="5"/>
    <n v="123"/>
  </r>
  <r>
    <x v="40"/>
    <s v="Bibliotecas e arquivos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9"/>
    <x v="1"/>
    <x v="2"/>
    <x v="8"/>
    <x v="0"/>
    <x v="9"/>
    <x v="2"/>
    <n v="5"/>
    <x v="2"/>
    <x v="11"/>
    <n v="0"/>
    <x v="0"/>
    <x v="2"/>
    <n v="4"/>
    <n v="9"/>
    <n v="2"/>
    <n v="8"/>
    <n v="21"/>
    <n v="5"/>
    <n v="6"/>
    <n v="3"/>
    <x v="2"/>
    <x v="2"/>
    <n v="1"/>
    <x v="10"/>
    <n v="79"/>
    <x v="11"/>
    <x v="1"/>
    <x v="1"/>
    <x v="0"/>
    <x v="2"/>
    <x v="1"/>
    <x v="1"/>
    <x v="8"/>
    <x v="8"/>
    <n v="6"/>
    <x v="2"/>
    <x v="9"/>
    <n v="1"/>
    <x v="0"/>
    <x v="2"/>
    <n v="5"/>
    <n v="10"/>
    <n v="2"/>
    <n v="8"/>
    <n v="25"/>
    <n v="6"/>
    <n v="6"/>
    <n v="3"/>
    <x v="1"/>
    <n v="0"/>
    <n v="1"/>
    <n v="4"/>
    <n v="88"/>
    <x v="13"/>
    <x v="1"/>
    <x v="1"/>
    <x v="0"/>
    <x v="2"/>
    <x v="1"/>
    <x v="1"/>
    <x v="10"/>
    <x v="11"/>
    <n v="2"/>
    <x v="1"/>
    <x v="8"/>
    <n v="1"/>
    <x v="2"/>
    <x v="2"/>
    <n v="2"/>
    <n v="14"/>
    <n v="2"/>
    <n v="10"/>
    <n v="29"/>
    <n v="7"/>
    <n v="6"/>
    <n v="4"/>
    <x v="1"/>
    <n v="0"/>
    <n v="0"/>
    <n v="5"/>
    <n v="90"/>
    <x v="9"/>
    <x v="0"/>
    <x v="2"/>
    <x v="0"/>
    <x v="13"/>
    <x v="2"/>
    <x v="2"/>
    <x v="1"/>
    <x v="1"/>
    <n v="2"/>
    <x v="1"/>
    <x v="8"/>
    <n v="0"/>
    <x v="2"/>
    <x v="2"/>
    <n v="2"/>
    <n v="16"/>
    <n v="2"/>
    <n v="8"/>
    <n v="29"/>
    <n v="5"/>
    <n v="7"/>
    <n v="3"/>
    <x v="1"/>
    <n v="0"/>
    <n v="1"/>
    <n v="2"/>
    <n v="86"/>
    <x v="13"/>
    <x v="1"/>
    <x v="2"/>
    <x v="0"/>
    <x v="12"/>
    <x v="1"/>
    <x v="1"/>
    <x v="1"/>
    <x v="1"/>
    <n v="3"/>
    <x v="2"/>
    <x v="8"/>
    <n v="1"/>
    <x v="0"/>
    <x v="9"/>
    <n v="3"/>
    <n v="18"/>
    <n v="1"/>
    <n v="8"/>
    <n v="26"/>
    <n v="6"/>
    <n v="3"/>
    <n v="5"/>
    <x v="2"/>
    <n v="0"/>
    <n v="2"/>
    <n v="2"/>
    <n v="86"/>
  </r>
  <r>
    <x v="41"/>
    <s v="Museus, restaurações, prédios históricos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1"/>
    <x v="1"/>
    <x v="2"/>
    <x v="1"/>
    <x v="0"/>
    <x v="1"/>
    <x v="2"/>
    <n v="2"/>
    <x v="10"/>
    <x v="9"/>
    <n v="8"/>
    <x v="10"/>
    <x v="2"/>
    <n v="4"/>
    <n v="27"/>
    <n v="1"/>
    <n v="28"/>
    <n v="32"/>
    <n v="6"/>
    <n v="9"/>
    <n v="16"/>
    <x v="3"/>
    <x v="10"/>
    <n v="4"/>
    <x v="1"/>
    <n v="148"/>
    <x v="1"/>
    <x v="1"/>
    <x v="1"/>
    <x v="0"/>
    <x v="2"/>
    <x v="1"/>
    <x v="1"/>
    <x v="1"/>
    <x v="8"/>
    <n v="2"/>
    <x v="10"/>
    <x v="0"/>
    <n v="8"/>
    <x v="9"/>
    <x v="2"/>
    <n v="3"/>
    <n v="24"/>
    <n v="3"/>
    <n v="22"/>
    <n v="33"/>
    <n v="8"/>
    <n v="6"/>
    <n v="17"/>
    <x v="1"/>
    <n v="1"/>
    <n v="3"/>
    <n v="0"/>
    <n v="140"/>
    <x v="7"/>
    <x v="1"/>
    <x v="1"/>
    <x v="0"/>
    <x v="2"/>
    <x v="1"/>
    <x v="1"/>
    <x v="1"/>
    <x v="11"/>
    <n v="3"/>
    <x v="2"/>
    <x v="8"/>
    <n v="6"/>
    <x v="9"/>
    <x v="2"/>
    <n v="5"/>
    <n v="21"/>
    <n v="3"/>
    <n v="27"/>
    <n v="25"/>
    <n v="11"/>
    <n v="7"/>
    <n v="17"/>
    <x v="12"/>
    <n v="1"/>
    <n v="1"/>
    <n v="1"/>
    <n v="139"/>
    <x v="1"/>
    <x v="0"/>
    <x v="2"/>
    <x v="0"/>
    <x v="2"/>
    <x v="2"/>
    <x v="2"/>
    <x v="2"/>
    <x v="10"/>
    <n v="3"/>
    <x v="2"/>
    <x v="8"/>
    <n v="2"/>
    <x v="9"/>
    <x v="0"/>
    <n v="6"/>
    <n v="27"/>
    <n v="3"/>
    <n v="23"/>
    <n v="28"/>
    <n v="7"/>
    <n v="8"/>
    <n v="18"/>
    <x v="8"/>
    <n v="0"/>
    <n v="3"/>
    <n v="1"/>
    <n v="139"/>
    <x v="1"/>
    <x v="1"/>
    <x v="1"/>
    <x v="0"/>
    <x v="12"/>
    <x v="1"/>
    <x v="1"/>
    <x v="1"/>
    <x v="8"/>
    <n v="3"/>
    <x v="11"/>
    <x v="11"/>
    <n v="3"/>
    <x v="20"/>
    <x v="9"/>
    <n v="5"/>
    <n v="30"/>
    <n v="2"/>
    <n v="22"/>
    <n v="27"/>
    <n v="5"/>
    <n v="5"/>
    <n v="20"/>
    <x v="11"/>
    <n v="1"/>
    <n v="2"/>
    <n v="1"/>
    <n v="136"/>
  </r>
  <r>
    <x v="42"/>
    <s v="Jardim botânico, zoo, parques e reservas ecológicas.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3"/>
    <x v="1"/>
    <x v="1"/>
    <x v="10"/>
    <x v="8"/>
    <x v="1"/>
    <x v="10"/>
    <x v="1"/>
    <n v="1"/>
    <x v="3"/>
    <x v="11"/>
    <n v="4"/>
    <x v="0"/>
    <x v="0"/>
    <n v="3"/>
    <n v="9"/>
    <n v="4"/>
    <n v="8"/>
    <n v="18"/>
    <n v="6"/>
    <n v="8"/>
    <n v="5"/>
    <x v="3"/>
    <x v="2"/>
    <n v="4"/>
    <x v="10"/>
    <n v="87"/>
    <x v="2"/>
    <x v="1"/>
    <x v="1"/>
    <x v="1"/>
    <x v="11"/>
    <x v="3"/>
    <x v="2"/>
    <x v="10"/>
    <x v="1"/>
    <n v="1"/>
    <x v="3"/>
    <x v="9"/>
    <n v="5"/>
    <x v="2"/>
    <x v="0"/>
    <n v="5"/>
    <n v="15"/>
    <n v="6"/>
    <n v="9"/>
    <n v="21"/>
    <n v="4"/>
    <n v="8"/>
    <n v="10"/>
    <x v="1"/>
    <n v="3"/>
    <n v="5"/>
    <n v="4"/>
    <n v="109"/>
    <x v="11"/>
    <x v="1"/>
    <x v="1"/>
    <x v="6"/>
    <x v="10"/>
    <x v="4"/>
    <x v="7"/>
    <x v="1"/>
    <x v="3"/>
    <n v="3"/>
    <x v="8"/>
    <x v="8"/>
    <n v="4"/>
    <x v="2"/>
    <x v="0"/>
    <n v="7"/>
    <n v="16"/>
    <n v="4"/>
    <n v="9"/>
    <n v="24"/>
    <n v="7"/>
    <n v="8"/>
    <n v="8"/>
    <x v="20"/>
    <n v="5"/>
    <n v="5"/>
    <n v="3"/>
    <n v="120"/>
    <x v="13"/>
    <x v="5"/>
    <x v="2"/>
    <x v="7"/>
    <x v="25"/>
    <x v="1"/>
    <x v="7"/>
    <x v="2"/>
    <x v="2"/>
    <n v="3"/>
    <x v="9"/>
    <x v="8"/>
    <n v="5"/>
    <x v="2"/>
    <x v="10"/>
    <n v="6"/>
    <n v="15"/>
    <n v="4"/>
    <n v="9"/>
    <n v="23"/>
    <n v="6"/>
    <n v="7"/>
    <n v="9"/>
    <x v="14"/>
    <n v="5"/>
    <n v="6"/>
    <n v="3"/>
    <n v="116"/>
    <x v="23"/>
    <x v="1"/>
    <x v="2"/>
    <x v="5"/>
    <x v="13"/>
    <x v="2"/>
    <x v="8"/>
    <x v="2"/>
    <x v="2"/>
    <n v="2"/>
    <x v="1"/>
    <x v="11"/>
    <n v="7"/>
    <x v="0"/>
    <x v="2"/>
    <n v="8"/>
    <n v="12"/>
    <n v="2"/>
    <n v="10"/>
    <n v="22"/>
    <n v="5"/>
    <n v="6"/>
    <n v="8"/>
    <x v="0"/>
    <n v="3"/>
    <n v="5"/>
    <n v="2"/>
    <n v="109"/>
  </r>
  <r>
    <x v="43"/>
    <s v="Parques de Diversão e Parques Temáticas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3"/>
    <x v="12"/>
    <x v="3"/>
    <x v="9"/>
    <x v="7"/>
    <x v="9"/>
    <x v="3"/>
    <x v="0"/>
    <n v="21"/>
    <x v="7"/>
    <x v="4"/>
    <n v="24"/>
    <x v="19"/>
    <x v="19"/>
    <n v="26"/>
    <n v="42"/>
    <n v="12"/>
    <n v="25"/>
    <n v="112"/>
    <n v="29"/>
    <n v="49"/>
    <n v="51"/>
    <x v="9"/>
    <x v="9"/>
    <n v="15"/>
    <x v="23"/>
    <n v="533"/>
    <x v="8"/>
    <x v="0"/>
    <x v="12"/>
    <x v="3"/>
    <x v="7"/>
    <x v="0"/>
    <x v="0"/>
    <x v="23"/>
    <x v="16"/>
    <n v="22"/>
    <x v="15"/>
    <x v="22"/>
    <n v="23"/>
    <x v="10"/>
    <x v="1"/>
    <n v="23"/>
    <n v="35"/>
    <n v="10"/>
    <n v="21"/>
    <n v="113"/>
    <n v="24"/>
    <n v="43"/>
    <n v="35"/>
    <x v="3"/>
    <n v="10"/>
    <n v="9"/>
    <n v="7"/>
    <n v="465"/>
    <x v="13"/>
    <x v="1"/>
    <x v="18"/>
    <x v="8"/>
    <x v="17"/>
    <x v="0"/>
    <x v="2"/>
    <x v="7"/>
    <x v="0"/>
    <n v="24"/>
    <x v="22"/>
    <x v="9"/>
    <n v="25"/>
    <x v="19"/>
    <x v="1"/>
    <n v="17"/>
    <n v="32"/>
    <n v="9"/>
    <n v="17"/>
    <n v="117"/>
    <n v="26"/>
    <n v="45"/>
    <n v="31"/>
    <x v="2"/>
    <n v="7"/>
    <n v="9"/>
    <n v="7"/>
    <n v="450"/>
    <x v="9"/>
    <x v="0"/>
    <x v="10"/>
    <x v="8"/>
    <x v="21"/>
    <x v="0"/>
    <x v="8"/>
    <x v="24"/>
    <x v="20"/>
    <n v="22"/>
    <x v="24"/>
    <x v="7"/>
    <n v="19"/>
    <x v="11"/>
    <x v="8"/>
    <n v="17"/>
    <n v="31"/>
    <n v="12"/>
    <n v="21"/>
    <n v="120"/>
    <n v="28"/>
    <n v="47"/>
    <n v="42"/>
    <x v="0"/>
    <n v="3"/>
    <n v="13"/>
    <n v="8"/>
    <n v="464"/>
    <x v="13"/>
    <x v="2"/>
    <x v="21"/>
    <x v="7"/>
    <x v="14"/>
    <x v="0"/>
    <x v="19"/>
    <x v="24"/>
    <x v="17"/>
    <n v="12"/>
    <x v="23"/>
    <x v="1"/>
    <n v="21"/>
    <x v="1"/>
    <x v="16"/>
    <n v="13"/>
    <n v="31"/>
    <n v="13"/>
    <n v="23"/>
    <n v="97"/>
    <n v="29"/>
    <n v="45"/>
    <n v="41"/>
    <x v="8"/>
    <n v="6"/>
    <n v="17"/>
    <n v="7"/>
    <n v="436"/>
  </r>
  <r>
    <x v="44"/>
    <s v="Atividades de Lazer não especificadas anteriormente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1"/>
    <x v="19"/>
    <x v="13"/>
    <x v="25"/>
    <x v="5"/>
    <x v="17"/>
    <x v="24"/>
    <x v="3"/>
    <n v="87"/>
    <x v="20"/>
    <x v="21"/>
    <n v="105"/>
    <x v="12"/>
    <x v="19"/>
    <n v="132"/>
    <n v="439"/>
    <n v="96"/>
    <n v="360"/>
    <n v="1179"/>
    <n v="338"/>
    <n v="300"/>
    <n v="388"/>
    <x v="21"/>
    <x v="27"/>
    <n v="131"/>
    <x v="18"/>
    <n v="4134"/>
    <x v="20"/>
    <x v="10"/>
    <x v="20"/>
    <x v="8"/>
    <x v="24"/>
    <x v="12"/>
    <x v="19"/>
    <x v="24"/>
    <x v="18"/>
    <n v="97"/>
    <x v="23"/>
    <x v="23"/>
    <n v="113"/>
    <x v="20"/>
    <x v="3"/>
    <n v="139"/>
    <n v="522"/>
    <n v="107"/>
    <n v="408"/>
    <n v="1224"/>
    <n v="342"/>
    <n v="323"/>
    <n v="409"/>
    <x v="25"/>
    <n v="84"/>
    <n v="154"/>
    <n v="76"/>
    <n v="4442"/>
    <x v="22"/>
    <x v="12"/>
    <x v="19"/>
    <x v="9"/>
    <x v="24"/>
    <x v="11"/>
    <x v="17"/>
    <x v="23"/>
    <x v="19"/>
    <n v="99"/>
    <x v="23"/>
    <x v="21"/>
    <n v="105"/>
    <x v="20"/>
    <x v="11"/>
    <n v="139"/>
    <n v="556"/>
    <n v="105"/>
    <n v="437"/>
    <n v="1234"/>
    <n v="348"/>
    <n v="334"/>
    <n v="414"/>
    <x v="24"/>
    <n v="85"/>
    <n v="174"/>
    <n v="77"/>
    <n v="4538"/>
    <x v="21"/>
    <x v="11"/>
    <x v="16"/>
    <x v="12"/>
    <x v="26"/>
    <x v="12"/>
    <x v="18"/>
    <x v="15"/>
    <x v="14"/>
    <n v="88"/>
    <x v="25"/>
    <x v="21"/>
    <n v="103"/>
    <x v="21"/>
    <x v="21"/>
    <n v="144"/>
    <n v="584"/>
    <n v="109"/>
    <n v="433"/>
    <n v="1259"/>
    <n v="349"/>
    <n v="334"/>
    <n v="439"/>
    <x v="27"/>
    <n v="87"/>
    <n v="169"/>
    <n v="79"/>
    <n v="4628"/>
    <x v="24"/>
    <x v="11"/>
    <x v="3"/>
    <x v="9"/>
    <x v="25"/>
    <x v="6"/>
    <x v="20"/>
    <x v="12"/>
    <x v="18"/>
    <n v="82"/>
    <x v="24"/>
    <x v="22"/>
    <n v="102"/>
    <x v="21"/>
    <x v="4"/>
    <n v="154"/>
    <n v="592"/>
    <n v="105"/>
    <n v="429"/>
    <n v="1277"/>
    <n v="363"/>
    <n v="331"/>
    <n v="459"/>
    <x v="22"/>
    <n v="77"/>
    <n v="160"/>
    <n v="83"/>
    <n v="4655"/>
  </r>
  <r>
    <x v="45"/>
    <s v="Atividades de organizações associativas ligadas à cultura e à arte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6"/>
    <x v="3"/>
    <x v="1"/>
    <x v="9"/>
    <x v="0"/>
    <x v="18"/>
    <x v="25"/>
    <x v="13"/>
    <n v="79"/>
    <x v="4"/>
    <x v="22"/>
    <n v="39"/>
    <x v="16"/>
    <x v="20"/>
    <n v="60"/>
    <n v="102"/>
    <n v="19"/>
    <n v="91"/>
    <n v="361"/>
    <n v="64"/>
    <n v="82"/>
    <n v="78"/>
    <x v="22"/>
    <x v="28"/>
    <n v="26"/>
    <x v="24"/>
    <n v="1208"/>
    <x v="10"/>
    <x v="11"/>
    <x v="4"/>
    <x v="0"/>
    <x v="25"/>
    <x v="1"/>
    <x v="7"/>
    <x v="19"/>
    <x v="19"/>
    <n v="78"/>
    <x v="24"/>
    <x v="3"/>
    <n v="38"/>
    <x v="10"/>
    <x v="20"/>
    <n v="66"/>
    <n v="106"/>
    <n v="17"/>
    <n v="99"/>
    <n v="395"/>
    <n v="62"/>
    <n v="87"/>
    <n v="75"/>
    <x v="26"/>
    <n v="23"/>
    <n v="27"/>
    <n v="33"/>
    <n v="1267"/>
    <x v="10"/>
    <x v="2"/>
    <x v="20"/>
    <x v="6"/>
    <x v="14"/>
    <x v="1"/>
    <x v="5"/>
    <x v="24"/>
    <x v="20"/>
    <n v="78"/>
    <x v="3"/>
    <x v="22"/>
    <n v="36"/>
    <x v="5"/>
    <x v="22"/>
    <n v="53"/>
    <n v="106"/>
    <n v="18"/>
    <n v="100"/>
    <n v="432"/>
    <n v="62"/>
    <n v="109"/>
    <n v="85"/>
    <x v="25"/>
    <n v="25"/>
    <n v="32"/>
    <n v="31"/>
    <n v="1344"/>
    <x v="0"/>
    <x v="1"/>
    <x v="11"/>
    <x v="7"/>
    <x v="14"/>
    <x v="1"/>
    <x v="1"/>
    <x v="11"/>
    <x v="21"/>
    <n v="84"/>
    <x v="26"/>
    <x v="17"/>
    <n v="38"/>
    <x v="6"/>
    <x v="1"/>
    <n v="59"/>
    <n v="119"/>
    <n v="21"/>
    <n v="108"/>
    <n v="430"/>
    <n v="70"/>
    <n v="116"/>
    <n v="94"/>
    <x v="28"/>
    <n v="24"/>
    <n v="29"/>
    <n v="38"/>
    <n v="1386"/>
    <x v="11"/>
    <x v="4"/>
    <x v="22"/>
    <x v="5"/>
    <x v="26"/>
    <x v="2"/>
    <x v="13"/>
    <x v="21"/>
    <x v="19"/>
    <n v="69"/>
    <x v="7"/>
    <x v="23"/>
    <n v="36"/>
    <x v="22"/>
    <x v="12"/>
    <n v="50"/>
    <n v="131"/>
    <n v="20"/>
    <n v="108"/>
    <n v="434"/>
    <n v="63"/>
    <n v="127"/>
    <n v="88"/>
    <x v="23"/>
    <n v="21"/>
    <n v="36"/>
    <n v="33"/>
    <n v="1378"/>
  </r>
  <r>
    <x v="0"/>
    <s v="Lapidação, fab. Ourivesaria e Joalheria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1"/>
    <x v="2"/>
    <x v="1"/>
    <x v="0"/>
    <x v="1"/>
    <x v="1"/>
    <n v="4"/>
    <x v="2"/>
    <x v="11"/>
    <n v="0"/>
    <x v="2"/>
    <x v="0"/>
    <n v="0"/>
    <n v="5"/>
    <n v="0"/>
    <n v="3"/>
    <n v="54"/>
    <n v="5"/>
    <n v="3"/>
    <n v="44"/>
    <x v="2"/>
    <x v="2"/>
    <n v="3"/>
    <x v="2"/>
    <n v="123"/>
    <x v="1"/>
    <x v="1"/>
    <x v="10"/>
    <x v="0"/>
    <x v="2"/>
    <x v="1"/>
    <x v="1"/>
    <x v="1"/>
    <x v="1"/>
    <n v="2"/>
    <x v="2"/>
    <x v="9"/>
    <n v="0"/>
    <x v="2"/>
    <x v="0"/>
    <n v="0"/>
    <n v="5"/>
    <n v="0"/>
    <n v="2"/>
    <n v="57"/>
    <n v="6"/>
    <n v="3"/>
    <n v="41"/>
    <x v="2"/>
    <n v="0"/>
    <n v="3"/>
    <n v="0"/>
    <n v="121"/>
    <x v="1"/>
    <x v="1"/>
    <x v="2"/>
    <x v="0"/>
    <x v="2"/>
    <x v="1"/>
    <x v="1"/>
    <x v="2"/>
    <x v="2"/>
    <n v="7"/>
    <x v="1"/>
    <x v="8"/>
    <n v="0"/>
    <x v="2"/>
    <x v="0"/>
    <n v="0"/>
    <n v="7"/>
    <n v="0"/>
    <n v="3"/>
    <n v="61"/>
    <n v="5"/>
    <n v="2"/>
    <n v="42"/>
    <x v="1"/>
    <n v="0"/>
    <n v="1"/>
    <n v="0"/>
    <n v="131"/>
    <x v="1"/>
    <x v="0"/>
    <x v="9"/>
    <x v="0"/>
    <x v="2"/>
    <x v="2"/>
    <x v="2"/>
    <x v="2"/>
    <x v="2"/>
    <n v="7"/>
    <x v="1"/>
    <x v="8"/>
    <n v="0"/>
    <x v="2"/>
    <x v="10"/>
    <n v="0"/>
    <n v="9"/>
    <n v="0"/>
    <n v="2"/>
    <n v="58"/>
    <n v="4"/>
    <n v="1"/>
    <n v="38"/>
    <x v="17"/>
    <n v="0"/>
    <n v="3"/>
    <n v="0"/>
    <n v="125"/>
    <x v="1"/>
    <x v="1"/>
    <x v="10"/>
    <x v="0"/>
    <x v="2"/>
    <x v="1"/>
    <x v="1"/>
    <x v="2"/>
    <x v="2"/>
    <n v="7"/>
    <x v="2"/>
    <x v="11"/>
    <n v="1"/>
    <x v="0"/>
    <x v="9"/>
    <n v="0"/>
    <n v="11"/>
    <n v="0"/>
    <n v="4"/>
    <n v="67"/>
    <n v="6"/>
    <n v="0"/>
    <n v="40"/>
    <x v="14"/>
    <n v="0"/>
    <n v="3"/>
    <n v="0"/>
    <n v="141"/>
  </r>
  <r>
    <x v="1"/>
    <s v="Fabricação de Bijuterias e Artefatos semelhantes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2"/>
    <x v="2"/>
    <x v="11"/>
    <n v="0"/>
    <x v="2"/>
    <x v="9"/>
    <n v="1"/>
    <n v="5"/>
    <n v="0"/>
    <n v="5"/>
    <n v="60"/>
    <n v="4"/>
    <n v="4"/>
    <n v="7"/>
    <x v="11"/>
    <x v="2"/>
    <n v="6"/>
    <x v="2"/>
    <n v="96"/>
    <x v="1"/>
    <x v="1"/>
    <x v="1"/>
    <x v="0"/>
    <x v="2"/>
    <x v="1"/>
    <x v="1"/>
    <x v="1"/>
    <x v="1"/>
    <n v="3"/>
    <x v="2"/>
    <x v="9"/>
    <n v="0"/>
    <x v="2"/>
    <x v="9"/>
    <n v="1"/>
    <n v="4"/>
    <n v="0"/>
    <n v="4"/>
    <n v="62"/>
    <n v="1"/>
    <n v="4"/>
    <n v="7"/>
    <x v="15"/>
    <n v="0"/>
    <n v="7"/>
    <n v="0"/>
    <n v="95"/>
    <x v="1"/>
    <x v="1"/>
    <x v="1"/>
    <x v="0"/>
    <x v="2"/>
    <x v="1"/>
    <x v="1"/>
    <x v="2"/>
    <x v="2"/>
    <n v="2"/>
    <x v="1"/>
    <x v="8"/>
    <n v="0"/>
    <x v="2"/>
    <x v="23"/>
    <n v="1"/>
    <n v="4"/>
    <n v="0"/>
    <n v="8"/>
    <n v="64"/>
    <n v="2"/>
    <n v="3"/>
    <n v="7"/>
    <x v="14"/>
    <n v="0"/>
    <n v="8"/>
    <n v="0"/>
    <n v="105"/>
    <x v="1"/>
    <x v="0"/>
    <x v="2"/>
    <x v="0"/>
    <x v="2"/>
    <x v="2"/>
    <x v="2"/>
    <x v="2"/>
    <x v="2"/>
    <n v="3"/>
    <x v="1"/>
    <x v="8"/>
    <n v="0"/>
    <x v="2"/>
    <x v="6"/>
    <n v="1"/>
    <n v="3"/>
    <n v="0"/>
    <n v="7"/>
    <n v="59"/>
    <n v="1"/>
    <n v="3"/>
    <n v="7"/>
    <x v="17"/>
    <n v="0"/>
    <n v="9"/>
    <n v="0"/>
    <n v="98"/>
    <x v="1"/>
    <x v="1"/>
    <x v="2"/>
    <x v="0"/>
    <x v="2"/>
    <x v="1"/>
    <x v="1"/>
    <x v="2"/>
    <x v="2"/>
    <n v="1"/>
    <x v="2"/>
    <x v="11"/>
    <n v="0"/>
    <x v="0"/>
    <x v="16"/>
    <n v="2"/>
    <n v="5"/>
    <n v="0"/>
    <n v="8"/>
    <n v="60"/>
    <n v="3"/>
    <n v="2"/>
    <n v="6"/>
    <x v="14"/>
    <n v="0"/>
    <n v="7"/>
    <n v="0"/>
    <n v="99"/>
  </r>
  <r>
    <x v="2"/>
    <s v="Fab. Instrumentos musicais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1"/>
    <n v="1"/>
    <n v="18"/>
    <n v="1"/>
    <n v="1"/>
    <n v="1"/>
    <x v="11"/>
    <x v="2"/>
    <n v="0"/>
    <x v="2"/>
    <n v="23"/>
    <x v="1"/>
    <x v="1"/>
    <x v="1"/>
    <x v="0"/>
    <x v="2"/>
    <x v="1"/>
    <x v="1"/>
    <x v="1"/>
    <x v="1"/>
    <n v="0"/>
    <x v="2"/>
    <x v="9"/>
    <n v="0"/>
    <x v="2"/>
    <x v="0"/>
    <n v="0"/>
    <n v="1"/>
    <n v="1"/>
    <n v="1"/>
    <n v="20"/>
    <n v="1"/>
    <n v="1"/>
    <n v="1"/>
    <x v="15"/>
    <n v="0"/>
    <n v="0"/>
    <n v="0"/>
    <n v="26"/>
    <x v="1"/>
    <x v="1"/>
    <x v="1"/>
    <x v="0"/>
    <x v="2"/>
    <x v="1"/>
    <x v="1"/>
    <x v="2"/>
    <x v="2"/>
    <n v="0"/>
    <x v="1"/>
    <x v="8"/>
    <n v="0"/>
    <x v="2"/>
    <x v="0"/>
    <n v="0"/>
    <n v="2"/>
    <n v="1"/>
    <n v="1"/>
    <n v="21"/>
    <n v="1"/>
    <n v="1"/>
    <n v="1"/>
    <x v="14"/>
    <n v="0"/>
    <n v="0"/>
    <n v="0"/>
    <n v="28"/>
    <x v="1"/>
    <x v="0"/>
    <x v="2"/>
    <x v="0"/>
    <x v="2"/>
    <x v="2"/>
    <x v="2"/>
    <x v="2"/>
    <x v="2"/>
    <n v="0"/>
    <x v="1"/>
    <x v="8"/>
    <n v="0"/>
    <x v="2"/>
    <x v="10"/>
    <n v="0"/>
    <n v="1"/>
    <n v="1"/>
    <n v="1"/>
    <n v="20"/>
    <n v="1"/>
    <n v="1"/>
    <n v="1"/>
    <x v="17"/>
    <n v="0"/>
    <n v="0"/>
    <n v="0"/>
    <n v="26"/>
    <x v="1"/>
    <x v="1"/>
    <x v="2"/>
    <x v="0"/>
    <x v="2"/>
    <x v="1"/>
    <x v="1"/>
    <x v="2"/>
    <x v="2"/>
    <n v="0"/>
    <x v="2"/>
    <x v="11"/>
    <n v="0"/>
    <x v="0"/>
    <x v="9"/>
    <n v="0"/>
    <n v="1"/>
    <n v="1"/>
    <n v="1"/>
    <n v="22"/>
    <n v="1"/>
    <n v="2"/>
    <n v="1"/>
    <x v="14"/>
    <n v="0"/>
    <n v="0"/>
    <n v="0"/>
    <n v="29"/>
  </r>
  <r>
    <x v="3"/>
    <s v="Fabricação de Brinquedos e Jogos Recreativos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"/>
    <x v="2"/>
    <x v="1"/>
    <x v="0"/>
    <x v="1"/>
    <x v="2"/>
    <n v="1"/>
    <x v="2"/>
    <x v="11"/>
    <n v="0"/>
    <x v="2"/>
    <x v="2"/>
    <n v="0"/>
    <n v="5"/>
    <n v="0"/>
    <n v="1"/>
    <n v="55"/>
    <n v="12"/>
    <n v="3"/>
    <n v="3"/>
    <x v="2"/>
    <x v="2"/>
    <n v="3"/>
    <x v="2"/>
    <n v="88"/>
    <x v="1"/>
    <x v="1"/>
    <x v="10"/>
    <x v="0"/>
    <x v="2"/>
    <x v="1"/>
    <x v="1"/>
    <x v="10"/>
    <x v="2"/>
    <n v="1"/>
    <x v="2"/>
    <x v="9"/>
    <n v="0"/>
    <x v="2"/>
    <x v="2"/>
    <n v="0"/>
    <n v="5"/>
    <n v="0"/>
    <n v="1"/>
    <n v="59"/>
    <n v="9"/>
    <n v="2"/>
    <n v="4"/>
    <x v="2"/>
    <n v="0"/>
    <n v="2"/>
    <n v="0"/>
    <n v="88"/>
    <x v="1"/>
    <x v="1"/>
    <x v="0"/>
    <x v="0"/>
    <x v="2"/>
    <x v="1"/>
    <x v="1"/>
    <x v="1"/>
    <x v="3"/>
    <n v="1"/>
    <x v="1"/>
    <x v="8"/>
    <n v="0"/>
    <x v="2"/>
    <x v="2"/>
    <n v="0"/>
    <n v="3"/>
    <n v="0"/>
    <n v="1"/>
    <n v="60"/>
    <n v="8"/>
    <n v="3"/>
    <n v="4"/>
    <x v="1"/>
    <n v="0"/>
    <n v="2"/>
    <n v="0"/>
    <n v="87"/>
    <x v="1"/>
    <x v="0"/>
    <x v="1"/>
    <x v="0"/>
    <x v="2"/>
    <x v="2"/>
    <x v="2"/>
    <x v="1"/>
    <x v="10"/>
    <n v="1"/>
    <x v="1"/>
    <x v="8"/>
    <n v="0"/>
    <x v="2"/>
    <x v="10"/>
    <n v="0"/>
    <n v="5"/>
    <n v="1"/>
    <n v="1"/>
    <n v="63"/>
    <n v="10"/>
    <n v="5"/>
    <n v="4"/>
    <x v="17"/>
    <n v="0"/>
    <n v="2"/>
    <n v="0"/>
    <n v="95"/>
    <x v="7"/>
    <x v="1"/>
    <x v="10"/>
    <x v="0"/>
    <x v="2"/>
    <x v="1"/>
    <x v="1"/>
    <x v="1"/>
    <x v="8"/>
    <n v="0"/>
    <x v="2"/>
    <x v="11"/>
    <n v="0"/>
    <x v="0"/>
    <x v="9"/>
    <n v="0"/>
    <n v="5"/>
    <n v="1"/>
    <n v="1"/>
    <n v="58"/>
    <n v="12"/>
    <n v="5"/>
    <n v="3"/>
    <x v="14"/>
    <n v="0"/>
    <n v="1"/>
    <n v="0"/>
    <n v="91"/>
  </r>
  <r>
    <x v="4"/>
    <s v="Com. Atac. Livros, jornais, papelaria."/>
    <x v="0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"/>
    <x v="1"/>
    <x v="2"/>
    <x v="1"/>
    <x v="0"/>
    <x v="0"/>
    <x v="7"/>
    <n v="10"/>
    <x v="10"/>
    <x v="10"/>
    <n v="9"/>
    <x v="2"/>
    <x v="9"/>
    <n v="15"/>
    <n v="18"/>
    <n v="3"/>
    <n v="34"/>
    <n v="109"/>
    <n v="14"/>
    <n v="4"/>
    <n v="10"/>
    <x v="11"/>
    <x v="10"/>
    <n v="6"/>
    <x v="13"/>
    <n v="258"/>
    <x v="1"/>
    <x v="1"/>
    <x v="0"/>
    <x v="0"/>
    <x v="2"/>
    <x v="1"/>
    <x v="1"/>
    <x v="1"/>
    <x v="20"/>
    <n v="12"/>
    <x v="3"/>
    <x v="11"/>
    <n v="10"/>
    <x v="2"/>
    <x v="9"/>
    <n v="14"/>
    <n v="24"/>
    <n v="6"/>
    <n v="30"/>
    <n v="113"/>
    <n v="13"/>
    <n v="4"/>
    <n v="7"/>
    <x v="2"/>
    <n v="1"/>
    <n v="8"/>
    <n v="5"/>
    <n v="266"/>
    <x v="1"/>
    <x v="1"/>
    <x v="8"/>
    <x v="0"/>
    <x v="2"/>
    <x v="1"/>
    <x v="1"/>
    <x v="1"/>
    <x v="21"/>
    <n v="10"/>
    <x v="2"/>
    <x v="1"/>
    <n v="7"/>
    <x v="0"/>
    <x v="3"/>
    <n v="12"/>
    <n v="15"/>
    <n v="6"/>
    <n v="25"/>
    <n v="115"/>
    <n v="18"/>
    <n v="4"/>
    <n v="9"/>
    <x v="14"/>
    <n v="1"/>
    <n v="7"/>
    <n v="2"/>
    <n v="248"/>
    <x v="6"/>
    <x v="0"/>
    <x v="9"/>
    <x v="0"/>
    <x v="2"/>
    <x v="2"/>
    <x v="2"/>
    <x v="2"/>
    <x v="22"/>
    <n v="15"/>
    <x v="2"/>
    <x v="1"/>
    <n v="19"/>
    <x v="2"/>
    <x v="9"/>
    <n v="15"/>
    <n v="18"/>
    <n v="6"/>
    <n v="31"/>
    <n v="115"/>
    <n v="18"/>
    <n v="6"/>
    <n v="6"/>
    <x v="17"/>
    <n v="1"/>
    <n v="8"/>
    <n v="2"/>
    <n v="278"/>
    <x v="1"/>
    <x v="1"/>
    <x v="0"/>
    <x v="0"/>
    <x v="2"/>
    <x v="1"/>
    <x v="1"/>
    <x v="2"/>
    <x v="12"/>
    <n v="14"/>
    <x v="3"/>
    <x v="24"/>
    <n v="20"/>
    <x v="10"/>
    <x v="8"/>
    <n v="13"/>
    <n v="23"/>
    <n v="8"/>
    <n v="23"/>
    <n v="132"/>
    <n v="18"/>
    <n v="8"/>
    <n v="7"/>
    <x v="14"/>
    <n v="1"/>
    <n v="10"/>
    <n v="2"/>
    <n v="298"/>
  </r>
  <r>
    <x v="5"/>
    <s v="Comércio varejista especializado de instrumentos musicais e acessórios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"/>
    <x v="2"/>
    <x v="1"/>
    <x v="0"/>
    <x v="1"/>
    <x v="1"/>
    <n v="1"/>
    <x v="2"/>
    <x v="11"/>
    <n v="0"/>
    <x v="2"/>
    <x v="0"/>
    <n v="0"/>
    <n v="1"/>
    <n v="0"/>
    <n v="1"/>
    <n v="4"/>
    <n v="1"/>
    <n v="1"/>
    <n v="0"/>
    <x v="11"/>
    <x v="10"/>
    <n v="0"/>
    <x v="2"/>
    <n v="12"/>
    <x v="1"/>
    <x v="1"/>
    <x v="10"/>
    <x v="0"/>
    <x v="2"/>
    <x v="1"/>
    <x v="1"/>
    <x v="1"/>
    <x v="2"/>
    <n v="0"/>
    <x v="2"/>
    <x v="9"/>
    <n v="0"/>
    <x v="2"/>
    <x v="0"/>
    <n v="0"/>
    <n v="1"/>
    <n v="1"/>
    <n v="1"/>
    <n v="5"/>
    <n v="3"/>
    <n v="0"/>
    <n v="0"/>
    <x v="15"/>
    <n v="1"/>
    <n v="1"/>
    <n v="1"/>
    <n v="16"/>
    <x v="1"/>
    <x v="1"/>
    <x v="0"/>
    <x v="0"/>
    <x v="2"/>
    <x v="1"/>
    <x v="1"/>
    <x v="2"/>
    <x v="3"/>
    <n v="0"/>
    <x v="1"/>
    <x v="2"/>
    <n v="0"/>
    <x v="2"/>
    <x v="0"/>
    <n v="0"/>
    <n v="1"/>
    <n v="1"/>
    <n v="0"/>
    <n v="6"/>
    <n v="1"/>
    <n v="0"/>
    <n v="0"/>
    <x v="14"/>
    <n v="0"/>
    <n v="1"/>
    <n v="1"/>
    <n v="14"/>
    <x v="1"/>
    <x v="0"/>
    <x v="1"/>
    <x v="0"/>
    <x v="13"/>
    <x v="2"/>
    <x v="2"/>
    <x v="2"/>
    <x v="10"/>
    <n v="0"/>
    <x v="1"/>
    <x v="8"/>
    <n v="0"/>
    <x v="2"/>
    <x v="10"/>
    <n v="0"/>
    <n v="1"/>
    <n v="1"/>
    <n v="0"/>
    <n v="5"/>
    <n v="1"/>
    <n v="0"/>
    <n v="1"/>
    <x v="17"/>
    <n v="0"/>
    <n v="1"/>
    <n v="0"/>
    <n v="13"/>
    <x v="1"/>
    <x v="1"/>
    <x v="10"/>
    <x v="0"/>
    <x v="12"/>
    <x v="1"/>
    <x v="1"/>
    <x v="2"/>
    <x v="8"/>
    <n v="0"/>
    <x v="2"/>
    <x v="11"/>
    <n v="0"/>
    <x v="0"/>
    <x v="9"/>
    <n v="0"/>
    <n v="1"/>
    <n v="1"/>
    <n v="0"/>
    <n v="7"/>
    <n v="0"/>
    <n v="0"/>
    <n v="1"/>
    <x v="2"/>
    <n v="0"/>
    <n v="1"/>
    <n v="0"/>
    <n v="16"/>
  </r>
  <r>
    <x v="6"/>
    <s v="Com. Var. Livros, jornais, papelaria."/>
    <x v="0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3"/>
    <x v="14"/>
    <x v="1"/>
    <x v="12"/>
    <x v="7"/>
    <x v="7"/>
    <x v="18"/>
    <x v="4"/>
    <n v="24"/>
    <x v="1"/>
    <x v="0"/>
    <n v="16"/>
    <x v="20"/>
    <x v="8"/>
    <n v="28"/>
    <n v="70"/>
    <n v="5"/>
    <n v="116"/>
    <n v="214"/>
    <n v="46"/>
    <n v="16"/>
    <n v="25"/>
    <x v="23"/>
    <x v="23"/>
    <n v="13"/>
    <x v="25"/>
    <n v="691"/>
    <x v="0"/>
    <x v="1"/>
    <x v="20"/>
    <x v="1"/>
    <x v="9"/>
    <x v="0"/>
    <x v="16"/>
    <x v="16"/>
    <x v="21"/>
    <n v="18"/>
    <x v="25"/>
    <x v="1"/>
    <n v="19"/>
    <x v="10"/>
    <x v="21"/>
    <n v="33"/>
    <n v="75"/>
    <n v="9"/>
    <n v="113"/>
    <n v="270"/>
    <n v="58"/>
    <n v="27"/>
    <n v="34"/>
    <x v="21"/>
    <n v="8"/>
    <n v="10"/>
    <n v="26"/>
    <n v="803"/>
    <x v="7"/>
    <x v="1"/>
    <x v="21"/>
    <x v="6"/>
    <x v="25"/>
    <x v="0"/>
    <x v="2"/>
    <x v="18"/>
    <x v="7"/>
    <n v="22"/>
    <x v="24"/>
    <x v="1"/>
    <n v="21"/>
    <x v="19"/>
    <x v="9"/>
    <n v="31"/>
    <n v="76"/>
    <n v="9"/>
    <n v="124"/>
    <n v="267"/>
    <n v="55"/>
    <n v="24"/>
    <n v="31"/>
    <x v="9"/>
    <n v="8"/>
    <n v="12"/>
    <n v="26"/>
    <n v="806"/>
    <x v="6"/>
    <x v="3"/>
    <x v="19"/>
    <x v="7"/>
    <x v="3"/>
    <x v="3"/>
    <x v="8"/>
    <x v="18"/>
    <x v="23"/>
    <n v="17"/>
    <x v="27"/>
    <x v="22"/>
    <n v="26"/>
    <x v="18"/>
    <x v="22"/>
    <n v="35"/>
    <n v="86"/>
    <n v="12"/>
    <n v="103"/>
    <n v="280"/>
    <n v="60"/>
    <n v="28"/>
    <n v="36"/>
    <x v="29"/>
    <n v="8"/>
    <n v="11"/>
    <n v="26"/>
    <n v="848"/>
    <x v="7"/>
    <x v="2"/>
    <x v="13"/>
    <x v="1"/>
    <x v="3"/>
    <x v="2"/>
    <x v="2"/>
    <x v="16"/>
    <x v="20"/>
    <n v="22"/>
    <x v="23"/>
    <x v="25"/>
    <n v="25"/>
    <x v="23"/>
    <x v="5"/>
    <n v="36"/>
    <n v="74"/>
    <n v="12"/>
    <n v="121"/>
    <n v="311"/>
    <n v="60"/>
    <n v="27"/>
    <n v="38"/>
    <x v="24"/>
    <n v="6"/>
    <n v="13"/>
    <n v="34"/>
    <n v="894"/>
  </r>
  <r>
    <x v="7"/>
    <s v="Com. Var. Discos, CDs, DVDs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1"/>
    <x v="2"/>
    <x v="0"/>
    <n v="0"/>
    <n v="0"/>
    <n v="0"/>
    <n v="1"/>
    <n v="0"/>
    <n v="0"/>
    <n v="0"/>
    <n v="0"/>
    <x v="11"/>
    <x v="2"/>
    <n v="0"/>
    <x v="2"/>
    <n v="2"/>
    <x v="1"/>
    <x v="1"/>
    <x v="1"/>
    <x v="0"/>
    <x v="2"/>
    <x v="1"/>
    <x v="1"/>
    <x v="1"/>
    <x v="1"/>
    <n v="0"/>
    <x v="2"/>
    <x v="9"/>
    <n v="1"/>
    <x v="2"/>
    <x v="0"/>
    <n v="0"/>
    <n v="1"/>
    <n v="0"/>
    <n v="1"/>
    <n v="4"/>
    <n v="0"/>
    <n v="0"/>
    <n v="1"/>
    <x v="15"/>
    <n v="0"/>
    <n v="0"/>
    <n v="0"/>
    <n v="8"/>
    <x v="1"/>
    <x v="1"/>
    <x v="1"/>
    <x v="0"/>
    <x v="2"/>
    <x v="1"/>
    <x v="1"/>
    <x v="2"/>
    <x v="2"/>
    <n v="0"/>
    <x v="1"/>
    <x v="8"/>
    <n v="1"/>
    <x v="2"/>
    <x v="0"/>
    <n v="0"/>
    <n v="0"/>
    <n v="0"/>
    <n v="1"/>
    <n v="4"/>
    <n v="1"/>
    <n v="0"/>
    <n v="0"/>
    <x v="14"/>
    <n v="0"/>
    <n v="0"/>
    <n v="0"/>
    <n v="7"/>
    <x v="1"/>
    <x v="0"/>
    <x v="2"/>
    <x v="0"/>
    <x v="2"/>
    <x v="2"/>
    <x v="2"/>
    <x v="2"/>
    <x v="2"/>
    <n v="0"/>
    <x v="1"/>
    <x v="8"/>
    <n v="1"/>
    <x v="2"/>
    <x v="10"/>
    <n v="0"/>
    <n v="0"/>
    <n v="0"/>
    <n v="1"/>
    <n v="4"/>
    <n v="1"/>
    <n v="0"/>
    <n v="0"/>
    <x v="17"/>
    <n v="1"/>
    <n v="0"/>
    <n v="0"/>
    <n v="8"/>
    <x v="1"/>
    <x v="1"/>
    <x v="2"/>
    <x v="0"/>
    <x v="2"/>
    <x v="1"/>
    <x v="1"/>
    <x v="2"/>
    <x v="2"/>
    <n v="0"/>
    <x v="3"/>
    <x v="11"/>
    <n v="1"/>
    <x v="0"/>
    <x v="9"/>
    <n v="0"/>
    <n v="0"/>
    <n v="0"/>
    <n v="0"/>
    <n v="6"/>
    <n v="1"/>
    <n v="0"/>
    <n v="1"/>
    <x v="14"/>
    <n v="0"/>
    <n v="0"/>
    <n v="0"/>
    <n v="10"/>
  </r>
  <r>
    <x v="8"/>
    <s v="Comércio varejista de jóias e relógios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2"/>
    <x v="1"/>
    <x v="2"/>
    <x v="1"/>
    <x v="0"/>
    <x v="1"/>
    <x v="8"/>
    <n v="1"/>
    <x v="0"/>
    <x v="9"/>
    <n v="3"/>
    <x v="2"/>
    <x v="2"/>
    <n v="0"/>
    <n v="8"/>
    <n v="0"/>
    <n v="8"/>
    <n v="28"/>
    <n v="11"/>
    <n v="4"/>
    <n v="3"/>
    <x v="11"/>
    <x v="2"/>
    <n v="3"/>
    <x v="1"/>
    <n v="81"/>
    <x v="8"/>
    <x v="1"/>
    <x v="2"/>
    <x v="0"/>
    <x v="2"/>
    <x v="1"/>
    <x v="1"/>
    <x v="10"/>
    <x v="7"/>
    <n v="2"/>
    <x v="3"/>
    <x v="9"/>
    <n v="3"/>
    <x v="2"/>
    <x v="9"/>
    <n v="1"/>
    <n v="5"/>
    <n v="1"/>
    <n v="9"/>
    <n v="26"/>
    <n v="9"/>
    <n v="2"/>
    <n v="3"/>
    <x v="15"/>
    <n v="0"/>
    <n v="3"/>
    <n v="0"/>
    <n v="77"/>
    <x v="13"/>
    <x v="1"/>
    <x v="2"/>
    <x v="0"/>
    <x v="1"/>
    <x v="1"/>
    <x v="1"/>
    <x v="1"/>
    <x v="1"/>
    <n v="1"/>
    <x v="2"/>
    <x v="2"/>
    <n v="4"/>
    <x v="2"/>
    <x v="2"/>
    <n v="0"/>
    <n v="6"/>
    <n v="1"/>
    <n v="5"/>
    <n v="28"/>
    <n v="7"/>
    <n v="3"/>
    <n v="4"/>
    <x v="14"/>
    <n v="0"/>
    <n v="4"/>
    <n v="2"/>
    <n v="77"/>
    <x v="6"/>
    <x v="0"/>
    <x v="0"/>
    <x v="0"/>
    <x v="2"/>
    <x v="2"/>
    <x v="2"/>
    <x v="1"/>
    <x v="8"/>
    <n v="2"/>
    <x v="11"/>
    <x v="8"/>
    <n v="4"/>
    <x v="2"/>
    <x v="10"/>
    <n v="0"/>
    <n v="6"/>
    <n v="1"/>
    <n v="10"/>
    <n v="35"/>
    <n v="5"/>
    <n v="4"/>
    <n v="4"/>
    <x v="17"/>
    <n v="0"/>
    <n v="2"/>
    <n v="1"/>
    <n v="82"/>
    <x v="7"/>
    <x v="0"/>
    <x v="17"/>
    <x v="0"/>
    <x v="2"/>
    <x v="1"/>
    <x v="1"/>
    <x v="1"/>
    <x v="1"/>
    <n v="3"/>
    <x v="11"/>
    <x v="11"/>
    <n v="5"/>
    <x v="0"/>
    <x v="9"/>
    <n v="0"/>
    <n v="5"/>
    <n v="1"/>
    <n v="10"/>
    <n v="33"/>
    <n v="7"/>
    <n v="6"/>
    <n v="5"/>
    <x v="14"/>
    <n v="0"/>
    <n v="4"/>
    <n v="0"/>
    <n v="90"/>
  </r>
  <r>
    <x v="9"/>
    <s v="Edição de livros"/>
    <x v="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3"/>
    <x v="2"/>
    <x v="11"/>
    <n v="4"/>
    <x v="2"/>
    <x v="0"/>
    <n v="2"/>
    <n v="5"/>
    <n v="0"/>
    <n v="23"/>
    <n v="49"/>
    <n v="12"/>
    <n v="3"/>
    <n v="7"/>
    <x v="11"/>
    <x v="2"/>
    <n v="0"/>
    <x v="0"/>
    <n v="110"/>
    <x v="1"/>
    <x v="1"/>
    <x v="1"/>
    <x v="0"/>
    <x v="10"/>
    <x v="1"/>
    <x v="1"/>
    <x v="10"/>
    <x v="1"/>
    <n v="1"/>
    <x v="2"/>
    <x v="9"/>
    <n v="2"/>
    <x v="0"/>
    <x v="0"/>
    <n v="3"/>
    <n v="6"/>
    <n v="0"/>
    <n v="21"/>
    <n v="54"/>
    <n v="9"/>
    <n v="2"/>
    <n v="4"/>
    <x v="15"/>
    <n v="0"/>
    <n v="0"/>
    <n v="4"/>
    <n v="109"/>
    <x v="1"/>
    <x v="1"/>
    <x v="1"/>
    <x v="0"/>
    <x v="1"/>
    <x v="1"/>
    <x v="1"/>
    <x v="2"/>
    <x v="2"/>
    <n v="1"/>
    <x v="1"/>
    <x v="8"/>
    <n v="5"/>
    <x v="0"/>
    <x v="0"/>
    <n v="3"/>
    <n v="5"/>
    <n v="1"/>
    <n v="22"/>
    <n v="52"/>
    <n v="9"/>
    <n v="1"/>
    <n v="4"/>
    <x v="14"/>
    <n v="0"/>
    <n v="1"/>
    <n v="2"/>
    <n v="108"/>
    <x v="1"/>
    <x v="0"/>
    <x v="2"/>
    <x v="0"/>
    <x v="2"/>
    <x v="2"/>
    <x v="2"/>
    <x v="2"/>
    <x v="2"/>
    <n v="0"/>
    <x v="1"/>
    <x v="11"/>
    <n v="5"/>
    <x v="2"/>
    <x v="10"/>
    <n v="2"/>
    <n v="5"/>
    <n v="1"/>
    <n v="19"/>
    <n v="47"/>
    <n v="5"/>
    <n v="2"/>
    <n v="4"/>
    <x v="17"/>
    <n v="0"/>
    <n v="1"/>
    <n v="2"/>
    <n v="94"/>
    <x v="1"/>
    <x v="1"/>
    <x v="1"/>
    <x v="0"/>
    <x v="12"/>
    <x v="1"/>
    <x v="1"/>
    <x v="2"/>
    <x v="2"/>
    <n v="0"/>
    <x v="2"/>
    <x v="8"/>
    <n v="5"/>
    <x v="0"/>
    <x v="9"/>
    <n v="2"/>
    <n v="5"/>
    <n v="1"/>
    <n v="22"/>
    <n v="55"/>
    <n v="4"/>
    <n v="1"/>
    <n v="7"/>
    <x v="14"/>
    <n v="0"/>
    <n v="1"/>
    <n v="2"/>
    <n v="108"/>
  </r>
  <r>
    <x v="10"/>
    <s v="Edição de jornais"/>
    <x v="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2"/>
    <n v="1"/>
    <x v="10"/>
    <x v="11"/>
    <n v="0"/>
    <x v="2"/>
    <x v="2"/>
    <n v="0"/>
    <n v="2"/>
    <n v="1"/>
    <n v="3"/>
    <n v="9"/>
    <n v="2"/>
    <n v="3"/>
    <n v="3"/>
    <x v="11"/>
    <x v="2"/>
    <n v="0"/>
    <x v="1"/>
    <n v="28"/>
    <x v="1"/>
    <x v="1"/>
    <x v="1"/>
    <x v="0"/>
    <x v="2"/>
    <x v="1"/>
    <x v="1"/>
    <x v="1"/>
    <x v="1"/>
    <n v="0"/>
    <x v="10"/>
    <x v="9"/>
    <n v="0"/>
    <x v="0"/>
    <x v="9"/>
    <n v="0"/>
    <n v="2"/>
    <n v="1"/>
    <n v="4"/>
    <n v="11"/>
    <n v="2"/>
    <n v="7"/>
    <n v="4"/>
    <x v="15"/>
    <n v="0"/>
    <n v="0"/>
    <n v="1"/>
    <n v="36"/>
    <x v="1"/>
    <x v="0"/>
    <x v="1"/>
    <x v="0"/>
    <x v="2"/>
    <x v="1"/>
    <x v="1"/>
    <x v="2"/>
    <x v="2"/>
    <n v="0"/>
    <x v="1"/>
    <x v="8"/>
    <n v="0"/>
    <x v="2"/>
    <x v="3"/>
    <n v="1"/>
    <n v="1"/>
    <n v="1"/>
    <n v="4"/>
    <n v="9"/>
    <n v="1"/>
    <n v="6"/>
    <n v="4"/>
    <x v="14"/>
    <n v="0"/>
    <n v="1"/>
    <n v="2"/>
    <n v="33"/>
    <x v="1"/>
    <x v="3"/>
    <x v="2"/>
    <x v="0"/>
    <x v="2"/>
    <x v="2"/>
    <x v="2"/>
    <x v="2"/>
    <x v="2"/>
    <n v="1"/>
    <x v="11"/>
    <x v="8"/>
    <n v="0"/>
    <x v="2"/>
    <x v="0"/>
    <n v="1"/>
    <n v="2"/>
    <n v="1"/>
    <n v="2"/>
    <n v="9"/>
    <n v="2"/>
    <n v="5"/>
    <n v="6"/>
    <x v="17"/>
    <n v="0"/>
    <n v="0"/>
    <n v="2"/>
    <n v="35"/>
    <x v="1"/>
    <x v="1"/>
    <x v="2"/>
    <x v="0"/>
    <x v="2"/>
    <x v="1"/>
    <x v="1"/>
    <x v="1"/>
    <x v="2"/>
    <n v="2"/>
    <x v="11"/>
    <x v="11"/>
    <n v="0"/>
    <x v="0"/>
    <x v="0"/>
    <n v="1"/>
    <n v="0"/>
    <n v="1"/>
    <n v="2"/>
    <n v="15"/>
    <n v="2"/>
    <n v="6"/>
    <n v="5"/>
    <x v="14"/>
    <n v="0"/>
    <n v="0"/>
    <n v="2"/>
    <n v="41"/>
  </r>
  <r>
    <x v="11"/>
    <s v="Edição de revistas"/>
    <x v="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3"/>
    <n v="11"/>
    <n v="0"/>
    <n v="0"/>
    <n v="1"/>
    <x v="11"/>
    <x v="2"/>
    <n v="0"/>
    <x v="2"/>
    <n v="15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2"/>
    <n v="9"/>
    <n v="0"/>
    <n v="1"/>
    <n v="1"/>
    <x v="15"/>
    <n v="0"/>
    <n v="0"/>
    <n v="0"/>
    <n v="13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2"/>
    <n v="11"/>
    <n v="1"/>
    <n v="2"/>
    <n v="1"/>
    <x v="14"/>
    <n v="0"/>
    <n v="0"/>
    <n v="0"/>
    <n v="17"/>
    <x v="1"/>
    <x v="0"/>
    <x v="2"/>
    <x v="0"/>
    <x v="2"/>
    <x v="2"/>
    <x v="2"/>
    <x v="2"/>
    <x v="2"/>
    <n v="0"/>
    <x v="1"/>
    <x v="8"/>
    <n v="0"/>
    <x v="2"/>
    <x v="10"/>
    <n v="0"/>
    <n v="1"/>
    <n v="0"/>
    <n v="1"/>
    <n v="12"/>
    <n v="0"/>
    <n v="1"/>
    <n v="1"/>
    <x v="17"/>
    <n v="0"/>
    <n v="0"/>
    <n v="1"/>
    <n v="17"/>
    <x v="1"/>
    <x v="1"/>
    <x v="2"/>
    <x v="0"/>
    <x v="2"/>
    <x v="1"/>
    <x v="1"/>
    <x v="2"/>
    <x v="2"/>
    <n v="0"/>
    <x v="2"/>
    <x v="11"/>
    <n v="0"/>
    <x v="0"/>
    <x v="9"/>
    <n v="0"/>
    <n v="3"/>
    <n v="0"/>
    <n v="1"/>
    <n v="14"/>
    <n v="1"/>
    <n v="1"/>
    <n v="2"/>
    <x v="14"/>
    <n v="0"/>
    <n v="0"/>
    <n v="0"/>
    <n v="22"/>
  </r>
  <r>
    <x v="12"/>
    <s v="Edição integrada impressão livros"/>
    <x v="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2"/>
    <n v="1"/>
    <x v="2"/>
    <x v="11"/>
    <n v="0"/>
    <x v="2"/>
    <x v="0"/>
    <n v="0"/>
    <n v="1"/>
    <n v="0"/>
    <n v="11"/>
    <n v="14"/>
    <n v="1"/>
    <n v="1"/>
    <n v="2"/>
    <x v="11"/>
    <x v="2"/>
    <n v="0"/>
    <x v="1"/>
    <n v="34"/>
    <x v="8"/>
    <x v="1"/>
    <x v="1"/>
    <x v="0"/>
    <x v="2"/>
    <x v="1"/>
    <x v="1"/>
    <x v="1"/>
    <x v="8"/>
    <n v="1"/>
    <x v="2"/>
    <x v="9"/>
    <n v="0"/>
    <x v="2"/>
    <x v="0"/>
    <n v="0"/>
    <n v="2"/>
    <n v="0"/>
    <n v="10"/>
    <n v="23"/>
    <n v="5"/>
    <n v="1"/>
    <n v="3"/>
    <x v="15"/>
    <n v="0"/>
    <n v="0"/>
    <n v="0"/>
    <n v="48"/>
    <x v="1"/>
    <x v="1"/>
    <x v="1"/>
    <x v="0"/>
    <x v="2"/>
    <x v="1"/>
    <x v="1"/>
    <x v="2"/>
    <x v="2"/>
    <n v="1"/>
    <x v="1"/>
    <x v="8"/>
    <n v="0"/>
    <x v="2"/>
    <x v="0"/>
    <n v="0"/>
    <n v="2"/>
    <n v="0"/>
    <n v="15"/>
    <n v="28"/>
    <n v="3"/>
    <n v="1"/>
    <n v="2"/>
    <x v="14"/>
    <n v="0"/>
    <n v="0"/>
    <n v="0"/>
    <n v="52"/>
    <x v="1"/>
    <x v="0"/>
    <x v="2"/>
    <x v="0"/>
    <x v="2"/>
    <x v="2"/>
    <x v="2"/>
    <x v="2"/>
    <x v="2"/>
    <n v="2"/>
    <x v="1"/>
    <x v="8"/>
    <n v="0"/>
    <x v="2"/>
    <x v="10"/>
    <n v="0"/>
    <n v="2"/>
    <n v="0"/>
    <n v="15"/>
    <n v="30"/>
    <n v="7"/>
    <n v="1"/>
    <n v="5"/>
    <x v="17"/>
    <n v="0"/>
    <n v="0"/>
    <n v="0"/>
    <n v="62"/>
    <x v="0"/>
    <x v="1"/>
    <x v="2"/>
    <x v="0"/>
    <x v="2"/>
    <x v="1"/>
    <x v="1"/>
    <x v="2"/>
    <x v="2"/>
    <n v="2"/>
    <x v="2"/>
    <x v="11"/>
    <n v="0"/>
    <x v="0"/>
    <x v="9"/>
    <n v="0"/>
    <n v="2"/>
    <n v="0"/>
    <n v="15"/>
    <n v="29"/>
    <n v="9"/>
    <n v="1"/>
    <n v="4"/>
    <x v="14"/>
    <n v="0"/>
    <n v="0"/>
    <n v="0"/>
    <n v="67"/>
  </r>
  <r>
    <x v="13"/>
    <s v="Edição integrada impressão jornais"/>
    <x v="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1"/>
    <x v="0"/>
    <x v="10"/>
    <x v="1"/>
    <x v="1"/>
    <x v="8"/>
    <x v="12"/>
    <n v="3"/>
    <x v="10"/>
    <x v="9"/>
    <n v="0"/>
    <x v="2"/>
    <x v="2"/>
    <n v="3"/>
    <n v="5"/>
    <n v="2"/>
    <n v="7"/>
    <n v="14"/>
    <n v="9"/>
    <n v="5"/>
    <n v="20"/>
    <x v="3"/>
    <x v="10"/>
    <n v="0"/>
    <x v="0"/>
    <n v="84"/>
    <x v="1"/>
    <x v="0"/>
    <x v="10"/>
    <x v="1"/>
    <x v="10"/>
    <x v="1"/>
    <x v="2"/>
    <x v="10"/>
    <x v="2"/>
    <n v="3"/>
    <x v="3"/>
    <x v="9"/>
    <n v="0"/>
    <x v="2"/>
    <x v="2"/>
    <n v="2"/>
    <n v="5"/>
    <n v="2"/>
    <n v="6"/>
    <n v="16"/>
    <n v="8"/>
    <n v="7"/>
    <n v="18"/>
    <x v="2"/>
    <n v="1"/>
    <n v="2"/>
    <n v="2"/>
    <n v="83"/>
    <x v="7"/>
    <x v="0"/>
    <x v="1"/>
    <x v="6"/>
    <x v="1"/>
    <x v="1"/>
    <x v="2"/>
    <x v="10"/>
    <x v="3"/>
    <n v="1"/>
    <x v="11"/>
    <x v="8"/>
    <n v="1"/>
    <x v="2"/>
    <x v="3"/>
    <n v="1"/>
    <n v="5"/>
    <n v="2"/>
    <n v="7"/>
    <n v="21"/>
    <n v="8"/>
    <n v="6"/>
    <n v="19"/>
    <x v="12"/>
    <n v="1"/>
    <n v="1"/>
    <n v="2"/>
    <n v="89"/>
    <x v="6"/>
    <x v="5"/>
    <x v="2"/>
    <x v="7"/>
    <x v="13"/>
    <x v="2"/>
    <x v="8"/>
    <x v="1"/>
    <x v="10"/>
    <n v="3"/>
    <x v="11"/>
    <x v="11"/>
    <n v="1"/>
    <x v="2"/>
    <x v="9"/>
    <n v="2"/>
    <n v="10"/>
    <n v="2"/>
    <n v="7"/>
    <n v="33"/>
    <n v="10"/>
    <n v="10"/>
    <n v="21"/>
    <x v="1"/>
    <n v="1"/>
    <n v="1"/>
    <n v="2"/>
    <n v="116"/>
    <x v="1"/>
    <x v="2"/>
    <x v="1"/>
    <x v="5"/>
    <x v="12"/>
    <x v="1"/>
    <x v="19"/>
    <x v="10"/>
    <x v="8"/>
    <n v="2"/>
    <x v="2"/>
    <x v="11"/>
    <n v="1"/>
    <x v="0"/>
    <x v="2"/>
    <n v="1"/>
    <n v="11"/>
    <n v="2"/>
    <n v="10"/>
    <n v="27"/>
    <n v="11"/>
    <n v="10"/>
    <n v="27"/>
    <x v="2"/>
    <n v="2"/>
    <n v="3"/>
    <n v="2"/>
    <n v="120"/>
  </r>
  <r>
    <x v="14"/>
    <s v="Edição integrada impressão revistas"/>
    <x v="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1"/>
    <n v="0"/>
    <n v="0"/>
    <n v="10"/>
    <n v="0"/>
    <n v="2"/>
    <n v="0"/>
    <x v="11"/>
    <x v="2"/>
    <n v="0"/>
    <x v="2"/>
    <n v="13"/>
    <x v="1"/>
    <x v="1"/>
    <x v="10"/>
    <x v="0"/>
    <x v="2"/>
    <x v="1"/>
    <x v="1"/>
    <x v="1"/>
    <x v="1"/>
    <n v="0"/>
    <x v="2"/>
    <x v="9"/>
    <n v="0"/>
    <x v="2"/>
    <x v="0"/>
    <n v="0"/>
    <n v="1"/>
    <n v="0"/>
    <n v="0"/>
    <n v="9"/>
    <n v="0"/>
    <n v="2"/>
    <n v="1"/>
    <x v="15"/>
    <n v="0"/>
    <n v="0"/>
    <n v="0"/>
    <n v="14"/>
    <x v="1"/>
    <x v="1"/>
    <x v="1"/>
    <x v="0"/>
    <x v="2"/>
    <x v="1"/>
    <x v="1"/>
    <x v="2"/>
    <x v="2"/>
    <n v="0"/>
    <x v="1"/>
    <x v="8"/>
    <n v="0"/>
    <x v="2"/>
    <x v="0"/>
    <n v="0"/>
    <n v="1"/>
    <n v="0"/>
    <n v="1"/>
    <n v="10"/>
    <n v="1"/>
    <n v="2"/>
    <n v="1"/>
    <x v="14"/>
    <n v="0"/>
    <n v="0"/>
    <n v="0"/>
    <n v="16"/>
    <x v="6"/>
    <x v="0"/>
    <x v="2"/>
    <x v="0"/>
    <x v="2"/>
    <x v="2"/>
    <x v="2"/>
    <x v="2"/>
    <x v="2"/>
    <n v="0"/>
    <x v="1"/>
    <x v="8"/>
    <n v="0"/>
    <x v="2"/>
    <x v="10"/>
    <n v="0"/>
    <n v="1"/>
    <n v="1"/>
    <n v="2"/>
    <n v="12"/>
    <n v="2"/>
    <n v="2"/>
    <n v="1"/>
    <x v="17"/>
    <n v="0"/>
    <n v="0"/>
    <n v="0"/>
    <n v="22"/>
    <x v="7"/>
    <x v="1"/>
    <x v="2"/>
    <x v="0"/>
    <x v="2"/>
    <x v="1"/>
    <x v="1"/>
    <x v="2"/>
    <x v="2"/>
    <n v="0"/>
    <x v="2"/>
    <x v="11"/>
    <n v="0"/>
    <x v="0"/>
    <x v="9"/>
    <n v="0"/>
    <n v="1"/>
    <n v="0"/>
    <n v="3"/>
    <n v="12"/>
    <n v="1"/>
    <n v="2"/>
    <n v="1"/>
    <x v="14"/>
    <n v="0"/>
    <n v="0"/>
    <n v="0"/>
    <n v="21"/>
  </r>
  <r>
    <x v="15"/>
    <s v="Produção cine, vídeos, programa TV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0"/>
    <x v="1"/>
    <n v="1"/>
    <x v="2"/>
    <x v="9"/>
    <n v="1"/>
    <x v="2"/>
    <x v="0"/>
    <n v="2"/>
    <n v="1"/>
    <n v="0"/>
    <n v="11"/>
    <n v="24"/>
    <n v="2"/>
    <n v="2"/>
    <n v="3"/>
    <x v="11"/>
    <x v="10"/>
    <n v="1"/>
    <x v="2"/>
    <n v="51"/>
    <x v="1"/>
    <x v="1"/>
    <x v="1"/>
    <x v="0"/>
    <x v="2"/>
    <x v="1"/>
    <x v="1"/>
    <x v="9"/>
    <x v="1"/>
    <n v="2"/>
    <x v="2"/>
    <x v="9"/>
    <n v="0"/>
    <x v="2"/>
    <x v="0"/>
    <n v="2"/>
    <n v="2"/>
    <n v="0"/>
    <n v="11"/>
    <n v="29"/>
    <n v="2"/>
    <n v="2"/>
    <n v="2"/>
    <x v="2"/>
    <n v="2"/>
    <n v="1"/>
    <n v="1"/>
    <n v="59"/>
    <x v="7"/>
    <x v="1"/>
    <x v="0"/>
    <x v="0"/>
    <x v="2"/>
    <x v="1"/>
    <x v="1"/>
    <x v="10"/>
    <x v="2"/>
    <n v="1"/>
    <x v="1"/>
    <x v="0"/>
    <n v="1"/>
    <x v="0"/>
    <x v="0"/>
    <n v="2"/>
    <n v="0"/>
    <n v="0"/>
    <n v="12"/>
    <n v="22"/>
    <n v="2"/>
    <n v="2"/>
    <n v="4"/>
    <x v="1"/>
    <n v="1"/>
    <n v="1"/>
    <n v="0"/>
    <n v="56"/>
    <x v="6"/>
    <x v="0"/>
    <x v="2"/>
    <x v="0"/>
    <x v="2"/>
    <x v="2"/>
    <x v="8"/>
    <x v="10"/>
    <x v="10"/>
    <n v="1"/>
    <x v="1"/>
    <x v="0"/>
    <n v="2"/>
    <x v="10"/>
    <x v="10"/>
    <n v="1"/>
    <n v="2"/>
    <n v="0"/>
    <n v="12"/>
    <n v="21"/>
    <n v="2"/>
    <n v="3"/>
    <n v="3"/>
    <x v="1"/>
    <n v="1"/>
    <n v="1"/>
    <n v="1"/>
    <n v="59"/>
    <x v="13"/>
    <x v="1"/>
    <x v="1"/>
    <x v="0"/>
    <x v="2"/>
    <x v="1"/>
    <x v="1"/>
    <x v="10"/>
    <x v="8"/>
    <n v="1"/>
    <x v="2"/>
    <x v="0"/>
    <n v="1"/>
    <x v="0"/>
    <x v="9"/>
    <n v="2"/>
    <n v="2"/>
    <n v="0"/>
    <n v="11"/>
    <n v="21"/>
    <n v="3"/>
    <n v="3"/>
    <n v="4"/>
    <x v="2"/>
    <n v="1"/>
    <n v="0"/>
    <n v="1"/>
    <n v="59"/>
  </r>
  <r>
    <x v="16"/>
    <s v="Pós Produção cine, vídeos, programa TV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1"/>
    <n v="0"/>
    <n v="1"/>
    <n v="5"/>
    <n v="0"/>
    <n v="0"/>
    <n v="0"/>
    <x v="11"/>
    <x v="2"/>
    <n v="0"/>
    <x v="2"/>
    <n v="7"/>
    <x v="1"/>
    <x v="1"/>
    <x v="1"/>
    <x v="0"/>
    <x v="2"/>
    <x v="1"/>
    <x v="1"/>
    <x v="1"/>
    <x v="1"/>
    <n v="0"/>
    <x v="2"/>
    <x v="9"/>
    <n v="0"/>
    <x v="2"/>
    <x v="0"/>
    <n v="0"/>
    <n v="1"/>
    <n v="0"/>
    <n v="2"/>
    <n v="9"/>
    <n v="0"/>
    <n v="0"/>
    <n v="0"/>
    <x v="15"/>
    <n v="0"/>
    <n v="0"/>
    <n v="0"/>
    <n v="12"/>
    <x v="1"/>
    <x v="1"/>
    <x v="1"/>
    <x v="0"/>
    <x v="2"/>
    <x v="1"/>
    <x v="1"/>
    <x v="2"/>
    <x v="2"/>
    <n v="0"/>
    <x v="1"/>
    <x v="8"/>
    <n v="0"/>
    <x v="2"/>
    <x v="0"/>
    <n v="0"/>
    <n v="1"/>
    <n v="0"/>
    <n v="1"/>
    <n v="7"/>
    <n v="0"/>
    <n v="0"/>
    <n v="0"/>
    <x v="14"/>
    <n v="0"/>
    <n v="0"/>
    <n v="0"/>
    <n v="9"/>
    <x v="1"/>
    <x v="0"/>
    <x v="2"/>
    <x v="0"/>
    <x v="2"/>
    <x v="2"/>
    <x v="2"/>
    <x v="2"/>
    <x v="2"/>
    <n v="0"/>
    <x v="1"/>
    <x v="8"/>
    <n v="0"/>
    <x v="2"/>
    <x v="10"/>
    <n v="0"/>
    <n v="3"/>
    <n v="0"/>
    <n v="1"/>
    <n v="6"/>
    <n v="0"/>
    <n v="0"/>
    <n v="1"/>
    <x v="17"/>
    <n v="0"/>
    <n v="0"/>
    <n v="0"/>
    <n v="11"/>
    <x v="1"/>
    <x v="1"/>
    <x v="1"/>
    <x v="0"/>
    <x v="2"/>
    <x v="1"/>
    <x v="1"/>
    <x v="2"/>
    <x v="2"/>
    <n v="0"/>
    <x v="2"/>
    <x v="11"/>
    <n v="0"/>
    <x v="0"/>
    <x v="9"/>
    <n v="0"/>
    <n v="3"/>
    <n v="0"/>
    <n v="1"/>
    <n v="3"/>
    <n v="0"/>
    <n v="0"/>
    <n v="1"/>
    <x v="14"/>
    <n v="0"/>
    <n v="0"/>
    <n v="0"/>
    <n v="9"/>
  </r>
  <r>
    <x v="17"/>
    <s v="Distribuição cine, vídeos, programas TV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3"/>
    <n v="6"/>
    <n v="0"/>
    <n v="0"/>
    <n v="0"/>
    <x v="11"/>
    <x v="2"/>
    <n v="0"/>
    <x v="2"/>
    <n v="9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3"/>
    <n v="5"/>
    <n v="0"/>
    <n v="1"/>
    <n v="0"/>
    <x v="15"/>
    <n v="0"/>
    <n v="0"/>
    <n v="0"/>
    <n v="9"/>
    <x v="1"/>
    <x v="1"/>
    <x v="1"/>
    <x v="0"/>
    <x v="2"/>
    <x v="1"/>
    <x v="1"/>
    <x v="1"/>
    <x v="2"/>
    <n v="0"/>
    <x v="1"/>
    <x v="8"/>
    <n v="0"/>
    <x v="2"/>
    <x v="0"/>
    <n v="0"/>
    <n v="0"/>
    <n v="0"/>
    <n v="3"/>
    <n v="5"/>
    <n v="0"/>
    <n v="1"/>
    <n v="0"/>
    <x v="14"/>
    <n v="0"/>
    <n v="0"/>
    <n v="0"/>
    <n v="10"/>
    <x v="1"/>
    <x v="0"/>
    <x v="2"/>
    <x v="0"/>
    <x v="2"/>
    <x v="2"/>
    <x v="2"/>
    <x v="1"/>
    <x v="2"/>
    <n v="0"/>
    <x v="1"/>
    <x v="8"/>
    <n v="0"/>
    <x v="2"/>
    <x v="10"/>
    <n v="0"/>
    <n v="0"/>
    <n v="0"/>
    <n v="3"/>
    <n v="3"/>
    <n v="0"/>
    <n v="0"/>
    <n v="0"/>
    <x v="17"/>
    <n v="0"/>
    <n v="0"/>
    <n v="0"/>
    <n v="7"/>
    <x v="1"/>
    <x v="1"/>
    <x v="2"/>
    <x v="0"/>
    <x v="2"/>
    <x v="1"/>
    <x v="1"/>
    <x v="1"/>
    <x v="2"/>
    <n v="0"/>
    <x v="2"/>
    <x v="11"/>
    <n v="0"/>
    <x v="0"/>
    <x v="9"/>
    <n v="1"/>
    <n v="0"/>
    <n v="0"/>
    <n v="3"/>
    <n v="3"/>
    <n v="0"/>
    <n v="0"/>
    <n v="0"/>
    <x v="14"/>
    <n v="0"/>
    <n v="0"/>
    <n v="0"/>
    <n v="8"/>
  </r>
  <r>
    <x v="18"/>
    <s v="Exibições cinematográficas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"/>
    <x v="1"/>
    <x v="20"/>
    <x v="8"/>
    <x v="1"/>
    <x v="0"/>
    <x v="12"/>
    <n v="8"/>
    <x v="0"/>
    <x v="2"/>
    <n v="8"/>
    <x v="9"/>
    <x v="9"/>
    <n v="12"/>
    <n v="17"/>
    <n v="4"/>
    <n v="23"/>
    <n v="96"/>
    <n v="11"/>
    <n v="8"/>
    <n v="13"/>
    <x v="4"/>
    <x v="1"/>
    <n v="10"/>
    <x v="13"/>
    <n v="254"/>
    <x v="1"/>
    <x v="1"/>
    <x v="8"/>
    <x v="0"/>
    <x v="21"/>
    <x v="3"/>
    <x v="2"/>
    <x v="2"/>
    <x v="8"/>
    <n v="9"/>
    <x v="0"/>
    <x v="0"/>
    <n v="9"/>
    <x v="11"/>
    <x v="9"/>
    <n v="12"/>
    <n v="23"/>
    <n v="4"/>
    <n v="23"/>
    <n v="107"/>
    <n v="13"/>
    <n v="11"/>
    <n v="13"/>
    <x v="23"/>
    <n v="5"/>
    <n v="9"/>
    <n v="7"/>
    <n v="283"/>
    <x v="1"/>
    <x v="1"/>
    <x v="10"/>
    <x v="0"/>
    <x v="26"/>
    <x v="0"/>
    <x v="2"/>
    <x v="9"/>
    <x v="11"/>
    <n v="9"/>
    <x v="0"/>
    <x v="0"/>
    <n v="9"/>
    <x v="16"/>
    <x v="3"/>
    <n v="11"/>
    <n v="26"/>
    <n v="4"/>
    <n v="25"/>
    <n v="109"/>
    <n v="15"/>
    <n v="11"/>
    <n v="14"/>
    <x v="26"/>
    <n v="4"/>
    <n v="9"/>
    <n v="7"/>
    <n v="291"/>
    <x v="1"/>
    <x v="0"/>
    <x v="20"/>
    <x v="0"/>
    <x v="11"/>
    <x v="3"/>
    <x v="8"/>
    <x v="9"/>
    <x v="1"/>
    <n v="8"/>
    <x v="0"/>
    <x v="0"/>
    <n v="9"/>
    <x v="9"/>
    <x v="2"/>
    <n v="11"/>
    <n v="24"/>
    <n v="4"/>
    <n v="26"/>
    <n v="103"/>
    <n v="14"/>
    <n v="11"/>
    <n v="11"/>
    <x v="2"/>
    <n v="4"/>
    <n v="7"/>
    <n v="7"/>
    <n v="274"/>
    <x v="7"/>
    <x v="0"/>
    <x v="9"/>
    <x v="0"/>
    <x v="9"/>
    <x v="0"/>
    <x v="19"/>
    <x v="25"/>
    <x v="1"/>
    <n v="6"/>
    <x v="10"/>
    <x v="0"/>
    <n v="8"/>
    <x v="9"/>
    <x v="0"/>
    <n v="9"/>
    <n v="23"/>
    <n v="5"/>
    <n v="27"/>
    <n v="104"/>
    <n v="11"/>
    <n v="11"/>
    <n v="13"/>
    <x v="1"/>
    <n v="5"/>
    <n v="7"/>
    <n v="6"/>
    <n v="271"/>
  </r>
  <r>
    <x v="19"/>
    <s v="Gravação de som e edição música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2"/>
    <x v="2"/>
    <x v="11"/>
    <n v="0"/>
    <x v="2"/>
    <x v="0"/>
    <n v="0"/>
    <n v="1"/>
    <n v="0"/>
    <n v="6"/>
    <n v="2"/>
    <n v="1"/>
    <n v="0"/>
    <n v="0"/>
    <x v="11"/>
    <x v="2"/>
    <n v="0"/>
    <x v="2"/>
    <n v="12"/>
    <x v="1"/>
    <x v="1"/>
    <x v="1"/>
    <x v="0"/>
    <x v="10"/>
    <x v="1"/>
    <x v="1"/>
    <x v="1"/>
    <x v="1"/>
    <n v="2"/>
    <x v="2"/>
    <x v="9"/>
    <n v="0"/>
    <x v="2"/>
    <x v="0"/>
    <n v="0"/>
    <n v="1"/>
    <n v="0"/>
    <n v="5"/>
    <n v="4"/>
    <n v="0"/>
    <n v="0"/>
    <n v="0"/>
    <x v="15"/>
    <n v="1"/>
    <n v="0"/>
    <n v="0"/>
    <n v="14"/>
    <x v="1"/>
    <x v="1"/>
    <x v="1"/>
    <x v="0"/>
    <x v="2"/>
    <x v="1"/>
    <x v="1"/>
    <x v="2"/>
    <x v="2"/>
    <n v="3"/>
    <x v="1"/>
    <x v="8"/>
    <n v="0"/>
    <x v="2"/>
    <x v="0"/>
    <n v="0"/>
    <n v="1"/>
    <n v="0"/>
    <n v="5"/>
    <n v="4"/>
    <n v="0"/>
    <n v="0"/>
    <n v="2"/>
    <x v="14"/>
    <n v="2"/>
    <n v="0"/>
    <n v="0"/>
    <n v="17"/>
    <x v="1"/>
    <x v="0"/>
    <x v="2"/>
    <x v="7"/>
    <x v="13"/>
    <x v="2"/>
    <x v="2"/>
    <x v="2"/>
    <x v="2"/>
    <n v="4"/>
    <x v="1"/>
    <x v="8"/>
    <n v="0"/>
    <x v="2"/>
    <x v="10"/>
    <n v="0"/>
    <n v="1"/>
    <n v="0"/>
    <n v="7"/>
    <n v="8"/>
    <n v="1"/>
    <n v="0"/>
    <n v="1"/>
    <x v="17"/>
    <n v="2"/>
    <n v="0"/>
    <n v="0"/>
    <n v="26"/>
    <x v="1"/>
    <x v="1"/>
    <x v="1"/>
    <x v="0"/>
    <x v="12"/>
    <x v="1"/>
    <x v="1"/>
    <x v="1"/>
    <x v="2"/>
    <n v="4"/>
    <x v="2"/>
    <x v="11"/>
    <n v="0"/>
    <x v="0"/>
    <x v="9"/>
    <n v="1"/>
    <n v="1"/>
    <n v="0"/>
    <n v="6"/>
    <n v="9"/>
    <n v="1"/>
    <n v="0"/>
    <n v="2"/>
    <x v="14"/>
    <n v="2"/>
    <n v="1"/>
    <n v="0"/>
    <n v="30"/>
  </r>
  <r>
    <x v="20"/>
    <s v="Atividades de rádio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6"/>
    <x v="6"/>
    <x v="26"/>
    <x v="1"/>
    <x v="1"/>
    <x v="9"/>
    <x v="1"/>
    <n v="9"/>
    <x v="22"/>
    <x v="13"/>
    <n v="7"/>
    <x v="10"/>
    <x v="6"/>
    <n v="11"/>
    <n v="23"/>
    <n v="6"/>
    <n v="12"/>
    <n v="60"/>
    <n v="24"/>
    <n v="36"/>
    <n v="67"/>
    <x v="1"/>
    <x v="23"/>
    <n v="7"/>
    <x v="3"/>
    <n v="321"/>
    <x v="2"/>
    <x v="1"/>
    <x v="8"/>
    <x v="7"/>
    <x v="26"/>
    <x v="1"/>
    <x v="1"/>
    <x v="0"/>
    <x v="1"/>
    <n v="7"/>
    <x v="26"/>
    <x v="7"/>
    <n v="8"/>
    <x v="11"/>
    <x v="8"/>
    <n v="15"/>
    <n v="28"/>
    <n v="5"/>
    <n v="15"/>
    <n v="69"/>
    <n v="26"/>
    <n v="33"/>
    <n v="70"/>
    <x v="0"/>
    <n v="3"/>
    <n v="10"/>
    <n v="6"/>
    <n v="355"/>
    <x v="8"/>
    <x v="1"/>
    <x v="22"/>
    <x v="8"/>
    <x v="7"/>
    <x v="1"/>
    <x v="1"/>
    <x v="9"/>
    <x v="2"/>
    <n v="7"/>
    <x v="9"/>
    <x v="18"/>
    <n v="7"/>
    <x v="9"/>
    <x v="10"/>
    <n v="14"/>
    <n v="30"/>
    <n v="4"/>
    <n v="17"/>
    <n v="70"/>
    <n v="30"/>
    <n v="38"/>
    <n v="70"/>
    <x v="2"/>
    <n v="5"/>
    <n v="12"/>
    <n v="5"/>
    <n v="369"/>
    <x v="10"/>
    <x v="0"/>
    <x v="17"/>
    <x v="2"/>
    <x v="21"/>
    <x v="1"/>
    <x v="2"/>
    <x v="25"/>
    <x v="2"/>
    <n v="9"/>
    <x v="14"/>
    <x v="23"/>
    <n v="8"/>
    <x v="14"/>
    <x v="6"/>
    <n v="13"/>
    <n v="33"/>
    <n v="4"/>
    <n v="21"/>
    <n v="72"/>
    <n v="34"/>
    <n v="33"/>
    <n v="74"/>
    <x v="12"/>
    <n v="6"/>
    <n v="14"/>
    <n v="6"/>
    <n v="391"/>
    <x v="0"/>
    <x v="1"/>
    <x v="8"/>
    <x v="11"/>
    <x v="3"/>
    <x v="2"/>
    <x v="1"/>
    <x v="26"/>
    <x v="2"/>
    <n v="9"/>
    <x v="25"/>
    <x v="26"/>
    <n v="8"/>
    <x v="8"/>
    <x v="3"/>
    <n v="16"/>
    <n v="36"/>
    <n v="4"/>
    <n v="24"/>
    <n v="76"/>
    <n v="32"/>
    <n v="39"/>
    <n v="80"/>
    <x v="0"/>
    <n v="7"/>
    <n v="13"/>
    <n v="6"/>
    <n v="416"/>
  </r>
  <r>
    <x v="21"/>
    <s v="TV aberta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6"/>
    <x v="13"/>
    <x v="2"/>
    <x v="20"/>
    <x v="0"/>
    <x v="8"/>
    <x v="18"/>
    <x v="2"/>
    <n v="3"/>
    <x v="3"/>
    <x v="10"/>
    <n v="3"/>
    <x v="0"/>
    <x v="0"/>
    <n v="7"/>
    <n v="18"/>
    <n v="6"/>
    <n v="10"/>
    <n v="33"/>
    <n v="21"/>
    <n v="11"/>
    <n v="14"/>
    <x v="24"/>
    <x v="9"/>
    <n v="8"/>
    <x v="9"/>
    <n v="200"/>
    <x v="21"/>
    <x v="0"/>
    <x v="2"/>
    <x v="3"/>
    <x v="3"/>
    <x v="3"/>
    <x v="4"/>
    <x v="2"/>
    <x v="8"/>
    <n v="4"/>
    <x v="8"/>
    <x v="13"/>
    <n v="3"/>
    <x v="0"/>
    <x v="0"/>
    <n v="8"/>
    <n v="17"/>
    <n v="6"/>
    <n v="13"/>
    <n v="26"/>
    <n v="23"/>
    <n v="14"/>
    <n v="18"/>
    <x v="3"/>
    <n v="10"/>
    <n v="10"/>
    <n v="7"/>
    <n v="202"/>
    <x v="12"/>
    <x v="2"/>
    <x v="0"/>
    <x v="1"/>
    <x v="26"/>
    <x v="4"/>
    <x v="5"/>
    <x v="25"/>
    <x v="3"/>
    <n v="5"/>
    <x v="10"/>
    <x v="8"/>
    <n v="3"/>
    <x v="0"/>
    <x v="0"/>
    <n v="8"/>
    <n v="19"/>
    <n v="7"/>
    <n v="10"/>
    <n v="30"/>
    <n v="22"/>
    <n v="13"/>
    <n v="17"/>
    <x v="3"/>
    <n v="10"/>
    <n v="10"/>
    <n v="7"/>
    <n v="203"/>
    <x v="17"/>
    <x v="1"/>
    <x v="0"/>
    <x v="1"/>
    <x v="10"/>
    <x v="1"/>
    <x v="19"/>
    <x v="20"/>
    <x v="10"/>
    <n v="4"/>
    <x v="10"/>
    <x v="8"/>
    <n v="2"/>
    <x v="10"/>
    <x v="10"/>
    <n v="8"/>
    <n v="17"/>
    <n v="7"/>
    <n v="14"/>
    <n v="28"/>
    <n v="23"/>
    <n v="13"/>
    <n v="18"/>
    <x v="0"/>
    <n v="9"/>
    <n v="10"/>
    <n v="6"/>
    <n v="205"/>
    <x v="16"/>
    <x v="0"/>
    <x v="10"/>
    <x v="1"/>
    <x v="10"/>
    <x v="2"/>
    <x v="6"/>
    <x v="13"/>
    <x v="8"/>
    <n v="4"/>
    <x v="10"/>
    <x v="8"/>
    <n v="3"/>
    <x v="10"/>
    <x v="9"/>
    <n v="8"/>
    <n v="19"/>
    <n v="7"/>
    <n v="16"/>
    <n v="28"/>
    <n v="20"/>
    <n v="15"/>
    <n v="19"/>
    <x v="8"/>
    <n v="9"/>
    <n v="9"/>
    <n v="7"/>
    <n v="209"/>
  </r>
  <r>
    <x v="22"/>
    <s v="TV por assinatura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10"/>
    <x v="9"/>
    <n v="0"/>
    <x v="2"/>
    <x v="2"/>
    <n v="0"/>
    <n v="1"/>
    <n v="0"/>
    <n v="5"/>
    <n v="1"/>
    <n v="1"/>
    <n v="0"/>
    <n v="3"/>
    <x v="11"/>
    <x v="2"/>
    <n v="0"/>
    <x v="2"/>
    <n v="14"/>
    <x v="1"/>
    <x v="1"/>
    <x v="1"/>
    <x v="0"/>
    <x v="2"/>
    <x v="1"/>
    <x v="1"/>
    <x v="1"/>
    <x v="1"/>
    <n v="0"/>
    <x v="10"/>
    <x v="9"/>
    <n v="0"/>
    <x v="2"/>
    <x v="2"/>
    <n v="0"/>
    <n v="2"/>
    <n v="0"/>
    <n v="3"/>
    <n v="3"/>
    <n v="1"/>
    <n v="0"/>
    <n v="2"/>
    <x v="15"/>
    <n v="0"/>
    <n v="0"/>
    <n v="0"/>
    <n v="13"/>
    <x v="1"/>
    <x v="1"/>
    <x v="1"/>
    <x v="0"/>
    <x v="2"/>
    <x v="1"/>
    <x v="1"/>
    <x v="1"/>
    <x v="2"/>
    <n v="0"/>
    <x v="2"/>
    <x v="8"/>
    <n v="1"/>
    <x v="2"/>
    <x v="2"/>
    <n v="0"/>
    <n v="1"/>
    <n v="0"/>
    <n v="3"/>
    <n v="2"/>
    <n v="1"/>
    <n v="0"/>
    <n v="2"/>
    <x v="14"/>
    <n v="0"/>
    <n v="0"/>
    <n v="0"/>
    <n v="13"/>
    <x v="1"/>
    <x v="0"/>
    <x v="2"/>
    <x v="0"/>
    <x v="2"/>
    <x v="2"/>
    <x v="2"/>
    <x v="1"/>
    <x v="2"/>
    <n v="0"/>
    <x v="11"/>
    <x v="8"/>
    <n v="1"/>
    <x v="2"/>
    <x v="0"/>
    <n v="0"/>
    <n v="1"/>
    <n v="0"/>
    <n v="4"/>
    <n v="3"/>
    <n v="3"/>
    <n v="0"/>
    <n v="3"/>
    <x v="17"/>
    <n v="0"/>
    <n v="0"/>
    <n v="0"/>
    <n v="18"/>
    <x v="1"/>
    <x v="1"/>
    <x v="2"/>
    <x v="0"/>
    <x v="2"/>
    <x v="1"/>
    <x v="1"/>
    <x v="2"/>
    <x v="2"/>
    <n v="0"/>
    <x v="3"/>
    <x v="11"/>
    <n v="1"/>
    <x v="0"/>
    <x v="8"/>
    <n v="0"/>
    <n v="1"/>
    <n v="0"/>
    <n v="3"/>
    <n v="5"/>
    <n v="2"/>
    <n v="0"/>
    <n v="2"/>
    <x v="2"/>
    <n v="2"/>
    <n v="0"/>
    <n v="0"/>
    <n v="21"/>
  </r>
  <r>
    <x v="23"/>
    <s v="Operadoras de televisão por assinatura por cabo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1"/>
    <n v="0"/>
    <x v="3"/>
    <x v="11"/>
    <n v="1"/>
    <x v="2"/>
    <x v="2"/>
    <n v="1"/>
    <n v="2"/>
    <n v="2"/>
    <n v="5"/>
    <n v="6"/>
    <n v="3"/>
    <n v="0"/>
    <n v="1"/>
    <x v="11"/>
    <x v="2"/>
    <n v="0"/>
    <x v="2"/>
    <n v="25"/>
    <x v="1"/>
    <x v="1"/>
    <x v="1"/>
    <x v="0"/>
    <x v="2"/>
    <x v="1"/>
    <x v="1"/>
    <x v="1"/>
    <x v="1"/>
    <n v="0"/>
    <x v="3"/>
    <x v="9"/>
    <n v="1"/>
    <x v="2"/>
    <x v="0"/>
    <n v="1"/>
    <n v="1"/>
    <n v="3"/>
    <n v="4"/>
    <n v="7"/>
    <n v="1"/>
    <n v="0"/>
    <n v="1"/>
    <x v="15"/>
    <n v="0"/>
    <n v="0"/>
    <n v="0"/>
    <n v="21"/>
    <x v="1"/>
    <x v="1"/>
    <x v="1"/>
    <x v="0"/>
    <x v="2"/>
    <x v="1"/>
    <x v="1"/>
    <x v="2"/>
    <x v="2"/>
    <n v="0"/>
    <x v="11"/>
    <x v="8"/>
    <n v="1"/>
    <x v="2"/>
    <x v="0"/>
    <n v="1"/>
    <n v="5"/>
    <n v="2"/>
    <n v="6"/>
    <n v="8"/>
    <n v="0"/>
    <n v="1"/>
    <n v="1"/>
    <x v="14"/>
    <n v="0"/>
    <n v="0"/>
    <n v="0"/>
    <n v="27"/>
    <x v="1"/>
    <x v="0"/>
    <x v="2"/>
    <x v="0"/>
    <x v="2"/>
    <x v="2"/>
    <x v="2"/>
    <x v="2"/>
    <x v="2"/>
    <n v="0"/>
    <x v="11"/>
    <x v="8"/>
    <n v="0"/>
    <x v="2"/>
    <x v="10"/>
    <n v="1"/>
    <n v="5"/>
    <n v="4"/>
    <n v="6"/>
    <n v="8"/>
    <n v="0"/>
    <n v="2"/>
    <n v="0"/>
    <x v="17"/>
    <n v="0"/>
    <n v="0"/>
    <n v="0"/>
    <n v="27"/>
    <x v="1"/>
    <x v="1"/>
    <x v="2"/>
    <x v="0"/>
    <x v="2"/>
    <x v="1"/>
    <x v="1"/>
    <x v="2"/>
    <x v="2"/>
    <n v="0"/>
    <x v="3"/>
    <x v="11"/>
    <n v="1"/>
    <x v="0"/>
    <x v="9"/>
    <n v="1"/>
    <n v="5"/>
    <n v="4"/>
    <n v="5"/>
    <n v="6"/>
    <n v="0"/>
    <n v="2"/>
    <n v="0"/>
    <x v="14"/>
    <n v="0"/>
    <n v="0"/>
    <n v="0"/>
    <n v="25"/>
  </r>
  <r>
    <x v="24"/>
    <s v="Operadoras de televisão por assinatura por micro-ondas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1"/>
    <n v="1"/>
    <n v="0"/>
    <n v="0"/>
    <n v="0"/>
    <n v="0"/>
    <n v="0"/>
    <x v="14"/>
    <n v="0"/>
    <n v="0"/>
    <n v="0"/>
    <n v="2"/>
  </r>
  <r>
    <x v="25"/>
    <s v="Operadoras de televisão por assinatura por satélite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1"/>
    <n v="0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1"/>
    <n v="0"/>
    <n v="0"/>
    <n v="0"/>
    <x v="15"/>
    <n v="0"/>
    <n v="0"/>
    <n v="0"/>
    <n v="2"/>
    <x v="1"/>
    <x v="1"/>
    <x v="1"/>
    <x v="0"/>
    <x v="2"/>
    <x v="1"/>
    <x v="1"/>
    <x v="2"/>
    <x v="2"/>
    <n v="0"/>
    <x v="1"/>
    <x v="8"/>
    <n v="0"/>
    <x v="2"/>
    <x v="0"/>
    <n v="1"/>
    <n v="0"/>
    <n v="0"/>
    <n v="2"/>
    <n v="2"/>
    <n v="1"/>
    <n v="0"/>
    <n v="0"/>
    <x v="14"/>
    <n v="0"/>
    <n v="0"/>
    <n v="1"/>
    <n v="7"/>
    <x v="1"/>
    <x v="0"/>
    <x v="2"/>
    <x v="0"/>
    <x v="2"/>
    <x v="2"/>
    <x v="2"/>
    <x v="1"/>
    <x v="2"/>
    <n v="0"/>
    <x v="1"/>
    <x v="8"/>
    <n v="0"/>
    <x v="2"/>
    <x v="10"/>
    <n v="2"/>
    <n v="0"/>
    <n v="0"/>
    <n v="1"/>
    <n v="2"/>
    <n v="0"/>
    <n v="0"/>
    <n v="0"/>
    <x v="17"/>
    <n v="0"/>
    <n v="0"/>
    <n v="0"/>
    <n v="6"/>
    <x v="1"/>
    <x v="1"/>
    <x v="2"/>
    <x v="0"/>
    <x v="2"/>
    <x v="1"/>
    <x v="1"/>
    <x v="2"/>
    <x v="2"/>
    <n v="0"/>
    <x v="2"/>
    <x v="11"/>
    <n v="0"/>
    <x v="0"/>
    <x v="9"/>
    <n v="1"/>
    <n v="0"/>
    <n v="0"/>
    <n v="1"/>
    <n v="2"/>
    <n v="0"/>
    <n v="0"/>
    <n v="0"/>
    <x v="14"/>
    <n v="0"/>
    <n v="1"/>
    <n v="0"/>
    <n v="5"/>
  </r>
  <r>
    <x v="26"/>
    <s v="Portais, Provedores de Conteúdo e Outros Serviços de Informação na Internet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1"/>
    <x v="1"/>
    <x v="1"/>
    <x v="0"/>
    <x v="10"/>
    <x v="2"/>
    <n v="2"/>
    <x v="2"/>
    <x v="0"/>
    <n v="0"/>
    <x v="9"/>
    <x v="8"/>
    <n v="3"/>
    <n v="15"/>
    <n v="3"/>
    <n v="22"/>
    <n v="75"/>
    <n v="17"/>
    <n v="15"/>
    <n v="20"/>
    <x v="11"/>
    <x v="29"/>
    <n v="14"/>
    <x v="23"/>
    <n v="213"/>
    <x v="1"/>
    <x v="1"/>
    <x v="10"/>
    <x v="0"/>
    <x v="11"/>
    <x v="1"/>
    <x v="1"/>
    <x v="10"/>
    <x v="7"/>
    <n v="2"/>
    <x v="10"/>
    <x v="9"/>
    <n v="2"/>
    <x v="0"/>
    <x v="2"/>
    <n v="4"/>
    <n v="11"/>
    <n v="1"/>
    <n v="17"/>
    <n v="73"/>
    <n v="12"/>
    <n v="11"/>
    <n v="13"/>
    <x v="15"/>
    <n v="2"/>
    <n v="8"/>
    <n v="5"/>
    <n v="172"/>
    <x v="1"/>
    <x v="1"/>
    <x v="0"/>
    <x v="0"/>
    <x v="10"/>
    <x v="1"/>
    <x v="1"/>
    <x v="1"/>
    <x v="11"/>
    <n v="3"/>
    <x v="1"/>
    <x v="8"/>
    <n v="2"/>
    <x v="0"/>
    <x v="2"/>
    <n v="3"/>
    <n v="7"/>
    <n v="2"/>
    <n v="14"/>
    <n v="54"/>
    <n v="13"/>
    <n v="7"/>
    <n v="9"/>
    <x v="1"/>
    <n v="3"/>
    <n v="7"/>
    <n v="6"/>
    <n v="139"/>
    <x v="1"/>
    <x v="0"/>
    <x v="2"/>
    <x v="0"/>
    <x v="13"/>
    <x v="2"/>
    <x v="2"/>
    <x v="1"/>
    <x v="8"/>
    <n v="2"/>
    <x v="1"/>
    <x v="11"/>
    <n v="3"/>
    <x v="10"/>
    <x v="0"/>
    <n v="1"/>
    <n v="3"/>
    <n v="0"/>
    <n v="10"/>
    <n v="55"/>
    <n v="7"/>
    <n v="3"/>
    <n v="7"/>
    <x v="17"/>
    <n v="4"/>
    <n v="8"/>
    <n v="5"/>
    <n v="116"/>
    <x v="1"/>
    <x v="1"/>
    <x v="2"/>
    <x v="0"/>
    <x v="12"/>
    <x v="1"/>
    <x v="1"/>
    <x v="1"/>
    <x v="1"/>
    <n v="1"/>
    <x v="2"/>
    <x v="11"/>
    <n v="3"/>
    <x v="10"/>
    <x v="2"/>
    <n v="1"/>
    <n v="5"/>
    <n v="0"/>
    <n v="7"/>
    <n v="42"/>
    <n v="4"/>
    <n v="2"/>
    <n v="3"/>
    <x v="2"/>
    <n v="0"/>
    <n v="6"/>
    <n v="3"/>
    <n v="84"/>
  </r>
  <r>
    <x v="27"/>
    <s v="Agências de Notícias"/>
    <x v="0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2"/>
    <n v="3"/>
    <n v="0"/>
    <n v="0"/>
    <n v="0"/>
    <x v="2"/>
    <x v="2"/>
    <n v="0"/>
    <x v="0"/>
    <n v="8"/>
    <x v="1"/>
    <x v="1"/>
    <x v="1"/>
    <x v="0"/>
    <x v="2"/>
    <x v="1"/>
    <x v="1"/>
    <x v="1"/>
    <x v="1"/>
    <n v="0"/>
    <x v="2"/>
    <x v="9"/>
    <n v="0"/>
    <x v="2"/>
    <x v="0"/>
    <n v="0"/>
    <n v="1"/>
    <n v="0"/>
    <n v="2"/>
    <n v="4"/>
    <n v="0"/>
    <n v="0"/>
    <n v="0"/>
    <x v="15"/>
    <n v="0"/>
    <n v="0"/>
    <n v="2"/>
    <n v="9"/>
    <x v="1"/>
    <x v="1"/>
    <x v="1"/>
    <x v="0"/>
    <x v="2"/>
    <x v="1"/>
    <x v="1"/>
    <x v="2"/>
    <x v="2"/>
    <n v="0"/>
    <x v="1"/>
    <x v="8"/>
    <n v="1"/>
    <x v="2"/>
    <x v="0"/>
    <n v="0"/>
    <n v="1"/>
    <n v="0"/>
    <n v="2"/>
    <n v="3"/>
    <n v="0"/>
    <n v="0"/>
    <n v="0"/>
    <x v="14"/>
    <n v="0"/>
    <n v="0"/>
    <n v="4"/>
    <n v="11"/>
    <x v="1"/>
    <x v="0"/>
    <x v="2"/>
    <x v="0"/>
    <x v="2"/>
    <x v="2"/>
    <x v="2"/>
    <x v="2"/>
    <x v="2"/>
    <n v="0"/>
    <x v="1"/>
    <x v="8"/>
    <n v="0"/>
    <x v="2"/>
    <x v="10"/>
    <n v="0"/>
    <n v="2"/>
    <n v="0"/>
    <n v="2"/>
    <n v="6"/>
    <n v="0"/>
    <n v="0"/>
    <n v="0"/>
    <x v="17"/>
    <n v="0"/>
    <n v="0"/>
    <n v="2"/>
    <n v="12"/>
    <x v="1"/>
    <x v="1"/>
    <x v="2"/>
    <x v="0"/>
    <x v="2"/>
    <x v="1"/>
    <x v="1"/>
    <x v="2"/>
    <x v="2"/>
    <n v="1"/>
    <x v="2"/>
    <x v="11"/>
    <n v="1"/>
    <x v="0"/>
    <x v="9"/>
    <n v="0"/>
    <n v="2"/>
    <n v="0"/>
    <n v="2"/>
    <n v="7"/>
    <n v="0"/>
    <n v="0"/>
    <n v="0"/>
    <x v="14"/>
    <n v="0"/>
    <n v="0"/>
    <n v="2"/>
    <n v="15"/>
  </r>
  <r>
    <x v="28"/>
    <s v="Serviços arquitetura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0"/>
    <x v="2"/>
    <n v="1"/>
    <x v="2"/>
    <x v="11"/>
    <n v="2"/>
    <x v="0"/>
    <x v="0"/>
    <n v="2"/>
    <n v="2"/>
    <n v="0"/>
    <n v="11"/>
    <n v="14"/>
    <n v="1"/>
    <n v="0"/>
    <n v="2"/>
    <x v="11"/>
    <x v="2"/>
    <n v="0"/>
    <x v="2"/>
    <n v="40"/>
    <x v="1"/>
    <x v="1"/>
    <x v="1"/>
    <x v="0"/>
    <x v="10"/>
    <x v="1"/>
    <x v="1"/>
    <x v="1"/>
    <x v="2"/>
    <n v="2"/>
    <x v="10"/>
    <x v="9"/>
    <n v="2"/>
    <x v="2"/>
    <x v="0"/>
    <n v="0"/>
    <n v="0"/>
    <n v="0"/>
    <n v="7"/>
    <n v="10"/>
    <n v="0"/>
    <n v="0"/>
    <n v="2"/>
    <x v="15"/>
    <n v="0"/>
    <n v="2"/>
    <n v="0"/>
    <n v="28"/>
    <x v="1"/>
    <x v="1"/>
    <x v="0"/>
    <x v="0"/>
    <x v="10"/>
    <x v="1"/>
    <x v="1"/>
    <x v="2"/>
    <x v="2"/>
    <n v="2"/>
    <x v="2"/>
    <x v="8"/>
    <n v="2"/>
    <x v="0"/>
    <x v="2"/>
    <n v="1"/>
    <n v="0"/>
    <n v="0"/>
    <n v="5"/>
    <n v="12"/>
    <n v="0"/>
    <n v="0"/>
    <n v="3"/>
    <x v="14"/>
    <n v="0"/>
    <n v="2"/>
    <n v="0"/>
    <n v="33"/>
    <x v="1"/>
    <x v="0"/>
    <x v="1"/>
    <x v="0"/>
    <x v="13"/>
    <x v="2"/>
    <x v="2"/>
    <x v="1"/>
    <x v="2"/>
    <n v="2"/>
    <x v="2"/>
    <x v="8"/>
    <n v="2"/>
    <x v="10"/>
    <x v="0"/>
    <n v="1"/>
    <n v="0"/>
    <n v="0"/>
    <n v="5"/>
    <n v="16"/>
    <n v="0"/>
    <n v="0"/>
    <n v="2"/>
    <x v="17"/>
    <n v="0"/>
    <n v="0"/>
    <n v="0"/>
    <n v="35"/>
    <x v="1"/>
    <x v="1"/>
    <x v="0"/>
    <x v="0"/>
    <x v="12"/>
    <x v="1"/>
    <x v="1"/>
    <x v="1"/>
    <x v="2"/>
    <n v="2"/>
    <x v="3"/>
    <x v="11"/>
    <n v="1"/>
    <x v="0"/>
    <x v="8"/>
    <n v="0"/>
    <n v="2"/>
    <n v="0"/>
    <n v="13"/>
    <n v="18"/>
    <n v="1"/>
    <n v="1"/>
    <n v="1"/>
    <x v="14"/>
    <n v="0"/>
    <n v="0"/>
    <n v="1"/>
    <n v="49"/>
  </r>
  <r>
    <x v="29"/>
    <s v="Agências de Publicidade"/>
    <x v="0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1"/>
    <x v="3"/>
    <x v="1"/>
    <x v="0"/>
    <x v="10"/>
    <x v="1"/>
    <n v="7"/>
    <x v="10"/>
    <x v="9"/>
    <n v="7"/>
    <x v="2"/>
    <x v="2"/>
    <n v="11"/>
    <n v="12"/>
    <n v="5"/>
    <n v="15"/>
    <n v="97"/>
    <n v="10"/>
    <n v="4"/>
    <n v="18"/>
    <x v="3"/>
    <x v="23"/>
    <n v="4"/>
    <x v="23"/>
    <n v="214"/>
    <x v="8"/>
    <x v="1"/>
    <x v="1"/>
    <x v="0"/>
    <x v="3"/>
    <x v="1"/>
    <x v="1"/>
    <x v="1"/>
    <x v="2"/>
    <n v="10"/>
    <x v="10"/>
    <x v="0"/>
    <n v="6"/>
    <x v="2"/>
    <x v="9"/>
    <n v="12"/>
    <n v="15"/>
    <n v="4"/>
    <n v="11"/>
    <n v="106"/>
    <n v="10"/>
    <n v="6"/>
    <n v="16"/>
    <x v="0"/>
    <n v="7"/>
    <n v="4"/>
    <n v="10"/>
    <n v="231"/>
    <x v="7"/>
    <x v="1"/>
    <x v="1"/>
    <x v="0"/>
    <x v="1"/>
    <x v="1"/>
    <x v="1"/>
    <x v="2"/>
    <x v="11"/>
    <n v="8"/>
    <x v="2"/>
    <x v="0"/>
    <n v="7"/>
    <x v="2"/>
    <x v="2"/>
    <n v="12"/>
    <n v="16"/>
    <n v="3"/>
    <n v="17"/>
    <n v="105"/>
    <n v="10"/>
    <n v="8"/>
    <n v="17"/>
    <x v="12"/>
    <n v="7"/>
    <n v="9"/>
    <n v="12"/>
    <n v="241"/>
    <x v="1"/>
    <x v="0"/>
    <x v="2"/>
    <x v="0"/>
    <x v="13"/>
    <x v="2"/>
    <x v="8"/>
    <x v="10"/>
    <x v="1"/>
    <n v="8"/>
    <x v="11"/>
    <x v="0"/>
    <n v="10"/>
    <x v="2"/>
    <x v="10"/>
    <n v="11"/>
    <n v="13"/>
    <n v="4"/>
    <n v="11"/>
    <n v="94"/>
    <n v="8"/>
    <n v="7"/>
    <n v="17"/>
    <x v="1"/>
    <n v="4"/>
    <n v="5"/>
    <n v="12"/>
    <n v="214"/>
    <x v="1"/>
    <x v="1"/>
    <x v="17"/>
    <x v="0"/>
    <x v="27"/>
    <x v="1"/>
    <x v="1"/>
    <x v="1"/>
    <x v="1"/>
    <n v="7"/>
    <x v="11"/>
    <x v="8"/>
    <n v="8"/>
    <x v="0"/>
    <x v="9"/>
    <n v="10"/>
    <n v="19"/>
    <n v="3"/>
    <n v="18"/>
    <n v="99"/>
    <n v="11"/>
    <n v="14"/>
    <n v="16"/>
    <x v="14"/>
    <n v="3"/>
    <n v="3"/>
    <n v="14"/>
    <n v="240"/>
  </r>
  <r>
    <x v="30"/>
    <s v="Agenciamento de Espaços para Publicidade, Exceto em Veículos de Comunicação"/>
    <x v="0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1"/>
    <n v="1"/>
    <x v="10"/>
    <x v="9"/>
    <n v="0"/>
    <x v="2"/>
    <x v="2"/>
    <n v="3"/>
    <n v="2"/>
    <n v="0"/>
    <n v="9"/>
    <n v="9"/>
    <n v="4"/>
    <n v="2"/>
    <n v="3"/>
    <x v="11"/>
    <x v="16"/>
    <n v="0"/>
    <x v="0"/>
    <n v="41"/>
    <x v="1"/>
    <x v="1"/>
    <x v="1"/>
    <x v="0"/>
    <x v="2"/>
    <x v="1"/>
    <x v="1"/>
    <x v="1"/>
    <x v="2"/>
    <n v="0"/>
    <x v="10"/>
    <x v="13"/>
    <n v="2"/>
    <x v="2"/>
    <x v="2"/>
    <n v="3"/>
    <n v="2"/>
    <n v="0"/>
    <n v="7"/>
    <n v="12"/>
    <n v="4"/>
    <n v="1"/>
    <n v="4"/>
    <x v="15"/>
    <n v="2"/>
    <n v="2"/>
    <n v="2"/>
    <n v="45"/>
    <x v="1"/>
    <x v="1"/>
    <x v="1"/>
    <x v="0"/>
    <x v="2"/>
    <x v="1"/>
    <x v="1"/>
    <x v="2"/>
    <x v="11"/>
    <n v="2"/>
    <x v="11"/>
    <x v="2"/>
    <n v="2"/>
    <x v="2"/>
    <x v="3"/>
    <n v="4"/>
    <n v="2"/>
    <n v="0"/>
    <n v="7"/>
    <n v="9"/>
    <n v="6"/>
    <n v="1"/>
    <n v="4"/>
    <x v="14"/>
    <n v="3"/>
    <n v="1"/>
    <n v="2"/>
    <n v="50"/>
    <x v="1"/>
    <x v="0"/>
    <x v="2"/>
    <x v="0"/>
    <x v="2"/>
    <x v="2"/>
    <x v="2"/>
    <x v="2"/>
    <x v="1"/>
    <n v="2"/>
    <x v="11"/>
    <x v="11"/>
    <n v="2"/>
    <x v="2"/>
    <x v="0"/>
    <n v="2"/>
    <n v="4"/>
    <n v="0"/>
    <n v="4"/>
    <n v="14"/>
    <n v="5"/>
    <n v="1"/>
    <n v="3"/>
    <x v="17"/>
    <n v="2"/>
    <n v="1"/>
    <n v="2"/>
    <n v="47"/>
    <x v="1"/>
    <x v="1"/>
    <x v="2"/>
    <x v="0"/>
    <x v="2"/>
    <x v="1"/>
    <x v="19"/>
    <x v="2"/>
    <x v="1"/>
    <n v="3"/>
    <x v="3"/>
    <x v="8"/>
    <n v="3"/>
    <x v="0"/>
    <x v="0"/>
    <n v="2"/>
    <n v="4"/>
    <n v="0"/>
    <n v="6"/>
    <n v="13"/>
    <n v="3"/>
    <n v="2"/>
    <n v="3"/>
    <x v="14"/>
    <n v="2"/>
    <n v="2"/>
    <n v="3"/>
    <n v="53"/>
  </r>
  <r>
    <x v="31"/>
    <s v="Atividades de Publicidade Não Especificadas Anteriormente"/>
    <x v="0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3"/>
    <x v="13"/>
    <x v="1"/>
    <x v="20"/>
    <x v="8"/>
    <x v="7"/>
    <x v="8"/>
    <x v="8"/>
    <n v="23"/>
    <x v="9"/>
    <x v="1"/>
    <n v="17"/>
    <x v="0"/>
    <x v="21"/>
    <n v="36"/>
    <n v="84"/>
    <n v="13"/>
    <n v="58"/>
    <n v="173"/>
    <n v="60"/>
    <n v="23"/>
    <n v="35"/>
    <x v="25"/>
    <x v="22"/>
    <n v="26"/>
    <x v="26"/>
    <n v="624"/>
    <x v="1"/>
    <x v="0"/>
    <x v="21"/>
    <x v="0"/>
    <x v="27"/>
    <x v="3"/>
    <x v="2"/>
    <x v="9"/>
    <x v="13"/>
    <n v="17"/>
    <x v="0"/>
    <x v="24"/>
    <n v="14"/>
    <x v="0"/>
    <x v="21"/>
    <n v="30"/>
    <n v="72"/>
    <n v="8"/>
    <n v="48"/>
    <n v="160"/>
    <n v="43"/>
    <n v="26"/>
    <n v="29"/>
    <x v="13"/>
    <n v="11"/>
    <n v="27"/>
    <n v="12"/>
    <n v="543"/>
    <x v="1"/>
    <x v="0"/>
    <x v="8"/>
    <x v="0"/>
    <x v="11"/>
    <x v="1"/>
    <x v="2"/>
    <x v="1"/>
    <x v="11"/>
    <n v="15"/>
    <x v="0"/>
    <x v="23"/>
    <n v="12"/>
    <x v="2"/>
    <x v="7"/>
    <n v="25"/>
    <n v="67"/>
    <n v="6"/>
    <n v="43"/>
    <n v="150"/>
    <n v="38"/>
    <n v="17"/>
    <n v="30"/>
    <x v="27"/>
    <n v="5"/>
    <n v="19"/>
    <n v="8"/>
    <n v="466"/>
    <x v="1"/>
    <x v="5"/>
    <x v="9"/>
    <x v="0"/>
    <x v="27"/>
    <x v="2"/>
    <x v="8"/>
    <x v="1"/>
    <x v="10"/>
    <n v="12"/>
    <x v="10"/>
    <x v="1"/>
    <n v="13"/>
    <x v="10"/>
    <x v="9"/>
    <n v="24"/>
    <n v="54"/>
    <n v="6"/>
    <n v="30"/>
    <n v="152"/>
    <n v="29"/>
    <n v="16"/>
    <n v="26"/>
    <x v="10"/>
    <n v="4"/>
    <n v="16"/>
    <n v="10"/>
    <n v="427"/>
    <x v="1"/>
    <x v="0"/>
    <x v="0"/>
    <x v="0"/>
    <x v="10"/>
    <x v="1"/>
    <x v="1"/>
    <x v="1"/>
    <x v="1"/>
    <n v="12"/>
    <x v="0"/>
    <x v="7"/>
    <n v="8"/>
    <x v="0"/>
    <x v="0"/>
    <n v="20"/>
    <n v="45"/>
    <n v="3"/>
    <n v="29"/>
    <n v="133"/>
    <n v="30"/>
    <n v="14"/>
    <n v="26"/>
    <x v="19"/>
    <n v="2"/>
    <n v="11"/>
    <n v="11"/>
    <n v="377"/>
  </r>
  <r>
    <x v="32"/>
    <s v="Desenho e decoração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2"/>
    <n v="0"/>
    <x v="2"/>
    <x v="9"/>
    <n v="0"/>
    <x v="0"/>
    <x v="0"/>
    <n v="1"/>
    <n v="2"/>
    <n v="0"/>
    <n v="0"/>
    <n v="9"/>
    <n v="0"/>
    <n v="0"/>
    <n v="0"/>
    <x v="11"/>
    <x v="2"/>
    <n v="1"/>
    <x v="1"/>
    <n v="17"/>
    <x v="1"/>
    <x v="1"/>
    <x v="1"/>
    <x v="0"/>
    <x v="2"/>
    <x v="1"/>
    <x v="1"/>
    <x v="10"/>
    <x v="1"/>
    <n v="0"/>
    <x v="2"/>
    <x v="9"/>
    <n v="0"/>
    <x v="0"/>
    <x v="0"/>
    <n v="1"/>
    <n v="1"/>
    <n v="0"/>
    <n v="0"/>
    <n v="11"/>
    <n v="0"/>
    <n v="0"/>
    <n v="0"/>
    <x v="15"/>
    <n v="0"/>
    <n v="1"/>
    <n v="1"/>
    <n v="17"/>
    <x v="1"/>
    <x v="1"/>
    <x v="1"/>
    <x v="0"/>
    <x v="2"/>
    <x v="1"/>
    <x v="1"/>
    <x v="2"/>
    <x v="2"/>
    <n v="0"/>
    <x v="1"/>
    <x v="8"/>
    <n v="1"/>
    <x v="2"/>
    <x v="0"/>
    <n v="0"/>
    <n v="0"/>
    <n v="0"/>
    <n v="1"/>
    <n v="13"/>
    <n v="1"/>
    <n v="0"/>
    <n v="0"/>
    <x v="14"/>
    <n v="0"/>
    <n v="1"/>
    <n v="1"/>
    <n v="18"/>
    <x v="1"/>
    <x v="0"/>
    <x v="2"/>
    <x v="0"/>
    <x v="2"/>
    <x v="2"/>
    <x v="2"/>
    <x v="2"/>
    <x v="2"/>
    <n v="0"/>
    <x v="1"/>
    <x v="8"/>
    <n v="1"/>
    <x v="2"/>
    <x v="10"/>
    <n v="1"/>
    <n v="0"/>
    <n v="0"/>
    <n v="1"/>
    <n v="12"/>
    <n v="0"/>
    <n v="0"/>
    <n v="1"/>
    <x v="17"/>
    <n v="0"/>
    <n v="2"/>
    <n v="2"/>
    <n v="20"/>
    <x v="1"/>
    <x v="1"/>
    <x v="2"/>
    <x v="0"/>
    <x v="12"/>
    <x v="1"/>
    <x v="1"/>
    <x v="2"/>
    <x v="2"/>
    <n v="0"/>
    <x v="3"/>
    <x v="11"/>
    <n v="1"/>
    <x v="0"/>
    <x v="9"/>
    <n v="0"/>
    <n v="1"/>
    <n v="0"/>
    <n v="3"/>
    <n v="20"/>
    <n v="2"/>
    <n v="0"/>
    <n v="0"/>
    <x v="14"/>
    <n v="0"/>
    <n v="1"/>
    <n v="1"/>
    <n v="31"/>
  </r>
  <r>
    <x v="33"/>
    <s v="Atividades fotográficas e similares"/>
    <x v="0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1"/>
    <x v="1"/>
    <x v="1"/>
    <n v="0"/>
    <x v="10"/>
    <x v="11"/>
    <n v="1"/>
    <x v="2"/>
    <x v="0"/>
    <n v="0"/>
    <n v="4"/>
    <n v="1"/>
    <n v="4"/>
    <n v="35"/>
    <n v="8"/>
    <n v="2"/>
    <n v="7"/>
    <x v="2"/>
    <x v="23"/>
    <n v="2"/>
    <x v="1"/>
    <n v="73"/>
    <x v="1"/>
    <x v="1"/>
    <x v="1"/>
    <x v="0"/>
    <x v="10"/>
    <x v="1"/>
    <x v="2"/>
    <x v="1"/>
    <x v="1"/>
    <n v="0"/>
    <x v="10"/>
    <x v="9"/>
    <n v="0"/>
    <x v="2"/>
    <x v="0"/>
    <n v="1"/>
    <n v="3"/>
    <n v="0"/>
    <n v="4"/>
    <n v="39"/>
    <n v="6"/>
    <n v="4"/>
    <n v="6"/>
    <x v="15"/>
    <n v="1"/>
    <n v="1"/>
    <n v="1"/>
    <n v="69"/>
    <x v="1"/>
    <x v="1"/>
    <x v="1"/>
    <x v="0"/>
    <x v="1"/>
    <x v="1"/>
    <x v="2"/>
    <x v="2"/>
    <x v="2"/>
    <n v="0"/>
    <x v="1"/>
    <x v="8"/>
    <n v="0"/>
    <x v="2"/>
    <x v="0"/>
    <n v="1"/>
    <n v="4"/>
    <n v="0"/>
    <n v="4"/>
    <n v="43"/>
    <n v="5"/>
    <n v="5"/>
    <n v="5"/>
    <x v="1"/>
    <n v="0"/>
    <n v="1"/>
    <n v="1"/>
    <n v="72"/>
    <x v="1"/>
    <x v="0"/>
    <x v="2"/>
    <x v="0"/>
    <x v="25"/>
    <x v="2"/>
    <x v="8"/>
    <x v="2"/>
    <x v="2"/>
    <n v="0"/>
    <x v="1"/>
    <x v="8"/>
    <n v="1"/>
    <x v="2"/>
    <x v="10"/>
    <n v="2"/>
    <n v="5"/>
    <n v="1"/>
    <n v="6"/>
    <n v="43"/>
    <n v="6"/>
    <n v="3"/>
    <n v="5"/>
    <x v="1"/>
    <n v="0"/>
    <n v="0"/>
    <n v="2"/>
    <n v="78"/>
    <x v="1"/>
    <x v="1"/>
    <x v="2"/>
    <x v="0"/>
    <x v="13"/>
    <x v="1"/>
    <x v="19"/>
    <x v="2"/>
    <x v="2"/>
    <n v="0"/>
    <x v="2"/>
    <x v="11"/>
    <n v="2"/>
    <x v="10"/>
    <x v="9"/>
    <n v="1"/>
    <n v="8"/>
    <n v="1"/>
    <n v="6"/>
    <n v="43"/>
    <n v="7"/>
    <n v="5"/>
    <n v="8"/>
    <x v="2"/>
    <n v="1"/>
    <n v="0"/>
    <n v="3"/>
    <n v="90"/>
  </r>
  <r>
    <x v="34"/>
    <s v="Aluguel de fitas vídeo, DVD, etc."/>
    <x v="0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3"/>
    <n v="2"/>
    <n v="0"/>
    <n v="0"/>
    <n v="0"/>
    <x v="11"/>
    <x v="2"/>
    <n v="0"/>
    <x v="2"/>
    <n v="5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10"/>
    <n v="1"/>
    <n v="0"/>
    <n v="0"/>
    <n v="0"/>
    <x v="14"/>
    <n v="0"/>
    <n v="0"/>
    <n v="0"/>
    <n v="1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7"/>
    <n v="1"/>
    <n v="0"/>
    <n v="0"/>
    <n v="1"/>
    <x v="17"/>
    <n v="0"/>
    <n v="0"/>
    <n v="0"/>
    <n v="9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6"/>
    <n v="1"/>
    <n v="1"/>
    <n v="0"/>
    <n v="0"/>
    <x v="14"/>
    <n v="0"/>
    <n v="0"/>
    <n v="0"/>
    <n v="8"/>
  </r>
  <r>
    <x v="35"/>
    <s v="Ensino de Arte Cultura"/>
    <x v="0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2"/>
    <x v="2"/>
    <x v="11"/>
    <n v="0"/>
    <x v="2"/>
    <x v="0"/>
    <n v="2"/>
    <n v="6"/>
    <n v="0"/>
    <n v="7"/>
    <n v="10"/>
    <n v="3"/>
    <n v="2"/>
    <n v="4"/>
    <x v="3"/>
    <x v="2"/>
    <n v="1"/>
    <x v="0"/>
    <n v="41"/>
    <x v="1"/>
    <x v="1"/>
    <x v="1"/>
    <x v="0"/>
    <x v="2"/>
    <x v="1"/>
    <x v="1"/>
    <x v="1"/>
    <x v="2"/>
    <n v="0"/>
    <x v="2"/>
    <x v="9"/>
    <n v="0"/>
    <x v="2"/>
    <x v="0"/>
    <n v="2"/>
    <n v="6"/>
    <n v="1"/>
    <n v="6"/>
    <n v="9"/>
    <n v="2"/>
    <n v="2"/>
    <n v="4"/>
    <x v="1"/>
    <n v="0"/>
    <n v="0"/>
    <n v="3"/>
    <n v="38"/>
    <x v="1"/>
    <x v="1"/>
    <x v="1"/>
    <x v="0"/>
    <x v="2"/>
    <x v="1"/>
    <x v="1"/>
    <x v="2"/>
    <x v="3"/>
    <n v="2"/>
    <x v="1"/>
    <x v="8"/>
    <n v="1"/>
    <x v="2"/>
    <x v="0"/>
    <n v="2"/>
    <n v="5"/>
    <n v="1"/>
    <n v="4"/>
    <n v="10"/>
    <n v="2"/>
    <n v="2"/>
    <n v="3"/>
    <x v="14"/>
    <n v="0"/>
    <n v="0"/>
    <n v="2"/>
    <n v="35"/>
    <x v="1"/>
    <x v="0"/>
    <x v="2"/>
    <x v="0"/>
    <x v="2"/>
    <x v="2"/>
    <x v="2"/>
    <x v="1"/>
    <x v="2"/>
    <n v="1"/>
    <x v="11"/>
    <x v="8"/>
    <n v="1"/>
    <x v="2"/>
    <x v="10"/>
    <n v="2"/>
    <n v="4"/>
    <n v="1"/>
    <n v="6"/>
    <n v="11"/>
    <n v="4"/>
    <n v="2"/>
    <n v="2"/>
    <x v="17"/>
    <n v="0"/>
    <n v="0"/>
    <n v="2"/>
    <n v="38"/>
    <x v="1"/>
    <x v="1"/>
    <x v="2"/>
    <x v="0"/>
    <x v="2"/>
    <x v="1"/>
    <x v="1"/>
    <x v="2"/>
    <x v="2"/>
    <n v="1"/>
    <x v="2"/>
    <x v="8"/>
    <n v="1"/>
    <x v="0"/>
    <x v="9"/>
    <n v="1"/>
    <n v="4"/>
    <n v="1"/>
    <n v="6"/>
    <n v="10"/>
    <n v="4"/>
    <n v="2"/>
    <n v="2"/>
    <x v="2"/>
    <n v="0"/>
    <n v="0"/>
    <n v="2"/>
    <n v="36"/>
  </r>
  <r>
    <x v="36"/>
    <s v="Ensino de Idiomas"/>
    <x v="0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11"/>
    <x v="3"/>
    <x v="27"/>
    <x v="8"/>
    <x v="9"/>
    <x v="6"/>
    <x v="7"/>
    <n v="18"/>
    <x v="1"/>
    <x v="23"/>
    <n v="25"/>
    <x v="8"/>
    <x v="21"/>
    <n v="14"/>
    <n v="68"/>
    <n v="5"/>
    <n v="126"/>
    <n v="168"/>
    <n v="24"/>
    <n v="25"/>
    <n v="19"/>
    <x v="4"/>
    <x v="23"/>
    <n v="7"/>
    <x v="27"/>
    <n v="598"/>
    <x v="11"/>
    <x v="1"/>
    <x v="8"/>
    <x v="1"/>
    <x v="28"/>
    <x v="7"/>
    <x v="9"/>
    <x v="18"/>
    <x v="7"/>
    <n v="14"/>
    <x v="0"/>
    <x v="25"/>
    <n v="24"/>
    <x v="21"/>
    <x v="21"/>
    <n v="18"/>
    <n v="66"/>
    <n v="7"/>
    <n v="139"/>
    <n v="171"/>
    <n v="28"/>
    <n v="27"/>
    <n v="17"/>
    <x v="0"/>
    <n v="3"/>
    <n v="8"/>
    <n v="14"/>
    <n v="616"/>
    <x v="7"/>
    <x v="0"/>
    <x v="22"/>
    <x v="6"/>
    <x v="7"/>
    <x v="0"/>
    <x v="7"/>
    <x v="18"/>
    <x v="11"/>
    <n v="14"/>
    <x v="10"/>
    <x v="24"/>
    <n v="24"/>
    <x v="8"/>
    <x v="7"/>
    <n v="16"/>
    <n v="68"/>
    <n v="5"/>
    <n v="148"/>
    <n v="174"/>
    <n v="30"/>
    <n v="24"/>
    <n v="15"/>
    <x v="12"/>
    <n v="3"/>
    <n v="8"/>
    <n v="18"/>
    <n v="618"/>
    <x v="6"/>
    <x v="5"/>
    <x v="10"/>
    <x v="7"/>
    <x v="22"/>
    <x v="1"/>
    <x v="7"/>
    <x v="24"/>
    <x v="1"/>
    <n v="20"/>
    <x v="0"/>
    <x v="17"/>
    <n v="28"/>
    <x v="11"/>
    <x v="6"/>
    <n v="17"/>
    <n v="67"/>
    <n v="5"/>
    <n v="175"/>
    <n v="199"/>
    <n v="28"/>
    <n v="21"/>
    <n v="18"/>
    <x v="1"/>
    <n v="3"/>
    <n v="10"/>
    <n v="19"/>
    <n v="680"/>
    <x v="7"/>
    <x v="2"/>
    <x v="18"/>
    <x v="1"/>
    <x v="28"/>
    <x v="9"/>
    <x v="8"/>
    <x v="20"/>
    <x v="14"/>
    <n v="21"/>
    <x v="9"/>
    <x v="27"/>
    <n v="35"/>
    <x v="17"/>
    <x v="3"/>
    <n v="18"/>
    <n v="70"/>
    <n v="11"/>
    <n v="195"/>
    <n v="207"/>
    <n v="29"/>
    <n v="18"/>
    <n v="19"/>
    <x v="8"/>
    <n v="2"/>
    <n v="10"/>
    <n v="17"/>
    <n v="734"/>
  </r>
  <r>
    <x v="37"/>
    <s v="Artes cênicas, espetáculos, etc.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1"/>
    <x v="2"/>
    <n v="10"/>
    <x v="2"/>
    <x v="9"/>
    <n v="2"/>
    <x v="2"/>
    <x v="2"/>
    <n v="5"/>
    <n v="5"/>
    <n v="0"/>
    <n v="14"/>
    <n v="21"/>
    <n v="3"/>
    <n v="1"/>
    <n v="3"/>
    <x v="2"/>
    <x v="2"/>
    <n v="10"/>
    <x v="0"/>
    <n v="82"/>
    <x v="1"/>
    <x v="1"/>
    <x v="10"/>
    <x v="0"/>
    <x v="3"/>
    <x v="1"/>
    <x v="1"/>
    <x v="1"/>
    <x v="1"/>
    <n v="11"/>
    <x v="10"/>
    <x v="13"/>
    <n v="4"/>
    <x v="0"/>
    <x v="2"/>
    <n v="7"/>
    <n v="7"/>
    <n v="0"/>
    <n v="17"/>
    <n v="18"/>
    <n v="5"/>
    <n v="1"/>
    <n v="4"/>
    <x v="2"/>
    <n v="0"/>
    <n v="9"/>
    <n v="2"/>
    <n v="95"/>
    <x v="1"/>
    <x v="0"/>
    <x v="2"/>
    <x v="0"/>
    <x v="26"/>
    <x v="1"/>
    <x v="1"/>
    <x v="1"/>
    <x v="3"/>
    <n v="6"/>
    <x v="2"/>
    <x v="2"/>
    <n v="5"/>
    <x v="2"/>
    <x v="0"/>
    <n v="9"/>
    <n v="6"/>
    <n v="1"/>
    <n v="16"/>
    <n v="17"/>
    <n v="5"/>
    <n v="4"/>
    <n v="3"/>
    <x v="12"/>
    <n v="0"/>
    <n v="9"/>
    <n v="1"/>
    <n v="96"/>
    <x v="1"/>
    <x v="0"/>
    <x v="0"/>
    <x v="0"/>
    <x v="11"/>
    <x v="2"/>
    <x v="2"/>
    <x v="2"/>
    <x v="1"/>
    <n v="10"/>
    <x v="2"/>
    <x v="11"/>
    <n v="6"/>
    <x v="2"/>
    <x v="2"/>
    <n v="6"/>
    <n v="7"/>
    <n v="1"/>
    <n v="20"/>
    <n v="19"/>
    <n v="5"/>
    <n v="3"/>
    <n v="6"/>
    <x v="1"/>
    <n v="0"/>
    <n v="8"/>
    <n v="3"/>
    <n v="109"/>
    <x v="1"/>
    <x v="1"/>
    <x v="10"/>
    <x v="0"/>
    <x v="9"/>
    <x v="1"/>
    <x v="1"/>
    <x v="1"/>
    <x v="8"/>
    <n v="7"/>
    <x v="1"/>
    <x v="8"/>
    <n v="7"/>
    <x v="10"/>
    <x v="9"/>
    <n v="5"/>
    <n v="4"/>
    <n v="1"/>
    <n v="19"/>
    <n v="24"/>
    <n v="6"/>
    <n v="3"/>
    <n v="6"/>
    <x v="2"/>
    <n v="0"/>
    <n v="9"/>
    <n v="2"/>
    <n v="109"/>
  </r>
  <r>
    <x v="38"/>
    <s v="Criação artística"/>
    <x v="0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2"/>
    <n v="0"/>
    <n v="1"/>
    <n v="0"/>
    <n v="0"/>
    <n v="0"/>
    <n v="0"/>
    <x v="11"/>
    <x v="2"/>
    <n v="0"/>
    <x v="2"/>
    <n v="3"/>
    <x v="1"/>
    <x v="1"/>
    <x v="1"/>
    <x v="0"/>
    <x v="2"/>
    <x v="1"/>
    <x v="1"/>
    <x v="1"/>
    <x v="1"/>
    <n v="0"/>
    <x v="2"/>
    <x v="9"/>
    <n v="1"/>
    <x v="2"/>
    <x v="0"/>
    <n v="0"/>
    <n v="1"/>
    <n v="0"/>
    <n v="1"/>
    <n v="1"/>
    <n v="0"/>
    <n v="0"/>
    <n v="0"/>
    <x v="15"/>
    <n v="0"/>
    <n v="0"/>
    <n v="1"/>
    <n v="5"/>
    <x v="1"/>
    <x v="1"/>
    <x v="1"/>
    <x v="0"/>
    <x v="2"/>
    <x v="1"/>
    <x v="1"/>
    <x v="2"/>
    <x v="2"/>
    <n v="0"/>
    <x v="1"/>
    <x v="8"/>
    <n v="0"/>
    <x v="2"/>
    <x v="0"/>
    <n v="0"/>
    <n v="1"/>
    <n v="0"/>
    <n v="1"/>
    <n v="1"/>
    <n v="0"/>
    <n v="0"/>
    <n v="0"/>
    <x v="14"/>
    <n v="0"/>
    <n v="0"/>
    <n v="1"/>
    <n v="4"/>
    <x v="1"/>
    <x v="0"/>
    <x v="2"/>
    <x v="0"/>
    <x v="2"/>
    <x v="2"/>
    <x v="2"/>
    <x v="2"/>
    <x v="2"/>
    <n v="0"/>
    <x v="1"/>
    <x v="8"/>
    <n v="0"/>
    <x v="2"/>
    <x v="10"/>
    <n v="1"/>
    <n v="1"/>
    <n v="0"/>
    <n v="0"/>
    <n v="1"/>
    <n v="0"/>
    <n v="0"/>
    <n v="0"/>
    <x v="17"/>
    <n v="0"/>
    <n v="0"/>
    <n v="0"/>
    <n v="3"/>
    <x v="1"/>
    <x v="1"/>
    <x v="2"/>
    <x v="0"/>
    <x v="2"/>
    <x v="1"/>
    <x v="1"/>
    <x v="2"/>
    <x v="2"/>
    <n v="0"/>
    <x v="2"/>
    <x v="11"/>
    <n v="0"/>
    <x v="0"/>
    <x v="9"/>
    <n v="1"/>
    <n v="2"/>
    <n v="0"/>
    <n v="0"/>
    <n v="0"/>
    <n v="0"/>
    <n v="0"/>
    <n v="0"/>
    <x v="14"/>
    <n v="0"/>
    <n v="0"/>
    <n v="0"/>
    <n v="3"/>
  </r>
  <r>
    <x v="39"/>
    <s v="Gestão espaço para espetáculos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1"/>
    <x v="2"/>
    <x v="1"/>
    <x v="0"/>
    <x v="1"/>
    <x v="1"/>
    <n v="1"/>
    <x v="10"/>
    <x v="11"/>
    <n v="1"/>
    <x v="2"/>
    <x v="0"/>
    <n v="0"/>
    <n v="1"/>
    <n v="0"/>
    <n v="3"/>
    <n v="1"/>
    <n v="0"/>
    <n v="0"/>
    <n v="1"/>
    <x v="2"/>
    <x v="2"/>
    <n v="0"/>
    <x v="2"/>
    <n v="11"/>
    <x v="1"/>
    <x v="1"/>
    <x v="1"/>
    <x v="0"/>
    <x v="2"/>
    <x v="1"/>
    <x v="1"/>
    <x v="1"/>
    <x v="1"/>
    <n v="0"/>
    <x v="10"/>
    <x v="9"/>
    <n v="2"/>
    <x v="2"/>
    <x v="0"/>
    <n v="0"/>
    <n v="2"/>
    <n v="0"/>
    <n v="3"/>
    <n v="0"/>
    <n v="0"/>
    <n v="1"/>
    <n v="0"/>
    <x v="2"/>
    <n v="0"/>
    <n v="0"/>
    <n v="0"/>
    <n v="10"/>
    <x v="1"/>
    <x v="1"/>
    <x v="1"/>
    <x v="0"/>
    <x v="2"/>
    <x v="1"/>
    <x v="1"/>
    <x v="2"/>
    <x v="3"/>
    <n v="0"/>
    <x v="1"/>
    <x v="2"/>
    <n v="1"/>
    <x v="2"/>
    <x v="0"/>
    <n v="0"/>
    <n v="2"/>
    <n v="0"/>
    <n v="4"/>
    <n v="0"/>
    <n v="0"/>
    <n v="0"/>
    <n v="0"/>
    <x v="1"/>
    <n v="0"/>
    <n v="0"/>
    <n v="0"/>
    <n v="10"/>
    <x v="1"/>
    <x v="0"/>
    <x v="2"/>
    <x v="0"/>
    <x v="2"/>
    <x v="2"/>
    <x v="2"/>
    <x v="2"/>
    <x v="2"/>
    <n v="1"/>
    <x v="1"/>
    <x v="11"/>
    <n v="1"/>
    <x v="2"/>
    <x v="10"/>
    <n v="0"/>
    <n v="3"/>
    <n v="0"/>
    <n v="3"/>
    <n v="0"/>
    <n v="0"/>
    <n v="0"/>
    <n v="0"/>
    <x v="1"/>
    <n v="0"/>
    <n v="0"/>
    <n v="0"/>
    <n v="10"/>
    <x v="1"/>
    <x v="1"/>
    <x v="2"/>
    <x v="0"/>
    <x v="2"/>
    <x v="1"/>
    <x v="1"/>
    <x v="2"/>
    <x v="8"/>
    <n v="0"/>
    <x v="2"/>
    <x v="8"/>
    <n v="0"/>
    <x v="0"/>
    <x v="9"/>
    <n v="0"/>
    <n v="3"/>
    <n v="0"/>
    <n v="2"/>
    <n v="1"/>
    <n v="0"/>
    <n v="0"/>
    <n v="0"/>
    <x v="2"/>
    <n v="0"/>
    <n v="0"/>
    <n v="1"/>
    <n v="10"/>
  </r>
  <r>
    <x v="40"/>
    <s v="Bibliotecas e arquivos"/>
    <x v="0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3"/>
    <x v="3"/>
    <x v="11"/>
    <n v="1"/>
    <x v="2"/>
    <x v="2"/>
    <n v="1"/>
    <n v="1"/>
    <n v="2"/>
    <n v="3"/>
    <n v="3"/>
    <n v="1"/>
    <n v="0"/>
    <n v="1"/>
    <x v="11"/>
    <x v="2"/>
    <n v="0"/>
    <x v="1"/>
    <n v="20"/>
    <x v="1"/>
    <x v="1"/>
    <x v="10"/>
    <x v="0"/>
    <x v="2"/>
    <x v="1"/>
    <x v="1"/>
    <x v="1"/>
    <x v="1"/>
    <n v="0"/>
    <x v="3"/>
    <x v="9"/>
    <n v="0"/>
    <x v="2"/>
    <x v="0"/>
    <n v="0"/>
    <n v="2"/>
    <n v="1"/>
    <n v="2"/>
    <n v="2"/>
    <n v="1"/>
    <n v="0"/>
    <n v="1"/>
    <x v="15"/>
    <n v="0"/>
    <n v="0"/>
    <n v="2"/>
    <n v="14"/>
    <x v="1"/>
    <x v="1"/>
    <x v="1"/>
    <x v="0"/>
    <x v="2"/>
    <x v="1"/>
    <x v="1"/>
    <x v="2"/>
    <x v="2"/>
    <n v="0"/>
    <x v="11"/>
    <x v="8"/>
    <n v="0"/>
    <x v="2"/>
    <x v="0"/>
    <n v="1"/>
    <n v="3"/>
    <n v="0"/>
    <n v="3"/>
    <n v="2"/>
    <n v="1"/>
    <n v="0"/>
    <n v="0"/>
    <x v="14"/>
    <n v="0"/>
    <n v="2"/>
    <n v="1"/>
    <n v="15"/>
    <x v="1"/>
    <x v="0"/>
    <x v="2"/>
    <x v="0"/>
    <x v="2"/>
    <x v="2"/>
    <x v="2"/>
    <x v="2"/>
    <x v="2"/>
    <n v="0"/>
    <x v="2"/>
    <x v="8"/>
    <n v="1"/>
    <x v="2"/>
    <x v="10"/>
    <n v="1"/>
    <n v="3"/>
    <n v="0"/>
    <n v="2"/>
    <n v="2"/>
    <n v="3"/>
    <n v="0"/>
    <n v="1"/>
    <x v="17"/>
    <n v="0"/>
    <n v="1"/>
    <n v="1"/>
    <n v="17"/>
    <x v="1"/>
    <x v="1"/>
    <x v="2"/>
    <x v="0"/>
    <x v="2"/>
    <x v="1"/>
    <x v="1"/>
    <x v="2"/>
    <x v="2"/>
    <n v="0"/>
    <x v="11"/>
    <x v="11"/>
    <n v="2"/>
    <x v="0"/>
    <x v="2"/>
    <n v="1"/>
    <n v="2"/>
    <n v="0"/>
    <n v="2"/>
    <n v="2"/>
    <n v="2"/>
    <n v="0"/>
    <n v="0"/>
    <x v="14"/>
    <n v="0"/>
    <n v="0"/>
    <n v="2"/>
    <n v="16"/>
  </r>
  <r>
    <x v="41"/>
    <s v="Museus, restaurações, prédios históricos"/>
    <x v="0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0"/>
    <x v="2"/>
    <n v="1"/>
    <x v="2"/>
    <x v="11"/>
    <n v="0"/>
    <x v="2"/>
    <x v="0"/>
    <n v="2"/>
    <n v="3"/>
    <n v="0"/>
    <n v="3"/>
    <n v="8"/>
    <n v="2"/>
    <n v="0"/>
    <n v="0"/>
    <x v="11"/>
    <x v="2"/>
    <n v="0"/>
    <x v="2"/>
    <n v="21"/>
    <x v="1"/>
    <x v="1"/>
    <x v="1"/>
    <x v="0"/>
    <x v="2"/>
    <x v="1"/>
    <x v="1"/>
    <x v="10"/>
    <x v="2"/>
    <n v="1"/>
    <x v="2"/>
    <x v="9"/>
    <n v="0"/>
    <x v="2"/>
    <x v="0"/>
    <n v="2"/>
    <n v="4"/>
    <n v="0"/>
    <n v="3"/>
    <n v="7"/>
    <n v="1"/>
    <n v="0"/>
    <n v="0"/>
    <x v="15"/>
    <n v="0"/>
    <n v="0"/>
    <n v="0"/>
    <n v="20"/>
    <x v="1"/>
    <x v="1"/>
    <x v="1"/>
    <x v="0"/>
    <x v="2"/>
    <x v="1"/>
    <x v="1"/>
    <x v="1"/>
    <x v="2"/>
    <n v="0"/>
    <x v="1"/>
    <x v="8"/>
    <n v="1"/>
    <x v="2"/>
    <x v="0"/>
    <n v="0"/>
    <n v="3"/>
    <n v="0"/>
    <n v="3"/>
    <n v="8"/>
    <n v="1"/>
    <n v="0"/>
    <n v="0"/>
    <x v="14"/>
    <n v="0"/>
    <n v="0"/>
    <n v="0"/>
    <n v="17"/>
    <x v="1"/>
    <x v="0"/>
    <x v="2"/>
    <x v="0"/>
    <x v="2"/>
    <x v="2"/>
    <x v="2"/>
    <x v="1"/>
    <x v="10"/>
    <n v="0"/>
    <x v="1"/>
    <x v="8"/>
    <n v="2"/>
    <x v="2"/>
    <x v="10"/>
    <n v="0"/>
    <n v="2"/>
    <n v="0"/>
    <n v="3"/>
    <n v="8"/>
    <n v="1"/>
    <n v="0"/>
    <n v="0"/>
    <x v="1"/>
    <n v="0"/>
    <n v="0"/>
    <n v="0"/>
    <n v="19"/>
    <x v="1"/>
    <x v="1"/>
    <x v="2"/>
    <x v="0"/>
    <x v="2"/>
    <x v="1"/>
    <x v="1"/>
    <x v="1"/>
    <x v="2"/>
    <n v="0"/>
    <x v="2"/>
    <x v="11"/>
    <n v="1"/>
    <x v="0"/>
    <x v="9"/>
    <n v="1"/>
    <n v="4"/>
    <n v="0"/>
    <n v="3"/>
    <n v="8"/>
    <n v="1"/>
    <n v="0"/>
    <n v="0"/>
    <x v="2"/>
    <n v="0"/>
    <n v="0"/>
    <n v="0"/>
    <n v="20"/>
  </r>
  <r>
    <x v="42"/>
    <s v="Jardim botânico, zoo, parques e reservas ecológicas."/>
    <x v="0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2"/>
    <x v="1"/>
    <x v="0"/>
    <x v="1"/>
    <x v="1"/>
    <n v="0"/>
    <x v="2"/>
    <x v="11"/>
    <n v="0"/>
    <x v="2"/>
    <x v="0"/>
    <n v="0"/>
    <n v="2"/>
    <n v="1"/>
    <n v="0"/>
    <n v="5"/>
    <n v="0"/>
    <n v="0"/>
    <n v="1"/>
    <x v="11"/>
    <x v="2"/>
    <n v="0"/>
    <x v="1"/>
    <n v="11"/>
    <x v="1"/>
    <x v="1"/>
    <x v="1"/>
    <x v="0"/>
    <x v="2"/>
    <x v="1"/>
    <x v="1"/>
    <x v="1"/>
    <x v="1"/>
    <n v="0"/>
    <x v="2"/>
    <x v="9"/>
    <n v="0"/>
    <x v="2"/>
    <x v="0"/>
    <n v="1"/>
    <n v="2"/>
    <n v="1"/>
    <n v="0"/>
    <n v="3"/>
    <n v="1"/>
    <n v="0"/>
    <n v="1"/>
    <x v="15"/>
    <n v="0"/>
    <n v="0"/>
    <n v="0"/>
    <n v="9"/>
    <x v="1"/>
    <x v="1"/>
    <x v="1"/>
    <x v="0"/>
    <x v="2"/>
    <x v="1"/>
    <x v="1"/>
    <x v="2"/>
    <x v="2"/>
    <n v="0"/>
    <x v="1"/>
    <x v="8"/>
    <n v="0"/>
    <x v="2"/>
    <x v="0"/>
    <n v="0"/>
    <n v="2"/>
    <n v="1"/>
    <n v="1"/>
    <n v="4"/>
    <n v="0"/>
    <n v="0"/>
    <n v="5"/>
    <x v="14"/>
    <n v="0"/>
    <n v="0"/>
    <n v="1"/>
    <n v="14"/>
    <x v="1"/>
    <x v="0"/>
    <x v="2"/>
    <x v="0"/>
    <x v="2"/>
    <x v="2"/>
    <x v="2"/>
    <x v="2"/>
    <x v="2"/>
    <n v="0"/>
    <x v="1"/>
    <x v="8"/>
    <n v="0"/>
    <x v="2"/>
    <x v="10"/>
    <n v="0"/>
    <n v="2"/>
    <n v="0"/>
    <n v="1"/>
    <n v="3"/>
    <n v="0"/>
    <n v="0"/>
    <n v="5"/>
    <x v="17"/>
    <n v="0"/>
    <n v="0"/>
    <n v="1"/>
    <n v="12"/>
    <x v="1"/>
    <x v="0"/>
    <x v="2"/>
    <x v="0"/>
    <x v="2"/>
    <x v="1"/>
    <x v="1"/>
    <x v="2"/>
    <x v="2"/>
    <n v="0"/>
    <x v="2"/>
    <x v="11"/>
    <n v="0"/>
    <x v="0"/>
    <x v="9"/>
    <n v="0"/>
    <n v="2"/>
    <n v="0"/>
    <n v="0"/>
    <n v="3"/>
    <n v="0"/>
    <n v="0"/>
    <n v="5"/>
    <x v="14"/>
    <n v="0"/>
    <n v="1"/>
    <n v="2"/>
    <n v="14"/>
  </r>
  <r>
    <x v="43"/>
    <s v="Parques de Diversão e Parques Temáticas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"/>
    <x v="1"/>
    <x v="8"/>
    <x v="0"/>
    <x v="8"/>
    <x v="2"/>
    <n v="4"/>
    <x v="10"/>
    <x v="9"/>
    <n v="9"/>
    <x v="2"/>
    <x v="9"/>
    <n v="2"/>
    <n v="3"/>
    <n v="2"/>
    <n v="10"/>
    <n v="17"/>
    <n v="6"/>
    <n v="4"/>
    <n v="8"/>
    <x v="2"/>
    <x v="10"/>
    <n v="3"/>
    <x v="2"/>
    <n v="82"/>
    <x v="1"/>
    <x v="1"/>
    <x v="9"/>
    <x v="0"/>
    <x v="1"/>
    <x v="3"/>
    <x v="1"/>
    <x v="9"/>
    <x v="2"/>
    <n v="4"/>
    <x v="8"/>
    <x v="0"/>
    <n v="12"/>
    <x v="0"/>
    <x v="6"/>
    <n v="4"/>
    <n v="3"/>
    <n v="2"/>
    <n v="8"/>
    <n v="19"/>
    <n v="6"/>
    <n v="4"/>
    <n v="7"/>
    <x v="2"/>
    <n v="1"/>
    <n v="4"/>
    <n v="1"/>
    <n v="95"/>
    <x v="1"/>
    <x v="1"/>
    <x v="2"/>
    <x v="0"/>
    <x v="12"/>
    <x v="4"/>
    <x v="1"/>
    <x v="1"/>
    <x v="3"/>
    <n v="6"/>
    <x v="8"/>
    <x v="0"/>
    <n v="10"/>
    <x v="0"/>
    <x v="9"/>
    <n v="4"/>
    <n v="5"/>
    <n v="1"/>
    <n v="8"/>
    <n v="20"/>
    <n v="5"/>
    <n v="5"/>
    <n v="6"/>
    <x v="14"/>
    <n v="1"/>
    <n v="5"/>
    <n v="2"/>
    <n v="97"/>
    <x v="1"/>
    <x v="0"/>
    <x v="9"/>
    <x v="0"/>
    <x v="25"/>
    <x v="1"/>
    <x v="2"/>
    <x v="10"/>
    <x v="10"/>
    <n v="4"/>
    <x v="9"/>
    <x v="0"/>
    <n v="8"/>
    <x v="0"/>
    <x v="23"/>
    <n v="4"/>
    <n v="6"/>
    <n v="1"/>
    <n v="9"/>
    <n v="18"/>
    <n v="6"/>
    <n v="4"/>
    <n v="6"/>
    <x v="17"/>
    <n v="1"/>
    <n v="6"/>
    <n v="3"/>
    <n v="98"/>
    <x v="1"/>
    <x v="1"/>
    <x v="10"/>
    <x v="0"/>
    <x v="13"/>
    <x v="2"/>
    <x v="1"/>
    <x v="0"/>
    <x v="8"/>
    <n v="7"/>
    <x v="1"/>
    <x v="10"/>
    <n v="8"/>
    <x v="10"/>
    <x v="17"/>
    <n v="4"/>
    <n v="5"/>
    <n v="1"/>
    <n v="5"/>
    <n v="24"/>
    <n v="4"/>
    <n v="3"/>
    <n v="7"/>
    <x v="14"/>
    <n v="0"/>
    <n v="4"/>
    <n v="5"/>
    <n v="99"/>
  </r>
  <r>
    <x v="44"/>
    <s v="Atividades de Lazer não especificadas anteriormente"/>
    <x v="0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1"/>
    <x v="1"/>
    <x v="10"/>
    <x v="1"/>
    <x v="0"/>
    <x v="1"/>
    <x v="8"/>
    <n v="6"/>
    <x v="0"/>
    <x v="11"/>
    <n v="5"/>
    <x v="2"/>
    <x v="0"/>
    <n v="3"/>
    <n v="20"/>
    <n v="1"/>
    <n v="39"/>
    <n v="63"/>
    <n v="13"/>
    <n v="13"/>
    <n v="9"/>
    <x v="9"/>
    <x v="10"/>
    <n v="2"/>
    <x v="28"/>
    <n v="201"/>
    <x v="11"/>
    <x v="1"/>
    <x v="10"/>
    <x v="3"/>
    <x v="3"/>
    <x v="1"/>
    <x v="1"/>
    <x v="1"/>
    <x v="13"/>
    <n v="7"/>
    <x v="8"/>
    <x v="9"/>
    <n v="7"/>
    <x v="0"/>
    <x v="0"/>
    <n v="3"/>
    <n v="22"/>
    <n v="0"/>
    <n v="40"/>
    <n v="65"/>
    <n v="9"/>
    <n v="10"/>
    <n v="10"/>
    <x v="27"/>
    <n v="1"/>
    <n v="3"/>
    <n v="9"/>
    <n v="209"/>
    <x v="7"/>
    <x v="1"/>
    <x v="2"/>
    <x v="6"/>
    <x v="3"/>
    <x v="1"/>
    <x v="2"/>
    <x v="2"/>
    <x v="11"/>
    <n v="7"/>
    <x v="10"/>
    <x v="2"/>
    <n v="8"/>
    <x v="0"/>
    <x v="0"/>
    <n v="3"/>
    <n v="21"/>
    <n v="2"/>
    <n v="41"/>
    <n v="66"/>
    <n v="15"/>
    <n v="8"/>
    <n v="13"/>
    <x v="27"/>
    <n v="2"/>
    <n v="5"/>
    <n v="7"/>
    <n v="226"/>
    <x v="1"/>
    <x v="0"/>
    <x v="9"/>
    <x v="7"/>
    <x v="11"/>
    <x v="2"/>
    <x v="2"/>
    <x v="2"/>
    <x v="10"/>
    <n v="8"/>
    <x v="0"/>
    <x v="8"/>
    <n v="10"/>
    <x v="2"/>
    <x v="10"/>
    <n v="3"/>
    <n v="24"/>
    <n v="2"/>
    <n v="47"/>
    <n v="81"/>
    <n v="18"/>
    <n v="8"/>
    <n v="15"/>
    <x v="0"/>
    <n v="1"/>
    <n v="3"/>
    <n v="6"/>
    <n v="246"/>
    <x v="7"/>
    <x v="0"/>
    <x v="0"/>
    <x v="1"/>
    <x v="10"/>
    <x v="1"/>
    <x v="1"/>
    <x v="1"/>
    <x v="8"/>
    <n v="10"/>
    <x v="10"/>
    <x v="8"/>
    <n v="11"/>
    <x v="0"/>
    <x v="9"/>
    <n v="5"/>
    <n v="29"/>
    <n v="2"/>
    <n v="48"/>
    <n v="71"/>
    <n v="17"/>
    <n v="12"/>
    <n v="14"/>
    <x v="1"/>
    <n v="5"/>
    <n v="5"/>
    <n v="5"/>
    <n v="255"/>
  </r>
  <r>
    <x v="45"/>
    <s v="Atividades de organizações associativas ligadas à cultura e à arte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8"/>
    <x v="1"/>
    <x v="0"/>
    <x v="10"/>
    <x v="1"/>
    <n v="3"/>
    <x v="10"/>
    <x v="2"/>
    <n v="3"/>
    <x v="2"/>
    <x v="0"/>
    <n v="3"/>
    <n v="16"/>
    <n v="1"/>
    <n v="12"/>
    <n v="60"/>
    <n v="10"/>
    <n v="3"/>
    <n v="2"/>
    <x v="2"/>
    <x v="2"/>
    <n v="1"/>
    <x v="0"/>
    <n v="125"/>
    <x v="1"/>
    <x v="1"/>
    <x v="1"/>
    <x v="0"/>
    <x v="1"/>
    <x v="1"/>
    <x v="0"/>
    <x v="10"/>
    <x v="2"/>
    <n v="5"/>
    <x v="10"/>
    <x v="0"/>
    <n v="3"/>
    <x v="2"/>
    <x v="0"/>
    <n v="4"/>
    <n v="13"/>
    <n v="1"/>
    <n v="12"/>
    <n v="62"/>
    <n v="11"/>
    <n v="3"/>
    <n v="3"/>
    <x v="15"/>
    <n v="1"/>
    <n v="3"/>
    <n v="3"/>
    <n v="134"/>
    <x v="1"/>
    <x v="0"/>
    <x v="0"/>
    <x v="0"/>
    <x v="12"/>
    <x v="1"/>
    <x v="7"/>
    <x v="2"/>
    <x v="2"/>
    <n v="2"/>
    <x v="1"/>
    <x v="2"/>
    <n v="3"/>
    <x v="2"/>
    <x v="0"/>
    <n v="6"/>
    <n v="11"/>
    <n v="1"/>
    <n v="10"/>
    <n v="74"/>
    <n v="16"/>
    <n v="3"/>
    <n v="3"/>
    <x v="1"/>
    <n v="0"/>
    <n v="3"/>
    <n v="4"/>
    <n v="145"/>
    <x v="1"/>
    <x v="5"/>
    <x v="2"/>
    <x v="0"/>
    <x v="11"/>
    <x v="2"/>
    <x v="8"/>
    <x v="1"/>
    <x v="2"/>
    <n v="2"/>
    <x v="1"/>
    <x v="11"/>
    <n v="4"/>
    <x v="2"/>
    <x v="10"/>
    <n v="4"/>
    <n v="15"/>
    <n v="1"/>
    <n v="9"/>
    <n v="76"/>
    <n v="15"/>
    <n v="3"/>
    <n v="3"/>
    <x v="1"/>
    <n v="1"/>
    <n v="3"/>
    <n v="1"/>
    <n v="147"/>
    <x v="1"/>
    <x v="1"/>
    <x v="1"/>
    <x v="0"/>
    <x v="1"/>
    <x v="1"/>
    <x v="1"/>
    <x v="10"/>
    <x v="8"/>
    <n v="6"/>
    <x v="2"/>
    <x v="8"/>
    <n v="5"/>
    <x v="10"/>
    <x v="9"/>
    <n v="6"/>
    <n v="14"/>
    <n v="1"/>
    <n v="11"/>
    <n v="73"/>
    <n v="14"/>
    <n v="3"/>
    <n v="3"/>
    <x v="11"/>
    <n v="0"/>
    <n v="4"/>
    <n v="2"/>
    <n v="153"/>
  </r>
  <r>
    <x v="0"/>
    <s v="Lapidação, fab. Ourivesaria e Joalheria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1"/>
    <x v="2"/>
    <x v="1"/>
    <x v="0"/>
    <x v="1"/>
    <x v="1"/>
    <n v="0"/>
    <x v="2"/>
    <x v="11"/>
    <n v="0"/>
    <x v="2"/>
    <x v="0"/>
    <n v="0"/>
    <n v="0"/>
    <n v="0"/>
    <n v="0"/>
    <n v="2"/>
    <n v="0"/>
    <n v="0"/>
    <n v="1"/>
    <x v="11"/>
    <x v="2"/>
    <n v="0"/>
    <x v="2"/>
    <n v="4"/>
    <x v="1"/>
    <x v="1"/>
    <x v="10"/>
    <x v="0"/>
    <x v="2"/>
    <x v="1"/>
    <x v="1"/>
    <x v="1"/>
    <x v="1"/>
    <n v="0"/>
    <x v="2"/>
    <x v="9"/>
    <n v="0"/>
    <x v="2"/>
    <x v="0"/>
    <n v="0"/>
    <n v="0"/>
    <n v="0"/>
    <n v="0"/>
    <n v="2"/>
    <n v="0"/>
    <n v="0"/>
    <n v="2"/>
    <x v="15"/>
    <n v="0"/>
    <n v="0"/>
    <n v="0"/>
    <n v="5"/>
    <x v="1"/>
    <x v="1"/>
    <x v="0"/>
    <x v="0"/>
    <x v="2"/>
    <x v="1"/>
    <x v="1"/>
    <x v="2"/>
    <x v="2"/>
    <n v="0"/>
    <x v="1"/>
    <x v="8"/>
    <n v="0"/>
    <x v="2"/>
    <x v="0"/>
    <n v="0"/>
    <n v="0"/>
    <n v="0"/>
    <n v="0"/>
    <n v="2"/>
    <n v="0"/>
    <n v="0"/>
    <n v="2"/>
    <x v="14"/>
    <n v="0"/>
    <n v="0"/>
    <n v="0"/>
    <n v="5"/>
    <x v="1"/>
    <x v="0"/>
    <x v="1"/>
    <x v="0"/>
    <x v="2"/>
    <x v="2"/>
    <x v="2"/>
    <x v="2"/>
    <x v="2"/>
    <n v="0"/>
    <x v="1"/>
    <x v="8"/>
    <n v="0"/>
    <x v="2"/>
    <x v="10"/>
    <n v="0"/>
    <n v="0"/>
    <n v="0"/>
    <n v="1"/>
    <n v="2"/>
    <n v="0"/>
    <n v="0"/>
    <n v="3"/>
    <x v="17"/>
    <n v="0"/>
    <n v="0"/>
    <n v="0"/>
    <n v="7"/>
    <x v="1"/>
    <x v="1"/>
    <x v="1"/>
    <x v="0"/>
    <x v="2"/>
    <x v="1"/>
    <x v="1"/>
    <x v="2"/>
    <x v="2"/>
    <n v="0"/>
    <x v="2"/>
    <x v="11"/>
    <n v="0"/>
    <x v="0"/>
    <x v="9"/>
    <n v="0"/>
    <n v="0"/>
    <n v="0"/>
    <n v="1"/>
    <n v="2"/>
    <n v="0"/>
    <n v="0"/>
    <n v="3"/>
    <x v="14"/>
    <n v="0"/>
    <n v="0"/>
    <n v="0"/>
    <n v="7"/>
  </r>
  <r>
    <x v="1"/>
    <s v="Fabricação de Bijuterias e Artefatos semelhantes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9"/>
    <n v="0"/>
    <n v="0"/>
    <n v="0"/>
    <n v="0"/>
    <n v="1"/>
    <n v="0"/>
    <n v="0"/>
    <n v="0"/>
    <x v="11"/>
    <x v="2"/>
    <n v="0"/>
    <x v="2"/>
    <n v="3"/>
    <x v="1"/>
    <x v="1"/>
    <x v="1"/>
    <x v="0"/>
    <x v="2"/>
    <x v="1"/>
    <x v="1"/>
    <x v="1"/>
    <x v="1"/>
    <n v="0"/>
    <x v="2"/>
    <x v="9"/>
    <n v="0"/>
    <x v="2"/>
    <x v="9"/>
    <n v="0"/>
    <n v="0"/>
    <n v="0"/>
    <n v="0"/>
    <n v="0"/>
    <n v="0"/>
    <n v="0"/>
    <n v="0"/>
    <x v="15"/>
    <n v="0"/>
    <n v="0"/>
    <n v="0"/>
    <n v="2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0"/>
    <n v="0"/>
    <n v="0"/>
    <n v="0"/>
    <n v="0"/>
    <n v="1"/>
    <n v="1"/>
    <n v="0"/>
    <n v="0"/>
    <x v="17"/>
    <n v="0"/>
    <n v="0"/>
    <n v="0"/>
    <n v="3"/>
    <x v="1"/>
    <x v="1"/>
    <x v="2"/>
    <x v="0"/>
    <x v="2"/>
    <x v="1"/>
    <x v="1"/>
    <x v="2"/>
    <x v="2"/>
    <n v="0"/>
    <x v="2"/>
    <x v="11"/>
    <n v="0"/>
    <x v="0"/>
    <x v="2"/>
    <n v="0"/>
    <n v="0"/>
    <n v="0"/>
    <n v="0"/>
    <n v="1"/>
    <n v="0"/>
    <n v="0"/>
    <n v="0"/>
    <x v="14"/>
    <n v="0"/>
    <n v="0"/>
    <n v="0"/>
    <n v="2"/>
  </r>
  <r>
    <x v="2"/>
    <s v="Fab. Instrumentos musicais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2"/>
    <n v="0"/>
    <n v="0"/>
    <n v="0"/>
    <x v="11"/>
    <x v="2"/>
    <n v="0"/>
    <x v="2"/>
    <n v="2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2"/>
    <n v="0"/>
    <n v="0"/>
    <n v="0"/>
    <x v="15"/>
    <n v="0"/>
    <n v="0"/>
    <n v="0"/>
    <n v="2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2"/>
    <n v="0"/>
    <n v="0"/>
    <n v="0"/>
    <x v="17"/>
    <n v="0"/>
    <n v="0"/>
    <n v="0"/>
    <n v="2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2"/>
    <n v="0"/>
    <n v="0"/>
    <n v="0"/>
    <x v="14"/>
    <n v="0"/>
    <n v="0"/>
    <n v="0"/>
    <n v="2"/>
  </r>
  <r>
    <x v="3"/>
    <s v="Fabricação de Brinquedos e Jogos Recreativos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2"/>
    <n v="0"/>
    <n v="0"/>
    <n v="15"/>
    <n v="1"/>
    <n v="1"/>
    <n v="0"/>
    <x v="2"/>
    <x v="2"/>
    <n v="0"/>
    <x v="2"/>
    <n v="20"/>
    <x v="1"/>
    <x v="1"/>
    <x v="1"/>
    <x v="0"/>
    <x v="2"/>
    <x v="1"/>
    <x v="1"/>
    <x v="1"/>
    <x v="1"/>
    <n v="0"/>
    <x v="2"/>
    <x v="9"/>
    <n v="0"/>
    <x v="2"/>
    <x v="0"/>
    <n v="0"/>
    <n v="2"/>
    <n v="0"/>
    <n v="0"/>
    <n v="16"/>
    <n v="1"/>
    <n v="1"/>
    <n v="0"/>
    <x v="15"/>
    <n v="0"/>
    <n v="0"/>
    <n v="0"/>
    <n v="20"/>
    <x v="1"/>
    <x v="1"/>
    <x v="1"/>
    <x v="0"/>
    <x v="2"/>
    <x v="1"/>
    <x v="1"/>
    <x v="2"/>
    <x v="2"/>
    <n v="0"/>
    <x v="1"/>
    <x v="8"/>
    <n v="0"/>
    <x v="2"/>
    <x v="0"/>
    <n v="0"/>
    <n v="2"/>
    <n v="0"/>
    <n v="0"/>
    <n v="15"/>
    <n v="1"/>
    <n v="1"/>
    <n v="0"/>
    <x v="14"/>
    <n v="0"/>
    <n v="0"/>
    <n v="0"/>
    <n v="19"/>
    <x v="1"/>
    <x v="0"/>
    <x v="2"/>
    <x v="0"/>
    <x v="2"/>
    <x v="2"/>
    <x v="2"/>
    <x v="2"/>
    <x v="2"/>
    <n v="0"/>
    <x v="1"/>
    <x v="8"/>
    <n v="0"/>
    <x v="2"/>
    <x v="0"/>
    <n v="0"/>
    <n v="2"/>
    <n v="0"/>
    <n v="0"/>
    <n v="14"/>
    <n v="1"/>
    <n v="1"/>
    <n v="0"/>
    <x v="17"/>
    <n v="0"/>
    <n v="0"/>
    <n v="0"/>
    <n v="19"/>
    <x v="1"/>
    <x v="1"/>
    <x v="2"/>
    <x v="0"/>
    <x v="2"/>
    <x v="1"/>
    <x v="1"/>
    <x v="2"/>
    <x v="2"/>
    <n v="0"/>
    <x v="2"/>
    <x v="11"/>
    <n v="0"/>
    <x v="0"/>
    <x v="2"/>
    <n v="0"/>
    <n v="2"/>
    <n v="0"/>
    <n v="0"/>
    <n v="17"/>
    <n v="0"/>
    <n v="1"/>
    <n v="0"/>
    <x v="2"/>
    <n v="0"/>
    <n v="0"/>
    <n v="0"/>
    <n v="22"/>
  </r>
  <r>
    <x v="4"/>
    <s v="Com. Atac. Livros, jornais, papelaria."/>
    <x v="0"/>
    <x v="3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1"/>
    <x v="2"/>
    <x v="1"/>
    <x v="0"/>
    <x v="1"/>
    <x v="1"/>
    <n v="2"/>
    <x v="2"/>
    <x v="11"/>
    <n v="1"/>
    <x v="2"/>
    <x v="0"/>
    <n v="1"/>
    <n v="1"/>
    <n v="2"/>
    <n v="4"/>
    <n v="13"/>
    <n v="1"/>
    <n v="0"/>
    <n v="2"/>
    <x v="11"/>
    <x v="2"/>
    <n v="0"/>
    <x v="2"/>
    <n v="29"/>
    <x v="1"/>
    <x v="1"/>
    <x v="1"/>
    <x v="0"/>
    <x v="2"/>
    <x v="1"/>
    <x v="1"/>
    <x v="10"/>
    <x v="1"/>
    <n v="2"/>
    <x v="2"/>
    <x v="13"/>
    <n v="1"/>
    <x v="2"/>
    <x v="0"/>
    <n v="1"/>
    <n v="3"/>
    <n v="2"/>
    <n v="5"/>
    <n v="14"/>
    <n v="1"/>
    <n v="0"/>
    <n v="2"/>
    <x v="15"/>
    <n v="0"/>
    <n v="0"/>
    <n v="0"/>
    <n v="33"/>
    <x v="1"/>
    <x v="1"/>
    <x v="1"/>
    <x v="0"/>
    <x v="2"/>
    <x v="1"/>
    <x v="1"/>
    <x v="2"/>
    <x v="2"/>
    <n v="2"/>
    <x v="1"/>
    <x v="8"/>
    <n v="1"/>
    <x v="2"/>
    <x v="0"/>
    <n v="1"/>
    <n v="3"/>
    <n v="1"/>
    <n v="5"/>
    <n v="11"/>
    <n v="1"/>
    <n v="0"/>
    <n v="3"/>
    <x v="14"/>
    <n v="0"/>
    <n v="0"/>
    <n v="0"/>
    <n v="28"/>
    <x v="1"/>
    <x v="0"/>
    <x v="2"/>
    <x v="0"/>
    <x v="2"/>
    <x v="2"/>
    <x v="2"/>
    <x v="2"/>
    <x v="2"/>
    <n v="2"/>
    <x v="1"/>
    <x v="8"/>
    <n v="2"/>
    <x v="2"/>
    <x v="10"/>
    <n v="2"/>
    <n v="3"/>
    <n v="1"/>
    <n v="5"/>
    <n v="13"/>
    <n v="0"/>
    <n v="0"/>
    <n v="3"/>
    <x v="17"/>
    <n v="0"/>
    <n v="0"/>
    <n v="0"/>
    <n v="31"/>
    <x v="1"/>
    <x v="1"/>
    <x v="2"/>
    <x v="0"/>
    <x v="2"/>
    <x v="1"/>
    <x v="1"/>
    <x v="2"/>
    <x v="2"/>
    <n v="4"/>
    <x v="2"/>
    <x v="11"/>
    <n v="2"/>
    <x v="0"/>
    <x v="9"/>
    <n v="2"/>
    <n v="2"/>
    <n v="1"/>
    <n v="4"/>
    <n v="13"/>
    <n v="1"/>
    <n v="0"/>
    <n v="1"/>
    <x v="14"/>
    <n v="0"/>
    <n v="0"/>
    <n v="0"/>
    <n v="30"/>
  </r>
  <r>
    <x v="5"/>
    <s v="Comércio varejista especializado de instrumentos musicais e acessórios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6"/>
    <s v="Com. Var. Livros, jornais, papelaria."/>
    <x v="0"/>
    <x v="3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1"/>
    <x v="2"/>
    <x v="1"/>
    <x v="0"/>
    <x v="1"/>
    <x v="1"/>
    <n v="0"/>
    <x v="2"/>
    <x v="11"/>
    <n v="1"/>
    <x v="0"/>
    <x v="0"/>
    <n v="1"/>
    <n v="1"/>
    <n v="0"/>
    <n v="0"/>
    <n v="15"/>
    <n v="1"/>
    <n v="0"/>
    <n v="2"/>
    <x v="11"/>
    <x v="2"/>
    <n v="0"/>
    <x v="2"/>
    <n v="23"/>
    <x v="1"/>
    <x v="1"/>
    <x v="10"/>
    <x v="0"/>
    <x v="10"/>
    <x v="1"/>
    <x v="1"/>
    <x v="1"/>
    <x v="1"/>
    <n v="0"/>
    <x v="2"/>
    <x v="9"/>
    <n v="1"/>
    <x v="0"/>
    <x v="0"/>
    <n v="1"/>
    <n v="3"/>
    <n v="0"/>
    <n v="4"/>
    <n v="15"/>
    <n v="2"/>
    <n v="0"/>
    <n v="3"/>
    <x v="15"/>
    <n v="0"/>
    <n v="1"/>
    <n v="0"/>
    <n v="33"/>
    <x v="1"/>
    <x v="1"/>
    <x v="0"/>
    <x v="0"/>
    <x v="1"/>
    <x v="1"/>
    <x v="1"/>
    <x v="2"/>
    <x v="2"/>
    <n v="0"/>
    <x v="1"/>
    <x v="8"/>
    <n v="0"/>
    <x v="2"/>
    <x v="0"/>
    <n v="0"/>
    <n v="2"/>
    <n v="0"/>
    <n v="2"/>
    <n v="15"/>
    <n v="3"/>
    <n v="0"/>
    <n v="3"/>
    <x v="14"/>
    <n v="0"/>
    <n v="0"/>
    <n v="1"/>
    <n v="28"/>
    <x v="1"/>
    <x v="0"/>
    <x v="0"/>
    <x v="0"/>
    <x v="13"/>
    <x v="2"/>
    <x v="2"/>
    <x v="2"/>
    <x v="2"/>
    <n v="0"/>
    <x v="1"/>
    <x v="8"/>
    <n v="0"/>
    <x v="2"/>
    <x v="10"/>
    <n v="0"/>
    <n v="1"/>
    <n v="0"/>
    <n v="6"/>
    <n v="17"/>
    <n v="4"/>
    <n v="0"/>
    <n v="3"/>
    <x v="1"/>
    <n v="0"/>
    <n v="0"/>
    <n v="1"/>
    <n v="36"/>
    <x v="1"/>
    <x v="1"/>
    <x v="1"/>
    <x v="0"/>
    <x v="12"/>
    <x v="1"/>
    <x v="1"/>
    <x v="2"/>
    <x v="2"/>
    <n v="0"/>
    <x v="2"/>
    <x v="11"/>
    <n v="0"/>
    <x v="0"/>
    <x v="9"/>
    <n v="0"/>
    <n v="2"/>
    <n v="0"/>
    <n v="5"/>
    <n v="17"/>
    <n v="4"/>
    <n v="0"/>
    <n v="2"/>
    <x v="2"/>
    <n v="0"/>
    <n v="0"/>
    <n v="1"/>
    <n v="34"/>
  </r>
  <r>
    <x v="7"/>
    <s v="Com. Var. Discos, CDs, DVDs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1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2"/>
    <x v="9"/>
    <n v="0"/>
    <x v="2"/>
    <x v="0"/>
    <n v="0"/>
    <n v="1"/>
    <n v="0"/>
    <n v="0"/>
    <n v="0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1"/>
    <n v="0"/>
    <n v="0"/>
    <n v="0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1"/>
    <n v="0"/>
    <n v="0"/>
    <n v="0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1"/>
    <n v="0"/>
    <n v="0"/>
    <n v="1"/>
    <n v="0"/>
    <n v="0"/>
    <n v="0"/>
    <x v="14"/>
    <n v="0"/>
    <n v="0"/>
    <n v="0"/>
    <n v="2"/>
  </r>
  <r>
    <x v="8"/>
    <s v="Comércio varejista de jóias e relógios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3"/>
    <n v="0"/>
    <n v="0"/>
    <n v="0"/>
    <x v="11"/>
    <x v="2"/>
    <n v="0"/>
    <x v="2"/>
    <n v="3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2"/>
    <n v="1"/>
    <n v="0"/>
    <n v="0"/>
    <x v="15"/>
    <n v="0"/>
    <n v="0"/>
    <n v="0"/>
    <n v="4"/>
    <x v="1"/>
    <x v="1"/>
    <x v="1"/>
    <x v="0"/>
    <x v="1"/>
    <x v="1"/>
    <x v="1"/>
    <x v="2"/>
    <x v="2"/>
    <n v="0"/>
    <x v="1"/>
    <x v="8"/>
    <n v="0"/>
    <x v="2"/>
    <x v="0"/>
    <n v="0"/>
    <n v="0"/>
    <n v="0"/>
    <n v="1"/>
    <n v="2"/>
    <n v="1"/>
    <n v="0"/>
    <n v="0"/>
    <x v="14"/>
    <n v="0"/>
    <n v="0"/>
    <n v="0"/>
    <n v="5"/>
    <x v="1"/>
    <x v="0"/>
    <x v="2"/>
    <x v="0"/>
    <x v="13"/>
    <x v="2"/>
    <x v="2"/>
    <x v="2"/>
    <x v="2"/>
    <n v="0"/>
    <x v="1"/>
    <x v="8"/>
    <n v="0"/>
    <x v="2"/>
    <x v="10"/>
    <n v="0"/>
    <n v="0"/>
    <n v="0"/>
    <n v="1"/>
    <n v="0"/>
    <n v="1"/>
    <n v="0"/>
    <n v="0"/>
    <x v="17"/>
    <n v="0"/>
    <n v="0"/>
    <n v="0"/>
    <n v="3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1"/>
    <n v="0"/>
    <n v="1"/>
    <n v="0"/>
    <n v="0"/>
    <x v="14"/>
    <n v="0"/>
    <n v="0"/>
    <n v="0"/>
    <n v="2"/>
  </r>
  <r>
    <x v="9"/>
    <s v="Edição de livros"/>
    <x v="0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1"/>
    <n v="0"/>
    <n v="3"/>
    <n v="13"/>
    <n v="3"/>
    <n v="0"/>
    <n v="0"/>
    <x v="11"/>
    <x v="2"/>
    <n v="0"/>
    <x v="2"/>
    <n v="20"/>
    <x v="1"/>
    <x v="1"/>
    <x v="1"/>
    <x v="0"/>
    <x v="2"/>
    <x v="1"/>
    <x v="1"/>
    <x v="1"/>
    <x v="1"/>
    <n v="0"/>
    <x v="2"/>
    <x v="9"/>
    <n v="0"/>
    <x v="2"/>
    <x v="0"/>
    <n v="0"/>
    <n v="1"/>
    <n v="0"/>
    <n v="1"/>
    <n v="13"/>
    <n v="2"/>
    <n v="0"/>
    <n v="0"/>
    <x v="15"/>
    <n v="0"/>
    <n v="0"/>
    <n v="0"/>
    <n v="17"/>
    <x v="1"/>
    <x v="1"/>
    <x v="1"/>
    <x v="0"/>
    <x v="2"/>
    <x v="1"/>
    <x v="1"/>
    <x v="2"/>
    <x v="2"/>
    <n v="0"/>
    <x v="1"/>
    <x v="8"/>
    <n v="0"/>
    <x v="2"/>
    <x v="0"/>
    <n v="0"/>
    <n v="1"/>
    <n v="0"/>
    <n v="1"/>
    <n v="11"/>
    <n v="2"/>
    <n v="0"/>
    <n v="0"/>
    <x v="14"/>
    <n v="0"/>
    <n v="0"/>
    <n v="0"/>
    <n v="15"/>
    <x v="1"/>
    <x v="0"/>
    <x v="2"/>
    <x v="0"/>
    <x v="2"/>
    <x v="2"/>
    <x v="2"/>
    <x v="2"/>
    <x v="2"/>
    <n v="0"/>
    <x v="1"/>
    <x v="8"/>
    <n v="0"/>
    <x v="2"/>
    <x v="10"/>
    <n v="0"/>
    <n v="1"/>
    <n v="0"/>
    <n v="1"/>
    <n v="10"/>
    <n v="2"/>
    <n v="0"/>
    <n v="0"/>
    <x v="17"/>
    <n v="0"/>
    <n v="1"/>
    <n v="0"/>
    <n v="15"/>
    <x v="1"/>
    <x v="1"/>
    <x v="2"/>
    <x v="0"/>
    <x v="2"/>
    <x v="1"/>
    <x v="1"/>
    <x v="2"/>
    <x v="2"/>
    <n v="0"/>
    <x v="2"/>
    <x v="11"/>
    <n v="0"/>
    <x v="0"/>
    <x v="9"/>
    <n v="0"/>
    <n v="1"/>
    <n v="0"/>
    <n v="1"/>
    <n v="11"/>
    <n v="0"/>
    <n v="0"/>
    <n v="0"/>
    <x v="14"/>
    <n v="0"/>
    <n v="0"/>
    <n v="1"/>
    <n v="14"/>
  </r>
  <r>
    <x v="10"/>
    <s v="Edição de jornais"/>
    <x v="0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1"/>
    <x v="2"/>
    <x v="11"/>
    <n v="0"/>
    <x v="2"/>
    <x v="0"/>
    <n v="0"/>
    <n v="1"/>
    <n v="1"/>
    <n v="1"/>
    <n v="2"/>
    <n v="0"/>
    <n v="0"/>
    <n v="1"/>
    <x v="11"/>
    <x v="2"/>
    <n v="0"/>
    <x v="2"/>
    <n v="7"/>
    <x v="1"/>
    <x v="1"/>
    <x v="1"/>
    <x v="0"/>
    <x v="10"/>
    <x v="1"/>
    <x v="1"/>
    <x v="1"/>
    <x v="1"/>
    <n v="1"/>
    <x v="2"/>
    <x v="9"/>
    <n v="0"/>
    <x v="2"/>
    <x v="0"/>
    <n v="0"/>
    <n v="1"/>
    <n v="0"/>
    <n v="1"/>
    <n v="1"/>
    <n v="0"/>
    <n v="0"/>
    <n v="2"/>
    <x v="15"/>
    <n v="0"/>
    <n v="0"/>
    <n v="0"/>
    <n v="7"/>
    <x v="1"/>
    <x v="1"/>
    <x v="1"/>
    <x v="0"/>
    <x v="1"/>
    <x v="1"/>
    <x v="1"/>
    <x v="2"/>
    <x v="2"/>
    <n v="2"/>
    <x v="1"/>
    <x v="8"/>
    <n v="0"/>
    <x v="2"/>
    <x v="0"/>
    <n v="0"/>
    <n v="1"/>
    <n v="0"/>
    <n v="1"/>
    <n v="4"/>
    <n v="0"/>
    <n v="2"/>
    <n v="2"/>
    <x v="14"/>
    <n v="0"/>
    <n v="0"/>
    <n v="0"/>
    <n v="13"/>
    <x v="1"/>
    <x v="0"/>
    <x v="1"/>
    <x v="0"/>
    <x v="13"/>
    <x v="2"/>
    <x v="2"/>
    <x v="2"/>
    <x v="2"/>
    <n v="2"/>
    <x v="1"/>
    <x v="11"/>
    <n v="0"/>
    <x v="2"/>
    <x v="10"/>
    <n v="0"/>
    <n v="1"/>
    <n v="0"/>
    <n v="1"/>
    <n v="4"/>
    <n v="0"/>
    <n v="1"/>
    <n v="1"/>
    <x v="17"/>
    <n v="0"/>
    <n v="0"/>
    <n v="0"/>
    <n v="13"/>
    <x v="1"/>
    <x v="1"/>
    <x v="1"/>
    <x v="0"/>
    <x v="12"/>
    <x v="1"/>
    <x v="1"/>
    <x v="2"/>
    <x v="2"/>
    <n v="3"/>
    <x v="2"/>
    <x v="11"/>
    <n v="0"/>
    <x v="0"/>
    <x v="9"/>
    <n v="0"/>
    <n v="0"/>
    <n v="0"/>
    <n v="1"/>
    <n v="5"/>
    <n v="1"/>
    <n v="0"/>
    <n v="0"/>
    <x v="14"/>
    <n v="0"/>
    <n v="1"/>
    <n v="0"/>
    <n v="13"/>
  </r>
  <r>
    <x v="11"/>
    <s v="Edição de revistas"/>
    <x v="0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5"/>
    <n v="0"/>
    <n v="0"/>
    <n v="0"/>
    <x v="11"/>
    <x v="2"/>
    <n v="0"/>
    <x v="2"/>
    <n v="5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5"/>
    <n v="1"/>
    <n v="0"/>
    <n v="0"/>
    <x v="15"/>
    <n v="0"/>
    <n v="0"/>
    <n v="0"/>
    <n v="6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7"/>
    <n v="1"/>
    <n v="0"/>
    <n v="0"/>
    <x v="14"/>
    <n v="0"/>
    <n v="0"/>
    <n v="0"/>
    <n v="8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5"/>
    <n v="1"/>
    <n v="0"/>
    <n v="0"/>
    <x v="17"/>
    <n v="0"/>
    <n v="0"/>
    <n v="0"/>
    <n v="6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5"/>
    <n v="1"/>
    <n v="0"/>
    <n v="0"/>
    <x v="14"/>
    <n v="0"/>
    <n v="0"/>
    <n v="0"/>
    <n v="6"/>
  </r>
  <r>
    <x v="12"/>
    <s v="Edição integrada impressão livros"/>
    <x v="0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1"/>
    <x v="2"/>
    <x v="0"/>
    <n v="0"/>
    <n v="0"/>
    <n v="0"/>
    <n v="3"/>
    <n v="11"/>
    <n v="1"/>
    <n v="0"/>
    <n v="0"/>
    <x v="11"/>
    <x v="2"/>
    <n v="0"/>
    <x v="2"/>
    <n v="16"/>
    <x v="1"/>
    <x v="1"/>
    <x v="1"/>
    <x v="0"/>
    <x v="2"/>
    <x v="1"/>
    <x v="1"/>
    <x v="1"/>
    <x v="1"/>
    <n v="0"/>
    <x v="2"/>
    <x v="9"/>
    <n v="1"/>
    <x v="2"/>
    <x v="0"/>
    <n v="0"/>
    <n v="0"/>
    <n v="0"/>
    <n v="3"/>
    <n v="10"/>
    <n v="1"/>
    <n v="0"/>
    <n v="0"/>
    <x v="15"/>
    <n v="0"/>
    <n v="0"/>
    <n v="0"/>
    <n v="15"/>
    <x v="1"/>
    <x v="1"/>
    <x v="1"/>
    <x v="0"/>
    <x v="2"/>
    <x v="1"/>
    <x v="1"/>
    <x v="2"/>
    <x v="2"/>
    <n v="0"/>
    <x v="1"/>
    <x v="8"/>
    <n v="1"/>
    <x v="2"/>
    <x v="0"/>
    <n v="0"/>
    <n v="0"/>
    <n v="0"/>
    <n v="3"/>
    <n v="13"/>
    <n v="2"/>
    <n v="0"/>
    <n v="0"/>
    <x v="14"/>
    <n v="0"/>
    <n v="0"/>
    <n v="0"/>
    <n v="19"/>
    <x v="1"/>
    <x v="0"/>
    <x v="2"/>
    <x v="0"/>
    <x v="2"/>
    <x v="2"/>
    <x v="2"/>
    <x v="2"/>
    <x v="2"/>
    <n v="0"/>
    <x v="1"/>
    <x v="8"/>
    <n v="1"/>
    <x v="2"/>
    <x v="10"/>
    <n v="0"/>
    <n v="0"/>
    <n v="0"/>
    <n v="3"/>
    <n v="15"/>
    <n v="1"/>
    <n v="0"/>
    <n v="1"/>
    <x v="17"/>
    <n v="0"/>
    <n v="0"/>
    <n v="0"/>
    <n v="21"/>
    <x v="1"/>
    <x v="1"/>
    <x v="2"/>
    <x v="0"/>
    <x v="2"/>
    <x v="1"/>
    <x v="1"/>
    <x v="2"/>
    <x v="2"/>
    <n v="0"/>
    <x v="2"/>
    <x v="11"/>
    <n v="1"/>
    <x v="0"/>
    <x v="9"/>
    <n v="0"/>
    <n v="0"/>
    <n v="0"/>
    <n v="3"/>
    <n v="16"/>
    <n v="1"/>
    <n v="0"/>
    <n v="1"/>
    <x v="14"/>
    <n v="0"/>
    <n v="0"/>
    <n v="1"/>
    <n v="23"/>
  </r>
  <r>
    <x v="13"/>
    <s v="Edição integrada impressão jornais"/>
    <x v="0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1"/>
    <x v="10"/>
    <x v="1"/>
    <x v="0"/>
    <x v="10"/>
    <x v="1"/>
    <n v="0"/>
    <x v="2"/>
    <x v="9"/>
    <n v="3"/>
    <x v="0"/>
    <x v="0"/>
    <n v="2"/>
    <n v="1"/>
    <n v="1"/>
    <n v="0"/>
    <n v="2"/>
    <n v="2"/>
    <n v="1"/>
    <n v="4"/>
    <x v="11"/>
    <x v="2"/>
    <n v="1"/>
    <x v="1"/>
    <n v="23"/>
    <x v="1"/>
    <x v="1"/>
    <x v="10"/>
    <x v="0"/>
    <x v="10"/>
    <x v="1"/>
    <x v="1"/>
    <x v="1"/>
    <x v="1"/>
    <n v="2"/>
    <x v="2"/>
    <x v="9"/>
    <n v="3"/>
    <x v="2"/>
    <x v="0"/>
    <n v="2"/>
    <n v="0"/>
    <n v="2"/>
    <n v="1"/>
    <n v="5"/>
    <n v="3"/>
    <n v="2"/>
    <n v="5"/>
    <x v="2"/>
    <n v="0"/>
    <n v="1"/>
    <n v="0"/>
    <n v="29"/>
    <x v="1"/>
    <x v="1"/>
    <x v="2"/>
    <x v="0"/>
    <x v="1"/>
    <x v="1"/>
    <x v="1"/>
    <x v="2"/>
    <x v="3"/>
    <n v="1"/>
    <x v="1"/>
    <x v="8"/>
    <n v="3"/>
    <x v="0"/>
    <x v="0"/>
    <n v="2"/>
    <n v="0"/>
    <n v="2"/>
    <n v="1"/>
    <n v="6"/>
    <n v="3"/>
    <n v="0"/>
    <n v="6"/>
    <x v="14"/>
    <n v="0"/>
    <n v="1"/>
    <n v="0"/>
    <n v="30"/>
    <x v="1"/>
    <x v="0"/>
    <x v="1"/>
    <x v="0"/>
    <x v="13"/>
    <x v="2"/>
    <x v="2"/>
    <x v="2"/>
    <x v="10"/>
    <n v="1"/>
    <x v="11"/>
    <x v="8"/>
    <n v="3"/>
    <x v="10"/>
    <x v="10"/>
    <n v="1"/>
    <n v="0"/>
    <n v="1"/>
    <n v="1"/>
    <n v="7"/>
    <n v="4"/>
    <n v="0"/>
    <n v="6"/>
    <x v="1"/>
    <n v="0"/>
    <n v="1"/>
    <n v="0"/>
    <n v="31"/>
    <x v="1"/>
    <x v="1"/>
    <x v="1"/>
    <x v="0"/>
    <x v="12"/>
    <x v="1"/>
    <x v="1"/>
    <x v="2"/>
    <x v="2"/>
    <n v="0"/>
    <x v="3"/>
    <x v="8"/>
    <n v="3"/>
    <x v="10"/>
    <x v="2"/>
    <n v="1"/>
    <n v="3"/>
    <n v="0"/>
    <n v="4"/>
    <n v="9"/>
    <n v="2"/>
    <n v="1"/>
    <n v="8"/>
    <x v="2"/>
    <n v="1"/>
    <n v="1"/>
    <n v="0"/>
    <n v="40"/>
  </r>
  <r>
    <x v="14"/>
    <s v="Edição integrada impressão revistas"/>
    <x v="0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2"/>
    <n v="0"/>
    <n v="0"/>
    <n v="0"/>
    <x v="11"/>
    <x v="2"/>
    <n v="0"/>
    <x v="2"/>
    <n v="2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2"/>
    <n v="0"/>
    <n v="0"/>
    <n v="0"/>
    <x v="15"/>
    <n v="0"/>
    <n v="0"/>
    <n v="0"/>
    <n v="3"/>
    <x v="1"/>
    <x v="1"/>
    <x v="0"/>
    <x v="0"/>
    <x v="2"/>
    <x v="1"/>
    <x v="1"/>
    <x v="2"/>
    <x v="2"/>
    <n v="0"/>
    <x v="1"/>
    <x v="8"/>
    <n v="0"/>
    <x v="2"/>
    <x v="0"/>
    <n v="0"/>
    <n v="0"/>
    <n v="0"/>
    <n v="1"/>
    <n v="2"/>
    <n v="0"/>
    <n v="0"/>
    <n v="0"/>
    <x v="14"/>
    <n v="0"/>
    <n v="0"/>
    <n v="0"/>
    <n v="4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1"/>
    <n v="2"/>
    <n v="0"/>
    <n v="0"/>
    <n v="0"/>
    <x v="17"/>
    <n v="0"/>
    <n v="0"/>
    <n v="0"/>
    <n v="3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1"/>
    <n v="3"/>
    <n v="0"/>
    <n v="0"/>
    <n v="0"/>
    <x v="14"/>
    <n v="0"/>
    <n v="0"/>
    <n v="0"/>
    <n v="4"/>
  </r>
  <r>
    <x v="15"/>
    <s v="Produção cine, vídeos, programa TV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10"/>
    <x v="11"/>
    <n v="0"/>
    <x v="2"/>
    <x v="0"/>
    <n v="0"/>
    <n v="0"/>
    <n v="0"/>
    <n v="2"/>
    <n v="7"/>
    <n v="0"/>
    <n v="0"/>
    <n v="0"/>
    <x v="11"/>
    <x v="2"/>
    <n v="0"/>
    <x v="1"/>
    <n v="1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5"/>
    <n v="0"/>
    <n v="1"/>
    <n v="0"/>
    <x v="15"/>
    <n v="0"/>
    <n v="0"/>
    <n v="0"/>
    <n v="7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1"/>
    <n v="4"/>
    <n v="0"/>
    <n v="1"/>
    <n v="0"/>
    <x v="14"/>
    <n v="0"/>
    <n v="0"/>
    <n v="0"/>
    <n v="6"/>
    <x v="1"/>
    <x v="0"/>
    <x v="2"/>
    <x v="0"/>
    <x v="2"/>
    <x v="2"/>
    <x v="2"/>
    <x v="2"/>
    <x v="2"/>
    <n v="0"/>
    <x v="11"/>
    <x v="8"/>
    <n v="0"/>
    <x v="2"/>
    <x v="10"/>
    <n v="0"/>
    <n v="0"/>
    <n v="0"/>
    <n v="1"/>
    <n v="5"/>
    <n v="0"/>
    <n v="1"/>
    <n v="0"/>
    <x v="17"/>
    <n v="0"/>
    <n v="0"/>
    <n v="0"/>
    <n v="8"/>
    <x v="1"/>
    <x v="1"/>
    <x v="2"/>
    <x v="0"/>
    <x v="2"/>
    <x v="1"/>
    <x v="1"/>
    <x v="2"/>
    <x v="2"/>
    <n v="0"/>
    <x v="3"/>
    <x v="11"/>
    <n v="0"/>
    <x v="0"/>
    <x v="9"/>
    <n v="0"/>
    <n v="0"/>
    <n v="0"/>
    <n v="1"/>
    <n v="3"/>
    <n v="0"/>
    <n v="1"/>
    <n v="0"/>
    <x v="14"/>
    <n v="0"/>
    <n v="0"/>
    <n v="0"/>
    <n v="6"/>
  </r>
  <r>
    <x v="16"/>
    <s v="Pós Produção cine, vídeos, programa TV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2"/>
    <x v="8"/>
    <n v="0"/>
    <x v="2"/>
    <x v="0"/>
    <n v="0"/>
    <n v="0"/>
    <n v="0"/>
    <n v="0"/>
    <n v="1"/>
    <n v="0"/>
    <n v="0"/>
    <n v="0"/>
    <x v="14"/>
    <n v="0"/>
    <n v="0"/>
    <n v="0"/>
    <n v="2"/>
    <x v="1"/>
    <x v="0"/>
    <x v="2"/>
    <x v="0"/>
    <x v="2"/>
    <x v="2"/>
    <x v="2"/>
    <x v="2"/>
    <x v="2"/>
    <n v="0"/>
    <x v="11"/>
    <x v="8"/>
    <n v="0"/>
    <x v="2"/>
    <x v="10"/>
    <n v="0"/>
    <n v="0"/>
    <n v="0"/>
    <n v="0"/>
    <n v="1"/>
    <n v="0"/>
    <n v="0"/>
    <n v="0"/>
    <x v="17"/>
    <n v="0"/>
    <n v="0"/>
    <n v="0"/>
    <n v="2"/>
    <x v="1"/>
    <x v="1"/>
    <x v="2"/>
    <x v="0"/>
    <x v="2"/>
    <x v="1"/>
    <x v="1"/>
    <x v="2"/>
    <x v="2"/>
    <n v="0"/>
    <x v="3"/>
    <x v="11"/>
    <n v="0"/>
    <x v="0"/>
    <x v="9"/>
    <n v="0"/>
    <n v="0"/>
    <n v="0"/>
    <n v="0"/>
    <n v="1"/>
    <n v="0"/>
    <n v="0"/>
    <n v="0"/>
    <x v="14"/>
    <n v="0"/>
    <n v="0"/>
    <n v="0"/>
    <n v="2"/>
  </r>
  <r>
    <x v="17"/>
    <s v="Distribuição cine, vídeos, programas TV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1"/>
    <n v="1"/>
    <n v="0"/>
    <n v="0"/>
    <n v="0"/>
    <x v="11"/>
    <x v="2"/>
    <n v="0"/>
    <x v="2"/>
    <n v="2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1"/>
    <n v="0"/>
    <n v="0"/>
    <n v="0"/>
    <x v="14"/>
    <n v="0"/>
    <n v="0"/>
    <n v="0"/>
    <n v="1"/>
  </r>
  <r>
    <x v="18"/>
    <s v="Exibições cinematográficas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1"/>
    <n v="2"/>
    <n v="0"/>
    <n v="0"/>
    <n v="0"/>
    <x v="11"/>
    <x v="2"/>
    <n v="0"/>
    <x v="2"/>
    <n v="3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2"/>
    <n v="0"/>
    <n v="0"/>
    <n v="0"/>
    <x v="15"/>
    <n v="0"/>
    <n v="0"/>
    <n v="0"/>
    <n v="3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1"/>
    <n v="2"/>
    <n v="0"/>
    <n v="0"/>
    <n v="0"/>
    <x v="14"/>
    <n v="0"/>
    <n v="0"/>
    <n v="0"/>
    <n v="3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1"/>
    <n v="3"/>
    <n v="0"/>
    <n v="0"/>
    <n v="0"/>
    <x v="17"/>
    <n v="0"/>
    <n v="1"/>
    <n v="0"/>
    <n v="5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2"/>
    <n v="2"/>
    <n v="0"/>
    <n v="0"/>
    <n v="0"/>
    <x v="14"/>
    <n v="0"/>
    <n v="0"/>
    <n v="1"/>
    <n v="5"/>
  </r>
  <r>
    <x v="19"/>
    <s v="Gravação de som e edição música"/>
    <x v="0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1"/>
    <n v="0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20"/>
    <s v="Atividades de rádio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2"/>
    <n v="0"/>
    <x v="2"/>
    <x v="11"/>
    <n v="2"/>
    <x v="2"/>
    <x v="0"/>
    <n v="1"/>
    <n v="2"/>
    <n v="0"/>
    <n v="2"/>
    <n v="2"/>
    <n v="0"/>
    <n v="0"/>
    <n v="1"/>
    <x v="2"/>
    <x v="2"/>
    <n v="0"/>
    <x v="1"/>
    <n v="13"/>
    <x v="1"/>
    <x v="1"/>
    <x v="1"/>
    <x v="0"/>
    <x v="2"/>
    <x v="1"/>
    <x v="2"/>
    <x v="1"/>
    <x v="1"/>
    <n v="0"/>
    <x v="2"/>
    <x v="9"/>
    <n v="2"/>
    <x v="2"/>
    <x v="0"/>
    <n v="0"/>
    <n v="2"/>
    <n v="0"/>
    <n v="2"/>
    <n v="3"/>
    <n v="0"/>
    <n v="0"/>
    <n v="1"/>
    <x v="2"/>
    <n v="0"/>
    <n v="0"/>
    <n v="2"/>
    <n v="14"/>
    <x v="1"/>
    <x v="1"/>
    <x v="1"/>
    <x v="0"/>
    <x v="2"/>
    <x v="1"/>
    <x v="2"/>
    <x v="2"/>
    <x v="2"/>
    <n v="0"/>
    <x v="1"/>
    <x v="8"/>
    <n v="2"/>
    <x v="2"/>
    <x v="0"/>
    <n v="0"/>
    <n v="2"/>
    <n v="0"/>
    <n v="2"/>
    <n v="3"/>
    <n v="0"/>
    <n v="0"/>
    <n v="2"/>
    <x v="1"/>
    <n v="0"/>
    <n v="0"/>
    <n v="2"/>
    <n v="15"/>
    <x v="1"/>
    <x v="0"/>
    <x v="2"/>
    <x v="0"/>
    <x v="2"/>
    <x v="2"/>
    <x v="8"/>
    <x v="2"/>
    <x v="2"/>
    <n v="0"/>
    <x v="1"/>
    <x v="8"/>
    <n v="2"/>
    <x v="2"/>
    <x v="10"/>
    <n v="0"/>
    <n v="2"/>
    <n v="1"/>
    <n v="2"/>
    <n v="3"/>
    <n v="0"/>
    <n v="0"/>
    <n v="2"/>
    <x v="1"/>
    <n v="0"/>
    <n v="0"/>
    <n v="1"/>
    <n v="15"/>
    <x v="7"/>
    <x v="1"/>
    <x v="2"/>
    <x v="0"/>
    <x v="2"/>
    <x v="1"/>
    <x v="19"/>
    <x v="1"/>
    <x v="2"/>
    <n v="0"/>
    <x v="2"/>
    <x v="11"/>
    <n v="3"/>
    <x v="0"/>
    <x v="9"/>
    <n v="0"/>
    <n v="2"/>
    <n v="1"/>
    <n v="2"/>
    <n v="4"/>
    <n v="0"/>
    <n v="0"/>
    <n v="3"/>
    <x v="14"/>
    <n v="0"/>
    <n v="0"/>
    <n v="0"/>
    <n v="18"/>
  </r>
  <r>
    <x v="21"/>
    <s v="TV aberta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3"/>
    <x v="1"/>
    <x v="0"/>
    <x v="0"/>
    <x v="12"/>
    <n v="3"/>
    <x v="10"/>
    <x v="2"/>
    <n v="4"/>
    <x v="10"/>
    <x v="9"/>
    <n v="3"/>
    <n v="6"/>
    <n v="2"/>
    <n v="9"/>
    <n v="15"/>
    <n v="3"/>
    <n v="3"/>
    <n v="3"/>
    <x v="3"/>
    <x v="16"/>
    <n v="4"/>
    <x v="0"/>
    <n v="79"/>
    <x v="8"/>
    <x v="0"/>
    <x v="2"/>
    <x v="1"/>
    <x v="1"/>
    <x v="3"/>
    <x v="1"/>
    <x v="8"/>
    <x v="13"/>
    <n v="4"/>
    <x v="10"/>
    <x v="1"/>
    <n v="4"/>
    <x v="9"/>
    <x v="9"/>
    <n v="2"/>
    <n v="8"/>
    <n v="2"/>
    <n v="10"/>
    <n v="17"/>
    <n v="3"/>
    <n v="2"/>
    <n v="5"/>
    <x v="1"/>
    <n v="2"/>
    <n v="3"/>
    <n v="3"/>
    <n v="91"/>
    <x v="13"/>
    <x v="0"/>
    <x v="15"/>
    <x v="6"/>
    <x v="12"/>
    <x v="4"/>
    <x v="2"/>
    <x v="9"/>
    <x v="1"/>
    <n v="4"/>
    <x v="2"/>
    <x v="1"/>
    <n v="4"/>
    <x v="10"/>
    <x v="3"/>
    <n v="2"/>
    <n v="7"/>
    <n v="2"/>
    <n v="11"/>
    <n v="16"/>
    <n v="4"/>
    <n v="2"/>
    <n v="5"/>
    <x v="12"/>
    <n v="2"/>
    <n v="3"/>
    <n v="3"/>
    <n v="96"/>
    <x v="6"/>
    <x v="5"/>
    <x v="8"/>
    <x v="7"/>
    <x v="1"/>
    <x v="1"/>
    <x v="2"/>
    <x v="0"/>
    <x v="8"/>
    <n v="4"/>
    <x v="1"/>
    <x v="1"/>
    <n v="4"/>
    <x v="0"/>
    <x v="2"/>
    <n v="2"/>
    <n v="8"/>
    <n v="2"/>
    <n v="9"/>
    <n v="17"/>
    <n v="3"/>
    <n v="4"/>
    <n v="4"/>
    <x v="14"/>
    <n v="2"/>
    <n v="3"/>
    <n v="3"/>
    <n v="92"/>
    <x v="7"/>
    <x v="0"/>
    <x v="17"/>
    <x v="5"/>
    <x v="1"/>
    <x v="2"/>
    <x v="19"/>
    <x v="1"/>
    <x v="7"/>
    <n v="4"/>
    <x v="3"/>
    <x v="10"/>
    <n v="4"/>
    <x v="20"/>
    <x v="0"/>
    <n v="2"/>
    <n v="8"/>
    <n v="2"/>
    <n v="9"/>
    <n v="18"/>
    <n v="3"/>
    <n v="4"/>
    <n v="5"/>
    <x v="11"/>
    <n v="2"/>
    <n v="4"/>
    <n v="3"/>
    <n v="94"/>
  </r>
  <r>
    <x v="22"/>
    <s v="TV por assinatura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2"/>
    <n v="2"/>
    <n v="0"/>
    <n v="0"/>
    <n v="0"/>
    <x v="11"/>
    <x v="2"/>
    <n v="0"/>
    <x v="2"/>
    <n v="4"/>
    <x v="1"/>
    <x v="1"/>
    <x v="1"/>
    <x v="0"/>
    <x v="2"/>
    <x v="1"/>
    <x v="1"/>
    <x v="10"/>
    <x v="1"/>
    <n v="0"/>
    <x v="2"/>
    <x v="9"/>
    <n v="0"/>
    <x v="2"/>
    <x v="0"/>
    <n v="0"/>
    <n v="0"/>
    <n v="0"/>
    <n v="3"/>
    <n v="2"/>
    <n v="0"/>
    <n v="0"/>
    <n v="0"/>
    <x v="15"/>
    <n v="0"/>
    <n v="0"/>
    <n v="0"/>
    <n v="6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4"/>
    <n v="3"/>
    <n v="0"/>
    <n v="0"/>
    <n v="0"/>
    <x v="14"/>
    <n v="0"/>
    <n v="0"/>
    <n v="0"/>
    <n v="7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4"/>
    <n v="2"/>
    <n v="0"/>
    <n v="0"/>
    <n v="0"/>
    <x v="17"/>
    <n v="0"/>
    <n v="0"/>
    <n v="0"/>
    <n v="6"/>
    <x v="1"/>
    <x v="1"/>
    <x v="2"/>
    <x v="0"/>
    <x v="2"/>
    <x v="1"/>
    <x v="1"/>
    <x v="1"/>
    <x v="2"/>
    <n v="0"/>
    <x v="2"/>
    <x v="11"/>
    <n v="0"/>
    <x v="0"/>
    <x v="9"/>
    <n v="0"/>
    <n v="0"/>
    <n v="0"/>
    <n v="4"/>
    <n v="2"/>
    <n v="0"/>
    <n v="0"/>
    <n v="0"/>
    <x v="14"/>
    <n v="0"/>
    <n v="0"/>
    <n v="0"/>
    <n v="7"/>
  </r>
  <r>
    <x v="23"/>
    <s v="Operadoras de televisão por assinatura por cabo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1"/>
    <x v="10"/>
    <x v="11"/>
    <n v="0"/>
    <x v="2"/>
    <x v="0"/>
    <n v="0"/>
    <n v="1"/>
    <n v="0"/>
    <n v="1"/>
    <n v="0"/>
    <n v="0"/>
    <n v="0"/>
    <n v="0"/>
    <x v="11"/>
    <x v="2"/>
    <n v="0"/>
    <x v="2"/>
    <n v="4"/>
    <x v="1"/>
    <x v="1"/>
    <x v="1"/>
    <x v="0"/>
    <x v="10"/>
    <x v="1"/>
    <x v="1"/>
    <x v="1"/>
    <x v="1"/>
    <n v="1"/>
    <x v="10"/>
    <x v="9"/>
    <n v="0"/>
    <x v="2"/>
    <x v="0"/>
    <n v="0"/>
    <n v="1"/>
    <n v="0"/>
    <n v="1"/>
    <n v="0"/>
    <n v="0"/>
    <n v="0"/>
    <n v="0"/>
    <x v="15"/>
    <n v="0"/>
    <n v="0"/>
    <n v="0"/>
    <n v="5"/>
    <x v="1"/>
    <x v="1"/>
    <x v="1"/>
    <x v="0"/>
    <x v="1"/>
    <x v="1"/>
    <x v="1"/>
    <x v="2"/>
    <x v="2"/>
    <n v="1"/>
    <x v="1"/>
    <x v="8"/>
    <n v="0"/>
    <x v="2"/>
    <x v="0"/>
    <n v="0"/>
    <n v="1"/>
    <n v="0"/>
    <n v="1"/>
    <n v="0"/>
    <n v="0"/>
    <n v="0"/>
    <n v="0"/>
    <x v="14"/>
    <n v="0"/>
    <n v="0"/>
    <n v="0"/>
    <n v="4"/>
    <x v="1"/>
    <x v="0"/>
    <x v="2"/>
    <x v="0"/>
    <x v="13"/>
    <x v="2"/>
    <x v="2"/>
    <x v="2"/>
    <x v="2"/>
    <n v="1"/>
    <x v="1"/>
    <x v="8"/>
    <n v="0"/>
    <x v="2"/>
    <x v="10"/>
    <n v="0"/>
    <n v="1"/>
    <n v="0"/>
    <n v="1"/>
    <n v="0"/>
    <n v="0"/>
    <n v="0"/>
    <n v="0"/>
    <x v="17"/>
    <n v="0"/>
    <n v="0"/>
    <n v="0"/>
    <n v="4"/>
    <x v="1"/>
    <x v="1"/>
    <x v="2"/>
    <x v="0"/>
    <x v="12"/>
    <x v="1"/>
    <x v="1"/>
    <x v="2"/>
    <x v="2"/>
    <n v="1"/>
    <x v="3"/>
    <x v="11"/>
    <n v="0"/>
    <x v="0"/>
    <x v="9"/>
    <n v="0"/>
    <n v="1"/>
    <n v="0"/>
    <n v="1"/>
    <n v="0"/>
    <n v="0"/>
    <n v="0"/>
    <n v="0"/>
    <x v="14"/>
    <n v="0"/>
    <n v="0"/>
    <n v="0"/>
    <n v="5"/>
  </r>
  <r>
    <x v="24"/>
    <s v="Operadoras de televisão por assinatura por micro-ondas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25"/>
    <s v="Operadoras de televisão por assinatura por satélite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1"/>
    <n v="0"/>
    <n v="1"/>
    <n v="0"/>
    <n v="0"/>
    <x v="11"/>
    <x v="2"/>
    <n v="0"/>
    <x v="2"/>
    <n v="2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0"/>
    <n v="1"/>
    <n v="0"/>
    <n v="0"/>
    <x v="15"/>
    <n v="0"/>
    <n v="0"/>
    <n v="0"/>
    <n v="2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1"/>
    <n v="1"/>
    <n v="0"/>
    <n v="0"/>
    <n v="0"/>
    <x v="14"/>
    <n v="0"/>
    <n v="0"/>
    <n v="0"/>
    <n v="2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1"/>
    <n v="1"/>
    <n v="0"/>
    <n v="0"/>
    <n v="0"/>
    <x v="17"/>
    <n v="0"/>
    <n v="0"/>
    <n v="0"/>
    <n v="2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1"/>
    <n v="1"/>
    <n v="0"/>
    <n v="0"/>
    <n v="0"/>
    <x v="14"/>
    <n v="0"/>
    <n v="0"/>
    <n v="0"/>
    <n v="2"/>
  </r>
  <r>
    <x v="26"/>
    <s v="Portais, Provedores de Conteúdo e Outros Serviços de Informação na Internet"/>
    <x v="0"/>
    <x v="5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1"/>
    <x v="2"/>
    <x v="11"/>
    <n v="0"/>
    <x v="2"/>
    <x v="0"/>
    <n v="0"/>
    <n v="1"/>
    <n v="1"/>
    <n v="5"/>
    <n v="19"/>
    <n v="2"/>
    <n v="2"/>
    <n v="2"/>
    <x v="11"/>
    <x v="10"/>
    <n v="0"/>
    <x v="1"/>
    <n v="35"/>
    <x v="1"/>
    <x v="1"/>
    <x v="1"/>
    <x v="0"/>
    <x v="2"/>
    <x v="1"/>
    <x v="1"/>
    <x v="1"/>
    <x v="1"/>
    <n v="1"/>
    <x v="2"/>
    <x v="9"/>
    <n v="0"/>
    <x v="2"/>
    <x v="0"/>
    <n v="0"/>
    <n v="1"/>
    <n v="0"/>
    <n v="6"/>
    <n v="13"/>
    <n v="3"/>
    <n v="2"/>
    <n v="2"/>
    <x v="15"/>
    <n v="0"/>
    <n v="0"/>
    <n v="1"/>
    <n v="29"/>
    <x v="1"/>
    <x v="1"/>
    <x v="1"/>
    <x v="0"/>
    <x v="2"/>
    <x v="1"/>
    <x v="1"/>
    <x v="2"/>
    <x v="2"/>
    <n v="2"/>
    <x v="1"/>
    <x v="8"/>
    <n v="0"/>
    <x v="2"/>
    <x v="0"/>
    <n v="0"/>
    <n v="1"/>
    <n v="0"/>
    <n v="4"/>
    <n v="19"/>
    <n v="0"/>
    <n v="3"/>
    <n v="2"/>
    <x v="14"/>
    <n v="0"/>
    <n v="0"/>
    <n v="2"/>
    <n v="33"/>
    <x v="1"/>
    <x v="0"/>
    <x v="2"/>
    <x v="0"/>
    <x v="2"/>
    <x v="2"/>
    <x v="2"/>
    <x v="2"/>
    <x v="2"/>
    <n v="1"/>
    <x v="1"/>
    <x v="8"/>
    <n v="0"/>
    <x v="2"/>
    <x v="10"/>
    <n v="0"/>
    <n v="1"/>
    <n v="0"/>
    <n v="4"/>
    <n v="18"/>
    <n v="0"/>
    <n v="2"/>
    <n v="3"/>
    <x v="17"/>
    <n v="0"/>
    <n v="0"/>
    <n v="0"/>
    <n v="29"/>
    <x v="1"/>
    <x v="1"/>
    <x v="2"/>
    <x v="0"/>
    <x v="2"/>
    <x v="1"/>
    <x v="1"/>
    <x v="2"/>
    <x v="2"/>
    <n v="1"/>
    <x v="2"/>
    <x v="11"/>
    <n v="0"/>
    <x v="0"/>
    <x v="9"/>
    <n v="0"/>
    <n v="0"/>
    <n v="0"/>
    <n v="4"/>
    <n v="14"/>
    <n v="0"/>
    <n v="3"/>
    <n v="2"/>
    <x v="14"/>
    <n v="0"/>
    <n v="0"/>
    <n v="0"/>
    <n v="24"/>
  </r>
  <r>
    <x v="27"/>
    <s v="Agências de Notícias"/>
    <x v="0"/>
    <x v="3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1"/>
    <x v="17"/>
    <n v="0"/>
    <n v="0"/>
    <n v="1"/>
    <n v="2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1"/>
    <n v="1"/>
  </r>
  <r>
    <x v="28"/>
    <s v="Serviços arquitetura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1"/>
    <n v="0"/>
    <x v="2"/>
    <x v="11"/>
    <n v="0"/>
    <x v="2"/>
    <x v="0"/>
    <n v="0"/>
    <n v="0"/>
    <n v="0"/>
    <n v="0"/>
    <n v="1"/>
    <n v="0"/>
    <n v="0"/>
    <n v="0"/>
    <x v="11"/>
    <x v="2"/>
    <n v="0"/>
    <x v="0"/>
    <n v="4"/>
    <x v="1"/>
    <x v="1"/>
    <x v="1"/>
    <x v="0"/>
    <x v="10"/>
    <x v="1"/>
    <x v="1"/>
    <x v="1"/>
    <x v="1"/>
    <n v="0"/>
    <x v="2"/>
    <x v="9"/>
    <n v="0"/>
    <x v="2"/>
    <x v="0"/>
    <n v="0"/>
    <n v="1"/>
    <n v="0"/>
    <n v="0"/>
    <n v="1"/>
    <n v="0"/>
    <n v="0"/>
    <n v="0"/>
    <x v="15"/>
    <n v="0"/>
    <n v="0"/>
    <n v="0"/>
    <n v="3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1"/>
    <n v="1"/>
    <n v="0"/>
    <n v="0"/>
    <n v="0"/>
    <x v="17"/>
    <n v="0"/>
    <n v="0"/>
    <n v="0"/>
    <n v="2"/>
    <x v="1"/>
    <x v="1"/>
    <x v="2"/>
    <x v="0"/>
    <x v="2"/>
    <x v="1"/>
    <x v="1"/>
    <x v="2"/>
    <x v="2"/>
    <n v="0"/>
    <x v="3"/>
    <x v="11"/>
    <n v="0"/>
    <x v="0"/>
    <x v="9"/>
    <n v="0"/>
    <n v="0"/>
    <n v="0"/>
    <n v="1"/>
    <n v="1"/>
    <n v="0"/>
    <n v="0"/>
    <n v="0"/>
    <x v="14"/>
    <n v="0"/>
    <n v="0"/>
    <n v="0"/>
    <n v="3"/>
  </r>
  <r>
    <x v="29"/>
    <s v="Agências de Publicidade"/>
    <x v="0"/>
    <x v="6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2"/>
    <n v="0"/>
    <n v="0"/>
    <n v="1"/>
    <n v="1"/>
    <n v="27"/>
    <n v="3"/>
    <n v="0"/>
    <n v="0"/>
    <x v="11"/>
    <x v="2"/>
    <n v="1"/>
    <x v="2"/>
    <n v="34"/>
    <x v="1"/>
    <x v="1"/>
    <x v="1"/>
    <x v="0"/>
    <x v="2"/>
    <x v="1"/>
    <x v="1"/>
    <x v="1"/>
    <x v="1"/>
    <n v="0"/>
    <x v="2"/>
    <x v="9"/>
    <n v="0"/>
    <x v="0"/>
    <x v="0"/>
    <n v="0"/>
    <n v="0"/>
    <n v="0"/>
    <n v="2"/>
    <n v="35"/>
    <n v="3"/>
    <n v="0"/>
    <n v="1"/>
    <x v="15"/>
    <n v="0"/>
    <n v="1"/>
    <n v="0"/>
    <n v="43"/>
    <x v="1"/>
    <x v="1"/>
    <x v="1"/>
    <x v="0"/>
    <x v="2"/>
    <x v="1"/>
    <x v="1"/>
    <x v="2"/>
    <x v="2"/>
    <n v="0"/>
    <x v="1"/>
    <x v="8"/>
    <n v="0"/>
    <x v="0"/>
    <x v="0"/>
    <n v="0"/>
    <n v="2"/>
    <n v="0"/>
    <n v="2"/>
    <n v="28"/>
    <n v="1"/>
    <n v="0"/>
    <n v="0"/>
    <x v="14"/>
    <n v="0"/>
    <n v="0"/>
    <n v="0"/>
    <n v="34"/>
    <x v="1"/>
    <x v="0"/>
    <x v="2"/>
    <x v="0"/>
    <x v="2"/>
    <x v="2"/>
    <x v="2"/>
    <x v="2"/>
    <x v="2"/>
    <n v="0"/>
    <x v="1"/>
    <x v="8"/>
    <n v="0"/>
    <x v="10"/>
    <x v="0"/>
    <n v="0"/>
    <n v="2"/>
    <n v="0"/>
    <n v="2"/>
    <n v="29"/>
    <n v="2"/>
    <n v="0"/>
    <n v="1"/>
    <x v="17"/>
    <n v="0"/>
    <n v="1"/>
    <n v="0"/>
    <n v="39"/>
    <x v="1"/>
    <x v="1"/>
    <x v="2"/>
    <x v="0"/>
    <x v="2"/>
    <x v="1"/>
    <x v="1"/>
    <x v="2"/>
    <x v="2"/>
    <n v="0"/>
    <x v="2"/>
    <x v="11"/>
    <n v="1"/>
    <x v="10"/>
    <x v="9"/>
    <n v="0"/>
    <n v="2"/>
    <n v="0"/>
    <n v="2"/>
    <n v="29"/>
    <n v="1"/>
    <n v="0"/>
    <n v="1"/>
    <x v="14"/>
    <n v="0"/>
    <n v="0"/>
    <n v="0"/>
    <n v="37"/>
  </r>
  <r>
    <x v="30"/>
    <s v="Agenciamento de Espaços para Publicidade, Exceto em Veículos de Comunicação"/>
    <x v="0"/>
    <x v="6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4"/>
    <n v="0"/>
    <n v="0"/>
    <n v="0"/>
    <x v="11"/>
    <x v="2"/>
    <n v="0"/>
    <x v="2"/>
    <n v="4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4"/>
    <n v="0"/>
    <n v="0"/>
    <n v="0"/>
    <x v="15"/>
    <n v="0"/>
    <n v="0"/>
    <n v="0"/>
    <n v="4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3"/>
    <n v="0"/>
    <n v="0"/>
    <n v="0"/>
    <x v="14"/>
    <n v="0"/>
    <n v="0"/>
    <n v="0"/>
    <n v="3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1"/>
    <n v="0"/>
    <n v="0"/>
    <n v="0"/>
    <x v="14"/>
    <n v="0"/>
    <n v="0"/>
    <n v="0"/>
    <n v="1"/>
  </r>
  <r>
    <x v="31"/>
    <s v="Atividades de Publicidade Não Especificadas Anteriormente"/>
    <x v="0"/>
    <x v="6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"/>
    <x v="0"/>
    <x v="1"/>
    <x v="1"/>
    <n v="3"/>
    <x v="10"/>
    <x v="11"/>
    <n v="3"/>
    <x v="2"/>
    <x v="2"/>
    <n v="3"/>
    <n v="3"/>
    <n v="1"/>
    <n v="7"/>
    <n v="25"/>
    <n v="3"/>
    <n v="2"/>
    <n v="3"/>
    <x v="1"/>
    <x v="10"/>
    <n v="3"/>
    <x v="0"/>
    <n v="67"/>
    <x v="1"/>
    <x v="1"/>
    <x v="1"/>
    <x v="0"/>
    <x v="2"/>
    <x v="3"/>
    <x v="1"/>
    <x v="1"/>
    <x v="1"/>
    <n v="2"/>
    <x v="3"/>
    <x v="9"/>
    <n v="3"/>
    <x v="2"/>
    <x v="0"/>
    <n v="5"/>
    <n v="2"/>
    <n v="1"/>
    <n v="5"/>
    <n v="29"/>
    <n v="3"/>
    <n v="0"/>
    <n v="4"/>
    <x v="2"/>
    <n v="1"/>
    <n v="1"/>
    <n v="1"/>
    <n v="61"/>
    <x v="1"/>
    <x v="0"/>
    <x v="1"/>
    <x v="0"/>
    <x v="1"/>
    <x v="1"/>
    <x v="1"/>
    <x v="2"/>
    <x v="2"/>
    <n v="2"/>
    <x v="2"/>
    <x v="2"/>
    <n v="3"/>
    <x v="2"/>
    <x v="0"/>
    <n v="5"/>
    <n v="0"/>
    <n v="1"/>
    <n v="2"/>
    <n v="23"/>
    <n v="1"/>
    <n v="0"/>
    <n v="3"/>
    <x v="20"/>
    <n v="0"/>
    <n v="2"/>
    <n v="1"/>
    <n v="50"/>
    <x v="1"/>
    <x v="0"/>
    <x v="2"/>
    <x v="0"/>
    <x v="2"/>
    <x v="2"/>
    <x v="2"/>
    <x v="2"/>
    <x v="2"/>
    <n v="1"/>
    <x v="1"/>
    <x v="11"/>
    <n v="3"/>
    <x v="2"/>
    <x v="10"/>
    <n v="2"/>
    <n v="1"/>
    <n v="0"/>
    <n v="0"/>
    <n v="19"/>
    <n v="1"/>
    <n v="1"/>
    <n v="3"/>
    <x v="1"/>
    <n v="0"/>
    <n v="1"/>
    <n v="2"/>
    <n v="36"/>
    <x v="1"/>
    <x v="1"/>
    <x v="2"/>
    <x v="0"/>
    <x v="12"/>
    <x v="1"/>
    <x v="1"/>
    <x v="2"/>
    <x v="2"/>
    <n v="1"/>
    <x v="2"/>
    <x v="11"/>
    <n v="3"/>
    <x v="0"/>
    <x v="9"/>
    <n v="2"/>
    <n v="1"/>
    <n v="0"/>
    <n v="3"/>
    <n v="18"/>
    <n v="1"/>
    <n v="1"/>
    <n v="2"/>
    <x v="2"/>
    <n v="0"/>
    <n v="1"/>
    <n v="1"/>
    <n v="36"/>
  </r>
  <r>
    <x v="32"/>
    <s v="Desenho e decoração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1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3"/>
    <s v="Atividades fotográficas e similares"/>
    <x v="0"/>
    <x v="7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1"/>
    <n v="0"/>
    <n v="0"/>
    <n v="0"/>
    <n v="5"/>
    <n v="0"/>
    <n v="0"/>
    <n v="0"/>
    <x v="11"/>
    <x v="2"/>
    <n v="0"/>
    <x v="2"/>
    <n v="6"/>
    <x v="1"/>
    <x v="1"/>
    <x v="1"/>
    <x v="0"/>
    <x v="2"/>
    <x v="1"/>
    <x v="1"/>
    <x v="1"/>
    <x v="1"/>
    <n v="0"/>
    <x v="10"/>
    <x v="9"/>
    <n v="0"/>
    <x v="2"/>
    <x v="0"/>
    <n v="0"/>
    <n v="1"/>
    <n v="0"/>
    <n v="1"/>
    <n v="4"/>
    <n v="0"/>
    <n v="0"/>
    <n v="0"/>
    <x v="15"/>
    <n v="0"/>
    <n v="0"/>
    <n v="0"/>
    <n v="7"/>
    <x v="1"/>
    <x v="1"/>
    <x v="1"/>
    <x v="0"/>
    <x v="2"/>
    <x v="1"/>
    <x v="1"/>
    <x v="2"/>
    <x v="2"/>
    <n v="0"/>
    <x v="2"/>
    <x v="8"/>
    <n v="0"/>
    <x v="2"/>
    <x v="0"/>
    <n v="1"/>
    <n v="1"/>
    <n v="0"/>
    <n v="1"/>
    <n v="3"/>
    <n v="0"/>
    <n v="0"/>
    <n v="0"/>
    <x v="14"/>
    <n v="0"/>
    <n v="0"/>
    <n v="0"/>
    <n v="7"/>
    <x v="1"/>
    <x v="0"/>
    <x v="2"/>
    <x v="0"/>
    <x v="2"/>
    <x v="2"/>
    <x v="2"/>
    <x v="2"/>
    <x v="2"/>
    <n v="0"/>
    <x v="1"/>
    <x v="8"/>
    <n v="0"/>
    <x v="2"/>
    <x v="10"/>
    <n v="1"/>
    <n v="1"/>
    <n v="0"/>
    <n v="1"/>
    <n v="5"/>
    <n v="0"/>
    <n v="0"/>
    <n v="0"/>
    <x v="17"/>
    <n v="0"/>
    <n v="0"/>
    <n v="0"/>
    <n v="8"/>
    <x v="1"/>
    <x v="1"/>
    <x v="2"/>
    <x v="0"/>
    <x v="2"/>
    <x v="1"/>
    <x v="1"/>
    <x v="2"/>
    <x v="2"/>
    <n v="0"/>
    <x v="2"/>
    <x v="11"/>
    <n v="0"/>
    <x v="0"/>
    <x v="9"/>
    <n v="1"/>
    <n v="0"/>
    <n v="0"/>
    <n v="1"/>
    <n v="3"/>
    <n v="0"/>
    <n v="0"/>
    <n v="0"/>
    <x v="14"/>
    <n v="0"/>
    <n v="0"/>
    <n v="0"/>
    <n v="5"/>
  </r>
  <r>
    <x v="34"/>
    <s v="Aluguel de fitas vídeo, DVD, etc."/>
    <x v="0"/>
    <x v="4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5"/>
    <s v="Ensino de Arte Cultura"/>
    <x v="0"/>
    <x v="7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1"/>
    <n v="1"/>
    <x v="2"/>
    <x v="11"/>
    <n v="0"/>
    <x v="2"/>
    <x v="0"/>
    <n v="0"/>
    <n v="0"/>
    <n v="0"/>
    <n v="0"/>
    <n v="10"/>
    <n v="1"/>
    <n v="0"/>
    <n v="0"/>
    <x v="11"/>
    <x v="2"/>
    <n v="0"/>
    <x v="2"/>
    <n v="13"/>
    <x v="1"/>
    <x v="1"/>
    <x v="1"/>
    <x v="0"/>
    <x v="10"/>
    <x v="1"/>
    <x v="1"/>
    <x v="1"/>
    <x v="1"/>
    <n v="1"/>
    <x v="2"/>
    <x v="9"/>
    <n v="0"/>
    <x v="2"/>
    <x v="0"/>
    <n v="0"/>
    <n v="0"/>
    <n v="0"/>
    <n v="0"/>
    <n v="11"/>
    <n v="0"/>
    <n v="0"/>
    <n v="0"/>
    <x v="15"/>
    <n v="0"/>
    <n v="0"/>
    <n v="0"/>
    <n v="13"/>
    <x v="1"/>
    <x v="1"/>
    <x v="1"/>
    <x v="0"/>
    <x v="1"/>
    <x v="1"/>
    <x v="1"/>
    <x v="2"/>
    <x v="2"/>
    <n v="0"/>
    <x v="1"/>
    <x v="8"/>
    <n v="0"/>
    <x v="2"/>
    <x v="0"/>
    <n v="0"/>
    <n v="0"/>
    <n v="0"/>
    <n v="0"/>
    <n v="12"/>
    <n v="0"/>
    <n v="0"/>
    <n v="0"/>
    <x v="14"/>
    <n v="0"/>
    <n v="0"/>
    <n v="0"/>
    <n v="13"/>
    <x v="1"/>
    <x v="0"/>
    <x v="2"/>
    <x v="0"/>
    <x v="13"/>
    <x v="2"/>
    <x v="2"/>
    <x v="2"/>
    <x v="2"/>
    <n v="0"/>
    <x v="1"/>
    <x v="8"/>
    <n v="0"/>
    <x v="2"/>
    <x v="10"/>
    <n v="0"/>
    <n v="0"/>
    <n v="0"/>
    <n v="0"/>
    <n v="12"/>
    <n v="0"/>
    <n v="0"/>
    <n v="0"/>
    <x v="17"/>
    <n v="0"/>
    <n v="0"/>
    <n v="0"/>
    <n v="13"/>
    <x v="1"/>
    <x v="1"/>
    <x v="2"/>
    <x v="0"/>
    <x v="12"/>
    <x v="1"/>
    <x v="1"/>
    <x v="2"/>
    <x v="2"/>
    <n v="0"/>
    <x v="2"/>
    <x v="11"/>
    <n v="0"/>
    <x v="0"/>
    <x v="9"/>
    <n v="0"/>
    <n v="0"/>
    <n v="0"/>
    <n v="0"/>
    <n v="12"/>
    <n v="0"/>
    <n v="0"/>
    <n v="0"/>
    <x v="14"/>
    <n v="0"/>
    <n v="0"/>
    <n v="0"/>
    <n v="13"/>
  </r>
  <r>
    <x v="36"/>
    <s v="Ensino de Idiomas"/>
    <x v="0"/>
    <x v="7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1"/>
    <n v="0"/>
    <x v="2"/>
    <x v="11"/>
    <n v="0"/>
    <x v="2"/>
    <x v="0"/>
    <n v="0"/>
    <n v="0"/>
    <n v="0"/>
    <n v="1"/>
    <n v="2"/>
    <n v="1"/>
    <n v="0"/>
    <n v="0"/>
    <x v="11"/>
    <x v="2"/>
    <n v="0"/>
    <x v="2"/>
    <n v="5"/>
    <x v="1"/>
    <x v="1"/>
    <x v="10"/>
    <x v="0"/>
    <x v="10"/>
    <x v="1"/>
    <x v="1"/>
    <x v="1"/>
    <x v="1"/>
    <n v="0"/>
    <x v="2"/>
    <x v="9"/>
    <n v="0"/>
    <x v="2"/>
    <x v="0"/>
    <n v="0"/>
    <n v="0"/>
    <n v="0"/>
    <n v="1"/>
    <n v="1"/>
    <n v="0"/>
    <n v="0"/>
    <n v="0"/>
    <x v="15"/>
    <n v="0"/>
    <n v="0"/>
    <n v="0"/>
    <n v="4"/>
    <x v="1"/>
    <x v="1"/>
    <x v="1"/>
    <x v="0"/>
    <x v="1"/>
    <x v="1"/>
    <x v="1"/>
    <x v="2"/>
    <x v="2"/>
    <n v="0"/>
    <x v="1"/>
    <x v="8"/>
    <n v="0"/>
    <x v="2"/>
    <x v="0"/>
    <n v="0"/>
    <n v="0"/>
    <n v="0"/>
    <n v="1"/>
    <n v="1"/>
    <n v="0"/>
    <n v="0"/>
    <n v="0"/>
    <x v="14"/>
    <n v="0"/>
    <n v="0"/>
    <n v="1"/>
    <n v="4"/>
    <x v="1"/>
    <x v="0"/>
    <x v="1"/>
    <x v="0"/>
    <x v="13"/>
    <x v="2"/>
    <x v="2"/>
    <x v="2"/>
    <x v="2"/>
    <n v="0"/>
    <x v="1"/>
    <x v="8"/>
    <n v="0"/>
    <x v="2"/>
    <x v="10"/>
    <n v="0"/>
    <n v="0"/>
    <n v="0"/>
    <n v="1"/>
    <n v="2"/>
    <n v="0"/>
    <n v="0"/>
    <n v="0"/>
    <x v="17"/>
    <n v="0"/>
    <n v="0"/>
    <n v="1"/>
    <n v="6"/>
    <x v="1"/>
    <x v="1"/>
    <x v="2"/>
    <x v="0"/>
    <x v="12"/>
    <x v="1"/>
    <x v="1"/>
    <x v="2"/>
    <x v="2"/>
    <n v="0"/>
    <x v="2"/>
    <x v="11"/>
    <n v="0"/>
    <x v="0"/>
    <x v="9"/>
    <n v="0"/>
    <n v="0"/>
    <n v="0"/>
    <n v="1"/>
    <n v="1"/>
    <n v="0"/>
    <n v="0"/>
    <n v="0"/>
    <x v="14"/>
    <n v="0"/>
    <n v="0"/>
    <n v="1"/>
    <n v="4"/>
  </r>
  <r>
    <x v="37"/>
    <s v="Artes cênicas, espetáculos, etc."/>
    <x v="0"/>
    <x v="8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2"/>
    <x v="1"/>
    <x v="0"/>
    <x v="1"/>
    <x v="1"/>
    <n v="0"/>
    <x v="2"/>
    <x v="9"/>
    <n v="0"/>
    <x v="2"/>
    <x v="0"/>
    <n v="0"/>
    <n v="0"/>
    <n v="0"/>
    <n v="3"/>
    <n v="2"/>
    <n v="1"/>
    <n v="0"/>
    <n v="0"/>
    <x v="2"/>
    <x v="2"/>
    <n v="0"/>
    <x v="2"/>
    <n v="9"/>
    <x v="1"/>
    <x v="1"/>
    <x v="1"/>
    <x v="1"/>
    <x v="2"/>
    <x v="1"/>
    <x v="1"/>
    <x v="1"/>
    <x v="1"/>
    <n v="0"/>
    <x v="2"/>
    <x v="13"/>
    <n v="0"/>
    <x v="2"/>
    <x v="0"/>
    <n v="1"/>
    <n v="0"/>
    <n v="0"/>
    <n v="1"/>
    <n v="2"/>
    <n v="1"/>
    <n v="0"/>
    <n v="0"/>
    <x v="2"/>
    <n v="0"/>
    <n v="0"/>
    <n v="0"/>
    <n v="8"/>
    <x v="1"/>
    <x v="1"/>
    <x v="1"/>
    <x v="6"/>
    <x v="2"/>
    <x v="1"/>
    <x v="1"/>
    <x v="2"/>
    <x v="2"/>
    <n v="0"/>
    <x v="1"/>
    <x v="2"/>
    <n v="0"/>
    <x v="2"/>
    <x v="0"/>
    <n v="1"/>
    <n v="0"/>
    <n v="0"/>
    <n v="1"/>
    <n v="1"/>
    <n v="1"/>
    <n v="0"/>
    <n v="0"/>
    <x v="1"/>
    <n v="0"/>
    <n v="0"/>
    <n v="0"/>
    <n v="7"/>
    <x v="1"/>
    <x v="0"/>
    <x v="2"/>
    <x v="7"/>
    <x v="2"/>
    <x v="2"/>
    <x v="2"/>
    <x v="2"/>
    <x v="2"/>
    <n v="0"/>
    <x v="1"/>
    <x v="11"/>
    <n v="0"/>
    <x v="2"/>
    <x v="10"/>
    <n v="1"/>
    <n v="1"/>
    <n v="0"/>
    <n v="2"/>
    <n v="2"/>
    <n v="1"/>
    <n v="0"/>
    <n v="0"/>
    <x v="1"/>
    <n v="0"/>
    <n v="0"/>
    <n v="0"/>
    <n v="10"/>
    <x v="1"/>
    <x v="1"/>
    <x v="2"/>
    <x v="0"/>
    <x v="2"/>
    <x v="1"/>
    <x v="1"/>
    <x v="2"/>
    <x v="2"/>
    <n v="0"/>
    <x v="2"/>
    <x v="8"/>
    <n v="0"/>
    <x v="0"/>
    <x v="9"/>
    <n v="0"/>
    <n v="0"/>
    <n v="0"/>
    <n v="4"/>
    <n v="1"/>
    <n v="1"/>
    <n v="0"/>
    <n v="0"/>
    <x v="14"/>
    <n v="0"/>
    <n v="0"/>
    <n v="0"/>
    <n v="7"/>
  </r>
  <r>
    <x v="38"/>
    <s v="Criação artística"/>
    <x v="0"/>
    <x v="7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9"/>
    <s v="Gestão espaço para espetáculos"/>
    <x v="0"/>
    <x v="8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1"/>
    <n v="0"/>
    <n v="0"/>
    <n v="0"/>
    <n v="0"/>
    <n v="0"/>
    <n v="0"/>
    <x v="15"/>
    <n v="0"/>
    <n v="0"/>
    <n v="0"/>
    <n v="1"/>
    <x v="1"/>
    <x v="1"/>
    <x v="0"/>
    <x v="0"/>
    <x v="2"/>
    <x v="1"/>
    <x v="1"/>
    <x v="2"/>
    <x v="2"/>
    <n v="0"/>
    <x v="1"/>
    <x v="8"/>
    <n v="0"/>
    <x v="2"/>
    <x v="0"/>
    <n v="0"/>
    <n v="1"/>
    <n v="0"/>
    <n v="0"/>
    <n v="0"/>
    <n v="0"/>
    <n v="0"/>
    <n v="0"/>
    <x v="14"/>
    <n v="0"/>
    <n v="0"/>
    <n v="0"/>
    <n v="2"/>
    <x v="1"/>
    <x v="0"/>
    <x v="2"/>
    <x v="0"/>
    <x v="2"/>
    <x v="2"/>
    <x v="2"/>
    <x v="2"/>
    <x v="2"/>
    <n v="0"/>
    <x v="1"/>
    <x v="8"/>
    <n v="0"/>
    <x v="2"/>
    <x v="10"/>
    <n v="0"/>
    <n v="1"/>
    <n v="0"/>
    <n v="0"/>
    <n v="0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1"/>
    <n v="0"/>
    <n v="1"/>
    <n v="1"/>
    <n v="0"/>
    <n v="0"/>
    <n v="0"/>
    <x v="14"/>
    <n v="0"/>
    <n v="0"/>
    <n v="0"/>
    <n v="3"/>
  </r>
  <r>
    <x v="40"/>
    <s v="Bibliotecas e arquivos"/>
    <x v="0"/>
    <x v="9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1"/>
    <n v="0"/>
    <n v="0"/>
    <n v="1"/>
    <n v="0"/>
    <n v="1"/>
    <n v="0"/>
    <n v="0"/>
    <x v="11"/>
    <x v="2"/>
    <n v="0"/>
    <x v="2"/>
    <n v="3"/>
    <x v="1"/>
    <x v="1"/>
    <x v="1"/>
    <x v="0"/>
    <x v="2"/>
    <x v="1"/>
    <x v="1"/>
    <x v="1"/>
    <x v="1"/>
    <n v="0"/>
    <x v="2"/>
    <x v="9"/>
    <n v="0"/>
    <x v="2"/>
    <x v="0"/>
    <n v="1"/>
    <n v="0"/>
    <n v="0"/>
    <n v="1"/>
    <n v="1"/>
    <n v="1"/>
    <n v="0"/>
    <n v="0"/>
    <x v="15"/>
    <n v="0"/>
    <n v="0"/>
    <n v="0"/>
    <n v="4"/>
    <x v="1"/>
    <x v="1"/>
    <x v="1"/>
    <x v="0"/>
    <x v="2"/>
    <x v="1"/>
    <x v="1"/>
    <x v="2"/>
    <x v="2"/>
    <n v="0"/>
    <x v="1"/>
    <x v="8"/>
    <n v="0"/>
    <x v="2"/>
    <x v="0"/>
    <n v="1"/>
    <n v="0"/>
    <n v="0"/>
    <n v="1"/>
    <n v="0"/>
    <n v="1"/>
    <n v="0"/>
    <n v="1"/>
    <x v="14"/>
    <n v="0"/>
    <n v="0"/>
    <n v="0"/>
    <n v="4"/>
    <x v="1"/>
    <x v="0"/>
    <x v="2"/>
    <x v="0"/>
    <x v="2"/>
    <x v="2"/>
    <x v="2"/>
    <x v="2"/>
    <x v="2"/>
    <n v="0"/>
    <x v="1"/>
    <x v="8"/>
    <n v="0"/>
    <x v="2"/>
    <x v="10"/>
    <n v="1"/>
    <n v="0"/>
    <n v="0"/>
    <n v="1"/>
    <n v="0"/>
    <n v="1"/>
    <n v="0"/>
    <n v="0"/>
    <x v="17"/>
    <n v="0"/>
    <n v="0"/>
    <n v="0"/>
    <n v="3"/>
    <x v="1"/>
    <x v="1"/>
    <x v="2"/>
    <x v="0"/>
    <x v="2"/>
    <x v="1"/>
    <x v="1"/>
    <x v="2"/>
    <x v="2"/>
    <n v="0"/>
    <x v="2"/>
    <x v="11"/>
    <n v="0"/>
    <x v="0"/>
    <x v="9"/>
    <n v="1"/>
    <n v="0"/>
    <n v="0"/>
    <n v="2"/>
    <n v="0"/>
    <n v="1"/>
    <n v="0"/>
    <n v="1"/>
    <x v="14"/>
    <n v="0"/>
    <n v="0"/>
    <n v="0"/>
    <n v="5"/>
  </r>
  <r>
    <x v="41"/>
    <s v="Museus, restaurações, prédios históricos"/>
    <x v="0"/>
    <x v="9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1"/>
    <n v="0"/>
    <x v="2"/>
    <x v="11"/>
    <n v="0"/>
    <x v="2"/>
    <x v="0"/>
    <n v="1"/>
    <n v="1"/>
    <n v="0"/>
    <n v="2"/>
    <n v="1"/>
    <n v="0"/>
    <n v="0"/>
    <n v="0"/>
    <x v="11"/>
    <x v="2"/>
    <n v="0"/>
    <x v="2"/>
    <n v="6"/>
    <x v="1"/>
    <x v="1"/>
    <x v="1"/>
    <x v="0"/>
    <x v="10"/>
    <x v="1"/>
    <x v="1"/>
    <x v="1"/>
    <x v="1"/>
    <n v="0"/>
    <x v="2"/>
    <x v="9"/>
    <n v="0"/>
    <x v="2"/>
    <x v="0"/>
    <n v="0"/>
    <n v="1"/>
    <n v="0"/>
    <n v="1"/>
    <n v="1"/>
    <n v="0"/>
    <n v="0"/>
    <n v="0"/>
    <x v="15"/>
    <n v="0"/>
    <n v="0"/>
    <n v="0"/>
    <n v="4"/>
    <x v="1"/>
    <x v="1"/>
    <x v="1"/>
    <x v="0"/>
    <x v="1"/>
    <x v="1"/>
    <x v="1"/>
    <x v="2"/>
    <x v="3"/>
    <n v="0"/>
    <x v="1"/>
    <x v="8"/>
    <n v="0"/>
    <x v="2"/>
    <x v="0"/>
    <n v="0"/>
    <n v="2"/>
    <n v="0"/>
    <n v="1"/>
    <n v="1"/>
    <n v="0"/>
    <n v="0"/>
    <n v="0"/>
    <x v="14"/>
    <n v="0"/>
    <n v="0"/>
    <n v="0"/>
    <n v="6"/>
    <x v="1"/>
    <x v="0"/>
    <x v="2"/>
    <x v="0"/>
    <x v="13"/>
    <x v="2"/>
    <x v="2"/>
    <x v="2"/>
    <x v="2"/>
    <n v="0"/>
    <x v="1"/>
    <x v="8"/>
    <n v="0"/>
    <x v="2"/>
    <x v="10"/>
    <n v="0"/>
    <n v="1"/>
    <n v="0"/>
    <n v="2"/>
    <n v="2"/>
    <n v="0"/>
    <n v="0"/>
    <n v="0"/>
    <x v="17"/>
    <n v="0"/>
    <n v="0"/>
    <n v="0"/>
    <n v="6"/>
    <x v="1"/>
    <x v="1"/>
    <x v="2"/>
    <x v="0"/>
    <x v="12"/>
    <x v="1"/>
    <x v="1"/>
    <x v="2"/>
    <x v="2"/>
    <n v="0"/>
    <x v="2"/>
    <x v="11"/>
    <n v="0"/>
    <x v="0"/>
    <x v="9"/>
    <n v="0"/>
    <n v="1"/>
    <n v="0"/>
    <n v="1"/>
    <n v="1"/>
    <n v="0"/>
    <n v="0"/>
    <n v="0"/>
    <x v="14"/>
    <n v="0"/>
    <n v="0"/>
    <n v="0"/>
    <n v="4"/>
  </r>
  <r>
    <x v="42"/>
    <s v="Jardim botânico, zoo, parques e reservas ecológicas."/>
    <x v="0"/>
    <x v="9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1"/>
    <x v="1"/>
    <x v="2"/>
    <x v="1"/>
    <x v="0"/>
    <x v="1"/>
    <x v="1"/>
    <n v="0"/>
    <x v="2"/>
    <x v="11"/>
    <n v="0"/>
    <x v="2"/>
    <x v="0"/>
    <n v="0"/>
    <n v="0"/>
    <n v="0"/>
    <n v="1"/>
    <n v="2"/>
    <n v="1"/>
    <n v="0"/>
    <n v="0"/>
    <x v="11"/>
    <x v="2"/>
    <n v="0"/>
    <x v="2"/>
    <n v="5"/>
    <x v="1"/>
    <x v="4"/>
    <x v="1"/>
    <x v="0"/>
    <x v="2"/>
    <x v="1"/>
    <x v="1"/>
    <x v="1"/>
    <x v="1"/>
    <n v="0"/>
    <x v="2"/>
    <x v="9"/>
    <n v="0"/>
    <x v="2"/>
    <x v="0"/>
    <n v="0"/>
    <n v="0"/>
    <n v="0"/>
    <n v="1"/>
    <n v="1"/>
    <n v="1"/>
    <n v="0"/>
    <n v="0"/>
    <x v="15"/>
    <n v="0"/>
    <n v="0"/>
    <n v="0"/>
    <n v="5"/>
    <x v="1"/>
    <x v="2"/>
    <x v="1"/>
    <x v="0"/>
    <x v="2"/>
    <x v="1"/>
    <x v="1"/>
    <x v="2"/>
    <x v="2"/>
    <n v="0"/>
    <x v="1"/>
    <x v="8"/>
    <n v="0"/>
    <x v="2"/>
    <x v="0"/>
    <n v="0"/>
    <n v="0"/>
    <n v="0"/>
    <n v="1"/>
    <n v="1"/>
    <n v="1"/>
    <n v="0"/>
    <n v="0"/>
    <x v="14"/>
    <n v="0"/>
    <n v="0"/>
    <n v="0"/>
    <n v="5"/>
    <x v="1"/>
    <x v="3"/>
    <x v="2"/>
    <x v="0"/>
    <x v="2"/>
    <x v="2"/>
    <x v="2"/>
    <x v="2"/>
    <x v="2"/>
    <n v="0"/>
    <x v="1"/>
    <x v="8"/>
    <n v="0"/>
    <x v="2"/>
    <x v="10"/>
    <n v="0"/>
    <n v="1"/>
    <n v="0"/>
    <n v="1"/>
    <n v="1"/>
    <n v="1"/>
    <n v="0"/>
    <n v="0"/>
    <x v="17"/>
    <n v="0"/>
    <n v="0"/>
    <n v="0"/>
    <n v="6"/>
    <x v="1"/>
    <x v="0"/>
    <x v="2"/>
    <x v="0"/>
    <x v="2"/>
    <x v="1"/>
    <x v="1"/>
    <x v="2"/>
    <x v="2"/>
    <n v="0"/>
    <x v="2"/>
    <x v="11"/>
    <n v="0"/>
    <x v="0"/>
    <x v="9"/>
    <n v="0"/>
    <n v="1"/>
    <n v="0"/>
    <n v="1"/>
    <n v="1"/>
    <n v="1"/>
    <n v="0"/>
    <n v="0"/>
    <x v="14"/>
    <n v="0"/>
    <n v="0"/>
    <n v="0"/>
    <n v="5"/>
  </r>
  <r>
    <x v="43"/>
    <s v="Parques de Diversão e Parques Temáticas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1"/>
    <n v="1"/>
    <n v="0"/>
    <n v="2"/>
    <n v="6"/>
    <n v="2"/>
    <n v="0"/>
    <n v="2"/>
    <x v="11"/>
    <x v="2"/>
    <n v="3"/>
    <x v="2"/>
    <n v="17"/>
    <x v="1"/>
    <x v="1"/>
    <x v="1"/>
    <x v="0"/>
    <x v="2"/>
    <x v="1"/>
    <x v="1"/>
    <x v="1"/>
    <x v="1"/>
    <n v="0"/>
    <x v="2"/>
    <x v="9"/>
    <n v="1"/>
    <x v="0"/>
    <x v="0"/>
    <n v="1"/>
    <n v="1"/>
    <n v="0"/>
    <n v="2"/>
    <n v="6"/>
    <n v="2"/>
    <n v="0"/>
    <n v="3"/>
    <x v="15"/>
    <n v="0"/>
    <n v="2"/>
    <n v="0"/>
    <n v="19"/>
    <x v="1"/>
    <x v="1"/>
    <x v="1"/>
    <x v="0"/>
    <x v="2"/>
    <x v="1"/>
    <x v="1"/>
    <x v="2"/>
    <x v="2"/>
    <n v="0"/>
    <x v="1"/>
    <x v="8"/>
    <n v="1"/>
    <x v="0"/>
    <x v="0"/>
    <n v="0"/>
    <n v="1"/>
    <n v="0"/>
    <n v="1"/>
    <n v="5"/>
    <n v="1"/>
    <n v="0"/>
    <n v="3"/>
    <x v="14"/>
    <n v="0"/>
    <n v="2"/>
    <n v="0"/>
    <n v="15"/>
    <x v="1"/>
    <x v="0"/>
    <x v="2"/>
    <x v="0"/>
    <x v="2"/>
    <x v="2"/>
    <x v="2"/>
    <x v="2"/>
    <x v="2"/>
    <n v="1"/>
    <x v="1"/>
    <x v="8"/>
    <n v="1"/>
    <x v="10"/>
    <x v="10"/>
    <n v="0"/>
    <n v="1"/>
    <n v="0"/>
    <n v="1"/>
    <n v="4"/>
    <n v="1"/>
    <n v="0"/>
    <n v="2"/>
    <x v="17"/>
    <n v="0"/>
    <n v="3"/>
    <n v="0"/>
    <n v="15"/>
    <x v="1"/>
    <x v="1"/>
    <x v="2"/>
    <x v="0"/>
    <x v="2"/>
    <x v="1"/>
    <x v="1"/>
    <x v="1"/>
    <x v="2"/>
    <n v="0"/>
    <x v="2"/>
    <x v="11"/>
    <n v="1"/>
    <x v="10"/>
    <x v="9"/>
    <n v="0"/>
    <n v="0"/>
    <n v="1"/>
    <n v="2"/>
    <n v="3"/>
    <n v="1"/>
    <n v="0"/>
    <n v="2"/>
    <x v="14"/>
    <n v="0"/>
    <n v="2"/>
    <n v="0"/>
    <n v="14"/>
  </r>
  <r>
    <x v="44"/>
    <s v="Atividades de Lazer não especificadas anteriormente"/>
    <x v="0"/>
    <x v="2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2"/>
    <n v="7"/>
    <n v="0"/>
    <n v="1"/>
    <n v="0"/>
    <x v="11"/>
    <x v="2"/>
    <n v="0"/>
    <x v="1"/>
    <n v="1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2"/>
    <n v="7"/>
    <n v="0"/>
    <n v="1"/>
    <n v="0"/>
    <x v="15"/>
    <n v="0"/>
    <n v="0"/>
    <n v="1"/>
    <n v="11"/>
    <x v="1"/>
    <x v="1"/>
    <x v="1"/>
    <x v="0"/>
    <x v="2"/>
    <x v="1"/>
    <x v="1"/>
    <x v="2"/>
    <x v="2"/>
    <n v="0"/>
    <x v="1"/>
    <x v="8"/>
    <n v="0"/>
    <x v="2"/>
    <x v="0"/>
    <n v="0"/>
    <n v="1"/>
    <n v="0"/>
    <n v="4"/>
    <n v="7"/>
    <n v="0"/>
    <n v="1"/>
    <n v="1"/>
    <x v="14"/>
    <n v="0"/>
    <n v="0"/>
    <n v="1"/>
    <n v="15"/>
    <x v="1"/>
    <x v="0"/>
    <x v="2"/>
    <x v="0"/>
    <x v="2"/>
    <x v="2"/>
    <x v="2"/>
    <x v="2"/>
    <x v="2"/>
    <n v="0"/>
    <x v="1"/>
    <x v="8"/>
    <n v="0"/>
    <x v="2"/>
    <x v="10"/>
    <n v="1"/>
    <n v="1"/>
    <n v="0"/>
    <n v="5"/>
    <n v="6"/>
    <n v="0"/>
    <n v="1"/>
    <n v="1"/>
    <x v="17"/>
    <n v="0"/>
    <n v="0"/>
    <n v="1"/>
    <n v="16"/>
    <x v="1"/>
    <x v="1"/>
    <x v="2"/>
    <x v="0"/>
    <x v="12"/>
    <x v="1"/>
    <x v="1"/>
    <x v="2"/>
    <x v="2"/>
    <n v="0"/>
    <x v="2"/>
    <x v="11"/>
    <n v="0"/>
    <x v="0"/>
    <x v="9"/>
    <n v="1"/>
    <n v="1"/>
    <n v="1"/>
    <n v="3"/>
    <n v="7"/>
    <n v="0"/>
    <n v="1"/>
    <n v="0"/>
    <x v="14"/>
    <n v="0"/>
    <n v="0"/>
    <n v="1"/>
    <n v="16"/>
  </r>
  <r>
    <x v="45"/>
    <s v="Atividades de organizações associativas ligadas à cultura e à arte"/>
    <x v="0"/>
    <x v="8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0"/>
    <x v="1"/>
    <x v="0"/>
    <x v="1"/>
    <x v="2"/>
    <n v="3"/>
    <x v="2"/>
    <x v="11"/>
    <n v="0"/>
    <x v="2"/>
    <x v="0"/>
    <n v="0"/>
    <n v="1"/>
    <n v="0"/>
    <n v="1"/>
    <n v="13"/>
    <n v="2"/>
    <n v="0"/>
    <n v="0"/>
    <x v="11"/>
    <x v="2"/>
    <n v="0"/>
    <x v="2"/>
    <n v="22"/>
    <x v="1"/>
    <x v="1"/>
    <x v="1"/>
    <x v="0"/>
    <x v="10"/>
    <x v="1"/>
    <x v="1"/>
    <x v="1"/>
    <x v="2"/>
    <n v="2"/>
    <x v="2"/>
    <x v="9"/>
    <n v="0"/>
    <x v="2"/>
    <x v="0"/>
    <n v="0"/>
    <n v="1"/>
    <n v="0"/>
    <n v="1"/>
    <n v="17"/>
    <n v="3"/>
    <n v="0"/>
    <n v="0"/>
    <x v="15"/>
    <n v="0"/>
    <n v="0"/>
    <n v="0"/>
    <n v="26"/>
    <x v="1"/>
    <x v="1"/>
    <x v="1"/>
    <x v="0"/>
    <x v="2"/>
    <x v="1"/>
    <x v="1"/>
    <x v="2"/>
    <x v="3"/>
    <n v="5"/>
    <x v="1"/>
    <x v="8"/>
    <n v="0"/>
    <x v="2"/>
    <x v="0"/>
    <n v="0"/>
    <n v="2"/>
    <n v="0"/>
    <n v="3"/>
    <n v="13"/>
    <n v="2"/>
    <n v="0"/>
    <n v="1"/>
    <x v="14"/>
    <n v="0"/>
    <n v="0"/>
    <n v="0"/>
    <n v="27"/>
    <x v="1"/>
    <x v="0"/>
    <x v="2"/>
    <x v="0"/>
    <x v="2"/>
    <x v="2"/>
    <x v="2"/>
    <x v="2"/>
    <x v="10"/>
    <n v="5"/>
    <x v="1"/>
    <x v="8"/>
    <n v="0"/>
    <x v="2"/>
    <x v="10"/>
    <n v="0"/>
    <n v="2"/>
    <n v="0"/>
    <n v="4"/>
    <n v="7"/>
    <n v="2"/>
    <n v="0"/>
    <n v="1"/>
    <x v="17"/>
    <n v="0"/>
    <n v="0"/>
    <n v="0"/>
    <n v="22"/>
    <x v="1"/>
    <x v="1"/>
    <x v="2"/>
    <x v="0"/>
    <x v="12"/>
    <x v="1"/>
    <x v="1"/>
    <x v="2"/>
    <x v="8"/>
    <n v="6"/>
    <x v="2"/>
    <x v="11"/>
    <n v="0"/>
    <x v="0"/>
    <x v="9"/>
    <n v="0"/>
    <n v="3"/>
    <n v="0"/>
    <n v="3"/>
    <n v="6"/>
    <n v="2"/>
    <n v="0"/>
    <n v="1"/>
    <x v="14"/>
    <n v="0"/>
    <n v="0"/>
    <n v="1"/>
    <n v="24"/>
  </r>
  <r>
    <x v="0"/>
    <s v="Lapidação, fab. Ourivesaria e Joalheria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1"/>
    <n v="0"/>
    <n v="0"/>
    <n v="0"/>
    <x v="14"/>
    <n v="0"/>
    <n v="0"/>
    <n v="0"/>
    <n v="1"/>
  </r>
  <r>
    <x v="1"/>
    <s v="Fabricação de Bijuterias e Artefatos semelhantes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2"/>
    <s v="Fab. Instrumentos musicais"/>
    <x v="0"/>
    <x v="1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"/>
    <s v="Fabricação de Brinquedos e Jogos Recreativos"/>
    <x v="0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1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0"/>
    <n v="0"/>
    <n v="0"/>
    <x v="2"/>
    <n v="0"/>
    <n v="0"/>
    <n v="0"/>
    <n v="2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2"/>
    <n v="0"/>
    <n v="0"/>
    <n v="0"/>
    <x v="1"/>
    <n v="0"/>
    <n v="0"/>
    <n v="0"/>
    <n v="3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2"/>
    <n v="0"/>
    <n v="0"/>
    <n v="0"/>
    <x v="1"/>
    <n v="0"/>
    <n v="0"/>
    <n v="0"/>
    <n v="3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2"/>
    <n v="0"/>
    <n v="0"/>
    <n v="0"/>
    <x v="14"/>
    <n v="0"/>
    <n v="0"/>
    <n v="0"/>
    <n v="2"/>
  </r>
  <r>
    <x v="4"/>
    <s v="Com. Atac. Livros, jornais, papelaria."/>
    <x v="0"/>
    <x v="3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1"/>
    <n v="0"/>
    <n v="0"/>
    <n v="0"/>
    <x v="11"/>
    <x v="2"/>
    <n v="0"/>
    <x v="2"/>
    <n v="1"/>
    <x v="22"/>
    <x v="12"/>
    <x v="22"/>
    <x v="12"/>
    <x v="29"/>
    <x v="13"/>
    <x v="20"/>
    <x v="25"/>
    <x v="22"/>
    <m/>
    <x v="27"/>
    <x v="26"/>
    <m/>
    <x v="22"/>
    <x v="22"/>
    <m/>
    <m/>
    <m/>
    <n v="1"/>
    <n v="1"/>
    <m/>
    <m/>
    <m/>
    <x v="28"/>
    <m/>
    <m/>
    <m/>
    <m/>
    <x v="23"/>
    <x v="13"/>
    <x v="23"/>
    <x v="11"/>
    <x v="27"/>
    <x v="12"/>
    <x v="18"/>
    <x v="26"/>
    <x v="22"/>
    <m/>
    <x v="25"/>
    <x v="25"/>
    <m/>
    <x v="21"/>
    <x v="24"/>
    <m/>
    <m/>
    <m/>
    <m/>
    <n v="2"/>
    <m/>
    <m/>
    <m/>
    <x v="28"/>
    <m/>
    <m/>
    <m/>
    <m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3"/>
    <n v="0"/>
    <n v="0"/>
    <n v="0"/>
    <x v="17"/>
    <n v="0"/>
    <n v="0"/>
    <n v="0"/>
    <n v="3"/>
    <x v="1"/>
    <x v="1"/>
    <x v="2"/>
    <x v="0"/>
    <x v="2"/>
    <x v="1"/>
    <x v="1"/>
    <x v="2"/>
    <x v="2"/>
    <n v="0"/>
    <x v="2"/>
    <x v="11"/>
    <n v="1"/>
    <x v="0"/>
    <x v="9"/>
    <n v="0"/>
    <n v="0"/>
    <n v="0"/>
    <n v="1"/>
    <n v="3"/>
    <n v="0"/>
    <n v="0"/>
    <n v="0"/>
    <x v="14"/>
    <n v="0"/>
    <n v="0"/>
    <n v="0"/>
    <n v="5"/>
  </r>
  <r>
    <x v="5"/>
    <s v="Comércio varejista especializado de instrumentos musicais e acessórios"/>
    <x v="0"/>
    <x v="1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6"/>
    <s v="Com. Var. Livros, jornais, papelaria."/>
    <x v="0"/>
    <x v="3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1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2"/>
    <n v="0"/>
    <n v="0"/>
    <n v="0"/>
    <x v="15"/>
    <n v="0"/>
    <n v="0"/>
    <n v="0"/>
    <n v="2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2"/>
    <n v="0"/>
    <n v="0"/>
    <n v="0"/>
    <x v="14"/>
    <n v="0"/>
    <n v="0"/>
    <n v="0"/>
    <n v="2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2"/>
    <n v="0"/>
    <n v="0"/>
    <n v="0"/>
    <x v="14"/>
    <n v="0"/>
    <n v="0"/>
    <n v="0"/>
    <n v="2"/>
  </r>
  <r>
    <x v="7"/>
    <s v="Com. Var. Discos, CDs, DVDs"/>
    <x v="0"/>
    <x v="1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8"/>
    <s v="Comércio varejista de jóias e relógios"/>
    <x v="0"/>
    <x v="0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1"/>
    <n v="0"/>
    <n v="0"/>
    <n v="0"/>
    <x v="14"/>
    <n v="0"/>
    <n v="0"/>
    <n v="0"/>
    <n v="1"/>
  </r>
  <r>
    <x v="9"/>
    <s v="Edição de livros"/>
    <x v="0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3"/>
    <n v="0"/>
    <n v="0"/>
    <n v="0"/>
    <x v="11"/>
    <x v="2"/>
    <n v="0"/>
    <x v="2"/>
    <n v="3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2"/>
    <n v="1"/>
    <n v="0"/>
    <n v="0"/>
    <x v="15"/>
    <n v="0"/>
    <n v="0"/>
    <n v="0"/>
    <n v="3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1"/>
    <n v="0"/>
    <n v="0"/>
    <x v="14"/>
    <n v="0"/>
    <n v="0"/>
    <n v="0"/>
    <n v="2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1"/>
    <n v="0"/>
    <n v="0"/>
    <x v="17"/>
    <n v="0"/>
    <n v="0"/>
    <n v="0"/>
    <n v="2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2"/>
    <n v="1"/>
    <n v="0"/>
    <n v="0"/>
    <x v="14"/>
    <n v="0"/>
    <n v="0"/>
    <n v="0"/>
    <n v="3"/>
  </r>
  <r>
    <x v="10"/>
    <s v="Edição de jornais"/>
    <x v="0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0"/>
    <n v="0"/>
    <n v="0"/>
    <n v="1"/>
    <x v="15"/>
    <n v="0"/>
    <n v="0"/>
    <n v="0"/>
    <n v="2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1"/>
    <n v="0"/>
    <n v="0"/>
    <n v="0"/>
    <n v="1"/>
    <x v="14"/>
    <n v="0"/>
    <n v="0"/>
    <n v="0"/>
    <n v="2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1"/>
    <n v="0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1"/>
    <n v="0"/>
    <n v="0"/>
    <n v="0"/>
    <n v="1"/>
    <x v="14"/>
    <n v="0"/>
    <n v="0"/>
    <n v="1"/>
    <n v="3"/>
  </r>
  <r>
    <x v="11"/>
    <s v="Edição de revistas"/>
    <x v="0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12"/>
    <s v="Edição integrada impressão livros"/>
    <x v="0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1"/>
    <n v="1"/>
    <n v="0"/>
    <n v="0"/>
    <x v="11"/>
    <x v="2"/>
    <n v="0"/>
    <x v="2"/>
    <n v="2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1"/>
    <n v="0"/>
    <n v="0"/>
    <x v="15"/>
    <n v="0"/>
    <n v="0"/>
    <n v="1"/>
    <n v="3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1"/>
    <n v="0"/>
    <n v="0"/>
    <x v="14"/>
    <n v="0"/>
    <n v="0"/>
    <n v="0"/>
    <n v="2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2"/>
    <n v="1"/>
    <n v="0"/>
    <n v="0"/>
    <x v="17"/>
    <n v="0"/>
    <n v="0"/>
    <n v="0"/>
    <n v="3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1"/>
    <n v="1"/>
    <n v="0"/>
    <n v="0"/>
    <x v="14"/>
    <n v="0"/>
    <n v="0"/>
    <n v="0"/>
    <n v="2"/>
  </r>
  <r>
    <x v="13"/>
    <s v="Edição integrada impressão jornais"/>
    <x v="0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1"/>
    <n v="0"/>
    <n v="1"/>
    <n v="3"/>
    <n v="0"/>
    <n v="0"/>
    <n v="1"/>
    <x v="11"/>
    <x v="2"/>
    <n v="0"/>
    <x v="2"/>
    <n v="6"/>
    <x v="1"/>
    <x v="1"/>
    <x v="1"/>
    <x v="0"/>
    <x v="2"/>
    <x v="1"/>
    <x v="1"/>
    <x v="1"/>
    <x v="1"/>
    <n v="0"/>
    <x v="2"/>
    <x v="9"/>
    <n v="0"/>
    <x v="2"/>
    <x v="0"/>
    <n v="0"/>
    <n v="2"/>
    <n v="0"/>
    <n v="0"/>
    <n v="1"/>
    <n v="0"/>
    <n v="0"/>
    <n v="0"/>
    <x v="15"/>
    <n v="0"/>
    <n v="0"/>
    <n v="0"/>
    <n v="3"/>
    <x v="1"/>
    <x v="1"/>
    <x v="1"/>
    <x v="0"/>
    <x v="2"/>
    <x v="1"/>
    <x v="1"/>
    <x v="2"/>
    <x v="2"/>
    <n v="0"/>
    <x v="1"/>
    <x v="8"/>
    <n v="0"/>
    <x v="2"/>
    <x v="0"/>
    <n v="0"/>
    <n v="2"/>
    <n v="0"/>
    <n v="0"/>
    <n v="2"/>
    <n v="0"/>
    <n v="0"/>
    <n v="0"/>
    <x v="14"/>
    <n v="0"/>
    <n v="0"/>
    <n v="1"/>
    <n v="5"/>
    <x v="1"/>
    <x v="0"/>
    <x v="2"/>
    <x v="0"/>
    <x v="2"/>
    <x v="2"/>
    <x v="2"/>
    <x v="2"/>
    <x v="2"/>
    <n v="0"/>
    <x v="1"/>
    <x v="8"/>
    <n v="0"/>
    <x v="2"/>
    <x v="10"/>
    <n v="0"/>
    <n v="2"/>
    <n v="1"/>
    <n v="0"/>
    <n v="2"/>
    <n v="0"/>
    <n v="0"/>
    <n v="1"/>
    <x v="17"/>
    <n v="0"/>
    <n v="0"/>
    <n v="1"/>
    <n v="7"/>
    <x v="1"/>
    <x v="1"/>
    <x v="2"/>
    <x v="0"/>
    <x v="2"/>
    <x v="1"/>
    <x v="1"/>
    <x v="2"/>
    <x v="2"/>
    <n v="0"/>
    <x v="2"/>
    <x v="11"/>
    <n v="0"/>
    <x v="0"/>
    <x v="9"/>
    <n v="1"/>
    <n v="2"/>
    <n v="2"/>
    <n v="0"/>
    <n v="2"/>
    <n v="1"/>
    <n v="0"/>
    <n v="1"/>
    <x v="14"/>
    <n v="0"/>
    <n v="0"/>
    <n v="0"/>
    <n v="9"/>
  </r>
  <r>
    <x v="14"/>
    <s v="Edição integrada impressão revistas"/>
    <x v="0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1"/>
    <n v="0"/>
    <n v="0"/>
    <n v="0"/>
    <x v="14"/>
    <n v="0"/>
    <n v="0"/>
    <n v="0"/>
    <n v="1"/>
  </r>
  <r>
    <x v="15"/>
    <s v="Produção cine, vídeos, programa TV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1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16"/>
    <s v="Pós Produção cine, vídeos, programa TV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17"/>
    <s v="Distribuição cine, vídeos, programas TV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18"/>
    <s v="Exibições cinematográficas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0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1"/>
    <n v="0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1"/>
    <n v="0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19"/>
    <s v="Gravação de som e edição música"/>
    <x v="0"/>
    <x v="1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20"/>
    <s v="Atividades de rádio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1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1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1"/>
    <n v="1"/>
  </r>
  <r>
    <x v="21"/>
    <s v="TV aberta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3"/>
    <n v="7"/>
    <n v="0"/>
    <n v="0"/>
    <n v="0"/>
    <x v="11"/>
    <x v="2"/>
    <n v="0"/>
    <x v="1"/>
    <n v="11"/>
    <x v="1"/>
    <x v="1"/>
    <x v="1"/>
    <x v="0"/>
    <x v="2"/>
    <x v="1"/>
    <x v="1"/>
    <x v="1"/>
    <x v="1"/>
    <n v="0"/>
    <x v="2"/>
    <x v="9"/>
    <n v="0"/>
    <x v="2"/>
    <x v="0"/>
    <n v="1"/>
    <n v="0"/>
    <n v="0"/>
    <n v="2"/>
    <n v="7"/>
    <n v="0"/>
    <n v="0"/>
    <n v="0"/>
    <x v="15"/>
    <n v="0"/>
    <n v="0"/>
    <n v="0"/>
    <n v="1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2"/>
    <n v="7"/>
    <n v="0"/>
    <n v="0"/>
    <n v="0"/>
    <x v="14"/>
    <n v="0"/>
    <n v="0"/>
    <n v="1"/>
    <n v="10"/>
    <x v="1"/>
    <x v="0"/>
    <x v="2"/>
    <x v="0"/>
    <x v="2"/>
    <x v="2"/>
    <x v="2"/>
    <x v="2"/>
    <x v="2"/>
    <n v="0"/>
    <x v="1"/>
    <x v="8"/>
    <n v="0"/>
    <x v="2"/>
    <x v="10"/>
    <n v="1"/>
    <n v="0"/>
    <n v="0"/>
    <n v="3"/>
    <n v="7"/>
    <n v="0"/>
    <n v="0"/>
    <n v="0"/>
    <x v="17"/>
    <n v="0"/>
    <n v="0"/>
    <n v="0"/>
    <n v="11"/>
    <x v="1"/>
    <x v="1"/>
    <x v="2"/>
    <x v="0"/>
    <x v="2"/>
    <x v="1"/>
    <x v="1"/>
    <x v="2"/>
    <x v="2"/>
    <n v="0"/>
    <x v="2"/>
    <x v="11"/>
    <n v="0"/>
    <x v="0"/>
    <x v="9"/>
    <n v="1"/>
    <n v="0"/>
    <n v="0"/>
    <n v="3"/>
    <n v="7"/>
    <n v="1"/>
    <n v="0"/>
    <n v="0"/>
    <x v="14"/>
    <n v="0"/>
    <n v="0"/>
    <n v="0"/>
    <n v="12"/>
  </r>
  <r>
    <x v="22"/>
    <s v="TV por assinatura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0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1"/>
    <n v="0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1"/>
    <n v="0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1"/>
    <n v="0"/>
    <n v="0"/>
    <n v="0"/>
    <n v="0"/>
    <x v="14"/>
    <n v="0"/>
    <n v="0"/>
    <n v="0"/>
    <n v="1"/>
  </r>
  <r>
    <x v="23"/>
    <s v="Operadoras de televisão por assinatura por cabo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10"/>
    <x v="11"/>
    <n v="0"/>
    <x v="2"/>
    <x v="0"/>
    <n v="0"/>
    <n v="0"/>
    <n v="0"/>
    <n v="0"/>
    <n v="0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10"/>
    <x v="9"/>
    <n v="0"/>
    <x v="2"/>
    <x v="0"/>
    <n v="0"/>
    <n v="0"/>
    <n v="0"/>
    <n v="0"/>
    <n v="0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2"/>
    <x v="8"/>
    <n v="0"/>
    <x v="2"/>
    <x v="0"/>
    <n v="0"/>
    <n v="0"/>
    <n v="0"/>
    <n v="0"/>
    <n v="0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1"/>
    <x v="8"/>
    <n v="0"/>
    <x v="2"/>
    <x v="10"/>
    <n v="0"/>
    <n v="0"/>
    <n v="0"/>
    <n v="0"/>
    <n v="0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24"/>
    <s v="Operadoras de televisão por assinatura por micro-ondas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25"/>
    <s v="Operadoras de televisão por assinatura por satélite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2"/>
    <n v="0"/>
    <n v="0"/>
    <n v="0"/>
    <x v="17"/>
    <n v="0"/>
    <n v="0"/>
    <n v="0"/>
    <n v="2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2"/>
    <n v="0"/>
    <n v="0"/>
    <n v="0"/>
    <x v="14"/>
    <n v="0"/>
    <n v="0"/>
    <n v="0"/>
    <n v="2"/>
  </r>
  <r>
    <x v="26"/>
    <s v="Portais, Provedores de Conteúdo e Outros Serviços de Informação na Internet"/>
    <x v="0"/>
    <x v="5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4"/>
    <n v="0"/>
    <n v="0"/>
    <n v="0"/>
    <x v="11"/>
    <x v="2"/>
    <n v="0"/>
    <x v="2"/>
    <n v="4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4"/>
    <n v="0"/>
    <n v="0"/>
    <n v="0"/>
    <x v="15"/>
    <n v="0"/>
    <n v="0"/>
    <n v="0"/>
    <n v="4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5"/>
    <n v="0"/>
    <n v="0"/>
    <n v="0"/>
    <x v="14"/>
    <n v="0"/>
    <n v="0"/>
    <n v="0"/>
    <n v="5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5"/>
    <n v="0"/>
    <n v="0"/>
    <n v="0"/>
    <x v="17"/>
    <n v="0"/>
    <n v="0"/>
    <n v="0"/>
    <n v="5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5"/>
    <n v="0"/>
    <n v="0"/>
    <n v="0"/>
    <x v="14"/>
    <n v="0"/>
    <n v="0"/>
    <n v="0"/>
    <n v="5"/>
  </r>
  <r>
    <x v="27"/>
    <s v="Agências de Notícias"/>
    <x v="0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28"/>
    <s v="Serviços arquitetura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1"/>
    <n v="0"/>
    <n v="0"/>
    <n v="0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1"/>
    <n v="0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1"/>
    <n v="0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1"/>
    <n v="0"/>
    <n v="0"/>
    <n v="0"/>
    <n v="0"/>
    <x v="14"/>
    <n v="0"/>
    <n v="0"/>
    <n v="0"/>
    <n v="1"/>
  </r>
  <r>
    <x v="29"/>
    <s v="Agências de Publicidade"/>
    <x v="0"/>
    <x v="6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0"/>
    <s v="Agenciamento de Espaços para Publicidade, Exceto em Veículos de Comunicação"/>
    <x v="0"/>
    <x v="6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1"/>
    <s v="Atividades de Publicidade Não Especificadas Anteriormente"/>
    <x v="0"/>
    <x v="6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1"/>
    <n v="0"/>
    <n v="0"/>
    <n v="0"/>
    <n v="5"/>
    <n v="0"/>
    <n v="1"/>
    <n v="0"/>
    <x v="11"/>
    <x v="2"/>
    <n v="0"/>
    <x v="2"/>
    <n v="7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8"/>
    <n v="0"/>
    <n v="0"/>
    <n v="0"/>
    <x v="15"/>
    <n v="0"/>
    <n v="0"/>
    <n v="0"/>
    <n v="8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7"/>
    <n v="0"/>
    <n v="0"/>
    <n v="0"/>
    <x v="14"/>
    <n v="0"/>
    <n v="0"/>
    <n v="0"/>
    <n v="7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9"/>
    <n v="0"/>
    <n v="0"/>
    <n v="0"/>
    <x v="17"/>
    <n v="0"/>
    <n v="0"/>
    <n v="0"/>
    <n v="9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7"/>
    <n v="0"/>
    <n v="0"/>
    <n v="0"/>
    <x v="14"/>
    <n v="0"/>
    <n v="0"/>
    <n v="0"/>
    <n v="7"/>
  </r>
  <r>
    <x v="32"/>
    <s v="Desenho e decoração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3"/>
    <s v="Atividades fotográficas e similares"/>
    <x v="0"/>
    <x v="7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2"/>
    <n v="0"/>
    <n v="0"/>
    <n v="0"/>
    <x v="14"/>
    <n v="0"/>
    <n v="0"/>
    <n v="0"/>
    <n v="2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2"/>
    <n v="0"/>
    <n v="0"/>
    <n v="0"/>
    <x v="14"/>
    <n v="0"/>
    <n v="0"/>
    <n v="0"/>
    <n v="2"/>
  </r>
  <r>
    <x v="34"/>
    <s v="Aluguel de fitas vídeo, DVD, etc."/>
    <x v="0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5"/>
    <s v="Ensino de Arte Cultura"/>
    <x v="0"/>
    <x v="7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1"/>
    <n v="0"/>
    <n v="0"/>
    <n v="0"/>
    <x v="11"/>
    <x v="2"/>
    <n v="0"/>
    <x v="2"/>
    <n v="1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1"/>
    <n v="0"/>
    <n v="0"/>
    <n v="0"/>
    <x v="14"/>
    <n v="0"/>
    <n v="0"/>
    <n v="0"/>
    <n v="1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1"/>
    <n v="0"/>
    <n v="0"/>
    <n v="0"/>
    <x v="14"/>
    <n v="0"/>
    <n v="0"/>
    <n v="0"/>
    <n v="1"/>
  </r>
  <r>
    <x v="36"/>
    <s v="Ensino de Idiomas"/>
    <x v="0"/>
    <x v="7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7"/>
    <s v="Artes cênicas, espetáculos, etc."/>
    <x v="0"/>
    <x v="8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1"/>
    <n v="1"/>
    <n v="0"/>
    <n v="0"/>
    <n v="0"/>
    <n v="0"/>
    <n v="0"/>
    <n v="0"/>
    <x v="14"/>
    <n v="0"/>
    <n v="0"/>
    <n v="0"/>
    <n v="2"/>
  </r>
  <r>
    <x v="38"/>
    <s v="Criação artística"/>
    <x v="0"/>
    <x v="7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39"/>
    <s v="Gestão espaço para espetáculos"/>
    <x v="0"/>
    <x v="8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1"/>
    <x v="1"/>
    <x v="1"/>
    <x v="10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1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1"/>
    <x v="1"/>
    <x v="1"/>
    <x v="1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1"/>
  </r>
  <r>
    <x v="40"/>
    <s v="Bibliotecas e arquivos"/>
    <x v="0"/>
    <x v="9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41"/>
    <s v="Museus, restaurações, prédios históricos"/>
    <x v="0"/>
    <x v="9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0"/>
    <n v="0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42"/>
    <s v="Jardim botânico, zoo, parques e reservas ecológicas."/>
    <x v="0"/>
    <x v="9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0"/>
    <n v="0"/>
    <n v="0"/>
    <n v="0"/>
    <x v="15"/>
    <n v="0"/>
    <n v="0"/>
    <n v="1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0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0"/>
  </r>
  <r>
    <x v="43"/>
    <s v="Parques de Diversão e Parques Temáticas"/>
    <x v="0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1"/>
    <x v="2"/>
    <x v="11"/>
    <n v="0"/>
    <x v="2"/>
    <x v="0"/>
    <n v="0"/>
    <n v="0"/>
    <n v="0"/>
    <n v="0"/>
    <n v="1"/>
    <n v="0"/>
    <n v="1"/>
    <n v="0"/>
    <x v="11"/>
    <x v="2"/>
    <n v="0"/>
    <x v="2"/>
    <n v="3"/>
    <x v="1"/>
    <x v="1"/>
    <x v="1"/>
    <x v="0"/>
    <x v="2"/>
    <x v="1"/>
    <x v="1"/>
    <x v="1"/>
    <x v="1"/>
    <n v="1"/>
    <x v="2"/>
    <x v="9"/>
    <n v="0"/>
    <x v="2"/>
    <x v="0"/>
    <n v="0"/>
    <n v="0"/>
    <n v="0"/>
    <n v="0"/>
    <n v="0"/>
    <n v="0"/>
    <n v="1"/>
    <n v="0"/>
    <x v="15"/>
    <n v="0"/>
    <n v="0"/>
    <n v="0"/>
    <n v="2"/>
    <x v="1"/>
    <x v="1"/>
    <x v="1"/>
    <x v="0"/>
    <x v="2"/>
    <x v="1"/>
    <x v="1"/>
    <x v="2"/>
    <x v="2"/>
    <n v="1"/>
    <x v="1"/>
    <x v="8"/>
    <n v="0"/>
    <x v="2"/>
    <x v="0"/>
    <n v="0"/>
    <n v="0"/>
    <n v="0"/>
    <n v="0"/>
    <n v="0"/>
    <n v="0"/>
    <n v="1"/>
    <n v="0"/>
    <x v="14"/>
    <n v="0"/>
    <n v="0"/>
    <n v="0"/>
    <n v="2"/>
    <x v="1"/>
    <x v="0"/>
    <x v="2"/>
    <x v="0"/>
    <x v="2"/>
    <x v="2"/>
    <x v="2"/>
    <x v="2"/>
    <x v="2"/>
    <n v="1"/>
    <x v="1"/>
    <x v="8"/>
    <n v="0"/>
    <x v="2"/>
    <x v="10"/>
    <n v="0"/>
    <n v="0"/>
    <n v="0"/>
    <n v="0"/>
    <n v="0"/>
    <n v="0"/>
    <n v="1"/>
    <n v="0"/>
    <x v="17"/>
    <n v="0"/>
    <n v="0"/>
    <n v="0"/>
    <n v="2"/>
    <x v="1"/>
    <x v="1"/>
    <x v="2"/>
    <x v="0"/>
    <x v="2"/>
    <x v="1"/>
    <x v="1"/>
    <x v="2"/>
    <x v="2"/>
    <n v="1"/>
    <x v="2"/>
    <x v="11"/>
    <n v="0"/>
    <x v="0"/>
    <x v="9"/>
    <n v="0"/>
    <n v="0"/>
    <n v="0"/>
    <n v="0"/>
    <n v="1"/>
    <n v="0"/>
    <n v="1"/>
    <n v="0"/>
    <x v="14"/>
    <n v="0"/>
    <n v="0"/>
    <n v="0"/>
    <n v="3"/>
  </r>
  <r>
    <x v="44"/>
    <s v="Atividades de Lazer não especificadas anteriormente"/>
    <x v="0"/>
    <x v="2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0"/>
    <n v="0"/>
    <n v="0"/>
    <n v="0"/>
    <x v="11"/>
    <x v="2"/>
    <n v="0"/>
    <x v="2"/>
    <n v="0"/>
    <x v="1"/>
    <x v="1"/>
    <x v="1"/>
    <x v="0"/>
    <x v="2"/>
    <x v="1"/>
    <x v="1"/>
    <x v="1"/>
    <x v="1"/>
    <n v="0"/>
    <x v="2"/>
    <x v="9"/>
    <n v="0"/>
    <x v="2"/>
    <x v="0"/>
    <n v="0"/>
    <n v="0"/>
    <n v="0"/>
    <n v="0"/>
    <n v="1"/>
    <n v="0"/>
    <n v="0"/>
    <n v="0"/>
    <x v="15"/>
    <n v="0"/>
    <n v="0"/>
    <n v="0"/>
    <n v="1"/>
    <x v="1"/>
    <x v="1"/>
    <x v="1"/>
    <x v="0"/>
    <x v="1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1"/>
    <x v="1"/>
    <x v="0"/>
    <x v="2"/>
    <x v="0"/>
    <x v="13"/>
    <x v="2"/>
    <x v="2"/>
    <x v="2"/>
    <x v="2"/>
    <n v="0"/>
    <x v="1"/>
    <x v="8"/>
    <n v="0"/>
    <x v="2"/>
    <x v="10"/>
    <n v="0"/>
    <n v="0"/>
    <n v="0"/>
    <n v="0"/>
    <n v="0"/>
    <n v="0"/>
    <n v="0"/>
    <n v="0"/>
    <x v="17"/>
    <n v="0"/>
    <n v="0"/>
    <n v="0"/>
    <n v="1"/>
    <x v="1"/>
    <x v="1"/>
    <x v="2"/>
    <x v="0"/>
    <x v="12"/>
    <x v="1"/>
    <x v="1"/>
    <x v="2"/>
    <x v="2"/>
    <n v="0"/>
    <x v="2"/>
    <x v="11"/>
    <n v="0"/>
    <x v="0"/>
    <x v="9"/>
    <n v="0"/>
    <n v="0"/>
    <n v="0"/>
    <n v="0"/>
    <n v="0"/>
    <n v="0"/>
    <n v="0"/>
    <n v="0"/>
    <x v="14"/>
    <n v="0"/>
    <n v="0"/>
    <n v="0"/>
    <n v="1"/>
  </r>
  <r>
    <x v="45"/>
    <s v="Atividades de organizações associativas ligadas à cultura e à arte"/>
    <x v="0"/>
    <x v="8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2"/>
    <x v="1"/>
    <x v="0"/>
    <x v="1"/>
    <x v="1"/>
    <n v="0"/>
    <x v="2"/>
    <x v="11"/>
    <n v="0"/>
    <x v="2"/>
    <x v="0"/>
    <n v="0"/>
    <n v="0"/>
    <n v="0"/>
    <n v="0"/>
    <n v="1"/>
    <n v="0"/>
    <n v="0"/>
    <n v="0"/>
    <x v="11"/>
    <x v="2"/>
    <n v="0"/>
    <x v="2"/>
    <n v="1"/>
    <x v="1"/>
    <x v="1"/>
    <x v="1"/>
    <x v="0"/>
    <x v="2"/>
    <x v="1"/>
    <x v="1"/>
    <x v="1"/>
    <x v="1"/>
    <n v="1"/>
    <x v="2"/>
    <x v="9"/>
    <n v="0"/>
    <x v="2"/>
    <x v="0"/>
    <n v="0"/>
    <n v="0"/>
    <n v="0"/>
    <n v="0"/>
    <n v="0"/>
    <n v="0"/>
    <n v="0"/>
    <n v="0"/>
    <x v="15"/>
    <n v="0"/>
    <n v="0"/>
    <n v="0"/>
    <n v="1"/>
    <x v="1"/>
    <x v="1"/>
    <x v="1"/>
    <x v="0"/>
    <x v="2"/>
    <x v="1"/>
    <x v="1"/>
    <x v="2"/>
    <x v="2"/>
    <n v="0"/>
    <x v="1"/>
    <x v="8"/>
    <n v="0"/>
    <x v="2"/>
    <x v="0"/>
    <n v="0"/>
    <n v="0"/>
    <n v="0"/>
    <n v="0"/>
    <n v="0"/>
    <n v="0"/>
    <n v="0"/>
    <n v="0"/>
    <x v="14"/>
    <n v="0"/>
    <n v="0"/>
    <n v="0"/>
    <n v="0"/>
    <x v="1"/>
    <x v="0"/>
    <x v="2"/>
    <x v="0"/>
    <x v="2"/>
    <x v="2"/>
    <x v="2"/>
    <x v="2"/>
    <x v="2"/>
    <n v="0"/>
    <x v="1"/>
    <x v="8"/>
    <n v="0"/>
    <x v="2"/>
    <x v="10"/>
    <n v="0"/>
    <n v="0"/>
    <n v="0"/>
    <n v="0"/>
    <n v="1"/>
    <n v="0"/>
    <n v="0"/>
    <n v="0"/>
    <x v="17"/>
    <n v="0"/>
    <n v="0"/>
    <n v="0"/>
    <n v="1"/>
    <x v="1"/>
    <x v="1"/>
    <x v="2"/>
    <x v="0"/>
    <x v="2"/>
    <x v="1"/>
    <x v="1"/>
    <x v="2"/>
    <x v="2"/>
    <n v="0"/>
    <x v="2"/>
    <x v="11"/>
    <n v="0"/>
    <x v="0"/>
    <x v="9"/>
    <n v="0"/>
    <n v="0"/>
    <n v="0"/>
    <n v="0"/>
    <n v="3"/>
    <n v="0"/>
    <n v="0"/>
    <n v="0"/>
    <x v="14"/>
    <n v="0"/>
    <n v="0"/>
    <n v="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>
      <items count="5">
        <item x="3"/>
        <item h="1" x="2"/>
        <item h="1"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Tabela dinâmica3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B10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4000000}" name="Tabela dinâmica4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B13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6000000}" name="Tabela dinâmica6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B20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Tabela dinâmica5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B17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8000000}" name="Tabela dinâmica8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B27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Tabela dinâmica2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B6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7000000}" name="Tabela dinâmica7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B24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B33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ela dinâmica1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B33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7000000}" name="Tabela dinâmica7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B24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Tabela dinâmica2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B6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8000000}" name="Tabela dinâmica8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B27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6000000}" name="Tabela dinâmica6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B20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5000000}" name="Tabela dinâmica5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B17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3000000}" name="Tabela dinâmica3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B10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4000000}" name="Tabela dinâmica4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B13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5000000}" name="Tabela dinâmica5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B17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Tabela dinâmica3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B10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ela dinâmica1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B33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4000000}" name="Tabela dinâmica4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B13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7000000}" name="Tabela dinâmica7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B24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6000000}" name="Tabela dinâmica6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B20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8000000}" name="Tabela dinâmica8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B27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Tabela dinâmica2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B6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ela dinâmica1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:I48" firstHeaderRow="0" firstDataRow="1" firstDataCol="1"/>
  <pivotFields count="230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oma de Soma de Total_2007" fld="229" baseField="0" baseItem="0"/>
    <dataField name="Soma de Soma de Total_2008" fld="201" baseField="0" baseItem="0"/>
    <dataField name="Soma de Soma de Total_2009" fld="173" baseField="0" baseItem="0"/>
    <dataField name="Soma de Soma de Total_2010" fld="145" baseField="0" baseItem="0"/>
    <dataField name="Soma de Soma de Total_2011" fld="117" baseField="0" baseItem="0"/>
    <dataField name="Soma de Soma de Total_2012" fld="89" baseField="0" baseItem="0"/>
    <dataField name="Soma de Soma de Total_2013" fld="61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Tabela dinâmica3" cacheId="2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51:I98" firstHeaderRow="0" firstDataRow="1" firstDataCol="1"/>
  <pivotFields count="230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oma de Soma de Total_2007" fld="229" baseField="0" baseItem="0"/>
    <dataField name="Soma de Soma de Total_2008" fld="201" baseField="0" baseItem="0"/>
    <dataField name="Soma de Soma de Total_2009" fld="173" baseField="0" baseItem="38"/>
    <dataField name="Soma de Soma de Total_2010" fld="145" baseField="0" baseItem="0"/>
    <dataField name="Soma de Soma de Total_2011" fld="117" baseField="0" baseItem="0"/>
    <dataField name="Contagem de Soma de Total_2012" fld="89" subtotal="count" baseField="0" baseItem="0"/>
    <dataField name="Contagem de Soma de Total_2013" fld="61" subtotal="count" baseField="0" baseItem="0"/>
    <dataField name="Contagem de Soma de Total_2014" fld="3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2000000}" name="Tabela dinâmica2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8000000}" name="Tabela dinâmica8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3000000}" name="Tabela dinâmica3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6000000}" name="Tabela dinâmica6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5000000}" name="Tabela dinâmica5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9000000}" name="Tabela dinâmica9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Tabela dinâmica1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4000000}" name="Tabela dinâmica4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7000000}" name="Tabela dinâmica7" cacheId="18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1000000}" name="Tabela dinâmica10" cacheId="12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10" Type="http://schemas.openxmlformats.org/officeDocument/2006/relationships/pivotTable" Target="../pivotTables/pivotTable20.xml"/><Relationship Id="rId4" Type="http://schemas.openxmlformats.org/officeDocument/2006/relationships/pivotTable" Target="../pivotTables/pivotTable14.xml"/><Relationship Id="rId9" Type="http://schemas.openxmlformats.org/officeDocument/2006/relationships/pivotTable" Target="../pivotTables/pivotTable1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8.xml"/><Relationship Id="rId3" Type="http://schemas.openxmlformats.org/officeDocument/2006/relationships/pivotTable" Target="../pivotTables/pivotTable23.xml"/><Relationship Id="rId7" Type="http://schemas.openxmlformats.org/officeDocument/2006/relationships/pivotTable" Target="../pivotTables/pivotTable27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5" Type="http://schemas.openxmlformats.org/officeDocument/2006/relationships/pivotTable" Target="../pivotTables/pivotTable25.xml"/><Relationship Id="rId10" Type="http://schemas.openxmlformats.org/officeDocument/2006/relationships/pivotTable" Target="../pivotTables/pivotTable30.xml"/><Relationship Id="rId4" Type="http://schemas.openxmlformats.org/officeDocument/2006/relationships/pivotTable" Target="../pivotTables/pivotTable24.xml"/><Relationship Id="rId9" Type="http://schemas.openxmlformats.org/officeDocument/2006/relationships/pivotTable" Target="../pivotTables/pivotTable2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8.xml"/><Relationship Id="rId3" Type="http://schemas.openxmlformats.org/officeDocument/2006/relationships/pivotTable" Target="../pivotTables/pivotTable33.xml"/><Relationship Id="rId7" Type="http://schemas.openxmlformats.org/officeDocument/2006/relationships/pivotTable" Target="../pivotTables/pivotTable37.xml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Relationship Id="rId6" Type="http://schemas.openxmlformats.org/officeDocument/2006/relationships/pivotTable" Target="../pivotTables/pivotTable36.xml"/><Relationship Id="rId5" Type="http://schemas.openxmlformats.org/officeDocument/2006/relationships/pivotTable" Target="../pivotTables/pivotTable35.xml"/><Relationship Id="rId10" Type="http://schemas.openxmlformats.org/officeDocument/2006/relationships/pivotTable" Target="../pivotTables/pivotTable40.xml"/><Relationship Id="rId4" Type="http://schemas.openxmlformats.org/officeDocument/2006/relationships/pivotTable" Target="../pivotTables/pivotTable34.xml"/><Relationship Id="rId9" Type="http://schemas.openxmlformats.org/officeDocument/2006/relationships/pivotTable" Target="../pivotTables/pivotTable39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8.xml"/><Relationship Id="rId3" Type="http://schemas.openxmlformats.org/officeDocument/2006/relationships/pivotTable" Target="../pivotTables/pivotTable43.xml"/><Relationship Id="rId7" Type="http://schemas.openxmlformats.org/officeDocument/2006/relationships/pivotTable" Target="../pivotTables/pivotTable47.xml"/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Relationship Id="rId6" Type="http://schemas.openxmlformats.org/officeDocument/2006/relationships/pivotTable" Target="../pivotTables/pivotTable46.xml"/><Relationship Id="rId5" Type="http://schemas.openxmlformats.org/officeDocument/2006/relationships/pivotTable" Target="../pivotTables/pivotTable45.xml"/><Relationship Id="rId10" Type="http://schemas.openxmlformats.org/officeDocument/2006/relationships/pivotTable" Target="../pivotTables/pivotTable50.xml"/><Relationship Id="rId4" Type="http://schemas.openxmlformats.org/officeDocument/2006/relationships/pivotTable" Target="../pivotTables/pivotTable44.xml"/><Relationship Id="rId9" Type="http://schemas.openxmlformats.org/officeDocument/2006/relationships/pivotTable" Target="../pivotTables/pivotTable4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8.xml"/><Relationship Id="rId3" Type="http://schemas.openxmlformats.org/officeDocument/2006/relationships/pivotTable" Target="../pivotTables/pivotTable53.xml"/><Relationship Id="rId7" Type="http://schemas.openxmlformats.org/officeDocument/2006/relationships/pivotTable" Target="../pivotTables/pivotTable57.xml"/><Relationship Id="rId2" Type="http://schemas.openxmlformats.org/officeDocument/2006/relationships/pivotTable" Target="../pivotTables/pivotTable52.xml"/><Relationship Id="rId1" Type="http://schemas.openxmlformats.org/officeDocument/2006/relationships/pivotTable" Target="../pivotTables/pivotTable51.xml"/><Relationship Id="rId6" Type="http://schemas.openxmlformats.org/officeDocument/2006/relationships/pivotTable" Target="../pivotTables/pivotTable56.xml"/><Relationship Id="rId5" Type="http://schemas.openxmlformats.org/officeDocument/2006/relationships/pivotTable" Target="../pivotTables/pivotTable55.xml"/><Relationship Id="rId10" Type="http://schemas.openxmlformats.org/officeDocument/2006/relationships/pivotTable" Target="../pivotTables/pivotTable60.xml"/><Relationship Id="rId4" Type="http://schemas.openxmlformats.org/officeDocument/2006/relationships/pivotTable" Target="../pivotTables/pivotTable54.xml"/><Relationship Id="rId9" Type="http://schemas.openxmlformats.org/officeDocument/2006/relationships/pivotTable" Target="../pivotTables/pivotTable59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68.xml"/><Relationship Id="rId3" Type="http://schemas.openxmlformats.org/officeDocument/2006/relationships/pivotTable" Target="../pivotTables/pivotTable63.xml"/><Relationship Id="rId7" Type="http://schemas.openxmlformats.org/officeDocument/2006/relationships/pivotTable" Target="../pivotTables/pivotTable67.xml"/><Relationship Id="rId2" Type="http://schemas.openxmlformats.org/officeDocument/2006/relationships/pivotTable" Target="../pivotTables/pivotTable62.xml"/><Relationship Id="rId1" Type="http://schemas.openxmlformats.org/officeDocument/2006/relationships/pivotTable" Target="../pivotTables/pivotTable61.xml"/><Relationship Id="rId6" Type="http://schemas.openxmlformats.org/officeDocument/2006/relationships/pivotTable" Target="../pivotTables/pivotTable66.xml"/><Relationship Id="rId5" Type="http://schemas.openxmlformats.org/officeDocument/2006/relationships/pivotTable" Target="../pivotTables/pivotTable65.xml"/><Relationship Id="rId10" Type="http://schemas.openxmlformats.org/officeDocument/2006/relationships/pivotTable" Target="../pivotTables/pivotTable70.xml"/><Relationship Id="rId4" Type="http://schemas.openxmlformats.org/officeDocument/2006/relationships/pivotTable" Target="../pivotTables/pivotTable64.xml"/><Relationship Id="rId9" Type="http://schemas.openxmlformats.org/officeDocument/2006/relationships/pivotTable" Target="../pivotTables/pivotTable69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78.xml"/><Relationship Id="rId3" Type="http://schemas.openxmlformats.org/officeDocument/2006/relationships/pivotTable" Target="../pivotTables/pivotTable73.xml"/><Relationship Id="rId7" Type="http://schemas.openxmlformats.org/officeDocument/2006/relationships/pivotTable" Target="../pivotTables/pivotTable77.xml"/><Relationship Id="rId2" Type="http://schemas.openxmlformats.org/officeDocument/2006/relationships/pivotTable" Target="../pivotTables/pivotTable72.xml"/><Relationship Id="rId1" Type="http://schemas.openxmlformats.org/officeDocument/2006/relationships/pivotTable" Target="../pivotTables/pivotTable71.xml"/><Relationship Id="rId6" Type="http://schemas.openxmlformats.org/officeDocument/2006/relationships/pivotTable" Target="../pivotTables/pivotTable76.xml"/><Relationship Id="rId5" Type="http://schemas.openxmlformats.org/officeDocument/2006/relationships/pivotTable" Target="../pivotTables/pivotTable75.xml"/><Relationship Id="rId10" Type="http://schemas.openxmlformats.org/officeDocument/2006/relationships/pivotTable" Target="../pivotTables/pivotTable80.xml"/><Relationship Id="rId4" Type="http://schemas.openxmlformats.org/officeDocument/2006/relationships/pivotTable" Target="../pivotTables/pivotTable74.xml"/><Relationship Id="rId9" Type="http://schemas.openxmlformats.org/officeDocument/2006/relationships/pivotTable" Target="../pivotTables/pivotTable7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8.xml"/><Relationship Id="rId3" Type="http://schemas.openxmlformats.org/officeDocument/2006/relationships/pivotTable" Target="../pivotTables/pivotTable83.xml"/><Relationship Id="rId7" Type="http://schemas.openxmlformats.org/officeDocument/2006/relationships/pivotTable" Target="../pivotTables/pivotTable87.xml"/><Relationship Id="rId2" Type="http://schemas.openxmlformats.org/officeDocument/2006/relationships/pivotTable" Target="../pivotTables/pivotTable82.xml"/><Relationship Id="rId1" Type="http://schemas.openxmlformats.org/officeDocument/2006/relationships/pivotTable" Target="../pivotTables/pivotTable81.xml"/><Relationship Id="rId6" Type="http://schemas.openxmlformats.org/officeDocument/2006/relationships/pivotTable" Target="../pivotTables/pivotTable86.xml"/><Relationship Id="rId5" Type="http://schemas.openxmlformats.org/officeDocument/2006/relationships/pivotTable" Target="../pivotTables/pivotTable85.xml"/><Relationship Id="rId10" Type="http://schemas.openxmlformats.org/officeDocument/2006/relationships/pivotTable" Target="../pivotTables/pivotTable90.xml"/><Relationship Id="rId4" Type="http://schemas.openxmlformats.org/officeDocument/2006/relationships/pivotTable" Target="../pivotTables/pivotTable84.xml"/><Relationship Id="rId9" Type="http://schemas.openxmlformats.org/officeDocument/2006/relationships/pivotTable" Target="../pivotTables/pivotTable8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2.xml"/><Relationship Id="rId1" Type="http://schemas.openxmlformats.org/officeDocument/2006/relationships/pivotTable" Target="../pivotTables/pivotTable9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0.xml"/><Relationship Id="rId3" Type="http://schemas.openxmlformats.org/officeDocument/2006/relationships/pivotTable" Target="../pivotTables/pivotTable95.xml"/><Relationship Id="rId7" Type="http://schemas.openxmlformats.org/officeDocument/2006/relationships/pivotTable" Target="../pivotTables/pivotTable99.xml"/><Relationship Id="rId2" Type="http://schemas.openxmlformats.org/officeDocument/2006/relationships/pivotTable" Target="../pivotTables/pivotTable94.xml"/><Relationship Id="rId1" Type="http://schemas.openxmlformats.org/officeDocument/2006/relationships/pivotTable" Target="../pivotTables/pivotTable93.xml"/><Relationship Id="rId6" Type="http://schemas.openxmlformats.org/officeDocument/2006/relationships/pivotTable" Target="../pivotTables/pivotTable98.xml"/><Relationship Id="rId5" Type="http://schemas.openxmlformats.org/officeDocument/2006/relationships/pivotTable" Target="../pivotTables/pivotTable97.xml"/><Relationship Id="rId10" Type="http://schemas.openxmlformats.org/officeDocument/2006/relationships/pivotTable" Target="../pivotTables/pivotTable102.xml"/><Relationship Id="rId4" Type="http://schemas.openxmlformats.org/officeDocument/2006/relationships/pivotTable" Target="../pivotTables/pivotTable96.xml"/><Relationship Id="rId9" Type="http://schemas.openxmlformats.org/officeDocument/2006/relationships/pivotTable" Target="../pivotTables/pivotTable101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0.xml"/><Relationship Id="rId3" Type="http://schemas.openxmlformats.org/officeDocument/2006/relationships/pivotTable" Target="../pivotTables/pivotTable105.xml"/><Relationship Id="rId7" Type="http://schemas.openxmlformats.org/officeDocument/2006/relationships/pivotTable" Target="../pivotTables/pivotTable109.xml"/><Relationship Id="rId2" Type="http://schemas.openxmlformats.org/officeDocument/2006/relationships/pivotTable" Target="../pivotTables/pivotTable104.xml"/><Relationship Id="rId1" Type="http://schemas.openxmlformats.org/officeDocument/2006/relationships/pivotTable" Target="../pivotTables/pivotTable103.xml"/><Relationship Id="rId6" Type="http://schemas.openxmlformats.org/officeDocument/2006/relationships/pivotTable" Target="../pivotTables/pivotTable108.xml"/><Relationship Id="rId5" Type="http://schemas.openxmlformats.org/officeDocument/2006/relationships/pivotTable" Target="../pivotTables/pivotTable107.xml"/><Relationship Id="rId10" Type="http://schemas.openxmlformats.org/officeDocument/2006/relationships/pivotTable" Target="../pivotTables/pivotTable112.xml"/><Relationship Id="rId4" Type="http://schemas.openxmlformats.org/officeDocument/2006/relationships/pivotTable" Target="../pivotTables/pivotTable106.xml"/><Relationship Id="rId9" Type="http://schemas.openxmlformats.org/officeDocument/2006/relationships/pivotTable" Target="../pivotTables/pivotTable1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0.xml"/><Relationship Id="rId3" Type="http://schemas.openxmlformats.org/officeDocument/2006/relationships/pivotTable" Target="../pivotTables/pivotTable115.xml"/><Relationship Id="rId7" Type="http://schemas.openxmlformats.org/officeDocument/2006/relationships/pivotTable" Target="../pivotTables/pivotTable119.xml"/><Relationship Id="rId2" Type="http://schemas.openxmlformats.org/officeDocument/2006/relationships/pivotTable" Target="../pivotTables/pivotTable114.xml"/><Relationship Id="rId1" Type="http://schemas.openxmlformats.org/officeDocument/2006/relationships/pivotTable" Target="../pivotTables/pivotTable113.xml"/><Relationship Id="rId6" Type="http://schemas.openxmlformats.org/officeDocument/2006/relationships/pivotTable" Target="../pivotTables/pivotTable118.xml"/><Relationship Id="rId5" Type="http://schemas.openxmlformats.org/officeDocument/2006/relationships/pivotTable" Target="../pivotTables/pivotTable117.xml"/><Relationship Id="rId10" Type="http://schemas.openxmlformats.org/officeDocument/2006/relationships/pivotTable" Target="../pivotTables/pivotTable122.xml"/><Relationship Id="rId4" Type="http://schemas.openxmlformats.org/officeDocument/2006/relationships/pivotTable" Target="../pivotTables/pivotTable116.xml"/><Relationship Id="rId9" Type="http://schemas.openxmlformats.org/officeDocument/2006/relationships/pivotTable" Target="../pivotTables/pivotTable121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30.xml"/><Relationship Id="rId3" Type="http://schemas.openxmlformats.org/officeDocument/2006/relationships/pivotTable" Target="../pivotTables/pivotTable125.xml"/><Relationship Id="rId7" Type="http://schemas.openxmlformats.org/officeDocument/2006/relationships/pivotTable" Target="../pivotTables/pivotTable129.xml"/><Relationship Id="rId2" Type="http://schemas.openxmlformats.org/officeDocument/2006/relationships/pivotTable" Target="../pivotTables/pivotTable124.xml"/><Relationship Id="rId1" Type="http://schemas.openxmlformats.org/officeDocument/2006/relationships/pivotTable" Target="../pivotTables/pivotTable123.xml"/><Relationship Id="rId6" Type="http://schemas.openxmlformats.org/officeDocument/2006/relationships/pivotTable" Target="../pivotTables/pivotTable128.xml"/><Relationship Id="rId5" Type="http://schemas.openxmlformats.org/officeDocument/2006/relationships/pivotTable" Target="../pivotTables/pivotTable127.xml"/><Relationship Id="rId10" Type="http://schemas.openxmlformats.org/officeDocument/2006/relationships/pivotTable" Target="../pivotTables/pivotTable132.xml"/><Relationship Id="rId4" Type="http://schemas.openxmlformats.org/officeDocument/2006/relationships/pivotTable" Target="../pivotTables/pivotTable126.xml"/><Relationship Id="rId9" Type="http://schemas.openxmlformats.org/officeDocument/2006/relationships/pivotTable" Target="../pivotTables/pivotTable131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0.xml"/><Relationship Id="rId3" Type="http://schemas.openxmlformats.org/officeDocument/2006/relationships/pivotTable" Target="../pivotTables/pivotTable135.xml"/><Relationship Id="rId7" Type="http://schemas.openxmlformats.org/officeDocument/2006/relationships/pivotTable" Target="../pivotTables/pivotTable139.xml"/><Relationship Id="rId2" Type="http://schemas.openxmlformats.org/officeDocument/2006/relationships/pivotTable" Target="../pivotTables/pivotTable134.xml"/><Relationship Id="rId1" Type="http://schemas.openxmlformats.org/officeDocument/2006/relationships/pivotTable" Target="../pivotTables/pivotTable133.xml"/><Relationship Id="rId6" Type="http://schemas.openxmlformats.org/officeDocument/2006/relationships/pivotTable" Target="../pivotTables/pivotTable138.xml"/><Relationship Id="rId5" Type="http://schemas.openxmlformats.org/officeDocument/2006/relationships/pivotTable" Target="../pivotTables/pivotTable137.xml"/><Relationship Id="rId10" Type="http://schemas.openxmlformats.org/officeDocument/2006/relationships/pivotTable" Target="../pivotTables/pivotTable142.xml"/><Relationship Id="rId4" Type="http://schemas.openxmlformats.org/officeDocument/2006/relationships/pivotTable" Target="../pivotTables/pivotTable136.xml"/><Relationship Id="rId9" Type="http://schemas.openxmlformats.org/officeDocument/2006/relationships/pivotTable" Target="../pivotTables/pivotTable14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0.xml"/><Relationship Id="rId3" Type="http://schemas.openxmlformats.org/officeDocument/2006/relationships/pivotTable" Target="../pivotTables/pivotTable145.xml"/><Relationship Id="rId7" Type="http://schemas.openxmlformats.org/officeDocument/2006/relationships/pivotTable" Target="../pivotTables/pivotTable149.xml"/><Relationship Id="rId2" Type="http://schemas.openxmlformats.org/officeDocument/2006/relationships/pivotTable" Target="../pivotTables/pivotTable144.xml"/><Relationship Id="rId1" Type="http://schemas.openxmlformats.org/officeDocument/2006/relationships/pivotTable" Target="../pivotTables/pivotTable143.xml"/><Relationship Id="rId6" Type="http://schemas.openxmlformats.org/officeDocument/2006/relationships/pivotTable" Target="../pivotTables/pivotTable148.xml"/><Relationship Id="rId5" Type="http://schemas.openxmlformats.org/officeDocument/2006/relationships/pivotTable" Target="../pivotTables/pivotTable147.xml"/><Relationship Id="rId10" Type="http://schemas.openxmlformats.org/officeDocument/2006/relationships/pivotTable" Target="../pivotTables/pivotTable152.xml"/><Relationship Id="rId4" Type="http://schemas.openxmlformats.org/officeDocument/2006/relationships/pivotTable" Target="../pivotTables/pivotTable146.xml"/><Relationship Id="rId9" Type="http://schemas.openxmlformats.org/officeDocument/2006/relationships/pivotTable" Target="../pivotTables/pivotTable15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185"/>
  <sheetViews>
    <sheetView workbookViewId="0">
      <selection activeCell="G2" sqref="G2"/>
    </sheetView>
  </sheetViews>
  <sheetFormatPr defaultRowHeight="15" x14ac:dyDescent="0.25"/>
  <cols>
    <col min="5" max="5" width="21.85546875" bestFit="1" customWidth="1"/>
    <col min="6" max="6" width="13.85546875" bestFit="1" customWidth="1"/>
  </cols>
  <sheetData>
    <row r="1" spans="1:230" s="1" customFormat="1" x14ac:dyDescent="0.25">
      <c r="A1" s="1" t="s">
        <v>39</v>
      </c>
      <c r="B1" s="1" t="s">
        <v>38</v>
      </c>
      <c r="C1" s="1" t="s">
        <v>37</v>
      </c>
      <c r="D1" s="1" t="s">
        <v>36</v>
      </c>
      <c r="E1" s="1" t="s">
        <v>35</v>
      </c>
      <c r="F1" s="1" t="s">
        <v>40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2" t="s">
        <v>50</v>
      </c>
      <c r="AI1" s="1" t="s">
        <v>95</v>
      </c>
      <c r="AJ1" s="1" t="s">
        <v>96</v>
      </c>
      <c r="AK1" s="1" t="s">
        <v>97</v>
      </c>
      <c r="AL1" s="1" t="s">
        <v>98</v>
      </c>
      <c r="AM1" s="1" t="s">
        <v>99</v>
      </c>
      <c r="AN1" s="1" t="s">
        <v>100</v>
      </c>
      <c r="AO1" s="1" t="s">
        <v>101</v>
      </c>
      <c r="AP1" s="1" t="s">
        <v>102</v>
      </c>
      <c r="AQ1" s="1" t="s">
        <v>103</v>
      </c>
      <c r="AR1" s="1" t="s">
        <v>104</v>
      </c>
      <c r="AS1" s="1" t="s">
        <v>105</v>
      </c>
      <c r="AT1" s="1" t="s">
        <v>106</v>
      </c>
      <c r="AU1" s="1" t="s">
        <v>107</v>
      </c>
      <c r="AV1" s="1" t="s">
        <v>108</v>
      </c>
      <c r="AW1" s="1" t="s">
        <v>109</v>
      </c>
      <c r="AX1" s="1" t="s">
        <v>110</v>
      </c>
      <c r="AY1" s="1" t="s">
        <v>111</v>
      </c>
      <c r="AZ1" s="1" t="s">
        <v>112</v>
      </c>
      <c r="BA1" s="1" t="s">
        <v>113</v>
      </c>
      <c r="BB1" s="1" t="s">
        <v>114</v>
      </c>
      <c r="BC1" s="1" t="s">
        <v>115</v>
      </c>
      <c r="BD1" s="1" t="s">
        <v>116</v>
      </c>
      <c r="BE1" s="1" t="s">
        <v>117</v>
      </c>
      <c r="BF1" s="1" t="s">
        <v>118</v>
      </c>
      <c r="BG1" s="1" t="s">
        <v>119</v>
      </c>
      <c r="BH1" s="1" t="s">
        <v>120</v>
      </c>
      <c r="BI1" s="1" t="s">
        <v>121</v>
      </c>
      <c r="BJ1" s="2" t="s">
        <v>51</v>
      </c>
      <c r="BK1" s="1" t="s">
        <v>122</v>
      </c>
      <c r="BL1" s="1" t="s">
        <v>123</v>
      </c>
      <c r="BM1" s="1" t="s">
        <v>124</v>
      </c>
      <c r="BN1" s="1" t="s">
        <v>125</v>
      </c>
      <c r="BO1" s="1" t="s">
        <v>126</v>
      </c>
      <c r="BP1" s="1" t="s">
        <v>127</v>
      </c>
      <c r="BQ1" s="1" t="s">
        <v>128</v>
      </c>
      <c r="BR1" s="1" t="s">
        <v>129</v>
      </c>
      <c r="BS1" s="1" t="s">
        <v>130</v>
      </c>
      <c r="BT1" s="1" t="s">
        <v>131</v>
      </c>
      <c r="BU1" s="1" t="s">
        <v>132</v>
      </c>
      <c r="BV1" s="1" t="s">
        <v>133</v>
      </c>
      <c r="BW1" s="1" t="s">
        <v>134</v>
      </c>
      <c r="BX1" s="1" t="s">
        <v>135</v>
      </c>
      <c r="BY1" s="1" t="s">
        <v>136</v>
      </c>
      <c r="BZ1" s="1" t="s">
        <v>137</v>
      </c>
      <c r="CA1" s="1" t="s">
        <v>138</v>
      </c>
      <c r="CB1" s="1" t="s">
        <v>139</v>
      </c>
      <c r="CC1" s="1" t="s">
        <v>140</v>
      </c>
      <c r="CD1" s="1" t="s">
        <v>141</v>
      </c>
      <c r="CE1" s="1" t="s">
        <v>142</v>
      </c>
      <c r="CF1" s="1" t="s">
        <v>143</v>
      </c>
      <c r="CG1" s="1" t="s">
        <v>144</v>
      </c>
      <c r="CH1" s="1" t="s">
        <v>145</v>
      </c>
      <c r="CI1" s="1" t="s">
        <v>146</v>
      </c>
      <c r="CJ1" s="1" t="s">
        <v>147</v>
      </c>
      <c r="CK1" s="1" t="s">
        <v>148</v>
      </c>
      <c r="CL1" s="2" t="s">
        <v>52</v>
      </c>
      <c r="CM1" s="1" t="s">
        <v>149</v>
      </c>
      <c r="CN1" s="1" t="s">
        <v>150</v>
      </c>
      <c r="CO1" s="1" t="s">
        <v>151</v>
      </c>
      <c r="CP1" s="1" t="s">
        <v>152</v>
      </c>
      <c r="CQ1" s="1" t="s">
        <v>153</v>
      </c>
      <c r="CR1" s="1" t="s">
        <v>154</v>
      </c>
      <c r="CS1" s="1" t="s">
        <v>155</v>
      </c>
      <c r="CT1" s="1" t="s">
        <v>156</v>
      </c>
      <c r="CU1" s="1" t="s">
        <v>157</v>
      </c>
      <c r="CV1" s="1" t="s">
        <v>158</v>
      </c>
      <c r="CW1" s="1" t="s">
        <v>159</v>
      </c>
      <c r="CX1" s="1" t="s">
        <v>160</v>
      </c>
      <c r="CY1" s="1" t="s">
        <v>161</v>
      </c>
      <c r="CZ1" s="1" t="s">
        <v>162</v>
      </c>
      <c r="DA1" s="1" t="s">
        <v>163</v>
      </c>
      <c r="DB1" s="1" t="s">
        <v>164</v>
      </c>
      <c r="DC1" s="1" t="s">
        <v>165</v>
      </c>
      <c r="DD1" s="1" t="s">
        <v>166</v>
      </c>
      <c r="DE1" s="1" t="s">
        <v>167</v>
      </c>
      <c r="DF1" s="1" t="s">
        <v>168</v>
      </c>
      <c r="DG1" s="1" t="s">
        <v>169</v>
      </c>
      <c r="DH1" s="1" t="s">
        <v>170</v>
      </c>
      <c r="DI1" s="1" t="s">
        <v>171</v>
      </c>
      <c r="DJ1" s="1" t="s">
        <v>172</v>
      </c>
      <c r="DK1" s="1" t="s">
        <v>173</v>
      </c>
      <c r="DL1" s="1" t="s">
        <v>174</v>
      </c>
      <c r="DM1" s="1" t="s">
        <v>175</v>
      </c>
      <c r="DN1" s="2" t="s">
        <v>53</v>
      </c>
      <c r="DO1" s="1" t="s">
        <v>176</v>
      </c>
      <c r="DP1" s="1" t="s">
        <v>177</v>
      </c>
      <c r="DQ1" s="1" t="s">
        <v>178</v>
      </c>
      <c r="DR1" s="1" t="s">
        <v>179</v>
      </c>
      <c r="DS1" s="1" t="s">
        <v>180</v>
      </c>
      <c r="DT1" s="1" t="s">
        <v>181</v>
      </c>
      <c r="DU1" s="1" t="s">
        <v>182</v>
      </c>
      <c r="DV1" s="1" t="s">
        <v>183</v>
      </c>
      <c r="DW1" s="1" t="s">
        <v>184</v>
      </c>
      <c r="DX1" s="1" t="s">
        <v>185</v>
      </c>
      <c r="DY1" s="1" t="s">
        <v>186</v>
      </c>
      <c r="DZ1" s="1" t="s">
        <v>187</v>
      </c>
      <c r="EA1" s="1" t="s">
        <v>188</v>
      </c>
      <c r="EB1" s="1" t="s">
        <v>189</v>
      </c>
      <c r="EC1" s="1" t="s">
        <v>190</v>
      </c>
      <c r="ED1" s="1" t="s">
        <v>191</v>
      </c>
      <c r="EE1" s="1" t="s">
        <v>192</v>
      </c>
      <c r="EF1" s="1" t="s">
        <v>193</v>
      </c>
      <c r="EG1" s="1" t="s">
        <v>194</v>
      </c>
      <c r="EH1" s="1" t="s">
        <v>195</v>
      </c>
      <c r="EI1" s="1" t="s">
        <v>196</v>
      </c>
      <c r="EJ1" s="1" t="s">
        <v>197</v>
      </c>
      <c r="EK1" s="1" t="s">
        <v>198</v>
      </c>
      <c r="EL1" s="1" t="s">
        <v>199</v>
      </c>
      <c r="EM1" s="1" t="s">
        <v>200</v>
      </c>
      <c r="EN1" s="1" t="s">
        <v>201</v>
      </c>
      <c r="EO1" s="1" t="s">
        <v>202</v>
      </c>
      <c r="EP1" s="2" t="s">
        <v>54</v>
      </c>
      <c r="EQ1" s="1" t="s">
        <v>203</v>
      </c>
      <c r="ER1" s="1" t="s">
        <v>204</v>
      </c>
      <c r="ES1" s="1" t="s">
        <v>205</v>
      </c>
      <c r="ET1" s="1" t="s">
        <v>206</v>
      </c>
      <c r="EU1" s="1" t="s">
        <v>207</v>
      </c>
      <c r="EV1" s="1" t="s">
        <v>208</v>
      </c>
      <c r="EW1" s="1" t="s">
        <v>209</v>
      </c>
      <c r="EX1" s="1" t="s">
        <v>210</v>
      </c>
      <c r="EY1" s="1" t="s">
        <v>211</v>
      </c>
      <c r="EZ1" s="1" t="s">
        <v>212</v>
      </c>
      <c r="FA1" s="1" t="s">
        <v>213</v>
      </c>
      <c r="FB1" s="1" t="s">
        <v>214</v>
      </c>
      <c r="FC1" s="1" t="s">
        <v>215</v>
      </c>
      <c r="FD1" s="1" t="s">
        <v>216</v>
      </c>
      <c r="FE1" s="1" t="s">
        <v>217</v>
      </c>
      <c r="FF1" s="1" t="s">
        <v>218</v>
      </c>
      <c r="FG1" s="1" t="s">
        <v>219</v>
      </c>
      <c r="FH1" s="1" t="s">
        <v>220</v>
      </c>
      <c r="FI1" s="1" t="s">
        <v>221</v>
      </c>
      <c r="FJ1" s="1" t="s">
        <v>222</v>
      </c>
      <c r="FK1" s="1" t="s">
        <v>223</v>
      </c>
      <c r="FL1" s="1" t="s">
        <v>224</v>
      </c>
      <c r="FM1" s="1" t="s">
        <v>225</v>
      </c>
      <c r="FN1" s="1" t="s">
        <v>226</v>
      </c>
      <c r="FO1" s="1" t="s">
        <v>227</v>
      </c>
      <c r="FP1" s="1" t="s">
        <v>228</v>
      </c>
      <c r="FQ1" s="1" t="s">
        <v>229</v>
      </c>
      <c r="FR1" s="2" t="s">
        <v>55</v>
      </c>
      <c r="FS1" s="1" t="s">
        <v>230</v>
      </c>
      <c r="FT1" s="1" t="s">
        <v>231</v>
      </c>
      <c r="FU1" s="1" t="s">
        <v>232</v>
      </c>
      <c r="FV1" s="1" t="s">
        <v>233</v>
      </c>
      <c r="FW1" s="1" t="s">
        <v>234</v>
      </c>
      <c r="FX1" s="1" t="s">
        <v>235</v>
      </c>
      <c r="FY1" s="1" t="s">
        <v>236</v>
      </c>
      <c r="FZ1" s="1" t="s">
        <v>237</v>
      </c>
      <c r="GA1" s="1" t="s">
        <v>238</v>
      </c>
      <c r="GB1" s="1" t="s">
        <v>239</v>
      </c>
      <c r="GC1" s="1" t="s">
        <v>240</v>
      </c>
      <c r="GD1" s="1" t="s">
        <v>241</v>
      </c>
      <c r="GE1" s="1" t="s">
        <v>242</v>
      </c>
      <c r="GF1" s="1" t="s">
        <v>243</v>
      </c>
      <c r="GG1" s="1" t="s">
        <v>244</v>
      </c>
      <c r="GH1" s="1" t="s">
        <v>245</v>
      </c>
      <c r="GI1" s="1" t="s">
        <v>246</v>
      </c>
      <c r="GJ1" s="1" t="s">
        <v>247</v>
      </c>
      <c r="GK1" s="1" t="s">
        <v>248</v>
      </c>
      <c r="GL1" s="1" t="s">
        <v>249</v>
      </c>
      <c r="GM1" s="1" t="s">
        <v>250</v>
      </c>
      <c r="GN1" s="1" t="s">
        <v>251</v>
      </c>
      <c r="GO1" s="1" t="s">
        <v>252</v>
      </c>
      <c r="GP1" s="1" t="s">
        <v>253</v>
      </c>
      <c r="GQ1" s="1" t="s">
        <v>254</v>
      </c>
      <c r="GR1" s="1" t="s">
        <v>255</v>
      </c>
      <c r="GS1" s="1" t="s">
        <v>256</v>
      </c>
      <c r="GT1" s="2" t="s">
        <v>56</v>
      </c>
      <c r="GU1" s="1" t="s">
        <v>257</v>
      </c>
      <c r="GV1" s="1" t="s">
        <v>258</v>
      </c>
      <c r="GW1" s="1" t="s">
        <v>259</v>
      </c>
      <c r="GX1" s="1" t="s">
        <v>260</v>
      </c>
      <c r="GY1" s="1" t="s">
        <v>261</v>
      </c>
      <c r="GZ1" s="1" t="s">
        <v>262</v>
      </c>
      <c r="HA1" s="1" t="s">
        <v>263</v>
      </c>
      <c r="HB1" s="1" t="s">
        <v>264</v>
      </c>
      <c r="HC1" s="1" t="s">
        <v>265</v>
      </c>
      <c r="HD1" s="1" t="s">
        <v>266</v>
      </c>
      <c r="HE1" s="1" t="s">
        <v>267</v>
      </c>
      <c r="HF1" s="1" t="s">
        <v>268</v>
      </c>
      <c r="HG1" s="1" t="s">
        <v>269</v>
      </c>
      <c r="HH1" s="1" t="s">
        <v>270</v>
      </c>
      <c r="HI1" s="1" t="s">
        <v>271</v>
      </c>
      <c r="HJ1" s="1" t="s">
        <v>272</v>
      </c>
      <c r="HK1" s="1" t="s">
        <v>273</v>
      </c>
      <c r="HL1" s="1" t="s">
        <v>274</v>
      </c>
      <c r="HM1" s="1" t="s">
        <v>275</v>
      </c>
      <c r="HN1" s="1" t="s">
        <v>276</v>
      </c>
      <c r="HO1" s="1" t="s">
        <v>277</v>
      </c>
      <c r="HP1" s="1" t="s">
        <v>278</v>
      </c>
      <c r="HQ1" s="1" t="s">
        <v>279</v>
      </c>
      <c r="HR1" s="1" t="s">
        <v>280</v>
      </c>
      <c r="HS1" s="1" t="s">
        <v>281</v>
      </c>
      <c r="HT1" s="1" t="s">
        <v>282</v>
      </c>
      <c r="HU1" s="1" t="s">
        <v>283</v>
      </c>
      <c r="HV1" s="2" t="s">
        <v>57</v>
      </c>
    </row>
    <row r="2" spans="1:230" x14ac:dyDescent="0.25">
      <c r="A2" s="6">
        <v>3211</v>
      </c>
      <c r="B2" s="6" t="s">
        <v>504</v>
      </c>
      <c r="C2" s="7" t="s">
        <v>0</v>
      </c>
      <c r="D2" s="6" t="s">
        <v>505</v>
      </c>
      <c r="E2" s="8" t="s">
        <v>506</v>
      </c>
      <c r="F2" s="9" t="s">
        <v>41</v>
      </c>
      <c r="G2">
        <v>6</v>
      </c>
      <c r="H2">
        <v>1</v>
      </c>
      <c r="I2">
        <v>4</v>
      </c>
      <c r="J2">
        <v>0</v>
      </c>
      <c r="K2">
        <v>18</v>
      </c>
      <c r="L2">
        <v>4</v>
      </c>
      <c r="M2">
        <v>4</v>
      </c>
      <c r="N2">
        <v>2</v>
      </c>
      <c r="O2">
        <v>8</v>
      </c>
      <c r="P2">
        <v>16</v>
      </c>
      <c r="Q2">
        <v>6</v>
      </c>
      <c r="R2">
        <v>5</v>
      </c>
      <c r="S2">
        <v>13</v>
      </c>
      <c r="T2">
        <v>1</v>
      </c>
      <c r="U2">
        <v>1</v>
      </c>
      <c r="V2">
        <v>15</v>
      </c>
      <c r="W2">
        <v>166</v>
      </c>
      <c r="X2">
        <v>16</v>
      </c>
      <c r="Y2">
        <v>65</v>
      </c>
      <c r="Z2">
        <v>347</v>
      </c>
      <c r="AA2">
        <v>40</v>
      </c>
      <c r="AB2">
        <v>24</v>
      </c>
      <c r="AC2">
        <v>245</v>
      </c>
      <c r="AD2">
        <v>3</v>
      </c>
      <c r="AE2">
        <v>6</v>
      </c>
      <c r="AF2">
        <v>32</v>
      </c>
      <c r="AG2">
        <v>7</v>
      </c>
      <c r="AH2">
        <v>1055</v>
      </c>
      <c r="AI2">
        <v>5</v>
      </c>
      <c r="AJ2">
        <v>1</v>
      </c>
      <c r="AK2">
        <v>5</v>
      </c>
      <c r="AL2">
        <v>0</v>
      </c>
      <c r="AM2">
        <v>18</v>
      </c>
      <c r="AN2">
        <v>4</v>
      </c>
      <c r="AO2">
        <v>1</v>
      </c>
      <c r="AP2">
        <v>2</v>
      </c>
      <c r="AQ2">
        <v>8</v>
      </c>
      <c r="AR2">
        <v>18</v>
      </c>
      <c r="AS2">
        <v>5</v>
      </c>
      <c r="AT2">
        <v>4</v>
      </c>
      <c r="AU2">
        <v>18</v>
      </c>
      <c r="AV2">
        <v>0</v>
      </c>
      <c r="AW2">
        <v>2</v>
      </c>
      <c r="AX2">
        <v>15</v>
      </c>
      <c r="AY2">
        <v>171</v>
      </c>
      <c r="AZ2">
        <v>13</v>
      </c>
      <c r="BA2">
        <v>61</v>
      </c>
      <c r="BB2">
        <v>359</v>
      </c>
      <c r="BC2">
        <v>42</v>
      </c>
      <c r="BD2">
        <v>26</v>
      </c>
      <c r="BE2">
        <v>240</v>
      </c>
      <c r="BF2">
        <v>2</v>
      </c>
      <c r="BG2">
        <v>6</v>
      </c>
      <c r="BH2">
        <v>30</v>
      </c>
      <c r="BI2">
        <v>7</v>
      </c>
      <c r="BJ2">
        <v>1063</v>
      </c>
      <c r="BK2">
        <v>6</v>
      </c>
      <c r="BL2">
        <v>1</v>
      </c>
      <c r="BM2">
        <v>2</v>
      </c>
      <c r="BN2">
        <v>0</v>
      </c>
      <c r="BO2">
        <v>14</v>
      </c>
      <c r="BP2">
        <v>3</v>
      </c>
      <c r="BQ2">
        <v>2</v>
      </c>
      <c r="BR2">
        <v>2</v>
      </c>
      <c r="BS2">
        <v>6</v>
      </c>
      <c r="BT2">
        <v>18</v>
      </c>
      <c r="BU2">
        <v>5</v>
      </c>
      <c r="BV2">
        <v>3</v>
      </c>
      <c r="BW2">
        <v>17</v>
      </c>
      <c r="BX2">
        <v>0</v>
      </c>
      <c r="BY2">
        <v>2</v>
      </c>
      <c r="BZ2">
        <v>10</v>
      </c>
      <c r="CA2">
        <v>169</v>
      </c>
      <c r="CB2">
        <v>12</v>
      </c>
      <c r="CC2">
        <v>59</v>
      </c>
      <c r="CD2">
        <v>349</v>
      </c>
      <c r="CE2">
        <v>42</v>
      </c>
      <c r="CF2">
        <v>23</v>
      </c>
      <c r="CG2">
        <v>231</v>
      </c>
      <c r="CH2">
        <v>2</v>
      </c>
      <c r="CI2">
        <v>4</v>
      </c>
      <c r="CJ2">
        <v>31</v>
      </c>
      <c r="CK2">
        <v>3</v>
      </c>
      <c r="CL2">
        <v>1016</v>
      </c>
      <c r="CM2">
        <v>6</v>
      </c>
      <c r="CN2">
        <v>1</v>
      </c>
      <c r="CO2">
        <v>4</v>
      </c>
      <c r="CP2">
        <v>0</v>
      </c>
      <c r="CQ2">
        <v>11</v>
      </c>
      <c r="CR2">
        <v>2</v>
      </c>
      <c r="CS2">
        <v>1</v>
      </c>
      <c r="CT2">
        <v>1</v>
      </c>
      <c r="CU2">
        <v>5</v>
      </c>
      <c r="CV2">
        <v>18</v>
      </c>
      <c r="CW2">
        <v>3</v>
      </c>
      <c r="CX2">
        <v>1</v>
      </c>
      <c r="CY2">
        <v>10</v>
      </c>
      <c r="CZ2">
        <v>0</v>
      </c>
      <c r="DA2">
        <v>0</v>
      </c>
      <c r="DB2">
        <v>15</v>
      </c>
      <c r="DC2">
        <v>174</v>
      </c>
      <c r="DD2">
        <v>12</v>
      </c>
      <c r="DE2">
        <v>53</v>
      </c>
      <c r="DF2">
        <v>357</v>
      </c>
      <c r="DG2">
        <v>41</v>
      </c>
      <c r="DH2">
        <v>18</v>
      </c>
      <c r="DI2">
        <v>234</v>
      </c>
      <c r="DJ2">
        <v>3</v>
      </c>
      <c r="DK2">
        <v>3</v>
      </c>
      <c r="DL2">
        <v>31</v>
      </c>
      <c r="DM2">
        <v>4</v>
      </c>
      <c r="DN2">
        <v>1008</v>
      </c>
      <c r="DO2">
        <v>7</v>
      </c>
      <c r="DP2">
        <v>0</v>
      </c>
      <c r="DQ2">
        <v>5</v>
      </c>
      <c r="DR2">
        <v>0</v>
      </c>
      <c r="DS2">
        <v>12</v>
      </c>
      <c r="DT2">
        <v>3</v>
      </c>
      <c r="DU2">
        <v>0</v>
      </c>
      <c r="DV2">
        <v>0</v>
      </c>
      <c r="DW2">
        <v>4</v>
      </c>
      <c r="DX2">
        <v>12</v>
      </c>
      <c r="DY2">
        <v>2</v>
      </c>
      <c r="DZ2">
        <v>1</v>
      </c>
      <c r="EA2">
        <v>7</v>
      </c>
      <c r="EB2">
        <v>0</v>
      </c>
      <c r="EC2">
        <v>0</v>
      </c>
      <c r="ED2">
        <v>12</v>
      </c>
      <c r="EE2">
        <v>172</v>
      </c>
      <c r="EF2">
        <v>7</v>
      </c>
      <c r="EG2">
        <v>48</v>
      </c>
      <c r="EH2">
        <v>346</v>
      </c>
      <c r="EI2">
        <v>42</v>
      </c>
      <c r="EJ2">
        <v>16</v>
      </c>
      <c r="EK2">
        <v>237</v>
      </c>
      <c r="EL2">
        <v>2</v>
      </c>
      <c r="EM2">
        <v>2</v>
      </c>
      <c r="EN2">
        <v>29</v>
      </c>
      <c r="EO2">
        <v>4</v>
      </c>
      <c r="EP2">
        <v>970</v>
      </c>
      <c r="EQ2">
        <v>7</v>
      </c>
      <c r="ER2">
        <v>0</v>
      </c>
      <c r="ES2">
        <v>7</v>
      </c>
      <c r="ET2">
        <v>0</v>
      </c>
      <c r="EU2">
        <v>13</v>
      </c>
      <c r="EV2">
        <v>4</v>
      </c>
      <c r="EW2">
        <v>0</v>
      </c>
      <c r="EX2">
        <v>0</v>
      </c>
      <c r="EY2">
        <v>4</v>
      </c>
      <c r="EZ2">
        <v>13</v>
      </c>
      <c r="FA2">
        <v>1</v>
      </c>
      <c r="FB2">
        <v>1</v>
      </c>
      <c r="FC2">
        <v>6</v>
      </c>
      <c r="FD2">
        <v>0</v>
      </c>
      <c r="FE2">
        <v>0</v>
      </c>
      <c r="FF2">
        <v>12</v>
      </c>
      <c r="FG2">
        <v>171</v>
      </c>
      <c r="FH2">
        <v>6</v>
      </c>
      <c r="FI2">
        <v>49</v>
      </c>
      <c r="FJ2">
        <v>346</v>
      </c>
      <c r="FK2">
        <v>32</v>
      </c>
      <c r="FL2">
        <v>15</v>
      </c>
      <c r="FM2">
        <v>239</v>
      </c>
      <c r="FN2">
        <v>5</v>
      </c>
      <c r="FO2">
        <v>2</v>
      </c>
      <c r="FP2">
        <v>25</v>
      </c>
      <c r="FQ2">
        <v>4</v>
      </c>
      <c r="FR2">
        <v>962</v>
      </c>
      <c r="FS2">
        <v>5</v>
      </c>
      <c r="FT2">
        <v>0</v>
      </c>
      <c r="FU2">
        <v>6</v>
      </c>
      <c r="FV2">
        <v>0</v>
      </c>
      <c r="FW2">
        <v>8</v>
      </c>
      <c r="FX2">
        <v>2</v>
      </c>
      <c r="FY2">
        <v>0</v>
      </c>
      <c r="FZ2">
        <v>1</v>
      </c>
      <c r="GA2">
        <v>4</v>
      </c>
      <c r="GB2">
        <v>8</v>
      </c>
      <c r="GC2">
        <v>2</v>
      </c>
      <c r="GD2">
        <v>1</v>
      </c>
      <c r="GE2">
        <v>5</v>
      </c>
      <c r="GF2">
        <v>0</v>
      </c>
      <c r="GG2">
        <v>0</v>
      </c>
      <c r="GH2">
        <v>13</v>
      </c>
      <c r="GI2">
        <v>182</v>
      </c>
      <c r="GJ2">
        <v>6</v>
      </c>
      <c r="GK2">
        <v>47</v>
      </c>
      <c r="GL2">
        <v>355</v>
      </c>
      <c r="GM2">
        <v>27</v>
      </c>
      <c r="GN2">
        <v>19</v>
      </c>
      <c r="GO2">
        <v>244</v>
      </c>
      <c r="GP2">
        <v>5</v>
      </c>
      <c r="GQ2">
        <v>3</v>
      </c>
      <c r="GR2">
        <v>29</v>
      </c>
      <c r="GS2">
        <v>3</v>
      </c>
      <c r="GT2">
        <v>975</v>
      </c>
      <c r="GU2">
        <v>4</v>
      </c>
      <c r="GV2">
        <v>0</v>
      </c>
      <c r="GW2">
        <v>6</v>
      </c>
      <c r="GX2">
        <v>0</v>
      </c>
      <c r="GY2">
        <v>8</v>
      </c>
      <c r="GZ2">
        <v>1</v>
      </c>
      <c r="HA2">
        <v>0</v>
      </c>
      <c r="HB2">
        <v>1</v>
      </c>
      <c r="HC2">
        <v>4</v>
      </c>
      <c r="HD2">
        <v>9</v>
      </c>
      <c r="HE2">
        <v>3</v>
      </c>
      <c r="HF2">
        <v>0</v>
      </c>
      <c r="HG2">
        <v>4</v>
      </c>
      <c r="HH2">
        <v>0</v>
      </c>
      <c r="HI2">
        <v>0</v>
      </c>
      <c r="HJ2">
        <v>10</v>
      </c>
      <c r="HK2">
        <v>178</v>
      </c>
      <c r="HL2">
        <v>6</v>
      </c>
      <c r="HM2">
        <v>53</v>
      </c>
      <c r="HN2">
        <v>361</v>
      </c>
      <c r="HO2">
        <v>32</v>
      </c>
      <c r="HP2">
        <v>16</v>
      </c>
      <c r="HQ2">
        <v>245</v>
      </c>
      <c r="HR2">
        <v>9</v>
      </c>
      <c r="HS2">
        <v>3</v>
      </c>
      <c r="HT2">
        <v>25</v>
      </c>
      <c r="HU2">
        <v>3</v>
      </c>
      <c r="HV2">
        <v>981</v>
      </c>
    </row>
    <row r="3" spans="1:230" x14ac:dyDescent="0.25">
      <c r="A3" s="10">
        <v>3212</v>
      </c>
      <c r="B3" s="10" t="s">
        <v>507</v>
      </c>
      <c r="C3" s="7" t="s">
        <v>0</v>
      </c>
      <c r="D3" s="10" t="s">
        <v>505</v>
      </c>
      <c r="E3" s="11" t="s">
        <v>506</v>
      </c>
      <c r="F3" s="9" t="s">
        <v>41</v>
      </c>
      <c r="G3">
        <v>0</v>
      </c>
      <c r="H3">
        <v>0</v>
      </c>
      <c r="I3">
        <v>1</v>
      </c>
      <c r="J3">
        <v>0</v>
      </c>
      <c r="K3">
        <v>4</v>
      </c>
      <c r="L3">
        <v>0</v>
      </c>
      <c r="M3">
        <v>2</v>
      </c>
      <c r="N3">
        <v>0</v>
      </c>
      <c r="O3">
        <v>2</v>
      </c>
      <c r="P3">
        <v>20</v>
      </c>
      <c r="Q3">
        <v>4</v>
      </c>
      <c r="R3">
        <v>5</v>
      </c>
      <c r="S3">
        <v>12</v>
      </c>
      <c r="T3">
        <v>8</v>
      </c>
      <c r="U3">
        <v>5</v>
      </c>
      <c r="V3">
        <v>24</v>
      </c>
      <c r="W3">
        <v>124</v>
      </c>
      <c r="X3">
        <v>3</v>
      </c>
      <c r="Y3">
        <v>41</v>
      </c>
      <c r="Z3">
        <v>352</v>
      </c>
      <c r="AA3">
        <v>31</v>
      </c>
      <c r="AB3">
        <v>43</v>
      </c>
      <c r="AC3">
        <v>64</v>
      </c>
      <c r="AD3">
        <v>1</v>
      </c>
      <c r="AE3">
        <v>3</v>
      </c>
      <c r="AF3">
        <v>36</v>
      </c>
      <c r="AG3">
        <v>3</v>
      </c>
      <c r="AH3">
        <v>788</v>
      </c>
      <c r="AI3">
        <v>2</v>
      </c>
      <c r="AJ3">
        <v>0</v>
      </c>
      <c r="AK3">
        <v>0</v>
      </c>
      <c r="AL3">
        <v>0</v>
      </c>
      <c r="AM3">
        <v>2</v>
      </c>
      <c r="AN3">
        <v>0</v>
      </c>
      <c r="AO3">
        <v>1</v>
      </c>
      <c r="AP3">
        <v>0</v>
      </c>
      <c r="AQ3">
        <v>3</v>
      </c>
      <c r="AR3">
        <v>20</v>
      </c>
      <c r="AS3">
        <v>6</v>
      </c>
      <c r="AT3">
        <v>4</v>
      </c>
      <c r="AU3">
        <v>11</v>
      </c>
      <c r="AV3">
        <v>6</v>
      </c>
      <c r="AW3">
        <v>5</v>
      </c>
      <c r="AX3">
        <v>20</v>
      </c>
      <c r="AY3">
        <v>122</v>
      </c>
      <c r="AZ3">
        <v>3</v>
      </c>
      <c r="BA3">
        <v>46</v>
      </c>
      <c r="BB3">
        <v>332</v>
      </c>
      <c r="BC3">
        <v>29</v>
      </c>
      <c r="BD3">
        <v>35</v>
      </c>
      <c r="BE3">
        <v>60</v>
      </c>
      <c r="BF3">
        <v>2</v>
      </c>
      <c r="BG3">
        <v>1</v>
      </c>
      <c r="BH3">
        <v>30</v>
      </c>
      <c r="BI3">
        <v>4</v>
      </c>
      <c r="BJ3">
        <v>744</v>
      </c>
      <c r="BK3">
        <v>1</v>
      </c>
      <c r="BL3">
        <v>0</v>
      </c>
      <c r="BM3">
        <v>0</v>
      </c>
      <c r="BN3">
        <v>0</v>
      </c>
      <c r="BO3">
        <v>2</v>
      </c>
      <c r="BP3">
        <v>0</v>
      </c>
      <c r="BQ3">
        <v>2</v>
      </c>
      <c r="BR3">
        <v>0</v>
      </c>
      <c r="BS3">
        <v>2</v>
      </c>
      <c r="BT3">
        <v>18</v>
      </c>
      <c r="BU3">
        <v>3</v>
      </c>
      <c r="BV3">
        <v>1</v>
      </c>
      <c r="BW3">
        <v>10</v>
      </c>
      <c r="BX3">
        <v>4</v>
      </c>
      <c r="BY3">
        <v>3</v>
      </c>
      <c r="BZ3">
        <v>16</v>
      </c>
      <c r="CA3">
        <v>101</v>
      </c>
      <c r="CB3">
        <v>4</v>
      </c>
      <c r="CC3">
        <v>41</v>
      </c>
      <c r="CD3">
        <v>300</v>
      </c>
      <c r="CE3">
        <v>24</v>
      </c>
      <c r="CF3">
        <v>32</v>
      </c>
      <c r="CG3">
        <v>50</v>
      </c>
      <c r="CH3">
        <v>1</v>
      </c>
      <c r="CI3">
        <v>2</v>
      </c>
      <c r="CJ3">
        <v>24</v>
      </c>
      <c r="CK3">
        <v>1</v>
      </c>
      <c r="CL3">
        <v>642</v>
      </c>
      <c r="CM3">
        <v>1</v>
      </c>
      <c r="CN3">
        <v>0</v>
      </c>
      <c r="CO3">
        <v>0</v>
      </c>
      <c r="CP3">
        <v>0</v>
      </c>
      <c r="CQ3">
        <v>2</v>
      </c>
      <c r="CR3">
        <v>0</v>
      </c>
      <c r="CS3">
        <v>0</v>
      </c>
      <c r="CT3">
        <v>1</v>
      </c>
      <c r="CU3">
        <v>2</v>
      </c>
      <c r="CV3">
        <v>15</v>
      </c>
      <c r="CW3">
        <v>3</v>
      </c>
      <c r="CX3">
        <v>0</v>
      </c>
      <c r="CY3">
        <v>10</v>
      </c>
      <c r="CZ3">
        <v>1</v>
      </c>
      <c r="DA3">
        <v>3</v>
      </c>
      <c r="DB3">
        <v>15</v>
      </c>
      <c r="DC3">
        <v>85</v>
      </c>
      <c r="DD3">
        <v>4</v>
      </c>
      <c r="DE3">
        <v>39</v>
      </c>
      <c r="DF3">
        <v>280</v>
      </c>
      <c r="DG3">
        <v>19</v>
      </c>
      <c r="DH3">
        <v>26</v>
      </c>
      <c r="DI3">
        <v>46</v>
      </c>
      <c r="DJ3">
        <v>1</v>
      </c>
      <c r="DK3">
        <v>1</v>
      </c>
      <c r="DL3">
        <v>23</v>
      </c>
      <c r="DM3">
        <v>1</v>
      </c>
      <c r="DN3">
        <v>578</v>
      </c>
      <c r="DO3">
        <v>0</v>
      </c>
      <c r="DP3">
        <v>0</v>
      </c>
      <c r="DQ3">
        <v>1</v>
      </c>
      <c r="DR3">
        <v>0</v>
      </c>
      <c r="DS3">
        <v>3</v>
      </c>
      <c r="DT3">
        <v>0</v>
      </c>
      <c r="DU3">
        <v>0</v>
      </c>
      <c r="DV3">
        <v>1</v>
      </c>
      <c r="DW3">
        <v>3</v>
      </c>
      <c r="DX3">
        <v>11</v>
      </c>
      <c r="DY3">
        <v>2</v>
      </c>
      <c r="DZ3">
        <v>0</v>
      </c>
      <c r="EA3">
        <v>11</v>
      </c>
      <c r="EB3">
        <v>1</v>
      </c>
      <c r="EC3">
        <v>4</v>
      </c>
      <c r="ED3">
        <v>13</v>
      </c>
      <c r="EE3">
        <v>63</v>
      </c>
      <c r="EF3">
        <v>2</v>
      </c>
      <c r="EG3">
        <v>30</v>
      </c>
      <c r="EH3">
        <v>252</v>
      </c>
      <c r="EI3">
        <v>16</v>
      </c>
      <c r="EJ3">
        <v>27</v>
      </c>
      <c r="EK3">
        <v>39</v>
      </c>
      <c r="EL3">
        <v>1</v>
      </c>
      <c r="EM3">
        <v>0</v>
      </c>
      <c r="EN3">
        <v>13</v>
      </c>
      <c r="EO3">
        <v>2</v>
      </c>
      <c r="EP3">
        <v>495</v>
      </c>
      <c r="EQ3">
        <v>0</v>
      </c>
      <c r="ER3">
        <v>0</v>
      </c>
      <c r="ES3">
        <v>1</v>
      </c>
      <c r="ET3">
        <v>0</v>
      </c>
      <c r="EU3">
        <v>1</v>
      </c>
      <c r="EV3">
        <v>0</v>
      </c>
      <c r="EW3">
        <v>0</v>
      </c>
      <c r="EX3">
        <v>1</v>
      </c>
      <c r="EY3">
        <v>2</v>
      </c>
      <c r="EZ3">
        <v>5</v>
      </c>
      <c r="FA3">
        <v>2</v>
      </c>
      <c r="FB3">
        <v>0</v>
      </c>
      <c r="FC3">
        <v>5</v>
      </c>
      <c r="FD3">
        <v>0</v>
      </c>
      <c r="FE3">
        <v>2</v>
      </c>
      <c r="FF3">
        <v>9</v>
      </c>
      <c r="FG3">
        <v>49</v>
      </c>
      <c r="FH3">
        <v>2</v>
      </c>
      <c r="FI3">
        <v>23</v>
      </c>
      <c r="FJ3">
        <v>203</v>
      </c>
      <c r="FK3">
        <v>16</v>
      </c>
      <c r="FL3">
        <v>21</v>
      </c>
      <c r="FM3">
        <v>36</v>
      </c>
      <c r="FN3">
        <v>1</v>
      </c>
      <c r="FO3">
        <v>0</v>
      </c>
      <c r="FP3">
        <v>15</v>
      </c>
      <c r="FQ3">
        <v>1</v>
      </c>
      <c r="FR3">
        <v>395</v>
      </c>
      <c r="FS3">
        <v>1</v>
      </c>
      <c r="FT3">
        <v>0</v>
      </c>
      <c r="FU3">
        <v>0</v>
      </c>
      <c r="FV3">
        <v>1</v>
      </c>
      <c r="FW3">
        <v>0</v>
      </c>
      <c r="FX3">
        <v>0</v>
      </c>
      <c r="FY3">
        <v>0</v>
      </c>
      <c r="FZ3">
        <v>0</v>
      </c>
      <c r="GA3">
        <v>2</v>
      </c>
      <c r="GB3">
        <v>6</v>
      </c>
      <c r="GC3">
        <v>1</v>
      </c>
      <c r="GD3">
        <v>0</v>
      </c>
      <c r="GE3">
        <v>4</v>
      </c>
      <c r="GF3">
        <v>0</v>
      </c>
      <c r="GG3">
        <v>1</v>
      </c>
      <c r="GH3">
        <v>6</v>
      </c>
      <c r="GI3">
        <v>45</v>
      </c>
      <c r="GJ3">
        <v>2</v>
      </c>
      <c r="GK3">
        <v>21</v>
      </c>
      <c r="GL3">
        <v>157</v>
      </c>
      <c r="GM3">
        <v>7</v>
      </c>
      <c r="GN3">
        <v>27</v>
      </c>
      <c r="GO3">
        <v>33</v>
      </c>
      <c r="GP3">
        <v>1</v>
      </c>
      <c r="GQ3">
        <v>0</v>
      </c>
      <c r="GR3">
        <v>7</v>
      </c>
      <c r="GS3">
        <v>1</v>
      </c>
      <c r="GT3">
        <v>323</v>
      </c>
      <c r="GU3">
        <v>1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0</v>
      </c>
      <c r="HC3">
        <v>1</v>
      </c>
      <c r="HD3">
        <v>4</v>
      </c>
      <c r="HE3">
        <v>0</v>
      </c>
      <c r="HF3">
        <v>0</v>
      </c>
      <c r="HG3">
        <v>3</v>
      </c>
      <c r="HH3">
        <v>0</v>
      </c>
      <c r="HI3">
        <v>1</v>
      </c>
      <c r="HJ3">
        <v>5</v>
      </c>
      <c r="HK3">
        <v>42</v>
      </c>
      <c r="HL3">
        <v>2</v>
      </c>
      <c r="HM3">
        <v>13</v>
      </c>
      <c r="HN3">
        <v>116</v>
      </c>
      <c r="HO3">
        <v>6</v>
      </c>
      <c r="HP3">
        <v>27</v>
      </c>
      <c r="HQ3">
        <v>24</v>
      </c>
      <c r="HR3">
        <v>1</v>
      </c>
      <c r="HS3">
        <v>1</v>
      </c>
      <c r="HT3">
        <v>9</v>
      </c>
      <c r="HU3">
        <v>0</v>
      </c>
      <c r="HV3">
        <v>257</v>
      </c>
    </row>
    <row r="4" spans="1:230" x14ac:dyDescent="0.25">
      <c r="A4" s="6">
        <v>3220</v>
      </c>
      <c r="B4" s="6" t="s">
        <v>508</v>
      </c>
      <c r="C4" s="7" t="s">
        <v>0</v>
      </c>
      <c r="D4" s="6" t="s">
        <v>3</v>
      </c>
      <c r="E4" s="8" t="s">
        <v>506</v>
      </c>
      <c r="F4" s="9" t="s">
        <v>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</v>
      </c>
      <c r="Q4">
        <v>0</v>
      </c>
      <c r="R4">
        <v>2</v>
      </c>
      <c r="S4">
        <v>0</v>
      </c>
      <c r="T4">
        <v>0</v>
      </c>
      <c r="U4">
        <v>0</v>
      </c>
      <c r="V4">
        <v>5</v>
      </c>
      <c r="W4">
        <v>10</v>
      </c>
      <c r="X4">
        <v>5</v>
      </c>
      <c r="Y4">
        <v>4</v>
      </c>
      <c r="Z4">
        <v>55</v>
      </c>
      <c r="AA4">
        <v>19</v>
      </c>
      <c r="AB4">
        <v>3</v>
      </c>
      <c r="AC4">
        <v>11</v>
      </c>
      <c r="AD4">
        <v>0</v>
      </c>
      <c r="AE4">
        <v>0</v>
      </c>
      <c r="AF4">
        <v>4</v>
      </c>
      <c r="AG4">
        <v>0</v>
      </c>
      <c r="AH4">
        <v>122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3</v>
      </c>
      <c r="AS4">
        <v>0</v>
      </c>
      <c r="AT4">
        <v>2</v>
      </c>
      <c r="AU4">
        <v>0</v>
      </c>
      <c r="AV4">
        <v>0</v>
      </c>
      <c r="AW4">
        <v>0</v>
      </c>
      <c r="AX4">
        <v>6</v>
      </c>
      <c r="AY4">
        <v>11</v>
      </c>
      <c r="AZ4">
        <v>4</v>
      </c>
      <c r="BA4">
        <v>4</v>
      </c>
      <c r="BB4">
        <v>53</v>
      </c>
      <c r="BC4">
        <v>19</v>
      </c>
      <c r="BD4">
        <v>6</v>
      </c>
      <c r="BE4">
        <v>10</v>
      </c>
      <c r="BF4">
        <v>0</v>
      </c>
      <c r="BG4">
        <v>0</v>
      </c>
      <c r="BH4">
        <v>4</v>
      </c>
      <c r="BI4">
        <v>0</v>
      </c>
      <c r="BJ4">
        <v>123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3</v>
      </c>
      <c r="BU4">
        <v>2</v>
      </c>
      <c r="BV4">
        <v>2</v>
      </c>
      <c r="BW4">
        <v>0</v>
      </c>
      <c r="BX4">
        <v>0</v>
      </c>
      <c r="BY4">
        <v>0</v>
      </c>
      <c r="BZ4">
        <v>6</v>
      </c>
      <c r="CA4">
        <v>9</v>
      </c>
      <c r="CB4">
        <v>4</v>
      </c>
      <c r="CC4">
        <v>6</v>
      </c>
      <c r="CD4">
        <v>51</v>
      </c>
      <c r="CE4">
        <v>15</v>
      </c>
      <c r="CF4">
        <v>7</v>
      </c>
      <c r="CG4">
        <v>12</v>
      </c>
      <c r="CH4">
        <v>0</v>
      </c>
      <c r="CI4">
        <v>0</v>
      </c>
      <c r="CJ4">
        <v>5</v>
      </c>
      <c r="CK4">
        <v>0</v>
      </c>
      <c r="CL4">
        <v>123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3</v>
      </c>
      <c r="CW4">
        <v>1</v>
      </c>
      <c r="CX4">
        <v>1</v>
      </c>
      <c r="CY4">
        <v>1</v>
      </c>
      <c r="CZ4">
        <v>0</v>
      </c>
      <c r="DA4">
        <v>0</v>
      </c>
      <c r="DB4">
        <v>4</v>
      </c>
      <c r="DC4">
        <v>11</v>
      </c>
      <c r="DD4">
        <v>4</v>
      </c>
      <c r="DE4">
        <v>5</v>
      </c>
      <c r="DF4">
        <v>51</v>
      </c>
      <c r="DG4">
        <v>18</v>
      </c>
      <c r="DH4">
        <v>6</v>
      </c>
      <c r="DI4">
        <v>12</v>
      </c>
      <c r="DJ4">
        <v>0</v>
      </c>
      <c r="DK4">
        <v>0</v>
      </c>
      <c r="DL4">
        <v>4</v>
      </c>
      <c r="DM4">
        <v>0</v>
      </c>
      <c r="DN4">
        <v>121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3</v>
      </c>
      <c r="DY4">
        <v>1</v>
      </c>
      <c r="DZ4">
        <v>1</v>
      </c>
      <c r="EA4">
        <v>0</v>
      </c>
      <c r="EB4">
        <v>0</v>
      </c>
      <c r="EC4">
        <v>0</v>
      </c>
      <c r="ED4">
        <v>7</v>
      </c>
      <c r="EE4">
        <v>8</v>
      </c>
      <c r="EF4">
        <v>5</v>
      </c>
      <c r="EG4">
        <v>4</v>
      </c>
      <c r="EH4">
        <v>52</v>
      </c>
      <c r="EI4">
        <v>13</v>
      </c>
      <c r="EJ4">
        <v>5</v>
      </c>
      <c r="EK4">
        <v>13</v>
      </c>
      <c r="EL4">
        <v>0</v>
      </c>
      <c r="EM4">
        <v>1</v>
      </c>
      <c r="EN4">
        <v>1</v>
      </c>
      <c r="EO4">
        <v>0</v>
      </c>
      <c r="EP4">
        <v>114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2</v>
      </c>
      <c r="FA4">
        <v>1</v>
      </c>
      <c r="FB4">
        <v>2</v>
      </c>
      <c r="FC4">
        <v>0</v>
      </c>
      <c r="FD4">
        <v>0</v>
      </c>
      <c r="FE4">
        <v>1</v>
      </c>
      <c r="FF4">
        <v>4</v>
      </c>
      <c r="FG4">
        <v>9</v>
      </c>
      <c r="FH4">
        <v>5</v>
      </c>
      <c r="FI4">
        <v>2</v>
      </c>
      <c r="FJ4">
        <v>52</v>
      </c>
      <c r="FK4">
        <v>12</v>
      </c>
      <c r="FL4">
        <v>5</v>
      </c>
      <c r="FM4">
        <v>12</v>
      </c>
      <c r="FN4">
        <v>0</v>
      </c>
      <c r="FO4">
        <v>2</v>
      </c>
      <c r="FP4">
        <v>0</v>
      </c>
      <c r="FQ4">
        <v>0</v>
      </c>
      <c r="FR4">
        <v>109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2</v>
      </c>
      <c r="GC4">
        <v>1</v>
      </c>
      <c r="GD4">
        <v>1</v>
      </c>
      <c r="GE4">
        <v>0</v>
      </c>
      <c r="GF4">
        <v>0</v>
      </c>
      <c r="GG4">
        <v>2</v>
      </c>
      <c r="GH4">
        <v>4</v>
      </c>
      <c r="GI4">
        <v>8</v>
      </c>
      <c r="GJ4">
        <v>8</v>
      </c>
      <c r="GK4">
        <v>3</v>
      </c>
      <c r="GL4">
        <v>53</v>
      </c>
      <c r="GM4">
        <v>7</v>
      </c>
      <c r="GN4">
        <v>4</v>
      </c>
      <c r="GO4">
        <v>12</v>
      </c>
      <c r="GP4">
        <v>0</v>
      </c>
      <c r="GQ4">
        <v>1</v>
      </c>
      <c r="GR4">
        <v>1</v>
      </c>
      <c r="GS4">
        <v>0</v>
      </c>
      <c r="GT4">
        <v>108</v>
      </c>
      <c r="GU4">
        <v>0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0</v>
      </c>
      <c r="HD4">
        <v>2</v>
      </c>
      <c r="HE4">
        <v>1</v>
      </c>
      <c r="HF4">
        <v>1</v>
      </c>
      <c r="HG4">
        <v>0</v>
      </c>
      <c r="HH4">
        <v>0</v>
      </c>
      <c r="HI4">
        <v>1</v>
      </c>
      <c r="HJ4">
        <v>4</v>
      </c>
      <c r="HK4">
        <v>9</v>
      </c>
      <c r="HL4">
        <v>10</v>
      </c>
      <c r="HM4">
        <v>4</v>
      </c>
      <c r="HN4">
        <v>54</v>
      </c>
      <c r="HO4">
        <v>7</v>
      </c>
      <c r="HP4">
        <v>4</v>
      </c>
      <c r="HQ4">
        <v>10</v>
      </c>
      <c r="HR4">
        <v>0</v>
      </c>
      <c r="HS4">
        <v>1</v>
      </c>
      <c r="HT4">
        <v>1</v>
      </c>
      <c r="HU4">
        <v>0</v>
      </c>
      <c r="HV4">
        <v>110</v>
      </c>
    </row>
    <row r="5" spans="1:230" x14ac:dyDescent="0.25">
      <c r="A5" s="6">
        <v>3240</v>
      </c>
      <c r="B5" s="6" t="s">
        <v>45</v>
      </c>
      <c r="C5" s="7" t="s">
        <v>0</v>
      </c>
      <c r="D5" s="6" t="s">
        <v>2</v>
      </c>
      <c r="E5" s="8" t="s">
        <v>506</v>
      </c>
      <c r="F5" s="9" t="s">
        <v>41</v>
      </c>
      <c r="G5">
        <v>5</v>
      </c>
      <c r="H5">
        <v>0</v>
      </c>
      <c r="I5">
        <v>1</v>
      </c>
      <c r="J5">
        <v>0</v>
      </c>
      <c r="K5">
        <v>11</v>
      </c>
      <c r="L5">
        <v>0</v>
      </c>
      <c r="M5">
        <v>4</v>
      </c>
      <c r="N5">
        <v>5</v>
      </c>
      <c r="O5">
        <v>0</v>
      </c>
      <c r="P5">
        <v>8</v>
      </c>
      <c r="Q5">
        <v>1</v>
      </c>
      <c r="R5">
        <v>1</v>
      </c>
      <c r="S5">
        <v>11</v>
      </c>
      <c r="T5">
        <v>0</v>
      </c>
      <c r="U5">
        <v>4</v>
      </c>
      <c r="V5">
        <v>16</v>
      </c>
      <c r="W5">
        <v>59</v>
      </c>
      <c r="X5">
        <v>7</v>
      </c>
      <c r="Y5">
        <v>22</v>
      </c>
      <c r="Z5">
        <v>206</v>
      </c>
      <c r="AA5">
        <v>90</v>
      </c>
      <c r="AB5">
        <v>35</v>
      </c>
      <c r="AC5">
        <v>39</v>
      </c>
      <c r="AD5">
        <v>4</v>
      </c>
      <c r="AE5">
        <v>7</v>
      </c>
      <c r="AF5">
        <v>23</v>
      </c>
      <c r="AG5">
        <v>3</v>
      </c>
      <c r="AH5">
        <v>562</v>
      </c>
      <c r="AI5">
        <v>8</v>
      </c>
      <c r="AJ5">
        <v>2</v>
      </c>
      <c r="AK5">
        <v>0</v>
      </c>
      <c r="AL5">
        <v>0</v>
      </c>
      <c r="AM5">
        <v>11</v>
      </c>
      <c r="AN5">
        <v>0</v>
      </c>
      <c r="AO5">
        <v>3</v>
      </c>
      <c r="AP5">
        <v>3</v>
      </c>
      <c r="AQ5">
        <v>0</v>
      </c>
      <c r="AR5">
        <v>10</v>
      </c>
      <c r="AS5">
        <v>1</v>
      </c>
      <c r="AT5">
        <v>1</v>
      </c>
      <c r="AU5">
        <v>9</v>
      </c>
      <c r="AV5">
        <v>0</v>
      </c>
      <c r="AW5">
        <v>3</v>
      </c>
      <c r="AX5">
        <v>16</v>
      </c>
      <c r="AY5">
        <v>55</v>
      </c>
      <c r="AZ5">
        <v>9</v>
      </c>
      <c r="BA5">
        <v>23</v>
      </c>
      <c r="BB5">
        <v>188</v>
      </c>
      <c r="BC5">
        <v>87</v>
      </c>
      <c r="BD5">
        <v>36</v>
      </c>
      <c r="BE5">
        <v>37</v>
      </c>
      <c r="BF5">
        <v>4</v>
      </c>
      <c r="BG5">
        <v>8</v>
      </c>
      <c r="BH5">
        <v>20</v>
      </c>
      <c r="BI5">
        <v>4</v>
      </c>
      <c r="BJ5">
        <v>538</v>
      </c>
      <c r="BK5">
        <v>8</v>
      </c>
      <c r="BL5">
        <v>2</v>
      </c>
      <c r="BM5">
        <v>1</v>
      </c>
      <c r="BN5">
        <v>0</v>
      </c>
      <c r="BO5">
        <v>11</v>
      </c>
      <c r="BP5">
        <v>0</v>
      </c>
      <c r="BQ5">
        <v>1</v>
      </c>
      <c r="BR5">
        <v>3</v>
      </c>
      <c r="BS5">
        <v>0</v>
      </c>
      <c r="BT5">
        <v>12</v>
      </c>
      <c r="BU5">
        <v>2</v>
      </c>
      <c r="BV5">
        <v>1</v>
      </c>
      <c r="BW5">
        <v>8</v>
      </c>
      <c r="BX5">
        <v>0</v>
      </c>
      <c r="BY5">
        <v>3</v>
      </c>
      <c r="BZ5">
        <v>14</v>
      </c>
      <c r="CA5">
        <v>58</v>
      </c>
      <c r="CB5">
        <v>8</v>
      </c>
      <c r="CC5">
        <v>21</v>
      </c>
      <c r="CD5">
        <v>182</v>
      </c>
      <c r="CE5">
        <v>85</v>
      </c>
      <c r="CF5">
        <v>38</v>
      </c>
      <c r="CG5">
        <v>42</v>
      </c>
      <c r="CH5">
        <v>3</v>
      </c>
      <c r="CI5">
        <v>7</v>
      </c>
      <c r="CJ5">
        <v>20</v>
      </c>
      <c r="CK5">
        <v>5</v>
      </c>
      <c r="CL5">
        <v>535</v>
      </c>
      <c r="CM5">
        <v>5</v>
      </c>
      <c r="CN5">
        <v>1</v>
      </c>
      <c r="CO5">
        <v>3</v>
      </c>
      <c r="CP5">
        <v>0</v>
      </c>
      <c r="CQ5">
        <v>12</v>
      </c>
      <c r="CR5">
        <v>0</v>
      </c>
      <c r="CS5">
        <v>3</v>
      </c>
      <c r="CT5">
        <v>3</v>
      </c>
      <c r="CU5">
        <v>0</v>
      </c>
      <c r="CV5">
        <v>13</v>
      </c>
      <c r="CW5">
        <v>2</v>
      </c>
      <c r="CX5">
        <v>1</v>
      </c>
      <c r="CY5">
        <v>7</v>
      </c>
      <c r="CZ5">
        <v>1</v>
      </c>
      <c r="DA5">
        <v>4</v>
      </c>
      <c r="DB5">
        <v>15</v>
      </c>
      <c r="DC5">
        <v>55</v>
      </c>
      <c r="DD5">
        <v>8</v>
      </c>
      <c r="DE5">
        <v>28</v>
      </c>
      <c r="DF5">
        <v>182</v>
      </c>
      <c r="DG5">
        <v>83</v>
      </c>
      <c r="DH5">
        <v>33</v>
      </c>
      <c r="DI5">
        <v>37</v>
      </c>
      <c r="DJ5">
        <v>8</v>
      </c>
      <c r="DK5">
        <v>6</v>
      </c>
      <c r="DL5">
        <v>24</v>
      </c>
      <c r="DM5">
        <v>4</v>
      </c>
      <c r="DN5">
        <v>538</v>
      </c>
      <c r="DO5">
        <v>4</v>
      </c>
      <c r="DP5">
        <v>0</v>
      </c>
      <c r="DQ5">
        <v>2</v>
      </c>
      <c r="DR5">
        <v>0</v>
      </c>
      <c r="DS5">
        <v>10</v>
      </c>
      <c r="DT5">
        <v>0</v>
      </c>
      <c r="DU5">
        <v>3</v>
      </c>
      <c r="DV5">
        <v>3</v>
      </c>
      <c r="DW5">
        <v>0</v>
      </c>
      <c r="DX5">
        <v>15</v>
      </c>
      <c r="DY5">
        <v>2</v>
      </c>
      <c r="DZ5">
        <v>2</v>
      </c>
      <c r="EA5">
        <v>6</v>
      </c>
      <c r="EB5">
        <v>1</v>
      </c>
      <c r="EC5">
        <v>5</v>
      </c>
      <c r="ED5">
        <v>15</v>
      </c>
      <c r="EE5">
        <v>49</v>
      </c>
      <c r="EF5">
        <v>6</v>
      </c>
      <c r="EG5">
        <v>23</v>
      </c>
      <c r="EH5">
        <v>173</v>
      </c>
      <c r="EI5">
        <v>73</v>
      </c>
      <c r="EJ5">
        <v>26</v>
      </c>
      <c r="EK5">
        <v>34</v>
      </c>
      <c r="EL5">
        <v>4</v>
      </c>
      <c r="EM5">
        <v>7</v>
      </c>
      <c r="EN5">
        <v>24</v>
      </c>
      <c r="EO5">
        <v>4</v>
      </c>
      <c r="EP5">
        <v>491</v>
      </c>
      <c r="EQ5">
        <v>4</v>
      </c>
      <c r="ER5">
        <v>1</v>
      </c>
      <c r="ES5">
        <v>0</v>
      </c>
      <c r="ET5">
        <v>0</v>
      </c>
      <c r="EU5">
        <v>9</v>
      </c>
      <c r="EV5">
        <v>0</v>
      </c>
      <c r="EW5">
        <v>3</v>
      </c>
      <c r="EX5">
        <v>2</v>
      </c>
      <c r="EY5">
        <v>0</v>
      </c>
      <c r="EZ5">
        <v>18</v>
      </c>
      <c r="FA5">
        <v>2</v>
      </c>
      <c r="FB5">
        <v>0</v>
      </c>
      <c r="FC5">
        <v>5</v>
      </c>
      <c r="FD5">
        <v>1</v>
      </c>
      <c r="FE5">
        <v>3</v>
      </c>
      <c r="FF5">
        <v>13</v>
      </c>
      <c r="FG5">
        <v>53</v>
      </c>
      <c r="FH5">
        <v>8</v>
      </c>
      <c r="FI5">
        <v>21</v>
      </c>
      <c r="FJ5">
        <v>175</v>
      </c>
      <c r="FK5">
        <v>64</v>
      </c>
      <c r="FL5">
        <v>28</v>
      </c>
      <c r="FM5">
        <v>31</v>
      </c>
      <c r="FN5">
        <v>3</v>
      </c>
      <c r="FO5">
        <v>7</v>
      </c>
      <c r="FP5">
        <v>20</v>
      </c>
      <c r="FQ5">
        <v>5</v>
      </c>
      <c r="FR5">
        <v>476</v>
      </c>
      <c r="FS5">
        <v>4</v>
      </c>
      <c r="FT5">
        <v>1</v>
      </c>
      <c r="FU5">
        <v>0</v>
      </c>
      <c r="FV5">
        <v>0</v>
      </c>
      <c r="FW5">
        <v>5</v>
      </c>
      <c r="FX5">
        <v>0</v>
      </c>
      <c r="FY5">
        <v>3</v>
      </c>
      <c r="FZ5">
        <v>1</v>
      </c>
      <c r="GA5">
        <v>0</v>
      </c>
      <c r="GB5">
        <v>11</v>
      </c>
      <c r="GC5">
        <v>1</v>
      </c>
      <c r="GD5">
        <v>0</v>
      </c>
      <c r="GE5">
        <v>8</v>
      </c>
      <c r="GF5">
        <v>1</v>
      </c>
      <c r="GG5">
        <v>3</v>
      </c>
      <c r="GH5">
        <v>17</v>
      </c>
      <c r="GI5">
        <v>53</v>
      </c>
      <c r="GJ5">
        <v>9</v>
      </c>
      <c r="GK5">
        <v>18</v>
      </c>
      <c r="GL5">
        <v>174</v>
      </c>
      <c r="GM5">
        <v>64</v>
      </c>
      <c r="GN5">
        <v>29</v>
      </c>
      <c r="GO5">
        <v>34</v>
      </c>
      <c r="GP5">
        <v>4</v>
      </c>
      <c r="GQ5">
        <v>6</v>
      </c>
      <c r="GR5">
        <v>20</v>
      </c>
      <c r="GS5">
        <v>4</v>
      </c>
      <c r="GT5">
        <v>470</v>
      </c>
      <c r="GU5">
        <v>4</v>
      </c>
      <c r="GV5">
        <v>2</v>
      </c>
      <c r="GW5">
        <v>1</v>
      </c>
      <c r="GX5">
        <v>0</v>
      </c>
      <c r="GY5">
        <v>5</v>
      </c>
      <c r="GZ5">
        <v>0</v>
      </c>
      <c r="HA5">
        <v>1</v>
      </c>
      <c r="HB5">
        <v>0</v>
      </c>
      <c r="HC5">
        <v>0</v>
      </c>
      <c r="HD5">
        <v>15</v>
      </c>
      <c r="HE5">
        <v>0</v>
      </c>
      <c r="HF5">
        <v>1</v>
      </c>
      <c r="HG5">
        <v>6</v>
      </c>
      <c r="HH5">
        <v>1</v>
      </c>
      <c r="HI5">
        <v>2</v>
      </c>
      <c r="HJ5">
        <v>13</v>
      </c>
      <c r="HK5">
        <v>48</v>
      </c>
      <c r="HL5">
        <v>7</v>
      </c>
      <c r="HM5">
        <v>20</v>
      </c>
      <c r="HN5">
        <v>175</v>
      </c>
      <c r="HO5">
        <v>62</v>
      </c>
      <c r="HP5">
        <v>28</v>
      </c>
      <c r="HQ5">
        <v>32</v>
      </c>
      <c r="HR5">
        <v>5</v>
      </c>
      <c r="HS5">
        <v>6</v>
      </c>
      <c r="HT5">
        <v>17</v>
      </c>
      <c r="HU5">
        <v>4</v>
      </c>
      <c r="HV5">
        <v>455</v>
      </c>
    </row>
    <row r="6" spans="1:230" x14ac:dyDescent="0.25">
      <c r="A6" s="12">
        <v>4647</v>
      </c>
      <c r="B6" s="12" t="s">
        <v>509</v>
      </c>
      <c r="C6" s="7" t="s">
        <v>0</v>
      </c>
      <c r="D6" s="12" t="s">
        <v>510</v>
      </c>
      <c r="E6" s="13" t="s">
        <v>5</v>
      </c>
      <c r="F6" s="9" t="s">
        <v>41</v>
      </c>
      <c r="G6">
        <v>33</v>
      </c>
      <c r="H6">
        <v>4</v>
      </c>
      <c r="I6">
        <v>22</v>
      </c>
      <c r="J6">
        <v>0</v>
      </c>
      <c r="K6">
        <v>34</v>
      </c>
      <c r="L6">
        <v>1</v>
      </c>
      <c r="M6">
        <v>13</v>
      </c>
      <c r="N6">
        <v>21</v>
      </c>
      <c r="O6">
        <v>17</v>
      </c>
      <c r="P6">
        <v>64</v>
      </c>
      <c r="Q6">
        <v>21</v>
      </c>
      <c r="R6">
        <v>22</v>
      </c>
      <c r="S6">
        <v>117</v>
      </c>
      <c r="T6">
        <v>18</v>
      </c>
      <c r="U6">
        <v>19</v>
      </c>
      <c r="V6">
        <v>58</v>
      </c>
      <c r="W6">
        <v>212</v>
      </c>
      <c r="X6">
        <v>20</v>
      </c>
      <c r="Y6">
        <v>316</v>
      </c>
      <c r="Z6">
        <v>757</v>
      </c>
      <c r="AA6">
        <v>136</v>
      </c>
      <c r="AB6">
        <v>150</v>
      </c>
      <c r="AC6">
        <v>178</v>
      </c>
      <c r="AD6">
        <v>8</v>
      </c>
      <c r="AE6">
        <v>27</v>
      </c>
      <c r="AF6">
        <v>60</v>
      </c>
      <c r="AG6">
        <v>44</v>
      </c>
      <c r="AH6">
        <v>2372</v>
      </c>
      <c r="AI6">
        <v>30</v>
      </c>
      <c r="AJ6">
        <v>4</v>
      </c>
      <c r="AK6">
        <v>22</v>
      </c>
      <c r="AL6">
        <v>2</v>
      </c>
      <c r="AM6">
        <v>30</v>
      </c>
      <c r="AN6">
        <v>1</v>
      </c>
      <c r="AO6">
        <v>14</v>
      </c>
      <c r="AP6">
        <v>22</v>
      </c>
      <c r="AQ6">
        <v>15</v>
      </c>
      <c r="AR6">
        <v>52</v>
      </c>
      <c r="AS6">
        <v>23</v>
      </c>
      <c r="AT6">
        <v>24</v>
      </c>
      <c r="AU6">
        <v>114</v>
      </c>
      <c r="AV6">
        <v>13</v>
      </c>
      <c r="AW6">
        <v>22</v>
      </c>
      <c r="AX6">
        <v>60</v>
      </c>
      <c r="AY6">
        <v>215</v>
      </c>
      <c r="AZ6">
        <v>20</v>
      </c>
      <c r="BA6">
        <v>304</v>
      </c>
      <c r="BB6">
        <v>756</v>
      </c>
      <c r="BC6">
        <v>149</v>
      </c>
      <c r="BD6">
        <v>147</v>
      </c>
      <c r="BE6">
        <v>183</v>
      </c>
      <c r="BF6">
        <v>7</v>
      </c>
      <c r="BG6">
        <v>20</v>
      </c>
      <c r="BH6">
        <v>63</v>
      </c>
      <c r="BI6">
        <v>47</v>
      </c>
      <c r="BJ6">
        <v>2359</v>
      </c>
      <c r="BK6">
        <v>25</v>
      </c>
      <c r="BL6">
        <v>2</v>
      </c>
      <c r="BM6">
        <v>22</v>
      </c>
      <c r="BN6">
        <v>1</v>
      </c>
      <c r="BO6">
        <v>31</v>
      </c>
      <c r="BP6">
        <v>3</v>
      </c>
      <c r="BQ6">
        <v>8</v>
      </c>
      <c r="BR6">
        <v>25</v>
      </c>
      <c r="BS6">
        <v>20</v>
      </c>
      <c r="BT6">
        <v>57</v>
      </c>
      <c r="BU6">
        <v>24</v>
      </c>
      <c r="BV6">
        <v>21</v>
      </c>
      <c r="BW6">
        <v>103</v>
      </c>
      <c r="BX6">
        <v>13</v>
      </c>
      <c r="BY6">
        <v>20</v>
      </c>
      <c r="BZ6">
        <v>60</v>
      </c>
      <c r="CA6">
        <v>216</v>
      </c>
      <c r="CB6">
        <v>22</v>
      </c>
      <c r="CC6">
        <v>291</v>
      </c>
      <c r="CD6">
        <v>762</v>
      </c>
      <c r="CE6">
        <v>131</v>
      </c>
      <c r="CF6">
        <v>141</v>
      </c>
      <c r="CG6">
        <v>186</v>
      </c>
      <c r="CH6">
        <v>7</v>
      </c>
      <c r="CI6">
        <v>22</v>
      </c>
      <c r="CJ6">
        <v>61</v>
      </c>
      <c r="CK6">
        <v>49</v>
      </c>
      <c r="CL6">
        <v>2323</v>
      </c>
      <c r="CM6">
        <v>25</v>
      </c>
      <c r="CN6">
        <v>3</v>
      </c>
      <c r="CO6">
        <v>23</v>
      </c>
      <c r="CP6">
        <v>0</v>
      </c>
      <c r="CQ6">
        <v>31</v>
      </c>
      <c r="CR6">
        <v>2</v>
      </c>
      <c r="CS6">
        <v>11</v>
      </c>
      <c r="CT6">
        <v>24</v>
      </c>
      <c r="CU6">
        <v>20</v>
      </c>
      <c r="CV6">
        <v>51</v>
      </c>
      <c r="CW6">
        <v>24</v>
      </c>
      <c r="CX6">
        <v>20</v>
      </c>
      <c r="CY6">
        <v>87</v>
      </c>
      <c r="CZ6">
        <v>11</v>
      </c>
      <c r="DA6">
        <v>25</v>
      </c>
      <c r="DB6">
        <v>65</v>
      </c>
      <c r="DC6">
        <v>207</v>
      </c>
      <c r="DD6">
        <v>24</v>
      </c>
      <c r="DE6">
        <v>292</v>
      </c>
      <c r="DF6">
        <v>756</v>
      </c>
      <c r="DG6">
        <v>129</v>
      </c>
      <c r="DH6">
        <v>139</v>
      </c>
      <c r="DI6">
        <v>187</v>
      </c>
      <c r="DJ6">
        <v>11</v>
      </c>
      <c r="DK6">
        <v>26</v>
      </c>
      <c r="DL6">
        <v>61</v>
      </c>
      <c r="DM6">
        <v>52</v>
      </c>
      <c r="DN6">
        <v>2306</v>
      </c>
      <c r="DO6">
        <v>26</v>
      </c>
      <c r="DP6">
        <v>2</v>
      </c>
      <c r="DQ6">
        <v>24</v>
      </c>
      <c r="DR6">
        <v>0</v>
      </c>
      <c r="DS6">
        <v>29</v>
      </c>
      <c r="DT6">
        <v>2</v>
      </c>
      <c r="DU6">
        <v>10</v>
      </c>
      <c r="DV6">
        <v>21</v>
      </c>
      <c r="DW6">
        <v>20</v>
      </c>
      <c r="DX6">
        <v>49</v>
      </c>
      <c r="DY6">
        <v>16</v>
      </c>
      <c r="DZ6">
        <v>18</v>
      </c>
      <c r="EA6">
        <v>81</v>
      </c>
      <c r="EB6">
        <v>14</v>
      </c>
      <c r="EC6">
        <v>30</v>
      </c>
      <c r="ED6">
        <v>57</v>
      </c>
      <c r="EE6">
        <v>214</v>
      </c>
      <c r="EF6">
        <v>21</v>
      </c>
      <c r="EG6">
        <v>302</v>
      </c>
      <c r="EH6">
        <v>711</v>
      </c>
      <c r="EI6">
        <v>120</v>
      </c>
      <c r="EJ6">
        <v>131</v>
      </c>
      <c r="EK6">
        <v>199</v>
      </c>
      <c r="EL6">
        <v>12</v>
      </c>
      <c r="EM6">
        <v>20</v>
      </c>
      <c r="EN6">
        <v>62</v>
      </c>
      <c r="EO6">
        <v>46</v>
      </c>
      <c r="EP6">
        <v>2237</v>
      </c>
      <c r="EQ6">
        <v>30</v>
      </c>
      <c r="ER6">
        <v>1</v>
      </c>
      <c r="ES6">
        <v>31</v>
      </c>
      <c r="ET6">
        <v>0</v>
      </c>
      <c r="EU6">
        <v>31</v>
      </c>
      <c r="EV6">
        <v>2</v>
      </c>
      <c r="EW6">
        <v>12</v>
      </c>
      <c r="EX6">
        <v>23</v>
      </c>
      <c r="EY6">
        <v>21</v>
      </c>
      <c r="EZ6">
        <v>46</v>
      </c>
      <c r="FA6">
        <v>14</v>
      </c>
      <c r="FB6">
        <v>20</v>
      </c>
      <c r="FC6">
        <v>75</v>
      </c>
      <c r="FD6">
        <v>14</v>
      </c>
      <c r="FE6">
        <v>29</v>
      </c>
      <c r="FF6">
        <v>57</v>
      </c>
      <c r="FG6">
        <v>222</v>
      </c>
      <c r="FH6">
        <v>20</v>
      </c>
      <c r="FI6">
        <v>297</v>
      </c>
      <c r="FJ6">
        <v>716</v>
      </c>
      <c r="FK6">
        <v>122</v>
      </c>
      <c r="FL6">
        <v>140</v>
      </c>
      <c r="FM6">
        <v>205</v>
      </c>
      <c r="FN6">
        <v>9</v>
      </c>
      <c r="FO6">
        <v>21</v>
      </c>
      <c r="FP6">
        <v>55</v>
      </c>
      <c r="FQ6">
        <v>45</v>
      </c>
      <c r="FR6">
        <v>2258</v>
      </c>
      <c r="FS6">
        <v>28</v>
      </c>
      <c r="FT6">
        <v>2</v>
      </c>
      <c r="FU6">
        <v>24</v>
      </c>
      <c r="FV6">
        <v>3</v>
      </c>
      <c r="FW6">
        <v>40</v>
      </c>
      <c r="FX6">
        <v>4</v>
      </c>
      <c r="FY6">
        <v>12</v>
      </c>
      <c r="FZ6">
        <v>20</v>
      </c>
      <c r="GA6">
        <v>17</v>
      </c>
      <c r="GB6">
        <v>48</v>
      </c>
      <c r="GC6">
        <v>15</v>
      </c>
      <c r="GD6">
        <v>20</v>
      </c>
      <c r="GE6">
        <v>68</v>
      </c>
      <c r="GF6">
        <v>14</v>
      </c>
      <c r="GG6">
        <v>26</v>
      </c>
      <c r="GH6">
        <v>65</v>
      </c>
      <c r="GI6">
        <v>220</v>
      </c>
      <c r="GJ6">
        <v>20</v>
      </c>
      <c r="GK6">
        <v>273</v>
      </c>
      <c r="GL6">
        <v>701</v>
      </c>
      <c r="GM6">
        <v>124</v>
      </c>
      <c r="GN6">
        <v>131</v>
      </c>
      <c r="GO6">
        <v>189</v>
      </c>
      <c r="GP6">
        <v>7</v>
      </c>
      <c r="GQ6">
        <v>23</v>
      </c>
      <c r="GR6">
        <v>51</v>
      </c>
      <c r="GS6">
        <v>49</v>
      </c>
      <c r="GT6">
        <v>2194</v>
      </c>
      <c r="GU6">
        <v>27</v>
      </c>
      <c r="GV6">
        <v>0</v>
      </c>
      <c r="GW6">
        <v>21</v>
      </c>
      <c r="GX6">
        <v>2</v>
      </c>
      <c r="GY6">
        <v>40</v>
      </c>
      <c r="GZ6">
        <v>2</v>
      </c>
      <c r="HA6">
        <v>10</v>
      </c>
      <c r="HB6">
        <v>22</v>
      </c>
      <c r="HC6">
        <v>17</v>
      </c>
      <c r="HD6">
        <v>49</v>
      </c>
      <c r="HE6">
        <v>17</v>
      </c>
      <c r="HF6">
        <v>22</v>
      </c>
      <c r="HG6">
        <v>72</v>
      </c>
      <c r="HH6">
        <v>12</v>
      </c>
      <c r="HI6">
        <v>23</v>
      </c>
      <c r="HJ6">
        <v>58</v>
      </c>
      <c r="HK6">
        <v>216</v>
      </c>
      <c r="HL6">
        <v>23</v>
      </c>
      <c r="HM6">
        <v>277</v>
      </c>
      <c r="HN6">
        <v>699</v>
      </c>
      <c r="HO6">
        <v>93</v>
      </c>
      <c r="HP6">
        <v>132</v>
      </c>
      <c r="HQ6">
        <v>178</v>
      </c>
      <c r="HR6">
        <v>9</v>
      </c>
      <c r="HS6">
        <v>25</v>
      </c>
      <c r="HT6">
        <v>55</v>
      </c>
      <c r="HU6">
        <v>47</v>
      </c>
      <c r="HV6">
        <v>2148</v>
      </c>
    </row>
    <row r="7" spans="1:230" x14ac:dyDescent="0.25">
      <c r="A7" s="12">
        <v>4756</v>
      </c>
      <c r="B7" s="12" t="s">
        <v>511</v>
      </c>
      <c r="C7" s="7" t="s">
        <v>0</v>
      </c>
      <c r="D7" s="12" t="s">
        <v>3</v>
      </c>
      <c r="E7" s="13" t="s">
        <v>5</v>
      </c>
      <c r="F7" s="9" t="s">
        <v>41</v>
      </c>
      <c r="G7">
        <v>22</v>
      </c>
      <c r="H7">
        <v>2</v>
      </c>
      <c r="I7">
        <v>11</v>
      </c>
      <c r="J7">
        <v>3</v>
      </c>
      <c r="K7">
        <v>34</v>
      </c>
      <c r="L7">
        <v>3</v>
      </c>
      <c r="M7">
        <v>11</v>
      </c>
      <c r="N7">
        <v>23</v>
      </c>
      <c r="O7">
        <v>19</v>
      </c>
      <c r="P7">
        <v>44</v>
      </c>
      <c r="Q7">
        <v>22</v>
      </c>
      <c r="R7">
        <v>13</v>
      </c>
      <c r="S7">
        <v>47</v>
      </c>
      <c r="T7">
        <v>18</v>
      </c>
      <c r="U7">
        <v>9</v>
      </c>
      <c r="V7">
        <v>122</v>
      </c>
      <c r="W7">
        <v>197</v>
      </c>
      <c r="X7">
        <v>52</v>
      </c>
      <c r="Y7">
        <v>150</v>
      </c>
      <c r="Z7">
        <v>603</v>
      </c>
      <c r="AA7">
        <v>147</v>
      </c>
      <c r="AB7">
        <v>71</v>
      </c>
      <c r="AC7">
        <v>119</v>
      </c>
      <c r="AD7">
        <v>19</v>
      </c>
      <c r="AE7">
        <v>26</v>
      </c>
      <c r="AF7">
        <v>73</v>
      </c>
      <c r="AG7">
        <v>64</v>
      </c>
      <c r="AH7">
        <v>1924</v>
      </c>
      <c r="AI7">
        <v>22</v>
      </c>
      <c r="AJ7">
        <v>2</v>
      </c>
      <c r="AK7">
        <v>13</v>
      </c>
      <c r="AL7">
        <v>3</v>
      </c>
      <c r="AM7">
        <v>36</v>
      </c>
      <c r="AN7">
        <v>1</v>
      </c>
      <c r="AO7">
        <v>11</v>
      </c>
      <c r="AP7">
        <v>31</v>
      </c>
      <c r="AQ7">
        <v>20</v>
      </c>
      <c r="AR7">
        <v>42</v>
      </c>
      <c r="AS7">
        <v>23</v>
      </c>
      <c r="AT7">
        <v>13</v>
      </c>
      <c r="AU7">
        <v>44</v>
      </c>
      <c r="AV7">
        <v>17</v>
      </c>
      <c r="AW7">
        <v>9</v>
      </c>
      <c r="AX7">
        <v>117</v>
      </c>
      <c r="AY7">
        <v>199</v>
      </c>
      <c r="AZ7">
        <v>56</v>
      </c>
      <c r="BA7">
        <v>153</v>
      </c>
      <c r="BB7">
        <v>591</v>
      </c>
      <c r="BC7">
        <v>140</v>
      </c>
      <c r="BD7">
        <v>80</v>
      </c>
      <c r="BE7">
        <v>122</v>
      </c>
      <c r="BF7">
        <v>14</v>
      </c>
      <c r="BG7">
        <v>26</v>
      </c>
      <c r="BH7">
        <v>72</v>
      </c>
      <c r="BI7">
        <v>67</v>
      </c>
      <c r="BJ7">
        <v>1924</v>
      </c>
      <c r="BK7">
        <v>21</v>
      </c>
      <c r="BL7">
        <v>1</v>
      </c>
      <c r="BM7">
        <v>13</v>
      </c>
      <c r="BN7">
        <v>2</v>
      </c>
      <c r="BO7">
        <v>39</v>
      </c>
      <c r="BP7">
        <v>0</v>
      </c>
      <c r="BQ7">
        <v>7</v>
      </c>
      <c r="BR7">
        <v>34</v>
      </c>
      <c r="BS7">
        <v>22</v>
      </c>
      <c r="BT7">
        <v>30</v>
      </c>
      <c r="BU7">
        <v>21</v>
      </c>
      <c r="BV7">
        <v>11</v>
      </c>
      <c r="BW7">
        <v>41</v>
      </c>
      <c r="BX7">
        <v>16</v>
      </c>
      <c r="BY7">
        <v>7</v>
      </c>
      <c r="BZ7">
        <v>110</v>
      </c>
      <c r="CA7">
        <v>197</v>
      </c>
      <c r="CB7">
        <v>51</v>
      </c>
      <c r="CC7">
        <v>138</v>
      </c>
      <c r="CD7">
        <v>604</v>
      </c>
      <c r="CE7">
        <v>146</v>
      </c>
      <c r="CF7">
        <v>85</v>
      </c>
      <c r="CG7">
        <v>109</v>
      </c>
      <c r="CH7">
        <v>14</v>
      </c>
      <c r="CI7">
        <v>23</v>
      </c>
      <c r="CJ7">
        <v>64</v>
      </c>
      <c r="CK7">
        <v>59</v>
      </c>
      <c r="CL7">
        <v>1865</v>
      </c>
      <c r="CM7">
        <v>19</v>
      </c>
      <c r="CN7">
        <v>1</v>
      </c>
      <c r="CO7">
        <v>13</v>
      </c>
      <c r="CP7">
        <v>2</v>
      </c>
      <c r="CQ7">
        <v>35</v>
      </c>
      <c r="CR7">
        <v>4</v>
      </c>
      <c r="CS7">
        <v>9</v>
      </c>
      <c r="CT7">
        <v>32</v>
      </c>
      <c r="CU7">
        <v>18</v>
      </c>
      <c r="CV7">
        <v>34</v>
      </c>
      <c r="CW7">
        <v>18</v>
      </c>
      <c r="CX7">
        <v>8</v>
      </c>
      <c r="CY7">
        <v>42</v>
      </c>
      <c r="CZ7">
        <v>16</v>
      </c>
      <c r="DA7">
        <v>9</v>
      </c>
      <c r="DB7">
        <v>105</v>
      </c>
      <c r="DC7">
        <v>187</v>
      </c>
      <c r="DD7">
        <v>42</v>
      </c>
      <c r="DE7">
        <v>130</v>
      </c>
      <c r="DF7">
        <v>586</v>
      </c>
      <c r="DG7">
        <v>140</v>
      </c>
      <c r="DH7">
        <v>85</v>
      </c>
      <c r="DI7">
        <v>104</v>
      </c>
      <c r="DJ7">
        <v>9</v>
      </c>
      <c r="DK7">
        <v>16</v>
      </c>
      <c r="DL7">
        <v>62</v>
      </c>
      <c r="DM7">
        <v>53</v>
      </c>
      <c r="DN7">
        <v>1779</v>
      </c>
      <c r="DO7">
        <v>13</v>
      </c>
      <c r="DP7">
        <v>0</v>
      </c>
      <c r="DQ7">
        <v>14</v>
      </c>
      <c r="DR7">
        <v>2</v>
      </c>
      <c r="DS7">
        <v>29</v>
      </c>
      <c r="DT7">
        <v>2</v>
      </c>
      <c r="DU7">
        <v>6</v>
      </c>
      <c r="DV7">
        <v>28</v>
      </c>
      <c r="DW7">
        <v>18</v>
      </c>
      <c r="DX7">
        <v>35</v>
      </c>
      <c r="DY7">
        <v>18</v>
      </c>
      <c r="DZ7">
        <v>8</v>
      </c>
      <c r="EA7">
        <v>36</v>
      </c>
      <c r="EB7">
        <v>17</v>
      </c>
      <c r="EC7">
        <v>5</v>
      </c>
      <c r="ED7">
        <v>93</v>
      </c>
      <c r="EE7">
        <v>159</v>
      </c>
      <c r="EF7">
        <v>37</v>
      </c>
      <c r="EG7">
        <v>134</v>
      </c>
      <c r="EH7">
        <v>577</v>
      </c>
      <c r="EI7">
        <v>130</v>
      </c>
      <c r="EJ7">
        <v>79</v>
      </c>
      <c r="EK7">
        <v>114</v>
      </c>
      <c r="EL7">
        <v>7</v>
      </c>
      <c r="EM7">
        <v>14</v>
      </c>
      <c r="EN7">
        <v>60</v>
      </c>
      <c r="EO7">
        <v>55</v>
      </c>
      <c r="EP7">
        <v>1690</v>
      </c>
      <c r="EQ7">
        <v>16</v>
      </c>
      <c r="ER7">
        <v>2</v>
      </c>
      <c r="ES7">
        <v>11</v>
      </c>
      <c r="ET7">
        <v>2</v>
      </c>
      <c r="EU7">
        <v>29</v>
      </c>
      <c r="EV7">
        <v>2</v>
      </c>
      <c r="EW7">
        <v>7</v>
      </c>
      <c r="EX7">
        <v>25</v>
      </c>
      <c r="EY7">
        <v>18</v>
      </c>
      <c r="EZ7">
        <v>26</v>
      </c>
      <c r="FA7">
        <v>15</v>
      </c>
      <c r="FB7">
        <v>8</v>
      </c>
      <c r="FC7">
        <v>40</v>
      </c>
      <c r="FD7">
        <v>15</v>
      </c>
      <c r="FE7">
        <v>5</v>
      </c>
      <c r="FF7">
        <v>96</v>
      </c>
      <c r="FG7">
        <v>147</v>
      </c>
      <c r="FH7">
        <v>33</v>
      </c>
      <c r="FI7">
        <v>136</v>
      </c>
      <c r="FJ7">
        <v>543</v>
      </c>
      <c r="FK7">
        <v>121</v>
      </c>
      <c r="FL7">
        <v>75</v>
      </c>
      <c r="FM7">
        <v>101</v>
      </c>
      <c r="FN7">
        <v>7</v>
      </c>
      <c r="FO7">
        <v>15</v>
      </c>
      <c r="FP7">
        <v>57</v>
      </c>
      <c r="FQ7">
        <v>53</v>
      </c>
      <c r="FR7">
        <v>1605</v>
      </c>
      <c r="FS7">
        <v>13</v>
      </c>
      <c r="FT7">
        <v>1</v>
      </c>
      <c r="FU7">
        <v>8</v>
      </c>
      <c r="FV7">
        <v>2</v>
      </c>
      <c r="FW7">
        <v>31</v>
      </c>
      <c r="FX7">
        <v>2</v>
      </c>
      <c r="FY7">
        <v>6</v>
      </c>
      <c r="FZ7">
        <v>24</v>
      </c>
      <c r="GA7">
        <v>16</v>
      </c>
      <c r="GB7">
        <v>27</v>
      </c>
      <c r="GC7">
        <v>18</v>
      </c>
      <c r="GD7">
        <v>5</v>
      </c>
      <c r="GE7">
        <v>32</v>
      </c>
      <c r="GF7">
        <v>15</v>
      </c>
      <c r="GG7">
        <v>4</v>
      </c>
      <c r="GH7">
        <v>91</v>
      </c>
      <c r="GI7">
        <v>146</v>
      </c>
      <c r="GJ7">
        <v>39</v>
      </c>
      <c r="GK7">
        <v>122</v>
      </c>
      <c r="GL7">
        <v>514</v>
      </c>
      <c r="GM7">
        <v>111</v>
      </c>
      <c r="GN7">
        <v>64</v>
      </c>
      <c r="GO7">
        <v>98</v>
      </c>
      <c r="GP7">
        <v>6</v>
      </c>
      <c r="GQ7">
        <v>17</v>
      </c>
      <c r="GR7">
        <v>49</v>
      </c>
      <c r="GS7">
        <v>43</v>
      </c>
      <c r="GT7">
        <v>1504</v>
      </c>
      <c r="GU7">
        <v>13</v>
      </c>
      <c r="GV7">
        <v>2</v>
      </c>
      <c r="GW7">
        <v>6</v>
      </c>
      <c r="GX7">
        <v>0</v>
      </c>
      <c r="GY7">
        <v>29</v>
      </c>
      <c r="GZ7">
        <v>2</v>
      </c>
      <c r="HA7">
        <v>8</v>
      </c>
      <c r="HB7">
        <v>22</v>
      </c>
      <c r="HC7">
        <v>11</v>
      </c>
      <c r="HD7">
        <v>24</v>
      </c>
      <c r="HE7">
        <v>22</v>
      </c>
      <c r="HF7">
        <v>5</v>
      </c>
      <c r="HG7">
        <v>25</v>
      </c>
      <c r="HH7">
        <v>14</v>
      </c>
      <c r="HI7">
        <v>5</v>
      </c>
      <c r="HJ7">
        <v>96</v>
      </c>
      <c r="HK7">
        <v>152</v>
      </c>
      <c r="HL7">
        <v>38</v>
      </c>
      <c r="HM7">
        <v>109</v>
      </c>
      <c r="HN7">
        <v>511</v>
      </c>
      <c r="HO7">
        <v>113</v>
      </c>
      <c r="HP7">
        <v>68</v>
      </c>
      <c r="HQ7">
        <v>91</v>
      </c>
      <c r="HR7">
        <v>6</v>
      </c>
      <c r="HS7">
        <v>18</v>
      </c>
      <c r="HT7">
        <v>46</v>
      </c>
      <c r="HU7">
        <v>43</v>
      </c>
      <c r="HV7">
        <v>1479</v>
      </c>
    </row>
    <row r="8" spans="1:230" x14ac:dyDescent="0.25">
      <c r="A8" s="12">
        <v>4761</v>
      </c>
      <c r="B8" s="12" t="s">
        <v>512</v>
      </c>
      <c r="C8" s="7" t="s">
        <v>0</v>
      </c>
      <c r="D8" s="12" t="s">
        <v>510</v>
      </c>
      <c r="E8" s="13" t="s">
        <v>5</v>
      </c>
      <c r="F8" s="9" t="s">
        <v>41</v>
      </c>
      <c r="G8">
        <v>224</v>
      </c>
      <c r="H8">
        <v>78</v>
      </c>
      <c r="I8">
        <v>225</v>
      </c>
      <c r="J8">
        <v>80</v>
      </c>
      <c r="K8">
        <v>498</v>
      </c>
      <c r="L8">
        <v>75</v>
      </c>
      <c r="M8">
        <v>146</v>
      </c>
      <c r="N8">
        <v>441</v>
      </c>
      <c r="O8">
        <v>235</v>
      </c>
      <c r="P8">
        <v>761</v>
      </c>
      <c r="Q8">
        <v>287</v>
      </c>
      <c r="R8">
        <v>260</v>
      </c>
      <c r="S8">
        <v>762</v>
      </c>
      <c r="T8">
        <v>282</v>
      </c>
      <c r="U8">
        <v>195</v>
      </c>
      <c r="V8">
        <v>1281</v>
      </c>
      <c r="W8">
        <v>3435</v>
      </c>
      <c r="X8">
        <v>651</v>
      </c>
      <c r="Y8">
        <v>2394</v>
      </c>
      <c r="Z8">
        <v>8285</v>
      </c>
      <c r="AA8">
        <v>2286</v>
      </c>
      <c r="AB8">
        <v>1192</v>
      </c>
      <c r="AC8">
        <v>2036</v>
      </c>
      <c r="AD8">
        <v>281</v>
      </c>
      <c r="AE8">
        <v>461</v>
      </c>
      <c r="AF8">
        <v>963</v>
      </c>
      <c r="AG8">
        <v>772</v>
      </c>
      <c r="AH8">
        <v>28586</v>
      </c>
      <c r="AI8">
        <v>223</v>
      </c>
      <c r="AJ8">
        <v>70</v>
      </c>
      <c r="AK8">
        <v>230</v>
      </c>
      <c r="AL8">
        <v>74</v>
      </c>
      <c r="AM8">
        <v>444</v>
      </c>
      <c r="AN8">
        <v>81</v>
      </c>
      <c r="AO8">
        <v>157</v>
      </c>
      <c r="AP8">
        <v>466</v>
      </c>
      <c r="AQ8">
        <v>228</v>
      </c>
      <c r="AR8">
        <v>770</v>
      </c>
      <c r="AS8">
        <v>298</v>
      </c>
      <c r="AT8">
        <v>259</v>
      </c>
      <c r="AU8">
        <v>799</v>
      </c>
      <c r="AV8">
        <v>272</v>
      </c>
      <c r="AW8">
        <v>203</v>
      </c>
      <c r="AX8">
        <v>1261</v>
      </c>
      <c r="AY8">
        <v>3468</v>
      </c>
      <c r="AZ8">
        <v>665</v>
      </c>
      <c r="BA8">
        <v>2427</v>
      </c>
      <c r="BB8">
        <v>8517</v>
      </c>
      <c r="BC8">
        <v>2308</v>
      </c>
      <c r="BD8">
        <v>1222</v>
      </c>
      <c r="BE8">
        <v>2089</v>
      </c>
      <c r="BF8">
        <v>291</v>
      </c>
      <c r="BG8">
        <v>460</v>
      </c>
      <c r="BH8">
        <v>946</v>
      </c>
      <c r="BI8">
        <v>767</v>
      </c>
      <c r="BJ8">
        <v>28995</v>
      </c>
      <c r="BK8">
        <v>232</v>
      </c>
      <c r="BL8">
        <v>67</v>
      </c>
      <c r="BM8">
        <v>225</v>
      </c>
      <c r="BN8">
        <v>81</v>
      </c>
      <c r="BO8">
        <v>480</v>
      </c>
      <c r="BP8">
        <v>73</v>
      </c>
      <c r="BQ8">
        <v>154</v>
      </c>
      <c r="BR8">
        <v>454</v>
      </c>
      <c r="BS8">
        <v>233</v>
      </c>
      <c r="BT8">
        <v>769</v>
      </c>
      <c r="BU8">
        <v>291</v>
      </c>
      <c r="BV8">
        <v>261</v>
      </c>
      <c r="BW8">
        <v>821</v>
      </c>
      <c r="BX8">
        <v>273</v>
      </c>
      <c r="BY8">
        <v>205</v>
      </c>
      <c r="BZ8">
        <v>1290</v>
      </c>
      <c r="CA8">
        <v>3522</v>
      </c>
      <c r="CB8">
        <v>659</v>
      </c>
      <c r="CC8">
        <v>2403</v>
      </c>
      <c r="CD8">
        <v>8656</v>
      </c>
      <c r="CE8">
        <v>2368</v>
      </c>
      <c r="CF8">
        <v>1249</v>
      </c>
      <c r="CG8">
        <v>2138</v>
      </c>
      <c r="CH8">
        <v>291</v>
      </c>
      <c r="CI8">
        <v>460</v>
      </c>
      <c r="CJ8">
        <v>924</v>
      </c>
      <c r="CK8">
        <v>774</v>
      </c>
      <c r="CL8">
        <v>29353</v>
      </c>
      <c r="CM8">
        <v>230</v>
      </c>
      <c r="CN8">
        <v>64</v>
      </c>
      <c r="CO8">
        <v>218</v>
      </c>
      <c r="CP8">
        <v>73</v>
      </c>
      <c r="CQ8">
        <v>455</v>
      </c>
      <c r="CR8">
        <v>68</v>
      </c>
      <c r="CS8">
        <v>156</v>
      </c>
      <c r="CT8">
        <v>467</v>
      </c>
      <c r="CU8">
        <v>229</v>
      </c>
      <c r="CV8">
        <v>763</v>
      </c>
      <c r="CW8">
        <v>297</v>
      </c>
      <c r="CX8">
        <v>261</v>
      </c>
      <c r="CY8">
        <v>761</v>
      </c>
      <c r="CZ8">
        <v>264</v>
      </c>
      <c r="DA8">
        <v>212</v>
      </c>
      <c r="DB8">
        <v>1331</v>
      </c>
      <c r="DC8">
        <v>3560</v>
      </c>
      <c r="DD8">
        <v>654</v>
      </c>
      <c r="DE8">
        <v>2452</v>
      </c>
      <c r="DF8">
        <v>8852</v>
      </c>
      <c r="DG8">
        <v>2386</v>
      </c>
      <c r="DH8">
        <v>1281</v>
      </c>
      <c r="DI8">
        <v>2188</v>
      </c>
      <c r="DJ8">
        <v>304</v>
      </c>
      <c r="DK8">
        <v>472</v>
      </c>
      <c r="DL8">
        <v>909</v>
      </c>
      <c r="DM8">
        <v>754</v>
      </c>
      <c r="DN8">
        <v>29661</v>
      </c>
      <c r="DO8">
        <v>225</v>
      </c>
      <c r="DP8">
        <v>59</v>
      </c>
      <c r="DQ8">
        <v>211</v>
      </c>
      <c r="DR8">
        <v>67</v>
      </c>
      <c r="DS8">
        <v>433</v>
      </c>
      <c r="DT8">
        <v>68</v>
      </c>
      <c r="DU8">
        <v>159</v>
      </c>
      <c r="DV8">
        <v>424</v>
      </c>
      <c r="DW8">
        <v>227</v>
      </c>
      <c r="DX8">
        <v>716</v>
      </c>
      <c r="DY8">
        <v>297</v>
      </c>
      <c r="DZ8">
        <v>238</v>
      </c>
      <c r="EA8">
        <v>787</v>
      </c>
      <c r="EB8">
        <v>249</v>
      </c>
      <c r="EC8">
        <v>207</v>
      </c>
      <c r="ED8">
        <v>1293</v>
      </c>
      <c r="EE8">
        <v>3495</v>
      </c>
      <c r="EF8">
        <v>653</v>
      </c>
      <c r="EG8">
        <v>2400</v>
      </c>
      <c r="EH8">
        <v>8882</v>
      </c>
      <c r="EI8">
        <v>2369</v>
      </c>
      <c r="EJ8">
        <v>1294</v>
      </c>
      <c r="EK8">
        <v>2205</v>
      </c>
      <c r="EL8">
        <v>302</v>
      </c>
      <c r="EM8">
        <v>445</v>
      </c>
      <c r="EN8">
        <v>888</v>
      </c>
      <c r="EO8">
        <v>777</v>
      </c>
      <c r="EP8">
        <v>29370</v>
      </c>
      <c r="EQ8">
        <v>222</v>
      </c>
      <c r="ER8">
        <v>59</v>
      </c>
      <c r="ES8">
        <v>197</v>
      </c>
      <c r="ET8">
        <v>59</v>
      </c>
      <c r="EU8">
        <v>406</v>
      </c>
      <c r="EV8">
        <v>60</v>
      </c>
      <c r="EW8">
        <v>143</v>
      </c>
      <c r="EX8">
        <v>388</v>
      </c>
      <c r="EY8">
        <v>211</v>
      </c>
      <c r="EZ8">
        <v>667</v>
      </c>
      <c r="FA8">
        <v>284</v>
      </c>
      <c r="FB8">
        <v>229</v>
      </c>
      <c r="FC8">
        <v>754</v>
      </c>
      <c r="FD8">
        <v>255</v>
      </c>
      <c r="FE8">
        <v>198</v>
      </c>
      <c r="FF8">
        <v>1245</v>
      </c>
      <c r="FG8">
        <v>3467</v>
      </c>
      <c r="FH8">
        <v>657</v>
      </c>
      <c r="FI8">
        <v>2370</v>
      </c>
      <c r="FJ8">
        <v>8870</v>
      </c>
      <c r="FK8">
        <v>2345</v>
      </c>
      <c r="FL8">
        <v>1308</v>
      </c>
      <c r="FM8">
        <v>2185</v>
      </c>
      <c r="FN8">
        <v>299</v>
      </c>
      <c r="FO8">
        <v>437</v>
      </c>
      <c r="FP8">
        <v>832</v>
      </c>
      <c r="FQ8">
        <v>776</v>
      </c>
      <c r="FR8">
        <v>28923</v>
      </c>
      <c r="FS8">
        <v>207</v>
      </c>
      <c r="FT8">
        <v>57</v>
      </c>
      <c r="FU8">
        <v>179</v>
      </c>
      <c r="FV8">
        <v>59</v>
      </c>
      <c r="FW8">
        <v>421</v>
      </c>
      <c r="FX8">
        <v>64</v>
      </c>
      <c r="FY8">
        <v>134</v>
      </c>
      <c r="FZ8">
        <v>404</v>
      </c>
      <c r="GA8">
        <v>198</v>
      </c>
      <c r="GB8">
        <v>645</v>
      </c>
      <c r="GC8">
        <v>285</v>
      </c>
      <c r="GD8">
        <v>231</v>
      </c>
      <c r="GE8">
        <v>736</v>
      </c>
      <c r="GF8">
        <v>246</v>
      </c>
      <c r="GG8">
        <v>214</v>
      </c>
      <c r="GH8">
        <v>1192</v>
      </c>
      <c r="GI8">
        <v>3491</v>
      </c>
      <c r="GJ8">
        <v>663</v>
      </c>
      <c r="GK8">
        <v>2320</v>
      </c>
      <c r="GL8">
        <v>8970</v>
      </c>
      <c r="GM8">
        <v>2283</v>
      </c>
      <c r="GN8">
        <v>1313</v>
      </c>
      <c r="GO8">
        <v>2210</v>
      </c>
      <c r="GP8">
        <v>299</v>
      </c>
      <c r="GQ8">
        <v>432</v>
      </c>
      <c r="GR8">
        <v>847</v>
      </c>
      <c r="GS8">
        <v>753</v>
      </c>
      <c r="GT8">
        <v>28853</v>
      </c>
      <c r="GU8">
        <v>212</v>
      </c>
      <c r="GV8">
        <v>60</v>
      </c>
      <c r="GW8">
        <v>181</v>
      </c>
      <c r="GX8">
        <v>57</v>
      </c>
      <c r="GY8">
        <v>391</v>
      </c>
      <c r="GZ8">
        <v>70</v>
      </c>
      <c r="HA8">
        <v>115</v>
      </c>
      <c r="HB8">
        <v>387</v>
      </c>
      <c r="HC8">
        <v>209</v>
      </c>
      <c r="HD8">
        <v>618</v>
      </c>
      <c r="HE8">
        <v>286</v>
      </c>
      <c r="HF8">
        <v>210</v>
      </c>
      <c r="HG8">
        <v>723</v>
      </c>
      <c r="HH8">
        <v>248</v>
      </c>
      <c r="HI8">
        <v>217</v>
      </c>
      <c r="HJ8">
        <v>1220</v>
      </c>
      <c r="HK8">
        <v>3430</v>
      </c>
      <c r="HL8">
        <v>625</v>
      </c>
      <c r="HM8">
        <v>2318</v>
      </c>
      <c r="HN8">
        <v>8789</v>
      </c>
      <c r="HO8">
        <v>2253</v>
      </c>
      <c r="HP8">
        <v>1314</v>
      </c>
      <c r="HQ8">
        <v>2159</v>
      </c>
      <c r="HR8">
        <v>302</v>
      </c>
      <c r="HS8">
        <v>416</v>
      </c>
      <c r="HT8">
        <v>831</v>
      </c>
      <c r="HU8">
        <v>702</v>
      </c>
      <c r="HV8">
        <v>28343</v>
      </c>
    </row>
    <row r="9" spans="1:230" x14ac:dyDescent="0.25">
      <c r="A9" s="14">
        <v>4762</v>
      </c>
      <c r="B9" s="14" t="s">
        <v>513</v>
      </c>
      <c r="C9" s="7" t="s">
        <v>0</v>
      </c>
      <c r="D9" s="14" t="s">
        <v>3</v>
      </c>
      <c r="E9" s="15" t="s">
        <v>5</v>
      </c>
      <c r="F9" s="9" t="s">
        <v>41</v>
      </c>
      <c r="G9">
        <v>11</v>
      </c>
      <c r="H9">
        <v>3</v>
      </c>
      <c r="I9">
        <v>11</v>
      </c>
      <c r="J9">
        <v>4</v>
      </c>
      <c r="K9">
        <v>18</v>
      </c>
      <c r="L9">
        <v>2</v>
      </c>
      <c r="M9">
        <v>8</v>
      </c>
      <c r="N9">
        <v>22</v>
      </c>
      <c r="O9">
        <v>12</v>
      </c>
      <c r="P9">
        <v>52</v>
      </c>
      <c r="Q9">
        <v>19</v>
      </c>
      <c r="R9">
        <v>19</v>
      </c>
      <c r="S9">
        <v>67</v>
      </c>
      <c r="T9">
        <v>12</v>
      </c>
      <c r="U9">
        <v>4</v>
      </c>
      <c r="V9">
        <v>76</v>
      </c>
      <c r="W9">
        <v>218</v>
      </c>
      <c r="X9">
        <v>33</v>
      </c>
      <c r="Y9">
        <v>119</v>
      </c>
      <c r="Z9">
        <v>544</v>
      </c>
      <c r="AA9">
        <v>93</v>
      </c>
      <c r="AB9">
        <v>81</v>
      </c>
      <c r="AC9">
        <v>145</v>
      </c>
      <c r="AD9">
        <v>22</v>
      </c>
      <c r="AE9">
        <v>22</v>
      </c>
      <c r="AF9">
        <v>42</v>
      </c>
      <c r="AG9">
        <v>17</v>
      </c>
      <c r="AH9">
        <v>1676</v>
      </c>
      <c r="AI9">
        <v>14</v>
      </c>
      <c r="AJ9">
        <v>2</v>
      </c>
      <c r="AK9">
        <v>13</v>
      </c>
      <c r="AL9">
        <v>4</v>
      </c>
      <c r="AM9">
        <v>23</v>
      </c>
      <c r="AN9">
        <v>4</v>
      </c>
      <c r="AO9">
        <v>6</v>
      </c>
      <c r="AP9">
        <v>24</v>
      </c>
      <c r="AQ9">
        <v>11</v>
      </c>
      <c r="AR9">
        <v>46</v>
      </c>
      <c r="AS9">
        <v>17</v>
      </c>
      <c r="AT9">
        <v>17</v>
      </c>
      <c r="AU9">
        <v>61</v>
      </c>
      <c r="AV9">
        <v>12</v>
      </c>
      <c r="AW9">
        <v>3</v>
      </c>
      <c r="AX9">
        <v>75</v>
      </c>
      <c r="AY9">
        <v>224</v>
      </c>
      <c r="AZ9">
        <v>34</v>
      </c>
      <c r="BA9">
        <v>115</v>
      </c>
      <c r="BB9">
        <v>600</v>
      </c>
      <c r="BC9">
        <v>100</v>
      </c>
      <c r="BD9">
        <v>84</v>
      </c>
      <c r="BE9">
        <v>165</v>
      </c>
      <c r="BF9">
        <v>24</v>
      </c>
      <c r="BG9">
        <v>21</v>
      </c>
      <c r="BH9">
        <v>31</v>
      </c>
      <c r="BI9">
        <v>22</v>
      </c>
      <c r="BJ9">
        <v>1752</v>
      </c>
      <c r="BK9">
        <v>12</v>
      </c>
      <c r="BL9">
        <v>2</v>
      </c>
      <c r="BM9">
        <v>10</v>
      </c>
      <c r="BN9">
        <v>2</v>
      </c>
      <c r="BO9">
        <v>23</v>
      </c>
      <c r="BP9">
        <v>6</v>
      </c>
      <c r="BQ9">
        <v>8</v>
      </c>
      <c r="BR9">
        <v>23</v>
      </c>
      <c r="BS9">
        <v>11</v>
      </c>
      <c r="BT9">
        <v>48</v>
      </c>
      <c r="BU9">
        <v>23</v>
      </c>
      <c r="BV9">
        <v>18</v>
      </c>
      <c r="BW9">
        <v>73</v>
      </c>
      <c r="BX9">
        <v>10</v>
      </c>
      <c r="BY9">
        <v>5</v>
      </c>
      <c r="BZ9">
        <v>78</v>
      </c>
      <c r="CA9">
        <v>228</v>
      </c>
      <c r="CB9">
        <v>36</v>
      </c>
      <c r="CC9">
        <v>128</v>
      </c>
      <c r="CD9">
        <v>606</v>
      </c>
      <c r="CE9">
        <v>100</v>
      </c>
      <c r="CF9">
        <v>90</v>
      </c>
      <c r="CG9">
        <v>175</v>
      </c>
      <c r="CH9">
        <v>22</v>
      </c>
      <c r="CI9">
        <v>23</v>
      </c>
      <c r="CJ9">
        <v>49</v>
      </c>
      <c r="CK9">
        <v>19</v>
      </c>
      <c r="CL9">
        <v>1828</v>
      </c>
      <c r="CM9">
        <v>12</v>
      </c>
      <c r="CN9">
        <v>3</v>
      </c>
      <c r="CO9">
        <v>13</v>
      </c>
      <c r="CP9">
        <v>4</v>
      </c>
      <c r="CQ9">
        <v>25</v>
      </c>
      <c r="CR9">
        <v>5</v>
      </c>
      <c r="CS9">
        <v>13</v>
      </c>
      <c r="CT9">
        <v>24</v>
      </c>
      <c r="CU9">
        <v>12</v>
      </c>
      <c r="CV9">
        <v>58</v>
      </c>
      <c r="CW9">
        <v>29</v>
      </c>
      <c r="CX9">
        <v>19</v>
      </c>
      <c r="CY9">
        <v>78</v>
      </c>
      <c r="CZ9">
        <v>8</v>
      </c>
      <c r="DA9">
        <v>5</v>
      </c>
      <c r="DB9">
        <v>83</v>
      </c>
      <c r="DC9">
        <v>242</v>
      </c>
      <c r="DD9">
        <v>37</v>
      </c>
      <c r="DE9">
        <v>131</v>
      </c>
      <c r="DF9">
        <v>678</v>
      </c>
      <c r="DG9">
        <v>107</v>
      </c>
      <c r="DH9">
        <v>92</v>
      </c>
      <c r="DI9">
        <v>183</v>
      </c>
      <c r="DJ9">
        <v>24</v>
      </c>
      <c r="DK9">
        <v>27</v>
      </c>
      <c r="DL9">
        <v>55</v>
      </c>
      <c r="DM9">
        <v>21</v>
      </c>
      <c r="DN9">
        <v>1988</v>
      </c>
      <c r="DO9">
        <v>12</v>
      </c>
      <c r="DP9">
        <v>2</v>
      </c>
      <c r="DQ9">
        <v>14</v>
      </c>
      <c r="DR9">
        <v>4</v>
      </c>
      <c r="DS9">
        <v>25</v>
      </c>
      <c r="DT9">
        <v>5</v>
      </c>
      <c r="DU9">
        <v>11</v>
      </c>
      <c r="DV9">
        <v>24</v>
      </c>
      <c r="DW9">
        <v>11</v>
      </c>
      <c r="DX9">
        <v>65</v>
      </c>
      <c r="DY9">
        <v>24</v>
      </c>
      <c r="DZ9">
        <v>20</v>
      </c>
      <c r="EA9">
        <v>81</v>
      </c>
      <c r="EB9">
        <v>11</v>
      </c>
      <c r="EC9">
        <v>5</v>
      </c>
      <c r="ED9">
        <v>100</v>
      </c>
      <c r="EE9">
        <v>242</v>
      </c>
      <c r="EF9">
        <v>38</v>
      </c>
      <c r="EG9">
        <v>149</v>
      </c>
      <c r="EH9">
        <v>729</v>
      </c>
      <c r="EI9">
        <v>126</v>
      </c>
      <c r="EJ9">
        <v>98</v>
      </c>
      <c r="EK9">
        <v>199</v>
      </c>
      <c r="EL9">
        <v>24</v>
      </c>
      <c r="EM9">
        <v>31</v>
      </c>
      <c r="EN9">
        <v>61</v>
      </c>
      <c r="EO9">
        <v>24</v>
      </c>
      <c r="EP9">
        <v>2135</v>
      </c>
      <c r="EQ9">
        <v>16</v>
      </c>
      <c r="ER9">
        <v>3</v>
      </c>
      <c r="ES9">
        <v>10</v>
      </c>
      <c r="ET9">
        <v>4</v>
      </c>
      <c r="EU9">
        <v>25</v>
      </c>
      <c r="EV9">
        <v>4</v>
      </c>
      <c r="EW9">
        <v>14</v>
      </c>
      <c r="EX9">
        <v>22</v>
      </c>
      <c r="EY9">
        <v>12</v>
      </c>
      <c r="EZ9">
        <v>63</v>
      </c>
      <c r="FA9">
        <v>30</v>
      </c>
      <c r="FB9">
        <v>20</v>
      </c>
      <c r="FC9">
        <v>95</v>
      </c>
      <c r="FD9">
        <v>10</v>
      </c>
      <c r="FE9">
        <v>6</v>
      </c>
      <c r="FF9">
        <v>95</v>
      </c>
      <c r="FG9">
        <v>249</v>
      </c>
      <c r="FH9">
        <v>37</v>
      </c>
      <c r="FI9">
        <v>171</v>
      </c>
      <c r="FJ9">
        <v>804</v>
      </c>
      <c r="FK9">
        <v>120</v>
      </c>
      <c r="FL9">
        <v>105</v>
      </c>
      <c r="FM9">
        <v>219</v>
      </c>
      <c r="FN9">
        <v>21</v>
      </c>
      <c r="FO9">
        <v>32</v>
      </c>
      <c r="FP9">
        <v>58</v>
      </c>
      <c r="FQ9">
        <v>29</v>
      </c>
      <c r="FR9">
        <v>2274</v>
      </c>
      <c r="FS9">
        <v>16</v>
      </c>
      <c r="FT9">
        <v>3</v>
      </c>
      <c r="FU9">
        <v>8</v>
      </c>
      <c r="FV9">
        <v>5</v>
      </c>
      <c r="FW9">
        <v>26</v>
      </c>
      <c r="FX9">
        <v>2</v>
      </c>
      <c r="FY9">
        <v>14</v>
      </c>
      <c r="FZ9">
        <v>23</v>
      </c>
      <c r="GA9">
        <v>11</v>
      </c>
      <c r="GB9">
        <v>59</v>
      </c>
      <c r="GC9">
        <v>31</v>
      </c>
      <c r="GD9">
        <v>21</v>
      </c>
      <c r="GE9">
        <v>95</v>
      </c>
      <c r="GF9">
        <v>10</v>
      </c>
      <c r="GG9">
        <v>16</v>
      </c>
      <c r="GH9">
        <v>119</v>
      </c>
      <c r="GI9">
        <v>247</v>
      </c>
      <c r="GJ9">
        <v>52</v>
      </c>
      <c r="GK9">
        <v>206</v>
      </c>
      <c r="GL9">
        <v>916</v>
      </c>
      <c r="GM9">
        <v>122</v>
      </c>
      <c r="GN9">
        <v>111</v>
      </c>
      <c r="GO9">
        <v>233</v>
      </c>
      <c r="GP9">
        <v>20</v>
      </c>
      <c r="GQ9">
        <v>37</v>
      </c>
      <c r="GR9">
        <v>60</v>
      </c>
      <c r="GS9">
        <v>39</v>
      </c>
      <c r="GT9">
        <v>2502</v>
      </c>
      <c r="GU9">
        <v>15</v>
      </c>
      <c r="GV9">
        <v>1</v>
      </c>
      <c r="GW9">
        <v>11</v>
      </c>
      <c r="GX9">
        <v>7</v>
      </c>
      <c r="GY9">
        <v>27</v>
      </c>
      <c r="GZ9">
        <v>3</v>
      </c>
      <c r="HA9">
        <v>12</v>
      </c>
      <c r="HB9">
        <v>32</v>
      </c>
      <c r="HC9">
        <v>9</v>
      </c>
      <c r="HD9">
        <v>70</v>
      </c>
      <c r="HE9">
        <v>31</v>
      </c>
      <c r="HF9">
        <v>18</v>
      </c>
      <c r="HG9">
        <v>97</v>
      </c>
      <c r="HH9">
        <v>16</v>
      </c>
      <c r="HI9">
        <v>19</v>
      </c>
      <c r="HJ9">
        <v>114</v>
      </c>
      <c r="HK9">
        <v>290</v>
      </c>
      <c r="HL9">
        <v>61</v>
      </c>
      <c r="HM9">
        <v>246</v>
      </c>
      <c r="HN9">
        <v>1075</v>
      </c>
      <c r="HO9">
        <v>138</v>
      </c>
      <c r="HP9">
        <v>136</v>
      </c>
      <c r="HQ9">
        <v>258</v>
      </c>
      <c r="HR9">
        <v>26</v>
      </c>
      <c r="HS9">
        <v>35</v>
      </c>
      <c r="HT9">
        <v>68</v>
      </c>
      <c r="HU9">
        <v>41</v>
      </c>
      <c r="HV9">
        <v>2856</v>
      </c>
    </row>
    <row r="10" spans="1:230" x14ac:dyDescent="0.25">
      <c r="A10" s="12">
        <v>4783</v>
      </c>
      <c r="B10" s="12" t="s">
        <v>514</v>
      </c>
      <c r="C10" s="7" t="s">
        <v>0</v>
      </c>
      <c r="D10" s="12" t="s">
        <v>505</v>
      </c>
      <c r="E10" s="13" t="s">
        <v>5</v>
      </c>
      <c r="F10" s="9" t="s">
        <v>41</v>
      </c>
      <c r="G10">
        <v>113</v>
      </c>
      <c r="H10">
        <v>29</v>
      </c>
      <c r="I10">
        <v>132</v>
      </c>
      <c r="J10">
        <v>19</v>
      </c>
      <c r="K10">
        <v>136</v>
      </c>
      <c r="L10">
        <v>24</v>
      </c>
      <c r="M10">
        <v>27</v>
      </c>
      <c r="N10">
        <v>124</v>
      </c>
      <c r="O10">
        <v>118</v>
      </c>
      <c r="P10">
        <v>288</v>
      </c>
      <c r="Q10">
        <v>112</v>
      </c>
      <c r="R10">
        <v>107</v>
      </c>
      <c r="S10">
        <v>275</v>
      </c>
      <c r="T10">
        <v>65</v>
      </c>
      <c r="U10">
        <v>105</v>
      </c>
      <c r="V10">
        <v>357</v>
      </c>
      <c r="W10">
        <v>1097</v>
      </c>
      <c r="X10">
        <v>323</v>
      </c>
      <c r="Y10">
        <v>947</v>
      </c>
      <c r="Z10">
        <v>2784</v>
      </c>
      <c r="AA10">
        <v>901</v>
      </c>
      <c r="AB10">
        <v>709</v>
      </c>
      <c r="AC10">
        <v>1137</v>
      </c>
      <c r="AD10">
        <v>127</v>
      </c>
      <c r="AE10">
        <v>148</v>
      </c>
      <c r="AF10">
        <v>339</v>
      </c>
      <c r="AG10">
        <v>196</v>
      </c>
      <c r="AH10">
        <v>10739</v>
      </c>
      <c r="AI10">
        <v>116</v>
      </c>
      <c r="AJ10">
        <v>26</v>
      </c>
      <c r="AK10">
        <v>135</v>
      </c>
      <c r="AL10">
        <v>18</v>
      </c>
      <c r="AM10">
        <v>133</v>
      </c>
      <c r="AN10">
        <v>19</v>
      </c>
      <c r="AO10">
        <v>34</v>
      </c>
      <c r="AP10">
        <v>100</v>
      </c>
      <c r="AQ10">
        <v>103</v>
      </c>
      <c r="AR10">
        <v>273</v>
      </c>
      <c r="AS10">
        <v>113</v>
      </c>
      <c r="AT10">
        <v>94</v>
      </c>
      <c r="AU10">
        <v>241</v>
      </c>
      <c r="AV10">
        <v>56</v>
      </c>
      <c r="AW10">
        <v>105</v>
      </c>
      <c r="AX10">
        <v>342</v>
      </c>
      <c r="AY10">
        <v>1046</v>
      </c>
      <c r="AZ10">
        <v>308</v>
      </c>
      <c r="BA10">
        <v>957</v>
      </c>
      <c r="BB10">
        <v>2735</v>
      </c>
      <c r="BC10">
        <v>891</v>
      </c>
      <c r="BD10">
        <v>681</v>
      </c>
      <c r="BE10">
        <v>1116</v>
      </c>
      <c r="BF10">
        <v>115</v>
      </c>
      <c r="BG10">
        <v>146</v>
      </c>
      <c r="BH10">
        <v>343</v>
      </c>
      <c r="BI10">
        <v>197</v>
      </c>
      <c r="BJ10">
        <v>10443</v>
      </c>
      <c r="BK10">
        <v>109</v>
      </c>
      <c r="BL10">
        <v>27</v>
      </c>
      <c r="BM10">
        <v>141</v>
      </c>
      <c r="BN10">
        <v>19</v>
      </c>
      <c r="BO10">
        <v>117</v>
      </c>
      <c r="BP10">
        <v>16</v>
      </c>
      <c r="BQ10">
        <v>29</v>
      </c>
      <c r="BR10">
        <v>88</v>
      </c>
      <c r="BS10">
        <v>99</v>
      </c>
      <c r="BT10">
        <v>237</v>
      </c>
      <c r="BU10">
        <v>110</v>
      </c>
      <c r="BV10">
        <v>86</v>
      </c>
      <c r="BW10">
        <v>229</v>
      </c>
      <c r="BX10">
        <v>55</v>
      </c>
      <c r="BY10">
        <v>95</v>
      </c>
      <c r="BZ10">
        <v>326</v>
      </c>
      <c r="CA10">
        <v>998</v>
      </c>
      <c r="CB10">
        <v>307</v>
      </c>
      <c r="CC10">
        <v>895</v>
      </c>
      <c r="CD10">
        <v>2505</v>
      </c>
      <c r="CE10">
        <v>863</v>
      </c>
      <c r="CF10">
        <v>666</v>
      </c>
      <c r="CG10">
        <v>1082</v>
      </c>
      <c r="CH10">
        <v>98</v>
      </c>
      <c r="CI10">
        <v>156</v>
      </c>
      <c r="CJ10">
        <v>311</v>
      </c>
      <c r="CK10">
        <v>196</v>
      </c>
      <c r="CL10">
        <v>9860</v>
      </c>
      <c r="CM10">
        <v>105</v>
      </c>
      <c r="CN10">
        <v>17</v>
      </c>
      <c r="CO10">
        <v>112</v>
      </c>
      <c r="CP10">
        <v>16</v>
      </c>
      <c r="CQ10">
        <v>103</v>
      </c>
      <c r="CR10">
        <v>13</v>
      </c>
      <c r="CS10">
        <v>33</v>
      </c>
      <c r="CT10">
        <v>73</v>
      </c>
      <c r="CU10">
        <v>87</v>
      </c>
      <c r="CV10">
        <v>202</v>
      </c>
      <c r="CW10">
        <v>86</v>
      </c>
      <c r="CX10">
        <v>90</v>
      </c>
      <c r="CY10">
        <v>190</v>
      </c>
      <c r="CZ10">
        <v>51</v>
      </c>
      <c r="DA10">
        <v>86</v>
      </c>
      <c r="DB10">
        <v>309</v>
      </c>
      <c r="DC10">
        <v>979</v>
      </c>
      <c r="DD10">
        <v>297</v>
      </c>
      <c r="DE10">
        <v>842</v>
      </c>
      <c r="DF10">
        <v>2358</v>
      </c>
      <c r="DG10">
        <v>834</v>
      </c>
      <c r="DH10">
        <v>664</v>
      </c>
      <c r="DI10">
        <v>1035</v>
      </c>
      <c r="DJ10">
        <v>98</v>
      </c>
      <c r="DK10">
        <v>166</v>
      </c>
      <c r="DL10">
        <v>289</v>
      </c>
      <c r="DM10">
        <v>182</v>
      </c>
      <c r="DN10">
        <v>9317</v>
      </c>
      <c r="DO10">
        <v>98</v>
      </c>
      <c r="DP10">
        <v>19</v>
      </c>
      <c r="DQ10">
        <v>110</v>
      </c>
      <c r="DR10">
        <v>13</v>
      </c>
      <c r="DS10">
        <v>102</v>
      </c>
      <c r="DT10">
        <v>13</v>
      </c>
      <c r="DU10">
        <v>28</v>
      </c>
      <c r="DV10">
        <v>73</v>
      </c>
      <c r="DW10">
        <v>70</v>
      </c>
      <c r="DX10">
        <v>170</v>
      </c>
      <c r="DY10">
        <v>82</v>
      </c>
      <c r="DZ10">
        <v>71</v>
      </c>
      <c r="EA10">
        <v>181</v>
      </c>
      <c r="EB10">
        <v>45</v>
      </c>
      <c r="EC10">
        <v>68</v>
      </c>
      <c r="ED10">
        <v>285</v>
      </c>
      <c r="EE10">
        <v>920</v>
      </c>
      <c r="EF10">
        <v>281</v>
      </c>
      <c r="EG10">
        <v>790</v>
      </c>
      <c r="EH10">
        <v>2271</v>
      </c>
      <c r="EI10">
        <v>826</v>
      </c>
      <c r="EJ10">
        <v>653</v>
      </c>
      <c r="EK10">
        <v>984</v>
      </c>
      <c r="EL10">
        <v>90</v>
      </c>
      <c r="EM10">
        <v>168</v>
      </c>
      <c r="EN10">
        <v>284</v>
      </c>
      <c r="EO10">
        <v>175</v>
      </c>
      <c r="EP10">
        <v>8870</v>
      </c>
      <c r="EQ10">
        <v>89</v>
      </c>
      <c r="ER10">
        <v>15</v>
      </c>
      <c r="ES10">
        <v>94</v>
      </c>
      <c r="ET10">
        <v>9</v>
      </c>
      <c r="EU10">
        <v>96</v>
      </c>
      <c r="EV10">
        <v>9</v>
      </c>
      <c r="EW10">
        <v>22</v>
      </c>
      <c r="EX10">
        <v>62</v>
      </c>
      <c r="EY10">
        <v>57</v>
      </c>
      <c r="EZ10">
        <v>153</v>
      </c>
      <c r="FA10">
        <v>76</v>
      </c>
      <c r="FB10">
        <v>76</v>
      </c>
      <c r="FC10">
        <v>159</v>
      </c>
      <c r="FD10">
        <v>46</v>
      </c>
      <c r="FE10">
        <v>66</v>
      </c>
      <c r="FF10">
        <v>253</v>
      </c>
      <c r="FG10">
        <v>863</v>
      </c>
      <c r="FH10">
        <v>260</v>
      </c>
      <c r="FI10">
        <v>765</v>
      </c>
      <c r="FJ10">
        <v>2145</v>
      </c>
      <c r="FK10">
        <v>748</v>
      </c>
      <c r="FL10">
        <v>622</v>
      </c>
      <c r="FM10">
        <v>947</v>
      </c>
      <c r="FN10">
        <v>76</v>
      </c>
      <c r="FO10">
        <v>159</v>
      </c>
      <c r="FP10">
        <v>256</v>
      </c>
      <c r="FQ10">
        <v>159</v>
      </c>
      <c r="FR10">
        <v>8282</v>
      </c>
      <c r="FS10">
        <v>78</v>
      </c>
      <c r="FT10">
        <v>15</v>
      </c>
      <c r="FU10">
        <v>79</v>
      </c>
      <c r="FV10">
        <v>14</v>
      </c>
      <c r="FW10">
        <v>94</v>
      </c>
      <c r="FX10">
        <v>7</v>
      </c>
      <c r="FY10">
        <v>17</v>
      </c>
      <c r="FZ10">
        <v>52</v>
      </c>
      <c r="GA10">
        <v>50</v>
      </c>
      <c r="GB10">
        <v>139</v>
      </c>
      <c r="GC10">
        <v>73</v>
      </c>
      <c r="GD10">
        <v>78</v>
      </c>
      <c r="GE10">
        <v>152</v>
      </c>
      <c r="GF10">
        <v>45</v>
      </c>
      <c r="GG10">
        <v>55</v>
      </c>
      <c r="GH10">
        <v>238</v>
      </c>
      <c r="GI10">
        <v>859</v>
      </c>
      <c r="GJ10">
        <v>231</v>
      </c>
      <c r="GK10">
        <v>710</v>
      </c>
      <c r="GL10">
        <v>2128</v>
      </c>
      <c r="GM10">
        <v>707</v>
      </c>
      <c r="GN10">
        <v>593</v>
      </c>
      <c r="GO10">
        <v>906</v>
      </c>
      <c r="GP10">
        <v>74</v>
      </c>
      <c r="GQ10">
        <v>149</v>
      </c>
      <c r="GR10">
        <v>229</v>
      </c>
      <c r="GS10">
        <v>140</v>
      </c>
      <c r="GT10">
        <v>7912</v>
      </c>
      <c r="GU10">
        <v>76</v>
      </c>
      <c r="GV10">
        <v>13</v>
      </c>
      <c r="GW10">
        <v>84</v>
      </c>
      <c r="GX10">
        <v>9</v>
      </c>
      <c r="GY10">
        <v>86</v>
      </c>
      <c r="GZ10">
        <v>7</v>
      </c>
      <c r="HA10">
        <v>17</v>
      </c>
      <c r="HB10">
        <v>49</v>
      </c>
      <c r="HC10">
        <v>48</v>
      </c>
      <c r="HD10">
        <v>133</v>
      </c>
      <c r="HE10">
        <v>73</v>
      </c>
      <c r="HF10">
        <v>68</v>
      </c>
      <c r="HG10">
        <v>151</v>
      </c>
      <c r="HH10">
        <v>42</v>
      </c>
      <c r="HI10">
        <v>59</v>
      </c>
      <c r="HJ10">
        <v>239</v>
      </c>
      <c r="HK10">
        <v>860</v>
      </c>
      <c r="HL10">
        <v>218</v>
      </c>
      <c r="HM10">
        <v>718</v>
      </c>
      <c r="HN10">
        <v>2018</v>
      </c>
      <c r="HO10">
        <v>661</v>
      </c>
      <c r="HP10">
        <v>589</v>
      </c>
      <c r="HQ10">
        <v>889</v>
      </c>
      <c r="HR10">
        <v>74</v>
      </c>
      <c r="HS10">
        <v>149</v>
      </c>
      <c r="HT10">
        <v>213</v>
      </c>
      <c r="HU10">
        <v>127</v>
      </c>
      <c r="HV10">
        <v>7670</v>
      </c>
    </row>
    <row r="11" spans="1:230" x14ac:dyDescent="0.25">
      <c r="A11" s="7">
        <v>5811</v>
      </c>
      <c r="B11" s="7" t="s">
        <v>67</v>
      </c>
      <c r="C11" s="7" t="s">
        <v>0</v>
      </c>
      <c r="D11" s="7" t="s">
        <v>510</v>
      </c>
      <c r="E11" s="16" t="s">
        <v>506</v>
      </c>
      <c r="F11" s="9" t="s">
        <v>41</v>
      </c>
      <c r="G11">
        <v>1</v>
      </c>
      <c r="H11">
        <v>1</v>
      </c>
      <c r="I11">
        <v>4</v>
      </c>
      <c r="J11">
        <v>0</v>
      </c>
      <c r="K11">
        <v>8</v>
      </c>
      <c r="L11">
        <v>0</v>
      </c>
      <c r="M11">
        <v>2</v>
      </c>
      <c r="N11">
        <v>3</v>
      </c>
      <c r="O11">
        <v>3</v>
      </c>
      <c r="P11">
        <v>25</v>
      </c>
      <c r="Q11">
        <v>5</v>
      </c>
      <c r="R11">
        <v>5</v>
      </c>
      <c r="S11">
        <v>23</v>
      </c>
      <c r="T11">
        <v>5</v>
      </c>
      <c r="U11">
        <v>5</v>
      </c>
      <c r="V11">
        <v>17</v>
      </c>
      <c r="W11">
        <v>81</v>
      </c>
      <c r="X11">
        <v>8</v>
      </c>
      <c r="Y11">
        <v>124</v>
      </c>
      <c r="Z11">
        <v>497</v>
      </c>
      <c r="AA11">
        <v>79</v>
      </c>
      <c r="AB11">
        <v>43</v>
      </c>
      <c r="AC11">
        <v>64</v>
      </c>
      <c r="AD11">
        <v>4</v>
      </c>
      <c r="AE11">
        <v>13</v>
      </c>
      <c r="AF11">
        <v>18</v>
      </c>
      <c r="AG11">
        <v>30</v>
      </c>
      <c r="AH11">
        <v>1068</v>
      </c>
      <c r="AI11">
        <v>3</v>
      </c>
      <c r="AJ11">
        <v>1</v>
      </c>
      <c r="AK11">
        <v>4</v>
      </c>
      <c r="AL11">
        <v>0</v>
      </c>
      <c r="AM11">
        <v>7</v>
      </c>
      <c r="AN11">
        <v>0</v>
      </c>
      <c r="AO11">
        <v>4</v>
      </c>
      <c r="AP11">
        <v>5</v>
      </c>
      <c r="AQ11">
        <v>4</v>
      </c>
      <c r="AR11">
        <v>21</v>
      </c>
      <c r="AS11">
        <v>5</v>
      </c>
      <c r="AT11">
        <v>6</v>
      </c>
      <c r="AU11">
        <v>26</v>
      </c>
      <c r="AV11">
        <v>5</v>
      </c>
      <c r="AW11">
        <v>5</v>
      </c>
      <c r="AX11">
        <v>15</v>
      </c>
      <c r="AY11">
        <v>84</v>
      </c>
      <c r="AZ11">
        <v>8</v>
      </c>
      <c r="BA11">
        <v>126</v>
      </c>
      <c r="BB11">
        <v>488</v>
      </c>
      <c r="BC11">
        <v>84</v>
      </c>
      <c r="BD11">
        <v>43</v>
      </c>
      <c r="BE11">
        <v>68</v>
      </c>
      <c r="BF11">
        <v>4</v>
      </c>
      <c r="BG11">
        <v>13</v>
      </c>
      <c r="BH11">
        <v>18</v>
      </c>
      <c r="BI11">
        <v>25</v>
      </c>
      <c r="BJ11">
        <v>1072</v>
      </c>
      <c r="BK11">
        <v>2</v>
      </c>
      <c r="BL11">
        <v>0</v>
      </c>
      <c r="BM11">
        <v>3</v>
      </c>
      <c r="BN11">
        <v>0</v>
      </c>
      <c r="BO11">
        <v>8</v>
      </c>
      <c r="BP11">
        <v>0</v>
      </c>
      <c r="BQ11">
        <v>3</v>
      </c>
      <c r="BR11">
        <v>3</v>
      </c>
      <c r="BS11">
        <v>3</v>
      </c>
      <c r="BT11">
        <v>21</v>
      </c>
      <c r="BU11">
        <v>5</v>
      </c>
      <c r="BV11">
        <v>5</v>
      </c>
      <c r="BW11">
        <v>25</v>
      </c>
      <c r="BX11">
        <v>3</v>
      </c>
      <c r="BY11">
        <v>4</v>
      </c>
      <c r="BZ11">
        <v>16</v>
      </c>
      <c r="CA11">
        <v>79</v>
      </c>
      <c r="CB11">
        <v>11</v>
      </c>
      <c r="CC11">
        <v>117</v>
      </c>
      <c r="CD11">
        <v>499</v>
      </c>
      <c r="CE11">
        <v>70</v>
      </c>
      <c r="CF11">
        <v>44</v>
      </c>
      <c r="CG11">
        <v>62</v>
      </c>
      <c r="CH11">
        <v>3</v>
      </c>
      <c r="CI11">
        <v>14</v>
      </c>
      <c r="CJ11">
        <v>14</v>
      </c>
      <c r="CK11">
        <v>31</v>
      </c>
      <c r="CL11">
        <v>1045</v>
      </c>
      <c r="CM11">
        <v>2</v>
      </c>
      <c r="CN11">
        <v>0</v>
      </c>
      <c r="CO11">
        <v>4</v>
      </c>
      <c r="CP11">
        <v>0</v>
      </c>
      <c r="CQ11">
        <v>7</v>
      </c>
      <c r="CR11">
        <v>0</v>
      </c>
      <c r="CS11">
        <v>4</v>
      </c>
      <c r="CT11">
        <v>3</v>
      </c>
      <c r="CU11">
        <v>3</v>
      </c>
      <c r="CV11">
        <v>17</v>
      </c>
      <c r="CW11">
        <v>3</v>
      </c>
      <c r="CX11">
        <v>2</v>
      </c>
      <c r="CY11">
        <v>20</v>
      </c>
      <c r="CZ11">
        <v>4</v>
      </c>
      <c r="DA11">
        <v>4</v>
      </c>
      <c r="DB11">
        <v>18</v>
      </c>
      <c r="DC11">
        <v>79</v>
      </c>
      <c r="DD11">
        <v>9</v>
      </c>
      <c r="DE11">
        <v>108</v>
      </c>
      <c r="DF11">
        <v>508</v>
      </c>
      <c r="DG11">
        <v>73</v>
      </c>
      <c r="DH11">
        <v>44</v>
      </c>
      <c r="DI11">
        <v>65</v>
      </c>
      <c r="DJ11">
        <v>3</v>
      </c>
      <c r="DK11">
        <v>11</v>
      </c>
      <c r="DL11">
        <v>19</v>
      </c>
      <c r="DM11">
        <v>28</v>
      </c>
      <c r="DN11">
        <v>1038</v>
      </c>
      <c r="DO11">
        <v>4</v>
      </c>
      <c r="DP11">
        <v>0</v>
      </c>
      <c r="DQ11">
        <v>3</v>
      </c>
      <c r="DR11">
        <v>0</v>
      </c>
      <c r="DS11">
        <v>9</v>
      </c>
      <c r="DT11">
        <v>0</v>
      </c>
      <c r="DU11">
        <v>5</v>
      </c>
      <c r="DV11">
        <v>5</v>
      </c>
      <c r="DW11">
        <v>3</v>
      </c>
      <c r="DX11">
        <v>15</v>
      </c>
      <c r="DY11">
        <v>4</v>
      </c>
      <c r="DZ11">
        <v>2</v>
      </c>
      <c r="EA11">
        <v>20</v>
      </c>
      <c r="EB11">
        <v>3</v>
      </c>
      <c r="EC11">
        <v>4</v>
      </c>
      <c r="ED11">
        <v>15</v>
      </c>
      <c r="EE11">
        <v>73</v>
      </c>
      <c r="EF11">
        <v>7</v>
      </c>
      <c r="EG11">
        <v>107</v>
      </c>
      <c r="EH11">
        <v>490</v>
      </c>
      <c r="EI11">
        <v>60</v>
      </c>
      <c r="EJ11">
        <v>39</v>
      </c>
      <c r="EK11">
        <v>66</v>
      </c>
      <c r="EL11">
        <v>6</v>
      </c>
      <c r="EM11">
        <v>12</v>
      </c>
      <c r="EN11">
        <v>21</v>
      </c>
      <c r="EO11">
        <v>24</v>
      </c>
      <c r="EP11">
        <v>997</v>
      </c>
      <c r="EQ11">
        <v>2</v>
      </c>
      <c r="ER11">
        <v>1</v>
      </c>
      <c r="ES11">
        <v>4</v>
      </c>
      <c r="ET11">
        <v>0</v>
      </c>
      <c r="EU11">
        <v>8</v>
      </c>
      <c r="EV11">
        <v>0</v>
      </c>
      <c r="EW11">
        <v>5</v>
      </c>
      <c r="EX11">
        <v>0</v>
      </c>
      <c r="EY11">
        <v>1</v>
      </c>
      <c r="EZ11">
        <v>13</v>
      </c>
      <c r="FA11">
        <v>3</v>
      </c>
      <c r="FB11">
        <v>3</v>
      </c>
      <c r="FC11">
        <v>17</v>
      </c>
      <c r="FD11">
        <v>4</v>
      </c>
      <c r="FE11">
        <v>2</v>
      </c>
      <c r="FF11">
        <v>17</v>
      </c>
      <c r="FG11">
        <v>65</v>
      </c>
      <c r="FH11">
        <v>5</v>
      </c>
      <c r="FI11">
        <v>120</v>
      </c>
      <c r="FJ11">
        <v>460</v>
      </c>
      <c r="FK11">
        <v>60</v>
      </c>
      <c r="FL11">
        <v>39</v>
      </c>
      <c r="FM11">
        <v>60</v>
      </c>
      <c r="FN11">
        <v>5</v>
      </c>
      <c r="FO11">
        <v>10</v>
      </c>
      <c r="FP11">
        <v>20</v>
      </c>
      <c r="FQ11">
        <v>22</v>
      </c>
      <c r="FR11">
        <v>946</v>
      </c>
      <c r="FS11">
        <v>1</v>
      </c>
      <c r="FT11">
        <v>0</v>
      </c>
      <c r="FU11">
        <v>4</v>
      </c>
      <c r="FV11">
        <v>0</v>
      </c>
      <c r="FW11">
        <v>6</v>
      </c>
      <c r="FX11">
        <v>0</v>
      </c>
      <c r="FY11">
        <v>4</v>
      </c>
      <c r="FZ11">
        <v>1</v>
      </c>
      <c r="GA11">
        <v>1</v>
      </c>
      <c r="GB11">
        <v>14</v>
      </c>
      <c r="GC11">
        <v>4</v>
      </c>
      <c r="GD11">
        <v>1</v>
      </c>
      <c r="GE11">
        <v>16</v>
      </c>
      <c r="GF11">
        <v>3</v>
      </c>
      <c r="GG11">
        <v>2</v>
      </c>
      <c r="GH11">
        <v>12</v>
      </c>
      <c r="GI11">
        <v>64</v>
      </c>
      <c r="GJ11">
        <v>6</v>
      </c>
      <c r="GK11">
        <v>127</v>
      </c>
      <c r="GL11">
        <v>446</v>
      </c>
      <c r="GM11">
        <v>56</v>
      </c>
      <c r="GN11">
        <v>37</v>
      </c>
      <c r="GO11">
        <v>55</v>
      </c>
      <c r="GP11">
        <v>4</v>
      </c>
      <c r="GQ11">
        <v>13</v>
      </c>
      <c r="GR11">
        <v>19</v>
      </c>
      <c r="GS11">
        <v>18</v>
      </c>
      <c r="GT11">
        <v>914</v>
      </c>
      <c r="GU11">
        <v>2</v>
      </c>
      <c r="GV11">
        <v>0</v>
      </c>
      <c r="GW11">
        <v>3</v>
      </c>
      <c r="GX11">
        <v>0</v>
      </c>
      <c r="GY11">
        <v>6</v>
      </c>
      <c r="GZ11">
        <v>0</v>
      </c>
      <c r="HA11">
        <v>2</v>
      </c>
      <c r="HB11">
        <v>1</v>
      </c>
      <c r="HC11">
        <v>0</v>
      </c>
      <c r="HD11">
        <v>10</v>
      </c>
      <c r="HE11">
        <v>5</v>
      </c>
      <c r="HF11">
        <v>0</v>
      </c>
      <c r="HG11">
        <v>13</v>
      </c>
      <c r="HH11">
        <v>5</v>
      </c>
      <c r="HI11">
        <v>2</v>
      </c>
      <c r="HJ11">
        <v>13</v>
      </c>
      <c r="HK11">
        <v>54</v>
      </c>
      <c r="HL11">
        <v>6</v>
      </c>
      <c r="HM11">
        <v>106</v>
      </c>
      <c r="HN11">
        <v>415</v>
      </c>
      <c r="HO11">
        <v>53</v>
      </c>
      <c r="HP11">
        <v>29</v>
      </c>
      <c r="HQ11">
        <v>46</v>
      </c>
      <c r="HR11">
        <v>1</v>
      </c>
      <c r="HS11">
        <v>11</v>
      </c>
      <c r="HT11">
        <v>18</v>
      </c>
      <c r="HU11">
        <v>19</v>
      </c>
      <c r="HV11">
        <v>820</v>
      </c>
    </row>
    <row r="12" spans="1:230" x14ac:dyDescent="0.25">
      <c r="A12" s="7">
        <v>5812</v>
      </c>
      <c r="B12" s="7" t="s">
        <v>515</v>
      </c>
      <c r="C12" s="7" t="s">
        <v>0</v>
      </c>
      <c r="D12" s="7" t="s">
        <v>510</v>
      </c>
      <c r="E12" s="16" t="s">
        <v>506</v>
      </c>
      <c r="F12" s="9" t="s">
        <v>41</v>
      </c>
      <c r="G12">
        <v>14</v>
      </c>
      <c r="H12">
        <v>1</v>
      </c>
      <c r="I12">
        <v>4</v>
      </c>
      <c r="J12">
        <v>0</v>
      </c>
      <c r="K12">
        <v>6</v>
      </c>
      <c r="L12">
        <v>1</v>
      </c>
      <c r="M12">
        <v>3</v>
      </c>
      <c r="N12">
        <v>1</v>
      </c>
      <c r="O12">
        <v>3</v>
      </c>
      <c r="P12">
        <v>6</v>
      </c>
      <c r="Q12">
        <v>7</v>
      </c>
      <c r="R12">
        <v>3</v>
      </c>
      <c r="S12">
        <v>8</v>
      </c>
      <c r="T12">
        <v>3</v>
      </c>
      <c r="U12">
        <v>6</v>
      </c>
      <c r="V12">
        <v>29</v>
      </c>
      <c r="W12">
        <v>117</v>
      </c>
      <c r="X12">
        <v>22</v>
      </c>
      <c r="Y12">
        <v>46</v>
      </c>
      <c r="Z12">
        <v>270</v>
      </c>
      <c r="AA12">
        <v>62</v>
      </c>
      <c r="AB12">
        <v>114</v>
      </c>
      <c r="AC12">
        <v>104</v>
      </c>
      <c r="AD12">
        <v>28</v>
      </c>
      <c r="AE12">
        <v>25</v>
      </c>
      <c r="AF12">
        <v>30</v>
      </c>
      <c r="AG12">
        <v>13</v>
      </c>
      <c r="AH12">
        <v>926</v>
      </c>
      <c r="AI12">
        <v>13</v>
      </c>
      <c r="AJ12">
        <v>1</v>
      </c>
      <c r="AK12">
        <v>4</v>
      </c>
      <c r="AL12">
        <v>0</v>
      </c>
      <c r="AM12">
        <v>9</v>
      </c>
      <c r="AN12">
        <v>0</v>
      </c>
      <c r="AO12">
        <v>5</v>
      </c>
      <c r="AP12">
        <v>0</v>
      </c>
      <c r="AQ12">
        <v>3</v>
      </c>
      <c r="AR12">
        <v>5</v>
      </c>
      <c r="AS12">
        <v>4</v>
      </c>
      <c r="AT12">
        <v>3</v>
      </c>
      <c r="AU12">
        <v>7</v>
      </c>
      <c r="AV12">
        <v>4</v>
      </c>
      <c r="AW12">
        <v>5</v>
      </c>
      <c r="AX12">
        <v>20</v>
      </c>
      <c r="AY12">
        <v>98</v>
      </c>
      <c r="AZ12">
        <v>26</v>
      </c>
      <c r="BA12">
        <v>45</v>
      </c>
      <c r="BB12">
        <v>279</v>
      </c>
      <c r="BC12">
        <v>64</v>
      </c>
      <c r="BD12">
        <v>105</v>
      </c>
      <c r="BE12">
        <v>106</v>
      </c>
      <c r="BF12">
        <v>24</v>
      </c>
      <c r="BG12">
        <v>25</v>
      </c>
      <c r="BH12">
        <v>26</v>
      </c>
      <c r="BI12">
        <v>14</v>
      </c>
      <c r="BJ12">
        <v>895</v>
      </c>
      <c r="BK12">
        <v>12</v>
      </c>
      <c r="BL12">
        <v>1</v>
      </c>
      <c r="BM12">
        <v>4</v>
      </c>
      <c r="BN12">
        <v>0</v>
      </c>
      <c r="BO12">
        <v>6</v>
      </c>
      <c r="BP12">
        <v>0</v>
      </c>
      <c r="BQ12">
        <v>4</v>
      </c>
      <c r="BR12">
        <v>2</v>
      </c>
      <c r="BS12">
        <v>1</v>
      </c>
      <c r="BT12">
        <v>3</v>
      </c>
      <c r="BU12">
        <v>5</v>
      </c>
      <c r="BV12">
        <v>6</v>
      </c>
      <c r="BW12">
        <v>5</v>
      </c>
      <c r="BX12">
        <v>5</v>
      </c>
      <c r="BY12">
        <v>5</v>
      </c>
      <c r="BZ12">
        <v>18</v>
      </c>
      <c r="CA12">
        <v>91</v>
      </c>
      <c r="CB12">
        <v>19</v>
      </c>
      <c r="CC12">
        <v>42</v>
      </c>
      <c r="CD12">
        <v>245</v>
      </c>
      <c r="CE12">
        <v>53</v>
      </c>
      <c r="CF12">
        <v>94</v>
      </c>
      <c r="CG12">
        <v>104</v>
      </c>
      <c r="CH12">
        <v>16</v>
      </c>
      <c r="CI12">
        <v>18</v>
      </c>
      <c r="CJ12">
        <v>24</v>
      </c>
      <c r="CK12">
        <v>11</v>
      </c>
      <c r="CL12">
        <v>794</v>
      </c>
      <c r="CM12">
        <v>7</v>
      </c>
      <c r="CN12">
        <v>1</v>
      </c>
      <c r="CO12">
        <v>2</v>
      </c>
      <c r="CP12">
        <v>0</v>
      </c>
      <c r="CQ12">
        <v>7</v>
      </c>
      <c r="CR12">
        <v>1</v>
      </c>
      <c r="CS12">
        <v>5</v>
      </c>
      <c r="CT12">
        <v>3</v>
      </c>
      <c r="CU12">
        <v>1</v>
      </c>
      <c r="CV12">
        <v>7</v>
      </c>
      <c r="CW12">
        <v>6</v>
      </c>
      <c r="CX12">
        <v>4</v>
      </c>
      <c r="CY12">
        <v>5</v>
      </c>
      <c r="CZ12">
        <v>3</v>
      </c>
      <c r="DA12">
        <v>5</v>
      </c>
      <c r="DB12">
        <v>18</v>
      </c>
      <c r="DC12">
        <v>83</v>
      </c>
      <c r="DD12">
        <v>16</v>
      </c>
      <c r="DE12">
        <v>31</v>
      </c>
      <c r="DF12">
        <v>225</v>
      </c>
      <c r="DG12">
        <v>47</v>
      </c>
      <c r="DH12">
        <v>82</v>
      </c>
      <c r="DI12">
        <v>88</v>
      </c>
      <c r="DJ12">
        <v>17</v>
      </c>
      <c r="DK12">
        <v>21</v>
      </c>
      <c r="DL12">
        <v>21</v>
      </c>
      <c r="DM12">
        <v>10</v>
      </c>
      <c r="DN12">
        <v>716</v>
      </c>
      <c r="DO12">
        <v>5</v>
      </c>
      <c r="DP12">
        <v>1</v>
      </c>
      <c r="DQ12">
        <v>1</v>
      </c>
      <c r="DR12">
        <v>0</v>
      </c>
      <c r="DS12">
        <v>7</v>
      </c>
      <c r="DT12">
        <v>0</v>
      </c>
      <c r="DU12">
        <v>5</v>
      </c>
      <c r="DV12">
        <v>2</v>
      </c>
      <c r="DW12">
        <v>1</v>
      </c>
      <c r="DX12">
        <v>4</v>
      </c>
      <c r="DY12">
        <v>7</v>
      </c>
      <c r="DZ12">
        <v>4</v>
      </c>
      <c r="EA12">
        <v>7</v>
      </c>
      <c r="EB12">
        <v>3</v>
      </c>
      <c r="EC12">
        <v>2</v>
      </c>
      <c r="ED12">
        <v>13</v>
      </c>
      <c r="EE12">
        <v>64</v>
      </c>
      <c r="EF12">
        <v>13</v>
      </c>
      <c r="EG12">
        <v>26</v>
      </c>
      <c r="EH12">
        <v>211</v>
      </c>
      <c r="EI12">
        <v>53</v>
      </c>
      <c r="EJ12">
        <v>61</v>
      </c>
      <c r="EK12">
        <v>74</v>
      </c>
      <c r="EL12">
        <v>13</v>
      </c>
      <c r="EM12">
        <v>12</v>
      </c>
      <c r="EN12">
        <v>18</v>
      </c>
      <c r="EO12">
        <v>10</v>
      </c>
      <c r="EP12">
        <v>617</v>
      </c>
      <c r="EQ12">
        <v>5</v>
      </c>
      <c r="ER12">
        <v>1</v>
      </c>
      <c r="ES12">
        <v>1</v>
      </c>
      <c r="ET12">
        <v>0</v>
      </c>
      <c r="EU12">
        <v>5</v>
      </c>
      <c r="EV12">
        <v>1</v>
      </c>
      <c r="EW12">
        <v>2</v>
      </c>
      <c r="EX12">
        <v>3</v>
      </c>
      <c r="EY12">
        <v>2</v>
      </c>
      <c r="EZ12">
        <v>3</v>
      </c>
      <c r="FA12">
        <v>7</v>
      </c>
      <c r="FB12">
        <v>2</v>
      </c>
      <c r="FC12">
        <v>4</v>
      </c>
      <c r="FD12">
        <v>5</v>
      </c>
      <c r="FE12">
        <v>2</v>
      </c>
      <c r="FF12">
        <v>14</v>
      </c>
      <c r="FG12">
        <v>47</v>
      </c>
      <c r="FH12">
        <v>16</v>
      </c>
      <c r="FI12">
        <v>23</v>
      </c>
      <c r="FJ12">
        <v>161</v>
      </c>
      <c r="FK12">
        <v>43</v>
      </c>
      <c r="FL12">
        <v>60</v>
      </c>
      <c r="FM12">
        <v>71</v>
      </c>
      <c r="FN12">
        <v>13</v>
      </c>
      <c r="FO12">
        <v>10</v>
      </c>
      <c r="FP12">
        <v>14</v>
      </c>
      <c r="FQ12">
        <v>9</v>
      </c>
      <c r="FR12">
        <v>524</v>
      </c>
      <c r="FS12">
        <v>5</v>
      </c>
      <c r="FT12">
        <v>1</v>
      </c>
      <c r="FU12">
        <v>1</v>
      </c>
      <c r="FV12">
        <v>0</v>
      </c>
      <c r="FW12">
        <v>5</v>
      </c>
      <c r="FX12">
        <v>1</v>
      </c>
      <c r="FY12">
        <v>0</v>
      </c>
      <c r="FZ12">
        <v>2</v>
      </c>
      <c r="GA12">
        <v>1</v>
      </c>
      <c r="GB12">
        <v>2</v>
      </c>
      <c r="GC12">
        <v>5</v>
      </c>
      <c r="GD12">
        <v>2</v>
      </c>
      <c r="GE12">
        <v>3</v>
      </c>
      <c r="GF12">
        <v>4</v>
      </c>
      <c r="GG12">
        <v>2</v>
      </c>
      <c r="GH12">
        <v>12</v>
      </c>
      <c r="GI12">
        <v>47</v>
      </c>
      <c r="GJ12">
        <v>14</v>
      </c>
      <c r="GK12">
        <v>21</v>
      </c>
      <c r="GL12">
        <v>125</v>
      </c>
      <c r="GM12">
        <v>41</v>
      </c>
      <c r="GN12">
        <v>43</v>
      </c>
      <c r="GO12">
        <v>59</v>
      </c>
      <c r="GP12">
        <v>11</v>
      </c>
      <c r="GQ12">
        <v>8</v>
      </c>
      <c r="GR12">
        <v>10</v>
      </c>
      <c r="GS12">
        <v>7</v>
      </c>
      <c r="GT12">
        <v>432</v>
      </c>
      <c r="GU12">
        <v>1</v>
      </c>
      <c r="GV12">
        <v>1</v>
      </c>
      <c r="GW12">
        <v>2</v>
      </c>
      <c r="GX12">
        <v>0</v>
      </c>
      <c r="GY12">
        <v>3</v>
      </c>
      <c r="GZ12">
        <v>2</v>
      </c>
      <c r="HA12">
        <v>1</v>
      </c>
      <c r="HB12">
        <v>1</v>
      </c>
      <c r="HC12">
        <v>1</v>
      </c>
      <c r="HD12">
        <v>1</v>
      </c>
      <c r="HE12">
        <v>4</v>
      </c>
      <c r="HF12">
        <v>1</v>
      </c>
      <c r="HG12">
        <v>2</v>
      </c>
      <c r="HH12">
        <v>1</v>
      </c>
      <c r="HI12">
        <v>1</v>
      </c>
      <c r="HJ12">
        <v>10</v>
      </c>
      <c r="HK12">
        <v>28</v>
      </c>
      <c r="HL12">
        <v>5</v>
      </c>
      <c r="HM12">
        <v>22</v>
      </c>
      <c r="HN12">
        <v>96</v>
      </c>
      <c r="HO12">
        <v>26</v>
      </c>
      <c r="HP12">
        <v>28</v>
      </c>
      <c r="HQ12">
        <v>49</v>
      </c>
      <c r="HR12">
        <v>8</v>
      </c>
      <c r="HS12">
        <v>5</v>
      </c>
      <c r="HT12">
        <v>8</v>
      </c>
      <c r="HU12">
        <v>3</v>
      </c>
      <c r="HV12">
        <v>310</v>
      </c>
    </row>
    <row r="13" spans="1:230" x14ac:dyDescent="0.25">
      <c r="A13" s="7">
        <v>5813</v>
      </c>
      <c r="B13" s="7" t="s">
        <v>516</v>
      </c>
      <c r="C13" s="7" t="s">
        <v>0</v>
      </c>
      <c r="D13" s="7" t="s">
        <v>510</v>
      </c>
      <c r="E13" s="16" t="s">
        <v>506</v>
      </c>
      <c r="F13" s="9" t="s">
        <v>41</v>
      </c>
      <c r="G13">
        <v>2</v>
      </c>
      <c r="H13">
        <v>0</v>
      </c>
      <c r="I13">
        <v>2</v>
      </c>
      <c r="J13">
        <v>0</v>
      </c>
      <c r="K13">
        <v>5</v>
      </c>
      <c r="L13">
        <v>0</v>
      </c>
      <c r="M13">
        <v>0</v>
      </c>
      <c r="N13">
        <v>2</v>
      </c>
      <c r="O13">
        <v>5</v>
      </c>
      <c r="P13">
        <v>5</v>
      </c>
      <c r="Q13">
        <v>6</v>
      </c>
      <c r="R13">
        <v>7</v>
      </c>
      <c r="S13">
        <v>9</v>
      </c>
      <c r="T13">
        <v>1</v>
      </c>
      <c r="U13">
        <v>1</v>
      </c>
      <c r="V13">
        <v>12</v>
      </c>
      <c r="W13">
        <v>54</v>
      </c>
      <c r="X13">
        <v>11</v>
      </c>
      <c r="Y13">
        <v>35</v>
      </c>
      <c r="Z13">
        <v>273</v>
      </c>
      <c r="AA13">
        <v>68</v>
      </c>
      <c r="AB13">
        <v>32</v>
      </c>
      <c r="AC13">
        <v>53</v>
      </c>
      <c r="AD13">
        <v>10</v>
      </c>
      <c r="AE13">
        <v>9</v>
      </c>
      <c r="AF13">
        <v>19</v>
      </c>
      <c r="AG13">
        <v>9</v>
      </c>
      <c r="AH13">
        <v>630</v>
      </c>
      <c r="AI13">
        <v>2</v>
      </c>
      <c r="AJ13">
        <v>0</v>
      </c>
      <c r="AK13">
        <v>1</v>
      </c>
      <c r="AL13">
        <v>0</v>
      </c>
      <c r="AM13">
        <v>3</v>
      </c>
      <c r="AN13">
        <v>1</v>
      </c>
      <c r="AO13">
        <v>0</v>
      </c>
      <c r="AP13">
        <v>2</v>
      </c>
      <c r="AQ13">
        <v>4</v>
      </c>
      <c r="AR13">
        <v>4</v>
      </c>
      <c r="AS13">
        <v>7</v>
      </c>
      <c r="AT13">
        <v>4</v>
      </c>
      <c r="AU13">
        <v>8</v>
      </c>
      <c r="AV13">
        <v>1</v>
      </c>
      <c r="AW13">
        <v>1</v>
      </c>
      <c r="AX13">
        <v>8</v>
      </c>
      <c r="AY13">
        <v>52</v>
      </c>
      <c r="AZ13">
        <v>11</v>
      </c>
      <c r="BA13">
        <v>36</v>
      </c>
      <c r="BB13">
        <v>264</v>
      </c>
      <c r="BC13">
        <v>61</v>
      </c>
      <c r="BD13">
        <v>41</v>
      </c>
      <c r="BE13">
        <v>47</v>
      </c>
      <c r="BF13">
        <v>12</v>
      </c>
      <c r="BG13">
        <v>4</v>
      </c>
      <c r="BH13">
        <v>17</v>
      </c>
      <c r="BI13">
        <v>8</v>
      </c>
      <c r="BJ13">
        <v>599</v>
      </c>
      <c r="BK13">
        <v>2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3</v>
      </c>
      <c r="BS13">
        <v>3</v>
      </c>
      <c r="BT13">
        <v>4</v>
      </c>
      <c r="BU13">
        <v>7</v>
      </c>
      <c r="BV13">
        <v>5</v>
      </c>
      <c r="BW13">
        <v>8</v>
      </c>
      <c r="BX13">
        <v>1</v>
      </c>
      <c r="BY13">
        <v>2</v>
      </c>
      <c r="BZ13">
        <v>9</v>
      </c>
      <c r="CA13">
        <v>50</v>
      </c>
      <c r="CB13">
        <v>11</v>
      </c>
      <c r="CC13">
        <v>31</v>
      </c>
      <c r="CD13">
        <v>243</v>
      </c>
      <c r="CE13">
        <v>60</v>
      </c>
      <c r="CF13">
        <v>34</v>
      </c>
      <c r="CG13">
        <v>40</v>
      </c>
      <c r="CH13">
        <v>10</v>
      </c>
      <c r="CI13">
        <v>5</v>
      </c>
      <c r="CJ13">
        <v>17</v>
      </c>
      <c r="CK13">
        <v>7</v>
      </c>
      <c r="CL13">
        <v>553</v>
      </c>
      <c r="CM13">
        <v>2</v>
      </c>
      <c r="CN13">
        <v>1</v>
      </c>
      <c r="CO13">
        <v>0</v>
      </c>
      <c r="CP13">
        <v>0</v>
      </c>
      <c r="CQ13">
        <v>6</v>
      </c>
      <c r="CR13">
        <v>0</v>
      </c>
      <c r="CS13">
        <v>0</v>
      </c>
      <c r="CT13">
        <v>3</v>
      </c>
      <c r="CU13">
        <v>4</v>
      </c>
      <c r="CV13">
        <v>4</v>
      </c>
      <c r="CW13">
        <v>4</v>
      </c>
      <c r="CX13">
        <v>7</v>
      </c>
      <c r="CY13">
        <v>7</v>
      </c>
      <c r="CZ13">
        <v>1</v>
      </c>
      <c r="DA13">
        <v>2</v>
      </c>
      <c r="DB13">
        <v>7</v>
      </c>
      <c r="DC13">
        <v>31</v>
      </c>
      <c r="DD13">
        <v>8</v>
      </c>
      <c r="DE13">
        <v>31</v>
      </c>
      <c r="DF13">
        <v>203</v>
      </c>
      <c r="DG13">
        <v>52</v>
      </c>
      <c r="DH13">
        <v>26</v>
      </c>
      <c r="DI13">
        <v>32</v>
      </c>
      <c r="DJ13">
        <v>9</v>
      </c>
      <c r="DK13">
        <v>4</v>
      </c>
      <c r="DL13">
        <v>15</v>
      </c>
      <c r="DM13">
        <v>5</v>
      </c>
      <c r="DN13">
        <v>464</v>
      </c>
      <c r="DO13">
        <v>1</v>
      </c>
      <c r="DP13">
        <v>0</v>
      </c>
      <c r="DQ13">
        <v>1</v>
      </c>
      <c r="DR13">
        <v>0</v>
      </c>
      <c r="DS13">
        <v>4</v>
      </c>
      <c r="DT13">
        <v>0</v>
      </c>
      <c r="DU13">
        <v>0</v>
      </c>
      <c r="DV13">
        <v>3</v>
      </c>
      <c r="DW13">
        <v>1</v>
      </c>
      <c r="DX13">
        <v>4</v>
      </c>
      <c r="DY13">
        <v>4</v>
      </c>
      <c r="DZ13">
        <v>6</v>
      </c>
      <c r="EA13">
        <v>4</v>
      </c>
      <c r="EB13">
        <v>0</v>
      </c>
      <c r="EC13">
        <v>1</v>
      </c>
      <c r="ED13">
        <v>6</v>
      </c>
      <c r="EE13">
        <v>29</v>
      </c>
      <c r="EF13">
        <v>9</v>
      </c>
      <c r="EG13">
        <v>26</v>
      </c>
      <c r="EH13">
        <v>145</v>
      </c>
      <c r="EI13">
        <v>39</v>
      </c>
      <c r="EJ13">
        <v>21</v>
      </c>
      <c r="EK13">
        <v>25</v>
      </c>
      <c r="EL13">
        <v>4</v>
      </c>
      <c r="EM13">
        <v>2</v>
      </c>
      <c r="EN13">
        <v>11</v>
      </c>
      <c r="EO13">
        <v>7</v>
      </c>
      <c r="EP13">
        <v>353</v>
      </c>
      <c r="EQ13">
        <v>1</v>
      </c>
      <c r="ER13">
        <v>0</v>
      </c>
      <c r="ES13">
        <v>0</v>
      </c>
      <c r="ET13">
        <v>0</v>
      </c>
      <c r="EU13">
        <v>2</v>
      </c>
      <c r="EV13">
        <v>0</v>
      </c>
      <c r="EW13">
        <v>0</v>
      </c>
      <c r="EX13">
        <v>3</v>
      </c>
      <c r="EY13">
        <v>1</v>
      </c>
      <c r="EZ13">
        <v>1</v>
      </c>
      <c r="FA13">
        <v>2</v>
      </c>
      <c r="FB13">
        <v>2</v>
      </c>
      <c r="FC13">
        <v>2</v>
      </c>
      <c r="FD13">
        <v>0</v>
      </c>
      <c r="FE13">
        <v>1</v>
      </c>
      <c r="FF13">
        <v>7</v>
      </c>
      <c r="FG13">
        <v>20</v>
      </c>
      <c r="FH13">
        <v>7</v>
      </c>
      <c r="FI13">
        <v>19</v>
      </c>
      <c r="FJ13">
        <v>108</v>
      </c>
      <c r="FK13">
        <v>28</v>
      </c>
      <c r="FL13">
        <v>18</v>
      </c>
      <c r="FM13">
        <v>22</v>
      </c>
      <c r="FN13">
        <v>4</v>
      </c>
      <c r="FO13">
        <v>0</v>
      </c>
      <c r="FP13">
        <v>7</v>
      </c>
      <c r="FQ13">
        <v>6</v>
      </c>
      <c r="FR13">
        <v>261</v>
      </c>
      <c r="FS13">
        <v>0</v>
      </c>
      <c r="FT13">
        <v>0</v>
      </c>
      <c r="FU13">
        <v>0</v>
      </c>
      <c r="FV13">
        <v>0</v>
      </c>
      <c r="FW13">
        <v>3</v>
      </c>
      <c r="FX13">
        <v>0</v>
      </c>
      <c r="FY13">
        <v>0</v>
      </c>
      <c r="FZ13">
        <v>1</v>
      </c>
      <c r="GA13">
        <v>1</v>
      </c>
      <c r="GB13">
        <v>1</v>
      </c>
      <c r="GC13">
        <v>1</v>
      </c>
      <c r="GD13">
        <v>0</v>
      </c>
      <c r="GE13">
        <v>0</v>
      </c>
      <c r="GF13">
        <v>0</v>
      </c>
      <c r="GG13">
        <v>2</v>
      </c>
      <c r="GH13">
        <v>2</v>
      </c>
      <c r="GI13">
        <v>19</v>
      </c>
      <c r="GJ13">
        <v>5</v>
      </c>
      <c r="GK13">
        <v>18</v>
      </c>
      <c r="GL13">
        <v>74</v>
      </c>
      <c r="GM13">
        <v>14</v>
      </c>
      <c r="GN13">
        <v>10</v>
      </c>
      <c r="GO13">
        <v>11</v>
      </c>
      <c r="GP13">
        <v>3</v>
      </c>
      <c r="GQ13">
        <v>0</v>
      </c>
      <c r="GR13">
        <v>1</v>
      </c>
      <c r="GS13">
        <v>10</v>
      </c>
      <c r="GT13">
        <v>176</v>
      </c>
      <c r="GU13">
        <v>0</v>
      </c>
      <c r="GV13">
        <v>0</v>
      </c>
      <c r="GW13">
        <v>0</v>
      </c>
      <c r="GX13">
        <v>0</v>
      </c>
      <c r="GY13">
        <v>2</v>
      </c>
      <c r="GZ13">
        <v>0</v>
      </c>
      <c r="HA13">
        <v>1</v>
      </c>
      <c r="HB13">
        <v>2</v>
      </c>
      <c r="HC13">
        <v>0</v>
      </c>
      <c r="HD13">
        <v>0</v>
      </c>
      <c r="HE13">
        <v>1</v>
      </c>
      <c r="HF13">
        <v>2</v>
      </c>
      <c r="HG13">
        <v>0</v>
      </c>
      <c r="HH13">
        <v>0</v>
      </c>
      <c r="HI13">
        <v>3</v>
      </c>
      <c r="HJ13">
        <v>5</v>
      </c>
      <c r="HK13">
        <v>13</v>
      </c>
      <c r="HL13">
        <v>4</v>
      </c>
      <c r="HM13">
        <v>22</v>
      </c>
      <c r="HN13">
        <v>63</v>
      </c>
      <c r="HO13">
        <v>12</v>
      </c>
      <c r="HP13">
        <v>8</v>
      </c>
      <c r="HQ13">
        <v>12</v>
      </c>
      <c r="HR13">
        <v>2</v>
      </c>
      <c r="HS13">
        <v>0</v>
      </c>
      <c r="HT13">
        <v>1</v>
      </c>
      <c r="HU13">
        <v>3</v>
      </c>
      <c r="HV13">
        <v>156</v>
      </c>
    </row>
    <row r="14" spans="1:230" x14ac:dyDescent="0.25">
      <c r="A14" s="7">
        <v>5821</v>
      </c>
      <c r="B14" s="7" t="s">
        <v>517</v>
      </c>
      <c r="C14" s="7" t="s">
        <v>0</v>
      </c>
      <c r="D14" s="7" t="s">
        <v>510</v>
      </c>
      <c r="E14" s="16" t="s">
        <v>506</v>
      </c>
      <c r="F14" s="9" t="s">
        <v>41</v>
      </c>
      <c r="G14">
        <v>0</v>
      </c>
      <c r="H14">
        <v>0</v>
      </c>
      <c r="I14">
        <v>3</v>
      </c>
      <c r="J14">
        <v>0</v>
      </c>
      <c r="K14">
        <v>5</v>
      </c>
      <c r="L14">
        <v>0</v>
      </c>
      <c r="M14">
        <v>0</v>
      </c>
      <c r="N14">
        <v>0</v>
      </c>
      <c r="O14">
        <v>1</v>
      </c>
      <c r="P14">
        <v>10</v>
      </c>
      <c r="Q14">
        <v>3</v>
      </c>
      <c r="R14">
        <v>4</v>
      </c>
      <c r="S14">
        <v>10</v>
      </c>
      <c r="T14">
        <v>0</v>
      </c>
      <c r="U14">
        <v>0</v>
      </c>
      <c r="V14">
        <v>8</v>
      </c>
      <c r="W14">
        <v>34</v>
      </c>
      <c r="X14">
        <v>4</v>
      </c>
      <c r="Y14">
        <v>104</v>
      </c>
      <c r="Z14">
        <v>204</v>
      </c>
      <c r="AA14">
        <v>21</v>
      </c>
      <c r="AB14">
        <v>13</v>
      </c>
      <c r="AC14">
        <v>27</v>
      </c>
      <c r="AD14">
        <v>5</v>
      </c>
      <c r="AE14">
        <v>2</v>
      </c>
      <c r="AF14">
        <v>10</v>
      </c>
      <c r="AG14">
        <v>11</v>
      </c>
      <c r="AH14">
        <v>479</v>
      </c>
      <c r="AI14">
        <v>0</v>
      </c>
      <c r="AJ14">
        <v>0</v>
      </c>
      <c r="AK14">
        <v>2</v>
      </c>
      <c r="AL14">
        <v>0</v>
      </c>
      <c r="AM14">
        <v>4</v>
      </c>
      <c r="AN14">
        <v>0</v>
      </c>
      <c r="AO14">
        <v>0</v>
      </c>
      <c r="AP14">
        <v>1</v>
      </c>
      <c r="AQ14">
        <v>2</v>
      </c>
      <c r="AR14">
        <v>12</v>
      </c>
      <c r="AS14">
        <v>2</v>
      </c>
      <c r="AT14">
        <v>3</v>
      </c>
      <c r="AU14">
        <v>12</v>
      </c>
      <c r="AV14">
        <v>1</v>
      </c>
      <c r="AW14">
        <v>2</v>
      </c>
      <c r="AX14">
        <v>6</v>
      </c>
      <c r="AY14">
        <v>42</v>
      </c>
      <c r="AZ14">
        <v>4</v>
      </c>
      <c r="BA14">
        <v>107</v>
      </c>
      <c r="BB14">
        <v>209</v>
      </c>
      <c r="BC14">
        <v>25</v>
      </c>
      <c r="BD14">
        <v>19</v>
      </c>
      <c r="BE14">
        <v>30</v>
      </c>
      <c r="BF14">
        <v>6</v>
      </c>
      <c r="BG14">
        <v>2</v>
      </c>
      <c r="BH14">
        <v>10</v>
      </c>
      <c r="BI14">
        <v>13</v>
      </c>
      <c r="BJ14">
        <v>514</v>
      </c>
      <c r="BK14">
        <v>1</v>
      </c>
      <c r="BL14">
        <v>0</v>
      </c>
      <c r="BM14">
        <v>4</v>
      </c>
      <c r="BN14">
        <v>0</v>
      </c>
      <c r="BO14">
        <v>5</v>
      </c>
      <c r="BP14">
        <v>0</v>
      </c>
      <c r="BQ14">
        <v>0</v>
      </c>
      <c r="BR14">
        <v>4</v>
      </c>
      <c r="BS14">
        <v>1</v>
      </c>
      <c r="BT14">
        <v>15</v>
      </c>
      <c r="BU14">
        <v>2</v>
      </c>
      <c r="BV14">
        <v>4</v>
      </c>
      <c r="BW14">
        <v>9</v>
      </c>
      <c r="BX14">
        <v>1</v>
      </c>
      <c r="BY14">
        <v>3</v>
      </c>
      <c r="BZ14">
        <v>9</v>
      </c>
      <c r="CA14">
        <v>43</v>
      </c>
      <c r="CB14">
        <v>4</v>
      </c>
      <c r="CC14">
        <v>113</v>
      </c>
      <c r="CD14">
        <v>214</v>
      </c>
      <c r="CE14">
        <v>35</v>
      </c>
      <c r="CF14">
        <v>19</v>
      </c>
      <c r="CG14">
        <v>40</v>
      </c>
      <c r="CH14">
        <v>6</v>
      </c>
      <c r="CI14">
        <v>3</v>
      </c>
      <c r="CJ14">
        <v>9</v>
      </c>
      <c r="CK14">
        <v>15</v>
      </c>
      <c r="CL14">
        <v>559</v>
      </c>
      <c r="CM14">
        <v>2</v>
      </c>
      <c r="CN14">
        <v>0</v>
      </c>
      <c r="CO14">
        <v>2</v>
      </c>
      <c r="CP14">
        <v>0</v>
      </c>
      <c r="CQ14">
        <v>3</v>
      </c>
      <c r="CR14">
        <v>0</v>
      </c>
      <c r="CS14">
        <v>0</v>
      </c>
      <c r="CT14">
        <v>2</v>
      </c>
      <c r="CU14">
        <v>1</v>
      </c>
      <c r="CV14">
        <v>11</v>
      </c>
      <c r="CW14">
        <v>3</v>
      </c>
      <c r="CX14">
        <v>4</v>
      </c>
      <c r="CY14">
        <v>10</v>
      </c>
      <c r="CZ14">
        <v>0</v>
      </c>
      <c r="DA14">
        <v>2</v>
      </c>
      <c r="DB14">
        <v>8</v>
      </c>
      <c r="DC14">
        <v>39</v>
      </c>
      <c r="DD14">
        <v>3</v>
      </c>
      <c r="DE14">
        <v>114</v>
      </c>
      <c r="DF14">
        <v>218</v>
      </c>
      <c r="DG14">
        <v>35</v>
      </c>
      <c r="DH14">
        <v>19</v>
      </c>
      <c r="DI14">
        <v>40</v>
      </c>
      <c r="DJ14">
        <v>6</v>
      </c>
      <c r="DK14">
        <v>3</v>
      </c>
      <c r="DL14">
        <v>10</v>
      </c>
      <c r="DM14">
        <v>17</v>
      </c>
      <c r="DN14">
        <v>552</v>
      </c>
      <c r="DO14">
        <v>3</v>
      </c>
      <c r="DP14">
        <v>0</v>
      </c>
      <c r="DQ14">
        <v>1</v>
      </c>
      <c r="DR14">
        <v>0</v>
      </c>
      <c r="DS14">
        <v>3</v>
      </c>
      <c r="DT14">
        <v>0</v>
      </c>
      <c r="DU14">
        <v>0</v>
      </c>
      <c r="DV14">
        <v>3</v>
      </c>
      <c r="DW14">
        <v>2</v>
      </c>
      <c r="DX14">
        <v>7</v>
      </c>
      <c r="DY14">
        <v>4</v>
      </c>
      <c r="DZ14">
        <v>4</v>
      </c>
      <c r="EA14">
        <v>7</v>
      </c>
      <c r="EB14">
        <v>0</v>
      </c>
      <c r="EC14">
        <v>1</v>
      </c>
      <c r="ED14">
        <v>9</v>
      </c>
      <c r="EE14">
        <v>35</v>
      </c>
      <c r="EF14">
        <v>3</v>
      </c>
      <c r="EG14">
        <v>108</v>
      </c>
      <c r="EH14">
        <v>222</v>
      </c>
      <c r="EI14">
        <v>34</v>
      </c>
      <c r="EJ14">
        <v>20</v>
      </c>
      <c r="EK14">
        <v>36</v>
      </c>
      <c r="EL14">
        <v>4</v>
      </c>
      <c r="EM14">
        <v>3</v>
      </c>
      <c r="EN14">
        <v>12</v>
      </c>
      <c r="EO14">
        <v>15</v>
      </c>
      <c r="EP14">
        <v>536</v>
      </c>
      <c r="EQ14">
        <v>2</v>
      </c>
      <c r="ER14">
        <v>0</v>
      </c>
      <c r="ES14">
        <v>2</v>
      </c>
      <c r="ET14">
        <v>0</v>
      </c>
      <c r="EU14">
        <v>5</v>
      </c>
      <c r="EV14">
        <v>0</v>
      </c>
      <c r="EW14">
        <v>0</v>
      </c>
      <c r="EX14">
        <v>3</v>
      </c>
      <c r="EY14">
        <v>4</v>
      </c>
      <c r="EZ14">
        <v>13</v>
      </c>
      <c r="FA14">
        <v>4</v>
      </c>
      <c r="FB14">
        <v>4</v>
      </c>
      <c r="FC14">
        <v>9</v>
      </c>
      <c r="FD14">
        <v>2</v>
      </c>
      <c r="FE14">
        <v>2</v>
      </c>
      <c r="FF14">
        <v>16</v>
      </c>
      <c r="FG14">
        <v>34</v>
      </c>
      <c r="FH14">
        <v>5</v>
      </c>
      <c r="FI14">
        <v>111</v>
      </c>
      <c r="FJ14">
        <v>233</v>
      </c>
      <c r="FK14">
        <v>41</v>
      </c>
      <c r="FL14">
        <v>26</v>
      </c>
      <c r="FM14">
        <v>39</v>
      </c>
      <c r="FN14">
        <v>2</v>
      </c>
      <c r="FO14">
        <v>3</v>
      </c>
      <c r="FP14">
        <v>11</v>
      </c>
      <c r="FQ14">
        <v>15</v>
      </c>
      <c r="FR14">
        <v>586</v>
      </c>
      <c r="FS14">
        <v>1</v>
      </c>
      <c r="FT14">
        <v>0</v>
      </c>
      <c r="FU14">
        <v>1</v>
      </c>
      <c r="FV14">
        <v>0</v>
      </c>
      <c r="FW14">
        <v>4</v>
      </c>
      <c r="FX14">
        <v>0</v>
      </c>
      <c r="FY14">
        <v>0</v>
      </c>
      <c r="FZ14">
        <v>1</v>
      </c>
      <c r="GA14">
        <v>3</v>
      </c>
      <c r="GB14">
        <v>15</v>
      </c>
      <c r="GC14">
        <v>6</v>
      </c>
      <c r="GD14">
        <v>3</v>
      </c>
      <c r="GE14">
        <v>8</v>
      </c>
      <c r="GF14">
        <v>1</v>
      </c>
      <c r="GG14">
        <v>1</v>
      </c>
      <c r="GH14">
        <v>14</v>
      </c>
      <c r="GI14">
        <v>39</v>
      </c>
      <c r="GJ14">
        <v>5</v>
      </c>
      <c r="GK14">
        <v>104</v>
      </c>
      <c r="GL14">
        <v>241</v>
      </c>
      <c r="GM14">
        <v>44</v>
      </c>
      <c r="GN14">
        <v>27</v>
      </c>
      <c r="GO14">
        <v>41</v>
      </c>
      <c r="GP14">
        <v>6</v>
      </c>
      <c r="GQ14">
        <v>2</v>
      </c>
      <c r="GR14">
        <v>11</v>
      </c>
      <c r="GS14">
        <v>12</v>
      </c>
      <c r="GT14">
        <v>590</v>
      </c>
      <c r="GU14">
        <v>0</v>
      </c>
      <c r="GV14">
        <v>0</v>
      </c>
      <c r="GW14">
        <v>1</v>
      </c>
      <c r="GX14">
        <v>0</v>
      </c>
      <c r="GY14">
        <v>4</v>
      </c>
      <c r="GZ14">
        <v>0</v>
      </c>
      <c r="HA14">
        <v>0</v>
      </c>
      <c r="HB14">
        <v>0</v>
      </c>
      <c r="HC14">
        <v>1</v>
      </c>
      <c r="HD14">
        <v>14</v>
      </c>
      <c r="HE14">
        <v>2</v>
      </c>
      <c r="HF14">
        <v>3</v>
      </c>
      <c r="HG14">
        <v>5</v>
      </c>
      <c r="HH14">
        <v>1</v>
      </c>
      <c r="HI14">
        <v>1</v>
      </c>
      <c r="HJ14">
        <v>13</v>
      </c>
      <c r="HK14">
        <v>41</v>
      </c>
      <c r="HL14">
        <v>8</v>
      </c>
      <c r="HM14">
        <v>103</v>
      </c>
      <c r="HN14">
        <v>246</v>
      </c>
      <c r="HO14">
        <v>39</v>
      </c>
      <c r="HP14">
        <v>24</v>
      </c>
      <c r="HQ14">
        <v>42</v>
      </c>
      <c r="HR14">
        <v>4</v>
      </c>
      <c r="HS14">
        <v>2</v>
      </c>
      <c r="HT14">
        <v>10</v>
      </c>
      <c r="HU14">
        <v>11</v>
      </c>
      <c r="HV14">
        <v>575</v>
      </c>
    </row>
    <row r="15" spans="1:230" x14ac:dyDescent="0.25">
      <c r="A15" s="7">
        <v>5822</v>
      </c>
      <c r="B15" s="7" t="s">
        <v>518</v>
      </c>
      <c r="C15" s="7" t="s">
        <v>0</v>
      </c>
      <c r="D15" s="7" t="s">
        <v>510</v>
      </c>
      <c r="E15" s="16" t="s">
        <v>506</v>
      </c>
      <c r="F15" s="9" t="s">
        <v>41</v>
      </c>
      <c r="G15">
        <v>9</v>
      </c>
      <c r="H15">
        <v>5</v>
      </c>
      <c r="I15">
        <v>1</v>
      </c>
      <c r="J15">
        <v>3</v>
      </c>
      <c r="K15">
        <v>10</v>
      </c>
      <c r="L15">
        <v>3</v>
      </c>
      <c r="M15">
        <v>4</v>
      </c>
      <c r="N15">
        <v>4</v>
      </c>
      <c r="O15">
        <v>3</v>
      </c>
      <c r="P15">
        <v>8</v>
      </c>
      <c r="Q15">
        <v>6</v>
      </c>
      <c r="R15">
        <v>2</v>
      </c>
      <c r="S15">
        <v>8</v>
      </c>
      <c r="T15">
        <v>1</v>
      </c>
      <c r="U15">
        <v>3</v>
      </c>
      <c r="V15">
        <v>25</v>
      </c>
      <c r="W15">
        <v>96</v>
      </c>
      <c r="X15">
        <v>10</v>
      </c>
      <c r="Y15">
        <v>48</v>
      </c>
      <c r="Z15">
        <v>204</v>
      </c>
      <c r="AA15">
        <v>71</v>
      </c>
      <c r="AB15">
        <v>99</v>
      </c>
      <c r="AC15">
        <v>139</v>
      </c>
      <c r="AD15">
        <v>20</v>
      </c>
      <c r="AE15">
        <v>13</v>
      </c>
      <c r="AF15">
        <v>15</v>
      </c>
      <c r="AG15">
        <v>10</v>
      </c>
      <c r="AH15">
        <v>820</v>
      </c>
      <c r="AI15">
        <v>7</v>
      </c>
      <c r="AJ15">
        <v>3</v>
      </c>
      <c r="AK15">
        <v>1</v>
      </c>
      <c r="AL15">
        <v>1</v>
      </c>
      <c r="AM15">
        <v>9</v>
      </c>
      <c r="AN15">
        <v>3</v>
      </c>
      <c r="AO15">
        <v>4</v>
      </c>
      <c r="AP15">
        <v>4</v>
      </c>
      <c r="AQ15">
        <v>2</v>
      </c>
      <c r="AR15">
        <v>9</v>
      </c>
      <c r="AS15">
        <v>8</v>
      </c>
      <c r="AT15">
        <v>2</v>
      </c>
      <c r="AU15">
        <v>7</v>
      </c>
      <c r="AV15">
        <v>1</v>
      </c>
      <c r="AW15">
        <v>2</v>
      </c>
      <c r="AX15">
        <v>28</v>
      </c>
      <c r="AY15">
        <v>99</v>
      </c>
      <c r="AZ15">
        <v>10</v>
      </c>
      <c r="BA15">
        <v>50</v>
      </c>
      <c r="BB15">
        <v>208</v>
      </c>
      <c r="BC15">
        <v>74</v>
      </c>
      <c r="BD15">
        <v>106</v>
      </c>
      <c r="BE15">
        <v>144</v>
      </c>
      <c r="BF15">
        <v>27</v>
      </c>
      <c r="BG15">
        <v>17</v>
      </c>
      <c r="BH15">
        <v>17</v>
      </c>
      <c r="BI15">
        <v>13</v>
      </c>
      <c r="BJ15">
        <v>856</v>
      </c>
      <c r="BK15">
        <v>6</v>
      </c>
      <c r="BL15">
        <v>3</v>
      </c>
      <c r="BM15">
        <v>2</v>
      </c>
      <c r="BN15">
        <v>1</v>
      </c>
      <c r="BO15">
        <v>8</v>
      </c>
      <c r="BP15">
        <v>1</v>
      </c>
      <c r="BQ15">
        <v>6</v>
      </c>
      <c r="BR15">
        <v>7</v>
      </c>
      <c r="BS15">
        <v>3</v>
      </c>
      <c r="BT15">
        <v>6</v>
      </c>
      <c r="BU15">
        <v>6</v>
      </c>
      <c r="BV15">
        <v>3</v>
      </c>
      <c r="BW15">
        <v>6</v>
      </c>
      <c r="BX15">
        <v>2</v>
      </c>
      <c r="BY15">
        <v>2</v>
      </c>
      <c r="BZ15">
        <v>19</v>
      </c>
      <c r="CA15">
        <v>113</v>
      </c>
      <c r="CB15">
        <v>12</v>
      </c>
      <c r="CC15">
        <v>56</v>
      </c>
      <c r="CD15">
        <v>220</v>
      </c>
      <c r="CE15">
        <v>76</v>
      </c>
      <c r="CF15">
        <v>111</v>
      </c>
      <c r="CG15">
        <v>138</v>
      </c>
      <c r="CH15">
        <v>26</v>
      </c>
      <c r="CI15">
        <v>21</v>
      </c>
      <c r="CJ15">
        <v>19</v>
      </c>
      <c r="CK15">
        <v>11</v>
      </c>
      <c r="CL15">
        <v>884</v>
      </c>
      <c r="CM15">
        <v>5</v>
      </c>
      <c r="CN15">
        <v>3</v>
      </c>
      <c r="CO15">
        <v>2</v>
      </c>
      <c r="CP15">
        <v>1</v>
      </c>
      <c r="CQ15">
        <v>6</v>
      </c>
      <c r="CR15">
        <v>3</v>
      </c>
      <c r="CS15">
        <v>6</v>
      </c>
      <c r="CT15">
        <v>4</v>
      </c>
      <c r="CU15">
        <v>4</v>
      </c>
      <c r="CV15">
        <v>7</v>
      </c>
      <c r="CW15">
        <v>6</v>
      </c>
      <c r="CX15">
        <v>1</v>
      </c>
      <c r="CY15">
        <v>7</v>
      </c>
      <c r="CZ15">
        <v>2</v>
      </c>
      <c r="DA15">
        <v>4</v>
      </c>
      <c r="DB15">
        <v>14</v>
      </c>
      <c r="DC15">
        <v>124</v>
      </c>
      <c r="DD15">
        <v>13</v>
      </c>
      <c r="DE15">
        <v>52</v>
      </c>
      <c r="DF15">
        <v>226</v>
      </c>
      <c r="DG15">
        <v>80</v>
      </c>
      <c r="DH15">
        <v>100</v>
      </c>
      <c r="DI15">
        <v>144</v>
      </c>
      <c r="DJ15">
        <v>24</v>
      </c>
      <c r="DK15">
        <v>20</v>
      </c>
      <c r="DL15">
        <v>21</v>
      </c>
      <c r="DM15">
        <v>11</v>
      </c>
      <c r="DN15">
        <v>890</v>
      </c>
      <c r="DO15">
        <v>4</v>
      </c>
      <c r="DP15">
        <v>0</v>
      </c>
      <c r="DQ15">
        <v>2</v>
      </c>
      <c r="DR15">
        <v>0</v>
      </c>
      <c r="DS15">
        <v>6</v>
      </c>
      <c r="DT15">
        <v>2</v>
      </c>
      <c r="DU15">
        <v>6</v>
      </c>
      <c r="DV15">
        <v>7</v>
      </c>
      <c r="DW15">
        <v>4</v>
      </c>
      <c r="DX15">
        <v>7</v>
      </c>
      <c r="DY15">
        <v>7</v>
      </c>
      <c r="DZ15">
        <v>2</v>
      </c>
      <c r="EA15">
        <v>5</v>
      </c>
      <c r="EB15">
        <v>3</v>
      </c>
      <c r="EC15">
        <v>7</v>
      </c>
      <c r="ED15">
        <v>17</v>
      </c>
      <c r="EE15">
        <v>117</v>
      </c>
      <c r="EF15">
        <v>10</v>
      </c>
      <c r="EG15">
        <v>52</v>
      </c>
      <c r="EH15">
        <v>238</v>
      </c>
      <c r="EI15">
        <v>91</v>
      </c>
      <c r="EJ15">
        <v>113</v>
      </c>
      <c r="EK15">
        <v>157</v>
      </c>
      <c r="EL15">
        <v>20</v>
      </c>
      <c r="EM15">
        <v>22</v>
      </c>
      <c r="EN15">
        <v>18</v>
      </c>
      <c r="EO15">
        <v>10</v>
      </c>
      <c r="EP15">
        <v>927</v>
      </c>
      <c r="EQ15">
        <v>3</v>
      </c>
      <c r="ER15">
        <v>0</v>
      </c>
      <c r="ES15">
        <v>2</v>
      </c>
      <c r="ET15">
        <v>0</v>
      </c>
      <c r="EU15">
        <v>7</v>
      </c>
      <c r="EV15">
        <v>2</v>
      </c>
      <c r="EW15">
        <v>4</v>
      </c>
      <c r="EX15">
        <v>5</v>
      </c>
      <c r="EY15">
        <v>4</v>
      </c>
      <c r="EZ15">
        <v>8</v>
      </c>
      <c r="FA15">
        <v>9</v>
      </c>
      <c r="FB15">
        <v>2</v>
      </c>
      <c r="FC15">
        <v>8</v>
      </c>
      <c r="FD15">
        <v>3</v>
      </c>
      <c r="FE15">
        <v>6</v>
      </c>
      <c r="FF15">
        <v>21</v>
      </c>
      <c r="FG15">
        <v>122</v>
      </c>
      <c r="FH15">
        <v>10</v>
      </c>
      <c r="FI15">
        <v>49</v>
      </c>
      <c r="FJ15">
        <v>241</v>
      </c>
      <c r="FK15">
        <v>82</v>
      </c>
      <c r="FL15">
        <v>108</v>
      </c>
      <c r="FM15">
        <v>147</v>
      </c>
      <c r="FN15">
        <v>19</v>
      </c>
      <c r="FO15">
        <v>23</v>
      </c>
      <c r="FP15">
        <v>16</v>
      </c>
      <c r="FQ15">
        <v>10</v>
      </c>
      <c r="FR15">
        <v>911</v>
      </c>
      <c r="FS15">
        <v>4</v>
      </c>
      <c r="FT15">
        <v>1</v>
      </c>
      <c r="FU15">
        <v>3</v>
      </c>
      <c r="FV15">
        <v>0</v>
      </c>
      <c r="FW15">
        <v>7</v>
      </c>
      <c r="FX15">
        <v>1</v>
      </c>
      <c r="FY15">
        <v>5</v>
      </c>
      <c r="FZ15">
        <v>8</v>
      </c>
      <c r="GA15">
        <v>6</v>
      </c>
      <c r="GB15">
        <v>7</v>
      </c>
      <c r="GC15">
        <v>8</v>
      </c>
      <c r="GD15">
        <v>2</v>
      </c>
      <c r="GE15">
        <v>9</v>
      </c>
      <c r="GF15">
        <v>3</v>
      </c>
      <c r="GG15">
        <v>4</v>
      </c>
      <c r="GH15">
        <v>18</v>
      </c>
      <c r="GI15">
        <v>124</v>
      </c>
      <c r="GJ15">
        <v>11</v>
      </c>
      <c r="GK15">
        <v>71</v>
      </c>
      <c r="GL15">
        <v>251</v>
      </c>
      <c r="GM15">
        <v>83</v>
      </c>
      <c r="GN15">
        <v>99</v>
      </c>
      <c r="GO15">
        <v>147</v>
      </c>
      <c r="GP15">
        <v>18</v>
      </c>
      <c r="GQ15">
        <v>23</v>
      </c>
      <c r="GR15">
        <v>18</v>
      </c>
      <c r="GS15">
        <v>15</v>
      </c>
      <c r="GT15">
        <v>946</v>
      </c>
      <c r="GU15">
        <v>7</v>
      </c>
      <c r="GV15">
        <v>0</v>
      </c>
      <c r="GW15">
        <v>3</v>
      </c>
      <c r="GX15">
        <v>1</v>
      </c>
      <c r="GY15">
        <v>6</v>
      </c>
      <c r="GZ15">
        <v>1</v>
      </c>
      <c r="HA15">
        <v>5</v>
      </c>
      <c r="HB15">
        <v>5</v>
      </c>
      <c r="HC15">
        <v>6</v>
      </c>
      <c r="HD15">
        <v>7</v>
      </c>
      <c r="HE15">
        <v>5</v>
      </c>
      <c r="HF15">
        <v>2</v>
      </c>
      <c r="HG15">
        <v>9</v>
      </c>
      <c r="HH15">
        <v>2</v>
      </c>
      <c r="HI15">
        <v>4</v>
      </c>
      <c r="HJ15">
        <v>18</v>
      </c>
      <c r="HK15">
        <v>119</v>
      </c>
      <c r="HL15">
        <v>11</v>
      </c>
      <c r="HM15">
        <v>74</v>
      </c>
      <c r="HN15">
        <v>263</v>
      </c>
      <c r="HO15">
        <v>85</v>
      </c>
      <c r="HP15">
        <v>106</v>
      </c>
      <c r="HQ15">
        <v>141</v>
      </c>
      <c r="HR15">
        <v>25</v>
      </c>
      <c r="HS15">
        <v>24</v>
      </c>
      <c r="HT15">
        <v>19</v>
      </c>
      <c r="HU15">
        <v>18</v>
      </c>
      <c r="HV15">
        <v>966</v>
      </c>
    </row>
    <row r="16" spans="1:230" x14ac:dyDescent="0.25">
      <c r="A16" s="17">
        <v>5823</v>
      </c>
      <c r="B16" s="17" t="s">
        <v>519</v>
      </c>
      <c r="C16" s="7" t="s">
        <v>0</v>
      </c>
      <c r="D16" s="17" t="s">
        <v>510</v>
      </c>
      <c r="E16" s="18" t="s">
        <v>506</v>
      </c>
      <c r="F16" s="9" t="s">
        <v>41</v>
      </c>
      <c r="G16">
        <v>1</v>
      </c>
      <c r="H16">
        <v>1</v>
      </c>
      <c r="I16">
        <v>0</v>
      </c>
      <c r="J16">
        <v>0</v>
      </c>
      <c r="K16">
        <v>5</v>
      </c>
      <c r="L16">
        <v>0</v>
      </c>
      <c r="M16">
        <v>0</v>
      </c>
      <c r="N16">
        <v>1</v>
      </c>
      <c r="O16">
        <v>1</v>
      </c>
      <c r="P16">
        <v>1</v>
      </c>
      <c r="Q16">
        <v>2</v>
      </c>
      <c r="R16">
        <v>0</v>
      </c>
      <c r="S16">
        <v>6</v>
      </c>
      <c r="T16">
        <v>1</v>
      </c>
      <c r="U16">
        <v>0</v>
      </c>
      <c r="V16">
        <v>4</v>
      </c>
      <c r="W16">
        <v>23</v>
      </c>
      <c r="X16">
        <v>5</v>
      </c>
      <c r="Y16">
        <v>24</v>
      </c>
      <c r="Z16">
        <v>105</v>
      </c>
      <c r="AA16">
        <v>13</v>
      </c>
      <c r="AB16">
        <v>11</v>
      </c>
      <c r="AC16">
        <v>20</v>
      </c>
      <c r="AD16">
        <v>7</v>
      </c>
      <c r="AE16">
        <v>2</v>
      </c>
      <c r="AF16">
        <v>4</v>
      </c>
      <c r="AG16">
        <v>2</v>
      </c>
      <c r="AH16">
        <v>239</v>
      </c>
      <c r="AI16">
        <v>2</v>
      </c>
      <c r="AJ16">
        <v>0</v>
      </c>
      <c r="AK16">
        <v>1</v>
      </c>
      <c r="AL16">
        <v>0</v>
      </c>
      <c r="AM16">
        <v>5</v>
      </c>
      <c r="AN16">
        <v>0</v>
      </c>
      <c r="AO16">
        <v>0</v>
      </c>
      <c r="AP16">
        <v>0</v>
      </c>
      <c r="AQ16">
        <v>1</v>
      </c>
      <c r="AR16">
        <v>2</v>
      </c>
      <c r="AS16">
        <v>2</v>
      </c>
      <c r="AT16">
        <v>1</v>
      </c>
      <c r="AU16">
        <v>3</v>
      </c>
      <c r="AV16">
        <v>0</v>
      </c>
      <c r="AW16">
        <v>1</v>
      </c>
      <c r="AX16">
        <v>4</v>
      </c>
      <c r="AY16">
        <v>24</v>
      </c>
      <c r="AZ16">
        <v>9</v>
      </c>
      <c r="BA16">
        <v>24</v>
      </c>
      <c r="BB16">
        <v>102</v>
      </c>
      <c r="BC16">
        <v>12</v>
      </c>
      <c r="BD16">
        <v>13</v>
      </c>
      <c r="BE16">
        <v>19</v>
      </c>
      <c r="BF16">
        <v>4</v>
      </c>
      <c r="BG16">
        <v>3</v>
      </c>
      <c r="BH16">
        <v>5</v>
      </c>
      <c r="BI16">
        <v>1</v>
      </c>
      <c r="BJ16">
        <v>238</v>
      </c>
      <c r="BK16">
        <v>3</v>
      </c>
      <c r="BL16">
        <v>0</v>
      </c>
      <c r="BM16">
        <v>1</v>
      </c>
      <c r="BN16">
        <v>0</v>
      </c>
      <c r="BO16">
        <v>4</v>
      </c>
      <c r="BP16">
        <v>0</v>
      </c>
      <c r="BQ16">
        <v>0</v>
      </c>
      <c r="BR16">
        <v>1</v>
      </c>
      <c r="BS16">
        <v>1</v>
      </c>
      <c r="BT16">
        <v>2</v>
      </c>
      <c r="BU16">
        <v>2</v>
      </c>
      <c r="BV16">
        <v>1</v>
      </c>
      <c r="BW16">
        <v>3</v>
      </c>
      <c r="BX16">
        <v>0</v>
      </c>
      <c r="BY16">
        <v>1</v>
      </c>
      <c r="BZ16">
        <v>4</v>
      </c>
      <c r="CA16">
        <v>24</v>
      </c>
      <c r="CB16">
        <v>7</v>
      </c>
      <c r="CC16">
        <v>25</v>
      </c>
      <c r="CD16">
        <v>117</v>
      </c>
      <c r="CE16">
        <v>12</v>
      </c>
      <c r="CF16">
        <v>13</v>
      </c>
      <c r="CG16">
        <v>25</v>
      </c>
      <c r="CH16">
        <v>4</v>
      </c>
      <c r="CI16">
        <v>4</v>
      </c>
      <c r="CJ16">
        <v>4</v>
      </c>
      <c r="CK16">
        <v>1</v>
      </c>
      <c r="CL16">
        <v>259</v>
      </c>
      <c r="CM16">
        <v>2</v>
      </c>
      <c r="CN16">
        <v>0</v>
      </c>
      <c r="CO16">
        <v>1</v>
      </c>
      <c r="CP16">
        <v>0</v>
      </c>
      <c r="CQ16">
        <v>2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2</v>
      </c>
      <c r="CX16">
        <v>0</v>
      </c>
      <c r="CY16">
        <v>1</v>
      </c>
      <c r="CZ16">
        <v>0</v>
      </c>
      <c r="DA16">
        <v>1</v>
      </c>
      <c r="DB16">
        <v>7</v>
      </c>
      <c r="DC16">
        <v>22</v>
      </c>
      <c r="DD16">
        <v>8</v>
      </c>
      <c r="DE16">
        <v>26</v>
      </c>
      <c r="DF16">
        <v>130</v>
      </c>
      <c r="DG16">
        <v>12</v>
      </c>
      <c r="DH16">
        <v>18</v>
      </c>
      <c r="DI16">
        <v>21</v>
      </c>
      <c r="DJ16">
        <v>2</v>
      </c>
      <c r="DK16">
        <v>4</v>
      </c>
      <c r="DL16">
        <v>4</v>
      </c>
      <c r="DM16">
        <v>1</v>
      </c>
      <c r="DN16">
        <v>267</v>
      </c>
      <c r="DO16">
        <v>2</v>
      </c>
      <c r="DP16">
        <v>1</v>
      </c>
      <c r="DQ16">
        <v>2</v>
      </c>
      <c r="DR16">
        <v>1</v>
      </c>
      <c r="DS16">
        <v>2</v>
      </c>
      <c r="DT16">
        <v>1</v>
      </c>
      <c r="DU16">
        <v>1</v>
      </c>
      <c r="DV16">
        <v>2</v>
      </c>
      <c r="DW16">
        <v>2</v>
      </c>
      <c r="DX16">
        <v>1</v>
      </c>
      <c r="DY16">
        <v>5</v>
      </c>
      <c r="DZ16">
        <v>1</v>
      </c>
      <c r="EA16">
        <v>4</v>
      </c>
      <c r="EB16">
        <v>1</v>
      </c>
      <c r="EC16">
        <v>3</v>
      </c>
      <c r="ED16">
        <v>10</v>
      </c>
      <c r="EE16">
        <v>25</v>
      </c>
      <c r="EF16">
        <v>7</v>
      </c>
      <c r="EG16">
        <v>27</v>
      </c>
      <c r="EH16">
        <v>127</v>
      </c>
      <c r="EI16">
        <v>19</v>
      </c>
      <c r="EJ16">
        <v>22</v>
      </c>
      <c r="EK16">
        <v>28</v>
      </c>
      <c r="EL16">
        <v>2</v>
      </c>
      <c r="EM16">
        <v>5</v>
      </c>
      <c r="EN16">
        <v>5</v>
      </c>
      <c r="EO16">
        <v>2</v>
      </c>
      <c r="EP16">
        <v>308</v>
      </c>
      <c r="EQ16">
        <v>3</v>
      </c>
      <c r="ER16">
        <v>0</v>
      </c>
      <c r="ES16">
        <v>3</v>
      </c>
      <c r="ET16">
        <v>1</v>
      </c>
      <c r="EU16">
        <v>2</v>
      </c>
      <c r="EV16">
        <v>0</v>
      </c>
      <c r="EW16">
        <v>1</v>
      </c>
      <c r="EX16">
        <v>2</v>
      </c>
      <c r="EY16">
        <v>2</v>
      </c>
      <c r="EZ16">
        <v>3</v>
      </c>
      <c r="FA16">
        <v>3</v>
      </c>
      <c r="FB16">
        <v>1</v>
      </c>
      <c r="FC16">
        <v>4</v>
      </c>
      <c r="FD16">
        <v>1</v>
      </c>
      <c r="FE16">
        <v>3</v>
      </c>
      <c r="FF16">
        <v>6</v>
      </c>
      <c r="FG16">
        <v>22</v>
      </c>
      <c r="FH16">
        <v>6</v>
      </c>
      <c r="FI16">
        <v>24</v>
      </c>
      <c r="FJ16">
        <v>124</v>
      </c>
      <c r="FK16">
        <v>16</v>
      </c>
      <c r="FL16">
        <v>19</v>
      </c>
      <c r="FM16">
        <v>14</v>
      </c>
      <c r="FN16">
        <v>5</v>
      </c>
      <c r="FO16">
        <v>5</v>
      </c>
      <c r="FP16">
        <v>4</v>
      </c>
      <c r="FQ16">
        <v>3</v>
      </c>
      <c r="FR16">
        <v>277</v>
      </c>
      <c r="FS16">
        <v>3</v>
      </c>
      <c r="FT16">
        <v>0</v>
      </c>
      <c r="FU16">
        <v>2</v>
      </c>
      <c r="FV16">
        <v>1</v>
      </c>
      <c r="FW16">
        <v>2</v>
      </c>
      <c r="FX16">
        <v>0</v>
      </c>
      <c r="FY16">
        <v>1</v>
      </c>
      <c r="FZ16">
        <v>1</v>
      </c>
      <c r="GA16">
        <v>2</v>
      </c>
      <c r="GB16">
        <v>3</v>
      </c>
      <c r="GC16">
        <v>1</v>
      </c>
      <c r="GD16">
        <v>0</v>
      </c>
      <c r="GE16">
        <v>3</v>
      </c>
      <c r="GF16">
        <v>1</v>
      </c>
      <c r="GG16">
        <v>2</v>
      </c>
      <c r="GH16">
        <v>5</v>
      </c>
      <c r="GI16">
        <v>22</v>
      </c>
      <c r="GJ16">
        <v>7</v>
      </c>
      <c r="GK16">
        <v>30</v>
      </c>
      <c r="GL16">
        <v>134</v>
      </c>
      <c r="GM16">
        <v>15</v>
      </c>
      <c r="GN16">
        <v>16</v>
      </c>
      <c r="GO16">
        <v>14</v>
      </c>
      <c r="GP16">
        <v>4</v>
      </c>
      <c r="GQ16">
        <v>3</v>
      </c>
      <c r="GR16">
        <v>1</v>
      </c>
      <c r="GS16">
        <v>5</v>
      </c>
      <c r="GT16">
        <v>278</v>
      </c>
      <c r="GU16">
        <v>3</v>
      </c>
      <c r="GV16">
        <v>0</v>
      </c>
      <c r="GW16">
        <v>2</v>
      </c>
      <c r="GX16">
        <v>1</v>
      </c>
      <c r="GY16">
        <v>1</v>
      </c>
      <c r="GZ16">
        <v>0</v>
      </c>
      <c r="HA16">
        <v>2</v>
      </c>
      <c r="HB16">
        <v>3</v>
      </c>
      <c r="HC16">
        <v>3</v>
      </c>
      <c r="HD16">
        <v>3</v>
      </c>
      <c r="HE16">
        <v>1</v>
      </c>
      <c r="HF16">
        <v>0</v>
      </c>
      <c r="HG16">
        <v>2</v>
      </c>
      <c r="HH16">
        <v>1</v>
      </c>
      <c r="HI16">
        <v>2</v>
      </c>
      <c r="HJ16">
        <v>4</v>
      </c>
      <c r="HK16">
        <v>20</v>
      </c>
      <c r="HL16">
        <v>7</v>
      </c>
      <c r="HM16">
        <v>25</v>
      </c>
      <c r="HN16">
        <v>150</v>
      </c>
      <c r="HO16">
        <v>15</v>
      </c>
      <c r="HP16">
        <v>14</v>
      </c>
      <c r="HQ16">
        <v>10</v>
      </c>
      <c r="HR16">
        <v>2</v>
      </c>
      <c r="HS16">
        <v>4</v>
      </c>
      <c r="HT16">
        <v>3</v>
      </c>
      <c r="HU16">
        <v>5</v>
      </c>
      <c r="HV16">
        <v>283</v>
      </c>
    </row>
    <row r="17" spans="1:230" x14ac:dyDescent="0.25">
      <c r="A17" s="19">
        <v>5911</v>
      </c>
      <c r="B17" s="19" t="s">
        <v>520</v>
      </c>
      <c r="C17" s="7" t="s">
        <v>0</v>
      </c>
      <c r="D17" s="19" t="s">
        <v>1</v>
      </c>
      <c r="E17" s="20" t="s">
        <v>506</v>
      </c>
      <c r="F17" s="9" t="s">
        <v>41</v>
      </c>
      <c r="G17">
        <v>19</v>
      </c>
      <c r="H17">
        <v>4</v>
      </c>
      <c r="I17">
        <v>9</v>
      </c>
      <c r="J17">
        <v>9</v>
      </c>
      <c r="K17">
        <v>20</v>
      </c>
      <c r="L17">
        <v>10</v>
      </c>
      <c r="M17">
        <v>9</v>
      </c>
      <c r="N17">
        <v>18</v>
      </c>
      <c r="O17">
        <v>12</v>
      </c>
      <c r="P17">
        <v>34</v>
      </c>
      <c r="Q17">
        <v>17</v>
      </c>
      <c r="R17">
        <v>23</v>
      </c>
      <c r="S17">
        <v>48</v>
      </c>
      <c r="T17">
        <v>8</v>
      </c>
      <c r="U17">
        <v>16</v>
      </c>
      <c r="V17">
        <v>59</v>
      </c>
      <c r="W17">
        <v>117</v>
      </c>
      <c r="X17">
        <v>31</v>
      </c>
      <c r="Y17">
        <v>322</v>
      </c>
      <c r="Z17">
        <v>724</v>
      </c>
      <c r="AA17">
        <v>106</v>
      </c>
      <c r="AB17">
        <v>84</v>
      </c>
      <c r="AC17">
        <v>116</v>
      </c>
      <c r="AD17">
        <v>30</v>
      </c>
      <c r="AE17">
        <v>37</v>
      </c>
      <c r="AF17">
        <v>60</v>
      </c>
      <c r="AG17">
        <v>56</v>
      </c>
      <c r="AH17">
        <v>1998</v>
      </c>
      <c r="AI17">
        <v>13</v>
      </c>
      <c r="AJ17">
        <v>5</v>
      </c>
      <c r="AK17">
        <v>6</v>
      </c>
      <c r="AL17">
        <v>7</v>
      </c>
      <c r="AM17">
        <v>15</v>
      </c>
      <c r="AN17">
        <v>12</v>
      </c>
      <c r="AO17">
        <v>8</v>
      </c>
      <c r="AP17">
        <v>21</v>
      </c>
      <c r="AQ17">
        <v>8</v>
      </c>
      <c r="AR17">
        <v>29</v>
      </c>
      <c r="AS17">
        <v>22</v>
      </c>
      <c r="AT17">
        <v>22</v>
      </c>
      <c r="AU17">
        <v>46</v>
      </c>
      <c r="AV17">
        <v>8</v>
      </c>
      <c r="AW17">
        <v>13</v>
      </c>
      <c r="AX17">
        <v>50</v>
      </c>
      <c r="AY17">
        <v>118</v>
      </c>
      <c r="AZ17">
        <v>33</v>
      </c>
      <c r="BA17">
        <v>314</v>
      </c>
      <c r="BB17">
        <v>645</v>
      </c>
      <c r="BC17">
        <v>102</v>
      </c>
      <c r="BD17">
        <v>88</v>
      </c>
      <c r="BE17">
        <v>104</v>
      </c>
      <c r="BF17">
        <v>27</v>
      </c>
      <c r="BG17">
        <v>36</v>
      </c>
      <c r="BH17">
        <v>50</v>
      </c>
      <c r="BI17">
        <v>48</v>
      </c>
      <c r="BJ17">
        <v>1850</v>
      </c>
      <c r="BK17">
        <v>16</v>
      </c>
      <c r="BL17">
        <v>4</v>
      </c>
      <c r="BM17">
        <v>6</v>
      </c>
      <c r="BN17">
        <v>5</v>
      </c>
      <c r="BO17">
        <v>14</v>
      </c>
      <c r="BP17">
        <v>10</v>
      </c>
      <c r="BQ17">
        <v>9</v>
      </c>
      <c r="BR17">
        <v>16</v>
      </c>
      <c r="BS17">
        <v>7</v>
      </c>
      <c r="BT17">
        <v>30</v>
      </c>
      <c r="BU17">
        <v>20</v>
      </c>
      <c r="BV17">
        <v>22</v>
      </c>
      <c r="BW17">
        <v>41</v>
      </c>
      <c r="BX17">
        <v>9</v>
      </c>
      <c r="BY17">
        <v>12</v>
      </c>
      <c r="BZ17">
        <v>47</v>
      </c>
      <c r="CA17">
        <v>112</v>
      </c>
      <c r="CB17">
        <v>28</v>
      </c>
      <c r="CC17">
        <v>284</v>
      </c>
      <c r="CD17">
        <v>610</v>
      </c>
      <c r="CE17">
        <v>98</v>
      </c>
      <c r="CF17">
        <v>82</v>
      </c>
      <c r="CG17">
        <v>97</v>
      </c>
      <c r="CH17">
        <v>26</v>
      </c>
      <c r="CI17">
        <v>30</v>
      </c>
      <c r="CJ17">
        <v>41</v>
      </c>
      <c r="CK17">
        <v>50</v>
      </c>
      <c r="CL17">
        <v>1726</v>
      </c>
      <c r="CM17">
        <v>19</v>
      </c>
      <c r="CN17">
        <v>6</v>
      </c>
      <c r="CO17">
        <v>5</v>
      </c>
      <c r="CP17">
        <v>5</v>
      </c>
      <c r="CQ17">
        <v>13</v>
      </c>
      <c r="CR17">
        <v>9</v>
      </c>
      <c r="CS17">
        <v>10</v>
      </c>
      <c r="CT17">
        <v>12</v>
      </c>
      <c r="CU17">
        <v>7</v>
      </c>
      <c r="CV17">
        <v>25</v>
      </c>
      <c r="CW17">
        <v>24</v>
      </c>
      <c r="CX17">
        <v>17</v>
      </c>
      <c r="CY17">
        <v>36</v>
      </c>
      <c r="CZ17">
        <v>6</v>
      </c>
      <c r="DA17">
        <v>8</v>
      </c>
      <c r="DB17">
        <v>39</v>
      </c>
      <c r="DC17">
        <v>102</v>
      </c>
      <c r="DD17">
        <v>23</v>
      </c>
      <c r="DE17">
        <v>254</v>
      </c>
      <c r="DF17">
        <v>558</v>
      </c>
      <c r="DG17">
        <v>91</v>
      </c>
      <c r="DH17">
        <v>67</v>
      </c>
      <c r="DI17">
        <v>97</v>
      </c>
      <c r="DJ17">
        <v>21</v>
      </c>
      <c r="DK17">
        <v>25</v>
      </c>
      <c r="DL17">
        <v>36</v>
      </c>
      <c r="DM17">
        <v>46</v>
      </c>
      <c r="DN17">
        <v>1561</v>
      </c>
      <c r="DO17">
        <v>12</v>
      </c>
      <c r="DP17">
        <v>5</v>
      </c>
      <c r="DQ17">
        <v>3</v>
      </c>
      <c r="DR17">
        <v>4</v>
      </c>
      <c r="DS17">
        <v>15</v>
      </c>
      <c r="DT17">
        <v>10</v>
      </c>
      <c r="DU17">
        <v>7</v>
      </c>
      <c r="DV17">
        <v>13</v>
      </c>
      <c r="DW17">
        <v>10</v>
      </c>
      <c r="DX17">
        <v>19</v>
      </c>
      <c r="DY17">
        <v>18</v>
      </c>
      <c r="DZ17">
        <v>21</v>
      </c>
      <c r="EA17">
        <v>27</v>
      </c>
      <c r="EB17">
        <v>6</v>
      </c>
      <c r="EC17">
        <v>6</v>
      </c>
      <c r="ED17">
        <v>39</v>
      </c>
      <c r="EE17">
        <v>86</v>
      </c>
      <c r="EF17">
        <v>20</v>
      </c>
      <c r="EG17">
        <v>223</v>
      </c>
      <c r="EH17">
        <v>460</v>
      </c>
      <c r="EI17">
        <v>73</v>
      </c>
      <c r="EJ17">
        <v>60</v>
      </c>
      <c r="EK17">
        <v>85</v>
      </c>
      <c r="EL17">
        <v>16</v>
      </c>
      <c r="EM17">
        <v>24</v>
      </c>
      <c r="EN17">
        <v>34</v>
      </c>
      <c r="EO17">
        <v>33</v>
      </c>
      <c r="EP17">
        <v>1329</v>
      </c>
      <c r="EQ17">
        <v>12</v>
      </c>
      <c r="ER17">
        <v>4</v>
      </c>
      <c r="ES17">
        <v>3</v>
      </c>
      <c r="ET17">
        <v>5</v>
      </c>
      <c r="EU17">
        <v>9</v>
      </c>
      <c r="EV17">
        <v>5</v>
      </c>
      <c r="EW17">
        <v>6</v>
      </c>
      <c r="EX17">
        <v>7</v>
      </c>
      <c r="EY17">
        <v>7</v>
      </c>
      <c r="EZ17">
        <v>15</v>
      </c>
      <c r="FA17">
        <v>16</v>
      </c>
      <c r="FB17">
        <v>14</v>
      </c>
      <c r="FC17">
        <v>19</v>
      </c>
      <c r="FD17">
        <v>5</v>
      </c>
      <c r="FE17">
        <v>6</v>
      </c>
      <c r="FF17">
        <v>34</v>
      </c>
      <c r="FG17">
        <v>68</v>
      </c>
      <c r="FH17">
        <v>22</v>
      </c>
      <c r="FI17">
        <v>194</v>
      </c>
      <c r="FJ17">
        <v>379</v>
      </c>
      <c r="FK17">
        <v>62</v>
      </c>
      <c r="FL17">
        <v>57</v>
      </c>
      <c r="FM17">
        <v>67</v>
      </c>
      <c r="FN17">
        <v>11</v>
      </c>
      <c r="FO17">
        <v>20</v>
      </c>
      <c r="FP17">
        <v>29</v>
      </c>
      <c r="FQ17">
        <v>27</v>
      </c>
      <c r="FR17">
        <v>1103</v>
      </c>
      <c r="FS17">
        <v>9</v>
      </c>
      <c r="FT17">
        <v>4</v>
      </c>
      <c r="FU17">
        <v>4</v>
      </c>
      <c r="FV17">
        <v>2</v>
      </c>
      <c r="FW17">
        <v>10</v>
      </c>
      <c r="FX17">
        <v>4</v>
      </c>
      <c r="FY17">
        <v>8</v>
      </c>
      <c r="FZ17">
        <v>7</v>
      </c>
      <c r="GA17">
        <v>7</v>
      </c>
      <c r="GB17">
        <v>8</v>
      </c>
      <c r="GC17">
        <v>12</v>
      </c>
      <c r="GD17">
        <v>12</v>
      </c>
      <c r="GE17">
        <v>16</v>
      </c>
      <c r="GF17">
        <v>3</v>
      </c>
      <c r="GG17">
        <v>3</v>
      </c>
      <c r="GH17">
        <v>28</v>
      </c>
      <c r="GI17">
        <v>64</v>
      </c>
      <c r="GJ17">
        <v>17</v>
      </c>
      <c r="GK17">
        <v>158</v>
      </c>
      <c r="GL17">
        <v>319</v>
      </c>
      <c r="GM17">
        <v>48</v>
      </c>
      <c r="GN17">
        <v>42</v>
      </c>
      <c r="GO17">
        <v>44</v>
      </c>
      <c r="GP17">
        <v>7</v>
      </c>
      <c r="GQ17">
        <v>19</v>
      </c>
      <c r="GR17">
        <v>24</v>
      </c>
      <c r="GS17">
        <v>24</v>
      </c>
      <c r="GT17">
        <v>903</v>
      </c>
      <c r="GU17">
        <v>6</v>
      </c>
      <c r="GV17">
        <v>5</v>
      </c>
      <c r="GW17">
        <v>3</v>
      </c>
      <c r="GX17">
        <v>2</v>
      </c>
      <c r="GY17">
        <v>12</v>
      </c>
      <c r="GZ17">
        <v>0</v>
      </c>
      <c r="HA17">
        <v>6</v>
      </c>
      <c r="HB17">
        <v>6</v>
      </c>
      <c r="HC17">
        <v>3</v>
      </c>
      <c r="HD17">
        <v>7</v>
      </c>
      <c r="HE17">
        <v>9</v>
      </c>
      <c r="HF17">
        <v>8</v>
      </c>
      <c r="HG17">
        <v>10</v>
      </c>
      <c r="HH17">
        <v>2</v>
      </c>
      <c r="HI17">
        <v>1</v>
      </c>
      <c r="HJ17">
        <v>27</v>
      </c>
      <c r="HK17">
        <v>56</v>
      </c>
      <c r="HL17">
        <v>12</v>
      </c>
      <c r="HM17">
        <v>136</v>
      </c>
      <c r="HN17">
        <v>270</v>
      </c>
      <c r="HO17">
        <v>28</v>
      </c>
      <c r="HP17">
        <v>35</v>
      </c>
      <c r="HQ17">
        <v>47</v>
      </c>
      <c r="HR17">
        <v>8</v>
      </c>
      <c r="HS17">
        <v>10</v>
      </c>
      <c r="HT17">
        <v>18</v>
      </c>
      <c r="HU17">
        <v>23</v>
      </c>
      <c r="HV17">
        <v>750</v>
      </c>
    </row>
    <row r="18" spans="1:230" x14ac:dyDescent="0.25">
      <c r="A18" s="19">
        <v>5912</v>
      </c>
      <c r="B18" s="19" t="s">
        <v>521</v>
      </c>
      <c r="C18" s="7" t="s">
        <v>0</v>
      </c>
      <c r="D18" s="19" t="s">
        <v>1</v>
      </c>
      <c r="E18" s="20" t="s">
        <v>506</v>
      </c>
      <c r="F18" s="9" t="s">
        <v>41</v>
      </c>
      <c r="G18">
        <v>1</v>
      </c>
      <c r="H18">
        <v>0</v>
      </c>
      <c r="I18">
        <v>3</v>
      </c>
      <c r="J18">
        <v>0</v>
      </c>
      <c r="K18">
        <v>1</v>
      </c>
      <c r="L18">
        <v>0</v>
      </c>
      <c r="M18">
        <v>0</v>
      </c>
      <c r="N18">
        <v>3</v>
      </c>
      <c r="O18">
        <v>1</v>
      </c>
      <c r="P18">
        <v>10</v>
      </c>
      <c r="Q18">
        <v>4</v>
      </c>
      <c r="R18">
        <v>1</v>
      </c>
      <c r="S18">
        <v>9</v>
      </c>
      <c r="T18">
        <v>0</v>
      </c>
      <c r="U18">
        <v>1</v>
      </c>
      <c r="V18">
        <v>9</v>
      </c>
      <c r="W18">
        <v>34</v>
      </c>
      <c r="X18">
        <v>1</v>
      </c>
      <c r="Y18">
        <v>70</v>
      </c>
      <c r="Z18">
        <v>167</v>
      </c>
      <c r="AA18">
        <v>28</v>
      </c>
      <c r="AB18">
        <v>14</v>
      </c>
      <c r="AC18">
        <v>25</v>
      </c>
      <c r="AD18">
        <v>4</v>
      </c>
      <c r="AE18">
        <v>5</v>
      </c>
      <c r="AF18">
        <v>9</v>
      </c>
      <c r="AG18">
        <v>9</v>
      </c>
      <c r="AH18">
        <v>409</v>
      </c>
      <c r="AI18">
        <v>1</v>
      </c>
      <c r="AJ18">
        <v>0</v>
      </c>
      <c r="AK18">
        <v>3</v>
      </c>
      <c r="AL18">
        <v>0</v>
      </c>
      <c r="AM18">
        <v>4</v>
      </c>
      <c r="AN18">
        <v>0</v>
      </c>
      <c r="AO18">
        <v>0</v>
      </c>
      <c r="AP18">
        <v>1</v>
      </c>
      <c r="AQ18">
        <v>2</v>
      </c>
      <c r="AR18">
        <v>7</v>
      </c>
      <c r="AS18">
        <v>4</v>
      </c>
      <c r="AT18">
        <v>0</v>
      </c>
      <c r="AU18">
        <v>9</v>
      </c>
      <c r="AV18">
        <v>1</v>
      </c>
      <c r="AW18">
        <v>0</v>
      </c>
      <c r="AX18">
        <v>9</v>
      </c>
      <c r="AY18">
        <v>36</v>
      </c>
      <c r="AZ18">
        <v>2</v>
      </c>
      <c r="BA18">
        <v>64</v>
      </c>
      <c r="BB18">
        <v>169</v>
      </c>
      <c r="BC18">
        <v>23</v>
      </c>
      <c r="BD18">
        <v>13</v>
      </c>
      <c r="BE18">
        <v>17</v>
      </c>
      <c r="BF18">
        <v>4</v>
      </c>
      <c r="BG18">
        <v>6</v>
      </c>
      <c r="BH18">
        <v>6</v>
      </c>
      <c r="BI18">
        <v>9</v>
      </c>
      <c r="BJ18">
        <v>390</v>
      </c>
      <c r="BK18">
        <v>0</v>
      </c>
      <c r="BL18">
        <v>0</v>
      </c>
      <c r="BM18">
        <v>5</v>
      </c>
      <c r="BN18">
        <v>0</v>
      </c>
      <c r="BO18">
        <v>3</v>
      </c>
      <c r="BP18">
        <v>0</v>
      </c>
      <c r="BQ18">
        <v>0</v>
      </c>
      <c r="BR18">
        <v>2</v>
      </c>
      <c r="BS18">
        <v>1</v>
      </c>
      <c r="BT18">
        <v>6</v>
      </c>
      <c r="BU18">
        <v>8</v>
      </c>
      <c r="BV18">
        <v>0</v>
      </c>
      <c r="BW18">
        <v>8</v>
      </c>
      <c r="BX18">
        <v>0</v>
      </c>
      <c r="BY18">
        <v>0</v>
      </c>
      <c r="BZ18">
        <v>13</v>
      </c>
      <c r="CA18">
        <v>35</v>
      </c>
      <c r="CB18">
        <v>1</v>
      </c>
      <c r="CC18">
        <v>62</v>
      </c>
      <c r="CD18">
        <v>170</v>
      </c>
      <c r="CE18">
        <v>28</v>
      </c>
      <c r="CF18">
        <v>11</v>
      </c>
      <c r="CG18">
        <v>16</v>
      </c>
      <c r="CH18">
        <v>4</v>
      </c>
      <c r="CI18">
        <v>5</v>
      </c>
      <c r="CJ18">
        <v>8</v>
      </c>
      <c r="CK18">
        <v>9</v>
      </c>
      <c r="CL18">
        <v>395</v>
      </c>
      <c r="CM18">
        <v>0</v>
      </c>
      <c r="CN18">
        <v>1</v>
      </c>
      <c r="CO18">
        <v>6</v>
      </c>
      <c r="CP18">
        <v>0</v>
      </c>
      <c r="CQ18">
        <v>3</v>
      </c>
      <c r="CR18">
        <v>0</v>
      </c>
      <c r="CS18">
        <v>0</v>
      </c>
      <c r="CT18">
        <v>2</v>
      </c>
      <c r="CU18">
        <v>1</v>
      </c>
      <c r="CV18">
        <v>5</v>
      </c>
      <c r="CW18">
        <v>7</v>
      </c>
      <c r="CX18">
        <v>0</v>
      </c>
      <c r="CY18">
        <v>8</v>
      </c>
      <c r="CZ18">
        <v>1</v>
      </c>
      <c r="DA18">
        <v>0</v>
      </c>
      <c r="DB18">
        <v>9</v>
      </c>
      <c r="DC18">
        <v>30</v>
      </c>
      <c r="DD18">
        <v>0</v>
      </c>
      <c r="DE18">
        <v>50</v>
      </c>
      <c r="DF18">
        <v>167</v>
      </c>
      <c r="DG18">
        <v>26</v>
      </c>
      <c r="DH18">
        <v>11</v>
      </c>
      <c r="DI18">
        <v>11</v>
      </c>
      <c r="DJ18">
        <v>2</v>
      </c>
      <c r="DK18">
        <v>3</v>
      </c>
      <c r="DL18">
        <v>8</v>
      </c>
      <c r="DM18">
        <v>10</v>
      </c>
      <c r="DN18">
        <v>361</v>
      </c>
      <c r="DO18">
        <v>0</v>
      </c>
      <c r="DP18">
        <v>0</v>
      </c>
      <c r="DQ18">
        <v>5</v>
      </c>
      <c r="DR18">
        <v>0</v>
      </c>
      <c r="DS18">
        <v>3</v>
      </c>
      <c r="DT18">
        <v>0</v>
      </c>
      <c r="DU18">
        <v>0</v>
      </c>
      <c r="DV18">
        <v>3</v>
      </c>
      <c r="DW18">
        <v>1</v>
      </c>
      <c r="DX18">
        <v>5</v>
      </c>
      <c r="DY18">
        <v>6</v>
      </c>
      <c r="DZ18">
        <v>0</v>
      </c>
      <c r="EA18">
        <v>6</v>
      </c>
      <c r="EB18">
        <v>1</v>
      </c>
      <c r="EC18">
        <v>1</v>
      </c>
      <c r="ED18">
        <v>8</v>
      </c>
      <c r="EE18">
        <v>30</v>
      </c>
      <c r="EF18">
        <v>0</v>
      </c>
      <c r="EG18">
        <v>58</v>
      </c>
      <c r="EH18">
        <v>158</v>
      </c>
      <c r="EI18">
        <v>24</v>
      </c>
      <c r="EJ18">
        <v>11</v>
      </c>
      <c r="EK18">
        <v>9</v>
      </c>
      <c r="EL18">
        <v>3</v>
      </c>
      <c r="EM18">
        <v>3</v>
      </c>
      <c r="EN18">
        <v>6</v>
      </c>
      <c r="EO18">
        <v>9</v>
      </c>
      <c r="EP18">
        <v>350</v>
      </c>
      <c r="EQ18">
        <v>0</v>
      </c>
      <c r="ER18">
        <v>0</v>
      </c>
      <c r="ES18">
        <v>2</v>
      </c>
      <c r="ET18">
        <v>0</v>
      </c>
      <c r="EU18">
        <v>1</v>
      </c>
      <c r="EV18">
        <v>0</v>
      </c>
      <c r="EW18">
        <v>1</v>
      </c>
      <c r="EX18">
        <v>2</v>
      </c>
      <c r="EY18">
        <v>1</v>
      </c>
      <c r="EZ18">
        <v>5</v>
      </c>
      <c r="FA18">
        <v>2</v>
      </c>
      <c r="FB18">
        <v>0</v>
      </c>
      <c r="FC18">
        <v>5</v>
      </c>
      <c r="FD18">
        <v>0</v>
      </c>
      <c r="FE18">
        <v>1</v>
      </c>
      <c r="FF18">
        <v>11</v>
      </c>
      <c r="FG18">
        <v>27</v>
      </c>
      <c r="FH18">
        <v>0</v>
      </c>
      <c r="FI18">
        <v>56</v>
      </c>
      <c r="FJ18">
        <v>149</v>
      </c>
      <c r="FK18">
        <v>23</v>
      </c>
      <c r="FL18">
        <v>7</v>
      </c>
      <c r="FM18">
        <v>11</v>
      </c>
      <c r="FN18">
        <v>1</v>
      </c>
      <c r="FO18">
        <v>1</v>
      </c>
      <c r="FP18">
        <v>3</v>
      </c>
      <c r="FQ18">
        <v>8</v>
      </c>
      <c r="FR18">
        <v>317</v>
      </c>
      <c r="FS18">
        <v>0</v>
      </c>
      <c r="FT18">
        <v>0</v>
      </c>
      <c r="FU18">
        <v>1</v>
      </c>
      <c r="FV18">
        <v>0</v>
      </c>
      <c r="FW18">
        <v>1</v>
      </c>
      <c r="FX18">
        <v>0</v>
      </c>
      <c r="FY18">
        <v>0</v>
      </c>
      <c r="FZ18">
        <v>2</v>
      </c>
      <c r="GA18">
        <v>2</v>
      </c>
      <c r="GB18">
        <v>5</v>
      </c>
      <c r="GC18">
        <v>1</v>
      </c>
      <c r="GD18">
        <v>0</v>
      </c>
      <c r="GE18">
        <v>7</v>
      </c>
      <c r="GF18">
        <v>0</v>
      </c>
      <c r="GG18">
        <v>1</v>
      </c>
      <c r="GH18">
        <v>8</v>
      </c>
      <c r="GI18">
        <v>26</v>
      </c>
      <c r="GJ18">
        <v>1</v>
      </c>
      <c r="GK18">
        <v>52</v>
      </c>
      <c r="GL18">
        <v>156</v>
      </c>
      <c r="GM18">
        <v>26</v>
      </c>
      <c r="GN18">
        <v>4</v>
      </c>
      <c r="GO18">
        <v>11</v>
      </c>
      <c r="GP18">
        <v>2</v>
      </c>
      <c r="GQ18">
        <v>1</v>
      </c>
      <c r="GR18">
        <v>3</v>
      </c>
      <c r="GS18">
        <v>7</v>
      </c>
      <c r="GT18">
        <v>317</v>
      </c>
      <c r="GU18">
        <v>0</v>
      </c>
      <c r="GV18">
        <v>0</v>
      </c>
      <c r="GW18">
        <v>2</v>
      </c>
      <c r="GX18">
        <v>0</v>
      </c>
      <c r="GY18">
        <v>1</v>
      </c>
      <c r="GZ18">
        <v>0</v>
      </c>
      <c r="HA18">
        <v>0</v>
      </c>
      <c r="HB18">
        <v>2</v>
      </c>
      <c r="HC18">
        <v>2</v>
      </c>
      <c r="HD18">
        <v>5</v>
      </c>
      <c r="HE18">
        <v>1</v>
      </c>
      <c r="HF18">
        <v>0</v>
      </c>
      <c r="HG18">
        <v>7</v>
      </c>
      <c r="HH18">
        <v>0</v>
      </c>
      <c r="HI18">
        <v>1</v>
      </c>
      <c r="HJ18">
        <v>12</v>
      </c>
      <c r="HK18">
        <v>23</v>
      </c>
      <c r="HL18">
        <v>0</v>
      </c>
      <c r="HM18">
        <v>52</v>
      </c>
      <c r="HN18">
        <v>136</v>
      </c>
      <c r="HO18">
        <v>19</v>
      </c>
      <c r="HP18">
        <v>9</v>
      </c>
      <c r="HQ18">
        <v>7</v>
      </c>
      <c r="HR18">
        <v>2</v>
      </c>
      <c r="HS18">
        <v>2</v>
      </c>
      <c r="HT18">
        <v>7</v>
      </c>
      <c r="HU18">
        <v>10</v>
      </c>
      <c r="HV18">
        <v>300</v>
      </c>
    </row>
    <row r="19" spans="1:230" x14ac:dyDescent="0.25">
      <c r="A19" s="19">
        <v>5913</v>
      </c>
      <c r="B19" s="19" t="s">
        <v>522</v>
      </c>
      <c r="C19" s="7" t="s">
        <v>0</v>
      </c>
      <c r="D19" s="19" t="s">
        <v>1</v>
      </c>
      <c r="E19" s="20" t="s">
        <v>506</v>
      </c>
      <c r="F19" s="9" t="s">
        <v>41</v>
      </c>
      <c r="G19">
        <v>4</v>
      </c>
      <c r="H19">
        <v>2</v>
      </c>
      <c r="I19">
        <v>0</v>
      </c>
      <c r="J19">
        <v>0</v>
      </c>
      <c r="K19">
        <v>3</v>
      </c>
      <c r="L19">
        <v>0</v>
      </c>
      <c r="M19">
        <v>0</v>
      </c>
      <c r="N19">
        <v>3</v>
      </c>
      <c r="O19">
        <v>2</v>
      </c>
      <c r="P19">
        <v>6</v>
      </c>
      <c r="Q19">
        <v>0</v>
      </c>
      <c r="R19">
        <v>1</v>
      </c>
      <c r="S19">
        <v>5</v>
      </c>
      <c r="T19">
        <v>2</v>
      </c>
      <c r="U19">
        <v>1</v>
      </c>
      <c r="V19">
        <v>4</v>
      </c>
      <c r="W19">
        <v>11</v>
      </c>
      <c r="X19">
        <v>3</v>
      </c>
      <c r="Y19">
        <v>31</v>
      </c>
      <c r="Z19">
        <v>57</v>
      </c>
      <c r="AA19">
        <v>4</v>
      </c>
      <c r="AB19">
        <v>10</v>
      </c>
      <c r="AC19">
        <v>9</v>
      </c>
      <c r="AD19">
        <v>2</v>
      </c>
      <c r="AE19">
        <v>1</v>
      </c>
      <c r="AF19">
        <v>5</v>
      </c>
      <c r="AG19">
        <v>3</v>
      </c>
      <c r="AH19">
        <v>169</v>
      </c>
      <c r="AI19">
        <v>3</v>
      </c>
      <c r="AJ19">
        <v>2</v>
      </c>
      <c r="AK19">
        <v>1</v>
      </c>
      <c r="AL19">
        <v>0</v>
      </c>
      <c r="AM19">
        <v>3</v>
      </c>
      <c r="AN19">
        <v>0</v>
      </c>
      <c r="AO19">
        <v>0</v>
      </c>
      <c r="AP19">
        <v>2</v>
      </c>
      <c r="AQ19">
        <v>2</v>
      </c>
      <c r="AR19">
        <v>7</v>
      </c>
      <c r="AS19">
        <v>0</v>
      </c>
      <c r="AT19">
        <v>1</v>
      </c>
      <c r="AU19">
        <v>5</v>
      </c>
      <c r="AV19">
        <v>3</v>
      </c>
      <c r="AW19">
        <v>1</v>
      </c>
      <c r="AX19">
        <v>4</v>
      </c>
      <c r="AY19">
        <v>14</v>
      </c>
      <c r="AZ19">
        <v>1</v>
      </c>
      <c r="BA19">
        <v>29</v>
      </c>
      <c r="BB19">
        <v>52</v>
      </c>
      <c r="BC19">
        <v>9</v>
      </c>
      <c r="BD19">
        <v>11</v>
      </c>
      <c r="BE19">
        <v>10</v>
      </c>
      <c r="BF19">
        <v>3</v>
      </c>
      <c r="BG19">
        <v>1</v>
      </c>
      <c r="BH19">
        <v>6</v>
      </c>
      <c r="BI19">
        <v>3</v>
      </c>
      <c r="BJ19">
        <v>173</v>
      </c>
      <c r="BK19">
        <v>4</v>
      </c>
      <c r="BL19">
        <v>2</v>
      </c>
      <c r="BM19">
        <v>1</v>
      </c>
      <c r="BN19">
        <v>0</v>
      </c>
      <c r="BO19">
        <v>2</v>
      </c>
      <c r="BP19">
        <v>0</v>
      </c>
      <c r="BQ19">
        <v>0</v>
      </c>
      <c r="BR19">
        <v>2</v>
      </c>
      <c r="BS19">
        <v>1</v>
      </c>
      <c r="BT19">
        <v>7</v>
      </c>
      <c r="BU19">
        <v>1</v>
      </c>
      <c r="BV19">
        <v>1</v>
      </c>
      <c r="BW19">
        <v>7</v>
      </c>
      <c r="BX19">
        <v>2</v>
      </c>
      <c r="BY19">
        <v>1</v>
      </c>
      <c r="BZ19">
        <v>6</v>
      </c>
      <c r="CA19">
        <v>21</v>
      </c>
      <c r="CB19">
        <v>3</v>
      </c>
      <c r="CC19">
        <v>28</v>
      </c>
      <c r="CD19">
        <v>55</v>
      </c>
      <c r="CE19">
        <v>11</v>
      </c>
      <c r="CF19">
        <v>14</v>
      </c>
      <c r="CG19">
        <v>16</v>
      </c>
      <c r="CH19">
        <v>3</v>
      </c>
      <c r="CI19">
        <v>2</v>
      </c>
      <c r="CJ19">
        <v>7</v>
      </c>
      <c r="CK19">
        <v>3</v>
      </c>
      <c r="CL19">
        <v>200</v>
      </c>
      <c r="CM19">
        <v>4</v>
      </c>
      <c r="CN19">
        <v>2</v>
      </c>
      <c r="CO19">
        <v>2</v>
      </c>
      <c r="CP19">
        <v>0</v>
      </c>
      <c r="CQ19">
        <v>2</v>
      </c>
      <c r="CR19">
        <v>0</v>
      </c>
      <c r="CS19">
        <v>0</v>
      </c>
      <c r="CT19">
        <v>3</v>
      </c>
      <c r="CU19">
        <v>2</v>
      </c>
      <c r="CV19">
        <v>9</v>
      </c>
      <c r="CW19">
        <v>1</v>
      </c>
      <c r="CX19">
        <v>1</v>
      </c>
      <c r="CY19">
        <v>7</v>
      </c>
      <c r="CZ19">
        <v>2</v>
      </c>
      <c r="DA19">
        <v>1</v>
      </c>
      <c r="DB19">
        <v>6</v>
      </c>
      <c r="DC19">
        <v>24</v>
      </c>
      <c r="DD19">
        <v>4</v>
      </c>
      <c r="DE19">
        <v>35</v>
      </c>
      <c r="DF19">
        <v>68</v>
      </c>
      <c r="DG19">
        <v>15</v>
      </c>
      <c r="DH19">
        <v>18</v>
      </c>
      <c r="DI19">
        <v>17</v>
      </c>
      <c r="DJ19">
        <v>3</v>
      </c>
      <c r="DK19">
        <v>4</v>
      </c>
      <c r="DL19">
        <v>9</v>
      </c>
      <c r="DM19">
        <v>3</v>
      </c>
      <c r="DN19">
        <v>242</v>
      </c>
      <c r="DO19">
        <v>4</v>
      </c>
      <c r="DP19">
        <v>1</v>
      </c>
      <c r="DQ19">
        <v>0</v>
      </c>
      <c r="DR19">
        <v>0</v>
      </c>
      <c r="DS19">
        <v>2</v>
      </c>
      <c r="DT19">
        <v>0</v>
      </c>
      <c r="DU19">
        <v>0</v>
      </c>
      <c r="DV19">
        <v>3</v>
      </c>
      <c r="DW19">
        <v>2</v>
      </c>
      <c r="DX19">
        <v>11</v>
      </c>
      <c r="DY19">
        <v>2</v>
      </c>
      <c r="DZ19">
        <v>1</v>
      </c>
      <c r="EA19">
        <v>11</v>
      </c>
      <c r="EB19">
        <v>2</v>
      </c>
      <c r="EC19">
        <v>1</v>
      </c>
      <c r="ED19">
        <v>13</v>
      </c>
      <c r="EE19">
        <v>30</v>
      </c>
      <c r="EF19">
        <v>3</v>
      </c>
      <c r="EG19">
        <v>39</v>
      </c>
      <c r="EH19">
        <v>65</v>
      </c>
      <c r="EI19">
        <v>19</v>
      </c>
      <c r="EJ19">
        <v>22</v>
      </c>
      <c r="EK19">
        <v>25</v>
      </c>
      <c r="EL19">
        <v>3</v>
      </c>
      <c r="EM19">
        <v>6</v>
      </c>
      <c r="EN19">
        <v>8</v>
      </c>
      <c r="EO19">
        <v>4</v>
      </c>
      <c r="EP19">
        <v>277</v>
      </c>
      <c r="EQ19">
        <v>5</v>
      </c>
      <c r="ER19">
        <v>2</v>
      </c>
      <c r="ES19">
        <v>0</v>
      </c>
      <c r="ET19">
        <v>0</v>
      </c>
      <c r="EU19">
        <v>4</v>
      </c>
      <c r="EV19">
        <v>0</v>
      </c>
      <c r="EW19">
        <v>0</v>
      </c>
      <c r="EX19">
        <v>5</v>
      </c>
      <c r="EY19">
        <v>2</v>
      </c>
      <c r="EZ19">
        <v>10</v>
      </c>
      <c r="FA19">
        <v>2</v>
      </c>
      <c r="FB19">
        <v>1</v>
      </c>
      <c r="FC19">
        <v>8</v>
      </c>
      <c r="FD19">
        <v>5</v>
      </c>
      <c r="FE19">
        <v>2</v>
      </c>
      <c r="FF19">
        <v>12</v>
      </c>
      <c r="FG19">
        <v>35</v>
      </c>
      <c r="FH19">
        <v>5</v>
      </c>
      <c r="FI19">
        <v>49</v>
      </c>
      <c r="FJ19">
        <v>86</v>
      </c>
      <c r="FK19">
        <v>21</v>
      </c>
      <c r="FL19">
        <v>26</v>
      </c>
      <c r="FM19">
        <v>30</v>
      </c>
      <c r="FN19">
        <v>4</v>
      </c>
      <c r="FO19">
        <v>5</v>
      </c>
      <c r="FP19">
        <v>12</v>
      </c>
      <c r="FQ19">
        <v>4</v>
      </c>
      <c r="FR19">
        <v>335</v>
      </c>
      <c r="FS19">
        <v>6</v>
      </c>
      <c r="FT19">
        <v>2</v>
      </c>
      <c r="FU19">
        <v>1</v>
      </c>
      <c r="FV19">
        <v>0</v>
      </c>
      <c r="FW19">
        <v>5</v>
      </c>
      <c r="FX19">
        <v>0</v>
      </c>
      <c r="FY19">
        <v>0</v>
      </c>
      <c r="FZ19">
        <v>6</v>
      </c>
      <c r="GA19">
        <v>2</v>
      </c>
      <c r="GB19">
        <v>11</v>
      </c>
      <c r="GC19">
        <v>2</v>
      </c>
      <c r="GD19">
        <v>1</v>
      </c>
      <c r="GE19">
        <v>10</v>
      </c>
      <c r="GF19">
        <v>5</v>
      </c>
      <c r="GG19">
        <v>2</v>
      </c>
      <c r="GH19">
        <v>18</v>
      </c>
      <c r="GI19">
        <v>39</v>
      </c>
      <c r="GJ19">
        <v>9</v>
      </c>
      <c r="GK19">
        <v>68</v>
      </c>
      <c r="GL19">
        <v>133</v>
      </c>
      <c r="GM19">
        <v>24</v>
      </c>
      <c r="GN19">
        <v>28</v>
      </c>
      <c r="GO19">
        <v>33</v>
      </c>
      <c r="GP19">
        <v>5</v>
      </c>
      <c r="GQ19">
        <v>6</v>
      </c>
      <c r="GR19">
        <v>13</v>
      </c>
      <c r="GS19">
        <v>5</v>
      </c>
      <c r="GT19">
        <v>434</v>
      </c>
      <c r="GU19">
        <v>6</v>
      </c>
      <c r="GV19">
        <v>2</v>
      </c>
      <c r="GW19">
        <v>1</v>
      </c>
      <c r="GX19">
        <v>0</v>
      </c>
      <c r="GY19">
        <v>6</v>
      </c>
      <c r="GZ19">
        <v>1</v>
      </c>
      <c r="HA19">
        <v>1</v>
      </c>
      <c r="HB19">
        <v>7</v>
      </c>
      <c r="HC19">
        <v>2</v>
      </c>
      <c r="HD19">
        <v>11</v>
      </c>
      <c r="HE19">
        <v>3</v>
      </c>
      <c r="HF19">
        <v>3</v>
      </c>
      <c r="HG19">
        <v>12</v>
      </c>
      <c r="HH19">
        <v>7</v>
      </c>
      <c r="HI19">
        <v>2</v>
      </c>
      <c r="HJ19">
        <v>23</v>
      </c>
      <c r="HK19">
        <v>49</v>
      </c>
      <c r="HL19">
        <v>13</v>
      </c>
      <c r="HM19">
        <v>68</v>
      </c>
      <c r="HN19">
        <v>159</v>
      </c>
      <c r="HO19">
        <v>33</v>
      </c>
      <c r="HP19">
        <v>31</v>
      </c>
      <c r="HQ19">
        <v>49</v>
      </c>
      <c r="HR19">
        <v>8</v>
      </c>
      <c r="HS19">
        <v>8</v>
      </c>
      <c r="HT19">
        <v>26</v>
      </c>
      <c r="HU19">
        <v>6</v>
      </c>
      <c r="HV19">
        <v>537</v>
      </c>
    </row>
    <row r="20" spans="1:230" x14ac:dyDescent="0.25">
      <c r="A20" s="19">
        <v>5914</v>
      </c>
      <c r="B20" s="19" t="s">
        <v>523</v>
      </c>
      <c r="C20" s="7" t="s">
        <v>0</v>
      </c>
      <c r="D20" s="19" t="s">
        <v>1</v>
      </c>
      <c r="E20" s="20" t="s">
        <v>506</v>
      </c>
      <c r="F20" s="9" t="s">
        <v>41</v>
      </c>
      <c r="G20">
        <v>9</v>
      </c>
      <c r="H20">
        <v>1</v>
      </c>
      <c r="I20">
        <v>4</v>
      </c>
      <c r="J20">
        <v>0</v>
      </c>
      <c r="K20">
        <v>8</v>
      </c>
      <c r="L20">
        <v>1</v>
      </c>
      <c r="M20">
        <v>4</v>
      </c>
      <c r="N20">
        <v>2</v>
      </c>
      <c r="O20">
        <v>3</v>
      </c>
      <c r="P20">
        <v>14</v>
      </c>
      <c r="Q20">
        <v>1</v>
      </c>
      <c r="R20">
        <v>4</v>
      </c>
      <c r="S20">
        <v>11</v>
      </c>
      <c r="T20">
        <v>1</v>
      </c>
      <c r="U20">
        <v>1</v>
      </c>
      <c r="V20">
        <v>23</v>
      </c>
      <c r="W20">
        <v>66</v>
      </c>
      <c r="X20">
        <v>15</v>
      </c>
      <c r="Y20">
        <v>56</v>
      </c>
      <c r="Z20">
        <v>138</v>
      </c>
      <c r="AA20">
        <v>31</v>
      </c>
      <c r="AB20">
        <v>22</v>
      </c>
      <c r="AC20">
        <v>43</v>
      </c>
      <c r="AD20">
        <v>3</v>
      </c>
      <c r="AE20">
        <v>5</v>
      </c>
      <c r="AF20">
        <v>24</v>
      </c>
      <c r="AG20">
        <v>5</v>
      </c>
      <c r="AH20">
        <v>495</v>
      </c>
      <c r="AI20">
        <v>8</v>
      </c>
      <c r="AJ20">
        <v>1</v>
      </c>
      <c r="AK20">
        <v>3</v>
      </c>
      <c r="AL20">
        <v>0</v>
      </c>
      <c r="AM20">
        <v>5</v>
      </c>
      <c r="AN20">
        <v>3</v>
      </c>
      <c r="AO20">
        <v>4</v>
      </c>
      <c r="AP20">
        <v>3</v>
      </c>
      <c r="AQ20">
        <v>4</v>
      </c>
      <c r="AR20">
        <v>17</v>
      </c>
      <c r="AS20">
        <v>1</v>
      </c>
      <c r="AT20">
        <v>3</v>
      </c>
      <c r="AU20">
        <v>12</v>
      </c>
      <c r="AV20">
        <v>3</v>
      </c>
      <c r="AW20">
        <v>1</v>
      </c>
      <c r="AX20">
        <v>19</v>
      </c>
      <c r="AY20">
        <v>70</v>
      </c>
      <c r="AZ20">
        <v>13</v>
      </c>
      <c r="BA20">
        <v>53</v>
      </c>
      <c r="BB20">
        <v>145</v>
      </c>
      <c r="BC20">
        <v>32</v>
      </c>
      <c r="BD20">
        <v>35</v>
      </c>
      <c r="BE20">
        <v>45</v>
      </c>
      <c r="BF20">
        <v>4</v>
      </c>
      <c r="BG20">
        <v>4</v>
      </c>
      <c r="BH20">
        <v>23</v>
      </c>
      <c r="BI20">
        <v>8</v>
      </c>
      <c r="BJ20">
        <v>519</v>
      </c>
      <c r="BK20">
        <v>7</v>
      </c>
      <c r="BL20">
        <v>1</v>
      </c>
      <c r="BM20">
        <v>3</v>
      </c>
      <c r="BN20">
        <v>1</v>
      </c>
      <c r="BO20">
        <v>3</v>
      </c>
      <c r="BP20">
        <v>3</v>
      </c>
      <c r="BQ20">
        <v>3</v>
      </c>
      <c r="BR20">
        <v>2</v>
      </c>
      <c r="BS20">
        <v>3</v>
      </c>
      <c r="BT20">
        <v>13</v>
      </c>
      <c r="BU20">
        <v>3</v>
      </c>
      <c r="BV20">
        <v>4</v>
      </c>
      <c r="BW20">
        <v>11</v>
      </c>
      <c r="BX20">
        <v>3</v>
      </c>
      <c r="BY20">
        <v>0</v>
      </c>
      <c r="BZ20">
        <v>16</v>
      </c>
      <c r="CA20">
        <v>71</v>
      </c>
      <c r="CB20">
        <v>13</v>
      </c>
      <c r="CC20">
        <v>56</v>
      </c>
      <c r="CD20">
        <v>150</v>
      </c>
      <c r="CE20">
        <v>31</v>
      </c>
      <c r="CF20">
        <v>25</v>
      </c>
      <c r="CG20">
        <v>36</v>
      </c>
      <c r="CH20">
        <v>6</v>
      </c>
      <c r="CI20">
        <v>5</v>
      </c>
      <c r="CJ20">
        <v>26</v>
      </c>
      <c r="CK20">
        <v>7</v>
      </c>
      <c r="CL20">
        <v>502</v>
      </c>
      <c r="CM20">
        <v>8</v>
      </c>
      <c r="CN20">
        <v>1</v>
      </c>
      <c r="CO20">
        <v>5</v>
      </c>
      <c r="CP20">
        <v>0</v>
      </c>
      <c r="CQ20">
        <v>2</v>
      </c>
      <c r="CR20">
        <v>3</v>
      </c>
      <c r="CS20">
        <v>2</v>
      </c>
      <c r="CT20">
        <v>2</v>
      </c>
      <c r="CU20">
        <v>3</v>
      </c>
      <c r="CV20">
        <v>17</v>
      </c>
      <c r="CW20">
        <v>3</v>
      </c>
      <c r="CX20">
        <v>5</v>
      </c>
      <c r="CY20">
        <v>10</v>
      </c>
      <c r="CZ20">
        <v>1</v>
      </c>
      <c r="DA20">
        <v>0</v>
      </c>
      <c r="DB20">
        <v>16</v>
      </c>
      <c r="DC20">
        <v>77</v>
      </c>
      <c r="DD20">
        <v>13</v>
      </c>
      <c r="DE20">
        <v>53</v>
      </c>
      <c r="DF20">
        <v>151</v>
      </c>
      <c r="DG20">
        <v>26</v>
      </c>
      <c r="DH20">
        <v>31</v>
      </c>
      <c r="DI20">
        <v>34</v>
      </c>
      <c r="DJ20">
        <v>6</v>
      </c>
      <c r="DK20">
        <v>8</v>
      </c>
      <c r="DL20">
        <v>26</v>
      </c>
      <c r="DM20">
        <v>10</v>
      </c>
      <c r="DN20">
        <v>513</v>
      </c>
      <c r="DO20">
        <v>8</v>
      </c>
      <c r="DP20">
        <v>3</v>
      </c>
      <c r="DQ20">
        <v>2</v>
      </c>
      <c r="DR20">
        <v>1</v>
      </c>
      <c r="DS20">
        <v>2</v>
      </c>
      <c r="DT20">
        <v>2</v>
      </c>
      <c r="DU20">
        <v>2</v>
      </c>
      <c r="DV20">
        <v>2</v>
      </c>
      <c r="DW20">
        <v>3</v>
      </c>
      <c r="DX20">
        <v>16</v>
      </c>
      <c r="DY20">
        <v>3</v>
      </c>
      <c r="DZ20">
        <v>3</v>
      </c>
      <c r="EA20">
        <v>10</v>
      </c>
      <c r="EB20">
        <v>0</v>
      </c>
      <c r="EC20">
        <v>0</v>
      </c>
      <c r="ED20">
        <v>14</v>
      </c>
      <c r="EE20">
        <v>71</v>
      </c>
      <c r="EF20">
        <v>11</v>
      </c>
      <c r="EG20">
        <v>50</v>
      </c>
      <c r="EH20">
        <v>160</v>
      </c>
      <c r="EI20">
        <v>26</v>
      </c>
      <c r="EJ20">
        <v>28</v>
      </c>
      <c r="EK20">
        <v>46</v>
      </c>
      <c r="EL20">
        <v>6</v>
      </c>
      <c r="EM20">
        <v>9</v>
      </c>
      <c r="EN20">
        <v>22</v>
      </c>
      <c r="EO20">
        <v>14</v>
      </c>
      <c r="EP20">
        <v>514</v>
      </c>
      <c r="EQ20">
        <v>7</v>
      </c>
      <c r="ER20">
        <v>2</v>
      </c>
      <c r="ES20">
        <v>2</v>
      </c>
      <c r="ET20">
        <v>1</v>
      </c>
      <c r="EU20">
        <v>2</v>
      </c>
      <c r="EV20">
        <v>2</v>
      </c>
      <c r="EW20">
        <v>2</v>
      </c>
      <c r="EX20">
        <v>2</v>
      </c>
      <c r="EY20">
        <v>3</v>
      </c>
      <c r="EZ20">
        <v>16</v>
      </c>
      <c r="FA20">
        <v>2</v>
      </c>
      <c r="FB20">
        <v>4</v>
      </c>
      <c r="FC20">
        <v>10</v>
      </c>
      <c r="FD20">
        <v>0</v>
      </c>
      <c r="FE20">
        <v>1</v>
      </c>
      <c r="FF20">
        <v>15</v>
      </c>
      <c r="FG20">
        <v>79</v>
      </c>
      <c r="FH20">
        <v>12</v>
      </c>
      <c r="FI20">
        <v>47</v>
      </c>
      <c r="FJ20">
        <v>159</v>
      </c>
      <c r="FK20">
        <v>35</v>
      </c>
      <c r="FL20">
        <v>31</v>
      </c>
      <c r="FM20">
        <v>55</v>
      </c>
      <c r="FN20">
        <v>7</v>
      </c>
      <c r="FO20">
        <v>10</v>
      </c>
      <c r="FP20">
        <v>20</v>
      </c>
      <c r="FQ20">
        <v>12</v>
      </c>
      <c r="FR20">
        <v>538</v>
      </c>
      <c r="FS20">
        <v>7</v>
      </c>
      <c r="FT20">
        <v>2</v>
      </c>
      <c r="FU20">
        <v>2</v>
      </c>
      <c r="FV20">
        <v>1</v>
      </c>
      <c r="FW20">
        <v>2</v>
      </c>
      <c r="FX20">
        <v>2</v>
      </c>
      <c r="FY20">
        <v>2</v>
      </c>
      <c r="FZ20">
        <v>3</v>
      </c>
      <c r="GA20">
        <v>2</v>
      </c>
      <c r="GB20">
        <v>15</v>
      </c>
      <c r="GC20">
        <v>3</v>
      </c>
      <c r="GD20">
        <v>5</v>
      </c>
      <c r="GE20">
        <v>9</v>
      </c>
      <c r="GF20">
        <v>0</v>
      </c>
      <c r="GG20">
        <v>1</v>
      </c>
      <c r="GH20">
        <v>16</v>
      </c>
      <c r="GI20">
        <v>90</v>
      </c>
      <c r="GJ20">
        <v>13</v>
      </c>
      <c r="GK20">
        <v>50</v>
      </c>
      <c r="GL20">
        <v>181</v>
      </c>
      <c r="GM20">
        <v>36</v>
      </c>
      <c r="GN20">
        <v>32</v>
      </c>
      <c r="GO20">
        <v>49</v>
      </c>
      <c r="GP20">
        <v>8</v>
      </c>
      <c r="GQ20">
        <v>8</v>
      </c>
      <c r="GR20">
        <v>20</v>
      </c>
      <c r="GS20">
        <v>11</v>
      </c>
      <c r="GT20">
        <v>570</v>
      </c>
      <c r="GU20">
        <v>7</v>
      </c>
      <c r="GV20">
        <v>2</v>
      </c>
      <c r="GW20">
        <v>2</v>
      </c>
      <c r="GX20">
        <v>1</v>
      </c>
      <c r="GY20">
        <v>3</v>
      </c>
      <c r="GZ20">
        <v>2</v>
      </c>
      <c r="HA20">
        <v>3</v>
      </c>
      <c r="HB20">
        <v>4</v>
      </c>
      <c r="HC20">
        <v>3</v>
      </c>
      <c r="HD20">
        <v>16</v>
      </c>
      <c r="HE20">
        <v>2</v>
      </c>
      <c r="HF20">
        <v>6</v>
      </c>
      <c r="HG20">
        <v>12</v>
      </c>
      <c r="HH20">
        <v>1</v>
      </c>
      <c r="HI20">
        <v>0</v>
      </c>
      <c r="HJ20">
        <v>16</v>
      </c>
      <c r="HK20">
        <v>80</v>
      </c>
      <c r="HL20">
        <v>13</v>
      </c>
      <c r="HM20">
        <v>59</v>
      </c>
      <c r="HN20">
        <v>192</v>
      </c>
      <c r="HO20">
        <v>40</v>
      </c>
      <c r="HP20">
        <v>33</v>
      </c>
      <c r="HQ20">
        <v>54</v>
      </c>
      <c r="HR20">
        <v>10</v>
      </c>
      <c r="HS20">
        <v>14</v>
      </c>
      <c r="HT20">
        <v>24</v>
      </c>
      <c r="HU20">
        <v>12</v>
      </c>
      <c r="HV20">
        <v>611</v>
      </c>
    </row>
    <row r="21" spans="1:230" x14ac:dyDescent="0.25">
      <c r="A21" s="17">
        <v>5920</v>
      </c>
      <c r="B21" s="17" t="s">
        <v>524</v>
      </c>
      <c r="C21" s="7" t="s">
        <v>0</v>
      </c>
      <c r="D21" s="17" t="s">
        <v>3</v>
      </c>
      <c r="E21" s="18" t="s">
        <v>506</v>
      </c>
      <c r="F21" s="9" t="s">
        <v>41</v>
      </c>
      <c r="G21">
        <v>3</v>
      </c>
      <c r="H21">
        <v>1</v>
      </c>
      <c r="I21">
        <v>2</v>
      </c>
      <c r="J21">
        <v>2</v>
      </c>
      <c r="K21">
        <v>13</v>
      </c>
      <c r="L21">
        <v>0</v>
      </c>
      <c r="M21">
        <v>1</v>
      </c>
      <c r="N21">
        <v>5</v>
      </c>
      <c r="O21">
        <v>4</v>
      </c>
      <c r="P21">
        <v>19</v>
      </c>
      <c r="Q21">
        <v>6</v>
      </c>
      <c r="R21">
        <v>3</v>
      </c>
      <c r="S21">
        <v>30</v>
      </c>
      <c r="T21">
        <v>4</v>
      </c>
      <c r="U21">
        <v>0</v>
      </c>
      <c r="V21">
        <v>33</v>
      </c>
      <c r="W21">
        <v>52</v>
      </c>
      <c r="X21">
        <v>8</v>
      </c>
      <c r="Y21">
        <v>65</v>
      </c>
      <c r="Z21">
        <v>196</v>
      </c>
      <c r="AA21">
        <v>56</v>
      </c>
      <c r="AB21">
        <v>22</v>
      </c>
      <c r="AC21">
        <v>58</v>
      </c>
      <c r="AD21">
        <v>11</v>
      </c>
      <c r="AE21">
        <v>16</v>
      </c>
      <c r="AF21">
        <v>17</v>
      </c>
      <c r="AG21">
        <v>17</v>
      </c>
      <c r="AH21">
        <v>644</v>
      </c>
      <c r="AI21">
        <v>7</v>
      </c>
      <c r="AJ21">
        <v>1</v>
      </c>
      <c r="AK21">
        <v>2</v>
      </c>
      <c r="AL21">
        <v>2</v>
      </c>
      <c r="AM21">
        <v>9</v>
      </c>
      <c r="AN21">
        <v>0</v>
      </c>
      <c r="AO21">
        <v>1</v>
      </c>
      <c r="AP21">
        <v>9</v>
      </c>
      <c r="AQ21">
        <v>4</v>
      </c>
      <c r="AR21">
        <v>18</v>
      </c>
      <c r="AS21">
        <v>7</v>
      </c>
      <c r="AT21">
        <v>4</v>
      </c>
      <c r="AU21">
        <v>28</v>
      </c>
      <c r="AV21">
        <v>4</v>
      </c>
      <c r="AW21">
        <v>1</v>
      </c>
      <c r="AX21">
        <v>28</v>
      </c>
      <c r="AY21">
        <v>55</v>
      </c>
      <c r="AZ21">
        <v>12</v>
      </c>
      <c r="BA21">
        <v>63</v>
      </c>
      <c r="BB21">
        <v>204</v>
      </c>
      <c r="BC21">
        <v>58</v>
      </c>
      <c r="BD21">
        <v>20</v>
      </c>
      <c r="BE21">
        <v>48</v>
      </c>
      <c r="BF21">
        <v>8</v>
      </c>
      <c r="BG21">
        <v>21</v>
      </c>
      <c r="BH21">
        <v>15</v>
      </c>
      <c r="BI21">
        <v>17</v>
      </c>
      <c r="BJ21">
        <v>646</v>
      </c>
      <c r="BK21">
        <v>4</v>
      </c>
      <c r="BL21">
        <v>1</v>
      </c>
      <c r="BM21">
        <v>2</v>
      </c>
      <c r="BN21">
        <v>2</v>
      </c>
      <c r="BO21">
        <v>8</v>
      </c>
      <c r="BP21">
        <v>0</v>
      </c>
      <c r="BQ21">
        <v>2</v>
      </c>
      <c r="BR21">
        <v>4</v>
      </c>
      <c r="BS21">
        <v>5</v>
      </c>
      <c r="BT21">
        <v>23</v>
      </c>
      <c r="BU21">
        <v>7</v>
      </c>
      <c r="BV21">
        <v>6</v>
      </c>
      <c r="BW21">
        <v>31</v>
      </c>
      <c r="BX21">
        <v>4</v>
      </c>
      <c r="BY21">
        <v>0</v>
      </c>
      <c r="BZ21">
        <v>30</v>
      </c>
      <c r="CA21">
        <v>60</v>
      </c>
      <c r="CB21">
        <v>11</v>
      </c>
      <c r="CC21">
        <v>63</v>
      </c>
      <c r="CD21">
        <v>197</v>
      </c>
      <c r="CE21">
        <v>54</v>
      </c>
      <c r="CF21">
        <v>25</v>
      </c>
      <c r="CG21">
        <v>60</v>
      </c>
      <c r="CH21">
        <v>11</v>
      </c>
      <c r="CI21">
        <v>22</v>
      </c>
      <c r="CJ21">
        <v>15</v>
      </c>
      <c r="CK21">
        <v>17</v>
      </c>
      <c r="CL21">
        <v>664</v>
      </c>
      <c r="CM21">
        <v>7</v>
      </c>
      <c r="CN21">
        <v>2</v>
      </c>
      <c r="CO21">
        <v>3</v>
      </c>
      <c r="CP21">
        <v>3</v>
      </c>
      <c r="CQ21">
        <v>9</v>
      </c>
      <c r="CR21">
        <v>1</v>
      </c>
      <c r="CS21">
        <v>1</v>
      </c>
      <c r="CT21">
        <v>5</v>
      </c>
      <c r="CU21">
        <v>4</v>
      </c>
      <c r="CV21">
        <v>22</v>
      </c>
      <c r="CW21">
        <v>6</v>
      </c>
      <c r="CX21">
        <v>11</v>
      </c>
      <c r="CY21">
        <v>27</v>
      </c>
      <c r="CZ21">
        <v>4</v>
      </c>
      <c r="DA21">
        <v>0</v>
      </c>
      <c r="DB21">
        <v>36</v>
      </c>
      <c r="DC21">
        <v>60</v>
      </c>
      <c r="DD21">
        <v>11</v>
      </c>
      <c r="DE21">
        <v>55</v>
      </c>
      <c r="DF21">
        <v>183</v>
      </c>
      <c r="DG21">
        <v>49</v>
      </c>
      <c r="DH21">
        <v>27</v>
      </c>
      <c r="DI21">
        <v>55</v>
      </c>
      <c r="DJ21">
        <v>8</v>
      </c>
      <c r="DK21">
        <v>22</v>
      </c>
      <c r="DL21">
        <v>12</v>
      </c>
      <c r="DM21">
        <v>20</v>
      </c>
      <c r="DN21">
        <v>643</v>
      </c>
      <c r="DO21">
        <v>8</v>
      </c>
      <c r="DP21">
        <v>2</v>
      </c>
      <c r="DQ21">
        <v>2</v>
      </c>
      <c r="DR21">
        <v>2</v>
      </c>
      <c r="DS21">
        <v>6</v>
      </c>
      <c r="DT21">
        <v>1</v>
      </c>
      <c r="DU21">
        <v>1</v>
      </c>
      <c r="DV21">
        <v>5</v>
      </c>
      <c r="DW21">
        <v>3</v>
      </c>
      <c r="DX21">
        <v>24</v>
      </c>
      <c r="DY21">
        <v>4</v>
      </c>
      <c r="DZ21">
        <v>7</v>
      </c>
      <c r="EA21">
        <v>22</v>
      </c>
      <c r="EB21">
        <v>3</v>
      </c>
      <c r="EC21">
        <v>0</v>
      </c>
      <c r="ED21">
        <v>38</v>
      </c>
      <c r="EE21">
        <v>64</v>
      </c>
      <c r="EF21">
        <v>8</v>
      </c>
      <c r="EG21">
        <v>58</v>
      </c>
      <c r="EH21">
        <v>172</v>
      </c>
      <c r="EI21">
        <v>58</v>
      </c>
      <c r="EJ21">
        <v>22</v>
      </c>
      <c r="EK21">
        <v>54</v>
      </c>
      <c r="EL21">
        <v>9</v>
      </c>
      <c r="EM21">
        <v>22</v>
      </c>
      <c r="EN21">
        <v>15</v>
      </c>
      <c r="EO21">
        <v>15</v>
      </c>
      <c r="EP21">
        <v>625</v>
      </c>
      <c r="EQ21">
        <v>7</v>
      </c>
      <c r="ER21">
        <v>2</v>
      </c>
      <c r="ES21">
        <v>2</v>
      </c>
      <c r="ET21">
        <v>2</v>
      </c>
      <c r="EU21">
        <v>4</v>
      </c>
      <c r="EV21">
        <v>0</v>
      </c>
      <c r="EW21">
        <v>2</v>
      </c>
      <c r="EX21">
        <v>6</v>
      </c>
      <c r="EY21">
        <v>3</v>
      </c>
      <c r="EZ21">
        <v>21</v>
      </c>
      <c r="FA21">
        <v>4</v>
      </c>
      <c r="FB21">
        <v>9</v>
      </c>
      <c r="FC21">
        <v>25</v>
      </c>
      <c r="FD21">
        <v>3</v>
      </c>
      <c r="FE21">
        <v>1</v>
      </c>
      <c r="FF21">
        <v>33</v>
      </c>
      <c r="FG21">
        <v>50</v>
      </c>
      <c r="FH21">
        <v>8</v>
      </c>
      <c r="FI21">
        <v>63</v>
      </c>
      <c r="FJ21">
        <v>169</v>
      </c>
      <c r="FK21">
        <v>56</v>
      </c>
      <c r="FL21">
        <v>27</v>
      </c>
      <c r="FM21">
        <v>46</v>
      </c>
      <c r="FN21">
        <v>8</v>
      </c>
      <c r="FO21">
        <v>18</v>
      </c>
      <c r="FP21">
        <v>13</v>
      </c>
      <c r="FQ21">
        <v>16</v>
      </c>
      <c r="FR21">
        <v>598</v>
      </c>
      <c r="FS21">
        <v>7</v>
      </c>
      <c r="FT21">
        <v>2</v>
      </c>
      <c r="FU21">
        <v>5</v>
      </c>
      <c r="FV21">
        <v>1</v>
      </c>
      <c r="FW21">
        <v>7</v>
      </c>
      <c r="FX21">
        <v>0</v>
      </c>
      <c r="FY21">
        <v>2</v>
      </c>
      <c r="FZ21">
        <v>9</v>
      </c>
      <c r="GA21">
        <v>3</v>
      </c>
      <c r="GB21">
        <v>17</v>
      </c>
      <c r="GC21">
        <v>3</v>
      </c>
      <c r="GD21">
        <v>11</v>
      </c>
      <c r="GE21">
        <v>22</v>
      </c>
      <c r="GF21">
        <v>3</v>
      </c>
      <c r="GG21">
        <v>1</v>
      </c>
      <c r="GH21">
        <v>28</v>
      </c>
      <c r="GI21">
        <v>50</v>
      </c>
      <c r="GJ21">
        <v>11</v>
      </c>
      <c r="GK21">
        <v>64</v>
      </c>
      <c r="GL21">
        <v>168</v>
      </c>
      <c r="GM21">
        <v>54</v>
      </c>
      <c r="GN21">
        <v>31</v>
      </c>
      <c r="GO21">
        <v>43</v>
      </c>
      <c r="GP21">
        <v>9</v>
      </c>
      <c r="GQ21">
        <v>18</v>
      </c>
      <c r="GR21">
        <v>9</v>
      </c>
      <c r="GS21">
        <v>14</v>
      </c>
      <c r="GT21">
        <v>592</v>
      </c>
      <c r="GU21">
        <v>8</v>
      </c>
      <c r="GV21">
        <v>2</v>
      </c>
      <c r="GW21">
        <v>5</v>
      </c>
      <c r="GX21">
        <v>1</v>
      </c>
      <c r="GY21">
        <v>4</v>
      </c>
      <c r="GZ21">
        <v>1</v>
      </c>
      <c r="HA21">
        <v>2</v>
      </c>
      <c r="HB21">
        <v>6</v>
      </c>
      <c r="HC21">
        <v>3</v>
      </c>
      <c r="HD21">
        <v>18</v>
      </c>
      <c r="HE21">
        <v>4</v>
      </c>
      <c r="HF21">
        <v>5</v>
      </c>
      <c r="HG21">
        <v>29</v>
      </c>
      <c r="HH21">
        <v>3</v>
      </c>
      <c r="HI21">
        <v>3</v>
      </c>
      <c r="HJ21">
        <v>30</v>
      </c>
      <c r="HK21">
        <v>52</v>
      </c>
      <c r="HL21">
        <v>12</v>
      </c>
      <c r="HM21">
        <v>59</v>
      </c>
      <c r="HN21">
        <v>171</v>
      </c>
      <c r="HO21">
        <v>62</v>
      </c>
      <c r="HP21">
        <v>35</v>
      </c>
      <c r="HQ21">
        <v>39</v>
      </c>
      <c r="HR21">
        <v>7</v>
      </c>
      <c r="HS21">
        <v>18</v>
      </c>
      <c r="HT21">
        <v>12</v>
      </c>
      <c r="HU21">
        <v>14</v>
      </c>
      <c r="HV21">
        <v>605</v>
      </c>
    </row>
    <row r="22" spans="1:230" x14ac:dyDescent="0.25">
      <c r="A22" s="19">
        <v>6010</v>
      </c>
      <c r="B22" s="19" t="s">
        <v>525</v>
      </c>
      <c r="C22" s="7" t="s">
        <v>0</v>
      </c>
      <c r="D22" s="19" t="s">
        <v>1</v>
      </c>
      <c r="E22" s="20" t="s">
        <v>506</v>
      </c>
      <c r="F22" s="9" t="s">
        <v>41</v>
      </c>
      <c r="G22">
        <v>49</v>
      </c>
      <c r="H22">
        <v>4</v>
      </c>
      <c r="I22">
        <v>13</v>
      </c>
      <c r="J22">
        <v>3</v>
      </c>
      <c r="K22">
        <v>47</v>
      </c>
      <c r="L22">
        <v>6</v>
      </c>
      <c r="M22">
        <v>16</v>
      </c>
      <c r="N22">
        <v>29</v>
      </c>
      <c r="O22">
        <v>29</v>
      </c>
      <c r="P22">
        <v>111</v>
      </c>
      <c r="Q22">
        <v>33</v>
      </c>
      <c r="R22">
        <v>64</v>
      </c>
      <c r="S22">
        <v>76</v>
      </c>
      <c r="T22">
        <v>30</v>
      </c>
      <c r="U22">
        <v>28</v>
      </c>
      <c r="V22">
        <v>156</v>
      </c>
      <c r="W22">
        <v>366</v>
      </c>
      <c r="X22">
        <v>71</v>
      </c>
      <c r="Y22">
        <v>107</v>
      </c>
      <c r="Z22">
        <v>491</v>
      </c>
      <c r="AA22">
        <v>274</v>
      </c>
      <c r="AB22">
        <v>189</v>
      </c>
      <c r="AC22">
        <v>273</v>
      </c>
      <c r="AD22">
        <v>85</v>
      </c>
      <c r="AE22">
        <v>62</v>
      </c>
      <c r="AF22">
        <v>143</v>
      </c>
      <c r="AG22">
        <v>24</v>
      </c>
      <c r="AH22">
        <v>2779</v>
      </c>
      <c r="AI22">
        <v>43</v>
      </c>
      <c r="AJ22">
        <v>5</v>
      </c>
      <c r="AK22">
        <v>16</v>
      </c>
      <c r="AL22">
        <v>2</v>
      </c>
      <c r="AM22">
        <v>47</v>
      </c>
      <c r="AN22">
        <v>7</v>
      </c>
      <c r="AO22">
        <v>15</v>
      </c>
      <c r="AP22">
        <v>32</v>
      </c>
      <c r="AQ22">
        <v>31</v>
      </c>
      <c r="AR22">
        <v>110</v>
      </c>
      <c r="AS22">
        <v>34</v>
      </c>
      <c r="AT22">
        <v>62</v>
      </c>
      <c r="AU22">
        <v>73</v>
      </c>
      <c r="AV22">
        <v>20</v>
      </c>
      <c r="AW22">
        <v>26</v>
      </c>
      <c r="AX22">
        <v>154</v>
      </c>
      <c r="AY22">
        <v>367</v>
      </c>
      <c r="AZ22">
        <v>67</v>
      </c>
      <c r="BA22">
        <v>106</v>
      </c>
      <c r="BB22">
        <v>476</v>
      </c>
      <c r="BC22">
        <v>266</v>
      </c>
      <c r="BD22">
        <v>196</v>
      </c>
      <c r="BE22">
        <v>276</v>
      </c>
      <c r="BF22">
        <v>86</v>
      </c>
      <c r="BG22">
        <v>60</v>
      </c>
      <c r="BH22">
        <v>136</v>
      </c>
      <c r="BI22">
        <v>23</v>
      </c>
      <c r="BJ22">
        <v>2736</v>
      </c>
      <c r="BK22">
        <v>45</v>
      </c>
      <c r="BL22">
        <v>5</v>
      </c>
      <c r="BM22">
        <v>15</v>
      </c>
      <c r="BN22">
        <v>3</v>
      </c>
      <c r="BO22">
        <v>45</v>
      </c>
      <c r="BP22">
        <v>11</v>
      </c>
      <c r="BQ22">
        <v>17</v>
      </c>
      <c r="BR22">
        <v>36</v>
      </c>
      <c r="BS22">
        <v>30</v>
      </c>
      <c r="BT22">
        <v>110</v>
      </c>
      <c r="BU22">
        <v>30</v>
      </c>
      <c r="BV22">
        <v>58</v>
      </c>
      <c r="BW22">
        <v>77</v>
      </c>
      <c r="BX22">
        <v>23</v>
      </c>
      <c r="BY22">
        <v>25</v>
      </c>
      <c r="BZ22">
        <v>152</v>
      </c>
      <c r="CA22">
        <v>358</v>
      </c>
      <c r="CB22">
        <v>64</v>
      </c>
      <c r="CC22">
        <v>110</v>
      </c>
      <c r="CD22">
        <v>450</v>
      </c>
      <c r="CE22">
        <v>253</v>
      </c>
      <c r="CF22">
        <v>184</v>
      </c>
      <c r="CG22">
        <v>267</v>
      </c>
      <c r="CH22">
        <v>85</v>
      </c>
      <c r="CI22">
        <v>49</v>
      </c>
      <c r="CJ22">
        <v>128</v>
      </c>
      <c r="CK22">
        <v>25</v>
      </c>
      <c r="CL22">
        <v>2655</v>
      </c>
      <c r="CM22">
        <v>40</v>
      </c>
      <c r="CN22">
        <v>4</v>
      </c>
      <c r="CO22">
        <v>14</v>
      </c>
      <c r="CP22">
        <v>3</v>
      </c>
      <c r="CQ22">
        <v>43</v>
      </c>
      <c r="CR22">
        <v>9</v>
      </c>
      <c r="CS22">
        <v>17</v>
      </c>
      <c r="CT22">
        <v>29</v>
      </c>
      <c r="CU22">
        <v>30</v>
      </c>
      <c r="CV22">
        <v>98</v>
      </c>
      <c r="CW22">
        <v>35</v>
      </c>
      <c r="CX22">
        <v>59</v>
      </c>
      <c r="CY22">
        <v>74</v>
      </c>
      <c r="CZ22">
        <v>25</v>
      </c>
      <c r="DA22">
        <v>29</v>
      </c>
      <c r="DB22">
        <v>151</v>
      </c>
      <c r="DC22">
        <v>336</v>
      </c>
      <c r="DD22">
        <v>63</v>
      </c>
      <c r="DE22">
        <v>108</v>
      </c>
      <c r="DF22">
        <v>450</v>
      </c>
      <c r="DG22">
        <v>254</v>
      </c>
      <c r="DH22">
        <v>182</v>
      </c>
      <c r="DI22">
        <v>262</v>
      </c>
      <c r="DJ22">
        <v>81</v>
      </c>
      <c r="DK22">
        <v>60</v>
      </c>
      <c r="DL22">
        <v>130</v>
      </c>
      <c r="DM22">
        <v>21</v>
      </c>
      <c r="DN22">
        <v>2607</v>
      </c>
      <c r="DO22">
        <v>39</v>
      </c>
      <c r="DP22">
        <v>5</v>
      </c>
      <c r="DQ22">
        <v>16</v>
      </c>
      <c r="DR22">
        <v>4</v>
      </c>
      <c r="DS22">
        <v>36</v>
      </c>
      <c r="DT22">
        <v>8</v>
      </c>
      <c r="DU22">
        <v>18</v>
      </c>
      <c r="DV22">
        <v>27</v>
      </c>
      <c r="DW22">
        <v>31</v>
      </c>
      <c r="DX22">
        <v>94</v>
      </c>
      <c r="DY22">
        <v>34</v>
      </c>
      <c r="DZ22">
        <v>53</v>
      </c>
      <c r="EA22">
        <v>73</v>
      </c>
      <c r="EB22">
        <v>23</v>
      </c>
      <c r="EC22">
        <v>25</v>
      </c>
      <c r="ED22">
        <v>138</v>
      </c>
      <c r="EE22">
        <v>321</v>
      </c>
      <c r="EF22">
        <v>62</v>
      </c>
      <c r="EG22">
        <v>106</v>
      </c>
      <c r="EH22">
        <v>431</v>
      </c>
      <c r="EI22">
        <v>248</v>
      </c>
      <c r="EJ22">
        <v>173</v>
      </c>
      <c r="EK22">
        <v>261</v>
      </c>
      <c r="EL22">
        <v>77</v>
      </c>
      <c r="EM22">
        <v>59</v>
      </c>
      <c r="EN22">
        <v>125</v>
      </c>
      <c r="EO22">
        <v>20</v>
      </c>
      <c r="EP22">
        <v>2507</v>
      </c>
      <c r="EQ22">
        <v>34</v>
      </c>
      <c r="ER22">
        <v>3</v>
      </c>
      <c r="ES22">
        <v>19</v>
      </c>
      <c r="ET22">
        <v>4</v>
      </c>
      <c r="EU22">
        <v>36</v>
      </c>
      <c r="EV22">
        <v>10</v>
      </c>
      <c r="EW22">
        <v>18</v>
      </c>
      <c r="EX22">
        <v>25</v>
      </c>
      <c r="EY22">
        <v>31</v>
      </c>
      <c r="EZ22">
        <v>85</v>
      </c>
      <c r="FA22">
        <v>31</v>
      </c>
      <c r="FB22">
        <v>54</v>
      </c>
      <c r="FC22">
        <v>75</v>
      </c>
      <c r="FD22">
        <v>24</v>
      </c>
      <c r="FE22">
        <v>24</v>
      </c>
      <c r="FF22">
        <v>134</v>
      </c>
      <c r="FG22">
        <v>334</v>
      </c>
      <c r="FH22">
        <v>60</v>
      </c>
      <c r="FI22">
        <v>109</v>
      </c>
      <c r="FJ22">
        <v>427</v>
      </c>
      <c r="FK22">
        <v>237</v>
      </c>
      <c r="FL22">
        <v>163</v>
      </c>
      <c r="FM22">
        <v>241</v>
      </c>
      <c r="FN22">
        <v>80</v>
      </c>
      <c r="FO22">
        <v>50</v>
      </c>
      <c r="FP22">
        <v>131</v>
      </c>
      <c r="FQ22">
        <v>17</v>
      </c>
      <c r="FR22">
        <v>2456</v>
      </c>
      <c r="FS22">
        <v>35</v>
      </c>
      <c r="FT22">
        <v>3</v>
      </c>
      <c r="FU22">
        <v>14</v>
      </c>
      <c r="FV22">
        <v>3</v>
      </c>
      <c r="FW22">
        <v>31</v>
      </c>
      <c r="FX22">
        <v>9</v>
      </c>
      <c r="FY22">
        <v>19</v>
      </c>
      <c r="FZ22">
        <v>21</v>
      </c>
      <c r="GA22">
        <v>29</v>
      </c>
      <c r="GB22">
        <v>90</v>
      </c>
      <c r="GC22">
        <v>32</v>
      </c>
      <c r="GD22">
        <v>47</v>
      </c>
      <c r="GE22">
        <v>71</v>
      </c>
      <c r="GF22">
        <v>25</v>
      </c>
      <c r="GG22">
        <v>19</v>
      </c>
      <c r="GH22">
        <v>129</v>
      </c>
      <c r="GI22">
        <v>317</v>
      </c>
      <c r="GJ22">
        <v>59</v>
      </c>
      <c r="GK22">
        <v>102</v>
      </c>
      <c r="GL22">
        <v>410</v>
      </c>
      <c r="GM22">
        <v>234</v>
      </c>
      <c r="GN22">
        <v>150</v>
      </c>
      <c r="GO22">
        <v>236</v>
      </c>
      <c r="GP22">
        <v>69</v>
      </c>
      <c r="GQ22">
        <v>52</v>
      </c>
      <c r="GR22">
        <v>119</v>
      </c>
      <c r="GS22">
        <v>20</v>
      </c>
      <c r="GT22">
        <v>2345</v>
      </c>
      <c r="GU22">
        <v>32</v>
      </c>
      <c r="GV22">
        <v>3</v>
      </c>
      <c r="GW22">
        <v>15</v>
      </c>
      <c r="GX22">
        <v>2</v>
      </c>
      <c r="GY22">
        <v>32</v>
      </c>
      <c r="GZ22">
        <v>8</v>
      </c>
      <c r="HA22">
        <v>19</v>
      </c>
      <c r="HB22">
        <v>25</v>
      </c>
      <c r="HC22">
        <v>30</v>
      </c>
      <c r="HD22">
        <v>92</v>
      </c>
      <c r="HE22">
        <v>33</v>
      </c>
      <c r="HF22">
        <v>53</v>
      </c>
      <c r="HG22">
        <v>71</v>
      </c>
      <c r="HH22">
        <v>26</v>
      </c>
      <c r="HI22">
        <v>21</v>
      </c>
      <c r="HJ22">
        <v>126</v>
      </c>
      <c r="HK22">
        <v>297</v>
      </c>
      <c r="HL22">
        <v>53</v>
      </c>
      <c r="HM22">
        <v>93</v>
      </c>
      <c r="HN22">
        <v>406</v>
      </c>
      <c r="HO22">
        <v>216</v>
      </c>
      <c r="HP22">
        <v>142</v>
      </c>
      <c r="HQ22">
        <v>236</v>
      </c>
      <c r="HR22">
        <v>67</v>
      </c>
      <c r="HS22">
        <v>48</v>
      </c>
      <c r="HT22">
        <v>113</v>
      </c>
      <c r="HU22">
        <v>23</v>
      </c>
      <c r="HV22">
        <v>2282</v>
      </c>
    </row>
    <row r="23" spans="1:230" x14ac:dyDescent="0.25">
      <c r="A23" s="19">
        <v>6021</v>
      </c>
      <c r="B23" s="19" t="s">
        <v>526</v>
      </c>
      <c r="C23" s="7" t="s">
        <v>0</v>
      </c>
      <c r="D23" s="19" t="s">
        <v>1</v>
      </c>
      <c r="E23" s="20" t="s">
        <v>506</v>
      </c>
      <c r="F23" s="9" t="s">
        <v>41</v>
      </c>
      <c r="G23">
        <v>26</v>
      </c>
      <c r="H23">
        <v>4</v>
      </c>
      <c r="I23">
        <v>13</v>
      </c>
      <c r="J23">
        <v>2</v>
      </c>
      <c r="K23">
        <v>22</v>
      </c>
      <c r="L23">
        <v>2</v>
      </c>
      <c r="M23">
        <v>12</v>
      </c>
      <c r="N23">
        <v>23</v>
      </c>
      <c r="O23">
        <v>6</v>
      </c>
      <c r="P23">
        <v>10</v>
      </c>
      <c r="Q23">
        <v>3</v>
      </c>
      <c r="R23">
        <v>1</v>
      </c>
      <c r="S23">
        <v>4</v>
      </c>
      <c r="T23">
        <v>0</v>
      </c>
      <c r="U23">
        <v>1</v>
      </c>
      <c r="V23">
        <v>2</v>
      </c>
      <c r="W23">
        <v>44</v>
      </c>
      <c r="X23">
        <v>5</v>
      </c>
      <c r="Y23">
        <v>14</v>
      </c>
      <c r="Z23">
        <v>63</v>
      </c>
      <c r="AA23">
        <v>34</v>
      </c>
      <c r="AB23">
        <v>8</v>
      </c>
      <c r="AC23">
        <v>7</v>
      </c>
      <c r="AD23">
        <v>3</v>
      </c>
      <c r="AE23">
        <v>46</v>
      </c>
      <c r="AF23">
        <v>14</v>
      </c>
      <c r="AG23">
        <v>7</v>
      </c>
      <c r="AH23">
        <v>376</v>
      </c>
      <c r="AI23">
        <v>22</v>
      </c>
      <c r="AJ23">
        <v>5</v>
      </c>
      <c r="AK23">
        <v>11</v>
      </c>
      <c r="AL23">
        <v>3</v>
      </c>
      <c r="AM23">
        <v>26</v>
      </c>
      <c r="AN23">
        <v>3</v>
      </c>
      <c r="AO23">
        <v>12</v>
      </c>
      <c r="AP23">
        <v>21</v>
      </c>
      <c r="AQ23">
        <v>6</v>
      </c>
      <c r="AR23">
        <v>10</v>
      </c>
      <c r="AS23">
        <v>2</v>
      </c>
      <c r="AT23">
        <v>1</v>
      </c>
      <c r="AU23">
        <v>5</v>
      </c>
      <c r="AV23">
        <v>0</v>
      </c>
      <c r="AW23">
        <v>1</v>
      </c>
      <c r="AX23">
        <v>3</v>
      </c>
      <c r="AY23">
        <v>39</v>
      </c>
      <c r="AZ23">
        <v>5</v>
      </c>
      <c r="BA23">
        <v>14</v>
      </c>
      <c r="BB23">
        <v>59</v>
      </c>
      <c r="BC23">
        <v>32</v>
      </c>
      <c r="BD23">
        <v>7</v>
      </c>
      <c r="BE23">
        <v>6</v>
      </c>
      <c r="BF23">
        <v>3</v>
      </c>
      <c r="BG23">
        <v>40</v>
      </c>
      <c r="BH23">
        <v>11</v>
      </c>
      <c r="BI23">
        <v>8</v>
      </c>
      <c r="BJ23">
        <v>355</v>
      </c>
      <c r="BK23">
        <v>24</v>
      </c>
      <c r="BL23">
        <v>6</v>
      </c>
      <c r="BM23">
        <v>12</v>
      </c>
      <c r="BN23">
        <v>1</v>
      </c>
      <c r="BO23">
        <v>24</v>
      </c>
      <c r="BP23">
        <v>4</v>
      </c>
      <c r="BQ23">
        <v>14</v>
      </c>
      <c r="BR23">
        <v>24</v>
      </c>
      <c r="BS23">
        <v>6</v>
      </c>
      <c r="BT23">
        <v>8</v>
      </c>
      <c r="BU23">
        <v>2</v>
      </c>
      <c r="BV23">
        <v>0</v>
      </c>
      <c r="BW23">
        <v>2</v>
      </c>
      <c r="BX23">
        <v>0</v>
      </c>
      <c r="BY23">
        <v>2</v>
      </c>
      <c r="BZ23">
        <v>3</v>
      </c>
      <c r="CA23">
        <v>42</v>
      </c>
      <c r="CB23">
        <v>7</v>
      </c>
      <c r="CC23">
        <v>13</v>
      </c>
      <c r="CD23">
        <v>69</v>
      </c>
      <c r="CE23">
        <v>35</v>
      </c>
      <c r="CF23">
        <v>5</v>
      </c>
      <c r="CG23">
        <v>6</v>
      </c>
      <c r="CH23">
        <v>4</v>
      </c>
      <c r="CI23">
        <v>37</v>
      </c>
      <c r="CJ23">
        <v>7</v>
      </c>
      <c r="CK23">
        <v>9</v>
      </c>
      <c r="CL23">
        <v>366</v>
      </c>
      <c r="CM23">
        <v>25</v>
      </c>
      <c r="CN23">
        <v>4</v>
      </c>
      <c r="CO23">
        <v>13</v>
      </c>
      <c r="CP23">
        <v>1</v>
      </c>
      <c r="CQ23">
        <v>19</v>
      </c>
      <c r="CR23">
        <v>2</v>
      </c>
      <c r="CS23">
        <v>10</v>
      </c>
      <c r="CT23">
        <v>27</v>
      </c>
      <c r="CU23">
        <v>4</v>
      </c>
      <c r="CV23">
        <v>5</v>
      </c>
      <c r="CW23">
        <v>2</v>
      </c>
      <c r="CX23">
        <v>1</v>
      </c>
      <c r="CY23">
        <v>3</v>
      </c>
      <c r="CZ23">
        <v>0</v>
      </c>
      <c r="DA23">
        <v>1</v>
      </c>
      <c r="DB23">
        <v>4</v>
      </c>
      <c r="DC23">
        <v>35</v>
      </c>
      <c r="DD23">
        <v>6</v>
      </c>
      <c r="DE23">
        <v>10</v>
      </c>
      <c r="DF23">
        <v>60</v>
      </c>
      <c r="DG23">
        <v>33</v>
      </c>
      <c r="DH23">
        <v>7</v>
      </c>
      <c r="DI23">
        <v>6</v>
      </c>
      <c r="DJ23">
        <v>4</v>
      </c>
      <c r="DK23">
        <v>36</v>
      </c>
      <c r="DL23">
        <v>9</v>
      </c>
      <c r="DM23">
        <v>8</v>
      </c>
      <c r="DN23">
        <v>335</v>
      </c>
      <c r="DO23">
        <v>27</v>
      </c>
      <c r="DP23">
        <v>3</v>
      </c>
      <c r="DQ23">
        <v>11</v>
      </c>
      <c r="DR23">
        <v>2</v>
      </c>
      <c r="DS23">
        <v>23</v>
      </c>
      <c r="DT23">
        <v>2</v>
      </c>
      <c r="DU23">
        <v>13</v>
      </c>
      <c r="DV23">
        <v>27</v>
      </c>
      <c r="DW23">
        <v>3</v>
      </c>
      <c r="DX23">
        <v>7</v>
      </c>
      <c r="DY23">
        <v>3</v>
      </c>
      <c r="DZ23">
        <v>0</v>
      </c>
      <c r="EA23">
        <v>4</v>
      </c>
      <c r="EB23">
        <v>0</v>
      </c>
      <c r="EC23">
        <v>1</v>
      </c>
      <c r="ED23">
        <v>4</v>
      </c>
      <c r="EE23">
        <v>35</v>
      </c>
      <c r="EF23">
        <v>4</v>
      </c>
      <c r="EG23">
        <v>12</v>
      </c>
      <c r="EH23">
        <v>55</v>
      </c>
      <c r="EI23">
        <v>31</v>
      </c>
      <c r="EJ23">
        <v>6</v>
      </c>
      <c r="EK23">
        <v>6</v>
      </c>
      <c r="EL23">
        <v>4</v>
      </c>
      <c r="EM23">
        <v>33</v>
      </c>
      <c r="EN23">
        <v>10</v>
      </c>
      <c r="EO23">
        <v>7</v>
      </c>
      <c r="EP23">
        <v>333</v>
      </c>
      <c r="EQ23">
        <v>22</v>
      </c>
      <c r="ER23">
        <v>3</v>
      </c>
      <c r="ES23">
        <v>12</v>
      </c>
      <c r="ET23">
        <v>1</v>
      </c>
      <c r="EU23">
        <v>22</v>
      </c>
      <c r="EV23">
        <v>0</v>
      </c>
      <c r="EW23">
        <v>8</v>
      </c>
      <c r="EX23">
        <v>22</v>
      </c>
      <c r="EY23">
        <v>2</v>
      </c>
      <c r="EZ23">
        <v>4</v>
      </c>
      <c r="FA23">
        <v>3</v>
      </c>
      <c r="FB23">
        <v>0</v>
      </c>
      <c r="FC23">
        <v>2</v>
      </c>
      <c r="FD23">
        <v>0</v>
      </c>
      <c r="FE23">
        <v>1</v>
      </c>
      <c r="FF23">
        <v>3</v>
      </c>
      <c r="FG23">
        <v>39</v>
      </c>
      <c r="FH23">
        <v>4</v>
      </c>
      <c r="FI23">
        <v>10</v>
      </c>
      <c r="FJ23">
        <v>52</v>
      </c>
      <c r="FK23">
        <v>28</v>
      </c>
      <c r="FL23">
        <v>4</v>
      </c>
      <c r="FM23">
        <v>7</v>
      </c>
      <c r="FN23">
        <v>5</v>
      </c>
      <c r="FO23">
        <v>35</v>
      </c>
      <c r="FP23">
        <v>12</v>
      </c>
      <c r="FQ23">
        <v>7</v>
      </c>
      <c r="FR23">
        <v>308</v>
      </c>
      <c r="FS23">
        <v>21</v>
      </c>
      <c r="FT23">
        <v>4</v>
      </c>
      <c r="FU23">
        <v>12</v>
      </c>
      <c r="FV23">
        <v>3</v>
      </c>
      <c r="FW23">
        <v>22</v>
      </c>
      <c r="FX23">
        <v>1</v>
      </c>
      <c r="FY23">
        <v>7</v>
      </c>
      <c r="FZ23">
        <v>25</v>
      </c>
      <c r="GA23">
        <v>3</v>
      </c>
      <c r="GB23">
        <v>2</v>
      </c>
      <c r="GC23">
        <v>4</v>
      </c>
      <c r="GD23">
        <v>1</v>
      </c>
      <c r="GE23">
        <v>5</v>
      </c>
      <c r="GF23">
        <v>0</v>
      </c>
      <c r="GG23">
        <v>1</v>
      </c>
      <c r="GH23">
        <v>5</v>
      </c>
      <c r="GI23">
        <v>34</v>
      </c>
      <c r="GJ23">
        <v>4</v>
      </c>
      <c r="GK23">
        <v>17</v>
      </c>
      <c r="GL23">
        <v>50</v>
      </c>
      <c r="GM23">
        <v>23</v>
      </c>
      <c r="GN23">
        <v>5</v>
      </c>
      <c r="GO23">
        <v>12</v>
      </c>
      <c r="GP23">
        <v>3</v>
      </c>
      <c r="GQ23">
        <v>36</v>
      </c>
      <c r="GR23">
        <v>8</v>
      </c>
      <c r="GS23">
        <v>7</v>
      </c>
      <c r="GT23">
        <v>315</v>
      </c>
      <c r="GU23">
        <v>20</v>
      </c>
      <c r="GV23">
        <v>5</v>
      </c>
      <c r="GW23">
        <v>13</v>
      </c>
      <c r="GX23">
        <v>2</v>
      </c>
      <c r="GY23">
        <v>22</v>
      </c>
      <c r="GZ23">
        <v>2</v>
      </c>
      <c r="HA23">
        <v>8</v>
      </c>
      <c r="HB23">
        <v>18</v>
      </c>
      <c r="HC23">
        <v>2</v>
      </c>
      <c r="HD23">
        <v>3</v>
      </c>
      <c r="HE23">
        <v>5</v>
      </c>
      <c r="HF23">
        <v>0</v>
      </c>
      <c r="HG23">
        <v>3</v>
      </c>
      <c r="HH23">
        <v>0</v>
      </c>
      <c r="HI23">
        <v>0</v>
      </c>
      <c r="HJ23">
        <v>8</v>
      </c>
      <c r="HK23">
        <v>34</v>
      </c>
      <c r="HL23">
        <v>6</v>
      </c>
      <c r="HM23">
        <v>16</v>
      </c>
      <c r="HN23">
        <v>44</v>
      </c>
      <c r="HO23">
        <v>22</v>
      </c>
      <c r="HP23">
        <v>3</v>
      </c>
      <c r="HQ23">
        <v>8</v>
      </c>
      <c r="HR23">
        <v>3</v>
      </c>
      <c r="HS23">
        <v>26</v>
      </c>
      <c r="HT23">
        <v>6</v>
      </c>
      <c r="HU23">
        <v>4</v>
      </c>
      <c r="HV23">
        <v>283</v>
      </c>
    </row>
    <row r="24" spans="1:230" x14ac:dyDescent="0.25">
      <c r="A24" s="19">
        <v>6022</v>
      </c>
      <c r="B24" s="19" t="s">
        <v>527</v>
      </c>
      <c r="C24" s="7" t="s">
        <v>0</v>
      </c>
      <c r="D24" s="19" t="s">
        <v>1</v>
      </c>
      <c r="E24" s="20" t="s">
        <v>506</v>
      </c>
      <c r="F24" s="9" t="s">
        <v>41</v>
      </c>
      <c r="G24">
        <v>0</v>
      </c>
      <c r="H24">
        <v>0</v>
      </c>
      <c r="I24">
        <v>2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2</v>
      </c>
      <c r="R24">
        <v>1</v>
      </c>
      <c r="S24">
        <v>2</v>
      </c>
      <c r="T24">
        <v>0</v>
      </c>
      <c r="U24">
        <v>1</v>
      </c>
      <c r="V24">
        <v>3</v>
      </c>
      <c r="W24">
        <v>8</v>
      </c>
      <c r="X24">
        <v>1</v>
      </c>
      <c r="Y24">
        <v>15</v>
      </c>
      <c r="Z24">
        <v>16</v>
      </c>
      <c r="AA24">
        <v>10</v>
      </c>
      <c r="AB24">
        <v>12</v>
      </c>
      <c r="AC24">
        <v>2</v>
      </c>
      <c r="AD24">
        <v>2</v>
      </c>
      <c r="AE24">
        <v>6</v>
      </c>
      <c r="AF24">
        <v>3</v>
      </c>
      <c r="AG24">
        <v>3</v>
      </c>
      <c r="AH24">
        <v>92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3</v>
      </c>
      <c r="AS24">
        <v>2</v>
      </c>
      <c r="AT24">
        <v>1</v>
      </c>
      <c r="AU24">
        <v>1</v>
      </c>
      <c r="AV24">
        <v>0</v>
      </c>
      <c r="AW24">
        <v>0</v>
      </c>
      <c r="AX24">
        <v>3</v>
      </c>
      <c r="AY24">
        <v>7</v>
      </c>
      <c r="AZ24">
        <v>1</v>
      </c>
      <c r="BA24">
        <v>15</v>
      </c>
      <c r="BB24">
        <v>16</v>
      </c>
      <c r="BC24">
        <v>9</v>
      </c>
      <c r="BD24">
        <v>18</v>
      </c>
      <c r="BE24">
        <v>4</v>
      </c>
      <c r="BF24">
        <v>2</v>
      </c>
      <c r="BG24">
        <v>6</v>
      </c>
      <c r="BH24">
        <v>4</v>
      </c>
      <c r="BI24">
        <v>3</v>
      </c>
      <c r="BJ24">
        <v>98</v>
      </c>
      <c r="BK24">
        <v>0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0</v>
      </c>
      <c r="BR24">
        <v>1</v>
      </c>
      <c r="BS24">
        <v>1</v>
      </c>
      <c r="BT24">
        <v>2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5</v>
      </c>
      <c r="CA24">
        <v>12</v>
      </c>
      <c r="CB24">
        <v>3</v>
      </c>
      <c r="CC24">
        <v>18</v>
      </c>
      <c r="CD24">
        <v>17</v>
      </c>
      <c r="CE24">
        <v>9</v>
      </c>
      <c r="CF24">
        <v>21</v>
      </c>
      <c r="CG24">
        <v>5</v>
      </c>
      <c r="CH24">
        <v>1</v>
      </c>
      <c r="CI24">
        <v>6</v>
      </c>
      <c r="CJ24">
        <v>1</v>
      </c>
      <c r="CK24">
        <v>1</v>
      </c>
      <c r="CL24">
        <v>106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0</v>
      </c>
      <c r="CT24">
        <v>3</v>
      </c>
      <c r="CU24">
        <v>0</v>
      </c>
      <c r="CV24">
        <v>4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3</v>
      </c>
      <c r="DC24">
        <v>19</v>
      </c>
      <c r="DD24">
        <v>2</v>
      </c>
      <c r="DE24">
        <v>16</v>
      </c>
      <c r="DF24">
        <v>8</v>
      </c>
      <c r="DG24">
        <v>7</v>
      </c>
      <c r="DH24">
        <v>20</v>
      </c>
      <c r="DI24">
        <v>6</v>
      </c>
      <c r="DJ24">
        <v>1</v>
      </c>
      <c r="DK24">
        <v>6</v>
      </c>
      <c r="DL24">
        <v>2</v>
      </c>
      <c r="DM24">
        <v>2</v>
      </c>
      <c r="DN24">
        <v>102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</v>
      </c>
      <c r="DY24">
        <v>0</v>
      </c>
      <c r="DZ24">
        <v>0</v>
      </c>
      <c r="EA24">
        <v>0</v>
      </c>
      <c r="EB24">
        <v>1</v>
      </c>
      <c r="EC24">
        <v>2</v>
      </c>
      <c r="ED24">
        <v>4</v>
      </c>
      <c r="EE24">
        <v>18</v>
      </c>
      <c r="EF24">
        <v>4</v>
      </c>
      <c r="EG24">
        <v>14</v>
      </c>
      <c r="EH24">
        <v>10</v>
      </c>
      <c r="EI24">
        <v>16</v>
      </c>
      <c r="EJ24">
        <v>20</v>
      </c>
      <c r="EK24">
        <v>3</v>
      </c>
      <c r="EL24">
        <v>1</v>
      </c>
      <c r="EM24">
        <v>3</v>
      </c>
      <c r="EN24">
        <v>2</v>
      </c>
      <c r="EO24">
        <v>3</v>
      </c>
      <c r="EP24">
        <v>104</v>
      </c>
      <c r="EQ24">
        <v>0</v>
      </c>
      <c r="ER24">
        <v>0</v>
      </c>
      <c r="ES24">
        <v>1</v>
      </c>
      <c r="ET24">
        <v>0</v>
      </c>
      <c r="EU24">
        <v>2</v>
      </c>
      <c r="EV24">
        <v>0</v>
      </c>
      <c r="EW24">
        <v>0</v>
      </c>
      <c r="EX24">
        <v>1</v>
      </c>
      <c r="EY24">
        <v>0</v>
      </c>
      <c r="EZ24">
        <v>2</v>
      </c>
      <c r="FA24">
        <v>2</v>
      </c>
      <c r="FB24">
        <v>1</v>
      </c>
      <c r="FC24">
        <v>2</v>
      </c>
      <c r="FD24">
        <v>2</v>
      </c>
      <c r="FE24">
        <v>1</v>
      </c>
      <c r="FF24">
        <v>6</v>
      </c>
      <c r="FG24">
        <v>14</v>
      </c>
      <c r="FH24">
        <v>4</v>
      </c>
      <c r="FI24">
        <v>18</v>
      </c>
      <c r="FJ24">
        <v>18</v>
      </c>
      <c r="FK24">
        <v>21</v>
      </c>
      <c r="FL24">
        <v>20</v>
      </c>
      <c r="FM24">
        <v>2</v>
      </c>
      <c r="FN24">
        <v>1</v>
      </c>
      <c r="FO24">
        <v>5</v>
      </c>
      <c r="FP24">
        <v>4</v>
      </c>
      <c r="FQ24">
        <v>2</v>
      </c>
      <c r="FR24">
        <v>129</v>
      </c>
      <c r="FS24">
        <v>0</v>
      </c>
      <c r="FT24">
        <v>0</v>
      </c>
      <c r="FU24">
        <v>1</v>
      </c>
      <c r="FV24">
        <v>1</v>
      </c>
      <c r="FW24">
        <v>0</v>
      </c>
      <c r="FX24">
        <v>0</v>
      </c>
      <c r="FY24">
        <v>0</v>
      </c>
      <c r="FZ24">
        <v>1</v>
      </c>
      <c r="GA24">
        <v>0</v>
      </c>
      <c r="GB24">
        <v>3</v>
      </c>
      <c r="GC24">
        <v>1</v>
      </c>
      <c r="GD24">
        <v>0</v>
      </c>
      <c r="GE24">
        <v>2</v>
      </c>
      <c r="GF24">
        <v>1</v>
      </c>
      <c r="GG24">
        <v>1</v>
      </c>
      <c r="GH24">
        <v>5</v>
      </c>
      <c r="GI24">
        <v>14</v>
      </c>
      <c r="GJ24">
        <v>7</v>
      </c>
      <c r="GK24">
        <v>19</v>
      </c>
      <c r="GL24">
        <v>19</v>
      </c>
      <c r="GM24">
        <v>15</v>
      </c>
      <c r="GN24">
        <v>22</v>
      </c>
      <c r="GO24">
        <v>3</v>
      </c>
      <c r="GP24">
        <v>1</v>
      </c>
      <c r="GQ24">
        <v>5</v>
      </c>
      <c r="GR24">
        <v>3</v>
      </c>
      <c r="GS24">
        <v>3</v>
      </c>
      <c r="GT24">
        <v>127</v>
      </c>
      <c r="GU24">
        <v>1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4</v>
      </c>
      <c r="HE24">
        <v>0</v>
      </c>
      <c r="HF24">
        <v>0</v>
      </c>
      <c r="HG24">
        <v>0</v>
      </c>
      <c r="HH24">
        <v>1</v>
      </c>
      <c r="HI24">
        <v>3</v>
      </c>
      <c r="HJ24">
        <v>5</v>
      </c>
      <c r="HK24">
        <v>14</v>
      </c>
      <c r="HL24">
        <v>7</v>
      </c>
      <c r="HM24">
        <v>12</v>
      </c>
      <c r="HN24">
        <v>24</v>
      </c>
      <c r="HO24">
        <v>15</v>
      </c>
      <c r="HP24">
        <v>21</v>
      </c>
      <c r="HQ24">
        <v>2</v>
      </c>
      <c r="HR24">
        <v>1</v>
      </c>
      <c r="HS24">
        <v>6</v>
      </c>
      <c r="HT24">
        <v>5</v>
      </c>
      <c r="HU24">
        <v>2</v>
      </c>
      <c r="HV24">
        <v>125</v>
      </c>
    </row>
    <row r="25" spans="1:230" x14ac:dyDescent="0.25">
      <c r="A25" s="7">
        <v>6141</v>
      </c>
      <c r="B25" s="7" t="s">
        <v>528</v>
      </c>
      <c r="C25" s="7" t="s">
        <v>0</v>
      </c>
      <c r="D25" s="7" t="s">
        <v>1</v>
      </c>
      <c r="E25" s="16" t="s">
        <v>506</v>
      </c>
      <c r="F25" s="9" t="s">
        <v>41</v>
      </c>
      <c r="G25">
        <v>1</v>
      </c>
      <c r="H25">
        <v>1</v>
      </c>
      <c r="I25">
        <v>1</v>
      </c>
      <c r="J25">
        <v>0</v>
      </c>
      <c r="K25">
        <v>1</v>
      </c>
      <c r="L25">
        <v>0</v>
      </c>
      <c r="M25">
        <v>1</v>
      </c>
      <c r="N25">
        <v>1</v>
      </c>
      <c r="O25">
        <v>2</v>
      </c>
      <c r="P25">
        <v>1</v>
      </c>
      <c r="Q25">
        <v>3</v>
      </c>
      <c r="R25">
        <v>1</v>
      </c>
      <c r="S25">
        <v>2</v>
      </c>
      <c r="T25">
        <v>1</v>
      </c>
      <c r="U25">
        <v>2</v>
      </c>
      <c r="V25">
        <v>5</v>
      </c>
      <c r="W25">
        <v>10</v>
      </c>
      <c r="X25">
        <v>7</v>
      </c>
      <c r="Y25">
        <v>22</v>
      </c>
      <c r="Z25">
        <v>65</v>
      </c>
      <c r="AA25">
        <v>26</v>
      </c>
      <c r="AB25">
        <v>16</v>
      </c>
      <c r="AC25">
        <v>19</v>
      </c>
      <c r="AD25">
        <v>1</v>
      </c>
      <c r="AE25">
        <v>4</v>
      </c>
      <c r="AF25">
        <v>4</v>
      </c>
      <c r="AG25">
        <v>0</v>
      </c>
      <c r="AH25">
        <v>197</v>
      </c>
      <c r="AI25">
        <v>1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3</v>
      </c>
      <c r="AT25">
        <v>1</v>
      </c>
      <c r="AU25">
        <v>1</v>
      </c>
      <c r="AV25">
        <v>0</v>
      </c>
      <c r="AW25">
        <v>2</v>
      </c>
      <c r="AX25">
        <v>3</v>
      </c>
      <c r="AY25">
        <v>10</v>
      </c>
      <c r="AZ25">
        <v>7</v>
      </c>
      <c r="BA25">
        <v>21</v>
      </c>
      <c r="BB25">
        <v>36</v>
      </c>
      <c r="BC25">
        <v>24</v>
      </c>
      <c r="BD25">
        <v>12</v>
      </c>
      <c r="BE25">
        <v>6</v>
      </c>
      <c r="BF25">
        <v>1</v>
      </c>
      <c r="BG25">
        <v>3</v>
      </c>
      <c r="BH25">
        <v>1</v>
      </c>
      <c r="BI25">
        <v>1</v>
      </c>
      <c r="BJ25">
        <v>137</v>
      </c>
      <c r="BK25">
        <v>1</v>
      </c>
      <c r="BL25">
        <v>0</v>
      </c>
      <c r="BM25">
        <v>2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1</v>
      </c>
      <c r="BT25">
        <v>2</v>
      </c>
      <c r="BU25">
        <v>4</v>
      </c>
      <c r="BV25">
        <v>0</v>
      </c>
      <c r="BW25">
        <v>1</v>
      </c>
      <c r="BX25">
        <v>0</v>
      </c>
      <c r="BY25">
        <v>3</v>
      </c>
      <c r="BZ25">
        <v>4</v>
      </c>
      <c r="CA25">
        <v>5</v>
      </c>
      <c r="CB25">
        <v>6</v>
      </c>
      <c r="CC25">
        <v>18</v>
      </c>
      <c r="CD25">
        <v>34</v>
      </c>
      <c r="CE25">
        <v>21</v>
      </c>
      <c r="CF25">
        <v>10</v>
      </c>
      <c r="CG25">
        <v>5</v>
      </c>
      <c r="CH25">
        <v>0</v>
      </c>
      <c r="CI25">
        <v>4</v>
      </c>
      <c r="CJ25">
        <v>1</v>
      </c>
      <c r="CK25">
        <v>1</v>
      </c>
      <c r="CL25">
        <v>125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3</v>
      </c>
      <c r="DB25">
        <v>2</v>
      </c>
      <c r="DC25">
        <v>6</v>
      </c>
      <c r="DD25">
        <v>6</v>
      </c>
      <c r="DE25">
        <v>18</v>
      </c>
      <c r="DF25">
        <v>32</v>
      </c>
      <c r="DG25">
        <v>21</v>
      </c>
      <c r="DH25">
        <v>8</v>
      </c>
      <c r="DI25">
        <v>4</v>
      </c>
      <c r="DJ25">
        <v>1</v>
      </c>
      <c r="DK25">
        <v>3</v>
      </c>
      <c r="DL25">
        <v>1</v>
      </c>
      <c r="DM25">
        <v>1</v>
      </c>
      <c r="DN25">
        <v>108</v>
      </c>
      <c r="DO25">
        <v>1</v>
      </c>
      <c r="DP25">
        <v>0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1</v>
      </c>
      <c r="ED25">
        <v>3</v>
      </c>
      <c r="EE25">
        <v>5</v>
      </c>
      <c r="EF25">
        <v>8</v>
      </c>
      <c r="EG25">
        <v>22</v>
      </c>
      <c r="EH25">
        <v>39</v>
      </c>
      <c r="EI25">
        <v>16</v>
      </c>
      <c r="EJ25">
        <v>7</v>
      </c>
      <c r="EK25">
        <v>5</v>
      </c>
      <c r="EL25">
        <v>1</v>
      </c>
      <c r="EM25">
        <v>3</v>
      </c>
      <c r="EN25">
        <v>1</v>
      </c>
      <c r="EO25">
        <v>1</v>
      </c>
      <c r="EP25">
        <v>115</v>
      </c>
      <c r="EQ25">
        <v>1</v>
      </c>
      <c r="ER25">
        <v>0</v>
      </c>
      <c r="ES25">
        <v>2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2</v>
      </c>
      <c r="FC25">
        <v>0</v>
      </c>
      <c r="FD25">
        <v>0</v>
      </c>
      <c r="FE25">
        <v>0</v>
      </c>
      <c r="FF25">
        <v>4</v>
      </c>
      <c r="FG25">
        <v>3</v>
      </c>
      <c r="FH25">
        <v>8</v>
      </c>
      <c r="FI25">
        <v>20</v>
      </c>
      <c r="FJ25">
        <v>71</v>
      </c>
      <c r="FK25">
        <v>19</v>
      </c>
      <c r="FL25">
        <v>10</v>
      </c>
      <c r="FM25">
        <v>24</v>
      </c>
      <c r="FN25">
        <v>2</v>
      </c>
      <c r="FO25">
        <v>3</v>
      </c>
      <c r="FP25">
        <v>3</v>
      </c>
      <c r="FQ25">
        <v>1</v>
      </c>
      <c r="FR25">
        <v>175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</v>
      </c>
      <c r="GA25">
        <v>0</v>
      </c>
      <c r="GB25">
        <v>1</v>
      </c>
      <c r="GC25">
        <v>0</v>
      </c>
      <c r="GD25">
        <v>2</v>
      </c>
      <c r="GE25">
        <v>0</v>
      </c>
      <c r="GF25">
        <v>0</v>
      </c>
      <c r="GG25">
        <v>0</v>
      </c>
      <c r="GH25">
        <v>1</v>
      </c>
      <c r="GI25">
        <v>3</v>
      </c>
      <c r="GJ25">
        <v>7</v>
      </c>
      <c r="GK25">
        <v>16</v>
      </c>
      <c r="GL25">
        <v>37</v>
      </c>
      <c r="GM25">
        <v>13</v>
      </c>
      <c r="GN25">
        <v>7</v>
      </c>
      <c r="GO25">
        <v>10</v>
      </c>
      <c r="GP25">
        <v>1</v>
      </c>
      <c r="GQ25">
        <v>3</v>
      </c>
      <c r="GR25">
        <v>0</v>
      </c>
      <c r="GS25">
        <v>2</v>
      </c>
      <c r="GT25">
        <v>105</v>
      </c>
      <c r="GU25">
        <v>2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0</v>
      </c>
      <c r="HJ25">
        <v>1</v>
      </c>
      <c r="HK25">
        <v>7</v>
      </c>
      <c r="HL25">
        <v>6</v>
      </c>
      <c r="HM25">
        <v>14</v>
      </c>
      <c r="HN25">
        <v>43</v>
      </c>
      <c r="HO25">
        <v>11</v>
      </c>
      <c r="HP25">
        <v>9</v>
      </c>
      <c r="HQ25">
        <v>13</v>
      </c>
      <c r="HR25">
        <v>1</v>
      </c>
      <c r="HS25">
        <v>4</v>
      </c>
      <c r="HT25">
        <v>1</v>
      </c>
      <c r="HU25">
        <v>1</v>
      </c>
      <c r="HV25">
        <v>115</v>
      </c>
    </row>
    <row r="26" spans="1:230" x14ac:dyDescent="0.25">
      <c r="A26" s="7">
        <v>6142</v>
      </c>
      <c r="B26" s="7" t="s">
        <v>529</v>
      </c>
      <c r="C26" s="7" t="s">
        <v>0</v>
      </c>
      <c r="D26" s="7" t="s">
        <v>1</v>
      </c>
      <c r="E26" s="16" t="s">
        <v>506</v>
      </c>
      <c r="F26" s="9" t="s">
        <v>41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0</v>
      </c>
      <c r="T26">
        <v>1</v>
      </c>
      <c r="U26">
        <v>1</v>
      </c>
      <c r="V26">
        <v>0</v>
      </c>
      <c r="W26">
        <v>1</v>
      </c>
      <c r="X26">
        <v>2</v>
      </c>
      <c r="Y26">
        <v>3</v>
      </c>
      <c r="Z26">
        <v>1</v>
      </c>
      <c r="AA26">
        <v>1</v>
      </c>
      <c r="AB26">
        <v>4</v>
      </c>
      <c r="AC26">
        <v>0</v>
      </c>
      <c r="AD26">
        <v>1</v>
      </c>
      <c r="AE26">
        <v>1</v>
      </c>
      <c r="AF26">
        <v>0</v>
      </c>
      <c r="AG26">
        <v>2</v>
      </c>
      <c r="AH26">
        <v>24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0</v>
      </c>
      <c r="AV26">
        <v>1</v>
      </c>
      <c r="AW26">
        <v>1</v>
      </c>
      <c r="AX26">
        <v>0</v>
      </c>
      <c r="AY26">
        <v>2</v>
      </c>
      <c r="AZ26">
        <v>2</v>
      </c>
      <c r="BA26">
        <v>4</v>
      </c>
      <c r="BB26">
        <v>3</v>
      </c>
      <c r="BC26">
        <v>0</v>
      </c>
      <c r="BD26">
        <v>4</v>
      </c>
      <c r="BE26">
        <v>1</v>
      </c>
      <c r="BF26">
        <v>1</v>
      </c>
      <c r="BG26">
        <v>1</v>
      </c>
      <c r="BH26">
        <v>0</v>
      </c>
      <c r="BI26">
        <v>2</v>
      </c>
      <c r="BJ26">
        <v>28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0</v>
      </c>
      <c r="BX26">
        <v>1</v>
      </c>
      <c r="BY26">
        <v>1</v>
      </c>
      <c r="BZ26">
        <v>0</v>
      </c>
      <c r="CA26">
        <v>2</v>
      </c>
      <c r="CB26">
        <v>2</v>
      </c>
      <c r="CC26">
        <v>2</v>
      </c>
      <c r="CD26">
        <v>2</v>
      </c>
      <c r="CE26">
        <v>0</v>
      </c>
      <c r="CF26">
        <v>4</v>
      </c>
      <c r="CG26">
        <v>1</v>
      </c>
      <c r="CH26">
        <v>1</v>
      </c>
      <c r="CI26">
        <v>1</v>
      </c>
      <c r="CJ26">
        <v>0</v>
      </c>
      <c r="CK26">
        <v>1</v>
      </c>
      <c r="CL26">
        <v>22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2</v>
      </c>
      <c r="DD26">
        <v>2</v>
      </c>
      <c r="DE26">
        <v>2</v>
      </c>
      <c r="DF26">
        <v>2</v>
      </c>
      <c r="DG26">
        <v>0</v>
      </c>
      <c r="DH26">
        <v>4</v>
      </c>
      <c r="DI26">
        <v>1</v>
      </c>
      <c r="DJ26">
        <v>1</v>
      </c>
      <c r="DK26">
        <v>1</v>
      </c>
      <c r="DL26">
        <v>0</v>
      </c>
      <c r="DM26">
        <v>2</v>
      </c>
      <c r="DN26">
        <v>22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1</v>
      </c>
      <c r="ED26">
        <v>0</v>
      </c>
      <c r="EE26">
        <v>2</v>
      </c>
      <c r="EF26">
        <v>3</v>
      </c>
      <c r="EG26">
        <v>2</v>
      </c>
      <c r="EH26">
        <v>3</v>
      </c>
      <c r="EI26">
        <v>0</v>
      </c>
      <c r="EJ26">
        <v>4</v>
      </c>
      <c r="EK26">
        <v>1</v>
      </c>
      <c r="EL26">
        <v>1</v>
      </c>
      <c r="EM26">
        <v>1</v>
      </c>
      <c r="EN26">
        <v>0</v>
      </c>
      <c r="EO26">
        <v>2</v>
      </c>
      <c r="EP26">
        <v>24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1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3</v>
      </c>
      <c r="FH26">
        <v>2</v>
      </c>
      <c r="FI26">
        <v>2</v>
      </c>
      <c r="FJ26">
        <v>2</v>
      </c>
      <c r="FK26">
        <v>0</v>
      </c>
      <c r="FL26">
        <v>3</v>
      </c>
      <c r="FM26">
        <v>1</v>
      </c>
      <c r="FN26">
        <v>1</v>
      </c>
      <c r="FO26">
        <v>1</v>
      </c>
      <c r="FP26">
        <v>0</v>
      </c>
      <c r="FQ26">
        <v>1</v>
      </c>
      <c r="FR26">
        <v>20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0</v>
      </c>
      <c r="GH26">
        <v>1</v>
      </c>
      <c r="GI26">
        <v>2</v>
      </c>
      <c r="GJ26">
        <v>2</v>
      </c>
      <c r="GK26">
        <v>0</v>
      </c>
      <c r="GL26">
        <v>0</v>
      </c>
      <c r="GM26">
        <v>0</v>
      </c>
      <c r="GN26">
        <v>3</v>
      </c>
      <c r="GO26">
        <v>1</v>
      </c>
      <c r="GP26">
        <v>0</v>
      </c>
      <c r="GQ26">
        <v>0</v>
      </c>
      <c r="GR26">
        <v>0</v>
      </c>
      <c r="GS26">
        <v>1</v>
      </c>
      <c r="GT26">
        <v>12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1</v>
      </c>
      <c r="HM26">
        <v>1</v>
      </c>
      <c r="HN26">
        <v>0</v>
      </c>
      <c r="HO26">
        <v>0</v>
      </c>
      <c r="HP26">
        <v>3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9</v>
      </c>
    </row>
    <row r="27" spans="1:230" x14ac:dyDescent="0.25">
      <c r="A27" s="17">
        <v>6143</v>
      </c>
      <c r="B27" s="17" t="s">
        <v>530</v>
      </c>
      <c r="C27" s="7" t="s">
        <v>0</v>
      </c>
      <c r="D27" s="17" t="s">
        <v>1</v>
      </c>
      <c r="E27" s="18" t="s">
        <v>506</v>
      </c>
      <c r="F27" s="9" t="s">
        <v>41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1</v>
      </c>
      <c r="P27">
        <v>2</v>
      </c>
      <c r="Q27">
        <v>1</v>
      </c>
      <c r="R27">
        <v>3</v>
      </c>
      <c r="S27">
        <v>2</v>
      </c>
      <c r="T27">
        <v>0</v>
      </c>
      <c r="U27">
        <v>0</v>
      </c>
      <c r="V27">
        <v>1</v>
      </c>
      <c r="W27">
        <v>0</v>
      </c>
      <c r="X27">
        <v>0</v>
      </c>
      <c r="Y27">
        <v>3</v>
      </c>
      <c r="Z27">
        <v>2</v>
      </c>
      <c r="AA27">
        <v>2</v>
      </c>
      <c r="AB27">
        <v>0</v>
      </c>
      <c r="AC27">
        <v>0</v>
      </c>
      <c r="AD27">
        <v>0</v>
      </c>
      <c r="AE27">
        <v>0</v>
      </c>
      <c r="AF27">
        <v>2</v>
      </c>
      <c r="AG27">
        <v>1</v>
      </c>
      <c r="AH27">
        <v>23</v>
      </c>
      <c r="AI27">
        <v>2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2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3</v>
      </c>
      <c r="AZ27">
        <v>0</v>
      </c>
      <c r="BA27">
        <v>7</v>
      </c>
      <c r="BB27">
        <v>2</v>
      </c>
      <c r="BC27">
        <v>2</v>
      </c>
      <c r="BD27">
        <v>1</v>
      </c>
      <c r="BE27">
        <v>1</v>
      </c>
      <c r="BF27">
        <v>0</v>
      </c>
      <c r="BG27">
        <v>0</v>
      </c>
      <c r="BH27">
        <v>1</v>
      </c>
      <c r="BI27">
        <v>1</v>
      </c>
      <c r="BJ27">
        <v>27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4</v>
      </c>
      <c r="CD27">
        <v>2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16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3</v>
      </c>
      <c r="DF27">
        <v>2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2</v>
      </c>
      <c r="DM27">
        <v>2</v>
      </c>
      <c r="DN27">
        <v>14</v>
      </c>
      <c r="DO27">
        <v>0</v>
      </c>
      <c r="DP27">
        <v>0</v>
      </c>
      <c r="DQ27">
        <v>1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</v>
      </c>
      <c r="EE27">
        <v>3</v>
      </c>
      <c r="EF27">
        <v>0</v>
      </c>
      <c r="EG27">
        <v>4</v>
      </c>
      <c r="EH27">
        <v>4</v>
      </c>
      <c r="EI27">
        <v>0</v>
      </c>
      <c r="EJ27">
        <v>0</v>
      </c>
      <c r="EK27">
        <v>1</v>
      </c>
      <c r="EL27">
        <v>2</v>
      </c>
      <c r="EM27">
        <v>1</v>
      </c>
      <c r="EN27">
        <v>1</v>
      </c>
      <c r="EO27">
        <v>2</v>
      </c>
      <c r="EP27">
        <v>22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</v>
      </c>
      <c r="FG27">
        <v>1</v>
      </c>
      <c r="FH27">
        <v>0</v>
      </c>
      <c r="FI27">
        <v>3</v>
      </c>
      <c r="FJ27">
        <v>6</v>
      </c>
      <c r="FK27">
        <v>0</v>
      </c>
      <c r="FL27">
        <v>0</v>
      </c>
      <c r="FM27">
        <v>2</v>
      </c>
      <c r="FN27">
        <v>0</v>
      </c>
      <c r="FO27">
        <v>1</v>
      </c>
      <c r="FP27">
        <v>1</v>
      </c>
      <c r="FQ27">
        <v>1</v>
      </c>
      <c r="FR27">
        <v>18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1</v>
      </c>
      <c r="GJ27">
        <v>0</v>
      </c>
      <c r="GK27">
        <v>2</v>
      </c>
      <c r="GL27">
        <v>3</v>
      </c>
      <c r="GM27">
        <v>0</v>
      </c>
      <c r="GN27">
        <v>0</v>
      </c>
      <c r="GO27">
        <v>2</v>
      </c>
      <c r="GP27">
        <v>1</v>
      </c>
      <c r="GQ27">
        <v>0</v>
      </c>
      <c r="GR27">
        <v>0</v>
      </c>
      <c r="GS27">
        <v>0</v>
      </c>
      <c r="GT27">
        <v>11</v>
      </c>
      <c r="GU27">
        <v>0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0</v>
      </c>
      <c r="HL27">
        <v>0</v>
      </c>
      <c r="HM27">
        <v>3</v>
      </c>
      <c r="HN27">
        <v>1</v>
      </c>
      <c r="HO27">
        <v>0</v>
      </c>
      <c r="HP27">
        <v>0</v>
      </c>
      <c r="HQ27">
        <v>2</v>
      </c>
      <c r="HR27">
        <v>1</v>
      </c>
      <c r="HS27">
        <v>0</v>
      </c>
      <c r="HT27">
        <v>0</v>
      </c>
      <c r="HU27">
        <v>0</v>
      </c>
      <c r="HV27">
        <v>9</v>
      </c>
    </row>
    <row r="28" spans="1:230" x14ac:dyDescent="0.25">
      <c r="A28" s="17">
        <v>6319</v>
      </c>
      <c r="B28" s="17" t="s">
        <v>46</v>
      </c>
      <c r="C28" s="7" t="s">
        <v>0</v>
      </c>
      <c r="D28" s="17" t="s">
        <v>531</v>
      </c>
      <c r="E28" s="18" t="s">
        <v>506</v>
      </c>
      <c r="F28" s="9" t="s">
        <v>41</v>
      </c>
      <c r="G28">
        <v>7</v>
      </c>
      <c r="H28">
        <v>1</v>
      </c>
      <c r="I28">
        <v>6</v>
      </c>
      <c r="J28">
        <v>0</v>
      </c>
      <c r="K28">
        <v>9</v>
      </c>
      <c r="L28">
        <v>2</v>
      </c>
      <c r="M28">
        <v>5</v>
      </c>
      <c r="N28">
        <v>9</v>
      </c>
      <c r="O28">
        <v>16</v>
      </c>
      <c r="P28">
        <v>39</v>
      </c>
      <c r="Q28">
        <v>25</v>
      </c>
      <c r="R28">
        <v>25</v>
      </c>
      <c r="S28">
        <v>37</v>
      </c>
      <c r="T28">
        <v>13</v>
      </c>
      <c r="U28">
        <v>8</v>
      </c>
      <c r="V28">
        <v>55</v>
      </c>
      <c r="W28">
        <v>129</v>
      </c>
      <c r="X28">
        <v>22</v>
      </c>
      <c r="Y28">
        <v>127</v>
      </c>
      <c r="Z28">
        <v>549</v>
      </c>
      <c r="AA28">
        <v>160</v>
      </c>
      <c r="AB28">
        <v>116</v>
      </c>
      <c r="AC28">
        <v>130</v>
      </c>
      <c r="AD28">
        <v>21</v>
      </c>
      <c r="AE28">
        <v>27</v>
      </c>
      <c r="AF28">
        <v>42</v>
      </c>
      <c r="AG28">
        <v>31</v>
      </c>
      <c r="AH28">
        <v>1611</v>
      </c>
      <c r="AI28">
        <v>10</v>
      </c>
      <c r="AJ28">
        <v>0</v>
      </c>
      <c r="AK28">
        <v>4</v>
      </c>
      <c r="AL28">
        <v>1</v>
      </c>
      <c r="AM28">
        <v>8</v>
      </c>
      <c r="AN28">
        <v>0</v>
      </c>
      <c r="AO28">
        <v>3</v>
      </c>
      <c r="AP28">
        <v>8</v>
      </c>
      <c r="AQ28">
        <v>12</v>
      </c>
      <c r="AR28">
        <v>21</v>
      </c>
      <c r="AS28">
        <v>21</v>
      </c>
      <c r="AT28">
        <v>26</v>
      </c>
      <c r="AU28">
        <v>32</v>
      </c>
      <c r="AV28">
        <v>11</v>
      </c>
      <c r="AW28">
        <v>8</v>
      </c>
      <c r="AX28">
        <v>59</v>
      </c>
      <c r="AY28">
        <v>101</v>
      </c>
      <c r="AZ28">
        <v>17</v>
      </c>
      <c r="BA28">
        <v>120</v>
      </c>
      <c r="BB28">
        <v>475</v>
      </c>
      <c r="BC28">
        <v>137</v>
      </c>
      <c r="BD28">
        <v>89</v>
      </c>
      <c r="BE28">
        <v>105</v>
      </c>
      <c r="BF28">
        <v>20</v>
      </c>
      <c r="BG28">
        <v>32</v>
      </c>
      <c r="BH28">
        <v>35</v>
      </c>
      <c r="BI28">
        <v>26</v>
      </c>
      <c r="BJ28">
        <v>1381</v>
      </c>
      <c r="BK28">
        <v>8</v>
      </c>
      <c r="BL28">
        <v>1</v>
      </c>
      <c r="BM28">
        <v>8</v>
      </c>
      <c r="BN28">
        <v>2</v>
      </c>
      <c r="BO28">
        <v>7</v>
      </c>
      <c r="BP28">
        <v>0</v>
      </c>
      <c r="BQ28">
        <v>1</v>
      </c>
      <c r="BR28">
        <v>4</v>
      </c>
      <c r="BS28">
        <v>8</v>
      </c>
      <c r="BT28">
        <v>19</v>
      </c>
      <c r="BU28">
        <v>18</v>
      </c>
      <c r="BV28">
        <v>25</v>
      </c>
      <c r="BW28">
        <v>28</v>
      </c>
      <c r="BX28">
        <v>14</v>
      </c>
      <c r="BY28">
        <v>11</v>
      </c>
      <c r="BZ28">
        <v>52</v>
      </c>
      <c r="CA28">
        <v>90</v>
      </c>
      <c r="CB28">
        <v>16</v>
      </c>
      <c r="CC28">
        <v>97</v>
      </c>
      <c r="CD28">
        <v>396</v>
      </c>
      <c r="CE28">
        <v>113</v>
      </c>
      <c r="CF28">
        <v>86</v>
      </c>
      <c r="CG28">
        <v>85</v>
      </c>
      <c r="CH28">
        <v>23</v>
      </c>
      <c r="CI28">
        <v>34</v>
      </c>
      <c r="CJ28">
        <v>29</v>
      </c>
      <c r="CK28">
        <v>22</v>
      </c>
      <c r="CL28">
        <v>1197</v>
      </c>
      <c r="CM28">
        <v>4</v>
      </c>
      <c r="CN28">
        <v>1</v>
      </c>
      <c r="CO28">
        <v>5</v>
      </c>
      <c r="CP28">
        <v>2</v>
      </c>
      <c r="CQ28">
        <v>10</v>
      </c>
      <c r="CR28">
        <v>0</v>
      </c>
      <c r="CS28">
        <v>1</v>
      </c>
      <c r="CT28">
        <v>4</v>
      </c>
      <c r="CU28">
        <v>10</v>
      </c>
      <c r="CV28">
        <v>21</v>
      </c>
      <c r="CW28">
        <v>10</v>
      </c>
      <c r="CX28">
        <v>25</v>
      </c>
      <c r="CY28">
        <v>29</v>
      </c>
      <c r="CZ28">
        <v>11</v>
      </c>
      <c r="DA28">
        <v>4</v>
      </c>
      <c r="DB28">
        <v>45</v>
      </c>
      <c r="DC28">
        <v>74</v>
      </c>
      <c r="DD28">
        <v>10</v>
      </c>
      <c r="DE28">
        <v>82</v>
      </c>
      <c r="DF28">
        <v>340</v>
      </c>
      <c r="DG28">
        <v>96</v>
      </c>
      <c r="DH28">
        <v>67</v>
      </c>
      <c r="DI28">
        <v>75</v>
      </c>
      <c r="DJ28">
        <v>15</v>
      </c>
      <c r="DK28">
        <v>25</v>
      </c>
      <c r="DL28">
        <v>25</v>
      </c>
      <c r="DM28">
        <v>15</v>
      </c>
      <c r="DN28">
        <v>1006</v>
      </c>
      <c r="DO28">
        <v>2</v>
      </c>
      <c r="DP28">
        <v>0</v>
      </c>
      <c r="DQ28">
        <v>0</v>
      </c>
      <c r="DR28">
        <v>2</v>
      </c>
      <c r="DS28">
        <v>5</v>
      </c>
      <c r="DT28">
        <v>0</v>
      </c>
      <c r="DU28">
        <v>1</v>
      </c>
      <c r="DV28">
        <v>3</v>
      </c>
      <c r="DW28">
        <v>8</v>
      </c>
      <c r="DX28">
        <v>14</v>
      </c>
      <c r="DY28">
        <v>4</v>
      </c>
      <c r="DZ28">
        <v>21</v>
      </c>
      <c r="EA28">
        <v>21</v>
      </c>
      <c r="EB28">
        <v>14</v>
      </c>
      <c r="EC28">
        <v>2</v>
      </c>
      <c r="ED28">
        <v>38</v>
      </c>
      <c r="EE28">
        <v>52</v>
      </c>
      <c r="EF28">
        <v>13</v>
      </c>
      <c r="EG28">
        <v>65</v>
      </c>
      <c r="EH28">
        <v>229</v>
      </c>
      <c r="EI28">
        <v>65</v>
      </c>
      <c r="EJ28">
        <v>47</v>
      </c>
      <c r="EK28">
        <v>44</v>
      </c>
      <c r="EL28">
        <v>8</v>
      </c>
      <c r="EM28">
        <v>10</v>
      </c>
      <c r="EN28">
        <v>20</v>
      </c>
      <c r="EO28">
        <v>11</v>
      </c>
      <c r="EP28">
        <v>699</v>
      </c>
      <c r="EQ28">
        <v>1</v>
      </c>
      <c r="ER28">
        <v>0</v>
      </c>
      <c r="ES28">
        <v>1</v>
      </c>
      <c r="ET28">
        <v>1</v>
      </c>
      <c r="EU28">
        <v>5</v>
      </c>
      <c r="EV28">
        <v>0</v>
      </c>
      <c r="EW28">
        <v>1</v>
      </c>
      <c r="EX28">
        <v>3</v>
      </c>
      <c r="EY28">
        <v>6</v>
      </c>
      <c r="EZ28">
        <v>6</v>
      </c>
      <c r="FA28">
        <v>4</v>
      </c>
      <c r="FB28">
        <v>11</v>
      </c>
      <c r="FC28">
        <v>14</v>
      </c>
      <c r="FD28">
        <v>7</v>
      </c>
      <c r="FE28">
        <v>2</v>
      </c>
      <c r="FF28">
        <v>27</v>
      </c>
      <c r="FG28">
        <v>40</v>
      </c>
      <c r="FH28">
        <v>5</v>
      </c>
      <c r="FI28">
        <v>45</v>
      </c>
      <c r="FJ28">
        <v>137</v>
      </c>
      <c r="FK28">
        <v>56</v>
      </c>
      <c r="FL28">
        <v>26</v>
      </c>
      <c r="FM28">
        <v>27</v>
      </c>
      <c r="FN28">
        <v>4</v>
      </c>
      <c r="FO28">
        <v>8</v>
      </c>
      <c r="FP28">
        <v>14</v>
      </c>
      <c r="FQ28">
        <v>6</v>
      </c>
      <c r="FR28">
        <v>457</v>
      </c>
      <c r="FS28">
        <v>2</v>
      </c>
      <c r="FT28">
        <v>0</v>
      </c>
      <c r="FU28">
        <v>1</v>
      </c>
      <c r="FV28">
        <v>2</v>
      </c>
      <c r="FW28">
        <v>2</v>
      </c>
      <c r="FX28">
        <v>0</v>
      </c>
      <c r="FY28">
        <v>2</v>
      </c>
      <c r="FZ28">
        <v>0</v>
      </c>
      <c r="GA28">
        <v>4</v>
      </c>
      <c r="GB28">
        <v>3</v>
      </c>
      <c r="GC28">
        <v>4</v>
      </c>
      <c r="GD28">
        <v>5</v>
      </c>
      <c r="GE28">
        <v>9</v>
      </c>
      <c r="GF28">
        <v>4</v>
      </c>
      <c r="GG28">
        <v>1</v>
      </c>
      <c r="GH28">
        <v>16</v>
      </c>
      <c r="GI28">
        <v>40</v>
      </c>
      <c r="GJ28">
        <v>4</v>
      </c>
      <c r="GK28">
        <v>29</v>
      </c>
      <c r="GL28">
        <v>77</v>
      </c>
      <c r="GM28">
        <v>33</v>
      </c>
      <c r="GN28">
        <v>19</v>
      </c>
      <c r="GO28">
        <v>10</v>
      </c>
      <c r="GP28">
        <v>4</v>
      </c>
      <c r="GQ28">
        <v>10</v>
      </c>
      <c r="GR28">
        <v>12</v>
      </c>
      <c r="GS28">
        <v>7</v>
      </c>
      <c r="GT28">
        <v>300</v>
      </c>
      <c r="GU28">
        <v>1</v>
      </c>
      <c r="GV28">
        <v>0</v>
      </c>
      <c r="GW28">
        <v>1</v>
      </c>
      <c r="GX28">
        <v>2</v>
      </c>
      <c r="GY28">
        <v>2</v>
      </c>
      <c r="GZ28">
        <v>0</v>
      </c>
      <c r="HA28">
        <v>0</v>
      </c>
      <c r="HB28">
        <v>2</v>
      </c>
      <c r="HC28">
        <v>1</v>
      </c>
      <c r="HD28">
        <v>3</v>
      </c>
      <c r="HE28">
        <v>1</v>
      </c>
      <c r="HF28">
        <v>5</v>
      </c>
      <c r="HG28">
        <v>6</v>
      </c>
      <c r="HH28">
        <v>2</v>
      </c>
      <c r="HI28">
        <v>1</v>
      </c>
      <c r="HJ28">
        <v>9</v>
      </c>
      <c r="HK28">
        <v>22</v>
      </c>
      <c r="HL28">
        <v>0</v>
      </c>
      <c r="HM28">
        <v>20</v>
      </c>
      <c r="HN28">
        <v>34</v>
      </c>
      <c r="HO28">
        <v>14</v>
      </c>
      <c r="HP28">
        <v>12</v>
      </c>
      <c r="HQ28">
        <v>11</v>
      </c>
      <c r="HR28">
        <v>5</v>
      </c>
      <c r="HS28">
        <v>5</v>
      </c>
      <c r="HT28">
        <v>6</v>
      </c>
      <c r="HU28">
        <v>4</v>
      </c>
      <c r="HV28">
        <v>169</v>
      </c>
    </row>
    <row r="29" spans="1:230" x14ac:dyDescent="0.25">
      <c r="A29" s="7">
        <v>6391</v>
      </c>
      <c r="B29" s="7" t="s">
        <v>43</v>
      </c>
      <c r="C29" s="7" t="s">
        <v>0</v>
      </c>
      <c r="D29" s="7" t="s">
        <v>510</v>
      </c>
      <c r="E29" s="16" t="s">
        <v>506</v>
      </c>
      <c r="F29" s="9" t="s">
        <v>41</v>
      </c>
      <c r="G29">
        <v>3</v>
      </c>
      <c r="H29">
        <v>0</v>
      </c>
      <c r="I29">
        <v>1</v>
      </c>
      <c r="J29">
        <v>0</v>
      </c>
      <c r="K29">
        <v>4</v>
      </c>
      <c r="L29">
        <v>0</v>
      </c>
      <c r="M29">
        <v>0</v>
      </c>
      <c r="N29">
        <v>4</v>
      </c>
      <c r="O29">
        <v>3</v>
      </c>
      <c r="P29">
        <v>7</v>
      </c>
      <c r="Q29">
        <v>6</v>
      </c>
      <c r="R29">
        <v>3</v>
      </c>
      <c r="S29">
        <v>10</v>
      </c>
      <c r="T29">
        <v>4</v>
      </c>
      <c r="U29">
        <v>3</v>
      </c>
      <c r="V29">
        <v>8</v>
      </c>
      <c r="W29">
        <v>29</v>
      </c>
      <c r="X29">
        <v>15</v>
      </c>
      <c r="Y29">
        <v>22</v>
      </c>
      <c r="Z29">
        <v>89</v>
      </c>
      <c r="AA29">
        <v>23</v>
      </c>
      <c r="AB29">
        <v>20</v>
      </c>
      <c r="AC29">
        <v>15</v>
      </c>
      <c r="AD29">
        <v>11</v>
      </c>
      <c r="AE29">
        <v>12</v>
      </c>
      <c r="AF29">
        <v>11</v>
      </c>
      <c r="AG29">
        <v>20</v>
      </c>
      <c r="AH29">
        <v>323</v>
      </c>
      <c r="AI29">
        <v>4</v>
      </c>
      <c r="AJ29">
        <v>0</v>
      </c>
      <c r="AK29">
        <v>2</v>
      </c>
      <c r="AL29">
        <v>0</v>
      </c>
      <c r="AM29">
        <v>5</v>
      </c>
      <c r="AN29">
        <v>0</v>
      </c>
      <c r="AO29">
        <v>0</v>
      </c>
      <c r="AP29">
        <v>3</v>
      </c>
      <c r="AQ29">
        <v>4</v>
      </c>
      <c r="AR29">
        <v>6</v>
      </c>
      <c r="AS29">
        <v>4</v>
      </c>
      <c r="AT29">
        <v>3</v>
      </c>
      <c r="AU29">
        <v>7</v>
      </c>
      <c r="AV29">
        <v>3</v>
      </c>
      <c r="AW29">
        <v>1</v>
      </c>
      <c r="AX29">
        <v>5</v>
      </c>
      <c r="AY29">
        <v>27</v>
      </c>
      <c r="AZ29">
        <v>11</v>
      </c>
      <c r="BA29">
        <v>25</v>
      </c>
      <c r="BB29">
        <v>80</v>
      </c>
      <c r="BC29">
        <v>20</v>
      </c>
      <c r="BD29">
        <v>16</v>
      </c>
      <c r="BE29">
        <v>15</v>
      </c>
      <c r="BF29">
        <v>15</v>
      </c>
      <c r="BG29">
        <v>10</v>
      </c>
      <c r="BH29">
        <v>12</v>
      </c>
      <c r="BI29">
        <v>23</v>
      </c>
      <c r="BJ29">
        <v>301</v>
      </c>
      <c r="BK29">
        <v>2</v>
      </c>
      <c r="BL29">
        <v>0</v>
      </c>
      <c r="BM29">
        <v>1</v>
      </c>
      <c r="BN29">
        <v>0</v>
      </c>
      <c r="BO29">
        <v>4</v>
      </c>
      <c r="BP29">
        <v>0</v>
      </c>
      <c r="BQ29">
        <v>0</v>
      </c>
      <c r="BR29">
        <v>4</v>
      </c>
      <c r="BS29">
        <v>3</v>
      </c>
      <c r="BT29">
        <v>6</v>
      </c>
      <c r="BU29">
        <v>4</v>
      </c>
      <c r="BV29">
        <v>2</v>
      </c>
      <c r="BW29">
        <v>8</v>
      </c>
      <c r="BX29">
        <v>2</v>
      </c>
      <c r="BY29">
        <v>1</v>
      </c>
      <c r="BZ29">
        <v>5</v>
      </c>
      <c r="CA29">
        <v>22</v>
      </c>
      <c r="CB29">
        <v>11</v>
      </c>
      <c r="CC29">
        <v>24</v>
      </c>
      <c r="CD29">
        <v>79</v>
      </c>
      <c r="CE29">
        <v>20</v>
      </c>
      <c r="CF29">
        <v>13</v>
      </c>
      <c r="CG29">
        <v>15</v>
      </c>
      <c r="CH29">
        <v>14</v>
      </c>
      <c r="CI29">
        <v>11</v>
      </c>
      <c r="CJ29">
        <v>11</v>
      </c>
      <c r="CK29">
        <v>18</v>
      </c>
      <c r="CL29">
        <v>280</v>
      </c>
      <c r="CM29">
        <v>1</v>
      </c>
      <c r="CN29">
        <v>0</v>
      </c>
      <c r="CO29">
        <v>0</v>
      </c>
      <c r="CP29">
        <v>0</v>
      </c>
      <c r="CQ29">
        <v>3</v>
      </c>
      <c r="CR29">
        <v>0</v>
      </c>
      <c r="CS29">
        <v>0</v>
      </c>
      <c r="CT29">
        <v>4</v>
      </c>
      <c r="CU29">
        <v>2</v>
      </c>
      <c r="CV29">
        <v>4</v>
      </c>
      <c r="CW29">
        <v>2</v>
      </c>
      <c r="CX29">
        <v>1</v>
      </c>
      <c r="CY29">
        <v>6</v>
      </c>
      <c r="CZ29">
        <v>2</v>
      </c>
      <c r="DA29">
        <v>0</v>
      </c>
      <c r="DB29">
        <v>7</v>
      </c>
      <c r="DC29">
        <v>33</v>
      </c>
      <c r="DD29">
        <v>11</v>
      </c>
      <c r="DE29">
        <v>24</v>
      </c>
      <c r="DF29">
        <v>71</v>
      </c>
      <c r="DG29">
        <v>20</v>
      </c>
      <c r="DH29">
        <v>14</v>
      </c>
      <c r="DI29">
        <v>12</v>
      </c>
      <c r="DJ29">
        <v>11</v>
      </c>
      <c r="DK29">
        <v>8</v>
      </c>
      <c r="DL29">
        <v>8</v>
      </c>
      <c r="DM29">
        <v>13</v>
      </c>
      <c r="DN29">
        <v>257</v>
      </c>
      <c r="DO29">
        <v>0</v>
      </c>
      <c r="DP29">
        <v>0</v>
      </c>
      <c r="DQ29">
        <v>0</v>
      </c>
      <c r="DR29">
        <v>0</v>
      </c>
      <c r="DS29">
        <v>4</v>
      </c>
      <c r="DT29">
        <v>0</v>
      </c>
      <c r="DU29">
        <v>0</v>
      </c>
      <c r="DV29">
        <v>2</v>
      </c>
      <c r="DW29">
        <v>1</v>
      </c>
      <c r="DX29">
        <v>2</v>
      </c>
      <c r="DY29">
        <v>3</v>
      </c>
      <c r="DZ29">
        <v>2</v>
      </c>
      <c r="EA29">
        <v>5</v>
      </c>
      <c r="EB29">
        <v>1</v>
      </c>
      <c r="EC29">
        <v>0</v>
      </c>
      <c r="ED29">
        <v>6</v>
      </c>
      <c r="EE29">
        <v>16</v>
      </c>
      <c r="EF29">
        <v>8</v>
      </c>
      <c r="EG29">
        <v>22</v>
      </c>
      <c r="EH29">
        <v>58</v>
      </c>
      <c r="EI29">
        <v>21</v>
      </c>
      <c r="EJ29">
        <v>9</v>
      </c>
      <c r="EK29">
        <v>9</v>
      </c>
      <c r="EL29">
        <v>9</v>
      </c>
      <c r="EM29">
        <v>4</v>
      </c>
      <c r="EN29">
        <v>3</v>
      </c>
      <c r="EO29">
        <v>16</v>
      </c>
      <c r="EP29">
        <v>201</v>
      </c>
      <c r="EQ29">
        <v>1</v>
      </c>
      <c r="ER29">
        <v>0</v>
      </c>
      <c r="ES29">
        <v>0</v>
      </c>
      <c r="ET29">
        <v>0</v>
      </c>
      <c r="EU29">
        <v>4</v>
      </c>
      <c r="EV29">
        <v>0</v>
      </c>
      <c r="EW29">
        <v>1</v>
      </c>
      <c r="EX29">
        <v>2</v>
      </c>
      <c r="EY29">
        <v>1</v>
      </c>
      <c r="EZ29">
        <v>3</v>
      </c>
      <c r="FA29">
        <v>3</v>
      </c>
      <c r="FB29">
        <v>2</v>
      </c>
      <c r="FC29">
        <v>7</v>
      </c>
      <c r="FD29">
        <v>2</v>
      </c>
      <c r="FE29">
        <v>0</v>
      </c>
      <c r="FF29">
        <v>7</v>
      </c>
      <c r="FG29">
        <v>16</v>
      </c>
      <c r="FH29">
        <v>7</v>
      </c>
      <c r="FI29">
        <v>20</v>
      </c>
      <c r="FJ29">
        <v>52</v>
      </c>
      <c r="FK29">
        <v>21</v>
      </c>
      <c r="FL29">
        <v>9</v>
      </c>
      <c r="FM29">
        <v>6</v>
      </c>
      <c r="FN29">
        <v>9</v>
      </c>
      <c r="FO29">
        <v>6</v>
      </c>
      <c r="FP29">
        <v>5</v>
      </c>
      <c r="FQ29">
        <v>13</v>
      </c>
      <c r="FR29">
        <v>197</v>
      </c>
      <c r="FS29">
        <v>1</v>
      </c>
      <c r="FT29">
        <v>0</v>
      </c>
      <c r="FU29">
        <v>1</v>
      </c>
      <c r="FV29">
        <v>0</v>
      </c>
      <c r="FW29">
        <v>3</v>
      </c>
      <c r="FX29">
        <v>0</v>
      </c>
      <c r="FY29">
        <v>0</v>
      </c>
      <c r="FZ29">
        <v>2</v>
      </c>
      <c r="GA29">
        <v>1</v>
      </c>
      <c r="GB29">
        <v>3</v>
      </c>
      <c r="GC29">
        <v>2</v>
      </c>
      <c r="GD29">
        <v>2</v>
      </c>
      <c r="GE29">
        <v>6</v>
      </c>
      <c r="GF29">
        <v>0</v>
      </c>
      <c r="GG29">
        <v>0</v>
      </c>
      <c r="GH29">
        <v>5</v>
      </c>
      <c r="GI29">
        <v>10</v>
      </c>
      <c r="GJ29">
        <v>5</v>
      </c>
      <c r="GK29">
        <v>18</v>
      </c>
      <c r="GL29">
        <v>39</v>
      </c>
      <c r="GM29">
        <v>13</v>
      </c>
      <c r="GN29">
        <v>5</v>
      </c>
      <c r="GO29">
        <v>9</v>
      </c>
      <c r="GP29">
        <v>9</v>
      </c>
      <c r="GQ29">
        <v>3</v>
      </c>
      <c r="GR29">
        <v>4</v>
      </c>
      <c r="GS29">
        <v>10</v>
      </c>
      <c r="GT29">
        <v>151</v>
      </c>
      <c r="GU29">
        <v>1</v>
      </c>
      <c r="GV29">
        <v>0</v>
      </c>
      <c r="GW29">
        <v>2</v>
      </c>
      <c r="GX29">
        <v>0</v>
      </c>
      <c r="GY29">
        <v>1</v>
      </c>
      <c r="GZ29">
        <v>0</v>
      </c>
      <c r="HA29">
        <v>1</v>
      </c>
      <c r="HB29">
        <v>2</v>
      </c>
      <c r="HC29">
        <v>1</v>
      </c>
      <c r="HD29">
        <v>4</v>
      </c>
      <c r="HE29">
        <v>0</v>
      </c>
      <c r="HF29">
        <v>2</v>
      </c>
      <c r="HG29">
        <v>4</v>
      </c>
      <c r="HH29">
        <v>0</v>
      </c>
      <c r="HI29">
        <v>0</v>
      </c>
      <c r="HJ29">
        <v>5</v>
      </c>
      <c r="HK29">
        <v>12</v>
      </c>
      <c r="HL29">
        <v>4</v>
      </c>
      <c r="HM29">
        <v>18</v>
      </c>
      <c r="HN29">
        <v>35</v>
      </c>
      <c r="HO29">
        <v>7</v>
      </c>
      <c r="HP29">
        <v>8</v>
      </c>
      <c r="HQ29">
        <v>9</v>
      </c>
      <c r="HR29">
        <v>7</v>
      </c>
      <c r="HS29">
        <v>4</v>
      </c>
      <c r="HT29">
        <v>3</v>
      </c>
      <c r="HU29">
        <v>9</v>
      </c>
      <c r="HV29">
        <v>139</v>
      </c>
    </row>
    <row r="30" spans="1:230" x14ac:dyDescent="0.25">
      <c r="A30" s="7">
        <v>7111</v>
      </c>
      <c r="B30" s="7" t="s">
        <v>532</v>
      </c>
      <c r="C30" s="7" t="s">
        <v>0</v>
      </c>
      <c r="D30" s="7" t="s">
        <v>505</v>
      </c>
      <c r="E30" s="16" t="s">
        <v>506</v>
      </c>
      <c r="F30" s="9" t="s">
        <v>41</v>
      </c>
      <c r="G30">
        <v>10</v>
      </c>
      <c r="H30">
        <v>4</v>
      </c>
      <c r="I30">
        <v>24</v>
      </c>
      <c r="J30">
        <v>2</v>
      </c>
      <c r="K30">
        <v>35</v>
      </c>
      <c r="L30">
        <v>4</v>
      </c>
      <c r="M30">
        <v>14</v>
      </c>
      <c r="N30">
        <v>30</v>
      </c>
      <c r="O30">
        <v>45</v>
      </c>
      <c r="P30">
        <v>66</v>
      </c>
      <c r="Q30">
        <v>34</v>
      </c>
      <c r="R30">
        <v>20</v>
      </c>
      <c r="S30">
        <v>65</v>
      </c>
      <c r="T30">
        <v>23</v>
      </c>
      <c r="U30">
        <v>29</v>
      </c>
      <c r="V30">
        <v>113</v>
      </c>
      <c r="W30">
        <v>268</v>
      </c>
      <c r="X30">
        <v>53</v>
      </c>
      <c r="Y30">
        <v>327</v>
      </c>
      <c r="Z30">
        <v>875</v>
      </c>
      <c r="AA30">
        <v>172</v>
      </c>
      <c r="AB30">
        <v>169</v>
      </c>
      <c r="AC30">
        <v>297</v>
      </c>
      <c r="AD30">
        <v>54</v>
      </c>
      <c r="AE30">
        <v>54</v>
      </c>
      <c r="AF30">
        <v>63</v>
      </c>
      <c r="AG30">
        <v>92</v>
      </c>
      <c r="AH30">
        <v>2942</v>
      </c>
      <c r="AI30">
        <v>6</v>
      </c>
      <c r="AJ30">
        <v>6</v>
      </c>
      <c r="AK30">
        <v>20</v>
      </c>
      <c r="AL30">
        <v>2</v>
      </c>
      <c r="AM30">
        <v>34</v>
      </c>
      <c r="AN30">
        <v>5</v>
      </c>
      <c r="AO30">
        <v>15</v>
      </c>
      <c r="AP30">
        <v>28</v>
      </c>
      <c r="AQ30">
        <v>44</v>
      </c>
      <c r="AR30">
        <v>74</v>
      </c>
      <c r="AS30">
        <v>39</v>
      </c>
      <c r="AT30">
        <v>20</v>
      </c>
      <c r="AU30">
        <v>64</v>
      </c>
      <c r="AV30">
        <v>20</v>
      </c>
      <c r="AW30">
        <v>24</v>
      </c>
      <c r="AX30">
        <v>127</v>
      </c>
      <c r="AY30">
        <v>242</v>
      </c>
      <c r="AZ30">
        <v>60</v>
      </c>
      <c r="BA30">
        <v>324</v>
      </c>
      <c r="BB30">
        <v>890</v>
      </c>
      <c r="BC30">
        <v>173</v>
      </c>
      <c r="BD30">
        <v>169</v>
      </c>
      <c r="BE30">
        <v>294</v>
      </c>
      <c r="BF30">
        <v>54</v>
      </c>
      <c r="BG30">
        <v>50</v>
      </c>
      <c r="BH30">
        <v>58</v>
      </c>
      <c r="BI30">
        <v>98</v>
      </c>
      <c r="BJ30">
        <v>2940</v>
      </c>
      <c r="BK30">
        <v>3</v>
      </c>
      <c r="BL30">
        <v>2</v>
      </c>
      <c r="BM30">
        <v>19</v>
      </c>
      <c r="BN30">
        <v>2</v>
      </c>
      <c r="BO30">
        <v>27</v>
      </c>
      <c r="BP30">
        <v>3</v>
      </c>
      <c r="BQ30">
        <v>19</v>
      </c>
      <c r="BR30">
        <v>23</v>
      </c>
      <c r="BS30">
        <v>26</v>
      </c>
      <c r="BT30">
        <v>78</v>
      </c>
      <c r="BU30">
        <v>40</v>
      </c>
      <c r="BV30">
        <v>17</v>
      </c>
      <c r="BW30">
        <v>57</v>
      </c>
      <c r="BX30">
        <v>21</v>
      </c>
      <c r="BY30">
        <v>25</v>
      </c>
      <c r="BZ30">
        <v>132</v>
      </c>
      <c r="CA30">
        <v>245</v>
      </c>
      <c r="CB30">
        <v>60</v>
      </c>
      <c r="CC30">
        <v>313</v>
      </c>
      <c r="CD30">
        <v>928</v>
      </c>
      <c r="CE30">
        <v>173</v>
      </c>
      <c r="CF30">
        <v>165</v>
      </c>
      <c r="CG30">
        <v>290</v>
      </c>
      <c r="CH30">
        <v>50</v>
      </c>
      <c r="CI30">
        <v>52</v>
      </c>
      <c r="CJ30">
        <v>60</v>
      </c>
      <c r="CK30">
        <v>96</v>
      </c>
      <c r="CL30">
        <v>2926</v>
      </c>
      <c r="CM30">
        <v>4</v>
      </c>
      <c r="CN30">
        <v>6</v>
      </c>
      <c r="CO30">
        <v>26</v>
      </c>
      <c r="CP30">
        <v>0</v>
      </c>
      <c r="CQ30">
        <v>28</v>
      </c>
      <c r="CR30">
        <v>3</v>
      </c>
      <c r="CS30">
        <v>12</v>
      </c>
      <c r="CT30">
        <v>19</v>
      </c>
      <c r="CU30">
        <v>25</v>
      </c>
      <c r="CV30">
        <v>70</v>
      </c>
      <c r="CW30">
        <v>41</v>
      </c>
      <c r="CX30">
        <v>16</v>
      </c>
      <c r="CY30">
        <v>48</v>
      </c>
      <c r="CZ30">
        <v>23</v>
      </c>
      <c r="DA30">
        <v>23</v>
      </c>
      <c r="DB30">
        <v>130</v>
      </c>
      <c r="DC30">
        <v>263</v>
      </c>
      <c r="DD30">
        <v>55</v>
      </c>
      <c r="DE30">
        <v>296</v>
      </c>
      <c r="DF30">
        <v>878</v>
      </c>
      <c r="DG30">
        <v>160</v>
      </c>
      <c r="DH30">
        <v>182</v>
      </c>
      <c r="DI30">
        <v>253</v>
      </c>
      <c r="DJ30">
        <v>42</v>
      </c>
      <c r="DK30">
        <v>44</v>
      </c>
      <c r="DL30">
        <v>57</v>
      </c>
      <c r="DM30">
        <v>89</v>
      </c>
      <c r="DN30">
        <v>2793</v>
      </c>
      <c r="DO30">
        <v>7</v>
      </c>
      <c r="DP30">
        <v>8</v>
      </c>
      <c r="DQ30">
        <v>25</v>
      </c>
      <c r="DR30">
        <v>1</v>
      </c>
      <c r="DS30">
        <v>25</v>
      </c>
      <c r="DT30">
        <v>1</v>
      </c>
      <c r="DU30">
        <v>13</v>
      </c>
      <c r="DV30">
        <v>21</v>
      </c>
      <c r="DW30">
        <v>19</v>
      </c>
      <c r="DX30">
        <v>75</v>
      </c>
      <c r="DY30">
        <v>53</v>
      </c>
      <c r="DZ30">
        <v>12</v>
      </c>
      <c r="EA30">
        <v>45</v>
      </c>
      <c r="EB30">
        <v>21</v>
      </c>
      <c r="EC30">
        <v>22</v>
      </c>
      <c r="ED30">
        <v>120</v>
      </c>
      <c r="EE30">
        <v>247</v>
      </c>
      <c r="EF30">
        <v>50</v>
      </c>
      <c r="EG30">
        <v>272</v>
      </c>
      <c r="EH30">
        <v>849</v>
      </c>
      <c r="EI30">
        <v>149</v>
      </c>
      <c r="EJ30">
        <v>164</v>
      </c>
      <c r="EK30">
        <v>211</v>
      </c>
      <c r="EL30">
        <v>37</v>
      </c>
      <c r="EM30">
        <v>34</v>
      </c>
      <c r="EN30">
        <v>46</v>
      </c>
      <c r="EO30">
        <v>87</v>
      </c>
      <c r="EP30">
        <v>2614</v>
      </c>
      <c r="EQ30">
        <v>5</v>
      </c>
      <c r="ER30">
        <v>7</v>
      </c>
      <c r="ES30">
        <v>14</v>
      </c>
      <c r="ET30">
        <v>2</v>
      </c>
      <c r="EU30">
        <v>24</v>
      </c>
      <c r="EV30">
        <v>2</v>
      </c>
      <c r="EW30">
        <v>16</v>
      </c>
      <c r="EX30">
        <v>19</v>
      </c>
      <c r="EY30">
        <v>18</v>
      </c>
      <c r="EZ30">
        <v>59</v>
      </c>
      <c r="FA30">
        <v>29</v>
      </c>
      <c r="FB30">
        <v>12</v>
      </c>
      <c r="FC30">
        <v>49</v>
      </c>
      <c r="FD30">
        <v>20</v>
      </c>
      <c r="FE30">
        <v>16</v>
      </c>
      <c r="FF30">
        <v>110</v>
      </c>
      <c r="FG30">
        <v>216</v>
      </c>
      <c r="FH30">
        <v>49</v>
      </c>
      <c r="FI30">
        <v>265</v>
      </c>
      <c r="FJ30">
        <v>803</v>
      </c>
      <c r="FK30">
        <v>142</v>
      </c>
      <c r="FL30">
        <v>150</v>
      </c>
      <c r="FM30">
        <v>228</v>
      </c>
      <c r="FN30">
        <v>34</v>
      </c>
      <c r="FO30">
        <v>27</v>
      </c>
      <c r="FP30">
        <v>40</v>
      </c>
      <c r="FQ30">
        <v>83</v>
      </c>
      <c r="FR30">
        <v>2439</v>
      </c>
      <c r="FS30">
        <v>5</v>
      </c>
      <c r="FT30">
        <v>4</v>
      </c>
      <c r="FU30">
        <v>13</v>
      </c>
      <c r="FV30">
        <v>1</v>
      </c>
      <c r="FW30">
        <v>27</v>
      </c>
      <c r="FX30">
        <v>2</v>
      </c>
      <c r="FY30">
        <v>13</v>
      </c>
      <c r="FZ30">
        <v>16</v>
      </c>
      <c r="GA30">
        <v>17</v>
      </c>
      <c r="GB30">
        <v>58</v>
      </c>
      <c r="GC30">
        <v>34</v>
      </c>
      <c r="GD30">
        <v>10</v>
      </c>
      <c r="GE30">
        <v>43</v>
      </c>
      <c r="GF30">
        <v>16</v>
      </c>
      <c r="GG30">
        <v>19</v>
      </c>
      <c r="GH30">
        <v>108</v>
      </c>
      <c r="GI30">
        <v>209</v>
      </c>
      <c r="GJ30">
        <v>71</v>
      </c>
      <c r="GK30">
        <v>251</v>
      </c>
      <c r="GL30">
        <v>740</v>
      </c>
      <c r="GM30">
        <v>131</v>
      </c>
      <c r="GN30">
        <v>138</v>
      </c>
      <c r="GO30">
        <v>204</v>
      </c>
      <c r="GP30">
        <v>26</v>
      </c>
      <c r="GQ30">
        <v>24</v>
      </c>
      <c r="GR30">
        <v>39</v>
      </c>
      <c r="GS30">
        <v>68</v>
      </c>
      <c r="GT30">
        <v>2287</v>
      </c>
      <c r="GU30">
        <v>4</v>
      </c>
      <c r="GV30">
        <v>5</v>
      </c>
      <c r="GW30">
        <v>9</v>
      </c>
      <c r="GX30">
        <v>1</v>
      </c>
      <c r="GY30">
        <v>18</v>
      </c>
      <c r="GZ30">
        <v>2</v>
      </c>
      <c r="HA30">
        <v>10</v>
      </c>
      <c r="HB30">
        <v>17</v>
      </c>
      <c r="HC30">
        <v>14</v>
      </c>
      <c r="HD30">
        <v>47</v>
      </c>
      <c r="HE30">
        <v>36</v>
      </c>
      <c r="HF30">
        <v>13</v>
      </c>
      <c r="HG30">
        <v>45</v>
      </c>
      <c r="HH30">
        <v>14</v>
      </c>
      <c r="HI30">
        <v>13</v>
      </c>
      <c r="HJ30">
        <v>93</v>
      </c>
      <c r="HK30">
        <v>198</v>
      </c>
      <c r="HL30">
        <v>49</v>
      </c>
      <c r="HM30">
        <v>241</v>
      </c>
      <c r="HN30">
        <v>658</v>
      </c>
      <c r="HO30">
        <v>121</v>
      </c>
      <c r="HP30">
        <v>110</v>
      </c>
      <c r="HQ30">
        <v>185</v>
      </c>
      <c r="HR30">
        <v>27</v>
      </c>
      <c r="HS30">
        <v>15</v>
      </c>
      <c r="HT30">
        <v>33</v>
      </c>
      <c r="HU30">
        <v>64</v>
      </c>
      <c r="HV30">
        <v>2042</v>
      </c>
    </row>
    <row r="31" spans="1:230" x14ac:dyDescent="0.25">
      <c r="A31" s="7">
        <v>7311</v>
      </c>
      <c r="B31" s="7" t="s">
        <v>44</v>
      </c>
      <c r="C31" s="7" t="s">
        <v>0</v>
      </c>
      <c r="D31" s="7" t="s">
        <v>533</v>
      </c>
      <c r="E31" s="16" t="s">
        <v>506</v>
      </c>
      <c r="F31" s="9" t="s">
        <v>41</v>
      </c>
      <c r="G31">
        <v>24</v>
      </c>
      <c r="H31">
        <v>7</v>
      </c>
      <c r="I31">
        <v>30</v>
      </c>
      <c r="J31">
        <v>10</v>
      </c>
      <c r="K31">
        <v>63</v>
      </c>
      <c r="L31">
        <v>11</v>
      </c>
      <c r="M31">
        <v>19</v>
      </c>
      <c r="N31">
        <v>45</v>
      </c>
      <c r="O31">
        <v>27</v>
      </c>
      <c r="P31">
        <v>92</v>
      </c>
      <c r="Q31">
        <v>43</v>
      </c>
      <c r="R31">
        <v>48</v>
      </c>
      <c r="S31">
        <v>109</v>
      </c>
      <c r="T31">
        <v>28</v>
      </c>
      <c r="U31">
        <v>35</v>
      </c>
      <c r="V31">
        <v>133</v>
      </c>
      <c r="W31">
        <v>308</v>
      </c>
      <c r="X31">
        <v>75</v>
      </c>
      <c r="Y31">
        <v>302</v>
      </c>
      <c r="Z31">
        <v>1211</v>
      </c>
      <c r="AA31">
        <v>189</v>
      </c>
      <c r="AB31">
        <v>209</v>
      </c>
      <c r="AC31">
        <v>247</v>
      </c>
      <c r="AD31">
        <v>71</v>
      </c>
      <c r="AE31">
        <v>73</v>
      </c>
      <c r="AF31">
        <v>100</v>
      </c>
      <c r="AG31">
        <v>114</v>
      </c>
      <c r="AH31">
        <v>3623</v>
      </c>
      <c r="AI31">
        <v>29</v>
      </c>
      <c r="AJ31">
        <v>5</v>
      </c>
      <c r="AK31">
        <v>33</v>
      </c>
      <c r="AL31">
        <v>8</v>
      </c>
      <c r="AM31">
        <v>65</v>
      </c>
      <c r="AN31">
        <v>15</v>
      </c>
      <c r="AO31">
        <v>16</v>
      </c>
      <c r="AP31">
        <v>40</v>
      </c>
      <c r="AQ31">
        <v>27</v>
      </c>
      <c r="AR31">
        <v>91</v>
      </c>
      <c r="AS31">
        <v>44</v>
      </c>
      <c r="AT31">
        <v>43</v>
      </c>
      <c r="AU31">
        <v>104</v>
      </c>
      <c r="AV31">
        <v>25</v>
      </c>
      <c r="AW31">
        <v>37</v>
      </c>
      <c r="AX31">
        <v>143</v>
      </c>
      <c r="AY31">
        <v>328</v>
      </c>
      <c r="AZ31">
        <v>70</v>
      </c>
      <c r="BA31">
        <v>303</v>
      </c>
      <c r="BB31">
        <v>1259</v>
      </c>
      <c r="BC31">
        <v>209</v>
      </c>
      <c r="BD31">
        <v>201</v>
      </c>
      <c r="BE31">
        <v>262</v>
      </c>
      <c r="BF31">
        <v>72</v>
      </c>
      <c r="BG31">
        <v>80</v>
      </c>
      <c r="BH31">
        <v>110</v>
      </c>
      <c r="BI31">
        <v>132</v>
      </c>
      <c r="BJ31">
        <v>3751</v>
      </c>
      <c r="BK31">
        <v>29</v>
      </c>
      <c r="BL31">
        <v>9</v>
      </c>
      <c r="BM31">
        <v>36</v>
      </c>
      <c r="BN31">
        <v>10</v>
      </c>
      <c r="BO31">
        <v>59</v>
      </c>
      <c r="BP31">
        <v>14</v>
      </c>
      <c r="BQ31">
        <v>24</v>
      </c>
      <c r="BR31">
        <v>37</v>
      </c>
      <c r="BS31">
        <v>31</v>
      </c>
      <c r="BT31">
        <v>91</v>
      </c>
      <c r="BU31">
        <v>49</v>
      </c>
      <c r="BV31">
        <v>44</v>
      </c>
      <c r="BW31">
        <v>118</v>
      </c>
      <c r="BX31">
        <v>22</v>
      </c>
      <c r="BY31">
        <v>38</v>
      </c>
      <c r="BZ31">
        <v>139</v>
      </c>
      <c r="CA31">
        <v>350</v>
      </c>
      <c r="CB31">
        <v>78</v>
      </c>
      <c r="CC31">
        <v>334</v>
      </c>
      <c r="CD31">
        <v>1302</v>
      </c>
      <c r="CE31">
        <v>213</v>
      </c>
      <c r="CF31">
        <v>185</v>
      </c>
      <c r="CG31">
        <v>268</v>
      </c>
      <c r="CH31">
        <v>79</v>
      </c>
      <c r="CI31">
        <v>75</v>
      </c>
      <c r="CJ31">
        <v>117</v>
      </c>
      <c r="CK31">
        <v>131</v>
      </c>
      <c r="CL31">
        <v>3882</v>
      </c>
      <c r="CM31">
        <v>32</v>
      </c>
      <c r="CN31">
        <v>9</v>
      </c>
      <c r="CO31">
        <v>39</v>
      </c>
      <c r="CP31">
        <v>10</v>
      </c>
      <c r="CQ31">
        <v>60</v>
      </c>
      <c r="CR31">
        <v>13</v>
      </c>
      <c r="CS31">
        <v>27</v>
      </c>
      <c r="CT31">
        <v>33</v>
      </c>
      <c r="CU31">
        <v>31</v>
      </c>
      <c r="CV31">
        <v>81</v>
      </c>
      <c r="CW31">
        <v>47</v>
      </c>
      <c r="CX31">
        <v>49</v>
      </c>
      <c r="CY31">
        <v>127</v>
      </c>
      <c r="CZ31">
        <v>22</v>
      </c>
      <c r="DA31">
        <v>33</v>
      </c>
      <c r="DB31">
        <v>142</v>
      </c>
      <c r="DC31">
        <v>363</v>
      </c>
      <c r="DD31">
        <v>87</v>
      </c>
      <c r="DE31">
        <v>338</v>
      </c>
      <c r="DF31">
        <v>1365</v>
      </c>
      <c r="DG31">
        <v>219</v>
      </c>
      <c r="DH31">
        <v>203</v>
      </c>
      <c r="DI31">
        <v>270</v>
      </c>
      <c r="DJ31">
        <v>72</v>
      </c>
      <c r="DK31">
        <v>63</v>
      </c>
      <c r="DL31">
        <v>110</v>
      </c>
      <c r="DM31">
        <v>143</v>
      </c>
      <c r="DN31">
        <v>3988</v>
      </c>
      <c r="DO31">
        <v>30</v>
      </c>
      <c r="DP31">
        <v>9</v>
      </c>
      <c r="DQ31">
        <v>36</v>
      </c>
      <c r="DR31">
        <v>9</v>
      </c>
      <c r="DS31">
        <v>58</v>
      </c>
      <c r="DT31">
        <v>11</v>
      </c>
      <c r="DU31">
        <v>21</v>
      </c>
      <c r="DV31">
        <v>32</v>
      </c>
      <c r="DW31">
        <v>29</v>
      </c>
      <c r="DX31">
        <v>91</v>
      </c>
      <c r="DY31">
        <v>50</v>
      </c>
      <c r="DZ31">
        <v>48</v>
      </c>
      <c r="EA31">
        <v>112</v>
      </c>
      <c r="EB31">
        <v>19</v>
      </c>
      <c r="EC31">
        <v>35</v>
      </c>
      <c r="ED31">
        <v>140</v>
      </c>
      <c r="EE31">
        <v>348</v>
      </c>
      <c r="EF31">
        <v>91</v>
      </c>
      <c r="EG31">
        <v>329</v>
      </c>
      <c r="EH31">
        <v>1293</v>
      </c>
      <c r="EI31">
        <v>231</v>
      </c>
      <c r="EJ31">
        <v>208</v>
      </c>
      <c r="EK31">
        <v>257</v>
      </c>
      <c r="EL31">
        <v>72</v>
      </c>
      <c r="EM31">
        <v>67</v>
      </c>
      <c r="EN31">
        <v>102</v>
      </c>
      <c r="EO31">
        <v>153</v>
      </c>
      <c r="EP31">
        <v>3881</v>
      </c>
      <c r="EQ31">
        <v>31</v>
      </c>
      <c r="ER31">
        <v>6</v>
      </c>
      <c r="ES31">
        <v>37</v>
      </c>
      <c r="ET31">
        <v>8</v>
      </c>
      <c r="EU31">
        <v>62</v>
      </c>
      <c r="EV31">
        <v>15</v>
      </c>
      <c r="EW31">
        <v>19</v>
      </c>
      <c r="EX31">
        <v>34</v>
      </c>
      <c r="EY31">
        <v>29</v>
      </c>
      <c r="EZ31">
        <v>79</v>
      </c>
      <c r="FA31">
        <v>45</v>
      </c>
      <c r="FB31">
        <v>43</v>
      </c>
      <c r="FC31">
        <v>111</v>
      </c>
      <c r="FD31">
        <v>20</v>
      </c>
      <c r="FE31">
        <v>28</v>
      </c>
      <c r="FF31">
        <v>134</v>
      </c>
      <c r="FG31">
        <v>333</v>
      </c>
      <c r="FH31">
        <v>84</v>
      </c>
      <c r="FI31">
        <v>330</v>
      </c>
      <c r="FJ31">
        <v>1279</v>
      </c>
      <c r="FK31">
        <v>204</v>
      </c>
      <c r="FL31">
        <v>192</v>
      </c>
      <c r="FM31">
        <v>256</v>
      </c>
      <c r="FN31">
        <v>75</v>
      </c>
      <c r="FO31">
        <v>74</v>
      </c>
      <c r="FP31">
        <v>89</v>
      </c>
      <c r="FQ31">
        <v>151</v>
      </c>
      <c r="FR31">
        <v>3768</v>
      </c>
      <c r="FS31">
        <v>29</v>
      </c>
      <c r="FT31">
        <v>4</v>
      </c>
      <c r="FU31">
        <v>31</v>
      </c>
      <c r="FV31">
        <v>8</v>
      </c>
      <c r="FW31">
        <v>57</v>
      </c>
      <c r="FX31">
        <v>13</v>
      </c>
      <c r="FY31">
        <v>21</v>
      </c>
      <c r="FZ31">
        <v>34</v>
      </c>
      <c r="GA31">
        <v>29</v>
      </c>
      <c r="GB31">
        <v>77</v>
      </c>
      <c r="GC31">
        <v>41</v>
      </c>
      <c r="GD31">
        <v>39</v>
      </c>
      <c r="GE31">
        <v>100</v>
      </c>
      <c r="GF31">
        <v>19</v>
      </c>
      <c r="GG31">
        <v>28</v>
      </c>
      <c r="GH31">
        <v>126</v>
      </c>
      <c r="GI31">
        <v>340</v>
      </c>
      <c r="GJ31">
        <v>80</v>
      </c>
      <c r="GK31">
        <v>313</v>
      </c>
      <c r="GL31">
        <v>1259</v>
      </c>
      <c r="GM31">
        <v>203</v>
      </c>
      <c r="GN31">
        <v>192</v>
      </c>
      <c r="GO31">
        <v>235</v>
      </c>
      <c r="GP31">
        <v>62</v>
      </c>
      <c r="GQ31">
        <v>58</v>
      </c>
      <c r="GR31">
        <v>80</v>
      </c>
      <c r="GS31">
        <v>155</v>
      </c>
      <c r="GT31">
        <v>3633</v>
      </c>
      <c r="GU31">
        <v>29</v>
      </c>
      <c r="GV31">
        <v>5</v>
      </c>
      <c r="GW31">
        <v>25</v>
      </c>
      <c r="GX31">
        <v>12</v>
      </c>
      <c r="GY31">
        <v>49</v>
      </c>
      <c r="GZ31">
        <v>11</v>
      </c>
      <c r="HA31">
        <v>20</v>
      </c>
      <c r="HB31">
        <v>32</v>
      </c>
      <c r="HC31">
        <v>29</v>
      </c>
      <c r="HD31">
        <v>83</v>
      </c>
      <c r="HE31">
        <v>42</v>
      </c>
      <c r="HF31">
        <v>41</v>
      </c>
      <c r="HG31">
        <v>90</v>
      </c>
      <c r="HH31">
        <v>18</v>
      </c>
      <c r="HI31">
        <v>23</v>
      </c>
      <c r="HJ31">
        <v>120</v>
      </c>
      <c r="HK31">
        <v>315</v>
      </c>
      <c r="HL31">
        <v>81</v>
      </c>
      <c r="HM31">
        <v>313</v>
      </c>
      <c r="HN31">
        <v>1192</v>
      </c>
      <c r="HO31">
        <v>186</v>
      </c>
      <c r="HP31">
        <v>169</v>
      </c>
      <c r="HQ31">
        <v>223</v>
      </c>
      <c r="HR31">
        <v>54</v>
      </c>
      <c r="HS31">
        <v>55</v>
      </c>
      <c r="HT31">
        <v>84</v>
      </c>
      <c r="HU31">
        <v>141</v>
      </c>
      <c r="HV31">
        <v>3442</v>
      </c>
    </row>
    <row r="32" spans="1:230" x14ac:dyDescent="0.25">
      <c r="A32" s="7">
        <v>7312</v>
      </c>
      <c r="B32" s="7" t="s">
        <v>42</v>
      </c>
      <c r="C32" s="7" t="s">
        <v>0</v>
      </c>
      <c r="D32" s="7" t="s">
        <v>533</v>
      </c>
      <c r="E32" s="16" t="s">
        <v>506</v>
      </c>
      <c r="F32" s="9" t="s">
        <v>41</v>
      </c>
      <c r="G32">
        <v>6</v>
      </c>
      <c r="H32">
        <v>1</v>
      </c>
      <c r="I32">
        <v>12</v>
      </c>
      <c r="J32">
        <v>0</v>
      </c>
      <c r="K32">
        <v>12</v>
      </c>
      <c r="L32">
        <v>3</v>
      </c>
      <c r="M32">
        <v>7</v>
      </c>
      <c r="N32">
        <v>11</v>
      </c>
      <c r="O32">
        <v>4</v>
      </c>
      <c r="P32">
        <v>30</v>
      </c>
      <c r="Q32">
        <v>14</v>
      </c>
      <c r="R32">
        <v>12</v>
      </c>
      <c r="S32">
        <v>29</v>
      </c>
      <c r="T32">
        <v>5</v>
      </c>
      <c r="U32">
        <v>15</v>
      </c>
      <c r="V32">
        <v>75</v>
      </c>
      <c r="W32">
        <v>106</v>
      </c>
      <c r="X32">
        <v>23</v>
      </c>
      <c r="Y32">
        <v>80</v>
      </c>
      <c r="Z32">
        <v>289</v>
      </c>
      <c r="AA32">
        <v>124</v>
      </c>
      <c r="AB32">
        <v>86</v>
      </c>
      <c r="AC32">
        <v>70</v>
      </c>
      <c r="AD32">
        <v>18</v>
      </c>
      <c r="AE32">
        <v>32</v>
      </c>
      <c r="AF32">
        <v>45</v>
      </c>
      <c r="AG32">
        <v>50</v>
      </c>
      <c r="AH32">
        <v>1159</v>
      </c>
      <c r="AI32">
        <v>7</v>
      </c>
      <c r="AJ32">
        <v>0</v>
      </c>
      <c r="AK32">
        <v>11</v>
      </c>
      <c r="AL32">
        <v>0</v>
      </c>
      <c r="AM32">
        <v>16</v>
      </c>
      <c r="AN32">
        <v>3</v>
      </c>
      <c r="AO32">
        <v>9</v>
      </c>
      <c r="AP32">
        <v>8</v>
      </c>
      <c r="AQ32">
        <v>6</v>
      </c>
      <c r="AR32">
        <v>27</v>
      </c>
      <c r="AS32">
        <v>14</v>
      </c>
      <c r="AT32">
        <v>10</v>
      </c>
      <c r="AU32">
        <v>25</v>
      </c>
      <c r="AV32">
        <v>4</v>
      </c>
      <c r="AW32">
        <v>13</v>
      </c>
      <c r="AX32">
        <v>64</v>
      </c>
      <c r="AY32">
        <v>110</v>
      </c>
      <c r="AZ32">
        <v>24</v>
      </c>
      <c r="BA32">
        <v>78</v>
      </c>
      <c r="BB32">
        <v>286</v>
      </c>
      <c r="BC32">
        <v>108</v>
      </c>
      <c r="BD32">
        <v>81</v>
      </c>
      <c r="BE32">
        <v>68</v>
      </c>
      <c r="BF32">
        <v>21</v>
      </c>
      <c r="BG32">
        <v>25</v>
      </c>
      <c r="BH32">
        <v>43</v>
      </c>
      <c r="BI32">
        <v>38</v>
      </c>
      <c r="BJ32">
        <v>1099</v>
      </c>
      <c r="BK32">
        <v>6</v>
      </c>
      <c r="BL32">
        <v>1</v>
      </c>
      <c r="BM32">
        <v>11</v>
      </c>
      <c r="BN32">
        <v>0</v>
      </c>
      <c r="BO32">
        <v>16</v>
      </c>
      <c r="BP32">
        <v>2</v>
      </c>
      <c r="BQ32">
        <v>7</v>
      </c>
      <c r="BR32">
        <v>8</v>
      </c>
      <c r="BS32">
        <v>6</v>
      </c>
      <c r="BT32">
        <v>27</v>
      </c>
      <c r="BU32">
        <v>17</v>
      </c>
      <c r="BV32">
        <v>9</v>
      </c>
      <c r="BW32">
        <v>23</v>
      </c>
      <c r="BX32">
        <v>3</v>
      </c>
      <c r="BY32">
        <v>7</v>
      </c>
      <c r="BZ32">
        <v>65</v>
      </c>
      <c r="CA32">
        <v>94</v>
      </c>
      <c r="CB32">
        <v>19</v>
      </c>
      <c r="CC32">
        <v>73</v>
      </c>
      <c r="CD32">
        <v>258</v>
      </c>
      <c r="CE32">
        <v>91</v>
      </c>
      <c r="CF32">
        <v>77</v>
      </c>
      <c r="CG32">
        <v>65</v>
      </c>
      <c r="CH32">
        <v>16</v>
      </c>
      <c r="CI32">
        <v>25</v>
      </c>
      <c r="CJ32">
        <v>39</v>
      </c>
      <c r="CK32">
        <v>36</v>
      </c>
      <c r="CL32">
        <v>1001</v>
      </c>
      <c r="CM32">
        <v>7</v>
      </c>
      <c r="CN32">
        <v>1</v>
      </c>
      <c r="CO32">
        <v>6</v>
      </c>
      <c r="CP32">
        <v>0</v>
      </c>
      <c r="CQ32">
        <v>14</v>
      </c>
      <c r="CR32">
        <v>1</v>
      </c>
      <c r="CS32">
        <v>4</v>
      </c>
      <c r="CT32">
        <v>5</v>
      </c>
      <c r="CU32">
        <v>5</v>
      </c>
      <c r="CV32">
        <v>22</v>
      </c>
      <c r="CW32">
        <v>15</v>
      </c>
      <c r="CX32">
        <v>7</v>
      </c>
      <c r="CY32">
        <v>20</v>
      </c>
      <c r="CZ32">
        <v>3</v>
      </c>
      <c r="DA32">
        <v>11</v>
      </c>
      <c r="DB32">
        <v>58</v>
      </c>
      <c r="DC32">
        <v>88</v>
      </c>
      <c r="DD32">
        <v>12</v>
      </c>
      <c r="DE32">
        <v>66</v>
      </c>
      <c r="DF32">
        <v>251</v>
      </c>
      <c r="DG32">
        <v>78</v>
      </c>
      <c r="DH32">
        <v>70</v>
      </c>
      <c r="DI32">
        <v>49</v>
      </c>
      <c r="DJ32">
        <v>15</v>
      </c>
      <c r="DK32">
        <v>18</v>
      </c>
      <c r="DL32">
        <v>36</v>
      </c>
      <c r="DM32">
        <v>39</v>
      </c>
      <c r="DN32">
        <v>901</v>
      </c>
      <c r="DO32">
        <v>4</v>
      </c>
      <c r="DP32">
        <v>0</v>
      </c>
      <c r="DQ32">
        <v>8</v>
      </c>
      <c r="DR32">
        <v>1</v>
      </c>
      <c r="DS32">
        <v>7</v>
      </c>
      <c r="DT32">
        <v>1</v>
      </c>
      <c r="DU32">
        <v>3</v>
      </c>
      <c r="DV32">
        <v>5</v>
      </c>
      <c r="DW32">
        <v>5</v>
      </c>
      <c r="DX32">
        <v>15</v>
      </c>
      <c r="DY32">
        <v>9</v>
      </c>
      <c r="DZ32">
        <v>8</v>
      </c>
      <c r="EA32">
        <v>21</v>
      </c>
      <c r="EB32">
        <v>2</v>
      </c>
      <c r="EC32">
        <v>7</v>
      </c>
      <c r="ED32">
        <v>46</v>
      </c>
      <c r="EE32">
        <v>78</v>
      </c>
      <c r="EF32">
        <v>16</v>
      </c>
      <c r="EG32">
        <v>56</v>
      </c>
      <c r="EH32">
        <v>229</v>
      </c>
      <c r="EI32">
        <v>70</v>
      </c>
      <c r="EJ32">
        <v>62</v>
      </c>
      <c r="EK32">
        <v>46</v>
      </c>
      <c r="EL32">
        <v>12</v>
      </c>
      <c r="EM32">
        <v>9</v>
      </c>
      <c r="EN32">
        <v>27</v>
      </c>
      <c r="EO32">
        <v>35</v>
      </c>
      <c r="EP32">
        <v>782</v>
      </c>
      <c r="EQ32">
        <v>2</v>
      </c>
      <c r="ER32">
        <v>3</v>
      </c>
      <c r="ES32">
        <v>8</v>
      </c>
      <c r="ET32">
        <v>0</v>
      </c>
      <c r="EU32">
        <v>6</v>
      </c>
      <c r="EV32">
        <v>1</v>
      </c>
      <c r="EW32">
        <v>1</v>
      </c>
      <c r="EX32">
        <v>6</v>
      </c>
      <c r="EY32">
        <v>3</v>
      </c>
      <c r="EZ32">
        <v>16</v>
      </c>
      <c r="FA32">
        <v>4</v>
      </c>
      <c r="FB32">
        <v>4</v>
      </c>
      <c r="FC32">
        <v>19</v>
      </c>
      <c r="FD32">
        <v>3</v>
      </c>
      <c r="FE32">
        <v>7</v>
      </c>
      <c r="FF32">
        <v>36</v>
      </c>
      <c r="FG32">
        <v>74</v>
      </c>
      <c r="FH32">
        <v>8</v>
      </c>
      <c r="FI32">
        <v>56</v>
      </c>
      <c r="FJ32">
        <v>200</v>
      </c>
      <c r="FK32">
        <v>51</v>
      </c>
      <c r="FL32">
        <v>47</v>
      </c>
      <c r="FM32">
        <v>29</v>
      </c>
      <c r="FN32">
        <v>13</v>
      </c>
      <c r="FO32">
        <v>10</v>
      </c>
      <c r="FP32">
        <v>21</v>
      </c>
      <c r="FQ32">
        <v>33</v>
      </c>
      <c r="FR32">
        <v>661</v>
      </c>
      <c r="FS32">
        <v>4</v>
      </c>
      <c r="FT32">
        <v>1</v>
      </c>
      <c r="FU32">
        <v>8</v>
      </c>
      <c r="FV32">
        <v>2</v>
      </c>
      <c r="FW32">
        <v>3</v>
      </c>
      <c r="FX32">
        <v>1</v>
      </c>
      <c r="FY32">
        <v>3</v>
      </c>
      <c r="FZ32">
        <v>4</v>
      </c>
      <c r="GA32">
        <v>3</v>
      </c>
      <c r="GB32">
        <v>12</v>
      </c>
      <c r="GC32">
        <v>4</v>
      </c>
      <c r="GD32">
        <v>2</v>
      </c>
      <c r="GE32">
        <v>16</v>
      </c>
      <c r="GF32">
        <v>1</v>
      </c>
      <c r="GG32">
        <v>5</v>
      </c>
      <c r="GH32">
        <v>27</v>
      </c>
      <c r="GI32">
        <v>69</v>
      </c>
      <c r="GJ32">
        <v>7</v>
      </c>
      <c r="GK32">
        <v>58</v>
      </c>
      <c r="GL32">
        <v>177</v>
      </c>
      <c r="GM32">
        <v>45</v>
      </c>
      <c r="GN32">
        <v>39</v>
      </c>
      <c r="GO32">
        <v>31</v>
      </c>
      <c r="GP32">
        <v>10</v>
      </c>
      <c r="GQ32">
        <v>8</v>
      </c>
      <c r="GR32">
        <v>15</v>
      </c>
      <c r="GS32">
        <v>20</v>
      </c>
      <c r="GT32">
        <v>575</v>
      </c>
      <c r="GU32">
        <v>0</v>
      </c>
      <c r="GV32">
        <v>1</v>
      </c>
      <c r="GW32">
        <v>7</v>
      </c>
      <c r="GX32">
        <v>1</v>
      </c>
      <c r="GY32">
        <v>3</v>
      </c>
      <c r="GZ32">
        <v>0</v>
      </c>
      <c r="HA32">
        <v>2</v>
      </c>
      <c r="HB32">
        <v>3</v>
      </c>
      <c r="HC32">
        <v>1</v>
      </c>
      <c r="HD32">
        <v>7</v>
      </c>
      <c r="HE32">
        <v>2</v>
      </c>
      <c r="HF32">
        <v>2</v>
      </c>
      <c r="HG32">
        <v>9</v>
      </c>
      <c r="HH32">
        <v>1</v>
      </c>
      <c r="HI32">
        <v>2</v>
      </c>
      <c r="HJ32">
        <v>22</v>
      </c>
      <c r="HK32">
        <v>55</v>
      </c>
      <c r="HL32">
        <v>9</v>
      </c>
      <c r="HM32">
        <v>49</v>
      </c>
      <c r="HN32">
        <v>162</v>
      </c>
      <c r="HO32">
        <v>38</v>
      </c>
      <c r="HP32">
        <v>40</v>
      </c>
      <c r="HQ32">
        <v>29</v>
      </c>
      <c r="HR32">
        <v>7</v>
      </c>
      <c r="HS32">
        <v>9</v>
      </c>
      <c r="HT32">
        <v>14</v>
      </c>
      <c r="HU32">
        <v>14</v>
      </c>
      <c r="HV32">
        <v>489</v>
      </c>
    </row>
    <row r="33" spans="1:230" x14ac:dyDescent="0.25">
      <c r="A33" s="17">
        <v>7319</v>
      </c>
      <c r="B33" s="17" t="s">
        <v>534</v>
      </c>
      <c r="C33" s="7" t="s">
        <v>0</v>
      </c>
      <c r="D33" s="17" t="s">
        <v>533</v>
      </c>
      <c r="E33" s="18" t="s">
        <v>506</v>
      </c>
      <c r="F33" s="9" t="s">
        <v>41</v>
      </c>
      <c r="G33">
        <v>45</v>
      </c>
      <c r="H33">
        <v>1</v>
      </c>
      <c r="I33">
        <v>29</v>
      </c>
      <c r="J33">
        <v>5</v>
      </c>
      <c r="K33">
        <v>52</v>
      </c>
      <c r="L33">
        <v>5</v>
      </c>
      <c r="M33">
        <v>27</v>
      </c>
      <c r="N33">
        <v>38</v>
      </c>
      <c r="O33">
        <v>39</v>
      </c>
      <c r="P33">
        <v>142</v>
      </c>
      <c r="Q33">
        <v>82</v>
      </c>
      <c r="R33">
        <v>66</v>
      </c>
      <c r="S33">
        <v>176</v>
      </c>
      <c r="T33">
        <v>49</v>
      </c>
      <c r="U33">
        <v>43</v>
      </c>
      <c r="V33">
        <v>253</v>
      </c>
      <c r="W33">
        <v>695</v>
      </c>
      <c r="X33">
        <v>101</v>
      </c>
      <c r="Y33">
        <v>393</v>
      </c>
      <c r="Z33">
        <v>1954</v>
      </c>
      <c r="AA33">
        <v>459</v>
      </c>
      <c r="AB33">
        <v>307</v>
      </c>
      <c r="AC33">
        <v>366</v>
      </c>
      <c r="AD33">
        <v>78</v>
      </c>
      <c r="AE33">
        <v>105</v>
      </c>
      <c r="AF33">
        <v>195</v>
      </c>
      <c r="AG33">
        <v>120</v>
      </c>
      <c r="AH33">
        <v>5825</v>
      </c>
      <c r="AI33">
        <v>39</v>
      </c>
      <c r="AJ33">
        <v>3</v>
      </c>
      <c r="AK33">
        <v>23</v>
      </c>
      <c r="AL33">
        <v>1</v>
      </c>
      <c r="AM33">
        <v>51</v>
      </c>
      <c r="AN33">
        <v>7</v>
      </c>
      <c r="AO33">
        <v>20</v>
      </c>
      <c r="AP33">
        <v>29</v>
      </c>
      <c r="AQ33">
        <v>30</v>
      </c>
      <c r="AR33">
        <v>117</v>
      </c>
      <c r="AS33">
        <v>71</v>
      </c>
      <c r="AT33">
        <v>62</v>
      </c>
      <c r="AU33">
        <v>137</v>
      </c>
      <c r="AV33">
        <v>42</v>
      </c>
      <c r="AW33">
        <v>40</v>
      </c>
      <c r="AX33">
        <v>223</v>
      </c>
      <c r="AY33">
        <v>599</v>
      </c>
      <c r="AZ33">
        <v>83</v>
      </c>
      <c r="BA33">
        <v>388</v>
      </c>
      <c r="BB33">
        <v>1768</v>
      </c>
      <c r="BC33">
        <v>369</v>
      </c>
      <c r="BD33">
        <v>249</v>
      </c>
      <c r="BE33">
        <v>315</v>
      </c>
      <c r="BF33">
        <v>64</v>
      </c>
      <c r="BG33">
        <v>89</v>
      </c>
      <c r="BH33">
        <v>172</v>
      </c>
      <c r="BI33">
        <v>113</v>
      </c>
      <c r="BJ33">
        <v>5104</v>
      </c>
      <c r="BK33">
        <v>21</v>
      </c>
      <c r="BL33">
        <v>5</v>
      </c>
      <c r="BM33">
        <v>19</v>
      </c>
      <c r="BN33">
        <v>0</v>
      </c>
      <c r="BO33">
        <v>47</v>
      </c>
      <c r="BP33">
        <v>4</v>
      </c>
      <c r="BQ33">
        <v>15</v>
      </c>
      <c r="BR33">
        <v>30</v>
      </c>
      <c r="BS33">
        <v>25</v>
      </c>
      <c r="BT33">
        <v>82</v>
      </c>
      <c r="BU33">
        <v>56</v>
      </c>
      <c r="BV33">
        <v>48</v>
      </c>
      <c r="BW33">
        <v>120</v>
      </c>
      <c r="BX33">
        <v>37</v>
      </c>
      <c r="BY33">
        <v>27</v>
      </c>
      <c r="BZ33">
        <v>184</v>
      </c>
      <c r="CA33">
        <v>444</v>
      </c>
      <c r="CB33">
        <v>65</v>
      </c>
      <c r="CC33">
        <v>345</v>
      </c>
      <c r="CD33">
        <v>1475</v>
      </c>
      <c r="CE33">
        <v>320</v>
      </c>
      <c r="CF33">
        <v>188</v>
      </c>
      <c r="CG33">
        <v>256</v>
      </c>
      <c r="CH33">
        <v>51</v>
      </c>
      <c r="CI33">
        <v>54</v>
      </c>
      <c r="CJ33">
        <v>140</v>
      </c>
      <c r="CK33">
        <v>115</v>
      </c>
      <c r="CL33">
        <v>4173</v>
      </c>
      <c r="CM33">
        <v>17</v>
      </c>
      <c r="CN33">
        <v>2</v>
      </c>
      <c r="CO33">
        <v>16</v>
      </c>
      <c r="CP33">
        <v>2</v>
      </c>
      <c r="CQ33">
        <v>36</v>
      </c>
      <c r="CR33">
        <v>5</v>
      </c>
      <c r="CS33">
        <v>15</v>
      </c>
      <c r="CT33">
        <v>30</v>
      </c>
      <c r="CU33">
        <v>20</v>
      </c>
      <c r="CV33">
        <v>71</v>
      </c>
      <c r="CW33">
        <v>41</v>
      </c>
      <c r="CX33">
        <v>42</v>
      </c>
      <c r="CY33">
        <v>97</v>
      </c>
      <c r="CZ33">
        <v>25</v>
      </c>
      <c r="DA33">
        <v>15</v>
      </c>
      <c r="DB33">
        <v>135</v>
      </c>
      <c r="DC33">
        <v>338</v>
      </c>
      <c r="DD33">
        <v>51</v>
      </c>
      <c r="DE33">
        <v>302</v>
      </c>
      <c r="DF33">
        <v>1310</v>
      </c>
      <c r="DG33">
        <v>267</v>
      </c>
      <c r="DH33">
        <v>150</v>
      </c>
      <c r="DI33">
        <v>214</v>
      </c>
      <c r="DJ33">
        <v>41</v>
      </c>
      <c r="DK33">
        <v>37</v>
      </c>
      <c r="DL33">
        <v>129</v>
      </c>
      <c r="DM33">
        <v>106</v>
      </c>
      <c r="DN33">
        <v>3514</v>
      </c>
      <c r="DO33">
        <v>7</v>
      </c>
      <c r="DP33">
        <v>1</v>
      </c>
      <c r="DQ33">
        <v>8</v>
      </c>
      <c r="DR33">
        <v>2</v>
      </c>
      <c r="DS33">
        <v>31</v>
      </c>
      <c r="DT33">
        <v>2</v>
      </c>
      <c r="DU33">
        <v>6</v>
      </c>
      <c r="DV33">
        <v>23</v>
      </c>
      <c r="DW33">
        <v>14</v>
      </c>
      <c r="DX33">
        <v>42</v>
      </c>
      <c r="DY33">
        <v>23</v>
      </c>
      <c r="DZ33">
        <v>25</v>
      </c>
      <c r="EA33">
        <v>71</v>
      </c>
      <c r="EB33">
        <v>15</v>
      </c>
      <c r="EC33">
        <v>15</v>
      </c>
      <c r="ED33">
        <v>105</v>
      </c>
      <c r="EE33">
        <v>270</v>
      </c>
      <c r="EF33">
        <v>38</v>
      </c>
      <c r="EG33">
        <v>250</v>
      </c>
      <c r="EH33">
        <v>1065</v>
      </c>
      <c r="EI33">
        <v>211</v>
      </c>
      <c r="EJ33">
        <v>144</v>
      </c>
      <c r="EK33">
        <v>167</v>
      </c>
      <c r="EL33">
        <v>31</v>
      </c>
      <c r="EM33">
        <v>35</v>
      </c>
      <c r="EN33">
        <v>80</v>
      </c>
      <c r="EO33">
        <v>88</v>
      </c>
      <c r="EP33">
        <v>2769</v>
      </c>
      <c r="EQ33">
        <v>8</v>
      </c>
      <c r="ER33">
        <v>1</v>
      </c>
      <c r="ES33">
        <v>6</v>
      </c>
      <c r="ET33">
        <v>2</v>
      </c>
      <c r="EU33">
        <v>21</v>
      </c>
      <c r="EV33">
        <v>1</v>
      </c>
      <c r="EW33">
        <v>7</v>
      </c>
      <c r="EX33">
        <v>13</v>
      </c>
      <c r="EY33">
        <v>9</v>
      </c>
      <c r="EZ33">
        <v>34</v>
      </c>
      <c r="FA33">
        <v>16</v>
      </c>
      <c r="FB33">
        <v>19</v>
      </c>
      <c r="FC33">
        <v>51</v>
      </c>
      <c r="FD33">
        <v>11</v>
      </c>
      <c r="FE33">
        <v>10</v>
      </c>
      <c r="FF33">
        <v>73</v>
      </c>
      <c r="FG33">
        <v>221</v>
      </c>
      <c r="FH33">
        <v>26</v>
      </c>
      <c r="FI33">
        <v>236</v>
      </c>
      <c r="FJ33">
        <v>848</v>
      </c>
      <c r="FK33">
        <v>160</v>
      </c>
      <c r="FL33">
        <v>96</v>
      </c>
      <c r="FM33">
        <v>134</v>
      </c>
      <c r="FN33">
        <v>24</v>
      </c>
      <c r="FO33">
        <v>29</v>
      </c>
      <c r="FP33">
        <v>61</v>
      </c>
      <c r="FQ33">
        <v>70</v>
      </c>
      <c r="FR33">
        <v>2187</v>
      </c>
      <c r="FS33">
        <v>9</v>
      </c>
      <c r="FT33">
        <v>1</v>
      </c>
      <c r="FU33">
        <v>9</v>
      </c>
      <c r="FV33">
        <v>1</v>
      </c>
      <c r="FW33">
        <v>17</v>
      </c>
      <c r="FX33">
        <v>2</v>
      </c>
      <c r="FY33">
        <v>6</v>
      </c>
      <c r="FZ33">
        <v>12</v>
      </c>
      <c r="GA33">
        <v>10</v>
      </c>
      <c r="GB33">
        <v>28</v>
      </c>
      <c r="GC33">
        <v>16</v>
      </c>
      <c r="GD33">
        <v>16</v>
      </c>
      <c r="GE33">
        <v>48</v>
      </c>
      <c r="GF33">
        <v>11</v>
      </c>
      <c r="GG33">
        <v>11</v>
      </c>
      <c r="GH33">
        <v>71</v>
      </c>
      <c r="GI33">
        <v>201</v>
      </c>
      <c r="GJ33">
        <v>23</v>
      </c>
      <c r="GK33">
        <v>232</v>
      </c>
      <c r="GL33">
        <v>727</v>
      </c>
      <c r="GM33">
        <v>113</v>
      </c>
      <c r="GN33">
        <v>78</v>
      </c>
      <c r="GO33">
        <v>113</v>
      </c>
      <c r="GP33">
        <v>17</v>
      </c>
      <c r="GQ33">
        <v>33</v>
      </c>
      <c r="GR33">
        <v>41</v>
      </c>
      <c r="GS33">
        <v>59</v>
      </c>
      <c r="GT33">
        <v>1905</v>
      </c>
      <c r="GU33">
        <v>11</v>
      </c>
      <c r="GV33">
        <v>0</v>
      </c>
      <c r="GW33">
        <v>5</v>
      </c>
      <c r="GX33">
        <v>1</v>
      </c>
      <c r="GY33">
        <v>10</v>
      </c>
      <c r="GZ33">
        <v>2</v>
      </c>
      <c r="HA33">
        <v>5</v>
      </c>
      <c r="HB33">
        <v>14</v>
      </c>
      <c r="HC33">
        <v>10</v>
      </c>
      <c r="HD33">
        <v>24</v>
      </c>
      <c r="HE33">
        <v>9</v>
      </c>
      <c r="HF33">
        <v>15</v>
      </c>
      <c r="HG33">
        <v>40</v>
      </c>
      <c r="HH33">
        <v>3</v>
      </c>
      <c r="HI33">
        <v>13</v>
      </c>
      <c r="HJ33">
        <v>59</v>
      </c>
      <c r="HK33">
        <v>148</v>
      </c>
      <c r="HL33">
        <v>13</v>
      </c>
      <c r="HM33">
        <v>219</v>
      </c>
      <c r="HN33">
        <v>603</v>
      </c>
      <c r="HO33">
        <v>92</v>
      </c>
      <c r="HP33">
        <v>71</v>
      </c>
      <c r="HQ33">
        <v>80</v>
      </c>
      <c r="HR33">
        <v>15</v>
      </c>
      <c r="HS33">
        <v>27</v>
      </c>
      <c r="HT33">
        <v>30</v>
      </c>
      <c r="HU33">
        <v>52</v>
      </c>
      <c r="HV33">
        <v>1571</v>
      </c>
    </row>
    <row r="34" spans="1:230" x14ac:dyDescent="0.25">
      <c r="A34" s="7">
        <v>7410</v>
      </c>
      <c r="B34" s="7" t="s">
        <v>535</v>
      </c>
      <c r="C34" s="7" t="s">
        <v>0</v>
      </c>
      <c r="D34" s="7" t="s">
        <v>505</v>
      </c>
      <c r="E34" s="16" t="s">
        <v>506</v>
      </c>
      <c r="F34" s="9" t="s">
        <v>41</v>
      </c>
      <c r="G34">
        <v>4</v>
      </c>
      <c r="H34">
        <v>2</v>
      </c>
      <c r="I34">
        <v>7</v>
      </c>
      <c r="J34">
        <v>1</v>
      </c>
      <c r="K34">
        <v>14</v>
      </c>
      <c r="L34">
        <v>2</v>
      </c>
      <c r="M34">
        <v>4</v>
      </c>
      <c r="N34">
        <v>12</v>
      </c>
      <c r="O34">
        <v>2</v>
      </c>
      <c r="P34">
        <v>22</v>
      </c>
      <c r="Q34">
        <v>10</v>
      </c>
      <c r="R34">
        <v>3</v>
      </c>
      <c r="S34">
        <v>16</v>
      </c>
      <c r="T34">
        <v>4</v>
      </c>
      <c r="U34">
        <v>3</v>
      </c>
      <c r="V34">
        <v>34</v>
      </c>
      <c r="W34">
        <v>76</v>
      </c>
      <c r="X34">
        <v>19</v>
      </c>
      <c r="Y34">
        <v>116</v>
      </c>
      <c r="Z34">
        <v>370</v>
      </c>
      <c r="AA34">
        <v>78</v>
      </c>
      <c r="AB34">
        <v>59</v>
      </c>
      <c r="AC34">
        <v>65</v>
      </c>
      <c r="AD34">
        <v>8</v>
      </c>
      <c r="AE34">
        <v>19</v>
      </c>
      <c r="AF34">
        <v>28</v>
      </c>
      <c r="AG34">
        <v>29</v>
      </c>
      <c r="AH34">
        <v>1007</v>
      </c>
      <c r="AI34">
        <v>4</v>
      </c>
      <c r="AJ34">
        <v>2</v>
      </c>
      <c r="AK34">
        <v>8</v>
      </c>
      <c r="AL34">
        <v>0</v>
      </c>
      <c r="AM34">
        <v>10</v>
      </c>
      <c r="AN34">
        <v>1</v>
      </c>
      <c r="AO34">
        <v>4</v>
      </c>
      <c r="AP34">
        <v>11</v>
      </c>
      <c r="AQ34">
        <v>1</v>
      </c>
      <c r="AR34">
        <v>21</v>
      </c>
      <c r="AS34">
        <v>10</v>
      </c>
      <c r="AT34">
        <v>5</v>
      </c>
      <c r="AU34">
        <v>14</v>
      </c>
      <c r="AV34">
        <v>3</v>
      </c>
      <c r="AW34">
        <v>3</v>
      </c>
      <c r="AX34">
        <v>32</v>
      </c>
      <c r="AY34">
        <v>79</v>
      </c>
      <c r="AZ34">
        <v>17</v>
      </c>
      <c r="BA34">
        <v>99</v>
      </c>
      <c r="BB34">
        <v>368</v>
      </c>
      <c r="BC34">
        <v>68</v>
      </c>
      <c r="BD34">
        <v>41</v>
      </c>
      <c r="BE34">
        <v>60</v>
      </c>
      <c r="BF34">
        <v>7</v>
      </c>
      <c r="BG34">
        <v>16</v>
      </c>
      <c r="BH34">
        <v>27</v>
      </c>
      <c r="BI34">
        <v>27</v>
      </c>
      <c r="BJ34">
        <v>938</v>
      </c>
      <c r="BK34">
        <v>3</v>
      </c>
      <c r="BL34">
        <v>2</v>
      </c>
      <c r="BM34">
        <v>4</v>
      </c>
      <c r="BN34">
        <v>0</v>
      </c>
      <c r="BO34">
        <v>9</v>
      </c>
      <c r="BP34">
        <v>1</v>
      </c>
      <c r="BQ34">
        <v>3</v>
      </c>
      <c r="BR34">
        <v>7</v>
      </c>
      <c r="BS34">
        <v>1</v>
      </c>
      <c r="BT34">
        <v>19</v>
      </c>
      <c r="BU34">
        <v>9</v>
      </c>
      <c r="BV34">
        <v>4</v>
      </c>
      <c r="BW34">
        <v>16</v>
      </c>
      <c r="BX34">
        <v>4</v>
      </c>
      <c r="BY34">
        <v>1</v>
      </c>
      <c r="BZ34">
        <v>23</v>
      </c>
      <c r="CA34">
        <v>75</v>
      </c>
      <c r="CB34">
        <v>17</v>
      </c>
      <c r="CC34">
        <v>92</v>
      </c>
      <c r="CD34">
        <v>333</v>
      </c>
      <c r="CE34">
        <v>53</v>
      </c>
      <c r="CF34">
        <v>36</v>
      </c>
      <c r="CG34">
        <v>55</v>
      </c>
      <c r="CH34">
        <v>9</v>
      </c>
      <c r="CI34">
        <v>15</v>
      </c>
      <c r="CJ34">
        <v>21</v>
      </c>
      <c r="CK34">
        <v>20</v>
      </c>
      <c r="CL34">
        <v>832</v>
      </c>
      <c r="CM34">
        <v>2</v>
      </c>
      <c r="CN34">
        <v>1</v>
      </c>
      <c r="CO34">
        <v>2</v>
      </c>
      <c r="CP34">
        <v>0</v>
      </c>
      <c r="CQ34">
        <v>10</v>
      </c>
      <c r="CR34">
        <v>1</v>
      </c>
      <c r="CS34">
        <v>3</v>
      </c>
      <c r="CT34">
        <v>6</v>
      </c>
      <c r="CU34">
        <v>1</v>
      </c>
      <c r="CV34">
        <v>16</v>
      </c>
      <c r="CW34">
        <v>8</v>
      </c>
      <c r="CX34">
        <v>4</v>
      </c>
      <c r="CY34">
        <v>12</v>
      </c>
      <c r="CZ34">
        <v>2</v>
      </c>
      <c r="DA34">
        <v>4</v>
      </c>
      <c r="DB34">
        <v>24</v>
      </c>
      <c r="DC34">
        <v>74</v>
      </c>
      <c r="DD34">
        <v>15</v>
      </c>
      <c r="DE34">
        <v>75</v>
      </c>
      <c r="DF34">
        <v>295</v>
      </c>
      <c r="DG34">
        <v>48</v>
      </c>
      <c r="DH34">
        <v>32</v>
      </c>
      <c r="DI34">
        <v>54</v>
      </c>
      <c r="DJ34">
        <v>6</v>
      </c>
      <c r="DK34">
        <v>17</v>
      </c>
      <c r="DL34">
        <v>19</v>
      </c>
      <c r="DM34">
        <v>17</v>
      </c>
      <c r="DN34">
        <v>748</v>
      </c>
      <c r="DO34">
        <v>2</v>
      </c>
      <c r="DP34">
        <v>1</v>
      </c>
      <c r="DQ34">
        <v>4</v>
      </c>
      <c r="DR34">
        <v>0</v>
      </c>
      <c r="DS34">
        <v>6</v>
      </c>
      <c r="DT34">
        <v>1</v>
      </c>
      <c r="DU34">
        <v>2</v>
      </c>
      <c r="DV34">
        <v>8</v>
      </c>
      <c r="DW34">
        <v>3</v>
      </c>
      <c r="DX34">
        <v>10</v>
      </c>
      <c r="DY34">
        <v>5</v>
      </c>
      <c r="DZ34">
        <v>6</v>
      </c>
      <c r="EA34">
        <v>12</v>
      </c>
      <c r="EB34">
        <v>3</v>
      </c>
      <c r="EC34">
        <v>2</v>
      </c>
      <c r="ED34">
        <v>21</v>
      </c>
      <c r="EE34">
        <v>58</v>
      </c>
      <c r="EF34">
        <v>16</v>
      </c>
      <c r="EG34">
        <v>71</v>
      </c>
      <c r="EH34">
        <v>241</v>
      </c>
      <c r="EI34">
        <v>38</v>
      </c>
      <c r="EJ34">
        <v>28</v>
      </c>
      <c r="EK34">
        <v>38</v>
      </c>
      <c r="EL34">
        <v>6</v>
      </c>
      <c r="EM34">
        <v>12</v>
      </c>
      <c r="EN34">
        <v>16</v>
      </c>
      <c r="EO34">
        <v>15</v>
      </c>
      <c r="EP34">
        <v>625</v>
      </c>
      <c r="EQ34">
        <v>0</v>
      </c>
      <c r="ER34">
        <v>1</v>
      </c>
      <c r="ES34">
        <v>3</v>
      </c>
      <c r="ET34">
        <v>0</v>
      </c>
      <c r="EU34">
        <v>10</v>
      </c>
      <c r="EV34">
        <v>2</v>
      </c>
      <c r="EW34">
        <v>2</v>
      </c>
      <c r="EX34">
        <v>6</v>
      </c>
      <c r="EY34">
        <v>0</v>
      </c>
      <c r="EZ34">
        <v>9</v>
      </c>
      <c r="FA34">
        <v>3</v>
      </c>
      <c r="FB34">
        <v>5</v>
      </c>
      <c r="FC34">
        <v>7</v>
      </c>
      <c r="FD34">
        <v>2</v>
      </c>
      <c r="FE34">
        <v>2</v>
      </c>
      <c r="FF34">
        <v>23</v>
      </c>
      <c r="FG34">
        <v>44</v>
      </c>
      <c r="FH34">
        <v>16</v>
      </c>
      <c r="FI34">
        <v>50</v>
      </c>
      <c r="FJ34">
        <v>187</v>
      </c>
      <c r="FK34">
        <v>34</v>
      </c>
      <c r="FL34">
        <v>26</v>
      </c>
      <c r="FM34">
        <v>34</v>
      </c>
      <c r="FN34">
        <v>6</v>
      </c>
      <c r="FO34">
        <v>10</v>
      </c>
      <c r="FP34">
        <v>17</v>
      </c>
      <c r="FQ34">
        <v>16</v>
      </c>
      <c r="FR34">
        <v>515</v>
      </c>
      <c r="FS34">
        <v>2</v>
      </c>
      <c r="FT34">
        <v>0</v>
      </c>
      <c r="FU34">
        <v>3</v>
      </c>
      <c r="FV34">
        <v>0</v>
      </c>
      <c r="FW34">
        <v>5</v>
      </c>
      <c r="FX34">
        <v>1</v>
      </c>
      <c r="FY34">
        <v>1</v>
      </c>
      <c r="FZ34">
        <v>3</v>
      </c>
      <c r="GA34">
        <v>0</v>
      </c>
      <c r="GB34">
        <v>11</v>
      </c>
      <c r="GC34">
        <v>3</v>
      </c>
      <c r="GD34">
        <v>4</v>
      </c>
      <c r="GE34">
        <v>11</v>
      </c>
      <c r="GF34">
        <v>4</v>
      </c>
      <c r="GG34">
        <v>1</v>
      </c>
      <c r="GH34">
        <v>21</v>
      </c>
      <c r="GI34">
        <v>42</v>
      </c>
      <c r="GJ34">
        <v>14</v>
      </c>
      <c r="GK34">
        <v>44</v>
      </c>
      <c r="GL34">
        <v>165</v>
      </c>
      <c r="GM34">
        <v>20</v>
      </c>
      <c r="GN34">
        <v>24</v>
      </c>
      <c r="GO34">
        <v>37</v>
      </c>
      <c r="GP34">
        <v>4</v>
      </c>
      <c r="GQ34">
        <v>9</v>
      </c>
      <c r="GR34">
        <v>15</v>
      </c>
      <c r="GS34">
        <v>11</v>
      </c>
      <c r="GT34">
        <v>455</v>
      </c>
      <c r="GU34">
        <v>4</v>
      </c>
      <c r="GV34">
        <v>0</v>
      </c>
      <c r="GW34">
        <v>0</v>
      </c>
      <c r="GX34">
        <v>0</v>
      </c>
      <c r="GY34">
        <v>6</v>
      </c>
      <c r="GZ34">
        <v>0</v>
      </c>
      <c r="HA34">
        <v>2</v>
      </c>
      <c r="HB34">
        <v>2</v>
      </c>
      <c r="HC34">
        <v>0</v>
      </c>
      <c r="HD34">
        <v>10</v>
      </c>
      <c r="HE34">
        <v>2</v>
      </c>
      <c r="HF34">
        <v>3</v>
      </c>
      <c r="HG34">
        <v>12</v>
      </c>
      <c r="HH34">
        <v>0</v>
      </c>
      <c r="HI34">
        <v>2</v>
      </c>
      <c r="HJ34">
        <v>23</v>
      </c>
      <c r="HK34">
        <v>38</v>
      </c>
      <c r="HL34">
        <v>14</v>
      </c>
      <c r="HM34">
        <v>44</v>
      </c>
      <c r="HN34">
        <v>152</v>
      </c>
      <c r="HO34">
        <v>24</v>
      </c>
      <c r="HP34">
        <v>18</v>
      </c>
      <c r="HQ34">
        <v>36</v>
      </c>
      <c r="HR34">
        <v>3</v>
      </c>
      <c r="HS34">
        <v>5</v>
      </c>
      <c r="HT34">
        <v>10</v>
      </c>
      <c r="HU34">
        <v>11</v>
      </c>
      <c r="HV34">
        <v>421</v>
      </c>
    </row>
    <row r="35" spans="1:230" x14ac:dyDescent="0.25">
      <c r="A35" s="7">
        <v>7420</v>
      </c>
      <c r="B35" s="7" t="s">
        <v>536</v>
      </c>
      <c r="C35" s="7" t="s">
        <v>0</v>
      </c>
      <c r="D35" s="7" t="s">
        <v>537</v>
      </c>
      <c r="E35" s="16" t="s">
        <v>506</v>
      </c>
      <c r="F35" s="9" t="s">
        <v>41</v>
      </c>
      <c r="G35">
        <v>41</v>
      </c>
      <c r="H35">
        <v>10</v>
      </c>
      <c r="I35">
        <v>13</v>
      </c>
      <c r="J35">
        <v>7</v>
      </c>
      <c r="K35">
        <v>58</v>
      </c>
      <c r="L35">
        <v>4</v>
      </c>
      <c r="M35">
        <v>18</v>
      </c>
      <c r="N35">
        <v>44</v>
      </c>
      <c r="O35">
        <v>32</v>
      </c>
      <c r="P35">
        <v>121</v>
      </c>
      <c r="Q35">
        <v>60</v>
      </c>
      <c r="R35">
        <v>47</v>
      </c>
      <c r="S35">
        <v>99</v>
      </c>
      <c r="T35">
        <v>43</v>
      </c>
      <c r="U35">
        <v>53</v>
      </c>
      <c r="V35">
        <v>178</v>
      </c>
      <c r="W35">
        <v>664</v>
      </c>
      <c r="X35">
        <v>149</v>
      </c>
      <c r="Y35">
        <v>320</v>
      </c>
      <c r="Z35">
        <v>1346</v>
      </c>
      <c r="AA35">
        <v>385</v>
      </c>
      <c r="AB35">
        <v>407</v>
      </c>
      <c r="AC35">
        <v>555</v>
      </c>
      <c r="AD35">
        <v>64</v>
      </c>
      <c r="AE35">
        <v>77</v>
      </c>
      <c r="AF35">
        <v>163</v>
      </c>
      <c r="AG35">
        <v>112</v>
      </c>
      <c r="AH35">
        <v>5070</v>
      </c>
      <c r="AI35">
        <v>41</v>
      </c>
      <c r="AJ35">
        <v>8</v>
      </c>
      <c r="AK35">
        <v>15</v>
      </c>
      <c r="AL35">
        <v>4</v>
      </c>
      <c r="AM35">
        <v>55</v>
      </c>
      <c r="AN35">
        <v>3</v>
      </c>
      <c r="AO35">
        <v>18</v>
      </c>
      <c r="AP35">
        <v>36</v>
      </c>
      <c r="AQ35">
        <v>32</v>
      </c>
      <c r="AR35">
        <v>111</v>
      </c>
      <c r="AS35">
        <v>62</v>
      </c>
      <c r="AT35">
        <v>43</v>
      </c>
      <c r="AU35">
        <v>94</v>
      </c>
      <c r="AV35">
        <v>38</v>
      </c>
      <c r="AW35">
        <v>55</v>
      </c>
      <c r="AX35">
        <v>166</v>
      </c>
      <c r="AY35">
        <v>616</v>
      </c>
      <c r="AZ35">
        <v>143</v>
      </c>
      <c r="BA35">
        <v>313</v>
      </c>
      <c r="BB35">
        <v>1281</v>
      </c>
      <c r="BC35">
        <v>369</v>
      </c>
      <c r="BD35">
        <v>389</v>
      </c>
      <c r="BE35">
        <v>532</v>
      </c>
      <c r="BF35">
        <v>60</v>
      </c>
      <c r="BG35">
        <v>72</v>
      </c>
      <c r="BH35">
        <v>159</v>
      </c>
      <c r="BI35">
        <v>117</v>
      </c>
      <c r="BJ35">
        <v>4832</v>
      </c>
      <c r="BK35">
        <v>48</v>
      </c>
      <c r="BL35">
        <v>10</v>
      </c>
      <c r="BM35">
        <v>10</v>
      </c>
      <c r="BN35">
        <v>4</v>
      </c>
      <c r="BO35">
        <v>56</v>
      </c>
      <c r="BP35">
        <v>3</v>
      </c>
      <c r="BQ35">
        <v>18</v>
      </c>
      <c r="BR35">
        <v>36</v>
      </c>
      <c r="BS35">
        <v>26</v>
      </c>
      <c r="BT35">
        <v>117</v>
      </c>
      <c r="BU35">
        <v>49</v>
      </c>
      <c r="BV35">
        <v>31</v>
      </c>
      <c r="BW35">
        <v>78</v>
      </c>
      <c r="BX35">
        <v>36</v>
      </c>
      <c r="BY35">
        <v>51</v>
      </c>
      <c r="BZ35">
        <v>160</v>
      </c>
      <c r="CA35">
        <v>569</v>
      </c>
      <c r="CB35">
        <v>132</v>
      </c>
      <c r="CC35">
        <v>312</v>
      </c>
      <c r="CD35">
        <v>1219</v>
      </c>
      <c r="CE35">
        <v>353</v>
      </c>
      <c r="CF35">
        <v>366</v>
      </c>
      <c r="CG35">
        <v>503</v>
      </c>
      <c r="CH35">
        <v>56</v>
      </c>
      <c r="CI35">
        <v>59</v>
      </c>
      <c r="CJ35">
        <v>135</v>
      </c>
      <c r="CK35">
        <v>115</v>
      </c>
      <c r="CL35">
        <v>4552</v>
      </c>
      <c r="CM35">
        <v>44</v>
      </c>
      <c r="CN35">
        <v>12</v>
      </c>
      <c r="CO35">
        <v>9</v>
      </c>
      <c r="CP35">
        <v>2</v>
      </c>
      <c r="CQ35">
        <v>47</v>
      </c>
      <c r="CR35">
        <v>1</v>
      </c>
      <c r="CS35">
        <v>20</v>
      </c>
      <c r="CT35">
        <v>31</v>
      </c>
      <c r="CU35">
        <v>33</v>
      </c>
      <c r="CV35">
        <v>102</v>
      </c>
      <c r="CW35">
        <v>52</v>
      </c>
      <c r="CX35">
        <v>32</v>
      </c>
      <c r="CY35">
        <v>67</v>
      </c>
      <c r="CZ35">
        <v>29</v>
      </c>
      <c r="DA35">
        <v>45</v>
      </c>
      <c r="DB35">
        <v>149</v>
      </c>
      <c r="DC35">
        <v>512</v>
      </c>
      <c r="DD35">
        <v>116</v>
      </c>
      <c r="DE35">
        <v>298</v>
      </c>
      <c r="DF35">
        <v>1075</v>
      </c>
      <c r="DG35">
        <v>348</v>
      </c>
      <c r="DH35">
        <v>338</v>
      </c>
      <c r="DI35">
        <v>468</v>
      </c>
      <c r="DJ35">
        <v>49</v>
      </c>
      <c r="DK35">
        <v>49</v>
      </c>
      <c r="DL35">
        <v>107</v>
      </c>
      <c r="DM35">
        <v>107</v>
      </c>
      <c r="DN35">
        <v>4142</v>
      </c>
      <c r="DO35">
        <v>32</v>
      </c>
      <c r="DP35">
        <v>9</v>
      </c>
      <c r="DQ35">
        <v>13</v>
      </c>
      <c r="DR35">
        <v>3</v>
      </c>
      <c r="DS35">
        <v>41</v>
      </c>
      <c r="DT35">
        <v>1</v>
      </c>
      <c r="DU35">
        <v>18</v>
      </c>
      <c r="DV35">
        <v>25</v>
      </c>
      <c r="DW35">
        <v>17</v>
      </c>
      <c r="DX35">
        <v>90</v>
      </c>
      <c r="DY35">
        <v>50</v>
      </c>
      <c r="DZ35">
        <v>29</v>
      </c>
      <c r="EA35">
        <v>59</v>
      </c>
      <c r="EB35">
        <v>30</v>
      </c>
      <c r="EC35">
        <v>38</v>
      </c>
      <c r="ED35">
        <v>130</v>
      </c>
      <c r="EE35">
        <v>452</v>
      </c>
      <c r="EF35">
        <v>94</v>
      </c>
      <c r="EG35">
        <v>273</v>
      </c>
      <c r="EH35">
        <v>993</v>
      </c>
      <c r="EI35">
        <v>309</v>
      </c>
      <c r="EJ35">
        <v>295</v>
      </c>
      <c r="EK35">
        <v>410</v>
      </c>
      <c r="EL35">
        <v>43</v>
      </c>
      <c r="EM35">
        <v>46</v>
      </c>
      <c r="EN35">
        <v>99</v>
      </c>
      <c r="EO35">
        <v>96</v>
      </c>
      <c r="EP35">
        <v>3695</v>
      </c>
      <c r="EQ35">
        <v>28</v>
      </c>
      <c r="ER35">
        <v>10</v>
      </c>
      <c r="ES35">
        <v>11</v>
      </c>
      <c r="ET35">
        <v>1</v>
      </c>
      <c r="EU35">
        <v>36</v>
      </c>
      <c r="EV35">
        <v>4</v>
      </c>
      <c r="EW35">
        <v>16</v>
      </c>
      <c r="EX35">
        <v>22</v>
      </c>
      <c r="EY35">
        <v>16</v>
      </c>
      <c r="EZ35">
        <v>75</v>
      </c>
      <c r="FA35">
        <v>38</v>
      </c>
      <c r="FB35">
        <v>25</v>
      </c>
      <c r="FC35">
        <v>54</v>
      </c>
      <c r="FD35">
        <v>25</v>
      </c>
      <c r="FE35">
        <v>28</v>
      </c>
      <c r="FF35">
        <v>122</v>
      </c>
      <c r="FG35">
        <v>401</v>
      </c>
      <c r="FH35">
        <v>84</v>
      </c>
      <c r="FI35">
        <v>256</v>
      </c>
      <c r="FJ35">
        <v>900</v>
      </c>
      <c r="FK35">
        <v>258</v>
      </c>
      <c r="FL35">
        <v>283</v>
      </c>
      <c r="FM35">
        <v>361</v>
      </c>
      <c r="FN35">
        <v>35</v>
      </c>
      <c r="FO35">
        <v>44</v>
      </c>
      <c r="FP35">
        <v>77</v>
      </c>
      <c r="FQ35">
        <v>88</v>
      </c>
      <c r="FR35">
        <v>3298</v>
      </c>
      <c r="FS35">
        <v>27</v>
      </c>
      <c r="FT35">
        <v>7</v>
      </c>
      <c r="FU35">
        <v>11</v>
      </c>
      <c r="FV35">
        <v>0</v>
      </c>
      <c r="FW35">
        <v>36</v>
      </c>
      <c r="FX35">
        <v>7</v>
      </c>
      <c r="FY35">
        <v>12</v>
      </c>
      <c r="FZ35">
        <v>20</v>
      </c>
      <c r="GA35">
        <v>13</v>
      </c>
      <c r="GB35">
        <v>88</v>
      </c>
      <c r="GC35">
        <v>37</v>
      </c>
      <c r="GD35">
        <v>24</v>
      </c>
      <c r="GE35">
        <v>54</v>
      </c>
      <c r="GF35">
        <v>24</v>
      </c>
      <c r="GG35">
        <v>21</v>
      </c>
      <c r="GH35">
        <v>110</v>
      </c>
      <c r="GI35">
        <v>364</v>
      </c>
      <c r="GJ35">
        <v>68</v>
      </c>
      <c r="GK35">
        <v>259</v>
      </c>
      <c r="GL35">
        <v>817</v>
      </c>
      <c r="GM35">
        <v>251</v>
      </c>
      <c r="GN35">
        <v>255</v>
      </c>
      <c r="GO35">
        <v>329</v>
      </c>
      <c r="GP35">
        <v>30</v>
      </c>
      <c r="GQ35">
        <v>27</v>
      </c>
      <c r="GR35">
        <v>72</v>
      </c>
      <c r="GS35">
        <v>77</v>
      </c>
      <c r="GT35">
        <v>3040</v>
      </c>
      <c r="GU35">
        <v>33</v>
      </c>
      <c r="GV35">
        <v>8</v>
      </c>
      <c r="GW35">
        <v>8</v>
      </c>
      <c r="GX35">
        <v>5</v>
      </c>
      <c r="GY35">
        <v>43</v>
      </c>
      <c r="GZ35">
        <v>4</v>
      </c>
      <c r="HA35">
        <v>11</v>
      </c>
      <c r="HB35">
        <v>18</v>
      </c>
      <c r="HC35">
        <v>15</v>
      </c>
      <c r="HD35">
        <v>78</v>
      </c>
      <c r="HE35">
        <v>39</v>
      </c>
      <c r="HF35">
        <v>19</v>
      </c>
      <c r="HG35">
        <v>47</v>
      </c>
      <c r="HH35">
        <v>19</v>
      </c>
      <c r="HI35">
        <v>18</v>
      </c>
      <c r="HJ35">
        <v>101</v>
      </c>
      <c r="HK35">
        <v>322</v>
      </c>
      <c r="HL35">
        <v>54</v>
      </c>
      <c r="HM35">
        <v>257</v>
      </c>
      <c r="HN35">
        <v>743</v>
      </c>
      <c r="HO35">
        <v>241</v>
      </c>
      <c r="HP35">
        <v>253</v>
      </c>
      <c r="HQ35">
        <v>321</v>
      </c>
      <c r="HR35">
        <v>23</v>
      </c>
      <c r="HS35">
        <v>28</v>
      </c>
      <c r="HT35">
        <v>63</v>
      </c>
      <c r="HU35">
        <v>55</v>
      </c>
      <c r="HV35">
        <v>2826</v>
      </c>
    </row>
    <row r="36" spans="1:230" x14ac:dyDescent="0.25">
      <c r="A36" s="7">
        <v>7722</v>
      </c>
      <c r="B36" s="7" t="s">
        <v>538</v>
      </c>
      <c r="C36" s="7" t="s">
        <v>0</v>
      </c>
      <c r="D36" s="7" t="s">
        <v>1</v>
      </c>
      <c r="E36" s="16" t="s">
        <v>506</v>
      </c>
      <c r="F36" s="9" t="s">
        <v>41</v>
      </c>
      <c r="G36">
        <v>17</v>
      </c>
      <c r="H36">
        <v>4</v>
      </c>
      <c r="I36">
        <v>4</v>
      </c>
      <c r="J36">
        <v>10</v>
      </c>
      <c r="K36">
        <v>16</v>
      </c>
      <c r="L36">
        <v>9</v>
      </c>
      <c r="M36">
        <v>8</v>
      </c>
      <c r="N36">
        <v>10</v>
      </c>
      <c r="O36">
        <v>3</v>
      </c>
      <c r="P36">
        <v>62</v>
      </c>
      <c r="Q36">
        <v>10</v>
      </c>
      <c r="R36">
        <v>5</v>
      </c>
      <c r="S36">
        <v>32</v>
      </c>
      <c r="T36">
        <v>5</v>
      </c>
      <c r="U36">
        <v>5</v>
      </c>
      <c r="V36">
        <v>41</v>
      </c>
      <c r="W36">
        <v>271</v>
      </c>
      <c r="X36">
        <v>32</v>
      </c>
      <c r="Y36">
        <v>204</v>
      </c>
      <c r="Z36">
        <v>477</v>
      </c>
      <c r="AA36">
        <v>168</v>
      </c>
      <c r="AB36">
        <v>241</v>
      </c>
      <c r="AC36">
        <v>222</v>
      </c>
      <c r="AD36">
        <v>15</v>
      </c>
      <c r="AE36">
        <v>30</v>
      </c>
      <c r="AF36">
        <v>74</v>
      </c>
      <c r="AG36">
        <v>32</v>
      </c>
      <c r="AH36">
        <v>2007</v>
      </c>
      <c r="AI36">
        <v>19</v>
      </c>
      <c r="AJ36">
        <v>3</v>
      </c>
      <c r="AK36">
        <v>5</v>
      </c>
      <c r="AL36">
        <v>10</v>
      </c>
      <c r="AM36">
        <v>17</v>
      </c>
      <c r="AN36">
        <v>8</v>
      </c>
      <c r="AO36">
        <v>12</v>
      </c>
      <c r="AP36">
        <v>15</v>
      </c>
      <c r="AQ36">
        <v>7</v>
      </c>
      <c r="AR36">
        <v>76</v>
      </c>
      <c r="AS36">
        <v>15</v>
      </c>
      <c r="AT36">
        <v>8</v>
      </c>
      <c r="AU36">
        <v>39</v>
      </c>
      <c r="AV36">
        <v>5</v>
      </c>
      <c r="AW36">
        <v>10</v>
      </c>
      <c r="AX36">
        <v>45</v>
      </c>
      <c r="AY36">
        <v>334</v>
      </c>
      <c r="AZ36">
        <v>46</v>
      </c>
      <c r="BA36">
        <v>240</v>
      </c>
      <c r="BB36">
        <v>547</v>
      </c>
      <c r="BC36">
        <v>203</v>
      </c>
      <c r="BD36">
        <v>281</v>
      </c>
      <c r="BE36">
        <v>264</v>
      </c>
      <c r="BF36">
        <v>17</v>
      </c>
      <c r="BG36">
        <v>32</v>
      </c>
      <c r="BH36">
        <v>95</v>
      </c>
      <c r="BI36">
        <v>45</v>
      </c>
      <c r="BJ36">
        <v>2398</v>
      </c>
      <c r="BK36">
        <v>25</v>
      </c>
      <c r="BL36">
        <v>3</v>
      </c>
      <c r="BM36">
        <v>5</v>
      </c>
      <c r="BN36">
        <v>9</v>
      </c>
      <c r="BO36">
        <v>17</v>
      </c>
      <c r="BP36">
        <v>10</v>
      </c>
      <c r="BQ36">
        <v>13</v>
      </c>
      <c r="BR36">
        <v>17</v>
      </c>
      <c r="BS36">
        <v>10</v>
      </c>
      <c r="BT36">
        <v>91</v>
      </c>
      <c r="BU36">
        <v>18</v>
      </c>
      <c r="BV36">
        <v>9</v>
      </c>
      <c r="BW36">
        <v>53</v>
      </c>
      <c r="BX36">
        <v>8</v>
      </c>
      <c r="BY36">
        <v>13</v>
      </c>
      <c r="BZ36">
        <v>53</v>
      </c>
      <c r="CA36">
        <v>394</v>
      </c>
      <c r="CB36">
        <v>57</v>
      </c>
      <c r="CC36">
        <v>261</v>
      </c>
      <c r="CD36">
        <v>620</v>
      </c>
      <c r="CE36">
        <v>225</v>
      </c>
      <c r="CF36">
        <v>325</v>
      </c>
      <c r="CG36">
        <v>320</v>
      </c>
      <c r="CH36">
        <v>21</v>
      </c>
      <c r="CI36">
        <v>35</v>
      </c>
      <c r="CJ36">
        <v>109</v>
      </c>
      <c r="CK36">
        <v>54</v>
      </c>
      <c r="CL36">
        <v>2775</v>
      </c>
      <c r="CM36">
        <v>24</v>
      </c>
      <c r="CN36">
        <v>2</v>
      </c>
      <c r="CO36">
        <v>5</v>
      </c>
      <c r="CP36">
        <v>11</v>
      </c>
      <c r="CQ36">
        <v>18</v>
      </c>
      <c r="CR36">
        <v>14</v>
      </c>
      <c r="CS36">
        <v>16</v>
      </c>
      <c r="CT36">
        <v>19</v>
      </c>
      <c r="CU36">
        <v>12</v>
      </c>
      <c r="CV36">
        <v>112</v>
      </c>
      <c r="CW36">
        <v>16</v>
      </c>
      <c r="CX36">
        <v>8</v>
      </c>
      <c r="CY36">
        <v>57</v>
      </c>
      <c r="CZ36">
        <v>6</v>
      </c>
      <c r="DA36">
        <v>14</v>
      </c>
      <c r="DB36">
        <v>70</v>
      </c>
      <c r="DC36">
        <v>482</v>
      </c>
      <c r="DD36">
        <v>71</v>
      </c>
      <c r="DE36">
        <v>306</v>
      </c>
      <c r="DF36">
        <v>738</v>
      </c>
      <c r="DG36">
        <v>253</v>
      </c>
      <c r="DH36">
        <v>382</v>
      </c>
      <c r="DI36">
        <v>361</v>
      </c>
      <c r="DJ36">
        <v>26</v>
      </c>
      <c r="DK36">
        <v>38</v>
      </c>
      <c r="DL36">
        <v>125</v>
      </c>
      <c r="DM36">
        <v>69</v>
      </c>
      <c r="DN36">
        <v>3255</v>
      </c>
      <c r="DO36">
        <v>22</v>
      </c>
      <c r="DP36">
        <v>3</v>
      </c>
      <c r="DQ36">
        <v>4</v>
      </c>
      <c r="DR36">
        <v>11</v>
      </c>
      <c r="DS36">
        <v>19</v>
      </c>
      <c r="DT36">
        <v>12</v>
      </c>
      <c r="DU36">
        <v>20</v>
      </c>
      <c r="DV36">
        <v>23</v>
      </c>
      <c r="DW36">
        <v>19</v>
      </c>
      <c r="DX36">
        <v>132</v>
      </c>
      <c r="DY36">
        <v>18</v>
      </c>
      <c r="DZ36">
        <v>13</v>
      </c>
      <c r="EA36">
        <v>67</v>
      </c>
      <c r="EB36">
        <v>4</v>
      </c>
      <c r="EC36">
        <v>17</v>
      </c>
      <c r="ED36">
        <v>92</v>
      </c>
      <c r="EE36">
        <v>542</v>
      </c>
      <c r="EF36">
        <v>78</v>
      </c>
      <c r="EG36">
        <v>323</v>
      </c>
      <c r="EH36">
        <v>843</v>
      </c>
      <c r="EI36">
        <v>309</v>
      </c>
      <c r="EJ36">
        <v>396</v>
      </c>
      <c r="EK36">
        <v>400</v>
      </c>
      <c r="EL36">
        <v>39</v>
      </c>
      <c r="EM36">
        <v>39</v>
      </c>
      <c r="EN36">
        <v>124</v>
      </c>
      <c r="EO36">
        <v>77</v>
      </c>
      <c r="EP36">
        <v>3646</v>
      </c>
      <c r="EQ36">
        <v>25</v>
      </c>
      <c r="ER36">
        <v>3</v>
      </c>
      <c r="ES36">
        <v>5</v>
      </c>
      <c r="ET36">
        <v>12</v>
      </c>
      <c r="EU36">
        <v>25</v>
      </c>
      <c r="EV36">
        <v>13</v>
      </c>
      <c r="EW36">
        <v>20</v>
      </c>
      <c r="EX36">
        <v>22</v>
      </c>
      <c r="EY36">
        <v>21</v>
      </c>
      <c r="EZ36">
        <v>147</v>
      </c>
      <c r="FA36">
        <v>25</v>
      </c>
      <c r="FB36">
        <v>14</v>
      </c>
      <c r="FC36">
        <v>85</v>
      </c>
      <c r="FD36">
        <v>7</v>
      </c>
      <c r="FE36">
        <v>24</v>
      </c>
      <c r="FF36">
        <v>119</v>
      </c>
      <c r="FG36">
        <v>647</v>
      </c>
      <c r="FH36">
        <v>95</v>
      </c>
      <c r="FI36">
        <v>349</v>
      </c>
      <c r="FJ36">
        <v>1021</v>
      </c>
      <c r="FK36">
        <v>341</v>
      </c>
      <c r="FL36">
        <v>438</v>
      </c>
      <c r="FM36">
        <v>462</v>
      </c>
      <c r="FN36">
        <v>49</v>
      </c>
      <c r="FO36">
        <v>45</v>
      </c>
      <c r="FP36">
        <v>140</v>
      </c>
      <c r="FQ36">
        <v>97</v>
      </c>
      <c r="FR36">
        <v>4251</v>
      </c>
      <c r="FS36">
        <v>27</v>
      </c>
      <c r="FT36">
        <v>4</v>
      </c>
      <c r="FU36">
        <v>11</v>
      </c>
      <c r="FV36">
        <v>12</v>
      </c>
      <c r="FW36">
        <v>44</v>
      </c>
      <c r="FX36">
        <v>16</v>
      </c>
      <c r="FY36">
        <v>27</v>
      </c>
      <c r="FZ36">
        <v>33</v>
      </c>
      <c r="GA36">
        <v>30</v>
      </c>
      <c r="GB36">
        <v>163</v>
      </c>
      <c r="GC36">
        <v>37</v>
      </c>
      <c r="GD36">
        <v>21</v>
      </c>
      <c r="GE36">
        <v>100</v>
      </c>
      <c r="GF36">
        <v>13</v>
      </c>
      <c r="GG36">
        <v>37</v>
      </c>
      <c r="GH36">
        <v>150</v>
      </c>
      <c r="GI36">
        <v>734</v>
      </c>
      <c r="GJ36">
        <v>99</v>
      </c>
      <c r="GK36">
        <v>369</v>
      </c>
      <c r="GL36">
        <v>1132</v>
      </c>
      <c r="GM36">
        <v>401</v>
      </c>
      <c r="GN36">
        <v>449</v>
      </c>
      <c r="GO36">
        <v>506</v>
      </c>
      <c r="GP36">
        <v>54</v>
      </c>
      <c r="GQ36">
        <v>67</v>
      </c>
      <c r="GR36">
        <v>144</v>
      </c>
      <c r="GS36">
        <v>113</v>
      </c>
      <c r="GT36">
        <v>4793</v>
      </c>
      <c r="GU36">
        <v>29</v>
      </c>
      <c r="GV36">
        <v>8</v>
      </c>
      <c r="GW36">
        <v>20</v>
      </c>
      <c r="GX36">
        <v>14</v>
      </c>
      <c r="GY36">
        <v>63</v>
      </c>
      <c r="GZ36">
        <v>17</v>
      </c>
      <c r="HA36">
        <v>26</v>
      </c>
      <c r="HB36">
        <v>46</v>
      </c>
      <c r="HC36">
        <v>36</v>
      </c>
      <c r="HD36">
        <v>167</v>
      </c>
      <c r="HE36">
        <v>47</v>
      </c>
      <c r="HF36">
        <v>31</v>
      </c>
      <c r="HG36">
        <v>123</v>
      </c>
      <c r="HH36">
        <v>20</v>
      </c>
      <c r="HI36">
        <v>36</v>
      </c>
      <c r="HJ36">
        <v>194</v>
      </c>
      <c r="HK36">
        <v>790</v>
      </c>
      <c r="HL36">
        <v>124</v>
      </c>
      <c r="HM36">
        <v>450</v>
      </c>
      <c r="HN36">
        <v>1296</v>
      </c>
      <c r="HO36">
        <v>464</v>
      </c>
      <c r="HP36">
        <v>443</v>
      </c>
      <c r="HQ36">
        <v>516</v>
      </c>
      <c r="HR36">
        <v>70</v>
      </c>
      <c r="HS36">
        <v>77</v>
      </c>
      <c r="HT36">
        <v>162</v>
      </c>
      <c r="HU36">
        <v>140</v>
      </c>
      <c r="HV36">
        <v>5409</v>
      </c>
    </row>
    <row r="37" spans="1:230" x14ac:dyDescent="0.25">
      <c r="A37" s="7">
        <v>8592</v>
      </c>
      <c r="B37" s="7" t="s">
        <v>539</v>
      </c>
      <c r="C37" s="7" t="s">
        <v>0</v>
      </c>
      <c r="D37" s="7" t="s">
        <v>537</v>
      </c>
      <c r="E37" s="16" t="s">
        <v>506</v>
      </c>
      <c r="F37" s="9" t="s">
        <v>41</v>
      </c>
      <c r="G37">
        <v>8</v>
      </c>
      <c r="H37">
        <v>4</v>
      </c>
      <c r="I37">
        <v>8</v>
      </c>
      <c r="J37">
        <v>1</v>
      </c>
      <c r="K37">
        <v>17</v>
      </c>
      <c r="L37">
        <v>3</v>
      </c>
      <c r="M37">
        <v>5</v>
      </c>
      <c r="N37">
        <v>14</v>
      </c>
      <c r="O37">
        <v>5</v>
      </c>
      <c r="P37">
        <v>27</v>
      </c>
      <c r="Q37">
        <v>12</v>
      </c>
      <c r="R37">
        <v>8</v>
      </c>
      <c r="S37">
        <v>22</v>
      </c>
      <c r="T37">
        <v>9</v>
      </c>
      <c r="U37">
        <v>13</v>
      </c>
      <c r="V37">
        <v>78</v>
      </c>
      <c r="W37">
        <v>201</v>
      </c>
      <c r="X37">
        <v>39</v>
      </c>
      <c r="Y37">
        <v>197</v>
      </c>
      <c r="Z37">
        <v>588</v>
      </c>
      <c r="AA37">
        <v>184</v>
      </c>
      <c r="AB37">
        <v>83</v>
      </c>
      <c r="AC37">
        <v>119</v>
      </c>
      <c r="AD37">
        <v>20</v>
      </c>
      <c r="AE37">
        <v>23</v>
      </c>
      <c r="AF37">
        <v>48</v>
      </c>
      <c r="AG37">
        <v>54</v>
      </c>
      <c r="AH37">
        <v>1790</v>
      </c>
      <c r="AI37">
        <v>8</v>
      </c>
      <c r="AJ37">
        <v>2</v>
      </c>
      <c r="AK37">
        <v>8</v>
      </c>
      <c r="AL37">
        <v>1</v>
      </c>
      <c r="AM37">
        <v>16</v>
      </c>
      <c r="AN37">
        <v>3</v>
      </c>
      <c r="AO37">
        <v>6</v>
      </c>
      <c r="AP37">
        <v>13</v>
      </c>
      <c r="AQ37">
        <v>3</v>
      </c>
      <c r="AR37">
        <v>26</v>
      </c>
      <c r="AS37">
        <v>8</v>
      </c>
      <c r="AT37">
        <v>6</v>
      </c>
      <c r="AU37">
        <v>19</v>
      </c>
      <c r="AV37">
        <v>10</v>
      </c>
      <c r="AW37">
        <v>13</v>
      </c>
      <c r="AX37">
        <v>75</v>
      </c>
      <c r="AY37">
        <v>169</v>
      </c>
      <c r="AZ37">
        <v>34</v>
      </c>
      <c r="BA37">
        <v>182</v>
      </c>
      <c r="BB37">
        <v>552</v>
      </c>
      <c r="BC37">
        <v>163</v>
      </c>
      <c r="BD37">
        <v>75</v>
      </c>
      <c r="BE37">
        <v>115</v>
      </c>
      <c r="BF37">
        <v>17</v>
      </c>
      <c r="BG37">
        <v>18</v>
      </c>
      <c r="BH37">
        <v>43</v>
      </c>
      <c r="BI37">
        <v>58</v>
      </c>
      <c r="BJ37">
        <v>1643</v>
      </c>
      <c r="BK37">
        <v>10</v>
      </c>
      <c r="BL37">
        <v>4</v>
      </c>
      <c r="BM37">
        <v>5</v>
      </c>
      <c r="BN37">
        <v>1</v>
      </c>
      <c r="BO37">
        <v>14</v>
      </c>
      <c r="BP37">
        <v>2</v>
      </c>
      <c r="BQ37">
        <v>5</v>
      </c>
      <c r="BR37">
        <v>6</v>
      </c>
      <c r="BS37">
        <v>3</v>
      </c>
      <c r="BT37">
        <v>22</v>
      </c>
      <c r="BU37">
        <v>6</v>
      </c>
      <c r="BV37">
        <v>4</v>
      </c>
      <c r="BW37">
        <v>15</v>
      </c>
      <c r="BX37">
        <v>6</v>
      </c>
      <c r="BY37">
        <v>11</v>
      </c>
      <c r="BZ37">
        <v>59</v>
      </c>
      <c r="CA37">
        <v>154</v>
      </c>
      <c r="CB37">
        <v>29</v>
      </c>
      <c r="CC37">
        <v>154</v>
      </c>
      <c r="CD37">
        <v>451</v>
      </c>
      <c r="CE37">
        <v>135</v>
      </c>
      <c r="CF37">
        <v>62</v>
      </c>
      <c r="CG37">
        <v>100</v>
      </c>
      <c r="CH37">
        <v>17</v>
      </c>
      <c r="CI37">
        <v>15</v>
      </c>
      <c r="CJ37">
        <v>35</v>
      </c>
      <c r="CK37">
        <v>58</v>
      </c>
      <c r="CL37">
        <v>1383</v>
      </c>
      <c r="CM37">
        <v>6</v>
      </c>
      <c r="CN37">
        <v>2</v>
      </c>
      <c r="CO37">
        <v>2</v>
      </c>
      <c r="CP37">
        <v>2</v>
      </c>
      <c r="CQ37">
        <v>14</v>
      </c>
      <c r="CR37">
        <v>4</v>
      </c>
      <c r="CS37">
        <v>6</v>
      </c>
      <c r="CT37">
        <v>6</v>
      </c>
      <c r="CU37">
        <v>2</v>
      </c>
      <c r="CV37">
        <v>21</v>
      </c>
      <c r="CW37">
        <v>4</v>
      </c>
      <c r="CX37">
        <v>5</v>
      </c>
      <c r="CY37">
        <v>12</v>
      </c>
      <c r="CZ37">
        <v>3</v>
      </c>
      <c r="DA37">
        <v>11</v>
      </c>
      <c r="DB37">
        <v>58</v>
      </c>
      <c r="DC37">
        <v>136</v>
      </c>
      <c r="DD37">
        <v>24</v>
      </c>
      <c r="DE37">
        <v>141</v>
      </c>
      <c r="DF37">
        <v>388</v>
      </c>
      <c r="DG37">
        <v>110</v>
      </c>
      <c r="DH37">
        <v>44</v>
      </c>
      <c r="DI37">
        <v>81</v>
      </c>
      <c r="DJ37">
        <v>13</v>
      </c>
      <c r="DK37">
        <v>12</v>
      </c>
      <c r="DL37">
        <v>31</v>
      </c>
      <c r="DM37">
        <v>51</v>
      </c>
      <c r="DN37">
        <v>1189</v>
      </c>
      <c r="DO37">
        <v>6</v>
      </c>
      <c r="DP37">
        <v>0</v>
      </c>
      <c r="DQ37">
        <v>1</v>
      </c>
      <c r="DR37">
        <v>2</v>
      </c>
      <c r="DS37">
        <v>13</v>
      </c>
      <c r="DT37">
        <v>3</v>
      </c>
      <c r="DU37">
        <v>1</v>
      </c>
      <c r="DV37">
        <v>4</v>
      </c>
      <c r="DW37">
        <v>3</v>
      </c>
      <c r="DX37">
        <v>14</v>
      </c>
      <c r="DY37">
        <v>4</v>
      </c>
      <c r="DZ37">
        <v>5</v>
      </c>
      <c r="EA37">
        <v>11</v>
      </c>
      <c r="EB37">
        <v>3</v>
      </c>
      <c r="EC37">
        <v>7</v>
      </c>
      <c r="ED37">
        <v>44</v>
      </c>
      <c r="EE37">
        <v>111</v>
      </c>
      <c r="EF37">
        <v>13</v>
      </c>
      <c r="EG37">
        <v>133</v>
      </c>
      <c r="EH37">
        <v>321</v>
      </c>
      <c r="EI37">
        <v>78</v>
      </c>
      <c r="EJ37">
        <v>44</v>
      </c>
      <c r="EK37">
        <v>70</v>
      </c>
      <c r="EL37">
        <v>9</v>
      </c>
      <c r="EM37">
        <v>7</v>
      </c>
      <c r="EN37">
        <v>22</v>
      </c>
      <c r="EO37">
        <v>46</v>
      </c>
      <c r="EP37">
        <v>975</v>
      </c>
      <c r="EQ37">
        <v>5</v>
      </c>
      <c r="ER37">
        <v>0</v>
      </c>
      <c r="ES37">
        <v>1</v>
      </c>
      <c r="ET37">
        <v>1</v>
      </c>
      <c r="EU37">
        <v>7</v>
      </c>
      <c r="EV37">
        <v>3</v>
      </c>
      <c r="EW37">
        <v>1</v>
      </c>
      <c r="EX37">
        <v>2</v>
      </c>
      <c r="EY37">
        <v>4</v>
      </c>
      <c r="EZ37">
        <v>9</v>
      </c>
      <c r="FA37">
        <v>3</v>
      </c>
      <c r="FB37">
        <v>4</v>
      </c>
      <c r="FC37">
        <v>13</v>
      </c>
      <c r="FD37">
        <v>2</v>
      </c>
      <c r="FE37">
        <v>6</v>
      </c>
      <c r="FF37">
        <v>38</v>
      </c>
      <c r="FG37">
        <v>93</v>
      </c>
      <c r="FH37">
        <v>12</v>
      </c>
      <c r="FI37">
        <v>92</v>
      </c>
      <c r="FJ37">
        <v>253</v>
      </c>
      <c r="FK37">
        <v>66</v>
      </c>
      <c r="FL37">
        <v>34</v>
      </c>
      <c r="FM37">
        <v>51</v>
      </c>
      <c r="FN37">
        <v>7</v>
      </c>
      <c r="FO37">
        <v>5</v>
      </c>
      <c r="FP37">
        <v>16</v>
      </c>
      <c r="FQ37">
        <v>35</v>
      </c>
      <c r="FR37">
        <v>763</v>
      </c>
      <c r="FS37">
        <v>4</v>
      </c>
      <c r="FT37">
        <v>1</v>
      </c>
      <c r="FU37">
        <v>2</v>
      </c>
      <c r="FV37">
        <v>0</v>
      </c>
      <c r="FW37">
        <v>10</v>
      </c>
      <c r="FX37">
        <v>1</v>
      </c>
      <c r="FY37">
        <v>2</v>
      </c>
      <c r="FZ37">
        <v>1</v>
      </c>
      <c r="GA37">
        <v>3</v>
      </c>
      <c r="GB37">
        <v>7</v>
      </c>
      <c r="GC37">
        <v>2</v>
      </c>
      <c r="GD37">
        <v>2</v>
      </c>
      <c r="GE37">
        <v>8</v>
      </c>
      <c r="GF37">
        <v>2</v>
      </c>
      <c r="GG37">
        <v>3</v>
      </c>
      <c r="GH37">
        <v>27</v>
      </c>
      <c r="GI37">
        <v>79</v>
      </c>
      <c r="GJ37">
        <v>10</v>
      </c>
      <c r="GK37">
        <v>75</v>
      </c>
      <c r="GL37">
        <v>185</v>
      </c>
      <c r="GM37">
        <v>50</v>
      </c>
      <c r="GN37">
        <v>25</v>
      </c>
      <c r="GO37">
        <v>31</v>
      </c>
      <c r="GP37">
        <v>6</v>
      </c>
      <c r="GQ37">
        <v>5</v>
      </c>
      <c r="GR37">
        <v>15</v>
      </c>
      <c r="GS37">
        <v>33</v>
      </c>
      <c r="GT37">
        <v>589</v>
      </c>
      <c r="GU37">
        <v>2</v>
      </c>
      <c r="GV37">
        <v>0</v>
      </c>
      <c r="GW37">
        <v>1</v>
      </c>
      <c r="GX37">
        <v>0</v>
      </c>
      <c r="GY37">
        <v>9</v>
      </c>
      <c r="GZ37">
        <v>2</v>
      </c>
      <c r="HA37">
        <v>1</v>
      </c>
      <c r="HB37">
        <v>1</v>
      </c>
      <c r="HC37">
        <v>4</v>
      </c>
      <c r="HD37">
        <v>3</v>
      </c>
      <c r="HE37">
        <v>2</v>
      </c>
      <c r="HF37">
        <v>1</v>
      </c>
      <c r="HG37">
        <v>9</v>
      </c>
      <c r="HH37">
        <v>1</v>
      </c>
      <c r="HI37">
        <v>2</v>
      </c>
      <c r="HJ37">
        <v>26</v>
      </c>
      <c r="HK37">
        <v>60</v>
      </c>
      <c r="HL37">
        <v>8</v>
      </c>
      <c r="HM37">
        <v>73</v>
      </c>
      <c r="HN37">
        <v>142</v>
      </c>
      <c r="HO37">
        <v>34</v>
      </c>
      <c r="HP37">
        <v>11</v>
      </c>
      <c r="HQ37">
        <v>24</v>
      </c>
      <c r="HR37">
        <v>7</v>
      </c>
      <c r="HS37">
        <v>3</v>
      </c>
      <c r="HT37">
        <v>18</v>
      </c>
      <c r="HU37">
        <v>28</v>
      </c>
      <c r="HV37">
        <v>472</v>
      </c>
    </row>
    <row r="38" spans="1:230" x14ac:dyDescent="0.25">
      <c r="A38" s="17">
        <v>8593</v>
      </c>
      <c r="B38" s="17" t="s">
        <v>4</v>
      </c>
      <c r="C38" s="7" t="s">
        <v>0</v>
      </c>
      <c r="D38" s="17" t="s">
        <v>537</v>
      </c>
      <c r="E38" s="18" t="s">
        <v>506</v>
      </c>
      <c r="F38" s="9" t="s">
        <v>41</v>
      </c>
      <c r="G38">
        <v>36</v>
      </c>
      <c r="H38">
        <v>5</v>
      </c>
      <c r="I38">
        <v>47</v>
      </c>
      <c r="J38">
        <v>4</v>
      </c>
      <c r="K38">
        <v>76</v>
      </c>
      <c r="L38">
        <v>11</v>
      </c>
      <c r="M38">
        <v>21</v>
      </c>
      <c r="N38">
        <v>53</v>
      </c>
      <c r="O38">
        <v>19</v>
      </c>
      <c r="P38">
        <v>76</v>
      </c>
      <c r="Q38">
        <v>59</v>
      </c>
      <c r="R38">
        <v>45</v>
      </c>
      <c r="S38">
        <v>132</v>
      </c>
      <c r="T38">
        <v>25</v>
      </c>
      <c r="U38">
        <v>40</v>
      </c>
      <c r="V38">
        <v>192</v>
      </c>
      <c r="W38">
        <v>807</v>
      </c>
      <c r="X38">
        <v>140</v>
      </c>
      <c r="Y38">
        <v>926</v>
      </c>
      <c r="Z38">
        <v>2384</v>
      </c>
      <c r="AA38">
        <v>518</v>
      </c>
      <c r="AB38">
        <v>391</v>
      </c>
      <c r="AC38">
        <v>496</v>
      </c>
      <c r="AD38">
        <v>97</v>
      </c>
      <c r="AE38">
        <v>85</v>
      </c>
      <c r="AF38">
        <v>164</v>
      </c>
      <c r="AG38">
        <v>175</v>
      </c>
      <c r="AH38">
        <v>7024</v>
      </c>
      <c r="AI38">
        <v>30</v>
      </c>
      <c r="AJ38">
        <v>5</v>
      </c>
      <c r="AK38">
        <v>49</v>
      </c>
      <c r="AL38">
        <v>3</v>
      </c>
      <c r="AM38">
        <v>69</v>
      </c>
      <c r="AN38">
        <v>11</v>
      </c>
      <c r="AO38">
        <v>19</v>
      </c>
      <c r="AP38">
        <v>43</v>
      </c>
      <c r="AQ38">
        <v>19</v>
      </c>
      <c r="AR38">
        <v>77</v>
      </c>
      <c r="AS38">
        <v>56</v>
      </c>
      <c r="AT38">
        <v>46</v>
      </c>
      <c r="AU38">
        <v>122</v>
      </c>
      <c r="AV38">
        <v>21</v>
      </c>
      <c r="AW38">
        <v>41</v>
      </c>
      <c r="AX38">
        <v>176</v>
      </c>
      <c r="AY38">
        <v>749</v>
      </c>
      <c r="AZ38">
        <v>129</v>
      </c>
      <c r="BA38">
        <v>912</v>
      </c>
      <c r="BB38">
        <v>2285</v>
      </c>
      <c r="BC38">
        <v>510</v>
      </c>
      <c r="BD38">
        <v>364</v>
      </c>
      <c r="BE38">
        <v>493</v>
      </c>
      <c r="BF38">
        <v>78</v>
      </c>
      <c r="BG38">
        <v>82</v>
      </c>
      <c r="BH38">
        <v>160</v>
      </c>
      <c r="BI38">
        <v>177</v>
      </c>
      <c r="BJ38">
        <v>6726</v>
      </c>
      <c r="BK38">
        <v>26</v>
      </c>
      <c r="BL38">
        <v>3</v>
      </c>
      <c r="BM38">
        <v>52</v>
      </c>
      <c r="BN38">
        <v>4</v>
      </c>
      <c r="BO38">
        <v>59</v>
      </c>
      <c r="BP38">
        <v>10</v>
      </c>
      <c r="BQ38">
        <v>15</v>
      </c>
      <c r="BR38">
        <v>41</v>
      </c>
      <c r="BS38">
        <v>17</v>
      </c>
      <c r="BT38">
        <v>68</v>
      </c>
      <c r="BU38">
        <v>59</v>
      </c>
      <c r="BV38">
        <v>43</v>
      </c>
      <c r="BW38">
        <v>105</v>
      </c>
      <c r="BX38">
        <v>17</v>
      </c>
      <c r="BY38">
        <v>34</v>
      </c>
      <c r="BZ38">
        <v>162</v>
      </c>
      <c r="CA38">
        <v>679</v>
      </c>
      <c r="CB38">
        <v>111</v>
      </c>
      <c r="CC38">
        <v>826</v>
      </c>
      <c r="CD38">
        <v>2131</v>
      </c>
      <c r="CE38">
        <v>475</v>
      </c>
      <c r="CF38">
        <v>340</v>
      </c>
      <c r="CG38">
        <v>449</v>
      </c>
      <c r="CH38">
        <v>75</v>
      </c>
      <c r="CI38">
        <v>73</v>
      </c>
      <c r="CJ38">
        <v>152</v>
      </c>
      <c r="CK38">
        <v>169</v>
      </c>
      <c r="CL38">
        <v>6195</v>
      </c>
      <c r="CM38">
        <v>22</v>
      </c>
      <c r="CN38">
        <v>3</v>
      </c>
      <c r="CO38">
        <v>56</v>
      </c>
      <c r="CP38">
        <v>5</v>
      </c>
      <c r="CQ38">
        <v>49</v>
      </c>
      <c r="CR38">
        <v>10</v>
      </c>
      <c r="CS38">
        <v>16</v>
      </c>
      <c r="CT38">
        <v>35</v>
      </c>
      <c r="CU38">
        <v>17</v>
      </c>
      <c r="CV38">
        <v>59</v>
      </c>
      <c r="CW38">
        <v>45</v>
      </c>
      <c r="CX38">
        <v>43</v>
      </c>
      <c r="CY38">
        <v>94</v>
      </c>
      <c r="CZ38">
        <v>20</v>
      </c>
      <c r="DA38">
        <v>30</v>
      </c>
      <c r="DB38">
        <v>151</v>
      </c>
      <c r="DC38">
        <v>627</v>
      </c>
      <c r="DD38">
        <v>98</v>
      </c>
      <c r="DE38">
        <v>765</v>
      </c>
      <c r="DF38">
        <v>1980</v>
      </c>
      <c r="DG38">
        <v>430</v>
      </c>
      <c r="DH38">
        <v>320</v>
      </c>
      <c r="DI38">
        <v>416</v>
      </c>
      <c r="DJ38">
        <v>72</v>
      </c>
      <c r="DK38">
        <v>70</v>
      </c>
      <c r="DL38">
        <v>135</v>
      </c>
      <c r="DM38">
        <v>151</v>
      </c>
      <c r="DN38">
        <v>5719</v>
      </c>
      <c r="DO38">
        <v>25</v>
      </c>
      <c r="DP38">
        <v>3</v>
      </c>
      <c r="DQ38">
        <v>45</v>
      </c>
      <c r="DR38">
        <v>5</v>
      </c>
      <c r="DS38">
        <v>44</v>
      </c>
      <c r="DT38">
        <v>6</v>
      </c>
      <c r="DU38">
        <v>11</v>
      </c>
      <c r="DV38">
        <v>29</v>
      </c>
      <c r="DW38">
        <v>17</v>
      </c>
      <c r="DX38">
        <v>49</v>
      </c>
      <c r="DY38">
        <v>43</v>
      </c>
      <c r="DZ38">
        <v>39</v>
      </c>
      <c r="EA38">
        <v>86</v>
      </c>
      <c r="EB38">
        <v>19</v>
      </c>
      <c r="EC38">
        <v>30</v>
      </c>
      <c r="ED38">
        <v>141</v>
      </c>
      <c r="EE38">
        <v>590</v>
      </c>
      <c r="EF38">
        <v>90</v>
      </c>
      <c r="EG38">
        <v>710</v>
      </c>
      <c r="EH38">
        <v>1815</v>
      </c>
      <c r="EI38">
        <v>401</v>
      </c>
      <c r="EJ38">
        <v>288</v>
      </c>
      <c r="EK38">
        <v>381</v>
      </c>
      <c r="EL38">
        <v>68</v>
      </c>
      <c r="EM38">
        <v>60</v>
      </c>
      <c r="EN38">
        <v>124</v>
      </c>
      <c r="EO38">
        <v>140</v>
      </c>
      <c r="EP38">
        <v>5259</v>
      </c>
      <c r="EQ38">
        <v>27</v>
      </c>
      <c r="ER38">
        <v>5</v>
      </c>
      <c r="ES38">
        <v>42</v>
      </c>
      <c r="ET38">
        <v>8</v>
      </c>
      <c r="EU38">
        <v>41</v>
      </c>
      <c r="EV38">
        <v>7</v>
      </c>
      <c r="EW38">
        <v>12</v>
      </c>
      <c r="EX38">
        <v>21</v>
      </c>
      <c r="EY38">
        <v>16</v>
      </c>
      <c r="EZ38">
        <v>46</v>
      </c>
      <c r="FA38">
        <v>42</v>
      </c>
      <c r="FB38">
        <v>34</v>
      </c>
      <c r="FC38">
        <v>82</v>
      </c>
      <c r="FD38">
        <v>18</v>
      </c>
      <c r="FE38">
        <v>21</v>
      </c>
      <c r="FF38">
        <v>135</v>
      </c>
      <c r="FG38">
        <v>562</v>
      </c>
      <c r="FH38">
        <v>78</v>
      </c>
      <c r="FI38">
        <v>657</v>
      </c>
      <c r="FJ38">
        <v>1619</v>
      </c>
      <c r="FK38">
        <v>358</v>
      </c>
      <c r="FL38">
        <v>253</v>
      </c>
      <c r="FM38">
        <v>340</v>
      </c>
      <c r="FN38">
        <v>60</v>
      </c>
      <c r="FO38">
        <v>59</v>
      </c>
      <c r="FP38">
        <v>111</v>
      </c>
      <c r="FQ38">
        <v>132</v>
      </c>
      <c r="FR38">
        <v>4786</v>
      </c>
      <c r="FS38">
        <v>20</v>
      </c>
      <c r="FT38">
        <v>5</v>
      </c>
      <c r="FU38">
        <v>38</v>
      </c>
      <c r="FV38">
        <v>9</v>
      </c>
      <c r="FW38">
        <v>38</v>
      </c>
      <c r="FX38">
        <v>4</v>
      </c>
      <c r="FY38">
        <v>16</v>
      </c>
      <c r="FZ38">
        <v>26</v>
      </c>
      <c r="GA38">
        <v>18</v>
      </c>
      <c r="GB38">
        <v>48</v>
      </c>
      <c r="GC38">
        <v>35</v>
      </c>
      <c r="GD38">
        <v>33</v>
      </c>
      <c r="GE38">
        <v>85</v>
      </c>
      <c r="GF38">
        <v>17</v>
      </c>
      <c r="GG38">
        <v>20</v>
      </c>
      <c r="GH38">
        <v>125</v>
      </c>
      <c r="GI38">
        <v>524</v>
      </c>
      <c r="GJ38">
        <v>69</v>
      </c>
      <c r="GK38">
        <v>605</v>
      </c>
      <c r="GL38">
        <v>1392</v>
      </c>
      <c r="GM38">
        <v>309</v>
      </c>
      <c r="GN38">
        <v>219</v>
      </c>
      <c r="GO38">
        <v>305</v>
      </c>
      <c r="GP38">
        <v>51</v>
      </c>
      <c r="GQ38">
        <v>56</v>
      </c>
      <c r="GR38">
        <v>102</v>
      </c>
      <c r="GS38">
        <v>127</v>
      </c>
      <c r="GT38">
        <v>4296</v>
      </c>
      <c r="GU38">
        <v>23</v>
      </c>
      <c r="GV38">
        <v>6</v>
      </c>
      <c r="GW38">
        <v>25</v>
      </c>
      <c r="GX38">
        <v>8</v>
      </c>
      <c r="GY38">
        <v>38</v>
      </c>
      <c r="GZ38">
        <v>3</v>
      </c>
      <c r="HA38">
        <v>14</v>
      </c>
      <c r="HB38">
        <v>21</v>
      </c>
      <c r="HC38">
        <v>15</v>
      </c>
      <c r="HD38">
        <v>46</v>
      </c>
      <c r="HE38">
        <v>37</v>
      </c>
      <c r="HF38">
        <v>33</v>
      </c>
      <c r="HG38">
        <v>81</v>
      </c>
      <c r="HH38">
        <v>19</v>
      </c>
      <c r="HI38">
        <v>18</v>
      </c>
      <c r="HJ38">
        <v>104</v>
      </c>
      <c r="HK38">
        <v>499</v>
      </c>
      <c r="HL38">
        <v>65</v>
      </c>
      <c r="HM38">
        <v>587</v>
      </c>
      <c r="HN38">
        <v>1200</v>
      </c>
      <c r="HO38">
        <v>284</v>
      </c>
      <c r="HP38">
        <v>190</v>
      </c>
      <c r="HQ38">
        <v>289</v>
      </c>
      <c r="HR38">
        <v>46</v>
      </c>
      <c r="HS38">
        <v>43</v>
      </c>
      <c r="HT38">
        <v>99</v>
      </c>
      <c r="HU38">
        <v>116</v>
      </c>
      <c r="HV38">
        <v>3909</v>
      </c>
    </row>
    <row r="39" spans="1:230" x14ac:dyDescent="0.25">
      <c r="A39" s="7">
        <v>9001</v>
      </c>
      <c r="B39" s="7" t="s">
        <v>540</v>
      </c>
      <c r="C39" s="7" t="s">
        <v>0</v>
      </c>
      <c r="D39" s="7" t="s">
        <v>541</v>
      </c>
      <c r="E39" s="16" t="s">
        <v>506</v>
      </c>
      <c r="F39" s="9" t="s">
        <v>41</v>
      </c>
      <c r="G39">
        <v>23</v>
      </c>
      <c r="H39">
        <v>4</v>
      </c>
      <c r="I39">
        <v>17</v>
      </c>
      <c r="J39">
        <v>4</v>
      </c>
      <c r="K39">
        <v>31</v>
      </c>
      <c r="L39">
        <v>6</v>
      </c>
      <c r="M39">
        <v>17</v>
      </c>
      <c r="N39">
        <v>32</v>
      </c>
      <c r="O39">
        <v>12</v>
      </c>
      <c r="P39">
        <v>110</v>
      </c>
      <c r="Q39">
        <v>69</v>
      </c>
      <c r="R39">
        <v>47</v>
      </c>
      <c r="S39">
        <v>150</v>
      </c>
      <c r="T39">
        <v>30</v>
      </c>
      <c r="U39">
        <v>33</v>
      </c>
      <c r="V39">
        <v>271</v>
      </c>
      <c r="W39">
        <v>371</v>
      </c>
      <c r="X39">
        <v>61</v>
      </c>
      <c r="Y39">
        <v>645</v>
      </c>
      <c r="Z39">
        <v>859</v>
      </c>
      <c r="AA39">
        <v>232</v>
      </c>
      <c r="AB39">
        <v>176</v>
      </c>
      <c r="AC39">
        <v>257</v>
      </c>
      <c r="AD39">
        <v>52</v>
      </c>
      <c r="AE39">
        <v>53</v>
      </c>
      <c r="AF39">
        <v>106</v>
      </c>
      <c r="AG39">
        <v>82</v>
      </c>
      <c r="AH39">
        <v>3750</v>
      </c>
      <c r="AI39">
        <v>28</v>
      </c>
      <c r="AJ39">
        <v>3</v>
      </c>
      <c r="AK39">
        <v>17</v>
      </c>
      <c r="AL39">
        <v>2</v>
      </c>
      <c r="AM39">
        <v>28</v>
      </c>
      <c r="AN39">
        <v>6</v>
      </c>
      <c r="AO39">
        <v>11</v>
      </c>
      <c r="AP39">
        <v>31</v>
      </c>
      <c r="AQ39">
        <v>13</v>
      </c>
      <c r="AR39">
        <v>101</v>
      </c>
      <c r="AS39">
        <v>68</v>
      </c>
      <c r="AT39">
        <v>35</v>
      </c>
      <c r="AU39">
        <v>151</v>
      </c>
      <c r="AV39">
        <v>31</v>
      </c>
      <c r="AW39">
        <v>37</v>
      </c>
      <c r="AX39">
        <v>258</v>
      </c>
      <c r="AY39">
        <v>354</v>
      </c>
      <c r="AZ39">
        <v>57</v>
      </c>
      <c r="BA39">
        <v>639</v>
      </c>
      <c r="BB39">
        <v>865</v>
      </c>
      <c r="BC39">
        <v>215</v>
      </c>
      <c r="BD39">
        <v>169</v>
      </c>
      <c r="BE39">
        <v>244</v>
      </c>
      <c r="BF39">
        <v>44</v>
      </c>
      <c r="BG39">
        <v>49</v>
      </c>
      <c r="BH39">
        <v>99</v>
      </c>
      <c r="BI39">
        <v>82</v>
      </c>
      <c r="BJ39">
        <v>3637</v>
      </c>
      <c r="BK39">
        <v>21</v>
      </c>
      <c r="BL39">
        <v>3</v>
      </c>
      <c r="BM39">
        <v>17</v>
      </c>
      <c r="BN39">
        <v>3</v>
      </c>
      <c r="BO39">
        <v>23</v>
      </c>
      <c r="BP39">
        <v>6</v>
      </c>
      <c r="BQ39">
        <v>9</v>
      </c>
      <c r="BR39">
        <v>26</v>
      </c>
      <c r="BS39">
        <v>14</v>
      </c>
      <c r="BT39">
        <v>88</v>
      </c>
      <c r="BU39">
        <v>59</v>
      </c>
      <c r="BV39">
        <v>31</v>
      </c>
      <c r="BW39">
        <v>134</v>
      </c>
      <c r="BX39">
        <v>30</v>
      </c>
      <c r="BY39">
        <v>32</v>
      </c>
      <c r="BZ39">
        <v>251</v>
      </c>
      <c r="CA39">
        <v>341</v>
      </c>
      <c r="CB39">
        <v>55</v>
      </c>
      <c r="CC39">
        <v>631</v>
      </c>
      <c r="CD39">
        <v>825</v>
      </c>
      <c r="CE39">
        <v>191</v>
      </c>
      <c r="CF39">
        <v>154</v>
      </c>
      <c r="CG39">
        <v>233</v>
      </c>
      <c r="CH39">
        <v>40</v>
      </c>
      <c r="CI39">
        <v>44</v>
      </c>
      <c r="CJ39">
        <v>86</v>
      </c>
      <c r="CK39">
        <v>68</v>
      </c>
      <c r="CL39">
        <v>3415</v>
      </c>
      <c r="CM39">
        <v>16</v>
      </c>
      <c r="CN39">
        <v>4</v>
      </c>
      <c r="CO39">
        <v>20</v>
      </c>
      <c r="CP39">
        <v>6</v>
      </c>
      <c r="CQ39">
        <v>28</v>
      </c>
      <c r="CR39">
        <v>6</v>
      </c>
      <c r="CS39">
        <v>10</v>
      </c>
      <c r="CT39">
        <v>19</v>
      </c>
      <c r="CU39">
        <v>11</v>
      </c>
      <c r="CV39">
        <v>83</v>
      </c>
      <c r="CW39">
        <v>46</v>
      </c>
      <c r="CX39">
        <v>29</v>
      </c>
      <c r="CY39">
        <v>126</v>
      </c>
      <c r="CZ39">
        <v>21</v>
      </c>
      <c r="DA39">
        <v>28</v>
      </c>
      <c r="DB39">
        <v>248</v>
      </c>
      <c r="DC39">
        <v>313</v>
      </c>
      <c r="DD39">
        <v>52</v>
      </c>
      <c r="DE39">
        <v>605</v>
      </c>
      <c r="DF39">
        <v>776</v>
      </c>
      <c r="DG39">
        <v>177</v>
      </c>
      <c r="DH39">
        <v>152</v>
      </c>
      <c r="DI39">
        <v>215</v>
      </c>
      <c r="DJ39">
        <v>39</v>
      </c>
      <c r="DK39">
        <v>40</v>
      </c>
      <c r="DL39">
        <v>73</v>
      </c>
      <c r="DM39">
        <v>70</v>
      </c>
      <c r="DN39">
        <v>3213</v>
      </c>
      <c r="DO39">
        <v>12</v>
      </c>
      <c r="DP39">
        <v>3</v>
      </c>
      <c r="DQ39">
        <v>15</v>
      </c>
      <c r="DR39">
        <v>7</v>
      </c>
      <c r="DS39">
        <v>26</v>
      </c>
      <c r="DT39">
        <v>5</v>
      </c>
      <c r="DU39">
        <v>9</v>
      </c>
      <c r="DV39">
        <v>20</v>
      </c>
      <c r="DW39">
        <v>12</v>
      </c>
      <c r="DX39">
        <v>80</v>
      </c>
      <c r="DY39">
        <v>43</v>
      </c>
      <c r="DZ39">
        <v>27</v>
      </c>
      <c r="EA39">
        <v>95</v>
      </c>
      <c r="EB39">
        <v>14</v>
      </c>
      <c r="EC39">
        <v>25</v>
      </c>
      <c r="ED39">
        <v>215</v>
      </c>
      <c r="EE39">
        <v>279</v>
      </c>
      <c r="EF39">
        <v>60</v>
      </c>
      <c r="EG39">
        <v>561</v>
      </c>
      <c r="EH39">
        <v>708</v>
      </c>
      <c r="EI39">
        <v>142</v>
      </c>
      <c r="EJ39">
        <v>135</v>
      </c>
      <c r="EK39">
        <v>178</v>
      </c>
      <c r="EL39">
        <v>31</v>
      </c>
      <c r="EM39">
        <v>30</v>
      </c>
      <c r="EN39">
        <v>57</v>
      </c>
      <c r="EO39">
        <v>69</v>
      </c>
      <c r="EP39">
        <v>2858</v>
      </c>
      <c r="EQ39">
        <v>13</v>
      </c>
      <c r="ER39">
        <v>3</v>
      </c>
      <c r="ES39">
        <v>17</v>
      </c>
      <c r="ET39">
        <v>8</v>
      </c>
      <c r="EU39">
        <v>22</v>
      </c>
      <c r="EV39">
        <v>3</v>
      </c>
      <c r="EW39">
        <v>9</v>
      </c>
      <c r="EX39">
        <v>17</v>
      </c>
      <c r="EY39">
        <v>7</v>
      </c>
      <c r="EZ39">
        <v>69</v>
      </c>
      <c r="FA39">
        <v>41</v>
      </c>
      <c r="FB39">
        <v>26</v>
      </c>
      <c r="FC39">
        <v>78</v>
      </c>
      <c r="FD39">
        <v>17</v>
      </c>
      <c r="FE39">
        <v>20</v>
      </c>
      <c r="FF39">
        <v>196</v>
      </c>
      <c r="FG39">
        <v>262</v>
      </c>
      <c r="FH39">
        <v>56</v>
      </c>
      <c r="FI39">
        <v>551</v>
      </c>
      <c r="FJ39">
        <v>621</v>
      </c>
      <c r="FK39">
        <v>115</v>
      </c>
      <c r="FL39">
        <v>120</v>
      </c>
      <c r="FM39">
        <v>153</v>
      </c>
      <c r="FN39">
        <v>25</v>
      </c>
      <c r="FO39">
        <v>30</v>
      </c>
      <c r="FP39">
        <v>57</v>
      </c>
      <c r="FQ39">
        <v>54</v>
      </c>
      <c r="FR39">
        <v>2590</v>
      </c>
      <c r="FS39">
        <v>7</v>
      </c>
      <c r="FT39">
        <v>4</v>
      </c>
      <c r="FU39">
        <v>15</v>
      </c>
      <c r="FV39">
        <v>4</v>
      </c>
      <c r="FW39">
        <v>25</v>
      </c>
      <c r="FX39">
        <v>3</v>
      </c>
      <c r="FY39">
        <v>7</v>
      </c>
      <c r="FZ39">
        <v>15</v>
      </c>
      <c r="GA39">
        <v>9</v>
      </c>
      <c r="GB39">
        <v>63</v>
      </c>
      <c r="GC39">
        <v>45</v>
      </c>
      <c r="GD39">
        <v>25</v>
      </c>
      <c r="GE39">
        <v>64</v>
      </c>
      <c r="GF39">
        <v>11</v>
      </c>
      <c r="GG39">
        <v>20</v>
      </c>
      <c r="GH39">
        <v>198</v>
      </c>
      <c r="GI39">
        <v>269</v>
      </c>
      <c r="GJ39">
        <v>48</v>
      </c>
      <c r="GK39">
        <v>508</v>
      </c>
      <c r="GL39">
        <v>615</v>
      </c>
      <c r="GM39">
        <v>107</v>
      </c>
      <c r="GN39">
        <v>116</v>
      </c>
      <c r="GO39">
        <v>136</v>
      </c>
      <c r="GP39">
        <v>23</v>
      </c>
      <c r="GQ39">
        <v>23</v>
      </c>
      <c r="GR39">
        <v>49</v>
      </c>
      <c r="GS39">
        <v>74</v>
      </c>
      <c r="GT39">
        <v>2483</v>
      </c>
      <c r="GU39">
        <v>8</v>
      </c>
      <c r="GV39">
        <v>3</v>
      </c>
      <c r="GW39">
        <v>12</v>
      </c>
      <c r="GX39">
        <v>5</v>
      </c>
      <c r="GY39">
        <v>18</v>
      </c>
      <c r="GZ39">
        <v>3</v>
      </c>
      <c r="HA39">
        <v>5</v>
      </c>
      <c r="HB39">
        <v>15</v>
      </c>
      <c r="HC39">
        <v>5</v>
      </c>
      <c r="HD39">
        <v>57</v>
      </c>
      <c r="HE39">
        <v>48</v>
      </c>
      <c r="HF39">
        <v>25</v>
      </c>
      <c r="HG39">
        <v>59</v>
      </c>
      <c r="HH39">
        <v>14</v>
      </c>
      <c r="HI39">
        <v>18</v>
      </c>
      <c r="HJ39">
        <v>171</v>
      </c>
      <c r="HK39">
        <v>242</v>
      </c>
      <c r="HL39">
        <v>45</v>
      </c>
      <c r="HM39">
        <v>487</v>
      </c>
      <c r="HN39">
        <v>598</v>
      </c>
      <c r="HO39">
        <v>102</v>
      </c>
      <c r="HP39">
        <v>95</v>
      </c>
      <c r="HQ39">
        <v>117</v>
      </c>
      <c r="HR39">
        <v>27</v>
      </c>
      <c r="HS39">
        <v>18</v>
      </c>
      <c r="HT39">
        <v>50</v>
      </c>
      <c r="HU39">
        <v>48</v>
      </c>
      <c r="HV39">
        <v>2295</v>
      </c>
    </row>
    <row r="40" spans="1:230" x14ac:dyDescent="0.25">
      <c r="A40" s="7">
        <v>9002</v>
      </c>
      <c r="B40" s="7" t="s">
        <v>542</v>
      </c>
      <c r="C40" s="7" t="s">
        <v>0</v>
      </c>
      <c r="D40" s="7" t="s">
        <v>537</v>
      </c>
      <c r="E40" s="16" t="s">
        <v>506</v>
      </c>
      <c r="F40" s="9" t="s">
        <v>41</v>
      </c>
      <c r="G40">
        <v>0</v>
      </c>
      <c r="H40">
        <v>0</v>
      </c>
      <c r="I40">
        <v>2</v>
      </c>
      <c r="J40">
        <v>0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9</v>
      </c>
      <c r="T40">
        <v>0</v>
      </c>
      <c r="U40">
        <v>0</v>
      </c>
      <c r="V40">
        <v>7</v>
      </c>
      <c r="W40">
        <v>24</v>
      </c>
      <c r="X40">
        <v>4</v>
      </c>
      <c r="Y40">
        <v>19</v>
      </c>
      <c r="Z40">
        <v>33</v>
      </c>
      <c r="AA40">
        <v>9</v>
      </c>
      <c r="AB40">
        <v>6</v>
      </c>
      <c r="AC40">
        <v>6</v>
      </c>
      <c r="AD40">
        <v>2</v>
      </c>
      <c r="AE40">
        <v>0</v>
      </c>
      <c r="AF40">
        <v>5</v>
      </c>
      <c r="AG40">
        <v>4</v>
      </c>
      <c r="AH40">
        <v>138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4</v>
      </c>
      <c r="AS40">
        <v>0</v>
      </c>
      <c r="AT40">
        <v>1</v>
      </c>
      <c r="AU40">
        <v>7</v>
      </c>
      <c r="AV40">
        <v>1</v>
      </c>
      <c r="AW40">
        <v>1</v>
      </c>
      <c r="AX40">
        <v>9</v>
      </c>
      <c r="AY40">
        <v>23</v>
      </c>
      <c r="AZ40">
        <v>4</v>
      </c>
      <c r="BA40">
        <v>12</v>
      </c>
      <c r="BB40">
        <v>37</v>
      </c>
      <c r="BC40">
        <v>8</v>
      </c>
      <c r="BD40">
        <v>6</v>
      </c>
      <c r="BE40">
        <v>9</v>
      </c>
      <c r="BF40">
        <v>0</v>
      </c>
      <c r="BG40">
        <v>3</v>
      </c>
      <c r="BH40">
        <v>6</v>
      </c>
      <c r="BI40">
        <v>5</v>
      </c>
      <c r="BJ40">
        <v>139</v>
      </c>
      <c r="BK40">
        <v>0</v>
      </c>
      <c r="BL40">
        <v>1</v>
      </c>
      <c r="BM40">
        <v>1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1</v>
      </c>
      <c r="BT40">
        <v>2</v>
      </c>
      <c r="BU40">
        <v>0</v>
      </c>
      <c r="BV40">
        <v>2</v>
      </c>
      <c r="BW40">
        <v>8</v>
      </c>
      <c r="BX40">
        <v>1</v>
      </c>
      <c r="BY40">
        <v>0</v>
      </c>
      <c r="BZ40">
        <v>7</v>
      </c>
      <c r="CA40">
        <v>20</v>
      </c>
      <c r="CB40">
        <v>2</v>
      </c>
      <c r="CC40">
        <v>12</v>
      </c>
      <c r="CD40">
        <v>35</v>
      </c>
      <c r="CE40">
        <v>7</v>
      </c>
      <c r="CF40">
        <v>6</v>
      </c>
      <c r="CG40">
        <v>6</v>
      </c>
      <c r="CH40">
        <v>1</v>
      </c>
      <c r="CI40">
        <v>2</v>
      </c>
      <c r="CJ40">
        <v>4</v>
      </c>
      <c r="CK40">
        <v>5</v>
      </c>
      <c r="CL40">
        <v>124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3</v>
      </c>
      <c r="CW40">
        <v>1</v>
      </c>
      <c r="CX40">
        <v>1</v>
      </c>
      <c r="CY40">
        <v>6</v>
      </c>
      <c r="CZ40">
        <v>2</v>
      </c>
      <c r="DA40">
        <v>1</v>
      </c>
      <c r="DB40">
        <v>3</v>
      </c>
      <c r="DC40">
        <v>19</v>
      </c>
      <c r="DD40">
        <v>3</v>
      </c>
      <c r="DE40">
        <v>14</v>
      </c>
      <c r="DF40">
        <v>38</v>
      </c>
      <c r="DG40">
        <v>9</v>
      </c>
      <c r="DH40">
        <v>3</v>
      </c>
      <c r="DI40">
        <v>5</v>
      </c>
      <c r="DJ40">
        <v>1</v>
      </c>
      <c r="DK40">
        <v>3</v>
      </c>
      <c r="DL40">
        <v>3</v>
      </c>
      <c r="DM40">
        <v>3</v>
      </c>
      <c r="DN40">
        <v>121</v>
      </c>
      <c r="DO40">
        <v>0</v>
      </c>
      <c r="DP40">
        <v>0</v>
      </c>
      <c r="DQ40">
        <v>1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2</v>
      </c>
      <c r="DY40">
        <v>3</v>
      </c>
      <c r="DZ40">
        <v>0</v>
      </c>
      <c r="EA40">
        <v>8</v>
      </c>
      <c r="EB40">
        <v>1</v>
      </c>
      <c r="EC40">
        <v>0</v>
      </c>
      <c r="ED40">
        <v>4</v>
      </c>
      <c r="EE40">
        <v>15</v>
      </c>
      <c r="EF40">
        <v>4</v>
      </c>
      <c r="EG40">
        <v>22</v>
      </c>
      <c r="EH40">
        <v>29</v>
      </c>
      <c r="EI40">
        <v>6</v>
      </c>
      <c r="EJ40">
        <v>4</v>
      </c>
      <c r="EK40">
        <v>6</v>
      </c>
      <c r="EL40">
        <v>1</v>
      </c>
      <c r="EM40">
        <v>3</v>
      </c>
      <c r="EN40">
        <v>3</v>
      </c>
      <c r="EO40">
        <v>1</v>
      </c>
      <c r="EP40">
        <v>113</v>
      </c>
      <c r="EQ40">
        <v>1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</v>
      </c>
      <c r="EZ40">
        <v>1</v>
      </c>
      <c r="FA40">
        <v>2</v>
      </c>
      <c r="FB40">
        <v>0</v>
      </c>
      <c r="FC40">
        <v>7</v>
      </c>
      <c r="FD40">
        <v>1</v>
      </c>
      <c r="FE40">
        <v>0</v>
      </c>
      <c r="FF40">
        <v>3</v>
      </c>
      <c r="FG40">
        <v>15</v>
      </c>
      <c r="FH40">
        <v>3</v>
      </c>
      <c r="FI40">
        <v>16</v>
      </c>
      <c r="FJ40">
        <v>32</v>
      </c>
      <c r="FK40">
        <v>5</v>
      </c>
      <c r="FL40">
        <v>2</v>
      </c>
      <c r="FM40">
        <v>5</v>
      </c>
      <c r="FN40">
        <v>0</v>
      </c>
      <c r="FO40">
        <v>4</v>
      </c>
      <c r="FP40">
        <v>2</v>
      </c>
      <c r="FQ40">
        <v>1</v>
      </c>
      <c r="FR40">
        <v>102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</v>
      </c>
      <c r="GB40">
        <v>0</v>
      </c>
      <c r="GC40">
        <v>1</v>
      </c>
      <c r="GD40">
        <v>0</v>
      </c>
      <c r="GE40">
        <v>6</v>
      </c>
      <c r="GF40">
        <v>1</v>
      </c>
      <c r="GG40">
        <v>0</v>
      </c>
      <c r="GH40">
        <v>3</v>
      </c>
      <c r="GI40">
        <v>10</v>
      </c>
      <c r="GJ40">
        <v>3</v>
      </c>
      <c r="GK40">
        <v>23</v>
      </c>
      <c r="GL40">
        <v>31</v>
      </c>
      <c r="GM40">
        <v>6</v>
      </c>
      <c r="GN40">
        <v>4</v>
      </c>
      <c r="GO40">
        <v>3</v>
      </c>
      <c r="GP40">
        <v>1</v>
      </c>
      <c r="GQ40">
        <v>0</v>
      </c>
      <c r="GR40">
        <v>3</v>
      </c>
      <c r="GS40">
        <v>1</v>
      </c>
      <c r="GT40">
        <v>97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1</v>
      </c>
      <c r="HF40">
        <v>0</v>
      </c>
      <c r="HG40">
        <v>7</v>
      </c>
      <c r="HH40">
        <v>1</v>
      </c>
      <c r="HI40">
        <v>0</v>
      </c>
      <c r="HJ40">
        <v>1</v>
      </c>
      <c r="HK40">
        <v>13</v>
      </c>
      <c r="HL40">
        <v>3</v>
      </c>
      <c r="HM40">
        <v>20</v>
      </c>
      <c r="HN40">
        <v>31</v>
      </c>
      <c r="HO40">
        <v>6</v>
      </c>
      <c r="HP40">
        <v>4</v>
      </c>
      <c r="HQ40">
        <v>3</v>
      </c>
      <c r="HR40">
        <v>0</v>
      </c>
      <c r="HS40">
        <v>1</v>
      </c>
      <c r="HT40">
        <v>1</v>
      </c>
      <c r="HU40">
        <v>2</v>
      </c>
      <c r="HV40">
        <v>96</v>
      </c>
    </row>
    <row r="41" spans="1:230" x14ac:dyDescent="0.25">
      <c r="A41" s="7">
        <v>9003</v>
      </c>
      <c r="B41" s="7" t="s">
        <v>543</v>
      </c>
      <c r="C41" s="7" t="s">
        <v>0</v>
      </c>
      <c r="D41" s="7" t="s">
        <v>541</v>
      </c>
      <c r="E41" s="16" t="s">
        <v>506</v>
      </c>
      <c r="F41" s="9" t="s">
        <v>41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2</v>
      </c>
      <c r="N41">
        <v>2</v>
      </c>
      <c r="O41">
        <v>0</v>
      </c>
      <c r="P41">
        <v>5</v>
      </c>
      <c r="Q41">
        <v>4</v>
      </c>
      <c r="R41">
        <v>2</v>
      </c>
      <c r="S41">
        <v>7</v>
      </c>
      <c r="T41">
        <v>1</v>
      </c>
      <c r="U41">
        <v>0</v>
      </c>
      <c r="V41">
        <v>7</v>
      </c>
      <c r="W41">
        <v>9</v>
      </c>
      <c r="X41">
        <v>2</v>
      </c>
      <c r="Y41">
        <v>16</v>
      </c>
      <c r="Z41">
        <v>24</v>
      </c>
      <c r="AA41">
        <v>7</v>
      </c>
      <c r="AB41">
        <v>8</v>
      </c>
      <c r="AC41">
        <v>9</v>
      </c>
      <c r="AD41">
        <v>1</v>
      </c>
      <c r="AE41">
        <v>5</v>
      </c>
      <c r="AF41">
        <v>5</v>
      </c>
      <c r="AG41">
        <v>4</v>
      </c>
      <c r="AH41">
        <v>122</v>
      </c>
      <c r="AI41">
        <v>0</v>
      </c>
      <c r="AJ41">
        <v>0</v>
      </c>
      <c r="AK41">
        <v>2</v>
      </c>
      <c r="AL41">
        <v>0</v>
      </c>
      <c r="AM41">
        <v>0</v>
      </c>
      <c r="AN41">
        <v>0</v>
      </c>
      <c r="AO41">
        <v>1</v>
      </c>
      <c r="AP41">
        <v>3</v>
      </c>
      <c r="AQ41">
        <v>1</v>
      </c>
      <c r="AR41">
        <v>6</v>
      </c>
      <c r="AS41">
        <v>3</v>
      </c>
      <c r="AT41">
        <v>3</v>
      </c>
      <c r="AU41">
        <v>6</v>
      </c>
      <c r="AV41">
        <v>0</v>
      </c>
      <c r="AW41">
        <v>0</v>
      </c>
      <c r="AX41">
        <v>7</v>
      </c>
      <c r="AY41">
        <v>11</v>
      </c>
      <c r="AZ41">
        <v>2</v>
      </c>
      <c r="BA41">
        <v>18</v>
      </c>
      <c r="BB41">
        <v>23</v>
      </c>
      <c r="BC41">
        <v>4</v>
      </c>
      <c r="BD41">
        <v>7</v>
      </c>
      <c r="BE41">
        <v>9</v>
      </c>
      <c r="BF41">
        <v>2</v>
      </c>
      <c r="BG41">
        <v>3</v>
      </c>
      <c r="BH41">
        <v>6</v>
      </c>
      <c r="BI41">
        <v>5</v>
      </c>
      <c r="BJ41">
        <v>122</v>
      </c>
      <c r="BK41">
        <v>0</v>
      </c>
      <c r="BL41">
        <v>0</v>
      </c>
      <c r="BM41">
        <v>1</v>
      </c>
      <c r="BN41">
        <v>0</v>
      </c>
      <c r="BO41">
        <v>1</v>
      </c>
      <c r="BP41">
        <v>0</v>
      </c>
      <c r="BQ41">
        <v>1</v>
      </c>
      <c r="BR41">
        <v>3</v>
      </c>
      <c r="BS41">
        <v>0</v>
      </c>
      <c r="BT41">
        <v>3</v>
      </c>
      <c r="BU41">
        <v>4</v>
      </c>
      <c r="BV41">
        <v>5</v>
      </c>
      <c r="BW41">
        <v>2</v>
      </c>
      <c r="BX41">
        <v>0</v>
      </c>
      <c r="BY41">
        <v>0</v>
      </c>
      <c r="BZ41">
        <v>5</v>
      </c>
      <c r="CA41">
        <v>5</v>
      </c>
      <c r="CB41">
        <v>0</v>
      </c>
      <c r="CC41">
        <v>16</v>
      </c>
      <c r="CD41">
        <v>20</v>
      </c>
      <c r="CE41">
        <v>5</v>
      </c>
      <c r="CF41">
        <v>3</v>
      </c>
      <c r="CG41">
        <v>2</v>
      </c>
      <c r="CH41">
        <v>3</v>
      </c>
      <c r="CI41">
        <v>4</v>
      </c>
      <c r="CJ41">
        <v>4</v>
      </c>
      <c r="CK41">
        <v>4</v>
      </c>
      <c r="CL41">
        <v>91</v>
      </c>
      <c r="CM41">
        <v>1</v>
      </c>
      <c r="CN41">
        <v>1</v>
      </c>
      <c r="CO41">
        <v>2</v>
      </c>
      <c r="CP41">
        <v>0</v>
      </c>
      <c r="CQ41">
        <v>1</v>
      </c>
      <c r="CR41">
        <v>0</v>
      </c>
      <c r="CS41">
        <v>1</v>
      </c>
      <c r="CT41">
        <v>2</v>
      </c>
      <c r="CU41">
        <v>0</v>
      </c>
      <c r="CV41">
        <v>2</v>
      </c>
      <c r="CW41">
        <v>3</v>
      </c>
      <c r="CX41">
        <v>5</v>
      </c>
      <c r="CY41">
        <v>3</v>
      </c>
      <c r="CZ41">
        <v>0</v>
      </c>
      <c r="DA41">
        <v>0</v>
      </c>
      <c r="DB41">
        <v>3</v>
      </c>
      <c r="DC41">
        <v>8</v>
      </c>
      <c r="DD41">
        <v>0</v>
      </c>
      <c r="DE41">
        <v>14</v>
      </c>
      <c r="DF41">
        <v>20</v>
      </c>
      <c r="DG41">
        <v>3</v>
      </c>
      <c r="DH41">
        <v>2</v>
      </c>
      <c r="DI41">
        <v>6</v>
      </c>
      <c r="DJ41">
        <v>3</v>
      </c>
      <c r="DK41">
        <v>2</v>
      </c>
      <c r="DL41">
        <v>4</v>
      </c>
      <c r="DM41">
        <v>5</v>
      </c>
      <c r="DN41">
        <v>91</v>
      </c>
      <c r="DO41">
        <v>0</v>
      </c>
      <c r="DP41">
        <v>0</v>
      </c>
      <c r="DQ41">
        <v>1</v>
      </c>
      <c r="DR41">
        <v>1</v>
      </c>
      <c r="DS41">
        <v>0</v>
      </c>
      <c r="DT41">
        <v>0</v>
      </c>
      <c r="DU41">
        <v>1</v>
      </c>
      <c r="DV41">
        <v>1</v>
      </c>
      <c r="DW41">
        <v>0</v>
      </c>
      <c r="DX41">
        <v>1</v>
      </c>
      <c r="DY41">
        <v>1</v>
      </c>
      <c r="DZ41">
        <v>4</v>
      </c>
      <c r="EA41">
        <v>1</v>
      </c>
      <c r="EB41">
        <v>0</v>
      </c>
      <c r="EC41">
        <v>0</v>
      </c>
      <c r="ED41">
        <v>4</v>
      </c>
      <c r="EE41">
        <v>4</v>
      </c>
      <c r="EF41">
        <v>0</v>
      </c>
      <c r="EG41">
        <v>11</v>
      </c>
      <c r="EH41">
        <v>15</v>
      </c>
      <c r="EI41">
        <v>5</v>
      </c>
      <c r="EJ41">
        <v>2</v>
      </c>
      <c r="EK41">
        <v>7</v>
      </c>
      <c r="EL41">
        <v>4</v>
      </c>
      <c r="EM41">
        <v>2</v>
      </c>
      <c r="EN41">
        <v>6</v>
      </c>
      <c r="EO41">
        <v>4</v>
      </c>
      <c r="EP41">
        <v>75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1</v>
      </c>
      <c r="FA41">
        <v>1</v>
      </c>
      <c r="FB41">
        <v>2</v>
      </c>
      <c r="FC41">
        <v>1</v>
      </c>
      <c r="FD41">
        <v>0</v>
      </c>
      <c r="FE41">
        <v>0</v>
      </c>
      <c r="FF41">
        <v>1</v>
      </c>
      <c r="FG41">
        <v>3</v>
      </c>
      <c r="FH41">
        <v>0</v>
      </c>
      <c r="FI41">
        <v>10</v>
      </c>
      <c r="FJ41">
        <v>13</v>
      </c>
      <c r="FK41">
        <v>8</v>
      </c>
      <c r="FL41">
        <v>2</v>
      </c>
      <c r="FM41">
        <v>7</v>
      </c>
      <c r="FN41">
        <v>3</v>
      </c>
      <c r="FO41">
        <v>3</v>
      </c>
      <c r="FP41">
        <v>5</v>
      </c>
      <c r="FQ41">
        <v>3</v>
      </c>
      <c r="FR41">
        <v>65</v>
      </c>
      <c r="FS41">
        <v>0</v>
      </c>
      <c r="FT41">
        <v>0</v>
      </c>
      <c r="FU41">
        <v>1</v>
      </c>
      <c r="FV41">
        <v>1</v>
      </c>
      <c r="FW41">
        <v>0</v>
      </c>
      <c r="FX41">
        <v>0</v>
      </c>
      <c r="FY41">
        <v>0</v>
      </c>
      <c r="FZ41">
        <v>0</v>
      </c>
      <c r="GA41">
        <v>1</v>
      </c>
      <c r="GB41">
        <v>0</v>
      </c>
      <c r="GC41">
        <v>2</v>
      </c>
      <c r="GD41">
        <v>2</v>
      </c>
      <c r="GE41">
        <v>0</v>
      </c>
      <c r="GF41">
        <v>0</v>
      </c>
      <c r="GG41">
        <v>0</v>
      </c>
      <c r="GH41">
        <v>7</v>
      </c>
      <c r="GI41">
        <v>3</v>
      </c>
      <c r="GJ41">
        <v>0</v>
      </c>
      <c r="GK41">
        <v>14</v>
      </c>
      <c r="GL41">
        <v>13</v>
      </c>
      <c r="GM41">
        <v>7</v>
      </c>
      <c r="GN41">
        <v>1</v>
      </c>
      <c r="GO41">
        <v>7</v>
      </c>
      <c r="GP41">
        <v>2</v>
      </c>
      <c r="GQ41">
        <v>2</v>
      </c>
      <c r="GR41">
        <v>3</v>
      </c>
      <c r="GS41">
        <v>2</v>
      </c>
      <c r="GT41">
        <v>68</v>
      </c>
      <c r="GU41">
        <v>1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1</v>
      </c>
      <c r="HB41">
        <v>1</v>
      </c>
      <c r="HC41">
        <v>0</v>
      </c>
      <c r="HD41">
        <v>0</v>
      </c>
      <c r="HE41">
        <v>3</v>
      </c>
      <c r="HF41">
        <v>0</v>
      </c>
      <c r="HG41">
        <v>0</v>
      </c>
      <c r="HH41">
        <v>0</v>
      </c>
      <c r="HI41">
        <v>0</v>
      </c>
      <c r="HJ41">
        <v>4</v>
      </c>
      <c r="HK41">
        <v>4</v>
      </c>
      <c r="HL41">
        <v>0</v>
      </c>
      <c r="HM41">
        <v>15</v>
      </c>
      <c r="HN41">
        <v>11</v>
      </c>
      <c r="HO41">
        <v>5</v>
      </c>
      <c r="HP41">
        <v>1</v>
      </c>
      <c r="HQ41">
        <v>6</v>
      </c>
      <c r="HR41">
        <v>3</v>
      </c>
      <c r="HS41">
        <v>1</v>
      </c>
      <c r="HT41">
        <v>1</v>
      </c>
      <c r="HU41">
        <v>2</v>
      </c>
      <c r="HV41">
        <v>60</v>
      </c>
    </row>
    <row r="42" spans="1:230" x14ac:dyDescent="0.25">
      <c r="A42" s="21">
        <v>9101</v>
      </c>
      <c r="B42" s="21" t="s">
        <v>544</v>
      </c>
      <c r="C42" s="7" t="s">
        <v>0</v>
      </c>
      <c r="D42" s="21" t="s">
        <v>6</v>
      </c>
      <c r="E42" s="22" t="s">
        <v>506</v>
      </c>
      <c r="F42" s="9" t="s">
        <v>41</v>
      </c>
      <c r="G42">
        <v>2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2</v>
      </c>
      <c r="Q42">
        <v>0</v>
      </c>
      <c r="R42">
        <v>1</v>
      </c>
      <c r="S42">
        <v>1</v>
      </c>
      <c r="T42">
        <v>0</v>
      </c>
      <c r="U42">
        <v>1</v>
      </c>
      <c r="V42">
        <v>4</v>
      </c>
      <c r="W42">
        <v>15</v>
      </c>
      <c r="X42">
        <v>1</v>
      </c>
      <c r="Y42">
        <v>8</v>
      </c>
      <c r="Z42">
        <v>24</v>
      </c>
      <c r="AA42">
        <v>8</v>
      </c>
      <c r="AB42">
        <v>2</v>
      </c>
      <c r="AC42">
        <v>4</v>
      </c>
      <c r="AD42">
        <v>1</v>
      </c>
      <c r="AE42">
        <v>1</v>
      </c>
      <c r="AF42">
        <v>3</v>
      </c>
      <c r="AG42">
        <v>4</v>
      </c>
      <c r="AH42">
        <v>85</v>
      </c>
      <c r="AI42">
        <v>2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3</v>
      </c>
      <c r="AQ42">
        <v>1</v>
      </c>
      <c r="AR42">
        <v>3</v>
      </c>
      <c r="AS42">
        <v>0</v>
      </c>
      <c r="AT42">
        <v>1</v>
      </c>
      <c r="AU42">
        <v>0</v>
      </c>
      <c r="AV42">
        <v>1</v>
      </c>
      <c r="AW42">
        <v>1</v>
      </c>
      <c r="AX42">
        <v>5</v>
      </c>
      <c r="AY42">
        <v>22</v>
      </c>
      <c r="AZ42">
        <v>1</v>
      </c>
      <c r="BA42">
        <v>8</v>
      </c>
      <c r="BB42">
        <v>20</v>
      </c>
      <c r="BC42">
        <v>6</v>
      </c>
      <c r="BD42">
        <v>2</v>
      </c>
      <c r="BE42">
        <v>5</v>
      </c>
      <c r="BF42">
        <v>1</v>
      </c>
      <c r="BG42">
        <v>2</v>
      </c>
      <c r="BH42">
        <v>3</v>
      </c>
      <c r="BI42">
        <v>2</v>
      </c>
      <c r="BJ42">
        <v>90</v>
      </c>
      <c r="BK42">
        <v>2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2</v>
      </c>
      <c r="BS42">
        <v>1</v>
      </c>
      <c r="BT42">
        <v>2</v>
      </c>
      <c r="BU42">
        <v>0</v>
      </c>
      <c r="BV42">
        <v>1</v>
      </c>
      <c r="BW42">
        <v>2</v>
      </c>
      <c r="BX42">
        <v>1</v>
      </c>
      <c r="BY42">
        <v>1</v>
      </c>
      <c r="BZ42">
        <v>4</v>
      </c>
      <c r="CA42">
        <v>20</v>
      </c>
      <c r="CB42">
        <v>1</v>
      </c>
      <c r="CC42">
        <v>5</v>
      </c>
      <c r="CD42">
        <v>21</v>
      </c>
      <c r="CE42">
        <v>6</v>
      </c>
      <c r="CF42">
        <v>3</v>
      </c>
      <c r="CG42">
        <v>5</v>
      </c>
      <c r="CH42">
        <v>1</v>
      </c>
      <c r="CI42">
        <v>1</v>
      </c>
      <c r="CJ42">
        <v>2</v>
      </c>
      <c r="CK42">
        <v>2</v>
      </c>
      <c r="CL42">
        <v>84</v>
      </c>
      <c r="CM42">
        <v>2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2</v>
      </c>
      <c r="CU42">
        <v>1</v>
      </c>
      <c r="CV42">
        <v>1</v>
      </c>
      <c r="CW42">
        <v>0</v>
      </c>
      <c r="CX42">
        <v>1</v>
      </c>
      <c r="CY42">
        <v>2</v>
      </c>
      <c r="CZ42">
        <v>1</v>
      </c>
      <c r="DA42">
        <v>1</v>
      </c>
      <c r="DB42">
        <v>6</v>
      </c>
      <c r="DC42">
        <v>21</v>
      </c>
      <c r="DD42">
        <v>1</v>
      </c>
      <c r="DE42">
        <v>5</v>
      </c>
      <c r="DF42">
        <v>24</v>
      </c>
      <c r="DG42">
        <v>6</v>
      </c>
      <c r="DH42">
        <v>3</v>
      </c>
      <c r="DI42">
        <v>5</v>
      </c>
      <c r="DJ42">
        <v>1</v>
      </c>
      <c r="DK42">
        <v>2</v>
      </c>
      <c r="DL42">
        <v>2</v>
      </c>
      <c r="DM42">
        <v>4</v>
      </c>
      <c r="DN42">
        <v>92</v>
      </c>
      <c r="DO42">
        <v>1</v>
      </c>
      <c r="DP42">
        <v>0</v>
      </c>
      <c r="DQ42">
        <v>1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1</v>
      </c>
      <c r="DX42">
        <v>1</v>
      </c>
      <c r="DY42">
        <v>0</v>
      </c>
      <c r="DZ42">
        <v>1</v>
      </c>
      <c r="EA42">
        <v>2</v>
      </c>
      <c r="EB42">
        <v>1</v>
      </c>
      <c r="EC42">
        <v>2</v>
      </c>
      <c r="ED42">
        <v>8</v>
      </c>
      <c r="EE42">
        <v>20</v>
      </c>
      <c r="EF42">
        <v>1</v>
      </c>
      <c r="EG42">
        <v>7</v>
      </c>
      <c r="EH42">
        <v>32</v>
      </c>
      <c r="EI42">
        <v>8</v>
      </c>
      <c r="EJ42">
        <v>2</v>
      </c>
      <c r="EK42">
        <v>7</v>
      </c>
      <c r="EL42">
        <v>1</v>
      </c>
      <c r="EM42">
        <v>3</v>
      </c>
      <c r="EN42">
        <v>4</v>
      </c>
      <c r="EO42">
        <v>3</v>
      </c>
      <c r="EP42">
        <v>107</v>
      </c>
      <c r="EQ42">
        <v>1</v>
      </c>
      <c r="ER42">
        <v>0</v>
      </c>
      <c r="ES42">
        <v>1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1</v>
      </c>
      <c r="EZ42">
        <v>2</v>
      </c>
      <c r="FA42">
        <v>0</v>
      </c>
      <c r="FB42">
        <v>1</v>
      </c>
      <c r="FC42">
        <v>3</v>
      </c>
      <c r="FD42">
        <v>2</v>
      </c>
      <c r="FE42">
        <v>2</v>
      </c>
      <c r="FF42">
        <v>9</v>
      </c>
      <c r="FG42">
        <v>21</v>
      </c>
      <c r="FH42">
        <v>2</v>
      </c>
      <c r="FI42">
        <v>5</v>
      </c>
      <c r="FJ42">
        <v>38</v>
      </c>
      <c r="FK42">
        <v>9</v>
      </c>
      <c r="FL42">
        <v>4</v>
      </c>
      <c r="FM42">
        <v>5</v>
      </c>
      <c r="FN42">
        <v>1</v>
      </c>
      <c r="FO42">
        <v>2</v>
      </c>
      <c r="FP42">
        <v>4</v>
      </c>
      <c r="FQ42">
        <v>2</v>
      </c>
      <c r="FR42">
        <v>116</v>
      </c>
      <c r="FS42">
        <v>0</v>
      </c>
      <c r="FT42">
        <v>0</v>
      </c>
      <c r="FU42">
        <v>0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1</v>
      </c>
      <c r="GB42">
        <v>2</v>
      </c>
      <c r="GC42">
        <v>0</v>
      </c>
      <c r="GD42">
        <v>1</v>
      </c>
      <c r="GE42">
        <v>2</v>
      </c>
      <c r="GF42">
        <v>2</v>
      </c>
      <c r="GG42">
        <v>1</v>
      </c>
      <c r="GH42">
        <v>7</v>
      </c>
      <c r="GI42">
        <v>19</v>
      </c>
      <c r="GJ42">
        <v>1</v>
      </c>
      <c r="GK42">
        <v>7</v>
      </c>
      <c r="GL42">
        <v>44</v>
      </c>
      <c r="GM42">
        <v>9</v>
      </c>
      <c r="GN42">
        <v>5</v>
      </c>
      <c r="GO42">
        <v>3</v>
      </c>
      <c r="GP42">
        <v>1</v>
      </c>
      <c r="GQ42">
        <v>2</v>
      </c>
      <c r="GR42">
        <v>2</v>
      </c>
      <c r="GS42">
        <v>0</v>
      </c>
      <c r="GT42">
        <v>110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0</v>
      </c>
      <c r="HC42">
        <v>2</v>
      </c>
      <c r="HD42">
        <v>1</v>
      </c>
      <c r="HE42">
        <v>0</v>
      </c>
      <c r="HF42">
        <v>2</v>
      </c>
      <c r="HG42">
        <v>2</v>
      </c>
      <c r="HH42">
        <v>1</v>
      </c>
      <c r="HI42">
        <v>1</v>
      </c>
      <c r="HJ42">
        <v>5</v>
      </c>
      <c r="HK42">
        <v>17</v>
      </c>
      <c r="HL42">
        <v>3</v>
      </c>
      <c r="HM42">
        <v>8</v>
      </c>
      <c r="HN42">
        <v>49</v>
      </c>
      <c r="HO42">
        <v>8</v>
      </c>
      <c r="HP42">
        <v>7</v>
      </c>
      <c r="HQ42">
        <v>4</v>
      </c>
      <c r="HR42">
        <v>0</v>
      </c>
      <c r="HS42">
        <v>2</v>
      </c>
      <c r="HT42">
        <v>1</v>
      </c>
      <c r="HU42">
        <v>5</v>
      </c>
      <c r="HV42">
        <v>119</v>
      </c>
    </row>
    <row r="43" spans="1:230" x14ac:dyDescent="0.25">
      <c r="A43" s="21">
        <v>9102</v>
      </c>
      <c r="B43" s="21" t="s">
        <v>545</v>
      </c>
      <c r="C43" s="7" t="s">
        <v>0</v>
      </c>
      <c r="D43" s="21" t="s">
        <v>6</v>
      </c>
      <c r="E43" s="22" t="s">
        <v>506</v>
      </c>
      <c r="F43" s="9" t="s">
        <v>41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4</v>
      </c>
      <c r="Q43">
        <v>2</v>
      </c>
      <c r="R43">
        <v>0</v>
      </c>
      <c r="S43">
        <v>5</v>
      </c>
      <c r="T43">
        <v>2</v>
      </c>
      <c r="U43">
        <v>0</v>
      </c>
      <c r="V43">
        <v>5</v>
      </c>
      <c r="W43">
        <v>26</v>
      </c>
      <c r="X43">
        <v>2</v>
      </c>
      <c r="Y43">
        <v>21</v>
      </c>
      <c r="Z43">
        <v>29</v>
      </c>
      <c r="AA43">
        <v>8</v>
      </c>
      <c r="AB43">
        <v>4</v>
      </c>
      <c r="AC43">
        <v>18</v>
      </c>
      <c r="AD43">
        <v>3</v>
      </c>
      <c r="AE43">
        <v>2</v>
      </c>
      <c r="AF43">
        <v>3</v>
      </c>
      <c r="AG43">
        <v>1</v>
      </c>
      <c r="AH43">
        <v>137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2</v>
      </c>
      <c r="AV43">
        <v>2</v>
      </c>
      <c r="AW43">
        <v>0</v>
      </c>
      <c r="AX43">
        <v>6</v>
      </c>
      <c r="AY43">
        <v>27</v>
      </c>
      <c r="AZ43">
        <v>2</v>
      </c>
      <c r="BA43">
        <v>23</v>
      </c>
      <c r="BB43">
        <v>23</v>
      </c>
      <c r="BC43">
        <v>5</v>
      </c>
      <c r="BD43">
        <v>6</v>
      </c>
      <c r="BE43">
        <v>16</v>
      </c>
      <c r="BF43">
        <v>2</v>
      </c>
      <c r="BG43">
        <v>1</v>
      </c>
      <c r="BH43">
        <v>3</v>
      </c>
      <c r="BI43">
        <v>1</v>
      </c>
      <c r="BJ43">
        <v>121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2</v>
      </c>
      <c r="BX43">
        <v>2</v>
      </c>
      <c r="BY43">
        <v>0</v>
      </c>
      <c r="BZ43">
        <v>6</v>
      </c>
      <c r="CA43">
        <v>24</v>
      </c>
      <c r="CB43">
        <v>2</v>
      </c>
      <c r="CC43">
        <v>20</v>
      </c>
      <c r="CD43">
        <v>20</v>
      </c>
      <c r="CE43">
        <v>5</v>
      </c>
      <c r="CF43">
        <v>5</v>
      </c>
      <c r="CG43">
        <v>13</v>
      </c>
      <c r="CH43">
        <v>2</v>
      </c>
      <c r="CI43">
        <v>1</v>
      </c>
      <c r="CJ43">
        <v>5</v>
      </c>
      <c r="CK43">
        <v>1</v>
      </c>
      <c r="CL43">
        <v>111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4</v>
      </c>
      <c r="CZ43">
        <v>2</v>
      </c>
      <c r="DA43">
        <v>0</v>
      </c>
      <c r="DB43">
        <v>5</v>
      </c>
      <c r="DC43">
        <v>27</v>
      </c>
      <c r="DD43">
        <v>2</v>
      </c>
      <c r="DE43">
        <v>18</v>
      </c>
      <c r="DF43">
        <v>18</v>
      </c>
      <c r="DG43">
        <v>5</v>
      </c>
      <c r="DH43">
        <v>5</v>
      </c>
      <c r="DI43">
        <v>13</v>
      </c>
      <c r="DJ43">
        <v>1</v>
      </c>
      <c r="DK43">
        <v>1</v>
      </c>
      <c r="DL43">
        <v>4</v>
      </c>
      <c r="DM43">
        <v>1</v>
      </c>
      <c r="DN43">
        <v>109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3</v>
      </c>
      <c r="EB43">
        <v>2</v>
      </c>
      <c r="EC43">
        <v>0</v>
      </c>
      <c r="ED43">
        <v>7</v>
      </c>
      <c r="EE43">
        <v>26</v>
      </c>
      <c r="EF43">
        <v>3</v>
      </c>
      <c r="EG43">
        <v>10</v>
      </c>
      <c r="EH43">
        <v>18</v>
      </c>
      <c r="EI43">
        <v>6</v>
      </c>
      <c r="EJ43">
        <v>4</v>
      </c>
      <c r="EK43">
        <v>14</v>
      </c>
      <c r="EL43">
        <v>1</v>
      </c>
      <c r="EM43">
        <v>0</v>
      </c>
      <c r="EN43">
        <v>6</v>
      </c>
      <c r="EO43">
        <v>2</v>
      </c>
      <c r="EP43">
        <v>103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3</v>
      </c>
      <c r="FD43">
        <v>2</v>
      </c>
      <c r="FE43">
        <v>0</v>
      </c>
      <c r="FF43">
        <v>5</v>
      </c>
      <c r="FG43">
        <v>23</v>
      </c>
      <c r="FH43">
        <v>3</v>
      </c>
      <c r="FI43">
        <v>13</v>
      </c>
      <c r="FJ43">
        <v>21</v>
      </c>
      <c r="FK43">
        <v>7</v>
      </c>
      <c r="FL43">
        <v>3</v>
      </c>
      <c r="FM43">
        <v>7</v>
      </c>
      <c r="FN43">
        <v>0</v>
      </c>
      <c r="FO43">
        <v>0</v>
      </c>
      <c r="FP43">
        <v>2</v>
      </c>
      <c r="FQ43">
        <v>2</v>
      </c>
      <c r="FR43">
        <v>92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0</v>
      </c>
      <c r="FY43">
        <v>0</v>
      </c>
      <c r="FZ43">
        <v>0</v>
      </c>
      <c r="GA43">
        <v>1</v>
      </c>
      <c r="GB43">
        <v>0</v>
      </c>
      <c r="GC43">
        <v>0</v>
      </c>
      <c r="GD43">
        <v>2</v>
      </c>
      <c r="GE43">
        <v>2</v>
      </c>
      <c r="GF43">
        <v>2</v>
      </c>
      <c r="GG43">
        <v>0</v>
      </c>
      <c r="GH43">
        <v>6</v>
      </c>
      <c r="GI43">
        <v>25</v>
      </c>
      <c r="GJ43">
        <v>3</v>
      </c>
      <c r="GK43">
        <v>9</v>
      </c>
      <c r="GL43">
        <v>19</v>
      </c>
      <c r="GM43">
        <v>6</v>
      </c>
      <c r="GN43">
        <v>2</v>
      </c>
      <c r="GO43">
        <v>8</v>
      </c>
      <c r="GP43">
        <v>0</v>
      </c>
      <c r="GQ43">
        <v>0</v>
      </c>
      <c r="GR43">
        <v>2</v>
      </c>
      <c r="GS43">
        <v>1</v>
      </c>
      <c r="GT43">
        <v>89</v>
      </c>
      <c r="GU43">
        <v>0</v>
      </c>
      <c r="GV43">
        <v>0</v>
      </c>
      <c r="GW43">
        <v>1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3</v>
      </c>
      <c r="HH43">
        <v>3</v>
      </c>
      <c r="HI43">
        <v>0</v>
      </c>
      <c r="HJ43">
        <v>6</v>
      </c>
      <c r="HK43">
        <v>25</v>
      </c>
      <c r="HL43">
        <v>2</v>
      </c>
      <c r="HM43">
        <v>9</v>
      </c>
      <c r="HN43">
        <v>16</v>
      </c>
      <c r="HO43">
        <v>5</v>
      </c>
      <c r="HP43">
        <v>1</v>
      </c>
      <c r="HQ43">
        <v>7</v>
      </c>
      <c r="HR43">
        <v>1</v>
      </c>
      <c r="HS43">
        <v>0</v>
      </c>
      <c r="HT43">
        <v>6</v>
      </c>
      <c r="HU43">
        <v>2</v>
      </c>
      <c r="HV43">
        <v>88</v>
      </c>
    </row>
    <row r="44" spans="1:230" x14ac:dyDescent="0.25">
      <c r="A44" s="21">
        <v>9103</v>
      </c>
      <c r="B44" s="21" t="s">
        <v>546</v>
      </c>
      <c r="C44" s="7" t="s">
        <v>0</v>
      </c>
      <c r="D44" s="21" t="s">
        <v>6</v>
      </c>
      <c r="E44" s="22" t="s">
        <v>506</v>
      </c>
      <c r="F44" s="9" t="s">
        <v>41</v>
      </c>
      <c r="G44">
        <v>4</v>
      </c>
      <c r="H44">
        <v>0</v>
      </c>
      <c r="I44">
        <v>0</v>
      </c>
      <c r="J44">
        <v>1</v>
      </c>
      <c r="K44">
        <v>2</v>
      </c>
      <c r="L44">
        <v>1</v>
      </c>
      <c r="M44">
        <v>2</v>
      </c>
      <c r="N44">
        <v>0</v>
      </c>
      <c r="O44">
        <v>0</v>
      </c>
      <c r="P44">
        <v>1</v>
      </c>
      <c r="Q44">
        <v>2</v>
      </c>
      <c r="R44">
        <v>0</v>
      </c>
      <c r="S44">
        <v>4</v>
      </c>
      <c r="T44">
        <v>0</v>
      </c>
      <c r="U44">
        <v>2</v>
      </c>
      <c r="V44">
        <v>6</v>
      </c>
      <c r="W44">
        <v>16</v>
      </c>
      <c r="X44">
        <v>3</v>
      </c>
      <c r="Y44">
        <v>9</v>
      </c>
      <c r="Z44">
        <v>22</v>
      </c>
      <c r="AA44">
        <v>4</v>
      </c>
      <c r="AB44">
        <v>6</v>
      </c>
      <c r="AC44">
        <v>8</v>
      </c>
      <c r="AD44">
        <v>3</v>
      </c>
      <c r="AE44">
        <v>3</v>
      </c>
      <c r="AF44">
        <v>5</v>
      </c>
      <c r="AG44">
        <v>2</v>
      </c>
      <c r="AH44">
        <v>106</v>
      </c>
      <c r="AI44">
        <v>2</v>
      </c>
      <c r="AJ44">
        <v>0</v>
      </c>
      <c r="AK44">
        <v>0</v>
      </c>
      <c r="AL44">
        <v>1</v>
      </c>
      <c r="AM44">
        <v>3</v>
      </c>
      <c r="AN44">
        <v>1</v>
      </c>
      <c r="AO44">
        <v>1</v>
      </c>
      <c r="AP44">
        <v>0</v>
      </c>
      <c r="AQ44">
        <v>1</v>
      </c>
      <c r="AR44">
        <v>2</v>
      </c>
      <c r="AS44">
        <v>2</v>
      </c>
      <c r="AT44">
        <v>0</v>
      </c>
      <c r="AU44">
        <v>4</v>
      </c>
      <c r="AV44">
        <v>0</v>
      </c>
      <c r="AW44">
        <v>1</v>
      </c>
      <c r="AX44">
        <v>4</v>
      </c>
      <c r="AY44">
        <v>14</v>
      </c>
      <c r="AZ44">
        <v>5</v>
      </c>
      <c r="BA44">
        <v>10</v>
      </c>
      <c r="BB44">
        <v>21</v>
      </c>
      <c r="BC44">
        <v>5</v>
      </c>
      <c r="BD44">
        <v>6</v>
      </c>
      <c r="BE44">
        <v>10</v>
      </c>
      <c r="BF44">
        <v>3</v>
      </c>
      <c r="BG44">
        <v>3</v>
      </c>
      <c r="BH44">
        <v>4</v>
      </c>
      <c r="BI44">
        <v>3</v>
      </c>
      <c r="BJ44">
        <v>106</v>
      </c>
      <c r="BK44">
        <v>4</v>
      </c>
      <c r="BL44">
        <v>0</v>
      </c>
      <c r="BM44">
        <v>0</v>
      </c>
      <c r="BN44">
        <v>1</v>
      </c>
      <c r="BO44">
        <v>4</v>
      </c>
      <c r="BP44">
        <v>1</v>
      </c>
      <c r="BQ44">
        <v>0</v>
      </c>
      <c r="BR44">
        <v>0</v>
      </c>
      <c r="BS44">
        <v>1</v>
      </c>
      <c r="BT44">
        <v>2</v>
      </c>
      <c r="BU44">
        <v>1</v>
      </c>
      <c r="BV44">
        <v>0</v>
      </c>
      <c r="BW44">
        <v>5</v>
      </c>
      <c r="BX44">
        <v>0</v>
      </c>
      <c r="BY44">
        <v>0</v>
      </c>
      <c r="BZ44">
        <v>6</v>
      </c>
      <c r="CA44">
        <v>14</v>
      </c>
      <c r="CB44">
        <v>4</v>
      </c>
      <c r="CC44">
        <v>10</v>
      </c>
      <c r="CD44">
        <v>25</v>
      </c>
      <c r="CE44">
        <v>5</v>
      </c>
      <c r="CF44">
        <v>6</v>
      </c>
      <c r="CG44">
        <v>12</v>
      </c>
      <c r="CH44">
        <v>4</v>
      </c>
      <c r="CI44">
        <v>2</v>
      </c>
      <c r="CJ44">
        <v>5</v>
      </c>
      <c r="CK44">
        <v>4</v>
      </c>
      <c r="CL44">
        <v>116</v>
      </c>
      <c r="CM44">
        <v>5</v>
      </c>
      <c r="CN44">
        <v>0</v>
      </c>
      <c r="CO44">
        <v>1</v>
      </c>
      <c r="CP44">
        <v>1</v>
      </c>
      <c r="CQ44">
        <v>3</v>
      </c>
      <c r="CR44">
        <v>1</v>
      </c>
      <c r="CS44">
        <v>0</v>
      </c>
      <c r="CT44">
        <v>1</v>
      </c>
      <c r="CU44">
        <v>2</v>
      </c>
      <c r="CV44">
        <v>3</v>
      </c>
      <c r="CW44">
        <v>3</v>
      </c>
      <c r="CX44">
        <v>0</v>
      </c>
      <c r="CY44">
        <v>8</v>
      </c>
      <c r="CZ44">
        <v>0</v>
      </c>
      <c r="DA44">
        <v>0</v>
      </c>
      <c r="DB44">
        <v>7</v>
      </c>
      <c r="DC44">
        <v>14</v>
      </c>
      <c r="DD44">
        <v>5</v>
      </c>
      <c r="DE44">
        <v>11</v>
      </c>
      <c r="DF44">
        <v>29</v>
      </c>
      <c r="DG44">
        <v>6</v>
      </c>
      <c r="DH44">
        <v>6</v>
      </c>
      <c r="DI44">
        <v>9</v>
      </c>
      <c r="DJ44">
        <v>4</v>
      </c>
      <c r="DK44">
        <v>3</v>
      </c>
      <c r="DL44">
        <v>4</v>
      </c>
      <c r="DM44">
        <v>6</v>
      </c>
      <c r="DN44">
        <v>132</v>
      </c>
      <c r="DO44">
        <v>2</v>
      </c>
      <c r="DP44">
        <v>0</v>
      </c>
      <c r="DQ44">
        <v>1</v>
      </c>
      <c r="DR44">
        <v>1</v>
      </c>
      <c r="DS44">
        <v>2</v>
      </c>
      <c r="DT44">
        <v>0</v>
      </c>
      <c r="DU44">
        <v>0</v>
      </c>
      <c r="DV44">
        <v>1</v>
      </c>
      <c r="DW44">
        <v>1</v>
      </c>
      <c r="DX44">
        <v>2</v>
      </c>
      <c r="DY44">
        <v>1</v>
      </c>
      <c r="DZ44">
        <v>0</v>
      </c>
      <c r="EA44">
        <v>7</v>
      </c>
      <c r="EB44">
        <v>0</v>
      </c>
      <c r="EC44">
        <v>0</v>
      </c>
      <c r="ED44">
        <v>7</v>
      </c>
      <c r="EE44">
        <v>14</v>
      </c>
      <c r="EF44">
        <v>3</v>
      </c>
      <c r="EG44">
        <v>12</v>
      </c>
      <c r="EH44">
        <v>29</v>
      </c>
      <c r="EI44">
        <v>10</v>
      </c>
      <c r="EJ44">
        <v>7</v>
      </c>
      <c r="EK44">
        <v>10</v>
      </c>
      <c r="EL44">
        <v>5</v>
      </c>
      <c r="EM44">
        <v>4</v>
      </c>
      <c r="EN44">
        <v>9</v>
      </c>
      <c r="EO44">
        <v>7</v>
      </c>
      <c r="EP44">
        <v>135</v>
      </c>
      <c r="EQ44">
        <v>4</v>
      </c>
      <c r="ER44">
        <v>0</v>
      </c>
      <c r="ES44">
        <v>1</v>
      </c>
      <c r="ET44">
        <v>2</v>
      </c>
      <c r="EU44">
        <v>2</v>
      </c>
      <c r="EV44">
        <v>0</v>
      </c>
      <c r="EW44">
        <v>0</v>
      </c>
      <c r="EX44">
        <v>1</v>
      </c>
      <c r="EY44">
        <v>1</v>
      </c>
      <c r="EZ44">
        <v>5</v>
      </c>
      <c r="FA44">
        <v>2</v>
      </c>
      <c r="FB44">
        <v>0</v>
      </c>
      <c r="FC44">
        <v>6</v>
      </c>
      <c r="FD44">
        <v>0</v>
      </c>
      <c r="FE44">
        <v>1</v>
      </c>
      <c r="FF44">
        <v>10</v>
      </c>
      <c r="FG44">
        <v>15</v>
      </c>
      <c r="FH44">
        <v>4</v>
      </c>
      <c r="FI44">
        <v>14</v>
      </c>
      <c r="FJ44">
        <v>26</v>
      </c>
      <c r="FK44">
        <v>10</v>
      </c>
      <c r="FL44">
        <v>9</v>
      </c>
      <c r="FM44">
        <v>14</v>
      </c>
      <c r="FN44">
        <v>5</v>
      </c>
      <c r="FO44">
        <v>4</v>
      </c>
      <c r="FP44">
        <v>6</v>
      </c>
      <c r="FQ44">
        <v>5</v>
      </c>
      <c r="FR44">
        <v>147</v>
      </c>
      <c r="FS44">
        <v>3</v>
      </c>
      <c r="FT44">
        <v>0</v>
      </c>
      <c r="FU44">
        <v>1</v>
      </c>
      <c r="FV44">
        <v>1</v>
      </c>
      <c r="FW44">
        <v>1</v>
      </c>
      <c r="FX44">
        <v>0</v>
      </c>
      <c r="FY44">
        <v>0</v>
      </c>
      <c r="FZ44">
        <v>0</v>
      </c>
      <c r="GA44">
        <v>1</v>
      </c>
      <c r="GB44">
        <v>4</v>
      </c>
      <c r="GC44">
        <v>2</v>
      </c>
      <c r="GD44">
        <v>0</v>
      </c>
      <c r="GE44">
        <v>6</v>
      </c>
      <c r="GF44">
        <v>0</v>
      </c>
      <c r="GG44">
        <v>0</v>
      </c>
      <c r="GH44">
        <v>10</v>
      </c>
      <c r="GI44">
        <v>15</v>
      </c>
      <c r="GJ44">
        <v>6</v>
      </c>
      <c r="GK44">
        <v>15</v>
      </c>
      <c r="GL44">
        <v>33</v>
      </c>
      <c r="GM44">
        <v>11</v>
      </c>
      <c r="GN44">
        <v>9</v>
      </c>
      <c r="GO44">
        <v>9</v>
      </c>
      <c r="GP44">
        <v>6</v>
      </c>
      <c r="GQ44">
        <v>3</v>
      </c>
      <c r="GR44">
        <v>8</v>
      </c>
      <c r="GS44">
        <v>6</v>
      </c>
      <c r="GT44">
        <v>150</v>
      </c>
      <c r="GU44">
        <v>2</v>
      </c>
      <c r="GV44">
        <v>0</v>
      </c>
      <c r="GW44">
        <v>0</v>
      </c>
      <c r="GX44">
        <v>2</v>
      </c>
      <c r="GY44">
        <v>3</v>
      </c>
      <c r="GZ44">
        <v>0</v>
      </c>
      <c r="HA44">
        <v>1</v>
      </c>
      <c r="HB44">
        <v>0</v>
      </c>
      <c r="HC44">
        <v>4</v>
      </c>
      <c r="HD44">
        <v>4</v>
      </c>
      <c r="HE44">
        <v>6</v>
      </c>
      <c r="HF44">
        <v>0</v>
      </c>
      <c r="HG44">
        <v>6</v>
      </c>
      <c r="HH44">
        <v>0</v>
      </c>
      <c r="HI44">
        <v>1</v>
      </c>
      <c r="HJ44">
        <v>10</v>
      </c>
      <c r="HK44">
        <v>17</v>
      </c>
      <c r="HL44">
        <v>9</v>
      </c>
      <c r="HM44">
        <v>16</v>
      </c>
      <c r="HN44">
        <v>36</v>
      </c>
      <c r="HO44">
        <v>8</v>
      </c>
      <c r="HP44">
        <v>9</v>
      </c>
      <c r="HQ44">
        <v>8</v>
      </c>
      <c r="HR44">
        <v>8</v>
      </c>
      <c r="HS44">
        <v>6</v>
      </c>
      <c r="HT44">
        <v>9</v>
      </c>
      <c r="HU44">
        <v>6</v>
      </c>
      <c r="HV44">
        <v>171</v>
      </c>
    </row>
    <row r="45" spans="1:230" x14ac:dyDescent="0.25">
      <c r="A45" s="7">
        <v>9321</v>
      </c>
      <c r="B45" s="7" t="s">
        <v>547</v>
      </c>
      <c r="C45" s="7" t="s">
        <v>0</v>
      </c>
      <c r="D45" s="7" t="s">
        <v>2</v>
      </c>
      <c r="E45" s="16" t="s">
        <v>506</v>
      </c>
      <c r="F45" s="9" t="s">
        <v>41</v>
      </c>
      <c r="G45">
        <v>4</v>
      </c>
      <c r="H45">
        <v>2</v>
      </c>
      <c r="I45">
        <v>4</v>
      </c>
      <c r="J45">
        <v>4</v>
      </c>
      <c r="K45">
        <v>6</v>
      </c>
      <c r="L45">
        <v>4</v>
      </c>
      <c r="M45">
        <v>1</v>
      </c>
      <c r="N45">
        <v>6</v>
      </c>
      <c r="O45">
        <v>3</v>
      </c>
      <c r="P45">
        <v>12</v>
      </c>
      <c r="Q45">
        <v>12</v>
      </c>
      <c r="R45">
        <v>5</v>
      </c>
      <c r="S45">
        <v>19</v>
      </c>
      <c r="T45">
        <v>12</v>
      </c>
      <c r="U45">
        <v>6</v>
      </c>
      <c r="V45">
        <v>10</v>
      </c>
      <c r="W45">
        <v>27</v>
      </c>
      <c r="X45">
        <v>12</v>
      </c>
      <c r="Y45">
        <v>21</v>
      </c>
      <c r="Z45">
        <v>84</v>
      </c>
      <c r="AA45">
        <v>26</v>
      </c>
      <c r="AB45">
        <v>42</v>
      </c>
      <c r="AC45">
        <v>38</v>
      </c>
      <c r="AD45">
        <v>4</v>
      </c>
      <c r="AE45">
        <v>3</v>
      </c>
      <c r="AF45">
        <v>15</v>
      </c>
      <c r="AG45">
        <v>6</v>
      </c>
      <c r="AH45">
        <v>388</v>
      </c>
      <c r="AI45">
        <v>3</v>
      </c>
      <c r="AJ45">
        <v>1</v>
      </c>
      <c r="AK45">
        <v>7</v>
      </c>
      <c r="AL45">
        <v>2</v>
      </c>
      <c r="AM45">
        <v>5</v>
      </c>
      <c r="AN45">
        <v>2</v>
      </c>
      <c r="AO45">
        <v>1</v>
      </c>
      <c r="AP45">
        <v>8</v>
      </c>
      <c r="AQ45">
        <v>4</v>
      </c>
      <c r="AR45">
        <v>13</v>
      </c>
      <c r="AS45">
        <v>11</v>
      </c>
      <c r="AT45">
        <v>5</v>
      </c>
      <c r="AU45">
        <v>16</v>
      </c>
      <c r="AV45">
        <v>13</v>
      </c>
      <c r="AW45">
        <v>7</v>
      </c>
      <c r="AX45">
        <v>10</v>
      </c>
      <c r="AY45">
        <v>26</v>
      </c>
      <c r="AZ45">
        <v>8</v>
      </c>
      <c r="BA45">
        <v>19</v>
      </c>
      <c r="BB45">
        <v>84</v>
      </c>
      <c r="BC45">
        <v>27</v>
      </c>
      <c r="BD45">
        <v>39</v>
      </c>
      <c r="BE45">
        <v>36</v>
      </c>
      <c r="BF45">
        <v>5</v>
      </c>
      <c r="BG45">
        <v>2</v>
      </c>
      <c r="BH45">
        <v>10</v>
      </c>
      <c r="BI45">
        <v>6</v>
      </c>
      <c r="BJ45">
        <v>370</v>
      </c>
      <c r="BK45">
        <v>2</v>
      </c>
      <c r="BL45">
        <v>1</v>
      </c>
      <c r="BM45">
        <v>4</v>
      </c>
      <c r="BN45">
        <v>2</v>
      </c>
      <c r="BO45">
        <v>5</v>
      </c>
      <c r="BP45">
        <v>2</v>
      </c>
      <c r="BQ45">
        <v>1</v>
      </c>
      <c r="BR45">
        <v>10</v>
      </c>
      <c r="BS45">
        <v>6</v>
      </c>
      <c r="BT45">
        <v>11</v>
      </c>
      <c r="BU45">
        <v>11</v>
      </c>
      <c r="BV45">
        <v>6</v>
      </c>
      <c r="BW45">
        <v>12</v>
      </c>
      <c r="BX45">
        <v>9</v>
      </c>
      <c r="BY45">
        <v>5</v>
      </c>
      <c r="BZ45">
        <v>6</v>
      </c>
      <c r="CA45">
        <v>26</v>
      </c>
      <c r="CB45">
        <v>7</v>
      </c>
      <c r="CC45">
        <v>19</v>
      </c>
      <c r="CD45">
        <v>78</v>
      </c>
      <c r="CE45">
        <v>25</v>
      </c>
      <c r="CF45">
        <v>40</v>
      </c>
      <c r="CG45">
        <v>30</v>
      </c>
      <c r="CH45">
        <v>3</v>
      </c>
      <c r="CI45">
        <v>4</v>
      </c>
      <c r="CJ45">
        <v>13</v>
      </c>
      <c r="CK45">
        <v>5</v>
      </c>
      <c r="CL45">
        <v>343</v>
      </c>
      <c r="CM45">
        <v>2</v>
      </c>
      <c r="CN45">
        <v>2</v>
      </c>
      <c r="CO45">
        <v>4</v>
      </c>
      <c r="CP45">
        <v>2</v>
      </c>
      <c r="CQ45">
        <v>6</v>
      </c>
      <c r="CR45">
        <v>1</v>
      </c>
      <c r="CS45">
        <v>1</v>
      </c>
      <c r="CT45">
        <v>6</v>
      </c>
      <c r="CU45">
        <v>6</v>
      </c>
      <c r="CV45">
        <v>10</v>
      </c>
      <c r="CW45">
        <v>8</v>
      </c>
      <c r="CX45">
        <v>5</v>
      </c>
      <c r="CY45">
        <v>16</v>
      </c>
      <c r="CZ45">
        <v>4</v>
      </c>
      <c r="DA45">
        <v>5</v>
      </c>
      <c r="DB45">
        <v>6</v>
      </c>
      <c r="DC45">
        <v>20</v>
      </c>
      <c r="DD45">
        <v>10</v>
      </c>
      <c r="DE45">
        <v>16</v>
      </c>
      <c r="DF45">
        <v>64</v>
      </c>
      <c r="DG45">
        <v>22</v>
      </c>
      <c r="DH45">
        <v>29</v>
      </c>
      <c r="DI45">
        <v>27</v>
      </c>
      <c r="DJ45">
        <v>2</v>
      </c>
      <c r="DK45">
        <v>3</v>
      </c>
      <c r="DL45">
        <v>10</v>
      </c>
      <c r="DM45">
        <v>3</v>
      </c>
      <c r="DN45">
        <v>290</v>
      </c>
      <c r="DO45">
        <v>1</v>
      </c>
      <c r="DP45">
        <v>1</v>
      </c>
      <c r="DQ45">
        <v>4</v>
      </c>
      <c r="DR45">
        <v>2</v>
      </c>
      <c r="DS45">
        <v>5</v>
      </c>
      <c r="DT45">
        <v>1</v>
      </c>
      <c r="DU45">
        <v>1</v>
      </c>
      <c r="DV45">
        <v>7</v>
      </c>
      <c r="DW45">
        <v>3</v>
      </c>
      <c r="DX45">
        <v>9</v>
      </c>
      <c r="DY45">
        <v>9</v>
      </c>
      <c r="DZ45">
        <v>3</v>
      </c>
      <c r="EA45">
        <v>14</v>
      </c>
      <c r="EB45">
        <v>3</v>
      </c>
      <c r="EC45">
        <v>7</v>
      </c>
      <c r="ED45">
        <v>6</v>
      </c>
      <c r="EE45">
        <v>16</v>
      </c>
      <c r="EF45">
        <v>8</v>
      </c>
      <c r="EG45">
        <v>13</v>
      </c>
      <c r="EH45">
        <v>49</v>
      </c>
      <c r="EI45">
        <v>23</v>
      </c>
      <c r="EJ45">
        <v>31</v>
      </c>
      <c r="EK45">
        <v>25</v>
      </c>
      <c r="EL45">
        <v>2</v>
      </c>
      <c r="EM45">
        <v>2</v>
      </c>
      <c r="EN45">
        <v>9</v>
      </c>
      <c r="EO45">
        <v>3</v>
      </c>
      <c r="EP45">
        <v>257</v>
      </c>
      <c r="EQ45">
        <v>2</v>
      </c>
      <c r="ER45">
        <v>1</v>
      </c>
      <c r="ES45">
        <v>5</v>
      </c>
      <c r="ET45">
        <v>2</v>
      </c>
      <c r="EU45">
        <v>5</v>
      </c>
      <c r="EV45">
        <v>1</v>
      </c>
      <c r="EW45">
        <v>0</v>
      </c>
      <c r="EX45">
        <v>4</v>
      </c>
      <c r="EY45">
        <v>1</v>
      </c>
      <c r="EZ45">
        <v>10</v>
      </c>
      <c r="FA45">
        <v>6</v>
      </c>
      <c r="FB45">
        <v>4</v>
      </c>
      <c r="FC45">
        <v>10</v>
      </c>
      <c r="FD45">
        <v>2</v>
      </c>
      <c r="FE45">
        <v>3</v>
      </c>
      <c r="FF45">
        <v>8</v>
      </c>
      <c r="FG45">
        <v>15</v>
      </c>
      <c r="FH45">
        <v>7</v>
      </c>
      <c r="FI45">
        <v>13</v>
      </c>
      <c r="FJ45">
        <v>57</v>
      </c>
      <c r="FK45">
        <v>18</v>
      </c>
      <c r="FL45">
        <v>30</v>
      </c>
      <c r="FM45">
        <v>17</v>
      </c>
      <c r="FN45">
        <v>1</v>
      </c>
      <c r="FO45">
        <v>2</v>
      </c>
      <c r="FP45">
        <v>10</v>
      </c>
      <c r="FQ45">
        <v>4</v>
      </c>
      <c r="FR45">
        <v>238</v>
      </c>
      <c r="FS45">
        <v>1</v>
      </c>
      <c r="FT45">
        <v>1</v>
      </c>
      <c r="FU45">
        <v>3</v>
      </c>
      <c r="FV45">
        <v>3</v>
      </c>
      <c r="FW45">
        <v>7</v>
      </c>
      <c r="FX45">
        <v>1</v>
      </c>
      <c r="FY45">
        <v>1</v>
      </c>
      <c r="FZ45">
        <v>1</v>
      </c>
      <c r="GA45">
        <v>1</v>
      </c>
      <c r="GB45">
        <v>8</v>
      </c>
      <c r="GC45">
        <v>2</v>
      </c>
      <c r="GD45">
        <v>2</v>
      </c>
      <c r="GE45">
        <v>15</v>
      </c>
      <c r="GF45">
        <v>2</v>
      </c>
      <c r="GG45">
        <v>3</v>
      </c>
      <c r="GH45">
        <v>4</v>
      </c>
      <c r="GI45">
        <v>19</v>
      </c>
      <c r="GJ45">
        <v>11</v>
      </c>
      <c r="GK45">
        <v>13</v>
      </c>
      <c r="GL45">
        <v>52</v>
      </c>
      <c r="GM45">
        <v>19</v>
      </c>
      <c r="GN45">
        <v>25</v>
      </c>
      <c r="GO45">
        <v>16</v>
      </c>
      <c r="GP45">
        <v>1</v>
      </c>
      <c r="GQ45">
        <v>1</v>
      </c>
      <c r="GR45">
        <v>13</v>
      </c>
      <c r="GS45">
        <v>4</v>
      </c>
      <c r="GT45">
        <v>229</v>
      </c>
      <c r="GU45">
        <v>0</v>
      </c>
      <c r="GV45">
        <v>0</v>
      </c>
      <c r="GW45">
        <v>4</v>
      </c>
      <c r="GX45">
        <v>2</v>
      </c>
      <c r="GY45">
        <v>5</v>
      </c>
      <c r="GZ45">
        <v>0</v>
      </c>
      <c r="HA45">
        <v>1</v>
      </c>
      <c r="HB45">
        <v>0</v>
      </c>
      <c r="HC45">
        <v>1</v>
      </c>
      <c r="HD45">
        <v>7</v>
      </c>
      <c r="HE45">
        <v>2</v>
      </c>
      <c r="HF45">
        <v>0</v>
      </c>
      <c r="HG45">
        <v>14</v>
      </c>
      <c r="HH45">
        <v>2</v>
      </c>
      <c r="HI45">
        <v>5</v>
      </c>
      <c r="HJ45">
        <v>8</v>
      </c>
      <c r="HK45">
        <v>19</v>
      </c>
      <c r="HL45">
        <v>8</v>
      </c>
      <c r="HM45">
        <v>14</v>
      </c>
      <c r="HN45">
        <v>61</v>
      </c>
      <c r="HO45">
        <v>16</v>
      </c>
      <c r="HP45">
        <v>21</v>
      </c>
      <c r="HQ45">
        <v>22</v>
      </c>
      <c r="HR45">
        <v>1</v>
      </c>
      <c r="HS45">
        <v>1</v>
      </c>
      <c r="HT45">
        <v>12</v>
      </c>
      <c r="HU45">
        <v>5</v>
      </c>
      <c r="HV45">
        <v>231</v>
      </c>
    </row>
    <row r="46" spans="1:230" x14ac:dyDescent="0.25">
      <c r="A46" s="17">
        <v>9329</v>
      </c>
      <c r="B46" s="17" t="s">
        <v>548</v>
      </c>
      <c r="C46" s="7" t="s">
        <v>0</v>
      </c>
      <c r="D46" s="17" t="s">
        <v>2</v>
      </c>
      <c r="E46" s="18" t="s">
        <v>506</v>
      </c>
      <c r="F46" s="9" t="s">
        <v>41</v>
      </c>
      <c r="G46">
        <v>29</v>
      </c>
      <c r="H46">
        <v>7</v>
      </c>
      <c r="I46">
        <v>22</v>
      </c>
      <c r="J46">
        <v>12</v>
      </c>
      <c r="K46">
        <v>61</v>
      </c>
      <c r="L46">
        <v>13</v>
      </c>
      <c r="M46">
        <v>17</v>
      </c>
      <c r="N46">
        <v>24</v>
      </c>
      <c r="O46">
        <v>22</v>
      </c>
      <c r="P46">
        <v>93</v>
      </c>
      <c r="Q46">
        <v>49</v>
      </c>
      <c r="R46">
        <v>47</v>
      </c>
      <c r="S46">
        <v>120</v>
      </c>
      <c r="T46">
        <v>32</v>
      </c>
      <c r="U46">
        <v>24</v>
      </c>
      <c r="V46">
        <v>149</v>
      </c>
      <c r="W46">
        <v>619</v>
      </c>
      <c r="X46">
        <v>112</v>
      </c>
      <c r="Y46">
        <v>457</v>
      </c>
      <c r="Z46">
        <v>1255</v>
      </c>
      <c r="AA46">
        <v>374</v>
      </c>
      <c r="AB46">
        <v>352</v>
      </c>
      <c r="AC46">
        <v>474</v>
      </c>
      <c r="AD46">
        <v>116</v>
      </c>
      <c r="AE46">
        <v>77</v>
      </c>
      <c r="AF46">
        <v>174</v>
      </c>
      <c r="AG46">
        <v>100</v>
      </c>
      <c r="AH46">
        <v>4831</v>
      </c>
      <c r="AI46">
        <v>30</v>
      </c>
      <c r="AJ46">
        <v>8</v>
      </c>
      <c r="AK46">
        <v>21</v>
      </c>
      <c r="AL46">
        <v>13</v>
      </c>
      <c r="AM46">
        <v>53</v>
      </c>
      <c r="AN46">
        <v>11</v>
      </c>
      <c r="AO46">
        <v>13</v>
      </c>
      <c r="AP46">
        <v>27</v>
      </c>
      <c r="AQ46">
        <v>22</v>
      </c>
      <c r="AR46">
        <v>85</v>
      </c>
      <c r="AS46">
        <v>50</v>
      </c>
      <c r="AT46">
        <v>46</v>
      </c>
      <c r="AU46">
        <v>116</v>
      </c>
      <c r="AV46">
        <v>31</v>
      </c>
      <c r="AW46">
        <v>21</v>
      </c>
      <c r="AX46">
        <v>163</v>
      </c>
      <c r="AY46">
        <v>658</v>
      </c>
      <c r="AZ46">
        <v>108</v>
      </c>
      <c r="BA46">
        <v>461</v>
      </c>
      <c r="BB46">
        <v>1254</v>
      </c>
      <c r="BC46">
        <v>371</v>
      </c>
      <c r="BD46">
        <v>363</v>
      </c>
      <c r="BE46">
        <v>498</v>
      </c>
      <c r="BF46">
        <v>112</v>
      </c>
      <c r="BG46">
        <v>82</v>
      </c>
      <c r="BH46">
        <v>185</v>
      </c>
      <c r="BI46">
        <v>106</v>
      </c>
      <c r="BJ46">
        <v>4908</v>
      </c>
      <c r="BK46">
        <v>32</v>
      </c>
      <c r="BL46">
        <v>10</v>
      </c>
      <c r="BM46">
        <v>26</v>
      </c>
      <c r="BN46">
        <v>12</v>
      </c>
      <c r="BO46">
        <v>56</v>
      </c>
      <c r="BP46">
        <v>10</v>
      </c>
      <c r="BQ46">
        <v>16</v>
      </c>
      <c r="BR46">
        <v>26</v>
      </c>
      <c r="BS46">
        <v>18</v>
      </c>
      <c r="BT46">
        <v>87</v>
      </c>
      <c r="BU46">
        <v>51</v>
      </c>
      <c r="BV46">
        <v>47</v>
      </c>
      <c r="BW46">
        <v>122</v>
      </c>
      <c r="BX46">
        <v>28</v>
      </c>
      <c r="BY46">
        <v>24</v>
      </c>
      <c r="BZ46">
        <v>168</v>
      </c>
      <c r="CA46">
        <v>698</v>
      </c>
      <c r="CB46">
        <v>103</v>
      </c>
      <c r="CC46">
        <v>457</v>
      </c>
      <c r="CD46">
        <v>1288</v>
      </c>
      <c r="CE46">
        <v>366</v>
      </c>
      <c r="CF46">
        <v>358</v>
      </c>
      <c r="CG46">
        <v>474</v>
      </c>
      <c r="CH46">
        <v>113</v>
      </c>
      <c r="CI46">
        <v>78</v>
      </c>
      <c r="CJ46">
        <v>172</v>
      </c>
      <c r="CK46">
        <v>104</v>
      </c>
      <c r="CL46">
        <v>4944</v>
      </c>
      <c r="CM46">
        <v>29</v>
      </c>
      <c r="CN46">
        <v>9</v>
      </c>
      <c r="CO46">
        <v>31</v>
      </c>
      <c r="CP46">
        <v>8</v>
      </c>
      <c r="CQ46">
        <v>52</v>
      </c>
      <c r="CR46">
        <v>11</v>
      </c>
      <c r="CS46">
        <v>16</v>
      </c>
      <c r="CT46">
        <v>29</v>
      </c>
      <c r="CU46">
        <v>17</v>
      </c>
      <c r="CV46">
        <v>98</v>
      </c>
      <c r="CW46">
        <v>48</v>
      </c>
      <c r="CX46">
        <v>55</v>
      </c>
      <c r="CY46">
        <v>122</v>
      </c>
      <c r="CZ46">
        <v>31</v>
      </c>
      <c r="DA46">
        <v>28</v>
      </c>
      <c r="DB46">
        <v>161</v>
      </c>
      <c r="DC46">
        <v>753</v>
      </c>
      <c r="DD46">
        <v>106</v>
      </c>
      <c r="DE46">
        <v>491</v>
      </c>
      <c r="DF46">
        <v>1348</v>
      </c>
      <c r="DG46">
        <v>398</v>
      </c>
      <c r="DH46">
        <v>379</v>
      </c>
      <c r="DI46">
        <v>501</v>
      </c>
      <c r="DJ46">
        <v>110</v>
      </c>
      <c r="DK46">
        <v>86</v>
      </c>
      <c r="DL46">
        <v>199</v>
      </c>
      <c r="DM46">
        <v>121</v>
      </c>
      <c r="DN46">
        <v>5237</v>
      </c>
      <c r="DO46">
        <v>31</v>
      </c>
      <c r="DP46">
        <v>7</v>
      </c>
      <c r="DQ46">
        <v>33</v>
      </c>
      <c r="DR46">
        <v>8</v>
      </c>
      <c r="DS46">
        <v>47</v>
      </c>
      <c r="DT46">
        <v>8</v>
      </c>
      <c r="DU46">
        <v>19</v>
      </c>
      <c r="DV46">
        <v>22</v>
      </c>
      <c r="DW46">
        <v>22</v>
      </c>
      <c r="DX46">
        <v>85</v>
      </c>
      <c r="DY46">
        <v>47</v>
      </c>
      <c r="DZ46">
        <v>51</v>
      </c>
      <c r="EA46">
        <v>119</v>
      </c>
      <c r="EB46">
        <v>37</v>
      </c>
      <c r="EC46">
        <v>31</v>
      </c>
      <c r="ED46">
        <v>154</v>
      </c>
      <c r="EE46">
        <v>820</v>
      </c>
      <c r="EF46">
        <v>115</v>
      </c>
      <c r="EG46">
        <v>520</v>
      </c>
      <c r="EH46">
        <v>1402</v>
      </c>
      <c r="EI46">
        <v>424</v>
      </c>
      <c r="EJ46">
        <v>400</v>
      </c>
      <c r="EK46">
        <v>526</v>
      </c>
      <c r="EL46">
        <v>112</v>
      </c>
      <c r="EM46">
        <v>97</v>
      </c>
      <c r="EN46">
        <v>192</v>
      </c>
      <c r="EO46">
        <v>135</v>
      </c>
      <c r="EP46">
        <v>5464</v>
      </c>
      <c r="EQ46">
        <v>38</v>
      </c>
      <c r="ER46">
        <v>6</v>
      </c>
      <c r="ES46">
        <v>29</v>
      </c>
      <c r="ET46">
        <v>10</v>
      </c>
      <c r="EU46">
        <v>54</v>
      </c>
      <c r="EV46">
        <v>6</v>
      </c>
      <c r="EW46">
        <v>17</v>
      </c>
      <c r="EX46">
        <v>25</v>
      </c>
      <c r="EY46">
        <v>19</v>
      </c>
      <c r="EZ46">
        <v>83</v>
      </c>
      <c r="FA46">
        <v>50</v>
      </c>
      <c r="FB46">
        <v>51</v>
      </c>
      <c r="FC46">
        <v>104</v>
      </c>
      <c r="FD46">
        <v>38</v>
      </c>
      <c r="FE46">
        <v>28</v>
      </c>
      <c r="FF46">
        <v>156</v>
      </c>
      <c r="FG46">
        <v>845</v>
      </c>
      <c r="FH46">
        <v>125</v>
      </c>
      <c r="FI46">
        <v>536</v>
      </c>
      <c r="FJ46">
        <v>1432</v>
      </c>
      <c r="FK46">
        <v>422</v>
      </c>
      <c r="FL46">
        <v>404</v>
      </c>
      <c r="FM46">
        <v>511</v>
      </c>
      <c r="FN46">
        <v>110</v>
      </c>
      <c r="FO46">
        <v>102</v>
      </c>
      <c r="FP46">
        <v>191</v>
      </c>
      <c r="FQ46">
        <v>134</v>
      </c>
      <c r="FR46">
        <v>5526</v>
      </c>
      <c r="FS46">
        <v>33</v>
      </c>
      <c r="FT46">
        <v>8</v>
      </c>
      <c r="FU46">
        <v>37</v>
      </c>
      <c r="FV46">
        <v>12</v>
      </c>
      <c r="FW46">
        <v>54</v>
      </c>
      <c r="FX46">
        <v>6</v>
      </c>
      <c r="FY46">
        <v>17</v>
      </c>
      <c r="FZ46">
        <v>28</v>
      </c>
      <c r="GA46">
        <v>21</v>
      </c>
      <c r="GB46">
        <v>87</v>
      </c>
      <c r="GC46">
        <v>51</v>
      </c>
      <c r="GD46">
        <v>52</v>
      </c>
      <c r="GE46">
        <v>116</v>
      </c>
      <c r="GF46">
        <v>39</v>
      </c>
      <c r="GG46">
        <v>31</v>
      </c>
      <c r="GH46">
        <v>170</v>
      </c>
      <c r="GI46">
        <v>843</v>
      </c>
      <c r="GJ46">
        <v>134</v>
      </c>
      <c r="GK46">
        <v>564</v>
      </c>
      <c r="GL46">
        <v>1433</v>
      </c>
      <c r="GM46">
        <v>430</v>
      </c>
      <c r="GN46">
        <v>387</v>
      </c>
      <c r="GO46">
        <v>544</v>
      </c>
      <c r="GP46">
        <v>103</v>
      </c>
      <c r="GQ46">
        <v>93</v>
      </c>
      <c r="GR46">
        <v>191</v>
      </c>
      <c r="GS46">
        <v>135</v>
      </c>
      <c r="GT46">
        <v>5619</v>
      </c>
      <c r="GU46">
        <v>33</v>
      </c>
      <c r="GV46">
        <v>5</v>
      </c>
      <c r="GW46">
        <v>39</v>
      </c>
      <c r="GX46">
        <v>13</v>
      </c>
      <c r="GY46">
        <v>48</v>
      </c>
      <c r="GZ46">
        <v>13</v>
      </c>
      <c r="HA46">
        <v>15</v>
      </c>
      <c r="HB46">
        <v>38</v>
      </c>
      <c r="HC46">
        <v>20</v>
      </c>
      <c r="HD46">
        <v>86</v>
      </c>
      <c r="HE46">
        <v>73</v>
      </c>
      <c r="HF46">
        <v>69</v>
      </c>
      <c r="HG46">
        <v>138</v>
      </c>
      <c r="HH46">
        <v>41</v>
      </c>
      <c r="HI46">
        <v>33</v>
      </c>
      <c r="HJ46">
        <v>217</v>
      </c>
      <c r="HK46">
        <v>862</v>
      </c>
      <c r="HL46">
        <v>139</v>
      </c>
      <c r="HM46">
        <v>583</v>
      </c>
      <c r="HN46">
        <v>1444</v>
      </c>
      <c r="HO46">
        <v>447</v>
      </c>
      <c r="HP46">
        <v>397</v>
      </c>
      <c r="HQ46">
        <v>603</v>
      </c>
      <c r="HR46">
        <v>107</v>
      </c>
      <c r="HS46">
        <v>82</v>
      </c>
      <c r="HT46">
        <v>199</v>
      </c>
      <c r="HU46">
        <v>126</v>
      </c>
      <c r="HV46">
        <v>5870</v>
      </c>
    </row>
    <row r="47" spans="1:230" x14ac:dyDescent="0.25">
      <c r="A47" s="21">
        <v>9493</v>
      </c>
      <c r="B47" s="21" t="s">
        <v>549</v>
      </c>
      <c r="C47" s="7" t="s">
        <v>0</v>
      </c>
      <c r="D47" s="21" t="s">
        <v>541</v>
      </c>
      <c r="E47" s="22" t="s">
        <v>506</v>
      </c>
      <c r="F47" s="9" t="s">
        <v>41</v>
      </c>
      <c r="G47">
        <v>8</v>
      </c>
      <c r="H47">
        <v>3</v>
      </c>
      <c r="I47">
        <v>8</v>
      </c>
      <c r="J47">
        <v>1</v>
      </c>
      <c r="K47">
        <v>12</v>
      </c>
      <c r="L47">
        <v>0</v>
      </c>
      <c r="M47">
        <v>7</v>
      </c>
      <c r="N47">
        <v>14</v>
      </c>
      <c r="O47">
        <v>17</v>
      </c>
      <c r="P47">
        <v>52</v>
      </c>
      <c r="Q47">
        <v>18</v>
      </c>
      <c r="R47">
        <v>15</v>
      </c>
      <c r="S47">
        <v>27</v>
      </c>
      <c r="T47">
        <v>10</v>
      </c>
      <c r="U47">
        <v>14</v>
      </c>
      <c r="V47">
        <v>54</v>
      </c>
      <c r="W47">
        <v>125</v>
      </c>
      <c r="X47">
        <v>18</v>
      </c>
      <c r="Y47">
        <v>116</v>
      </c>
      <c r="Z47">
        <v>398</v>
      </c>
      <c r="AA47">
        <v>68</v>
      </c>
      <c r="AB47">
        <v>134</v>
      </c>
      <c r="AC47">
        <v>101</v>
      </c>
      <c r="AD47">
        <v>22</v>
      </c>
      <c r="AE47">
        <v>24</v>
      </c>
      <c r="AF47">
        <v>34</v>
      </c>
      <c r="AG47">
        <v>34</v>
      </c>
      <c r="AH47">
        <v>1334</v>
      </c>
      <c r="AI47">
        <v>4</v>
      </c>
      <c r="AJ47">
        <v>5</v>
      </c>
      <c r="AK47">
        <v>10</v>
      </c>
      <c r="AL47">
        <v>2</v>
      </c>
      <c r="AM47">
        <v>7</v>
      </c>
      <c r="AN47">
        <v>1</v>
      </c>
      <c r="AO47">
        <v>9</v>
      </c>
      <c r="AP47">
        <v>14</v>
      </c>
      <c r="AQ47">
        <v>21</v>
      </c>
      <c r="AR47">
        <v>44</v>
      </c>
      <c r="AS47">
        <v>20</v>
      </c>
      <c r="AT47">
        <v>10</v>
      </c>
      <c r="AU47">
        <v>43</v>
      </c>
      <c r="AV47">
        <v>10</v>
      </c>
      <c r="AW47">
        <v>11</v>
      </c>
      <c r="AX47">
        <v>51</v>
      </c>
      <c r="AY47">
        <v>124</v>
      </c>
      <c r="AZ47">
        <v>21</v>
      </c>
      <c r="BA47">
        <v>111</v>
      </c>
      <c r="BB47">
        <v>373</v>
      </c>
      <c r="BC47">
        <v>76</v>
      </c>
      <c r="BD47">
        <v>148</v>
      </c>
      <c r="BE47">
        <v>95</v>
      </c>
      <c r="BF47">
        <v>25</v>
      </c>
      <c r="BG47">
        <v>23</v>
      </c>
      <c r="BH47">
        <v>40</v>
      </c>
      <c r="BI47">
        <v>34</v>
      </c>
      <c r="BJ47">
        <v>1332</v>
      </c>
      <c r="BK47">
        <v>5</v>
      </c>
      <c r="BL47">
        <v>3</v>
      </c>
      <c r="BM47">
        <v>7</v>
      </c>
      <c r="BN47">
        <v>2</v>
      </c>
      <c r="BO47">
        <v>10</v>
      </c>
      <c r="BP47">
        <v>1</v>
      </c>
      <c r="BQ47">
        <v>9</v>
      </c>
      <c r="BR47">
        <v>11</v>
      </c>
      <c r="BS47">
        <v>14</v>
      </c>
      <c r="BT47">
        <v>41</v>
      </c>
      <c r="BU47">
        <v>18</v>
      </c>
      <c r="BV47">
        <v>12</v>
      </c>
      <c r="BW47">
        <v>44</v>
      </c>
      <c r="BX47">
        <v>7</v>
      </c>
      <c r="BY47">
        <v>6</v>
      </c>
      <c r="BZ47">
        <v>49</v>
      </c>
      <c r="CA47">
        <v>128</v>
      </c>
      <c r="CB47">
        <v>18</v>
      </c>
      <c r="CC47">
        <v>120</v>
      </c>
      <c r="CD47">
        <v>337</v>
      </c>
      <c r="CE47">
        <v>84</v>
      </c>
      <c r="CF47">
        <v>153</v>
      </c>
      <c r="CG47">
        <v>97</v>
      </c>
      <c r="CH47">
        <v>28</v>
      </c>
      <c r="CI47">
        <v>20</v>
      </c>
      <c r="CJ47">
        <v>44</v>
      </c>
      <c r="CK47">
        <v>36</v>
      </c>
      <c r="CL47">
        <v>1304</v>
      </c>
      <c r="CM47">
        <v>3</v>
      </c>
      <c r="CN47">
        <v>1</v>
      </c>
      <c r="CO47">
        <v>3</v>
      </c>
      <c r="CP47">
        <v>3</v>
      </c>
      <c r="CQ47">
        <v>14</v>
      </c>
      <c r="CR47">
        <v>0</v>
      </c>
      <c r="CS47">
        <v>10</v>
      </c>
      <c r="CT47">
        <v>6</v>
      </c>
      <c r="CU47">
        <v>10</v>
      </c>
      <c r="CV47">
        <v>34</v>
      </c>
      <c r="CW47">
        <v>11</v>
      </c>
      <c r="CX47">
        <v>15</v>
      </c>
      <c r="CY47">
        <v>39</v>
      </c>
      <c r="CZ47">
        <v>6</v>
      </c>
      <c r="DA47">
        <v>7</v>
      </c>
      <c r="DB47">
        <v>49</v>
      </c>
      <c r="DC47">
        <v>124</v>
      </c>
      <c r="DD47">
        <v>16</v>
      </c>
      <c r="DE47">
        <v>117</v>
      </c>
      <c r="DF47">
        <v>329</v>
      </c>
      <c r="DG47">
        <v>102</v>
      </c>
      <c r="DH47">
        <v>159</v>
      </c>
      <c r="DI47">
        <v>103</v>
      </c>
      <c r="DJ47">
        <v>27</v>
      </c>
      <c r="DK47">
        <v>26</v>
      </c>
      <c r="DL47">
        <v>44</v>
      </c>
      <c r="DM47">
        <v>39</v>
      </c>
      <c r="DN47">
        <v>1297</v>
      </c>
      <c r="DO47">
        <v>3</v>
      </c>
      <c r="DP47">
        <v>0</v>
      </c>
      <c r="DQ47">
        <v>5</v>
      </c>
      <c r="DR47">
        <v>2</v>
      </c>
      <c r="DS47">
        <v>15</v>
      </c>
      <c r="DT47">
        <v>0</v>
      </c>
      <c r="DU47">
        <v>5</v>
      </c>
      <c r="DV47">
        <v>8</v>
      </c>
      <c r="DW47">
        <v>10</v>
      </c>
      <c r="DX47">
        <v>35</v>
      </c>
      <c r="DY47">
        <v>9</v>
      </c>
      <c r="DZ47">
        <v>15</v>
      </c>
      <c r="EA47">
        <v>36</v>
      </c>
      <c r="EB47">
        <v>9</v>
      </c>
      <c r="EC47">
        <v>9</v>
      </c>
      <c r="ED47">
        <v>41</v>
      </c>
      <c r="EE47">
        <v>126</v>
      </c>
      <c r="EF47">
        <v>13</v>
      </c>
      <c r="EG47">
        <v>100</v>
      </c>
      <c r="EH47">
        <v>294</v>
      </c>
      <c r="EI47">
        <v>94</v>
      </c>
      <c r="EJ47">
        <v>164</v>
      </c>
      <c r="EK47">
        <v>104</v>
      </c>
      <c r="EL47">
        <v>27</v>
      </c>
      <c r="EM47">
        <v>21</v>
      </c>
      <c r="EN47">
        <v>44</v>
      </c>
      <c r="EO47">
        <v>40</v>
      </c>
      <c r="EP47">
        <v>1229</v>
      </c>
      <c r="EQ47">
        <v>2</v>
      </c>
      <c r="ER47">
        <v>0</v>
      </c>
      <c r="ES47">
        <v>6</v>
      </c>
      <c r="ET47">
        <v>1</v>
      </c>
      <c r="EU47">
        <v>17</v>
      </c>
      <c r="EV47">
        <v>1</v>
      </c>
      <c r="EW47">
        <v>7</v>
      </c>
      <c r="EX47">
        <v>10</v>
      </c>
      <c r="EY47">
        <v>9</v>
      </c>
      <c r="EZ47">
        <v>29</v>
      </c>
      <c r="FA47">
        <v>16</v>
      </c>
      <c r="FB47">
        <v>22</v>
      </c>
      <c r="FC47">
        <v>43</v>
      </c>
      <c r="FD47">
        <v>10</v>
      </c>
      <c r="FE47">
        <v>7</v>
      </c>
      <c r="FF47">
        <v>53</v>
      </c>
      <c r="FG47">
        <v>123</v>
      </c>
      <c r="FH47">
        <v>9</v>
      </c>
      <c r="FI47">
        <v>103</v>
      </c>
      <c r="FJ47">
        <v>267</v>
      </c>
      <c r="FK47">
        <v>88</v>
      </c>
      <c r="FL47">
        <v>172</v>
      </c>
      <c r="FM47">
        <v>108</v>
      </c>
      <c r="FN47">
        <v>27</v>
      </c>
      <c r="FO47">
        <v>20</v>
      </c>
      <c r="FP47">
        <v>36</v>
      </c>
      <c r="FQ47">
        <v>48</v>
      </c>
      <c r="FR47">
        <v>1234</v>
      </c>
      <c r="FS47">
        <v>1</v>
      </c>
      <c r="FT47">
        <v>0</v>
      </c>
      <c r="FU47">
        <v>6</v>
      </c>
      <c r="FV47">
        <v>0</v>
      </c>
      <c r="FW47">
        <v>14</v>
      </c>
      <c r="FX47">
        <v>1</v>
      </c>
      <c r="FY47">
        <v>9</v>
      </c>
      <c r="FZ47">
        <v>11</v>
      </c>
      <c r="GA47">
        <v>11</v>
      </c>
      <c r="GB47">
        <v>33</v>
      </c>
      <c r="GC47">
        <v>12</v>
      </c>
      <c r="GD47">
        <v>10</v>
      </c>
      <c r="GE47">
        <v>36</v>
      </c>
      <c r="GF47">
        <v>5</v>
      </c>
      <c r="GG47">
        <v>9</v>
      </c>
      <c r="GH47">
        <v>37</v>
      </c>
      <c r="GI47">
        <v>109</v>
      </c>
      <c r="GJ47">
        <v>17</v>
      </c>
      <c r="GK47">
        <v>106</v>
      </c>
      <c r="GL47">
        <v>257</v>
      </c>
      <c r="GM47">
        <v>85</v>
      </c>
      <c r="GN47">
        <v>203</v>
      </c>
      <c r="GO47">
        <v>120</v>
      </c>
      <c r="GP47">
        <v>26</v>
      </c>
      <c r="GQ47">
        <v>12</v>
      </c>
      <c r="GR47">
        <v>34</v>
      </c>
      <c r="GS47">
        <v>44</v>
      </c>
      <c r="GT47">
        <v>1208</v>
      </c>
      <c r="GU47">
        <v>4</v>
      </c>
      <c r="GV47">
        <v>1</v>
      </c>
      <c r="GW47">
        <v>5</v>
      </c>
      <c r="GX47">
        <v>0</v>
      </c>
      <c r="GY47">
        <v>10</v>
      </c>
      <c r="GZ47">
        <v>2</v>
      </c>
      <c r="HA47">
        <v>8</v>
      </c>
      <c r="HB47">
        <v>38</v>
      </c>
      <c r="HC47">
        <v>10</v>
      </c>
      <c r="HD47">
        <v>35</v>
      </c>
      <c r="HE47">
        <v>12</v>
      </c>
      <c r="HF47">
        <v>7</v>
      </c>
      <c r="HG47">
        <v>30</v>
      </c>
      <c r="HH47">
        <v>6</v>
      </c>
      <c r="HI47">
        <v>16</v>
      </c>
      <c r="HJ47">
        <v>33</v>
      </c>
      <c r="HK47">
        <v>105</v>
      </c>
      <c r="HL47">
        <v>10</v>
      </c>
      <c r="HM47">
        <v>90</v>
      </c>
      <c r="HN47">
        <v>240</v>
      </c>
      <c r="HO47">
        <v>88</v>
      </c>
      <c r="HP47">
        <v>205</v>
      </c>
      <c r="HQ47">
        <v>121</v>
      </c>
      <c r="HR47">
        <v>20</v>
      </c>
      <c r="HS47">
        <v>11</v>
      </c>
      <c r="HT47">
        <v>21</v>
      </c>
      <c r="HU47">
        <v>38</v>
      </c>
      <c r="HV47">
        <v>1166</v>
      </c>
    </row>
    <row r="48" spans="1:230" x14ac:dyDescent="0.25">
      <c r="A48" s="6">
        <v>3211</v>
      </c>
      <c r="B48" s="6" t="s">
        <v>504</v>
      </c>
      <c r="C48" s="7" t="s">
        <v>0</v>
      </c>
      <c r="D48" s="6" t="s">
        <v>505</v>
      </c>
      <c r="E48" s="8" t="s">
        <v>506</v>
      </c>
      <c r="F48" s="9" t="s">
        <v>47</v>
      </c>
      <c r="G48">
        <v>0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12</v>
      </c>
      <c r="X48">
        <v>0</v>
      </c>
      <c r="Y48">
        <v>4</v>
      </c>
      <c r="Z48">
        <v>85</v>
      </c>
      <c r="AA48">
        <v>6</v>
      </c>
      <c r="AB48">
        <v>0</v>
      </c>
      <c r="AC48">
        <v>48</v>
      </c>
      <c r="AD48">
        <v>0</v>
      </c>
      <c r="AE48">
        <v>0</v>
      </c>
      <c r="AF48">
        <v>3</v>
      </c>
      <c r="AG48">
        <v>0</v>
      </c>
      <c r="AH48">
        <v>169</v>
      </c>
      <c r="AI48">
        <v>0</v>
      </c>
      <c r="AJ48">
        <v>0</v>
      </c>
      <c r="AK48">
        <v>2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7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11</v>
      </c>
      <c r="AZ48">
        <v>0</v>
      </c>
      <c r="BA48">
        <v>6</v>
      </c>
      <c r="BB48">
        <v>84</v>
      </c>
      <c r="BC48">
        <v>7</v>
      </c>
      <c r="BD48">
        <v>0</v>
      </c>
      <c r="BE48">
        <v>48</v>
      </c>
      <c r="BF48">
        <v>0</v>
      </c>
      <c r="BG48">
        <v>0</v>
      </c>
      <c r="BH48">
        <v>4</v>
      </c>
      <c r="BI48">
        <v>0</v>
      </c>
      <c r="BJ48">
        <v>171</v>
      </c>
      <c r="BK48">
        <v>0</v>
      </c>
      <c r="BL48">
        <v>0</v>
      </c>
      <c r="BM48">
        <v>2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6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13</v>
      </c>
      <c r="CB48">
        <v>0</v>
      </c>
      <c r="CC48">
        <v>5</v>
      </c>
      <c r="CD48">
        <v>88</v>
      </c>
      <c r="CE48">
        <v>7</v>
      </c>
      <c r="CF48">
        <v>0</v>
      </c>
      <c r="CG48">
        <v>48</v>
      </c>
      <c r="CH48">
        <v>0</v>
      </c>
      <c r="CI48">
        <v>0</v>
      </c>
      <c r="CJ48">
        <v>6</v>
      </c>
      <c r="CK48">
        <v>0</v>
      </c>
      <c r="CL48">
        <v>177</v>
      </c>
      <c r="CM48">
        <v>0</v>
      </c>
      <c r="CN48">
        <v>0</v>
      </c>
      <c r="CO48">
        <v>3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6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14</v>
      </c>
      <c r="DD48">
        <v>0</v>
      </c>
      <c r="DE48">
        <v>5</v>
      </c>
      <c r="DF48">
        <v>76</v>
      </c>
      <c r="DG48">
        <v>6</v>
      </c>
      <c r="DH48">
        <v>0</v>
      </c>
      <c r="DI48">
        <v>48</v>
      </c>
      <c r="DJ48">
        <v>0</v>
      </c>
      <c r="DK48">
        <v>0</v>
      </c>
      <c r="DL48">
        <v>4</v>
      </c>
      <c r="DM48">
        <v>0</v>
      </c>
      <c r="DN48">
        <v>164</v>
      </c>
      <c r="DO48">
        <v>0</v>
      </c>
      <c r="DP48">
        <v>0</v>
      </c>
      <c r="DQ48">
        <v>2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5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11</v>
      </c>
      <c r="EF48">
        <v>0</v>
      </c>
      <c r="EG48">
        <v>5</v>
      </c>
      <c r="EH48">
        <v>79</v>
      </c>
      <c r="EI48">
        <v>2</v>
      </c>
      <c r="EJ48">
        <v>0</v>
      </c>
      <c r="EK48">
        <v>44</v>
      </c>
      <c r="EL48">
        <v>0</v>
      </c>
      <c r="EM48">
        <v>0</v>
      </c>
      <c r="EN48">
        <v>4</v>
      </c>
      <c r="EO48">
        <v>0</v>
      </c>
      <c r="EP48">
        <v>154</v>
      </c>
      <c r="EQ48">
        <v>0</v>
      </c>
      <c r="ER48">
        <v>0</v>
      </c>
      <c r="ES48">
        <v>2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4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13</v>
      </c>
      <c r="FH48">
        <v>0</v>
      </c>
      <c r="FI48">
        <v>5</v>
      </c>
      <c r="FJ48">
        <v>70</v>
      </c>
      <c r="FK48">
        <v>2</v>
      </c>
      <c r="FL48">
        <v>0</v>
      </c>
      <c r="FM48">
        <v>37</v>
      </c>
      <c r="FN48">
        <v>0</v>
      </c>
      <c r="FO48">
        <v>0</v>
      </c>
      <c r="FP48">
        <v>4</v>
      </c>
      <c r="FQ48">
        <v>0</v>
      </c>
      <c r="FR48">
        <v>139</v>
      </c>
      <c r="FS48">
        <v>0</v>
      </c>
      <c r="FT48">
        <v>0</v>
      </c>
      <c r="FU48">
        <v>2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5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11</v>
      </c>
      <c r="GJ48">
        <v>0</v>
      </c>
      <c r="GK48">
        <v>8</v>
      </c>
      <c r="GL48">
        <v>69</v>
      </c>
      <c r="GM48">
        <v>6</v>
      </c>
      <c r="GN48">
        <v>1</v>
      </c>
      <c r="GO48">
        <v>32</v>
      </c>
      <c r="GP48">
        <v>0</v>
      </c>
      <c r="GQ48">
        <v>0</v>
      </c>
      <c r="GR48">
        <v>5</v>
      </c>
      <c r="GS48">
        <v>0</v>
      </c>
      <c r="GT48">
        <v>140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4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17</v>
      </c>
      <c r="HL48">
        <v>0</v>
      </c>
      <c r="HM48">
        <v>7</v>
      </c>
      <c r="HN48">
        <v>61</v>
      </c>
      <c r="HO48">
        <v>6</v>
      </c>
      <c r="HP48">
        <v>1</v>
      </c>
      <c r="HQ48">
        <v>30</v>
      </c>
      <c r="HR48">
        <v>0</v>
      </c>
      <c r="HS48">
        <v>0</v>
      </c>
      <c r="HT48">
        <v>5</v>
      </c>
      <c r="HU48">
        <v>0</v>
      </c>
      <c r="HV48">
        <v>132</v>
      </c>
    </row>
    <row r="49" spans="1:230" x14ac:dyDescent="0.25">
      <c r="A49" s="10">
        <v>3212</v>
      </c>
      <c r="B49" s="10" t="s">
        <v>507</v>
      </c>
      <c r="C49" s="7" t="s">
        <v>0</v>
      </c>
      <c r="D49" s="10" t="s">
        <v>505</v>
      </c>
      <c r="E49" s="11" t="s">
        <v>506</v>
      </c>
      <c r="F49" s="9" t="s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5</v>
      </c>
      <c r="V49">
        <v>0</v>
      </c>
      <c r="W49">
        <v>7</v>
      </c>
      <c r="X49">
        <v>0</v>
      </c>
      <c r="Y49">
        <v>13</v>
      </c>
      <c r="Z49">
        <v>65</v>
      </c>
      <c r="AA49">
        <v>3</v>
      </c>
      <c r="AB49">
        <v>3</v>
      </c>
      <c r="AC49">
        <v>4</v>
      </c>
      <c r="AD49">
        <v>0</v>
      </c>
      <c r="AE49">
        <v>0</v>
      </c>
      <c r="AF49">
        <v>7</v>
      </c>
      <c r="AG49">
        <v>0</v>
      </c>
      <c r="AH49">
        <v>107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6</v>
      </c>
      <c r="AX49">
        <v>2</v>
      </c>
      <c r="AY49">
        <v>11</v>
      </c>
      <c r="AZ49">
        <v>0</v>
      </c>
      <c r="BA49">
        <v>14</v>
      </c>
      <c r="BB49">
        <v>74</v>
      </c>
      <c r="BC49">
        <v>2</v>
      </c>
      <c r="BD49">
        <v>3</v>
      </c>
      <c r="BE49">
        <v>4</v>
      </c>
      <c r="BF49">
        <v>0</v>
      </c>
      <c r="BG49">
        <v>0</v>
      </c>
      <c r="BH49">
        <v>8</v>
      </c>
      <c r="BI49">
        <v>0</v>
      </c>
      <c r="BJ49">
        <v>124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4</v>
      </c>
      <c r="BZ49">
        <v>0</v>
      </c>
      <c r="CA49">
        <v>13</v>
      </c>
      <c r="CB49">
        <v>0</v>
      </c>
      <c r="CC49">
        <v>18</v>
      </c>
      <c r="CD49">
        <v>60</v>
      </c>
      <c r="CE49">
        <v>2</v>
      </c>
      <c r="CF49">
        <v>4</v>
      </c>
      <c r="CG49">
        <v>3</v>
      </c>
      <c r="CH49">
        <v>0</v>
      </c>
      <c r="CI49">
        <v>0</v>
      </c>
      <c r="CJ49">
        <v>7</v>
      </c>
      <c r="CK49">
        <v>0</v>
      </c>
      <c r="CL49">
        <v>112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0</v>
      </c>
      <c r="DA49">
        <v>4</v>
      </c>
      <c r="DB49">
        <v>0</v>
      </c>
      <c r="DC49">
        <v>13</v>
      </c>
      <c r="DD49">
        <v>0</v>
      </c>
      <c r="DE49">
        <v>16</v>
      </c>
      <c r="DF49">
        <v>55</v>
      </c>
      <c r="DG49">
        <v>1</v>
      </c>
      <c r="DH49">
        <v>3</v>
      </c>
      <c r="DI49">
        <v>3</v>
      </c>
      <c r="DJ49">
        <v>0</v>
      </c>
      <c r="DK49">
        <v>0</v>
      </c>
      <c r="DL49">
        <v>6</v>
      </c>
      <c r="DM49">
        <v>0</v>
      </c>
      <c r="DN49">
        <v>103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0</v>
      </c>
      <c r="EB49">
        <v>0</v>
      </c>
      <c r="EC49">
        <v>4</v>
      </c>
      <c r="ED49">
        <v>1</v>
      </c>
      <c r="EE49">
        <v>13</v>
      </c>
      <c r="EF49">
        <v>0</v>
      </c>
      <c r="EG49">
        <v>15</v>
      </c>
      <c r="EH49">
        <v>49</v>
      </c>
      <c r="EI49">
        <v>0</v>
      </c>
      <c r="EJ49">
        <v>2</v>
      </c>
      <c r="EK49">
        <v>5</v>
      </c>
      <c r="EL49">
        <v>0</v>
      </c>
      <c r="EM49">
        <v>0</v>
      </c>
      <c r="EN49">
        <v>6</v>
      </c>
      <c r="EO49">
        <v>0</v>
      </c>
      <c r="EP49">
        <v>96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</v>
      </c>
      <c r="FF49">
        <v>0</v>
      </c>
      <c r="FG49">
        <v>10</v>
      </c>
      <c r="FH49">
        <v>0</v>
      </c>
      <c r="FI49">
        <v>17</v>
      </c>
      <c r="FJ49">
        <v>43</v>
      </c>
      <c r="FK49">
        <v>0</v>
      </c>
      <c r="FL49">
        <v>4</v>
      </c>
      <c r="FM49">
        <v>6</v>
      </c>
      <c r="FN49">
        <v>0</v>
      </c>
      <c r="FO49">
        <v>0</v>
      </c>
      <c r="FP49">
        <v>3</v>
      </c>
      <c r="FQ49">
        <v>0</v>
      </c>
      <c r="FR49">
        <v>86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3</v>
      </c>
      <c r="GH49">
        <v>0</v>
      </c>
      <c r="GI49">
        <v>8</v>
      </c>
      <c r="GJ49">
        <v>0</v>
      </c>
      <c r="GK49">
        <v>8</v>
      </c>
      <c r="GL49">
        <v>37</v>
      </c>
      <c r="GM49">
        <v>0</v>
      </c>
      <c r="GN49">
        <v>1</v>
      </c>
      <c r="GO49">
        <v>7</v>
      </c>
      <c r="GP49">
        <v>0</v>
      </c>
      <c r="GQ49">
        <v>0</v>
      </c>
      <c r="GR49">
        <v>2</v>
      </c>
      <c r="GS49">
        <v>0</v>
      </c>
      <c r="GT49">
        <v>66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</v>
      </c>
      <c r="HE49">
        <v>0</v>
      </c>
      <c r="HF49">
        <v>0</v>
      </c>
      <c r="HG49">
        <v>0</v>
      </c>
      <c r="HH49">
        <v>0</v>
      </c>
      <c r="HI49">
        <v>2</v>
      </c>
      <c r="HJ49">
        <v>0</v>
      </c>
      <c r="HK49">
        <v>8</v>
      </c>
      <c r="HL49">
        <v>1</v>
      </c>
      <c r="HM49">
        <v>9</v>
      </c>
      <c r="HN49">
        <v>29</v>
      </c>
      <c r="HO49">
        <v>0</v>
      </c>
      <c r="HP49">
        <v>0</v>
      </c>
      <c r="HQ49">
        <v>7</v>
      </c>
      <c r="HR49">
        <v>0</v>
      </c>
      <c r="HS49">
        <v>0</v>
      </c>
      <c r="HT49">
        <v>2</v>
      </c>
      <c r="HU49">
        <v>0</v>
      </c>
      <c r="HV49">
        <v>59</v>
      </c>
    </row>
    <row r="50" spans="1:230" x14ac:dyDescent="0.25">
      <c r="A50" s="6">
        <v>3220</v>
      </c>
      <c r="B50" s="6" t="s">
        <v>508</v>
      </c>
      <c r="C50" s="7" t="s">
        <v>0</v>
      </c>
      <c r="D50" s="6" t="s">
        <v>3</v>
      </c>
      <c r="E50" s="8" t="s">
        <v>506</v>
      </c>
      <c r="F50" s="9" t="s">
        <v>47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21</v>
      </c>
      <c r="AA50">
        <v>2</v>
      </c>
      <c r="AB50">
        <v>2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27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17</v>
      </c>
      <c r="BC50">
        <v>2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22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16</v>
      </c>
      <c r="CE50">
        <v>2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20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18</v>
      </c>
      <c r="DG50">
        <v>2</v>
      </c>
      <c r="DH50">
        <v>2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25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</v>
      </c>
      <c r="EH50">
        <v>19</v>
      </c>
      <c r="EI50">
        <v>2</v>
      </c>
      <c r="EJ50">
        <v>2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26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2</v>
      </c>
      <c r="FJ50">
        <v>20</v>
      </c>
      <c r="FK50">
        <v>1</v>
      </c>
      <c r="FL50">
        <v>2</v>
      </c>
      <c r="FM50">
        <v>2</v>
      </c>
      <c r="FN50">
        <v>0</v>
      </c>
      <c r="FO50">
        <v>0</v>
      </c>
      <c r="FP50">
        <v>0</v>
      </c>
      <c r="FQ50">
        <v>0</v>
      </c>
      <c r="FR50">
        <v>27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1</v>
      </c>
      <c r="GL50">
        <v>15</v>
      </c>
      <c r="GM50">
        <v>1</v>
      </c>
      <c r="GN50">
        <v>2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21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1</v>
      </c>
      <c r="HN50">
        <v>16</v>
      </c>
      <c r="HO50">
        <v>1</v>
      </c>
      <c r="HP50">
        <v>1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21</v>
      </c>
    </row>
    <row r="51" spans="1:230" x14ac:dyDescent="0.25">
      <c r="A51" s="6">
        <v>3240</v>
      </c>
      <c r="B51" s="6" t="s">
        <v>45</v>
      </c>
      <c r="C51" s="7" t="s">
        <v>0</v>
      </c>
      <c r="D51" s="6" t="s">
        <v>2</v>
      </c>
      <c r="E51" s="8" t="s">
        <v>506</v>
      </c>
      <c r="F51" s="9" t="s">
        <v>47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7</v>
      </c>
      <c r="X51">
        <v>1</v>
      </c>
      <c r="Y51">
        <v>1</v>
      </c>
      <c r="Z51">
        <v>60</v>
      </c>
      <c r="AA51">
        <v>10</v>
      </c>
      <c r="AB51">
        <v>4</v>
      </c>
      <c r="AC51">
        <v>3</v>
      </c>
      <c r="AD51">
        <v>0</v>
      </c>
      <c r="AE51">
        <v>0</v>
      </c>
      <c r="AF51">
        <v>1</v>
      </c>
      <c r="AG51">
        <v>0</v>
      </c>
      <c r="AH51">
        <v>90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4</v>
      </c>
      <c r="AZ51">
        <v>1</v>
      </c>
      <c r="BA51">
        <v>1</v>
      </c>
      <c r="BB51">
        <v>79</v>
      </c>
      <c r="BC51">
        <v>11</v>
      </c>
      <c r="BD51">
        <v>5</v>
      </c>
      <c r="BE51">
        <v>6</v>
      </c>
      <c r="BF51">
        <v>0</v>
      </c>
      <c r="BG51">
        <v>0</v>
      </c>
      <c r="BH51">
        <v>1</v>
      </c>
      <c r="BI51">
        <v>0</v>
      </c>
      <c r="BJ51">
        <v>111</v>
      </c>
      <c r="BK51">
        <v>0</v>
      </c>
      <c r="BL51">
        <v>0</v>
      </c>
      <c r="BM51">
        <v>1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5</v>
      </c>
      <c r="CB51">
        <v>1</v>
      </c>
      <c r="CC51">
        <v>1</v>
      </c>
      <c r="CD51">
        <v>77</v>
      </c>
      <c r="CE51">
        <v>10</v>
      </c>
      <c r="CF51">
        <v>4</v>
      </c>
      <c r="CG51">
        <v>3</v>
      </c>
      <c r="CH51">
        <v>1</v>
      </c>
      <c r="CI51">
        <v>0</v>
      </c>
      <c r="CJ51">
        <v>0</v>
      </c>
      <c r="CK51">
        <v>0</v>
      </c>
      <c r="CL51">
        <v>106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5</v>
      </c>
      <c r="DD51">
        <v>1</v>
      </c>
      <c r="DE51">
        <v>1</v>
      </c>
      <c r="DF51">
        <v>74</v>
      </c>
      <c r="DG51">
        <v>10</v>
      </c>
      <c r="DH51">
        <v>6</v>
      </c>
      <c r="DI51">
        <v>3</v>
      </c>
      <c r="DJ51">
        <v>0</v>
      </c>
      <c r="DK51">
        <v>0</v>
      </c>
      <c r="DL51">
        <v>1</v>
      </c>
      <c r="DM51">
        <v>0</v>
      </c>
      <c r="DN51">
        <v>104</v>
      </c>
      <c r="DO51">
        <v>1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5</v>
      </c>
      <c r="EF51">
        <v>1</v>
      </c>
      <c r="EG51">
        <v>2</v>
      </c>
      <c r="EH51">
        <v>72</v>
      </c>
      <c r="EI51">
        <v>12</v>
      </c>
      <c r="EJ51">
        <v>4</v>
      </c>
      <c r="EK51">
        <v>1</v>
      </c>
      <c r="EL51">
        <v>1</v>
      </c>
      <c r="EM51">
        <v>0</v>
      </c>
      <c r="EN51">
        <v>1</v>
      </c>
      <c r="EO51">
        <v>0</v>
      </c>
      <c r="EP51">
        <v>103</v>
      </c>
      <c r="EQ51">
        <v>1</v>
      </c>
      <c r="ER51">
        <v>0</v>
      </c>
      <c r="ES51">
        <v>2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2</v>
      </c>
      <c r="FG51">
        <v>3</v>
      </c>
      <c r="FH51">
        <v>2</v>
      </c>
      <c r="FI51">
        <v>2</v>
      </c>
      <c r="FJ51">
        <v>75</v>
      </c>
      <c r="FK51">
        <v>10</v>
      </c>
      <c r="FL51">
        <v>6</v>
      </c>
      <c r="FM51">
        <v>1</v>
      </c>
      <c r="FN51">
        <v>0</v>
      </c>
      <c r="FO51">
        <v>0</v>
      </c>
      <c r="FP51">
        <v>1</v>
      </c>
      <c r="FQ51">
        <v>0</v>
      </c>
      <c r="FR51">
        <v>105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5</v>
      </c>
      <c r="GJ51">
        <v>1</v>
      </c>
      <c r="GK51">
        <v>2</v>
      </c>
      <c r="GL51">
        <v>60</v>
      </c>
      <c r="GM51">
        <v>8</v>
      </c>
      <c r="GN51">
        <v>5</v>
      </c>
      <c r="GO51">
        <v>1</v>
      </c>
      <c r="GP51">
        <v>0</v>
      </c>
      <c r="GQ51">
        <v>0</v>
      </c>
      <c r="GR51">
        <v>1</v>
      </c>
      <c r="GS51">
        <v>1</v>
      </c>
      <c r="GT51">
        <v>86</v>
      </c>
      <c r="GU51">
        <v>0</v>
      </c>
      <c r="GV51">
        <v>0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5</v>
      </c>
      <c r="HL51">
        <v>1</v>
      </c>
      <c r="HM51">
        <v>2</v>
      </c>
      <c r="HN51">
        <v>60</v>
      </c>
      <c r="HO51">
        <v>6</v>
      </c>
      <c r="HP51">
        <v>3</v>
      </c>
      <c r="HQ51">
        <v>1</v>
      </c>
      <c r="HR51">
        <v>0</v>
      </c>
      <c r="HS51">
        <v>0</v>
      </c>
      <c r="HT51">
        <v>2</v>
      </c>
      <c r="HU51">
        <v>0</v>
      </c>
      <c r="HV51">
        <v>82</v>
      </c>
    </row>
    <row r="52" spans="1:230" x14ac:dyDescent="0.25">
      <c r="A52" s="12">
        <v>4647</v>
      </c>
      <c r="B52" s="12" t="s">
        <v>509</v>
      </c>
      <c r="C52" s="7" t="s">
        <v>0</v>
      </c>
      <c r="D52" s="12" t="s">
        <v>510</v>
      </c>
      <c r="E52" s="13" t="s">
        <v>5</v>
      </c>
      <c r="F52" s="9" t="s">
        <v>47</v>
      </c>
      <c r="G52">
        <v>0</v>
      </c>
      <c r="H52">
        <v>0</v>
      </c>
      <c r="I52">
        <v>3</v>
      </c>
      <c r="J52">
        <v>0</v>
      </c>
      <c r="K52">
        <v>1</v>
      </c>
      <c r="L52">
        <v>0</v>
      </c>
      <c r="M52">
        <v>2</v>
      </c>
      <c r="N52">
        <v>1</v>
      </c>
      <c r="O52">
        <v>5</v>
      </c>
      <c r="P52">
        <v>15</v>
      </c>
      <c r="Q52">
        <v>1</v>
      </c>
      <c r="R52">
        <v>3</v>
      </c>
      <c r="S52">
        <v>24</v>
      </c>
      <c r="T52">
        <v>1</v>
      </c>
      <c r="U52">
        <v>3</v>
      </c>
      <c r="V52">
        <v>14</v>
      </c>
      <c r="W52">
        <v>18</v>
      </c>
      <c r="X52">
        <v>9</v>
      </c>
      <c r="Y52">
        <v>34</v>
      </c>
      <c r="Z52">
        <v>132</v>
      </c>
      <c r="AA52">
        <v>18</v>
      </c>
      <c r="AB52">
        <v>6</v>
      </c>
      <c r="AC52">
        <v>10</v>
      </c>
      <c r="AD52">
        <v>0</v>
      </c>
      <c r="AE52">
        <v>0</v>
      </c>
      <c r="AF52">
        <v>9</v>
      </c>
      <c r="AG52">
        <v>5</v>
      </c>
      <c r="AH52">
        <v>314</v>
      </c>
      <c r="AI52">
        <v>0</v>
      </c>
      <c r="AJ52">
        <v>0</v>
      </c>
      <c r="AK52">
        <v>5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6</v>
      </c>
      <c r="AR52">
        <v>14</v>
      </c>
      <c r="AS52">
        <v>1</v>
      </c>
      <c r="AT52">
        <v>2</v>
      </c>
      <c r="AU52">
        <v>28</v>
      </c>
      <c r="AV52">
        <v>1</v>
      </c>
      <c r="AW52">
        <v>3</v>
      </c>
      <c r="AX52">
        <v>14</v>
      </c>
      <c r="AY52">
        <v>16</v>
      </c>
      <c r="AZ52">
        <v>6</v>
      </c>
      <c r="BA52">
        <v>29</v>
      </c>
      <c r="BB52">
        <v>127</v>
      </c>
      <c r="BC52">
        <v>14</v>
      </c>
      <c r="BD52">
        <v>9</v>
      </c>
      <c r="BE52">
        <v>9</v>
      </c>
      <c r="BF52">
        <v>0</v>
      </c>
      <c r="BG52">
        <v>2</v>
      </c>
      <c r="BH52">
        <v>9</v>
      </c>
      <c r="BI52">
        <v>4</v>
      </c>
      <c r="BJ52">
        <v>301</v>
      </c>
      <c r="BK52">
        <v>0</v>
      </c>
      <c r="BL52">
        <v>0</v>
      </c>
      <c r="BM52">
        <v>8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6</v>
      </c>
      <c r="BT52">
        <v>15</v>
      </c>
      <c r="BU52">
        <v>1</v>
      </c>
      <c r="BV52">
        <v>1</v>
      </c>
      <c r="BW52">
        <v>25</v>
      </c>
      <c r="BX52">
        <v>1</v>
      </c>
      <c r="BY52">
        <v>3</v>
      </c>
      <c r="BZ52">
        <v>16</v>
      </c>
      <c r="CA52">
        <v>18</v>
      </c>
      <c r="CB52">
        <v>5</v>
      </c>
      <c r="CC52">
        <v>28</v>
      </c>
      <c r="CD52">
        <v>138</v>
      </c>
      <c r="CE52">
        <v>14</v>
      </c>
      <c r="CF52">
        <v>12</v>
      </c>
      <c r="CG52">
        <v>10</v>
      </c>
      <c r="CH52">
        <v>0</v>
      </c>
      <c r="CI52">
        <v>3</v>
      </c>
      <c r="CJ52">
        <v>12</v>
      </c>
      <c r="CK52">
        <v>4</v>
      </c>
      <c r="CL52">
        <v>321</v>
      </c>
      <c r="CM52">
        <v>0</v>
      </c>
      <c r="CN52">
        <v>0</v>
      </c>
      <c r="CO52">
        <v>7</v>
      </c>
      <c r="CP52">
        <v>0</v>
      </c>
      <c r="CQ52">
        <v>1</v>
      </c>
      <c r="CR52">
        <v>0</v>
      </c>
      <c r="CS52">
        <v>0</v>
      </c>
      <c r="CT52">
        <v>1</v>
      </c>
      <c r="CU52">
        <v>6</v>
      </c>
      <c r="CV52">
        <v>15</v>
      </c>
      <c r="CW52">
        <v>2</v>
      </c>
      <c r="CX52">
        <v>3</v>
      </c>
      <c r="CY52">
        <v>27</v>
      </c>
      <c r="CZ52">
        <v>1</v>
      </c>
      <c r="DA52">
        <v>2</v>
      </c>
      <c r="DB52">
        <v>17</v>
      </c>
      <c r="DC52">
        <v>19</v>
      </c>
      <c r="DD52">
        <v>5</v>
      </c>
      <c r="DE52">
        <v>29</v>
      </c>
      <c r="DF52">
        <v>142</v>
      </c>
      <c r="DG52">
        <v>16</v>
      </c>
      <c r="DH52">
        <v>10</v>
      </c>
      <c r="DI52">
        <v>8</v>
      </c>
      <c r="DJ52">
        <v>0</v>
      </c>
      <c r="DK52">
        <v>4</v>
      </c>
      <c r="DL52">
        <v>10</v>
      </c>
      <c r="DM52">
        <v>5</v>
      </c>
      <c r="DN52">
        <v>330</v>
      </c>
      <c r="DO52">
        <v>0</v>
      </c>
      <c r="DP52">
        <v>0</v>
      </c>
      <c r="DQ52">
        <v>5</v>
      </c>
      <c r="DR52">
        <v>0</v>
      </c>
      <c r="DS52">
        <v>1</v>
      </c>
      <c r="DT52">
        <v>0</v>
      </c>
      <c r="DU52">
        <v>0</v>
      </c>
      <c r="DV52">
        <v>1</v>
      </c>
      <c r="DW52">
        <v>4</v>
      </c>
      <c r="DX52">
        <v>13</v>
      </c>
      <c r="DY52">
        <v>1</v>
      </c>
      <c r="DZ52">
        <v>3</v>
      </c>
      <c r="EA52">
        <v>25</v>
      </c>
      <c r="EB52">
        <v>2</v>
      </c>
      <c r="EC52">
        <v>1</v>
      </c>
      <c r="ED52">
        <v>15</v>
      </c>
      <c r="EE52">
        <v>16</v>
      </c>
      <c r="EF52">
        <v>4</v>
      </c>
      <c r="EG52">
        <v>32</v>
      </c>
      <c r="EH52">
        <v>138</v>
      </c>
      <c r="EI52">
        <v>14</v>
      </c>
      <c r="EJ52">
        <v>7</v>
      </c>
      <c r="EK52">
        <v>9</v>
      </c>
      <c r="EL52">
        <v>0</v>
      </c>
      <c r="EM52">
        <v>4</v>
      </c>
      <c r="EN52">
        <v>12</v>
      </c>
      <c r="EO52">
        <v>8</v>
      </c>
      <c r="EP52">
        <v>315</v>
      </c>
      <c r="EQ52">
        <v>0</v>
      </c>
      <c r="ER52">
        <v>0</v>
      </c>
      <c r="ES52">
        <v>5</v>
      </c>
      <c r="ET52">
        <v>0</v>
      </c>
      <c r="EU52">
        <v>3</v>
      </c>
      <c r="EV52">
        <v>0</v>
      </c>
      <c r="EW52">
        <v>0</v>
      </c>
      <c r="EX52">
        <v>1</v>
      </c>
      <c r="EY52">
        <v>3</v>
      </c>
      <c r="EZ52">
        <v>10</v>
      </c>
      <c r="FA52">
        <v>0</v>
      </c>
      <c r="FB52">
        <v>2</v>
      </c>
      <c r="FC52">
        <v>19</v>
      </c>
      <c r="FD52">
        <v>1</v>
      </c>
      <c r="FE52">
        <v>0</v>
      </c>
      <c r="FF52">
        <v>12</v>
      </c>
      <c r="FG52">
        <v>13</v>
      </c>
      <c r="FH52">
        <v>4</v>
      </c>
      <c r="FI52">
        <v>30</v>
      </c>
      <c r="FJ52">
        <v>134</v>
      </c>
      <c r="FK52">
        <v>12</v>
      </c>
      <c r="FL52">
        <v>4</v>
      </c>
      <c r="FM52">
        <v>6</v>
      </c>
      <c r="FN52">
        <v>0</v>
      </c>
      <c r="FO52">
        <v>2</v>
      </c>
      <c r="FP52">
        <v>12</v>
      </c>
      <c r="FQ52">
        <v>9</v>
      </c>
      <c r="FR52">
        <v>282</v>
      </c>
      <c r="FS52">
        <v>1</v>
      </c>
      <c r="FT52">
        <v>1</v>
      </c>
      <c r="FU52">
        <v>6</v>
      </c>
      <c r="FV52">
        <v>0</v>
      </c>
      <c r="FW52">
        <v>3</v>
      </c>
      <c r="FX52">
        <v>0</v>
      </c>
      <c r="FY52">
        <v>0</v>
      </c>
      <c r="FZ52">
        <v>1</v>
      </c>
      <c r="GA52">
        <v>4</v>
      </c>
      <c r="GB52">
        <v>10</v>
      </c>
      <c r="GC52">
        <v>0</v>
      </c>
      <c r="GD52">
        <v>1</v>
      </c>
      <c r="GE52">
        <v>13</v>
      </c>
      <c r="GF52">
        <v>1</v>
      </c>
      <c r="GG52">
        <v>0</v>
      </c>
      <c r="GH52">
        <v>11</v>
      </c>
      <c r="GI52">
        <v>13</v>
      </c>
      <c r="GJ52">
        <v>4</v>
      </c>
      <c r="GK52">
        <v>33</v>
      </c>
      <c r="GL52">
        <v>145</v>
      </c>
      <c r="GM52">
        <v>9</v>
      </c>
      <c r="GN52">
        <v>6</v>
      </c>
      <c r="GO52">
        <v>8</v>
      </c>
      <c r="GP52">
        <v>0</v>
      </c>
      <c r="GQ52">
        <v>3</v>
      </c>
      <c r="GR52">
        <v>14</v>
      </c>
      <c r="GS52">
        <v>8</v>
      </c>
      <c r="GT52">
        <v>295</v>
      </c>
      <c r="GU52">
        <v>0</v>
      </c>
      <c r="GV52">
        <v>1</v>
      </c>
      <c r="GW52">
        <v>5</v>
      </c>
      <c r="GX52">
        <v>0</v>
      </c>
      <c r="GY52">
        <v>3</v>
      </c>
      <c r="GZ52">
        <v>0</v>
      </c>
      <c r="HA52">
        <v>0</v>
      </c>
      <c r="HB52">
        <v>2</v>
      </c>
      <c r="HC52">
        <v>2</v>
      </c>
      <c r="HD52">
        <v>7</v>
      </c>
      <c r="HE52">
        <v>0</v>
      </c>
      <c r="HF52">
        <v>0</v>
      </c>
      <c r="HG52">
        <v>10</v>
      </c>
      <c r="HH52">
        <v>2</v>
      </c>
      <c r="HI52">
        <v>2</v>
      </c>
      <c r="HJ52">
        <v>10</v>
      </c>
      <c r="HK52">
        <v>15</v>
      </c>
      <c r="HL52">
        <v>5</v>
      </c>
      <c r="HM52">
        <v>34</v>
      </c>
      <c r="HN52">
        <v>131</v>
      </c>
      <c r="HO52">
        <v>8</v>
      </c>
      <c r="HP52">
        <v>4</v>
      </c>
      <c r="HQ52">
        <v>7</v>
      </c>
      <c r="HR52">
        <v>0</v>
      </c>
      <c r="HS52">
        <v>3</v>
      </c>
      <c r="HT52">
        <v>7</v>
      </c>
      <c r="HU52">
        <v>9</v>
      </c>
      <c r="HV52">
        <v>267</v>
      </c>
    </row>
    <row r="53" spans="1:230" x14ac:dyDescent="0.25">
      <c r="A53" s="12">
        <v>4756</v>
      </c>
      <c r="B53" s="12" t="s">
        <v>511</v>
      </c>
      <c r="C53" s="7" t="s">
        <v>0</v>
      </c>
      <c r="D53" s="12" t="s">
        <v>3</v>
      </c>
      <c r="E53" s="13" t="s">
        <v>5</v>
      </c>
      <c r="F53" s="9" t="s">
        <v>47</v>
      </c>
      <c r="G53">
        <v>0</v>
      </c>
      <c r="H53">
        <v>0</v>
      </c>
      <c r="I53">
        <v>3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3</v>
      </c>
      <c r="X53">
        <v>1</v>
      </c>
      <c r="Y53">
        <v>1</v>
      </c>
      <c r="Z53">
        <v>10</v>
      </c>
      <c r="AA53">
        <v>0</v>
      </c>
      <c r="AB53">
        <v>0</v>
      </c>
      <c r="AC53">
        <v>1</v>
      </c>
      <c r="AD53">
        <v>2</v>
      </c>
      <c r="AE53">
        <v>0</v>
      </c>
      <c r="AF53">
        <v>2</v>
      </c>
      <c r="AG53">
        <v>0</v>
      </c>
      <c r="AH53">
        <v>26</v>
      </c>
      <c r="AI53">
        <v>0</v>
      </c>
      <c r="AJ53">
        <v>0</v>
      </c>
      <c r="AK53">
        <v>3</v>
      </c>
      <c r="AL53">
        <v>0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11</v>
      </c>
      <c r="BC53">
        <v>2</v>
      </c>
      <c r="BD53">
        <v>0</v>
      </c>
      <c r="BE53">
        <v>1</v>
      </c>
      <c r="BF53">
        <v>2</v>
      </c>
      <c r="BG53">
        <v>0</v>
      </c>
      <c r="BH53">
        <v>2</v>
      </c>
      <c r="BI53">
        <v>0</v>
      </c>
      <c r="BJ53">
        <v>29</v>
      </c>
      <c r="BK53">
        <v>0</v>
      </c>
      <c r="BL53">
        <v>1</v>
      </c>
      <c r="BM53">
        <v>3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3</v>
      </c>
      <c r="BX53">
        <v>0</v>
      </c>
      <c r="BY53">
        <v>0</v>
      </c>
      <c r="BZ53">
        <v>0</v>
      </c>
      <c r="CA53">
        <v>2</v>
      </c>
      <c r="CB53">
        <v>0</v>
      </c>
      <c r="CC53">
        <v>3</v>
      </c>
      <c r="CD53">
        <v>11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1</v>
      </c>
      <c r="CK53">
        <v>0</v>
      </c>
      <c r="CL53">
        <v>29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3</v>
      </c>
      <c r="CZ53">
        <v>0</v>
      </c>
      <c r="DA53">
        <v>0</v>
      </c>
      <c r="DB53">
        <v>1</v>
      </c>
      <c r="DC53">
        <v>2</v>
      </c>
      <c r="DD53">
        <v>0</v>
      </c>
      <c r="DE53">
        <v>1</v>
      </c>
      <c r="DF53">
        <v>13</v>
      </c>
      <c r="DG53">
        <v>2</v>
      </c>
      <c r="DH53">
        <v>0</v>
      </c>
      <c r="DI53">
        <v>1</v>
      </c>
      <c r="DJ53">
        <v>2</v>
      </c>
      <c r="DK53">
        <v>0</v>
      </c>
      <c r="DL53">
        <v>2</v>
      </c>
      <c r="DM53">
        <v>0</v>
      </c>
      <c r="DN53">
        <v>30</v>
      </c>
      <c r="DO53">
        <v>0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4</v>
      </c>
      <c r="EB53">
        <v>0</v>
      </c>
      <c r="EC53">
        <v>0</v>
      </c>
      <c r="ED53">
        <v>1</v>
      </c>
      <c r="EE53">
        <v>3</v>
      </c>
      <c r="EF53">
        <v>0</v>
      </c>
      <c r="EG53">
        <v>4</v>
      </c>
      <c r="EH53">
        <v>14</v>
      </c>
      <c r="EI53">
        <v>2</v>
      </c>
      <c r="EJ53">
        <v>0</v>
      </c>
      <c r="EK53">
        <v>1</v>
      </c>
      <c r="EL53">
        <v>1</v>
      </c>
      <c r="EM53">
        <v>0</v>
      </c>
      <c r="EN53">
        <v>2</v>
      </c>
      <c r="EO53">
        <v>0</v>
      </c>
      <c r="EP53">
        <v>35</v>
      </c>
      <c r="EQ53">
        <v>0</v>
      </c>
      <c r="ER53">
        <v>0</v>
      </c>
      <c r="ES53">
        <v>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2</v>
      </c>
      <c r="FH53">
        <v>0</v>
      </c>
      <c r="FI53">
        <v>4</v>
      </c>
      <c r="FJ53">
        <v>12</v>
      </c>
      <c r="FK53">
        <v>1</v>
      </c>
      <c r="FL53">
        <v>0</v>
      </c>
      <c r="FM53">
        <v>1</v>
      </c>
      <c r="FN53">
        <v>1</v>
      </c>
      <c r="FO53">
        <v>0</v>
      </c>
      <c r="FP53">
        <v>1</v>
      </c>
      <c r="FQ53">
        <v>0</v>
      </c>
      <c r="FR53">
        <v>25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1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3</v>
      </c>
      <c r="GJ53">
        <v>0</v>
      </c>
      <c r="GK53">
        <v>6</v>
      </c>
      <c r="GL53">
        <v>12</v>
      </c>
      <c r="GM53">
        <v>0</v>
      </c>
      <c r="GN53">
        <v>0</v>
      </c>
      <c r="GO53">
        <v>2</v>
      </c>
      <c r="GP53">
        <v>1</v>
      </c>
      <c r="GQ53">
        <v>0</v>
      </c>
      <c r="GR53">
        <v>1</v>
      </c>
      <c r="GS53">
        <v>1</v>
      </c>
      <c r="GT53">
        <v>30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2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1</v>
      </c>
      <c r="HK53">
        <v>3</v>
      </c>
      <c r="HL53">
        <v>0</v>
      </c>
      <c r="HM53">
        <v>4</v>
      </c>
      <c r="HN53">
        <v>9</v>
      </c>
      <c r="HO53">
        <v>0</v>
      </c>
      <c r="HP53">
        <v>0</v>
      </c>
      <c r="HQ53">
        <v>2</v>
      </c>
      <c r="HR53">
        <v>1</v>
      </c>
      <c r="HS53">
        <v>0</v>
      </c>
      <c r="HT53">
        <v>0</v>
      </c>
      <c r="HU53">
        <v>0</v>
      </c>
      <c r="HV53">
        <v>24</v>
      </c>
    </row>
    <row r="54" spans="1:230" x14ac:dyDescent="0.25">
      <c r="A54" s="12">
        <v>4761</v>
      </c>
      <c r="B54" s="12" t="s">
        <v>512</v>
      </c>
      <c r="C54" s="7" t="s">
        <v>0</v>
      </c>
      <c r="D54" s="12" t="s">
        <v>510</v>
      </c>
      <c r="E54" s="13" t="s">
        <v>5</v>
      </c>
      <c r="F54" s="9" t="s">
        <v>47</v>
      </c>
      <c r="G54">
        <v>5</v>
      </c>
      <c r="H54">
        <v>2</v>
      </c>
      <c r="I54">
        <v>15</v>
      </c>
      <c r="J54">
        <v>1</v>
      </c>
      <c r="K54">
        <v>16</v>
      </c>
      <c r="L54">
        <v>1</v>
      </c>
      <c r="M54">
        <v>2</v>
      </c>
      <c r="N54">
        <v>14</v>
      </c>
      <c r="O54">
        <v>6</v>
      </c>
      <c r="P54">
        <v>26</v>
      </c>
      <c r="Q54">
        <v>15</v>
      </c>
      <c r="R54">
        <v>8</v>
      </c>
      <c r="S54">
        <v>28</v>
      </c>
      <c r="T54">
        <v>7</v>
      </c>
      <c r="U54">
        <v>6</v>
      </c>
      <c r="V54">
        <v>35</v>
      </c>
      <c r="W54">
        <v>82</v>
      </c>
      <c r="X54">
        <v>17</v>
      </c>
      <c r="Y54">
        <v>113</v>
      </c>
      <c r="Z54">
        <v>331</v>
      </c>
      <c r="AA54">
        <v>61</v>
      </c>
      <c r="AB54">
        <v>28</v>
      </c>
      <c r="AC54">
        <v>45</v>
      </c>
      <c r="AD54">
        <v>8</v>
      </c>
      <c r="AE54">
        <v>9</v>
      </c>
      <c r="AF54">
        <v>17</v>
      </c>
      <c r="AG54">
        <v>35</v>
      </c>
      <c r="AH54">
        <v>933</v>
      </c>
      <c r="AI54">
        <v>4</v>
      </c>
      <c r="AJ54">
        <v>1</v>
      </c>
      <c r="AK54">
        <v>12</v>
      </c>
      <c r="AL54">
        <v>0</v>
      </c>
      <c r="AM54">
        <v>19</v>
      </c>
      <c r="AN54">
        <v>2</v>
      </c>
      <c r="AO54">
        <v>2</v>
      </c>
      <c r="AP54">
        <v>12</v>
      </c>
      <c r="AQ54">
        <v>6</v>
      </c>
      <c r="AR54">
        <v>23</v>
      </c>
      <c r="AS54">
        <v>11</v>
      </c>
      <c r="AT54">
        <v>8</v>
      </c>
      <c r="AU54">
        <v>29</v>
      </c>
      <c r="AV54">
        <v>8</v>
      </c>
      <c r="AW54">
        <v>8</v>
      </c>
      <c r="AX54">
        <v>33</v>
      </c>
      <c r="AY54">
        <v>82</v>
      </c>
      <c r="AZ54">
        <v>15</v>
      </c>
      <c r="BA54">
        <v>112</v>
      </c>
      <c r="BB54">
        <v>318</v>
      </c>
      <c r="BC54">
        <v>65</v>
      </c>
      <c r="BD54">
        <v>25</v>
      </c>
      <c r="BE54">
        <v>45</v>
      </c>
      <c r="BF54">
        <v>10</v>
      </c>
      <c r="BG54">
        <v>8</v>
      </c>
      <c r="BH54">
        <v>15</v>
      </c>
      <c r="BI54">
        <v>33</v>
      </c>
      <c r="BJ54">
        <v>906</v>
      </c>
      <c r="BK54">
        <v>3</v>
      </c>
      <c r="BL54">
        <v>1</v>
      </c>
      <c r="BM54">
        <v>11</v>
      </c>
      <c r="BN54">
        <v>0</v>
      </c>
      <c r="BO54">
        <v>15</v>
      </c>
      <c r="BP54">
        <v>1</v>
      </c>
      <c r="BQ54">
        <v>2</v>
      </c>
      <c r="BR54">
        <v>12</v>
      </c>
      <c r="BS54">
        <v>4</v>
      </c>
      <c r="BT54">
        <v>22</v>
      </c>
      <c r="BU54">
        <v>12</v>
      </c>
      <c r="BV54">
        <v>8</v>
      </c>
      <c r="BW54">
        <v>27</v>
      </c>
      <c r="BX54">
        <v>4</v>
      </c>
      <c r="BY54">
        <v>9</v>
      </c>
      <c r="BZ54">
        <v>31</v>
      </c>
      <c r="CA54">
        <v>92</v>
      </c>
      <c r="CB54">
        <v>12</v>
      </c>
      <c r="CC54">
        <v>125</v>
      </c>
      <c r="CD54">
        <v>355</v>
      </c>
      <c r="CE54">
        <v>64</v>
      </c>
      <c r="CF54">
        <v>26</v>
      </c>
      <c r="CG54">
        <v>45</v>
      </c>
      <c r="CH54">
        <v>8</v>
      </c>
      <c r="CI54">
        <v>11</v>
      </c>
      <c r="CJ54">
        <v>14</v>
      </c>
      <c r="CK54">
        <v>31</v>
      </c>
      <c r="CL54">
        <v>945</v>
      </c>
      <c r="CM54">
        <v>4</v>
      </c>
      <c r="CN54">
        <v>3</v>
      </c>
      <c r="CO54">
        <v>7</v>
      </c>
      <c r="CP54">
        <v>0</v>
      </c>
      <c r="CQ54">
        <v>15</v>
      </c>
      <c r="CR54">
        <v>1</v>
      </c>
      <c r="CS54">
        <v>1</v>
      </c>
      <c r="CT54">
        <v>10</v>
      </c>
      <c r="CU54">
        <v>6</v>
      </c>
      <c r="CV54">
        <v>23</v>
      </c>
      <c r="CW54">
        <v>10</v>
      </c>
      <c r="CX54">
        <v>5</v>
      </c>
      <c r="CY54">
        <v>23</v>
      </c>
      <c r="CZ54">
        <v>3</v>
      </c>
      <c r="DA54">
        <v>7</v>
      </c>
      <c r="DB54">
        <v>25</v>
      </c>
      <c r="DC54">
        <v>73</v>
      </c>
      <c r="DD54">
        <v>15</v>
      </c>
      <c r="DE54">
        <v>133</v>
      </c>
      <c r="DF54">
        <v>347</v>
      </c>
      <c r="DG54">
        <v>63</v>
      </c>
      <c r="DH54">
        <v>25</v>
      </c>
      <c r="DI54">
        <v>50</v>
      </c>
      <c r="DJ54">
        <v>8</v>
      </c>
      <c r="DK54">
        <v>9</v>
      </c>
      <c r="DL54">
        <v>13</v>
      </c>
      <c r="DM54">
        <v>43</v>
      </c>
      <c r="DN54">
        <v>922</v>
      </c>
      <c r="DO54">
        <v>4</v>
      </c>
      <c r="DP54">
        <v>2</v>
      </c>
      <c r="DQ54">
        <v>8</v>
      </c>
      <c r="DR54">
        <v>0</v>
      </c>
      <c r="DS54">
        <v>17</v>
      </c>
      <c r="DT54">
        <v>2</v>
      </c>
      <c r="DU54">
        <v>0</v>
      </c>
      <c r="DV54">
        <v>9</v>
      </c>
      <c r="DW54">
        <v>7</v>
      </c>
      <c r="DX54">
        <v>18</v>
      </c>
      <c r="DY54">
        <v>7</v>
      </c>
      <c r="DZ54">
        <v>3</v>
      </c>
      <c r="EA54">
        <v>18</v>
      </c>
      <c r="EB54">
        <v>0</v>
      </c>
      <c r="EC54">
        <v>6</v>
      </c>
      <c r="ED54">
        <v>21</v>
      </c>
      <c r="EE54">
        <v>78</v>
      </c>
      <c r="EF54">
        <v>15</v>
      </c>
      <c r="EG54">
        <v>115</v>
      </c>
      <c r="EH54">
        <v>316</v>
      </c>
      <c r="EI54">
        <v>63</v>
      </c>
      <c r="EJ54">
        <v>24</v>
      </c>
      <c r="EK54">
        <v>50</v>
      </c>
      <c r="EL54">
        <v>8</v>
      </c>
      <c r="EM54">
        <v>9</v>
      </c>
      <c r="EN54">
        <v>13</v>
      </c>
      <c r="EO54">
        <v>33</v>
      </c>
      <c r="EP54">
        <v>846</v>
      </c>
      <c r="EQ54">
        <v>5</v>
      </c>
      <c r="ER54">
        <v>2</v>
      </c>
      <c r="ES54">
        <v>9</v>
      </c>
      <c r="ET54">
        <v>1</v>
      </c>
      <c r="EU54">
        <v>11</v>
      </c>
      <c r="EV54">
        <v>2</v>
      </c>
      <c r="EW54">
        <v>1</v>
      </c>
      <c r="EX54">
        <v>6</v>
      </c>
      <c r="EY54">
        <v>7</v>
      </c>
      <c r="EZ54">
        <v>19</v>
      </c>
      <c r="FA54">
        <v>5</v>
      </c>
      <c r="FB54">
        <v>0</v>
      </c>
      <c r="FC54">
        <v>19</v>
      </c>
      <c r="FD54">
        <v>0</v>
      </c>
      <c r="FE54">
        <v>6</v>
      </c>
      <c r="FF54">
        <v>19</v>
      </c>
      <c r="FG54">
        <v>66</v>
      </c>
      <c r="FH54">
        <v>15</v>
      </c>
      <c r="FI54">
        <v>120</v>
      </c>
      <c r="FJ54">
        <v>321</v>
      </c>
      <c r="FK54">
        <v>55</v>
      </c>
      <c r="FL54">
        <v>21</v>
      </c>
      <c r="FM54">
        <v>47</v>
      </c>
      <c r="FN54">
        <v>8</v>
      </c>
      <c r="FO54">
        <v>10</v>
      </c>
      <c r="FP54">
        <v>16</v>
      </c>
      <c r="FQ54">
        <v>32</v>
      </c>
      <c r="FR54">
        <v>823</v>
      </c>
      <c r="FS54">
        <v>4</v>
      </c>
      <c r="FT54">
        <v>1</v>
      </c>
      <c r="FU54">
        <v>9</v>
      </c>
      <c r="FV54">
        <v>1</v>
      </c>
      <c r="FW54">
        <v>9</v>
      </c>
      <c r="FX54">
        <v>3</v>
      </c>
      <c r="FY54">
        <v>1</v>
      </c>
      <c r="FZ54">
        <v>5</v>
      </c>
      <c r="GA54">
        <v>8</v>
      </c>
      <c r="GB54">
        <v>18</v>
      </c>
      <c r="GC54">
        <v>5</v>
      </c>
      <c r="GD54">
        <v>0</v>
      </c>
      <c r="GE54">
        <v>19</v>
      </c>
      <c r="GF54">
        <v>2</v>
      </c>
      <c r="GG54">
        <v>6</v>
      </c>
      <c r="GH54">
        <v>21</v>
      </c>
      <c r="GI54">
        <v>61</v>
      </c>
      <c r="GJ54">
        <v>12</v>
      </c>
      <c r="GK54">
        <v>125</v>
      </c>
      <c r="GL54">
        <v>336</v>
      </c>
      <c r="GM54">
        <v>54</v>
      </c>
      <c r="GN54">
        <v>20</v>
      </c>
      <c r="GO54">
        <v>42</v>
      </c>
      <c r="GP54">
        <v>6</v>
      </c>
      <c r="GQ54">
        <v>8</v>
      </c>
      <c r="GR54">
        <v>13</v>
      </c>
      <c r="GS54">
        <v>33</v>
      </c>
      <c r="GT54">
        <v>822</v>
      </c>
      <c r="GU54">
        <v>4</v>
      </c>
      <c r="GV54">
        <v>3</v>
      </c>
      <c r="GW54">
        <v>9</v>
      </c>
      <c r="GX54">
        <v>3</v>
      </c>
      <c r="GY54">
        <v>7</v>
      </c>
      <c r="GZ54">
        <v>3</v>
      </c>
      <c r="HA54">
        <v>2</v>
      </c>
      <c r="HB54">
        <v>6</v>
      </c>
      <c r="HC54">
        <v>5</v>
      </c>
      <c r="HD54">
        <v>18</v>
      </c>
      <c r="HE54">
        <v>6</v>
      </c>
      <c r="HF54">
        <v>3</v>
      </c>
      <c r="HG54">
        <v>16</v>
      </c>
      <c r="HH54">
        <v>2</v>
      </c>
      <c r="HI54">
        <v>8</v>
      </c>
      <c r="HJ54">
        <v>19</v>
      </c>
      <c r="HK54">
        <v>60</v>
      </c>
      <c r="HL54">
        <v>13</v>
      </c>
      <c r="HM54">
        <v>123</v>
      </c>
      <c r="HN54">
        <v>298</v>
      </c>
      <c r="HO54">
        <v>58</v>
      </c>
      <c r="HP54">
        <v>12</v>
      </c>
      <c r="HQ54">
        <v>42</v>
      </c>
      <c r="HR54">
        <v>6</v>
      </c>
      <c r="HS54">
        <v>7</v>
      </c>
      <c r="HT54">
        <v>16</v>
      </c>
      <c r="HU54">
        <v>26</v>
      </c>
      <c r="HV54">
        <v>775</v>
      </c>
    </row>
    <row r="55" spans="1:230" x14ac:dyDescent="0.25">
      <c r="A55" s="14">
        <v>4762</v>
      </c>
      <c r="B55" s="14" t="s">
        <v>513</v>
      </c>
      <c r="C55" s="7" t="s">
        <v>0</v>
      </c>
      <c r="D55" s="14" t="s">
        <v>3</v>
      </c>
      <c r="E55" s="15" t="s">
        <v>5</v>
      </c>
      <c r="F55" s="9" t="s">
        <v>47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6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12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2</v>
      </c>
      <c r="BB55">
        <v>5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12</v>
      </c>
      <c r="BK55">
        <v>0</v>
      </c>
      <c r="BL55">
        <v>0</v>
      </c>
      <c r="BM55">
        <v>1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2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9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4</v>
      </c>
      <c r="DG55">
        <v>0</v>
      </c>
      <c r="DH55">
        <v>0</v>
      </c>
      <c r="DI55">
        <v>1</v>
      </c>
      <c r="DJ55">
        <v>0</v>
      </c>
      <c r="DK55">
        <v>1</v>
      </c>
      <c r="DL55">
        <v>0</v>
      </c>
      <c r="DM55">
        <v>0</v>
      </c>
      <c r="DN55">
        <v>9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2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1</v>
      </c>
      <c r="EH55">
        <v>4</v>
      </c>
      <c r="EI55">
        <v>0</v>
      </c>
      <c r="EJ55">
        <v>0</v>
      </c>
      <c r="EK55">
        <v>1</v>
      </c>
      <c r="EL55">
        <v>0</v>
      </c>
      <c r="EM55">
        <v>1</v>
      </c>
      <c r="EN55">
        <v>0</v>
      </c>
      <c r="EO55">
        <v>0</v>
      </c>
      <c r="EP55">
        <v>10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2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1</v>
      </c>
      <c r="FJ55">
        <v>3</v>
      </c>
      <c r="FK55">
        <v>1</v>
      </c>
      <c r="FL55">
        <v>0</v>
      </c>
      <c r="FM55">
        <v>1</v>
      </c>
      <c r="FN55">
        <v>0</v>
      </c>
      <c r="FO55">
        <v>1</v>
      </c>
      <c r="FP55">
        <v>0</v>
      </c>
      <c r="FQ55">
        <v>0</v>
      </c>
      <c r="FR55">
        <v>10</v>
      </c>
      <c r="FS55">
        <v>0</v>
      </c>
      <c r="FT55">
        <v>0</v>
      </c>
      <c r="FU55">
        <v>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6</v>
      </c>
      <c r="GM55">
        <v>0</v>
      </c>
      <c r="GN55">
        <v>1</v>
      </c>
      <c r="GO55">
        <v>1</v>
      </c>
      <c r="GP55">
        <v>0</v>
      </c>
      <c r="GQ55">
        <v>1</v>
      </c>
      <c r="GR55">
        <v>1</v>
      </c>
      <c r="GS55">
        <v>0</v>
      </c>
      <c r="GT55">
        <v>13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2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1</v>
      </c>
      <c r="HN55">
        <v>7</v>
      </c>
      <c r="HO55">
        <v>0</v>
      </c>
      <c r="HP55">
        <v>0</v>
      </c>
      <c r="HQ55">
        <v>1</v>
      </c>
      <c r="HR55">
        <v>0</v>
      </c>
      <c r="HS55">
        <v>1</v>
      </c>
      <c r="HT55">
        <v>1</v>
      </c>
      <c r="HU55">
        <v>0</v>
      </c>
      <c r="HV55">
        <v>15</v>
      </c>
    </row>
    <row r="56" spans="1:230" x14ac:dyDescent="0.25">
      <c r="A56" s="12">
        <v>4783</v>
      </c>
      <c r="B56" s="12" t="s">
        <v>514</v>
      </c>
      <c r="C56" s="7" t="s">
        <v>0</v>
      </c>
      <c r="D56" s="12" t="s">
        <v>505</v>
      </c>
      <c r="E56" s="13" t="s">
        <v>5</v>
      </c>
      <c r="F56" s="9" t="s">
        <v>47</v>
      </c>
      <c r="G56">
        <v>2</v>
      </c>
      <c r="H56">
        <v>1</v>
      </c>
      <c r="I56">
        <v>4</v>
      </c>
      <c r="J56">
        <v>0</v>
      </c>
      <c r="K56">
        <v>0</v>
      </c>
      <c r="L56">
        <v>0</v>
      </c>
      <c r="M56">
        <v>0</v>
      </c>
      <c r="N56">
        <v>3</v>
      </c>
      <c r="O56">
        <v>2</v>
      </c>
      <c r="P56">
        <v>3</v>
      </c>
      <c r="Q56">
        <v>2</v>
      </c>
      <c r="R56">
        <v>1</v>
      </c>
      <c r="S56">
        <v>5</v>
      </c>
      <c r="T56">
        <v>0</v>
      </c>
      <c r="U56">
        <v>1</v>
      </c>
      <c r="V56">
        <v>0</v>
      </c>
      <c r="W56">
        <v>3</v>
      </c>
      <c r="X56">
        <v>2</v>
      </c>
      <c r="Y56">
        <v>13</v>
      </c>
      <c r="Z56">
        <v>38</v>
      </c>
      <c r="AA56">
        <v>5</v>
      </c>
      <c r="AB56">
        <v>7</v>
      </c>
      <c r="AC56">
        <v>5</v>
      </c>
      <c r="AD56">
        <v>0</v>
      </c>
      <c r="AE56">
        <v>0</v>
      </c>
      <c r="AF56">
        <v>4</v>
      </c>
      <c r="AG56">
        <v>1</v>
      </c>
      <c r="AH56">
        <v>102</v>
      </c>
      <c r="AI56">
        <v>3</v>
      </c>
      <c r="AJ56">
        <v>0</v>
      </c>
      <c r="AK56">
        <v>4</v>
      </c>
      <c r="AL56">
        <v>0</v>
      </c>
      <c r="AM56">
        <v>0</v>
      </c>
      <c r="AN56">
        <v>0</v>
      </c>
      <c r="AO56">
        <v>0</v>
      </c>
      <c r="AP56">
        <v>4</v>
      </c>
      <c r="AQ56">
        <v>2</v>
      </c>
      <c r="AR56">
        <v>3</v>
      </c>
      <c r="AS56">
        <v>2</v>
      </c>
      <c r="AT56">
        <v>3</v>
      </c>
      <c r="AU56">
        <v>5</v>
      </c>
      <c r="AV56">
        <v>0</v>
      </c>
      <c r="AW56">
        <v>2</v>
      </c>
      <c r="AX56">
        <v>0</v>
      </c>
      <c r="AY56">
        <v>4</v>
      </c>
      <c r="AZ56">
        <v>1</v>
      </c>
      <c r="BA56">
        <v>9</v>
      </c>
      <c r="BB56">
        <v>40</v>
      </c>
      <c r="BC56">
        <v>9</v>
      </c>
      <c r="BD56">
        <v>6</v>
      </c>
      <c r="BE56">
        <v>3</v>
      </c>
      <c r="BF56">
        <v>0</v>
      </c>
      <c r="BG56">
        <v>0</v>
      </c>
      <c r="BH56">
        <v>4</v>
      </c>
      <c r="BI56">
        <v>1</v>
      </c>
      <c r="BJ56">
        <v>105</v>
      </c>
      <c r="BK56">
        <v>3</v>
      </c>
      <c r="BL56">
        <v>0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5</v>
      </c>
      <c r="BS56">
        <v>2</v>
      </c>
      <c r="BT56">
        <v>1</v>
      </c>
      <c r="BU56">
        <v>2</v>
      </c>
      <c r="BV56">
        <v>2</v>
      </c>
      <c r="BW56">
        <v>4</v>
      </c>
      <c r="BX56">
        <v>0</v>
      </c>
      <c r="BY56">
        <v>2</v>
      </c>
      <c r="BZ56">
        <v>1</v>
      </c>
      <c r="CA56">
        <v>5</v>
      </c>
      <c r="CB56">
        <v>0</v>
      </c>
      <c r="CC56">
        <v>16</v>
      </c>
      <c r="CD56">
        <v>39</v>
      </c>
      <c r="CE56">
        <v>8</v>
      </c>
      <c r="CF56">
        <v>4</v>
      </c>
      <c r="CG56">
        <v>3</v>
      </c>
      <c r="CH56">
        <v>0</v>
      </c>
      <c r="CI56">
        <v>0</v>
      </c>
      <c r="CJ56">
        <v>5</v>
      </c>
      <c r="CK56">
        <v>0</v>
      </c>
      <c r="CL56">
        <v>104</v>
      </c>
      <c r="CM56">
        <v>1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3</v>
      </c>
      <c r="CU56">
        <v>2</v>
      </c>
      <c r="CV56">
        <v>4</v>
      </c>
      <c r="CW56">
        <v>1</v>
      </c>
      <c r="CX56">
        <v>0</v>
      </c>
      <c r="CY56">
        <v>4</v>
      </c>
      <c r="CZ56">
        <v>0</v>
      </c>
      <c r="DA56">
        <v>1</v>
      </c>
      <c r="DB56">
        <v>0</v>
      </c>
      <c r="DC56">
        <v>1</v>
      </c>
      <c r="DD56">
        <v>0</v>
      </c>
      <c r="DE56">
        <v>16</v>
      </c>
      <c r="DF56">
        <v>39</v>
      </c>
      <c r="DG56">
        <v>8</v>
      </c>
      <c r="DH56">
        <v>4</v>
      </c>
      <c r="DI56">
        <v>4</v>
      </c>
      <c r="DJ56">
        <v>1</v>
      </c>
      <c r="DK56">
        <v>0</v>
      </c>
      <c r="DL56">
        <v>2</v>
      </c>
      <c r="DM56">
        <v>0</v>
      </c>
      <c r="DN56">
        <v>94</v>
      </c>
      <c r="DO56">
        <v>1</v>
      </c>
      <c r="DP56">
        <v>0</v>
      </c>
      <c r="DQ56">
        <v>3</v>
      </c>
      <c r="DR56">
        <v>0</v>
      </c>
      <c r="DS56">
        <v>0</v>
      </c>
      <c r="DT56">
        <v>0</v>
      </c>
      <c r="DU56">
        <v>0</v>
      </c>
      <c r="DV56">
        <v>2</v>
      </c>
      <c r="DW56">
        <v>2</v>
      </c>
      <c r="DX56">
        <v>3</v>
      </c>
      <c r="DY56">
        <v>1</v>
      </c>
      <c r="DZ56">
        <v>1</v>
      </c>
      <c r="EA56">
        <v>3</v>
      </c>
      <c r="EB56">
        <v>0</v>
      </c>
      <c r="EC56">
        <v>1</v>
      </c>
      <c r="ED56">
        <v>1</v>
      </c>
      <c r="EE56">
        <v>1</v>
      </c>
      <c r="EF56">
        <v>0</v>
      </c>
      <c r="EG56">
        <v>15</v>
      </c>
      <c r="EH56">
        <v>32</v>
      </c>
      <c r="EI56">
        <v>10</v>
      </c>
      <c r="EJ56">
        <v>4</v>
      </c>
      <c r="EK56">
        <v>2</v>
      </c>
      <c r="EL56">
        <v>1</v>
      </c>
      <c r="EM56">
        <v>0</v>
      </c>
      <c r="EN56">
        <v>1</v>
      </c>
      <c r="EO56">
        <v>0</v>
      </c>
      <c r="EP56">
        <v>84</v>
      </c>
      <c r="EQ56">
        <v>1</v>
      </c>
      <c r="ER56">
        <v>0</v>
      </c>
      <c r="ES56">
        <v>3</v>
      </c>
      <c r="ET56">
        <v>0</v>
      </c>
      <c r="EU56">
        <v>1</v>
      </c>
      <c r="EV56">
        <v>0</v>
      </c>
      <c r="EW56">
        <v>0</v>
      </c>
      <c r="EX56">
        <v>2</v>
      </c>
      <c r="EY56">
        <v>2</v>
      </c>
      <c r="EZ56">
        <v>2</v>
      </c>
      <c r="FA56">
        <v>1</v>
      </c>
      <c r="FB56">
        <v>0</v>
      </c>
      <c r="FC56">
        <v>3</v>
      </c>
      <c r="FD56">
        <v>0</v>
      </c>
      <c r="FE56">
        <v>1</v>
      </c>
      <c r="FF56">
        <v>0</v>
      </c>
      <c r="FG56">
        <v>2</v>
      </c>
      <c r="FH56">
        <v>0</v>
      </c>
      <c r="FI56">
        <v>12</v>
      </c>
      <c r="FJ56">
        <v>32</v>
      </c>
      <c r="FK56">
        <v>7</v>
      </c>
      <c r="FL56">
        <v>5</v>
      </c>
      <c r="FM56">
        <v>2</v>
      </c>
      <c r="FN56">
        <v>2</v>
      </c>
      <c r="FO56">
        <v>0</v>
      </c>
      <c r="FP56">
        <v>2</v>
      </c>
      <c r="FQ56">
        <v>0</v>
      </c>
      <c r="FR56">
        <v>80</v>
      </c>
      <c r="FS56">
        <v>1</v>
      </c>
      <c r="FT56">
        <v>0</v>
      </c>
      <c r="FU56">
        <v>1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2</v>
      </c>
      <c r="GC56">
        <v>0</v>
      </c>
      <c r="GD56">
        <v>1</v>
      </c>
      <c r="GE56">
        <v>1</v>
      </c>
      <c r="GF56">
        <v>0</v>
      </c>
      <c r="GG56">
        <v>0</v>
      </c>
      <c r="GH56">
        <v>1</v>
      </c>
      <c r="GI56">
        <v>2</v>
      </c>
      <c r="GJ56">
        <v>0</v>
      </c>
      <c r="GK56">
        <v>12</v>
      </c>
      <c r="GL56">
        <v>21</v>
      </c>
      <c r="GM56">
        <v>5</v>
      </c>
      <c r="GN56">
        <v>5</v>
      </c>
      <c r="GO56">
        <v>2</v>
      </c>
      <c r="GP56">
        <v>1</v>
      </c>
      <c r="GQ56">
        <v>0</v>
      </c>
      <c r="GR56">
        <v>3</v>
      </c>
      <c r="GS56">
        <v>1</v>
      </c>
      <c r="GT56">
        <v>61</v>
      </c>
      <c r="GU56">
        <v>0</v>
      </c>
      <c r="GV56">
        <v>0</v>
      </c>
      <c r="GW56">
        <v>2</v>
      </c>
      <c r="GX56">
        <v>0</v>
      </c>
      <c r="GY56">
        <v>1</v>
      </c>
      <c r="GZ56">
        <v>0</v>
      </c>
      <c r="HA56">
        <v>0</v>
      </c>
      <c r="HB56">
        <v>1</v>
      </c>
      <c r="HC56">
        <v>2</v>
      </c>
      <c r="HD56">
        <v>0</v>
      </c>
      <c r="HE56">
        <v>0</v>
      </c>
      <c r="HF56">
        <v>1</v>
      </c>
      <c r="HG56">
        <v>2</v>
      </c>
      <c r="HH56">
        <v>0</v>
      </c>
      <c r="HI56">
        <v>1</v>
      </c>
      <c r="HJ56">
        <v>1</v>
      </c>
      <c r="HK56">
        <v>1</v>
      </c>
      <c r="HL56">
        <v>0</v>
      </c>
      <c r="HM56">
        <v>10</v>
      </c>
      <c r="HN56">
        <v>20</v>
      </c>
      <c r="HO56">
        <v>8</v>
      </c>
      <c r="HP56">
        <v>5</v>
      </c>
      <c r="HQ56">
        <v>4</v>
      </c>
      <c r="HR56">
        <v>1</v>
      </c>
      <c r="HS56">
        <v>0</v>
      </c>
      <c r="HT56">
        <v>1</v>
      </c>
      <c r="HU56">
        <v>1</v>
      </c>
      <c r="HV56">
        <v>62</v>
      </c>
    </row>
    <row r="57" spans="1:230" x14ac:dyDescent="0.25">
      <c r="A57" s="7">
        <v>5811</v>
      </c>
      <c r="B57" s="7" t="s">
        <v>67</v>
      </c>
      <c r="C57" s="7" t="s">
        <v>0</v>
      </c>
      <c r="D57" s="7" t="s">
        <v>510</v>
      </c>
      <c r="E57" s="16" t="s">
        <v>506</v>
      </c>
      <c r="F57" s="9" t="s">
        <v>47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3</v>
      </c>
      <c r="T57">
        <v>0</v>
      </c>
      <c r="U57">
        <v>0</v>
      </c>
      <c r="V57">
        <v>1</v>
      </c>
      <c r="W57">
        <v>5</v>
      </c>
      <c r="X57">
        <v>1</v>
      </c>
      <c r="Y57">
        <v>18</v>
      </c>
      <c r="Z57">
        <v>42</v>
      </c>
      <c r="AA57">
        <v>4</v>
      </c>
      <c r="AB57">
        <v>1</v>
      </c>
      <c r="AC57">
        <v>6</v>
      </c>
      <c r="AD57">
        <v>0</v>
      </c>
      <c r="AE57">
        <v>0</v>
      </c>
      <c r="AF57">
        <v>1</v>
      </c>
      <c r="AG57">
        <v>0</v>
      </c>
      <c r="AH57">
        <v>84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2</v>
      </c>
      <c r="AS57">
        <v>0</v>
      </c>
      <c r="AT57">
        <v>0</v>
      </c>
      <c r="AU57">
        <v>2</v>
      </c>
      <c r="AV57">
        <v>0</v>
      </c>
      <c r="AW57">
        <v>0</v>
      </c>
      <c r="AX57">
        <v>1</v>
      </c>
      <c r="AY57">
        <v>7</v>
      </c>
      <c r="AZ57">
        <v>1</v>
      </c>
      <c r="BA57">
        <v>17</v>
      </c>
      <c r="BB57">
        <v>37</v>
      </c>
      <c r="BC57">
        <v>7</v>
      </c>
      <c r="BD57">
        <v>2</v>
      </c>
      <c r="BE57">
        <v>6</v>
      </c>
      <c r="BF57">
        <v>0</v>
      </c>
      <c r="BG57">
        <v>0</v>
      </c>
      <c r="BH57">
        <v>0</v>
      </c>
      <c r="BI57">
        <v>0</v>
      </c>
      <c r="BJ57">
        <v>83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7</v>
      </c>
      <c r="CB57">
        <v>0</v>
      </c>
      <c r="CC57">
        <v>20</v>
      </c>
      <c r="CD57">
        <v>43</v>
      </c>
      <c r="CE57">
        <v>8</v>
      </c>
      <c r="CF57">
        <v>3</v>
      </c>
      <c r="CG57">
        <v>7</v>
      </c>
      <c r="CH57">
        <v>0</v>
      </c>
      <c r="CI57">
        <v>0</v>
      </c>
      <c r="CJ57">
        <v>0</v>
      </c>
      <c r="CK57">
        <v>0</v>
      </c>
      <c r="CL57">
        <v>90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2</v>
      </c>
      <c r="CW57">
        <v>0</v>
      </c>
      <c r="CX57">
        <v>1</v>
      </c>
      <c r="CY57">
        <v>3</v>
      </c>
      <c r="CZ57">
        <v>0</v>
      </c>
      <c r="DA57">
        <v>0</v>
      </c>
      <c r="DB57">
        <v>0</v>
      </c>
      <c r="DC57">
        <v>7</v>
      </c>
      <c r="DD57">
        <v>0</v>
      </c>
      <c r="DE57">
        <v>21</v>
      </c>
      <c r="DF57">
        <v>46</v>
      </c>
      <c r="DG57">
        <v>8</v>
      </c>
      <c r="DH57">
        <v>4</v>
      </c>
      <c r="DI57">
        <v>7</v>
      </c>
      <c r="DJ57">
        <v>0</v>
      </c>
      <c r="DK57">
        <v>0</v>
      </c>
      <c r="DL57">
        <v>0</v>
      </c>
      <c r="DM57">
        <v>0</v>
      </c>
      <c r="DN57">
        <v>100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0</v>
      </c>
      <c r="DZ57">
        <v>1</v>
      </c>
      <c r="EA57">
        <v>3</v>
      </c>
      <c r="EB57">
        <v>0</v>
      </c>
      <c r="EC57">
        <v>0</v>
      </c>
      <c r="ED57">
        <v>0</v>
      </c>
      <c r="EE57">
        <v>8</v>
      </c>
      <c r="EF57">
        <v>0</v>
      </c>
      <c r="EG57">
        <v>21</v>
      </c>
      <c r="EH57">
        <v>51</v>
      </c>
      <c r="EI57">
        <v>10</v>
      </c>
      <c r="EJ57">
        <v>2</v>
      </c>
      <c r="EK57">
        <v>6</v>
      </c>
      <c r="EL57">
        <v>0</v>
      </c>
      <c r="EM57">
        <v>0</v>
      </c>
      <c r="EN57">
        <v>0</v>
      </c>
      <c r="EO57">
        <v>0</v>
      </c>
      <c r="EP57">
        <v>103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1</v>
      </c>
      <c r="FB57">
        <v>0</v>
      </c>
      <c r="FC57">
        <v>2</v>
      </c>
      <c r="FD57">
        <v>0</v>
      </c>
      <c r="FE57">
        <v>0</v>
      </c>
      <c r="FF57">
        <v>0</v>
      </c>
      <c r="FG57">
        <v>6</v>
      </c>
      <c r="FH57">
        <v>1</v>
      </c>
      <c r="FI57">
        <v>15</v>
      </c>
      <c r="FJ57">
        <v>55</v>
      </c>
      <c r="FK57">
        <v>3</v>
      </c>
      <c r="FL57">
        <v>4</v>
      </c>
      <c r="FM57">
        <v>4</v>
      </c>
      <c r="FN57">
        <v>0</v>
      </c>
      <c r="FO57">
        <v>0</v>
      </c>
      <c r="FP57">
        <v>2</v>
      </c>
      <c r="FQ57">
        <v>0</v>
      </c>
      <c r="FR57">
        <v>95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2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6</v>
      </c>
      <c r="GJ57">
        <v>0</v>
      </c>
      <c r="GK57">
        <v>14</v>
      </c>
      <c r="GL57">
        <v>49</v>
      </c>
      <c r="GM57">
        <v>5</v>
      </c>
      <c r="GN57">
        <v>5</v>
      </c>
      <c r="GO57">
        <v>3</v>
      </c>
      <c r="GP57">
        <v>0</v>
      </c>
      <c r="GQ57">
        <v>0</v>
      </c>
      <c r="GR57">
        <v>0</v>
      </c>
      <c r="GS57">
        <v>0</v>
      </c>
      <c r="GT57">
        <v>86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0</v>
      </c>
      <c r="HA57">
        <v>1</v>
      </c>
      <c r="HB57">
        <v>0</v>
      </c>
      <c r="HC57">
        <v>0</v>
      </c>
      <c r="HD57">
        <v>3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4</v>
      </c>
      <c r="HL57">
        <v>0</v>
      </c>
      <c r="HM57">
        <v>10</v>
      </c>
      <c r="HN57">
        <v>43</v>
      </c>
      <c r="HO57">
        <v>3</v>
      </c>
      <c r="HP57">
        <v>4</v>
      </c>
      <c r="HQ57">
        <v>3</v>
      </c>
      <c r="HR57">
        <v>0</v>
      </c>
      <c r="HS57">
        <v>0</v>
      </c>
      <c r="HT57">
        <v>0</v>
      </c>
      <c r="HU57">
        <v>1</v>
      </c>
      <c r="HV57">
        <v>73</v>
      </c>
    </row>
    <row r="58" spans="1:230" x14ac:dyDescent="0.25">
      <c r="A58" s="7">
        <v>5812</v>
      </c>
      <c r="B58" s="7" t="s">
        <v>515</v>
      </c>
      <c r="C58" s="7" t="s">
        <v>0</v>
      </c>
      <c r="D58" s="7" t="s">
        <v>510</v>
      </c>
      <c r="E58" s="16" t="s">
        <v>506</v>
      </c>
      <c r="F58" s="9" t="s">
        <v>47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1</v>
      </c>
      <c r="W58">
        <v>2</v>
      </c>
      <c r="X58">
        <v>1</v>
      </c>
      <c r="Y58">
        <v>4</v>
      </c>
      <c r="Z58">
        <v>13</v>
      </c>
      <c r="AA58">
        <v>2</v>
      </c>
      <c r="AB58">
        <v>5</v>
      </c>
      <c r="AC58">
        <v>7</v>
      </c>
      <c r="AD58">
        <v>1</v>
      </c>
      <c r="AE58">
        <v>0</v>
      </c>
      <c r="AF58">
        <v>0</v>
      </c>
      <c r="AG58">
        <v>3</v>
      </c>
      <c r="AH58">
        <v>42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2</v>
      </c>
      <c r="AZ58">
        <v>0</v>
      </c>
      <c r="BA58">
        <v>6</v>
      </c>
      <c r="BB58">
        <v>19</v>
      </c>
      <c r="BC58">
        <v>3</v>
      </c>
      <c r="BD58">
        <v>6</v>
      </c>
      <c r="BE58">
        <v>6</v>
      </c>
      <c r="BF58">
        <v>2</v>
      </c>
      <c r="BG58">
        <v>0</v>
      </c>
      <c r="BH58">
        <v>0</v>
      </c>
      <c r="BI58">
        <v>3</v>
      </c>
      <c r="BJ58">
        <v>51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0</v>
      </c>
      <c r="CC58">
        <v>7</v>
      </c>
      <c r="CD58">
        <v>23</v>
      </c>
      <c r="CE58">
        <v>4</v>
      </c>
      <c r="CF58">
        <v>3</v>
      </c>
      <c r="CG58">
        <v>6</v>
      </c>
      <c r="CH58">
        <v>2</v>
      </c>
      <c r="CI58">
        <v>1</v>
      </c>
      <c r="CJ58">
        <v>0</v>
      </c>
      <c r="CK58">
        <v>4</v>
      </c>
      <c r="CL58">
        <v>55</v>
      </c>
      <c r="CM58">
        <v>1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1</v>
      </c>
      <c r="DD58">
        <v>0</v>
      </c>
      <c r="DE58">
        <v>6</v>
      </c>
      <c r="DF58">
        <v>25</v>
      </c>
      <c r="DG58">
        <v>3</v>
      </c>
      <c r="DH58">
        <v>5</v>
      </c>
      <c r="DI58">
        <v>4</v>
      </c>
      <c r="DJ58">
        <v>1</v>
      </c>
      <c r="DK58">
        <v>0</v>
      </c>
      <c r="DL58">
        <v>1</v>
      </c>
      <c r="DM58">
        <v>3</v>
      </c>
      <c r="DN58">
        <v>54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1</v>
      </c>
      <c r="ED58">
        <v>1</v>
      </c>
      <c r="EE58">
        <v>1</v>
      </c>
      <c r="EF58">
        <v>0</v>
      </c>
      <c r="EG58">
        <v>8</v>
      </c>
      <c r="EH58">
        <v>20</v>
      </c>
      <c r="EI58">
        <v>3</v>
      </c>
      <c r="EJ58">
        <v>2</v>
      </c>
      <c r="EK58">
        <v>4</v>
      </c>
      <c r="EL58">
        <v>2</v>
      </c>
      <c r="EM58">
        <v>1</v>
      </c>
      <c r="EN58">
        <v>0</v>
      </c>
      <c r="EO58">
        <v>3</v>
      </c>
      <c r="EP58">
        <v>48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1</v>
      </c>
      <c r="EZ58">
        <v>0</v>
      </c>
      <c r="FA58">
        <v>1</v>
      </c>
      <c r="FB58">
        <v>0</v>
      </c>
      <c r="FC58">
        <v>0</v>
      </c>
      <c r="FD58">
        <v>0</v>
      </c>
      <c r="FE58">
        <v>1</v>
      </c>
      <c r="FF58">
        <v>2</v>
      </c>
      <c r="FG58">
        <v>1</v>
      </c>
      <c r="FH58">
        <v>0</v>
      </c>
      <c r="FI58">
        <v>7</v>
      </c>
      <c r="FJ58">
        <v>22</v>
      </c>
      <c r="FK58">
        <v>3</v>
      </c>
      <c r="FL58">
        <v>3</v>
      </c>
      <c r="FM58">
        <v>4</v>
      </c>
      <c r="FN58">
        <v>2</v>
      </c>
      <c r="FO58">
        <v>1</v>
      </c>
      <c r="FP58">
        <v>0</v>
      </c>
      <c r="FQ58">
        <v>3</v>
      </c>
      <c r="FR58">
        <v>52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1</v>
      </c>
      <c r="GI58">
        <v>1</v>
      </c>
      <c r="GJ58">
        <v>0</v>
      </c>
      <c r="GK58">
        <v>2</v>
      </c>
      <c r="GL58">
        <v>18</v>
      </c>
      <c r="GM58">
        <v>3</v>
      </c>
      <c r="GN58">
        <v>2</v>
      </c>
      <c r="GO58">
        <v>5</v>
      </c>
      <c r="GP58">
        <v>1</v>
      </c>
      <c r="GQ58">
        <v>0</v>
      </c>
      <c r="GR58">
        <v>1</v>
      </c>
      <c r="GS58">
        <v>2</v>
      </c>
      <c r="GT58">
        <v>40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</v>
      </c>
      <c r="HK58">
        <v>1</v>
      </c>
      <c r="HL58">
        <v>1</v>
      </c>
      <c r="HM58">
        <v>2</v>
      </c>
      <c r="HN58">
        <v>20</v>
      </c>
      <c r="HO58">
        <v>2</v>
      </c>
      <c r="HP58">
        <v>3</v>
      </c>
      <c r="HQ58">
        <v>3</v>
      </c>
      <c r="HR58">
        <v>0</v>
      </c>
      <c r="HS58">
        <v>0</v>
      </c>
      <c r="HT58">
        <v>0</v>
      </c>
      <c r="HU58">
        <v>0</v>
      </c>
      <c r="HV58">
        <v>36</v>
      </c>
    </row>
    <row r="59" spans="1:230" x14ac:dyDescent="0.25">
      <c r="A59" s="7">
        <v>5813</v>
      </c>
      <c r="B59" s="7" t="s">
        <v>516</v>
      </c>
      <c r="C59" s="7" t="s">
        <v>0</v>
      </c>
      <c r="D59" s="7" t="s">
        <v>510</v>
      </c>
      <c r="E59" s="16" t="s">
        <v>506</v>
      </c>
      <c r="F59" s="9" t="s">
        <v>47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0</v>
      </c>
      <c r="W59">
        <v>3</v>
      </c>
      <c r="X59">
        <v>0</v>
      </c>
      <c r="Y59">
        <v>0</v>
      </c>
      <c r="Z59">
        <v>13</v>
      </c>
      <c r="AA59">
        <v>1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2</v>
      </c>
      <c r="AZ59">
        <v>0</v>
      </c>
      <c r="BA59">
        <v>0</v>
      </c>
      <c r="BB59">
        <v>23</v>
      </c>
      <c r="BC59">
        <v>1</v>
      </c>
      <c r="BD59">
        <v>2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30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2</v>
      </c>
      <c r="CB59">
        <v>0</v>
      </c>
      <c r="CC59">
        <v>1</v>
      </c>
      <c r="CD59">
        <v>18</v>
      </c>
      <c r="CE59">
        <v>1</v>
      </c>
      <c r="CF59">
        <v>2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26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2</v>
      </c>
      <c r="DD59">
        <v>0</v>
      </c>
      <c r="DE59">
        <v>1</v>
      </c>
      <c r="DF59">
        <v>18</v>
      </c>
      <c r="DG59">
        <v>3</v>
      </c>
      <c r="DH59">
        <v>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28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2</v>
      </c>
      <c r="EF59">
        <v>0</v>
      </c>
      <c r="EG59">
        <v>1</v>
      </c>
      <c r="EH59">
        <v>18</v>
      </c>
      <c r="EI59">
        <v>2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25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2</v>
      </c>
      <c r="FH59">
        <v>0</v>
      </c>
      <c r="FI59">
        <v>0</v>
      </c>
      <c r="FJ59">
        <v>14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18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11</v>
      </c>
      <c r="GM59">
        <v>1</v>
      </c>
      <c r="GN59">
        <v>0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13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</v>
      </c>
      <c r="HL59">
        <v>0</v>
      </c>
      <c r="HM59">
        <v>1</v>
      </c>
      <c r="HN59">
        <v>10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1</v>
      </c>
      <c r="HV59">
        <v>13</v>
      </c>
    </row>
    <row r="60" spans="1:230" x14ac:dyDescent="0.25">
      <c r="A60" s="7">
        <v>5821</v>
      </c>
      <c r="B60" s="7" t="s">
        <v>517</v>
      </c>
      <c r="C60" s="7" t="s">
        <v>0</v>
      </c>
      <c r="D60" s="7" t="s">
        <v>510</v>
      </c>
      <c r="E60" s="16" t="s">
        <v>506</v>
      </c>
      <c r="F60" s="9" t="s">
        <v>47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3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5</v>
      </c>
      <c r="X60">
        <v>0</v>
      </c>
      <c r="Y60">
        <v>21</v>
      </c>
      <c r="Z60">
        <v>38</v>
      </c>
      <c r="AA60">
        <v>10</v>
      </c>
      <c r="AB60">
        <v>2</v>
      </c>
      <c r="AC60">
        <v>4</v>
      </c>
      <c r="AD60">
        <v>0</v>
      </c>
      <c r="AE60">
        <v>0</v>
      </c>
      <c r="AF60">
        <v>0</v>
      </c>
      <c r="AG60">
        <v>2</v>
      </c>
      <c r="AH60">
        <v>88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3</v>
      </c>
      <c r="AZ60">
        <v>0</v>
      </c>
      <c r="BA60">
        <v>20</v>
      </c>
      <c r="BB60">
        <v>41</v>
      </c>
      <c r="BC60">
        <v>7</v>
      </c>
      <c r="BD60">
        <v>1</v>
      </c>
      <c r="BE60">
        <v>5</v>
      </c>
      <c r="BF60">
        <v>0</v>
      </c>
      <c r="BG60">
        <v>0</v>
      </c>
      <c r="BH60">
        <v>0</v>
      </c>
      <c r="BI60">
        <v>2</v>
      </c>
      <c r="BJ60">
        <v>82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1</v>
      </c>
      <c r="CA60">
        <v>5</v>
      </c>
      <c r="CB60">
        <v>0</v>
      </c>
      <c r="CC60">
        <v>21</v>
      </c>
      <c r="CD60">
        <v>44</v>
      </c>
      <c r="CE60">
        <v>10</v>
      </c>
      <c r="CF60">
        <v>2</v>
      </c>
      <c r="CG60">
        <v>5</v>
      </c>
      <c r="CH60">
        <v>0</v>
      </c>
      <c r="CI60">
        <v>0</v>
      </c>
      <c r="CJ60">
        <v>0</v>
      </c>
      <c r="CK60">
        <v>2</v>
      </c>
      <c r="CL60">
        <v>92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1</v>
      </c>
      <c r="DC60">
        <v>5</v>
      </c>
      <c r="DD60">
        <v>0</v>
      </c>
      <c r="DE60">
        <v>18</v>
      </c>
      <c r="DF60">
        <v>42</v>
      </c>
      <c r="DG60">
        <v>8</v>
      </c>
      <c r="DH60">
        <v>2</v>
      </c>
      <c r="DI60">
        <v>6</v>
      </c>
      <c r="DJ60">
        <v>0</v>
      </c>
      <c r="DK60">
        <v>0</v>
      </c>
      <c r="DL60">
        <v>0</v>
      </c>
      <c r="DM60">
        <v>2</v>
      </c>
      <c r="DN60">
        <v>86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1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5</v>
      </c>
      <c r="EF60">
        <v>0</v>
      </c>
      <c r="EG60">
        <v>17</v>
      </c>
      <c r="EH60">
        <v>39</v>
      </c>
      <c r="EI60">
        <v>10</v>
      </c>
      <c r="EJ60">
        <v>1</v>
      </c>
      <c r="EK60">
        <v>5</v>
      </c>
      <c r="EL60">
        <v>0</v>
      </c>
      <c r="EM60">
        <v>0</v>
      </c>
      <c r="EN60">
        <v>0</v>
      </c>
      <c r="EO60">
        <v>3</v>
      </c>
      <c r="EP60">
        <v>83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2</v>
      </c>
      <c r="FD60">
        <v>0</v>
      </c>
      <c r="FE60">
        <v>0</v>
      </c>
      <c r="FF60">
        <v>0</v>
      </c>
      <c r="FG60">
        <v>4</v>
      </c>
      <c r="FH60">
        <v>0</v>
      </c>
      <c r="FI60">
        <v>19</v>
      </c>
      <c r="FJ60">
        <v>38</v>
      </c>
      <c r="FK60">
        <v>11</v>
      </c>
      <c r="FL60">
        <v>1</v>
      </c>
      <c r="FM60">
        <v>6</v>
      </c>
      <c r="FN60">
        <v>0</v>
      </c>
      <c r="FO60">
        <v>0</v>
      </c>
      <c r="FP60">
        <v>0</v>
      </c>
      <c r="FQ60">
        <v>3</v>
      </c>
      <c r="FR60">
        <v>85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2</v>
      </c>
      <c r="GF60">
        <v>0</v>
      </c>
      <c r="GG60">
        <v>0</v>
      </c>
      <c r="GH60">
        <v>1</v>
      </c>
      <c r="GI60">
        <v>3</v>
      </c>
      <c r="GJ60">
        <v>0</v>
      </c>
      <c r="GK60">
        <v>20</v>
      </c>
      <c r="GL60">
        <v>49</v>
      </c>
      <c r="GM60">
        <v>9</v>
      </c>
      <c r="GN60">
        <v>1</v>
      </c>
      <c r="GO60">
        <v>5</v>
      </c>
      <c r="GP60">
        <v>0</v>
      </c>
      <c r="GQ60">
        <v>0</v>
      </c>
      <c r="GR60">
        <v>0</v>
      </c>
      <c r="GS60">
        <v>4</v>
      </c>
      <c r="GT60">
        <v>95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1</v>
      </c>
      <c r="HC60">
        <v>0</v>
      </c>
      <c r="HD60">
        <v>1</v>
      </c>
      <c r="HE60">
        <v>0</v>
      </c>
      <c r="HF60">
        <v>0</v>
      </c>
      <c r="HG60">
        <v>1</v>
      </c>
      <c r="HH60">
        <v>0</v>
      </c>
      <c r="HI60">
        <v>0</v>
      </c>
      <c r="HJ60">
        <v>1</v>
      </c>
      <c r="HK60">
        <v>3</v>
      </c>
      <c r="HL60">
        <v>0</v>
      </c>
      <c r="HM60">
        <v>19</v>
      </c>
      <c r="HN60">
        <v>46</v>
      </c>
      <c r="HO60">
        <v>9</v>
      </c>
      <c r="HP60">
        <v>1</v>
      </c>
      <c r="HQ60">
        <v>4</v>
      </c>
      <c r="HR60">
        <v>0</v>
      </c>
      <c r="HS60">
        <v>0</v>
      </c>
      <c r="HT60">
        <v>0</v>
      </c>
      <c r="HU60">
        <v>2</v>
      </c>
      <c r="HV60">
        <v>88</v>
      </c>
    </row>
    <row r="61" spans="1:230" x14ac:dyDescent="0.25">
      <c r="A61" s="7">
        <v>5822</v>
      </c>
      <c r="B61" s="7" t="s">
        <v>518</v>
      </c>
      <c r="C61" s="7" t="s">
        <v>0</v>
      </c>
      <c r="D61" s="7" t="s">
        <v>510</v>
      </c>
      <c r="E61" s="16" t="s">
        <v>506</v>
      </c>
      <c r="F61" s="9" t="s">
        <v>47</v>
      </c>
      <c r="G61">
        <v>2</v>
      </c>
      <c r="H61">
        <v>0</v>
      </c>
      <c r="I61">
        <v>1</v>
      </c>
      <c r="J61">
        <v>1</v>
      </c>
      <c r="K61">
        <v>1</v>
      </c>
      <c r="L61">
        <v>0</v>
      </c>
      <c r="M61">
        <v>1</v>
      </c>
      <c r="N61">
        <v>3</v>
      </c>
      <c r="O61">
        <v>1</v>
      </c>
      <c r="P61">
        <v>4</v>
      </c>
      <c r="Q61">
        <v>3</v>
      </c>
      <c r="R61">
        <v>0</v>
      </c>
      <c r="S61">
        <v>1</v>
      </c>
      <c r="T61">
        <v>0</v>
      </c>
      <c r="U61">
        <v>3</v>
      </c>
      <c r="V61">
        <v>1</v>
      </c>
      <c r="W61">
        <v>13</v>
      </c>
      <c r="X61">
        <v>2</v>
      </c>
      <c r="Y61">
        <v>10</v>
      </c>
      <c r="Z61">
        <v>35</v>
      </c>
      <c r="AA61">
        <v>10</v>
      </c>
      <c r="AB61">
        <v>13</v>
      </c>
      <c r="AC61">
        <v>29</v>
      </c>
      <c r="AD61">
        <v>4</v>
      </c>
      <c r="AE61">
        <v>2</v>
      </c>
      <c r="AF61">
        <v>3</v>
      </c>
      <c r="AG61">
        <v>2</v>
      </c>
      <c r="AH61">
        <v>145</v>
      </c>
      <c r="AI61">
        <v>2</v>
      </c>
      <c r="AJ61">
        <v>0</v>
      </c>
      <c r="AK61">
        <v>1</v>
      </c>
      <c r="AL61">
        <v>2</v>
      </c>
      <c r="AM61">
        <v>1</v>
      </c>
      <c r="AN61">
        <v>0</v>
      </c>
      <c r="AO61">
        <v>1</v>
      </c>
      <c r="AP61">
        <v>3</v>
      </c>
      <c r="AQ61">
        <v>1</v>
      </c>
      <c r="AR61">
        <v>3</v>
      </c>
      <c r="AS61">
        <v>3</v>
      </c>
      <c r="AT61">
        <v>0</v>
      </c>
      <c r="AU61">
        <v>1</v>
      </c>
      <c r="AV61">
        <v>0</v>
      </c>
      <c r="AW61">
        <v>4</v>
      </c>
      <c r="AX61">
        <v>1</v>
      </c>
      <c r="AY61">
        <v>12</v>
      </c>
      <c r="AZ61">
        <v>2</v>
      </c>
      <c r="BA61">
        <v>7</v>
      </c>
      <c r="BB61">
        <v>36</v>
      </c>
      <c r="BC61">
        <v>14</v>
      </c>
      <c r="BD61">
        <v>14</v>
      </c>
      <c r="BE61">
        <v>30</v>
      </c>
      <c r="BF61">
        <v>3</v>
      </c>
      <c r="BG61">
        <v>3</v>
      </c>
      <c r="BH61">
        <v>1</v>
      </c>
      <c r="BI61">
        <v>2</v>
      </c>
      <c r="BJ61">
        <v>147</v>
      </c>
      <c r="BK61">
        <v>2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1</v>
      </c>
      <c r="BR61">
        <v>1</v>
      </c>
      <c r="BS61">
        <v>1</v>
      </c>
      <c r="BT61">
        <v>5</v>
      </c>
      <c r="BU61">
        <v>4</v>
      </c>
      <c r="BV61">
        <v>0</v>
      </c>
      <c r="BW61">
        <v>1</v>
      </c>
      <c r="BX61">
        <v>0</v>
      </c>
      <c r="BY61">
        <v>4</v>
      </c>
      <c r="BZ61">
        <v>3</v>
      </c>
      <c r="CA61">
        <v>15</v>
      </c>
      <c r="CB61">
        <v>2</v>
      </c>
      <c r="CC61">
        <v>9</v>
      </c>
      <c r="CD61">
        <v>38</v>
      </c>
      <c r="CE61">
        <v>15</v>
      </c>
      <c r="CF61">
        <v>16</v>
      </c>
      <c r="CG61">
        <v>32</v>
      </c>
      <c r="CH61">
        <v>4</v>
      </c>
      <c r="CI61">
        <v>2</v>
      </c>
      <c r="CJ61">
        <v>0</v>
      </c>
      <c r="CK61">
        <v>1</v>
      </c>
      <c r="CL61">
        <v>159</v>
      </c>
      <c r="CM61">
        <v>2</v>
      </c>
      <c r="CN61">
        <v>1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2</v>
      </c>
      <c r="CU61">
        <v>0</v>
      </c>
      <c r="CV61">
        <v>3</v>
      </c>
      <c r="CW61">
        <v>5</v>
      </c>
      <c r="CX61">
        <v>2</v>
      </c>
      <c r="CY61">
        <v>1</v>
      </c>
      <c r="CZ61">
        <v>1</v>
      </c>
      <c r="DA61">
        <v>2</v>
      </c>
      <c r="DB61">
        <v>2</v>
      </c>
      <c r="DC61">
        <v>15</v>
      </c>
      <c r="DD61">
        <v>2</v>
      </c>
      <c r="DE61">
        <v>8</v>
      </c>
      <c r="DF61">
        <v>34</v>
      </c>
      <c r="DG61">
        <v>15</v>
      </c>
      <c r="DH61">
        <v>17</v>
      </c>
      <c r="DI61">
        <v>32</v>
      </c>
      <c r="DJ61">
        <v>3</v>
      </c>
      <c r="DK61">
        <v>3</v>
      </c>
      <c r="DL61">
        <v>0</v>
      </c>
      <c r="DM61">
        <v>2</v>
      </c>
      <c r="DN61">
        <v>154</v>
      </c>
      <c r="DO61">
        <v>2</v>
      </c>
      <c r="DP61">
        <v>1</v>
      </c>
      <c r="DQ61">
        <v>0</v>
      </c>
      <c r="DR61">
        <v>2</v>
      </c>
      <c r="DS61">
        <v>1</v>
      </c>
      <c r="DT61">
        <v>0</v>
      </c>
      <c r="DU61">
        <v>1</v>
      </c>
      <c r="DV61">
        <v>1</v>
      </c>
      <c r="DW61">
        <v>1</v>
      </c>
      <c r="DX61">
        <v>2</v>
      </c>
      <c r="DY61">
        <v>5</v>
      </c>
      <c r="DZ61">
        <v>1</v>
      </c>
      <c r="EA61">
        <v>1</v>
      </c>
      <c r="EB61">
        <v>0</v>
      </c>
      <c r="EC61">
        <v>3</v>
      </c>
      <c r="ED61">
        <v>2</v>
      </c>
      <c r="EE61">
        <v>13</v>
      </c>
      <c r="EF61">
        <v>2</v>
      </c>
      <c r="EG61">
        <v>12</v>
      </c>
      <c r="EH61">
        <v>37</v>
      </c>
      <c r="EI61">
        <v>17</v>
      </c>
      <c r="EJ61">
        <v>17</v>
      </c>
      <c r="EK61">
        <v>26</v>
      </c>
      <c r="EL61">
        <v>2</v>
      </c>
      <c r="EM61">
        <v>2</v>
      </c>
      <c r="EN61">
        <v>0</v>
      </c>
      <c r="EO61">
        <v>3</v>
      </c>
      <c r="EP61">
        <v>154</v>
      </c>
      <c r="EQ61">
        <v>1</v>
      </c>
      <c r="ER61">
        <v>1</v>
      </c>
      <c r="ES61">
        <v>1</v>
      </c>
      <c r="ET61">
        <v>2</v>
      </c>
      <c r="EU61">
        <v>1</v>
      </c>
      <c r="EV61">
        <v>0</v>
      </c>
      <c r="EW61">
        <v>1</v>
      </c>
      <c r="EX61">
        <v>1</v>
      </c>
      <c r="EY61">
        <v>1</v>
      </c>
      <c r="EZ61">
        <v>4</v>
      </c>
      <c r="FA61">
        <v>3</v>
      </c>
      <c r="FB61">
        <v>1</v>
      </c>
      <c r="FC61">
        <v>1</v>
      </c>
      <c r="FD61">
        <v>0</v>
      </c>
      <c r="FE61">
        <v>3</v>
      </c>
      <c r="FF61">
        <v>2</v>
      </c>
      <c r="FG61">
        <v>15</v>
      </c>
      <c r="FH61">
        <v>2</v>
      </c>
      <c r="FI61">
        <v>11</v>
      </c>
      <c r="FJ61">
        <v>36</v>
      </c>
      <c r="FK61">
        <v>18</v>
      </c>
      <c r="FL61">
        <v>16</v>
      </c>
      <c r="FM61">
        <v>30</v>
      </c>
      <c r="FN61">
        <v>2</v>
      </c>
      <c r="FO61">
        <v>1</v>
      </c>
      <c r="FP61">
        <v>0</v>
      </c>
      <c r="FQ61">
        <v>1</v>
      </c>
      <c r="FR61">
        <v>155</v>
      </c>
      <c r="FS61">
        <v>1</v>
      </c>
      <c r="FT61">
        <v>1</v>
      </c>
      <c r="FU61">
        <v>1</v>
      </c>
      <c r="FV61">
        <v>2</v>
      </c>
      <c r="FW61">
        <v>1</v>
      </c>
      <c r="FX61">
        <v>0</v>
      </c>
      <c r="FY61">
        <v>1</v>
      </c>
      <c r="FZ61">
        <v>1</v>
      </c>
      <c r="GA61">
        <v>1</v>
      </c>
      <c r="GB61">
        <v>3</v>
      </c>
      <c r="GC61">
        <v>3</v>
      </c>
      <c r="GD61">
        <v>1</v>
      </c>
      <c r="GE61">
        <v>1</v>
      </c>
      <c r="GF61">
        <v>1</v>
      </c>
      <c r="GG61">
        <v>4</v>
      </c>
      <c r="GH61">
        <v>3</v>
      </c>
      <c r="GI61">
        <v>15</v>
      </c>
      <c r="GJ61">
        <v>2</v>
      </c>
      <c r="GK61">
        <v>13</v>
      </c>
      <c r="GL61">
        <v>44</v>
      </c>
      <c r="GM61">
        <v>18</v>
      </c>
      <c r="GN61">
        <v>18</v>
      </c>
      <c r="GO61">
        <v>26</v>
      </c>
      <c r="GP61">
        <v>3</v>
      </c>
      <c r="GQ61">
        <v>2</v>
      </c>
      <c r="GR61">
        <v>0</v>
      </c>
      <c r="GS61">
        <v>2</v>
      </c>
      <c r="GT61">
        <v>168</v>
      </c>
      <c r="GU61">
        <v>1</v>
      </c>
      <c r="GV61">
        <v>1</v>
      </c>
      <c r="GW61">
        <v>1</v>
      </c>
      <c r="GX61">
        <v>1</v>
      </c>
      <c r="GY61">
        <v>0</v>
      </c>
      <c r="GZ61">
        <v>0</v>
      </c>
      <c r="HA61">
        <v>1</v>
      </c>
      <c r="HB61">
        <v>2</v>
      </c>
      <c r="HC61">
        <v>1</v>
      </c>
      <c r="HD61">
        <v>1</v>
      </c>
      <c r="HE61">
        <v>4</v>
      </c>
      <c r="HF61">
        <v>1</v>
      </c>
      <c r="HG61">
        <v>1</v>
      </c>
      <c r="HH61">
        <v>0</v>
      </c>
      <c r="HI61">
        <v>5</v>
      </c>
      <c r="HJ61">
        <v>3</v>
      </c>
      <c r="HK61">
        <v>17</v>
      </c>
      <c r="HL61">
        <v>1</v>
      </c>
      <c r="HM61">
        <v>14</v>
      </c>
      <c r="HN61">
        <v>44</v>
      </c>
      <c r="HO61">
        <v>16</v>
      </c>
      <c r="HP61">
        <v>18</v>
      </c>
      <c r="HQ61">
        <v>27</v>
      </c>
      <c r="HR61">
        <v>3</v>
      </c>
      <c r="HS61">
        <v>2</v>
      </c>
      <c r="HT61">
        <v>0</v>
      </c>
      <c r="HU61">
        <v>3</v>
      </c>
      <c r="HV61">
        <v>168</v>
      </c>
    </row>
    <row r="62" spans="1:230" x14ac:dyDescent="0.25">
      <c r="A62" s="17">
        <v>5823</v>
      </c>
      <c r="B62" s="17" t="s">
        <v>519</v>
      </c>
      <c r="C62" s="7" t="s">
        <v>0</v>
      </c>
      <c r="D62" s="17" t="s">
        <v>510</v>
      </c>
      <c r="E62" s="18" t="s">
        <v>506</v>
      </c>
      <c r="F62" s="9" t="s">
        <v>47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14</v>
      </c>
      <c r="AA62">
        <v>1</v>
      </c>
      <c r="AB62">
        <v>2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23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16</v>
      </c>
      <c r="BC62">
        <v>1</v>
      </c>
      <c r="BD62">
        <v>1</v>
      </c>
      <c r="BE62">
        <v>2</v>
      </c>
      <c r="BF62">
        <v>0</v>
      </c>
      <c r="BG62">
        <v>0</v>
      </c>
      <c r="BH62">
        <v>0</v>
      </c>
      <c r="BI62">
        <v>0</v>
      </c>
      <c r="BJ62">
        <v>23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4</v>
      </c>
      <c r="CD62">
        <v>18</v>
      </c>
      <c r="CE62">
        <v>1</v>
      </c>
      <c r="CF62">
        <v>2</v>
      </c>
      <c r="CG62">
        <v>2</v>
      </c>
      <c r="CH62">
        <v>0</v>
      </c>
      <c r="CI62">
        <v>0</v>
      </c>
      <c r="CJ62">
        <v>0</v>
      </c>
      <c r="CK62">
        <v>0</v>
      </c>
      <c r="CL62">
        <v>31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4</v>
      </c>
      <c r="DF62">
        <v>17</v>
      </c>
      <c r="DG62">
        <v>1</v>
      </c>
      <c r="DH62">
        <v>2</v>
      </c>
      <c r="DI62">
        <v>2</v>
      </c>
      <c r="DJ62">
        <v>0</v>
      </c>
      <c r="DK62">
        <v>0</v>
      </c>
      <c r="DL62">
        <v>0</v>
      </c>
      <c r="DM62">
        <v>0</v>
      </c>
      <c r="DN62">
        <v>28</v>
      </c>
      <c r="DO62">
        <v>1</v>
      </c>
      <c r="DP62">
        <v>0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1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1</v>
      </c>
      <c r="EE62">
        <v>2</v>
      </c>
      <c r="EF62">
        <v>2</v>
      </c>
      <c r="EG62">
        <v>4</v>
      </c>
      <c r="EH62">
        <v>23</v>
      </c>
      <c r="EI62">
        <v>2</v>
      </c>
      <c r="EJ62">
        <v>3</v>
      </c>
      <c r="EK62">
        <v>3</v>
      </c>
      <c r="EL62">
        <v>0</v>
      </c>
      <c r="EM62">
        <v>0</v>
      </c>
      <c r="EN62">
        <v>0</v>
      </c>
      <c r="EO62">
        <v>1</v>
      </c>
      <c r="EP62">
        <v>45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0</v>
      </c>
      <c r="FC62">
        <v>1</v>
      </c>
      <c r="FD62">
        <v>0</v>
      </c>
      <c r="FE62">
        <v>0</v>
      </c>
      <c r="FF62">
        <v>1</v>
      </c>
      <c r="FG62">
        <v>2</v>
      </c>
      <c r="FH62">
        <v>1</v>
      </c>
      <c r="FI62">
        <v>4</v>
      </c>
      <c r="FJ62">
        <v>23</v>
      </c>
      <c r="FK62">
        <v>4</v>
      </c>
      <c r="FL62">
        <v>3</v>
      </c>
      <c r="FM62">
        <v>3</v>
      </c>
      <c r="FN62">
        <v>0</v>
      </c>
      <c r="FO62">
        <v>0</v>
      </c>
      <c r="FP62">
        <v>0</v>
      </c>
      <c r="FQ62">
        <v>1</v>
      </c>
      <c r="FR62">
        <v>45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1</v>
      </c>
      <c r="GF62">
        <v>0</v>
      </c>
      <c r="GG62">
        <v>0</v>
      </c>
      <c r="GH62">
        <v>1</v>
      </c>
      <c r="GI62">
        <v>1</v>
      </c>
      <c r="GJ62">
        <v>0</v>
      </c>
      <c r="GK62">
        <v>2</v>
      </c>
      <c r="GL62">
        <v>18</v>
      </c>
      <c r="GM62">
        <v>2</v>
      </c>
      <c r="GN62">
        <v>4</v>
      </c>
      <c r="GO62">
        <v>2</v>
      </c>
      <c r="GP62">
        <v>0</v>
      </c>
      <c r="GQ62">
        <v>0</v>
      </c>
      <c r="GR62">
        <v>1</v>
      </c>
      <c r="GS62">
        <v>1</v>
      </c>
      <c r="GT62">
        <v>35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0</v>
      </c>
      <c r="HG62">
        <v>1</v>
      </c>
      <c r="HH62">
        <v>0</v>
      </c>
      <c r="HI62">
        <v>0</v>
      </c>
      <c r="HJ62">
        <v>1</v>
      </c>
      <c r="HK62">
        <v>1</v>
      </c>
      <c r="HL62">
        <v>1</v>
      </c>
      <c r="HM62">
        <v>5</v>
      </c>
      <c r="HN62">
        <v>20</v>
      </c>
      <c r="HO62">
        <v>1</v>
      </c>
      <c r="HP62">
        <v>3</v>
      </c>
      <c r="HQ62">
        <v>3</v>
      </c>
      <c r="HR62">
        <v>1</v>
      </c>
      <c r="HS62">
        <v>0</v>
      </c>
      <c r="HT62">
        <v>0</v>
      </c>
      <c r="HU62">
        <v>1</v>
      </c>
      <c r="HV62">
        <v>40</v>
      </c>
    </row>
    <row r="63" spans="1:230" x14ac:dyDescent="0.25">
      <c r="A63" s="19">
        <v>5911</v>
      </c>
      <c r="B63" s="19" t="s">
        <v>520</v>
      </c>
      <c r="C63" s="7" t="s">
        <v>0</v>
      </c>
      <c r="D63" s="19" t="s">
        <v>1</v>
      </c>
      <c r="E63" s="20" t="s">
        <v>506</v>
      </c>
      <c r="F63" s="9" t="s">
        <v>47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2</v>
      </c>
      <c r="O63">
        <v>1</v>
      </c>
      <c r="P63">
        <v>2</v>
      </c>
      <c r="Q63">
        <v>0</v>
      </c>
      <c r="R63">
        <v>2</v>
      </c>
      <c r="S63">
        <v>1</v>
      </c>
      <c r="T63">
        <v>0</v>
      </c>
      <c r="U63">
        <v>0</v>
      </c>
      <c r="V63">
        <v>2</v>
      </c>
      <c r="W63">
        <v>5</v>
      </c>
      <c r="X63">
        <v>0</v>
      </c>
      <c r="Y63">
        <v>13</v>
      </c>
      <c r="Z63">
        <v>24</v>
      </c>
      <c r="AA63">
        <v>5</v>
      </c>
      <c r="AB63">
        <v>4</v>
      </c>
      <c r="AC63">
        <v>4</v>
      </c>
      <c r="AD63">
        <v>2</v>
      </c>
      <c r="AE63">
        <v>1</v>
      </c>
      <c r="AF63">
        <v>1</v>
      </c>
      <c r="AG63">
        <v>2</v>
      </c>
      <c r="AH63">
        <v>72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2</v>
      </c>
      <c r="AS63">
        <v>2</v>
      </c>
      <c r="AT63">
        <v>2</v>
      </c>
      <c r="AU63">
        <v>1</v>
      </c>
      <c r="AV63">
        <v>0</v>
      </c>
      <c r="AW63">
        <v>0</v>
      </c>
      <c r="AX63">
        <v>2</v>
      </c>
      <c r="AY63">
        <v>5</v>
      </c>
      <c r="AZ63">
        <v>0</v>
      </c>
      <c r="BA63">
        <v>14</v>
      </c>
      <c r="BB63">
        <v>25</v>
      </c>
      <c r="BC63">
        <v>5</v>
      </c>
      <c r="BD63">
        <v>4</v>
      </c>
      <c r="BE63">
        <v>3</v>
      </c>
      <c r="BF63">
        <v>2</v>
      </c>
      <c r="BG63">
        <v>0</v>
      </c>
      <c r="BH63">
        <v>3</v>
      </c>
      <c r="BI63">
        <v>2</v>
      </c>
      <c r="BJ63">
        <v>76</v>
      </c>
      <c r="BK63">
        <v>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1</v>
      </c>
      <c r="BT63">
        <v>2</v>
      </c>
      <c r="BU63">
        <v>1</v>
      </c>
      <c r="BV63">
        <v>1</v>
      </c>
      <c r="BW63">
        <v>1</v>
      </c>
      <c r="BX63">
        <v>0</v>
      </c>
      <c r="BY63">
        <v>0</v>
      </c>
      <c r="BZ63">
        <v>2</v>
      </c>
      <c r="CA63">
        <v>5</v>
      </c>
      <c r="CB63">
        <v>0</v>
      </c>
      <c r="CC63">
        <v>14</v>
      </c>
      <c r="CD63">
        <v>28</v>
      </c>
      <c r="CE63">
        <v>2</v>
      </c>
      <c r="CF63">
        <v>3</v>
      </c>
      <c r="CG63">
        <v>3</v>
      </c>
      <c r="CH63">
        <v>2</v>
      </c>
      <c r="CI63">
        <v>0</v>
      </c>
      <c r="CJ63">
        <v>1</v>
      </c>
      <c r="CK63">
        <v>1</v>
      </c>
      <c r="CL63">
        <v>70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2</v>
      </c>
      <c r="CX63">
        <v>1</v>
      </c>
      <c r="CY63">
        <v>1</v>
      </c>
      <c r="CZ63">
        <v>0</v>
      </c>
      <c r="DA63">
        <v>0</v>
      </c>
      <c r="DB63">
        <v>1</v>
      </c>
      <c r="DC63">
        <v>4</v>
      </c>
      <c r="DD63">
        <v>0</v>
      </c>
      <c r="DE63">
        <v>12</v>
      </c>
      <c r="DF63">
        <v>23</v>
      </c>
      <c r="DG63">
        <v>3</v>
      </c>
      <c r="DH63">
        <v>3</v>
      </c>
      <c r="DI63">
        <v>3</v>
      </c>
      <c r="DJ63">
        <v>3</v>
      </c>
      <c r="DK63">
        <v>1</v>
      </c>
      <c r="DL63">
        <v>1</v>
      </c>
      <c r="DM63">
        <v>2</v>
      </c>
      <c r="DN63">
        <v>61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3</v>
      </c>
      <c r="EF63">
        <v>0</v>
      </c>
      <c r="EG63">
        <v>6</v>
      </c>
      <c r="EH63">
        <v>21</v>
      </c>
      <c r="EI63">
        <v>1</v>
      </c>
      <c r="EJ63">
        <v>3</v>
      </c>
      <c r="EK63">
        <v>3</v>
      </c>
      <c r="EL63">
        <v>4</v>
      </c>
      <c r="EM63">
        <v>0</v>
      </c>
      <c r="EN63">
        <v>0</v>
      </c>
      <c r="EO63">
        <v>2</v>
      </c>
      <c r="EP63">
        <v>46</v>
      </c>
      <c r="EQ63">
        <v>0</v>
      </c>
      <c r="ER63">
        <v>0</v>
      </c>
      <c r="ES63">
        <v>0</v>
      </c>
      <c r="ET63">
        <v>0</v>
      </c>
      <c r="EU63">
        <v>2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2</v>
      </c>
      <c r="FH63">
        <v>0</v>
      </c>
      <c r="FI63">
        <v>5</v>
      </c>
      <c r="FJ63">
        <v>19</v>
      </c>
      <c r="FK63">
        <v>1</v>
      </c>
      <c r="FL63">
        <v>2</v>
      </c>
      <c r="FM63">
        <v>3</v>
      </c>
      <c r="FN63">
        <v>3</v>
      </c>
      <c r="FO63">
        <v>0</v>
      </c>
      <c r="FP63">
        <v>0</v>
      </c>
      <c r="FQ63">
        <v>1</v>
      </c>
      <c r="FR63">
        <v>39</v>
      </c>
      <c r="FS63">
        <v>1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1</v>
      </c>
      <c r="GJ63">
        <v>0</v>
      </c>
      <c r="GK63">
        <v>8</v>
      </c>
      <c r="GL63">
        <v>16</v>
      </c>
      <c r="GM63">
        <v>0</v>
      </c>
      <c r="GN63">
        <v>2</v>
      </c>
      <c r="GO63">
        <v>3</v>
      </c>
      <c r="GP63">
        <v>0</v>
      </c>
      <c r="GQ63">
        <v>0</v>
      </c>
      <c r="GR63">
        <v>0</v>
      </c>
      <c r="GS63">
        <v>0</v>
      </c>
      <c r="GT63">
        <v>34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1</v>
      </c>
      <c r="HL63">
        <v>0</v>
      </c>
      <c r="HM63">
        <v>6</v>
      </c>
      <c r="HN63">
        <v>12</v>
      </c>
      <c r="HO63">
        <v>0</v>
      </c>
      <c r="HP63">
        <v>1</v>
      </c>
      <c r="HQ63">
        <v>3</v>
      </c>
      <c r="HR63">
        <v>0</v>
      </c>
      <c r="HS63">
        <v>0</v>
      </c>
      <c r="HT63">
        <v>0</v>
      </c>
      <c r="HU63">
        <v>0</v>
      </c>
      <c r="HV63">
        <v>24</v>
      </c>
    </row>
    <row r="64" spans="1:230" x14ac:dyDescent="0.25">
      <c r="A64" s="19">
        <v>5912</v>
      </c>
      <c r="B64" s="19" t="s">
        <v>521</v>
      </c>
      <c r="C64" s="7" t="s">
        <v>0</v>
      </c>
      <c r="D64" s="19" t="s">
        <v>1</v>
      </c>
      <c r="E64" s="20" t="s">
        <v>506</v>
      </c>
      <c r="F64" s="9" t="s">
        <v>47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0</v>
      </c>
      <c r="Y64">
        <v>1</v>
      </c>
      <c r="Z64">
        <v>5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</v>
      </c>
      <c r="AZ64">
        <v>0</v>
      </c>
      <c r="BA64">
        <v>1</v>
      </c>
      <c r="BB64">
        <v>9</v>
      </c>
      <c r="BC64">
        <v>1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15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1</v>
      </c>
      <c r="CD64">
        <v>9</v>
      </c>
      <c r="CE64">
        <v>2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16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2</v>
      </c>
      <c r="DD64">
        <v>0</v>
      </c>
      <c r="DE64">
        <v>1</v>
      </c>
      <c r="DF64">
        <v>9</v>
      </c>
      <c r="DG64">
        <v>2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15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</v>
      </c>
      <c r="EH64">
        <v>13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16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3</v>
      </c>
      <c r="FJ64">
        <v>10</v>
      </c>
      <c r="FK64">
        <v>1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14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4</v>
      </c>
      <c r="GL64">
        <v>9</v>
      </c>
      <c r="GM64">
        <v>1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14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4</v>
      </c>
      <c r="HN64">
        <v>10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14</v>
      </c>
    </row>
    <row r="65" spans="1:230" x14ac:dyDescent="0.25">
      <c r="A65" s="19">
        <v>5913</v>
      </c>
      <c r="B65" s="19" t="s">
        <v>522</v>
      </c>
      <c r="C65" s="7" t="s">
        <v>0</v>
      </c>
      <c r="D65" s="19" t="s">
        <v>1</v>
      </c>
      <c r="E65" s="20" t="s">
        <v>506</v>
      </c>
      <c r="F65" s="9" t="s">
        <v>47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8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6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3</v>
      </c>
      <c r="DF65">
        <v>4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9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4</v>
      </c>
      <c r="EH65">
        <v>7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14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1</v>
      </c>
      <c r="FG65">
        <v>0</v>
      </c>
      <c r="FH65">
        <v>0</v>
      </c>
      <c r="FI65">
        <v>5</v>
      </c>
      <c r="FJ65">
        <v>10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18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0</v>
      </c>
      <c r="GJ65">
        <v>0</v>
      </c>
      <c r="GK65">
        <v>5</v>
      </c>
      <c r="GL65">
        <v>11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19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1</v>
      </c>
      <c r="HK65">
        <v>0</v>
      </c>
      <c r="HL65">
        <v>0</v>
      </c>
      <c r="HM65">
        <v>4</v>
      </c>
      <c r="HN65">
        <v>12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19</v>
      </c>
    </row>
    <row r="66" spans="1:230" x14ac:dyDescent="0.25">
      <c r="A66" s="19">
        <v>5914</v>
      </c>
      <c r="B66" s="19" t="s">
        <v>523</v>
      </c>
      <c r="C66" s="7" t="s">
        <v>0</v>
      </c>
      <c r="D66" s="19" t="s">
        <v>1</v>
      </c>
      <c r="E66" s="20" t="s">
        <v>506</v>
      </c>
      <c r="F66" s="9" t="s">
        <v>47</v>
      </c>
      <c r="G66">
        <v>1</v>
      </c>
      <c r="H66">
        <v>1</v>
      </c>
      <c r="I66">
        <v>6</v>
      </c>
      <c r="J66">
        <v>1</v>
      </c>
      <c r="K66">
        <v>5</v>
      </c>
      <c r="L66">
        <v>1</v>
      </c>
      <c r="M66">
        <v>1</v>
      </c>
      <c r="N66">
        <v>3</v>
      </c>
      <c r="O66">
        <v>1</v>
      </c>
      <c r="P66">
        <v>7</v>
      </c>
      <c r="Q66">
        <v>4</v>
      </c>
      <c r="R66">
        <v>1</v>
      </c>
      <c r="S66">
        <v>9</v>
      </c>
      <c r="T66">
        <v>4</v>
      </c>
      <c r="U66">
        <v>2</v>
      </c>
      <c r="V66">
        <v>8</v>
      </c>
      <c r="W66">
        <v>21</v>
      </c>
      <c r="X66">
        <v>4</v>
      </c>
      <c r="Y66">
        <v>29</v>
      </c>
      <c r="Z66">
        <v>103</v>
      </c>
      <c r="AA66">
        <v>12</v>
      </c>
      <c r="AB66">
        <v>9</v>
      </c>
      <c r="AC66">
        <v>13</v>
      </c>
      <c r="AD66">
        <v>3</v>
      </c>
      <c r="AE66">
        <v>4</v>
      </c>
      <c r="AF66">
        <v>7</v>
      </c>
      <c r="AG66">
        <v>6</v>
      </c>
      <c r="AH66">
        <v>266</v>
      </c>
      <c r="AI66">
        <v>1</v>
      </c>
      <c r="AJ66">
        <v>1</v>
      </c>
      <c r="AK66">
        <v>5</v>
      </c>
      <c r="AL66">
        <v>1</v>
      </c>
      <c r="AM66">
        <v>5</v>
      </c>
      <c r="AN66">
        <v>0</v>
      </c>
      <c r="AO66">
        <v>1</v>
      </c>
      <c r="AP66">
        <v>3</v>
      </c>
      <c r="AQ66">
        <v>1</v>
      </c>
      <c r="AR66">
        <v>3</v>
      </c>
      <c r="AS66">
        <v>4</v>
      </c>
      <c r="AT66">
        <v>3</v>
      </c>
      <c r="AU66">
        <v>8</v>
      </c>
      <c r="AV66">
        <v>3</v>
      </c>
      <c r="AW66">
        <v>2</v>
      </c>
      <c r="AX66">
        <v>9</v>
      </c>
      <c r="AY66">
        <v>16</v>
      </c>
      <c r="AZ66">
        <v>4</v>
      </c>
      <c r="BA66">
        <v>27</v>
      </c>
      <c r="BB66">
        <v>102</v>
      </c>
      <c r="BC66">
        <v>12</v>
      </c>
      <c r="BD66">
        <v>10</v>
      </c>
      <c r="BE66">
        <v>13</v>
      </c>
      <c r="BF66">
        <v>3</v>
      </c>
      <c r="BG66">
        <v>4</v>
      </c>
      <c r="BH66">
        <v>6</v>
      </c>
      <c r="BI66">
        <v>6</v>
      </c>
      <c r="BJ66">
        <v>253</v>
      </c>
      <c r="BK66">
        <v>1</v>
      </c>
      <c r="BL66">
        <v>1</v>
      </c>
      <c r="BM66">
        <v>4</v>
      </c>
      <c r="BN66">
        <v>0</v>
      </c>
      <c r="BO66">
        <v>4</v>
      </c>
      <c r="BP66">
        <v>0</v>
      </c>
      <c r="BQ66">
        <v>1</v>
      </c>
      <c r="BR66">
        <v>2</v>
      </c>
      <c r="BS66">
        <v>1</v>
      </c>
      <c r="BT66">
        <v>3</v>
      </c>
      <c r="BU66">
        <v>2</v>
      </c>
      <c r="BV66">
        <v>2</v>
      </c>
      <c r="BW66">
        <v>8</v>
      </c>
      <c r="BX66">
        <v>2</v>
      </c>
      <c r="BY66">
        <v>2</v>
      </c>
      <c r="BZ66">
        <v>8</v>
      </c>
      <c r="CA66">
        <v>18</v>
      </c>
      <c r="CB66">
        <v>3</v>
      </c>
      <c r="CC66">
        <v>28</v>
      </c>
      <c r="CD66">
        <v>90</v>
      </c>
      <c r="CE66">
        <v>10</v>
      </c>
      <c r="CF66">
        <v>10</v>
      </c>
      <c r="CG66">
        <v>13</v>
      </c>
      <c r="CH66">
        <v>2</v>
      </c>
      <c r="CI66">
        <v>4</v>
      </c>
      <c r="CJ66">
        <v>4</v>
      </c>
      <c r="CK66">
        <v>5</v>
      </c>
      <c r="CL66">
        <v>228</v>
      </c>
      <c r="CM66">
        <v>1</v>
      </c>
      <c r="CN66">
        <v>1</v>
      </c>
      <c r="CO66">
        <v>4</v>
      </c>
      <c r="CP66">
        <v>1</v>
      </c>
      <c r="CQ66">
        <v>3</v>
      </c>
      <c r="CR66">
        <v>0</v>
      </c>
      <c r="CS66">
        <v>1</v>
      </c>
      <c r="CT66">
        <v>2</v>
      </c>
      <c r="CU66">
        <v>1</v>
      </c>
      <c r="CV66">
        <v>3</v>
      </c>
      <c r="CW66">
        <v>2</v>
      </c>
      <c r="CX66">
        <v>1</v>
      </c>
      <c r="CY66">
        <v>6</v>
      </c>
      <c r="CZ66">
        <v>2</v>
      </c>
      <c r="DA66">
        <v>2</v>
      </c>
      <c r="DB66">
        <v>7</v>
      </c>
      <c r="DC66">
        <v>16</v>
      </c>
      <c r="DD66">
        <v>2</v>
      </c>
      <c r="DE66">
        <v>26</v>
      </c>
      <c r="DF66">
        <v>86</v>
      </c>
      <c r="DG66">
        <v>12</v>
      </c>
      <c r="DH66">
        <v>8</v>
      </c>
      <c r="DI66">
        <v>11</v>
      </c>
      <c r="DJ66">
        <v>2</v>
      </c>
      <c r="DK66">
        <v>2</v>
      </c>
      <c r="DL66">
        <v>3</v>
      </c>
      <c r="DM66">
        <v>6</v>
      </c>
      <c r="DN66">
        <v>211</v>
      </c>
      <c r="DO66">
        <v>1</v>
      </c>
      <c r="DP66">
        <v>0</v>
      </c>
      <c r="DQ66">
        <v>5</v>
      </c>
      <c r="DR66">
        <v>0</v>
      </c>
      <c r="DS66">
        <v>3</v>
      </c>
      <c r="DT66">
        <v>0</v>
      </c>
      <c r="DU66">
        <v>0</v>
      </c>
      <c r="DV66">
        <v>2</v>
      </c>
      <c r="DW66">
        <v>1</v>
      </c>
      <c r="DX66">
        <v>4</v>
      </c>
      <c r="DY66">
        <v>2</v>
      </c>
      <c r="DZ66">
        <v>1</v>
      </c>
      <c r="EA66">
        <v>4</v>
      </c>
      <c r="EB66">
        <v>2</v>
      </c>
      <c r="EC66">
        <v>2</v>
      </c>
      <c r="ED66">
        <v>7</v>
      </c>
      <c r="EE66">
        <v>14</v>
      </c>
      <c r="EF66">
        <v>2</v>
      </c>
      <c r="EG66">
        <v>20</v>
      </c>
      <c r="EH66">
        <v>76</v>
      </c>
      <c r="EI66">
        <v>10</v>
      </c>
      <c r="EJ66">
        <v>6</v>
      </c>
      <c r="EK66">
        <v>7</v>
      </c>
      <c r="EL66">
        <v>1</v>
      </c>
      <c r="EM66">
        <v>2</v>
      </c>
      <c r="EN66">
        <v>3</v>
      </c>
      <c r="EO66">
        <v>5</v>
      </c>
      <c r="EP66">
        <v>180</v>
      </c>
      <c r="EQ66">
        <v>1</v>
      </c>
      <c r="ER66">
        <v>0</v>
      </c>
      <c r="ES66">
        <v>4</v>
      </c>
      <c r="ET66">
        <v>0</v>
      </c>
      <c r="EU66">
        <v>2</v>
      </c>
      <c r="EV66">
        <v>0</v>
      </c>
      <c r="EW66">
        <v>0</v>
      </c>
      <c r="EX66">
        <v>1</v>
      </c>
      <c r="EY66">
        <v>1</v>
      </c>
      <c r="EZ66">
        <v>3</v>
      </c>
      <c r="FA66">
        <v>2</v>
      </c>
      <c r="FB66">
        <v>1</v>
      </c>
      <c r="FC66">
        <v>5</v>
      </c>
      <c r="FD66">
        <v>1</v>
      </c>
      <c r="FE66">
        <v>2</v>
      </c>
      <c r="FF66">
        <v>6</v>
      </c>
      <c r="FG66">
        <v>13</v>
      </c>
      <c r="FH66">
        <v>2</v>
      </c>
      <c r="FI66">
        <v>17</v>
      </c>
      <c r="FJ66">
        <v>64</v>
      </c>
      <c r="FK66">
        <v>8</v>
      </c>
      <c r="FL66">
        <v>6</v>
      </c>
      <c r="FM66">
        <v>6</v>
      </c>
      <c r="FN66">
        <v>1</v>
      </c>
      <c r="FO66">
        <v>2</v>
      </c>
      <c r="FP66">
        <v>4</v>
      </c>
      <c r="FQ66">
        <v>4</v>
      </c>
      <c r="FR66">
        <v>156</v>
      </c>
      <c r="FS66">
        <v>1</v>
      </c>
      <c r="FT66">
        <v>0</v>
      </c>
      <c r="FU66">
        <v>4</v>
      </c>
      <c r="FV66">
        <v>0</v>
      </c>
      <c r="FW66">
        <v>2</v>
      </c>
      <c r="FX66">
        <v>0</v>
      </c>
      <c r="FY66">
        <v>0</v>
      </c>
      <c r="FZ66">
        <v>1</v>
      </c>
      <c r="GA66">
        <v>1</v>
      </c>
      <c r="GB66">
        <v>2</v>
      </c>
      <c r="GC66">
        <v>2</v>
      </c>
      <c r="GD66">
        <v>1</v>
      </c>
      <c r="GE66">
        <v>5</v>
      </c>
      <c r="GF66">
        <v>1</v>
      </c>
      <c r="GG66">
        <v>1</v>
      </c>
      <c r="GH66">
        <v>3</v>
      </c>
      <c r="GI66">
        <v>5</v>
      </c>
      <c r="GJ66">
        <v>2</v>
      </c>
      <c r="GK66">
        <v>15</v>
      </c>
      <c r="GL66">
        <v>56</v>
      </c>
      <c r="GM66">
        <v>5</v>
      </c>
      <c r="GN66">
        <v>4</v>
      </c>
      <c r="GO66">
        <v>5</v>
      </c>
      <c r="GP66">
        <v>1</v>
      </c>
      <c r="GQ66">
        <v>2</v>
      </c>
      <c r="GR66">
        <v>3</v>
      </c>
      <c r="GS66">
        <v>4</v>
      </c>
      <c r="GT66">
        <v>126</v>
      </c>
      <c r="GU66">
        <v>0</v>
      </c>
      <c r="GV66">
        <v>0</v>
      </c>
      <c r="GW66">
        <v>4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2</v>
      </c>
      <c r="HE66">
        <v>2</v>
      </c>
      <c r="HF66">
        <v>1</v>
      </c>
      <c r="HG66">
        <v>4</v>
      </c>
      <c r="HH66">
        <v>1</v>
      </c>
      <c r="HI66">
        <v>2</v>
      </c>
      <c r="HJ66">
        <v>3</v>
      </c>
      <c r="HK66">
        <v>8</v>
      </c>
      <c r="HL66">
        <v>3</v>
      </c>
      <c r="HM66">
        <v>14</v>
      </c>
      <c r="HN66">
        <v>53</v>
      </c>
      <c r="HO66">
        <v>3</v>
      </c>
      <c r="HP66">
        <v>5</v>
      </c>
      <c r="HQ66">
        <v>5</v>
      </c>
      <c r="HR66">
        <v>1</v>
      </c>
      <c r="HS66">
        <v>2</v>
      </c>
      <c r="HT66">
        <v>3</v>
      </c>
      <c r="HU66">
        <v>5</v>
      </c>
      <c r="HV66">
        <v>124</v>
      </c>
    </row>
    <row r="67" spans="1:230" x14ac:dyDescent="0.25">
      <c r="A67" s="17">
        <v>5920</v>
      </c>
      <c r="B67" s="17" t="s">
        <v>524</v>
      </c>
      <c r="C67" s="7" t="s">
        <v>0</v>
      </c>
      <c r="D67" s="17" t="s">
        <v>3</v>
      </c>
      <c r="E67" s="18" t="s">
        <v>506</v>
      </c>
      <c r="F67" s="9" t="s">
        <v>47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3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6</v>
      </c>
      <c r="Z67">
        <v>7</v>
      </c>
      <c r="AA67">
        <v>1</v>
      </c>
      <c r="AB67">
        <v>0</v>
      </c>
      <c r="AC67">
        <v>2</v>
      </c>
      <c r="AD67">
        <v>0</v>
      </c>
      <c r="AE67">
        <v>2</v>
      </c>
      <c r="AF67">
        <v>1</v>
      </c>
      <c r="AG67">
        <v>0</v>
      </c>
      <c r="AH67">
        <v>25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4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5</v>
      </c>
      <c r="BB67">
        <v>9</v>
      </c>
      <c r="BC67">
        <v>1</v>
      </c>
      <c r="BD67">
        <v>0</v>
      </c>
      <c r="BE67">
        <v>2</v>
      </c>
      <c r="BF67">
        <v>0</v>
      </c>
      <c r="BG67">
        <v>2</v>
      </c>
      <c r="BH67">
        <v>1</v>
      </c>
      <c r="BI67">
        <v>0</v>
      </c>
      <c r="BJ67">
        <v>28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2</v>
      </c>
      <c r="BS67">
        <v>0</v>
      </c>
      <c r="BT67">
        <v>4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7</v>
      </c>
      <c r="CD67">
        <v>10</v>
      </c>
      <c r="CE67">
        <v>2</v>
      </c>
      <c r="CF67">
        <v>1</v>
      </c>
      <c r="CG67">
        <v>1</v>
      </c>
      <c r="CH67">
        <v>0</v>
      </c>
      <c r="CI67">
        <v>1</v>
      </c>
      <c r="CJ67">
        <v>1</v>
      </c>
      <c r="CK67">
        <v>0</v>
      </c>
      <c r="CL67">
        <v>30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3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7</v>
      </c>
      <c r="DF67">
        <v>10</v>
      </c>
      <c r="DG67">
        <v>2</v>
      </c>
      <c r="DH67">
        <v>2</v>
      </c>
      <c r="DI67">
        <v>1</v>
      </c>
      <c r="DJ67">
        <v>0</v>
      </c>
      <c r="DK67">
        <v>1</v>
      </c>
      <c r="DL67">
        <v>1</v>
      </c>
      <c r="DM67">
        <v>0</v>
      </c>
      <c r="DN67">
        <v>28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4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7</v>
      </c>
      <c r="EH67">
        <v>11</v>
      </c>
      <c r="EI67">
        <v>2</v>
      </c>
      <c r="EJ67">
        <v>1</v>
      </c>
      <c r="EK67">
        <v>2</v>
      </c>
      <c r="EL67">
        <v>0</v>
      </c>
      <c r="EM67">
        <v>0</v>
      </c>
      <c r="EN67">
        <v>2</v>
      </c>
      <c r="EO67">
        <v>0</v>
      </c>
      <c r="EP67">
        <v>32</v>
      </c>
      <c r="EQ67">
        <v>1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2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2</v>
      </c>
      <c r="FH67">
        <v>0</v>
      </c>
      <c r="FI67">
        <v>7</v>
      </c>
      <c r="FJ67">
        <v>10</v>
      </c>
      <c r="FK67">
        <v>2</v>
      </c>
      <c r="FL67">
        <v>1</v>
      </c>
      <c r="FM67">
        <v>2</v>
      </c>
      <c r="FN67">
        <v>0</v>
      </c>
      <c r="FO67">
        <v>0</v>
      </c>
      <c r="FP67">
        <v>2</v>
      </c>
      <c r="FQ67">
        <v>0</v>
      </c>
      <c r="FR67">
        <v>30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2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2</v>
      </c>
      <c r="GJ67">
        <v>0</v>
      </c>
      <c r="GK67">
        <v>7</v>
      </c>
      <c r="GL67">
        <v>13</v>
      </c>
      <c r="GM67">
        <v>1</v>
      </c>
      <c r="GN67">
        <v>1</v>
      </c>
      <c r="GO67">
        <v>2</v>
      </c>
      <c r="GP67">
        <v>0</v>
      </c>
      <c r="GQ67">
        <v>0</v>
      </c>
      <c r="GR67">
        <v>1</v>
      </c>
      <c r="GS67">
        <v>0</v>
      </c>
      <c r="GT67">
        <v>31</v>
      </c>
      <c r="GU67">
        <v>1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2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1</v>
      </c>
      <c r="HL67">
        <v>0</v>
      </c>
      <c r="HM67">
        <v>8</v>
      </c>
      <c r="HN67">
        <v>16</v>
      </c>
      <c r="HO67">
        <v>2</v>
      </c>
      <c r="HP67">
        <v>1</v>
      </c>
      <c r="HQ67">
        <v>4</v>
      </c>
      <c r="HR67">
        <v>0</v>
      </c>
      <c r="HS67">
        <v>0</v>
      </c>
      <c r="HT67">
        <v>2</v>
      </c>
      <c r="HU67">
        <v>0</v>
      </c>
      <c r="HV67">
        <v>39</v>
      </c>
    </row>
    <row r="68" spans="1:230" x14ac:dyDescent="0.25">
      <c r="A68" s="19">
        <v>6010</v>
      </c>
      <c r="B68" s="19" t="s">
        <v>525</v>
      </c>
      <c r="C68" s="7" t="s">
        <v>0</v>
      </c>
      <c r="D68" s="19" t="s">
        <v>1</v>
      </c>
      <c r="E68" s="20" t="s">
        <v>506</v>
      </c>
      <c r="F68" s="9" t="s">
        <v>47</v>
      </c>
      <c r="G68">
        <v>5</v>
      </c>
      <c r="H68">
        <v>0</v>
      </c>
      <c r="I68">
        <v>9</v>
      </c>
      <c r="J68">
        <v>4</v>
      </c>
      <c r="K68">
        <v>13</v>
      </c>
      <c r="L68">
        <v>2</v>
      </c>
      <c r="M68">
        <v>0</v>
      </c>
      <c r="N68">
        <v>8</v>
      </c>
      <c r="O68">
        <v>0</v>
      </c>
      <c r="P68">
        <v>9</v>
      </c>
      <c r="Q68">
        <v>8</v>
      </c>
      <c r="R68">
        <v>10</v>
      </c>
      <c r="S68">
        <v>11</v>
      </c>
      <c r="T68">
        <v>8</v>
      </c>
      <c r="U68">
        <v>5</v>
      </c>
      <c r="V68">
        <v>16</v>
      </c>
      <c r="W68">
        <v>38</v>
      </c>
      <c r="X68">
        <v>4</v>
      </c>
      <c r="Y68">
        <v>23</v>
      </c>
      <c r="Z68">
        <v>80</v>
      </c>
      <c r="AA68">
        <v>33</v>
      </c>
      <c r="AB68">
        <v>44</v>
      </c>
      <c r="AC68">
        <v>78</v>
      </c>
      <c r="AD68">
        <v>5</v>
      </c>
      <c r="AE68">
        <v>7</v>
      </c>
      <c r="AF68">
        <v>13</v>
      </c>
      <c r="AG68">
        <v>5</v>
      </c>
      <c r="AH68">
        <v>438</v>
      </c>
      <c r="AI68">
        <v>6</v>
      </c>
      <c r="AJ68">
        <v>0</v>
      </c>
      <c r="AK68">
        <v>8</v>
      </c>
      <c r="AL68">
        <v>4</v>
      </c>
      <c r="AM68">
        <v>12</v>
      </c>
      <c r="AN68">
        <v>1</v>
      </c>
      <c r="AO68">
        <v>0</v>
      </c>
      <c r="AP68">
        <v>6</v>
      </c>
      <c r="AQ68">
        <v>0</v>
      </c>
      <c r="AR68">
        <v>10</v>
      </c>
      <c r="AS68">
        <v>8</v>
      </c>
      <c r="AT68">
        <v>9</v>
      </c>
      <c r="AU68">
        <v>11</v>
      </c>
      <c r="AV68">
        <v>5</v>
      </c>
      <c r="AW68">
        <v>6</v>
      </c>
      <c r="AX68">
        <v>14</v>
      </c>
      <c r="AY68">
        <v>37</v>
      </c>
      <c r="AZ68">
        <v>4</v>
      </c>
      <c r="BA68">
        <v>26</v>
      </c>
      <c r="BB68">
        <v>77</v>
      </c>
      <c r="BC68">
        <v>34</v>
      </c>
      <c r="BD68">
        <v>35</v>
      </c>
      <c r="BE68">
        <v>69</v>
      </c>
      <c r="BF68">
        <v>5</v>
      </c>
      <c r="BG68">
        <v>5</v>
      </c>
      <c r="BH68">
        <v>14</v>
      </c>
      <c r="BI68">
        <v>7</v>
      </c>
      <c r="BJ68">
        <v>413</v>
      </c>
      <c r="BK68">
        <v>6</v>
      </c>
      <c r="BL68">
        <v>0</v>
      </c>
      <c r="BM68">
        <v>7</v>
      </c>
      <c r="BN68">
        <v>4</v>
      </c>
      <c r="BO68">
        <v>13</v>
      </c>
      <c r="BP68">
        <v>2</v>
      </c>
      <c r="BQ68">
        <v>0</v>
      </c>
      <c r="BR68">
        <v>6</v>
      </c>
      <c r="BS68">
        <v>0</v>
      </c>
      <c r="BT68">
        <v>9</v>
      </c>
      <c r="BU68">
        <v>8</v>
      </c>
      <c r="BV68">
        <v>10</v>
      </c>
      <c r="BW68">
        <v>9</v>
      </c>
      <c r="BX68">
        <v>8</v>
      </c>
      <c r="BY68">
        <v>5</v>
      </c>
      <c r="BZ68">
        <v>14</v>
      </c>
      <c r="CA68">
        <v>39</v>
      </c>
      <c r="CB68">
        <v>2</v>
      </c>
      <c r="CC68">
        <v>22</v>
      </c>
      <c r="CD68">
        <v>77</v>
      </c>
      <c r="CE68">
        <v>36</v>
      </c>
      <c r="CF68">
        <v>39</v>
      </c>
      <c r="CG68">
        <v>73</v>
      </c>
      <c r="CH68">
        <v>3</v>
      </c>
      <c r="CI68">
        <v>6</v>
      </c>
      <c r="CJ68">
        <v>15</v>
      </c>
      <c r="CK68">
        <v>6</v>
      </c>
      <c r="CL68">
        <v>419</v>
      </c>
      <c r="CM68">
        <v>6</v>
      </c>
      <c r="CN68">
        <v>0</v>
      </c>
      <c r="CO68">
        <v>8</v>
      </c>
      <c r="CP68">
        <v>4</v>
      </c>
      <c r="CQ68">
        <v>13</v>
      </c>
      <c r="CR68">
        <v>2</v>
      </c>
      <c r="CS68">
        <v>0</v>
      </c>
      <c r="CT68">
        <v>6</v>
      </c>
      <c r="CU68">
        <v>0</v>
      </c>
      <c r="CV68">
        <v>10</v>
      </c>
      <c r="CW68">
        <v>6</v>
      </c>
      <c r="CX68">
        <v>8</v>
      </c>
      <c r="CY68">
        <v>10</v>
      </c>
      <c r="CZ68">
        <v>7</v>
      </c>
      <c r="DA68">
        <v>6</v>
      </c>
      <c r="DB68">
        <v>16</v>
      </c>
      <c r="DC68">
        <v>45</v>
      </c>
      <c r="DD68">
        <v>5</v>
      </c>
      <c r="DE68">
        <v>24</v>
      </c>
      <c r="DF68">
        <v>79</v>
      </c>
      <c r="DG68">
        <v>34</v>
      </c>
      <c r="DH68">
        <v>35</v>
      </c>
      <c r="DI68">
        <v>70</v>
      </c>
      <c r="DJ68">
        <v>3</v>
      </c>
      <c r="DK68">
        <v>6</v>
      </c>
      <c r="DL68">
        <v>12</v>
      </c>
      <c r="DM68">
        <v>7</v>
      </c>
      <c r="DN68">
        <v>422</v>
      </c>
      <c r="DO68">
        <v>3</v>
      </c>
      <c r="DP68">
        <v>0</v>
      </c>
      <c r="DQ68">
        <v>8</v>
      </c>
      <c r="DR68">
        <v>3</v>
      </c>
      <c r="DS68">
        <v>14</v>
      </c>
      <c r="DT68">
        <v>1</v>
      </c>
      <c r="DU68">
        <v>0</v>
      </c>
      <c r="DV68">
        <v>4</v>
      </c>
      <c r="DW68">
        <v>0</v>
      </c>
      <c r="DX68">
        <v>11</v>
      </c>
      <c r="DY68">
        <v>6</v>
      </c>
      <c r="DZ68">
        <v>11</v>
      </c>
      <c r="EA68">
        <v>10</v>
      </c>
      <c r="EB68">
        <v>5</v>
      </c>
      <c r="EC68">
        <v>5</v>
      </c>
      <c r="ED68">
        <v>16</v>
      </c>
      <c r="EE68">
        <v>39</v>
      </c>
      <c r="EF68">
        <v>3</v>
      </c>
      <c r="EG68">
        <v>24</v>
      </c>
      <c r="EH68">
        <v>88</v>
      </c>
      <c r="EI68">
        <v>32</v>
      </c>
      <c r="EJ68">
        <v>34</v>
      </c>
      <c r="EK68">
        <v>71</v>
      </c>
      <c r="EL68">
        <v>4</v>
      </c>
      <c r="EM68">
        <v>2</v>
      </c>
      <c r="EN68">
        <v>12</v>
      </c>
      <c r="EO68">
        <v>6</v>
      </c>
      <c r="EP68">
        <v>412</v>
      </c>
      <c r="EQ68">
        <v>3</v>
      </c>
      <c r="ER68">
        <v>0</v>
      </c>
      <c r="ES68">
        <v>6</v>
      </c>
      <c r="ET68">
        <v>2</v>
      </c>
      <c r="EU68">
        <v>14</v>
      </c>
      <c r="EV68">
        <v>1</v>
      </c>
      <c r="EW68">
        <v>0</v>
      </c>
      <c r="EX68">
        <v>5</v>
      </c>
      <c r="EY68">
        <v>0</v>
      </c>
      <c r="EZ68">
        <v>8</v>
      </c>
      <c r="FA68">
        <v>8</v>
      </c>
      <c r="FB68">
        <v>9</v>
      </c>
      <c r="FC68">
        <v>7</v>
      </c>
      <c r="FD68">
        <v>5</v>
      </c>
      <c r="FE68">
        <v>5</v>
      </c>
      <c r="FF68">
        <v>14</v>
      </c>
      <c r="FG68">
        <v>34</v>
      </c>
      <c r="FH68">
        <v>4</v>
      </c>
      <c r="FI68">
        <v>22</v>
      </c>
      <c r="FJ68">
        <v>79</v>
      </c>
      <c r="FK68">
        <v>29</v>
      </c>
      <c r="FL68">
        <v>33</v>
      </c>
      <c r="FM68">
        <v>73</v>
      </c>
      <c r="FN68">
        <v>1</v>
      </c>
      <c r="FO68">
        <v>4</v>
      </c>
      <c r="FP68">
        <v>11</v>
      </c>
      <c r="FQ68">
        <v>7</v>
      </c>
      <c r="FR68">
        <v>384</v>
      </c>
      <c r="FS68">
        <v>3</v>
      </c>
      <c r="FT68">
        <v>0</v>
      </c>
      <c r="FU68">
        <v>6</v>
      </c>
      <c r="FV68">
        <v>1</v>
      </c>
      <c r="FW68">
        <v>13</v>
      </c>
      <c r="FX68">
        <v>1</v>
      </c>
      <c r="FY68">
        <v>0</v>
      </c>
      <c r="FZ68">
        <v>5</v>
      </c>
      <c r="GA68">
        <v>0</v>
      </c>
      <c r="GB68">
        <v>6</v>
      </c>
      <c r="GC68">
        <v>7</v>
      </c>
      <c r="GD68">
        <v>7</v>
      </c>
      <c r="GE68">
        <v>7</v>
      </c>
      <c r="GF68">
        <v>4</v>
      </c>
      <c r="GG68">
        <v>5</v>
      </c>
      <c r="GH68">
        <v>15</v>
      </c>
      <c r="GI68">
        <v>40</v>
      </c>
      <c r="GJ68">
        <v>5</v>
      </c>
      <c r="GK68">
        <v>26</v>
      </c>
      <c r="GL68">
        <v>83</v>
      </c>
      <c r="GM68">
        <v>27</v>
      </c>
      <c r="GN68">
        <v>32</v>
      </c>
      <c r="GO68">
        <v>69</v>
      </c>
      <c r="GP68">
        <v>1</v>
      </c>
      <c r="GQ68">
        <v>1</v>
      </c>
      <c r="GR68">
        <v>9</v>
      </c>
      <c r="GS68">
        <v>6</v>
      </c>
      <c r="GT68">
        <v>379</v>
      </c>
      <c r="GU68">
        <v>3</v>
      </c>
      <c r="GV68">
        <v>0</v>
      </c>
      <c r="GW68">
        <v>5</v>
      </c>
      <c r="GX68">
        <v>1</v>
      </c>
      <c r="GY68">
        <v>14</v>
      </c>
      <c r="GZ68">
        <v>2</v>
      </c>
      <c r="HA68">
        <v>0</v>
      </c>
      <c r="HB68">
        <v>7</v>
      </c>
      <c r="HC68">
        <v>0</v>
      </c>
      <c r="HD68">
        <v>4</v>
      </c>
      <c r="HE68">
        <v>6</v>
      </c>
      <c r="HF68">
        <v>8</v>
      </c>
      <c r="HG68">
        <v>7</v>
      </c>
      <c r="HH68">
        <v>4</v>
      </c>
      <c r="HI68">
        <v>4</v>
      </c>
      <c r="HJ68">
        <v>12</v>
      </c>
      <c r="HK68">
        <v>40</v>
      </c>
      <c r="HL68">
        <v>4</v>
      </c>
      <c r="HM68">
        <v>26</v>
      </c>
      <c r="HN68">
        <v>80</v>
      </c>
      <c r="HO68">
        <v>25</v>
      </c>
      <c r="HP68">
        <v>31</v>
      </c>
      <c r="HQ68">
        <v>66</v>
      </c>
      <c r="HR68">
        <v>2</v>
      </c>
      <c r="HS68">
        <v>1</v>
      </c>
      <c r="HT68">
        <v>9</v>
      </c>
      <c r="HU68">
        <v>6</v>
      </c>
      <c r="HV68">
        <v>367</v>
      </c>
    </row>
    <row r="69" spans="1:230" x14ac:dyDescent="0.25">
      <c r="A69" s="19">
        <v>6021</v>
      </c>
      <c r="B69" s="19" t="s">
        <v>526</v>
      </c>
      <c r="C69" s="7" t="s">
        <v>0</v>
      </c>
      <c r="D69" s="19" t="s">
        <v>1</v>
      </c>
      <c r="E69" s="20" t="s">
        <v>506</v>
      </c>
      <c r="F69" s="9" t="s">
        <v>47</v>
      </c>
      <c r="G69">
        <v>8</v>
      </c>
      <c r="H69">
        <v>4</v>
      </c>
      <c r="I69">
        <v>2</v>
      </c>
      <c r="J69">
        <v>1</v>
      </c>
      <c r="K69">
        <v>4</v>
      </c>
      <c r="L69">
        <v>1</v>
      </c>
      <c r="M69">
        <v>2</v>
      </c>
      <c r="N69">
        <v>10</v>
      </c>
      <c r="O69">
        <v>1</v>
      </c>
      <c r="P69">
        <v>5</v>
      </c>
      <c r="Q69">
        <v>3</v>
      </c>
      <c r="R69">
        <v>0</v>
      </c>
      <c r="S69">
        <v>4</v>
      </c>
      <c r="T69">
        <v>1</v>
      </c>
      <c r="U69">
        <v>0</v>
      </c>
      <c r="V69">
        <v>7</v>
      </c>
      <c r="W69">
        <v>19</v>
      </c>
      <c r="X69">
        <v>6</v>
      </c>
      <c r="Y69">
        <v>15</v>
      </c>
      <c r="Z69">
        <v>28</v>
      </c>
      <c r="AA69">
        <v>19</v>
      </c>
      <c r="AB69">
        <v>14</v>
      </c>
      <c r="AC69">
        <v>20</v>
      </c>
      <c r="AD69">
        <v>6</v>
      </c>
      <c r="AE69">
        <v>10</v>
      </c>
      <c r="AF69">
        <v>8</v>
      </c>
      <c r="AG69">
        <v>7</v>
      </c>
      <c r="AH69">
        <v>205</v>
      </c>
      <c r="AI69">
        <v>8</v>
      </c>
      <c r="AJ69">
        <v>4</v>
      </c>
      <c r="AK69">
        <v>2</v>
      </c>
      <c r="AL69">
        <v>2</v>
      </c>
      <c r="AM69">
        <v>4</v>
      </c>
      <c r="AN69">
        <v>1</v>
      </c>
      <c r="AO69">
        <v>3</v>
      </c>
      <c r="AP69">
        <v>9</v>
      </c>
      <c r="AQ69">
        <v>0</v>
      </c>
      <c r="AR69">
        <v>4</v>
      </c>
      <c r="AS69">
        <v>2</v>
      </c>
      <c r="AT69">
        <v>1</v>
      </c>
      <c r="AU69">
        <v>3</v>
      </c>
      <c r="AV69">
        <v>1</v>
      </c>
      <c r="AW69">
        <v>0</v>
      </c>
      <c r="AX69">
        <v>8</v>
      </c>
      <c r="AY69">
        <v>18</v>
      </c>
      <c r="AZ69">
        <v>6</v>
      </c>
      <c r="BA69">
        <v>16</v>
      </c>
      <c r="BB69">
        <v>29</v>
      </c>
      <c r="BC69">
        <v>21</v>
      </c>
      <c r="BD69">
        <v>14</v>
      </c>
      <c r="BE69">
        <v>21</v>
      </c>
      <c r="BF69">
        <v>6</v>
      </c>
      <c r="BG69">
        <v>9</v>
      </c>
      <c r="BH69">
        <v>9</v>
      </c>
      <c r="BI69">
        <v>6</v>
      </c>
      <c r="BJ69">
        <v>207</v>
      </c>
      <c r="BK69">
        <v>7</v>
      </c>
      <c r="BL69">
        <v>2</v>
      </c>
      <c r="BM69">
        <v>1</v>
      </c>
      <c r="BN69">
        <v>3</v>
      </c>
      <c r="BO69">
        <v>4</v>
      </c>
      <c r="BP69">
        <v>1</v>
      </c>
      <c r="BQ69">
        <v>4</v>
      </c>
      <c r="BR69">
        <v>8</v>
      </c>
      <c r="BS69">
        <v>0</v>
      </c>
      <c r="BT69">
        <v>3</v>
      </c>
      <c r="BU69">
        <v>3</v>
      </c>
      <c r="BV69">
        <v>1</v>
      </c>
      <c r="BW69">
        <v>3</v>
      </c>
      <c r="BX69">
        <v>1</v>
      </c>
      <c r="BY69">
        <v>0</v>
      </c>
      <c r="BZ69">
        <v>6</v>
      </c>
      <c r="CA69">
        <v>18</v>
      </c>
      <c r="CB69">
        <v>5</v>
      </c>
      <c r="CC69">
        <v>19</v>
      </c>
      <c r="CD69">
        <v>26</v>
      </c>
      <c r="CE69">
        <v>21</v>
      </c>
      <c r="CF69">
        <v>13</v>
      </c>
      <c r="CG69">
        <v>21</v>
      </c>
      <c r="CH69">
        <v>6</v>
      </c>
      <c r="CI69">
        <v>9</v>
      </c>
      <c r="CJ69">
        <v>10</v>
      </c>
      <c r="CK69">
        <v>5</v>
      </c>
      <c r="CL69">
        <v>200</v>
      </c>
      <c r="CM69">
        <v>7</v>
      </c>
      <c r="CN69">
        <v>2</v>
      </c>
      <c r="CO69">
        <v>1</v>
      </c>
      <c r="CP69">
        <v>3</v>
      </c>
      <c r="CQ69">
        <v>4</v>
      </c>
      <c r="CR69">
        <v>1</v>
      </c>
      <c r="CS69">
        <v>5</v>
      </c>
      <c r="CT69">
        <v>8</v>
      </c>
      <c r="CU69">
        <v>1</v>
      </c>
      <c r="CV69">
        <v>2</v>
      </c>
      <c r="CW69">
        <v>4</v>
      </c>
      <c r="CX69">
        <v>2</v>
      </c>
      <c r="CY69">
        <v>3</v>
      </c>
      <c r="CZ69">
        <v>1</v>
      </c>
      <c r="DA69">
        <v>0</v>
      </c>
      <c r="DB69">
        <v>6</v>
      </c>
      <c r="DC69">
        <v>19</v>
      </c>
      <c r="DD69">
        <v>7</v>
      </c>
      <c r="DE69">
        <v>19</v>
      </c>
      <c r="DF69">
        <v>25</v>
      </c>
      <c r="DG69">
        <v>21</v>
      </c>
      <c r="DH69">
        <v>14</v>
      </c>
      <c r="DI69">
        <v>21</v>
      </c>
      <c r="DJ69">
        <v>6</v>
      </c>
      <c r="DK69">
        <v>9</v>
      </c>
      <c r="DL69">
        <v>9</v>
      </c>
      <c r="DM69">
        <v>6</v>
      </c>
      <c r="DN69">
        <v>206</v>
      </c>
      <c r="DO69">
        <v>7</v>
      </c>
      <c r="DP69">
        <v>4</v>
      </c>
      <c r="DQ69">
        <v>2</v>
      </c>
      <c r="DR69">
        <v>2</v>
      </c>
      <c r="DS69">
        <v>6</v>
      </c>
      <c r="DT69">
        <v>2</v>
      </c>
      <c r="DU69">
        <v>3</v>
      </c>
      <c r="DV69">
        <v>8</v>
      </c>
      <c r="DW69">
        <v>2</v>
      </c>
      <c r="DX69">
        <v>2</v>
      </c>
      <c r="DY69">
        <v>3</v>
      </c>
      <c r="DZ69">
        <v>3</v>
      </c>
      <c r="EA69">
        <v>3</v>
      </c>
      <c r="EB69">
        <v>1</v>
      </c>
      <c r="EC69">
        <v>0</v>
      </c>
      <c r="ED69">
        <v>7</v>
      </c>
      <c r="EE69">
        <v>19</v>
      </c>
      <c r="EF69">
        <v>8</v>
      </c>
      <c r="EG69">
        <v>18</v>
      </c>
      <c r="EH69">
        <v>27</v>
      </c>
      <c r="EI69">
        <v>18</v>
      </c>
      <c r="EJ69">
        <v>13</v>
      </c>
      <c r="EK69">
        <v>20</v>
      </c>
      <c r="EL69">
        <v>4</v>
      </c>
      <c r="EM69">
        <v>10</v>
      </c>
      <c r="EN69">
        <v>8</v>
      </c>
      <c r="EO69">
        <v>7</v>
      </c>
      <c r="EP69">
        <v>207</v>
      </c>
      <c r="EQ69">
        <v>8</v>
      </c>
      <c r="ER69">
        <v>3</v>
      </c>
      <c r="ES69">
        <v>2</v>
      </c>
      <c r="ET69">
        <v>2</v>
      </c>
      <c r="EU69">
        <v>5</v>
      </c>
      <c r="EV69">
        <v>2</v>
      </c>
      <c r="EW69">
        <v>3</v>
      </c>
      <c r="EX69">
        <v>8</v>
      </c>
      <c r="EY69">
        <v>0</v>
      </c>
      <c r="EZ69">
        <v>3</v>
      </c>
      <c r="FA69">
        <v>3</v>
      </c>
      <c r="FB69">
        <v>4</v>
      </c>
      <c r="FC69">
        <v>3</v>
      </c>
      <c r="FD69">
        <v>1</v>
      </c>
      <c r="FE69">
        <v>1</v>
      </c>
      <c r="FF69">
        <v>7</v>
      </c>
      <c r="FG69">
        <v>21</v>
      </c>
      <c r="FH69">
        <v>8</v>
      </c>
      <c r="FI69">
        <v>19</v>
      </c>
      <c r="FJ69">
        <v>32</v>
      </c>
      <c r="FK69">
        <v>18</v>
      </c>
      <c r="FL69">
        <v>14</v>
      </c>
      <c r="FM69">
        <v>19</v>
      </c>
      <c r="FN69">
        <v>4</v>
      </c>
      <c r="FO69">
        <v>11</v>
      </c>
      <c r="FP69">
        <v>7</v>
      </c>
      <c r="FQ69">
        <v>5</v>
      </c>
      <c r="FR69">
        <v>213</v>
      </c>
      <c r="FS69">
        <v>6</v>
      </c>
      <c r="FT69">
        <v>2</v>
      </c>
      <c r="FU69">
        <v>3</v>
      </c>
      <c r="FV69">
        <v>1</v>
      </c>
      <c r="FW69">
        <v>6</v>
      </c>
      <c r="FX69">
        <v>3</v>
      </c>
      <c r="FY69">
        <v>4</v>
      </c>
      <c r="FZ69">
        <v>9</v>
      </c>
      <c r="GA69">
        <v>1</v>
      </c>
      <c r="GB69">
        <v>2</v>
      </c>
      <c r="GC69">
        <v>3</v>
      </c>
      <c r="GD69">
        <v>4</v>
      </c>
      <c r="GE69">
        <v>3</v>
      </c>
      <c r="GF69">
        <v>1</v>
      </c>
      <c r="GG69">
        <v>1</v>
      </c>
      <c r="GH69">
        <v>7</v>
      </c>
      <c r="GI69">
        <v>21</v>
      </c>
      <c r="GJ69">
        <v>7</v>
      </c>
      <c r="GK69">
        <v>19</v>
      </c>
      <c r="GL69">
        <v>28</v>
      </c>
      <c r="GM69">
        <v>13</v>
      </c>
      <c r="GN69">
        <v>13</v>
      </c>
      <c r="GO69">
        <v>18</v>
      </c>
      <c r="GP69">
        <v>6</v>
      </c>
      <c r="GQ69">
        <v>11</v>
      </c>
      <c r="GR69">
        <v>9</v>
      </c>
      <c r="GS69">
        <v>4</v>
      </c>
      <c r="GT69">
        <v>205</v>
      </c>
      <c r="GU69">
        <v>7</v>
      </c>
      <c r="GV69">
        <v>3</v>
      </c>
      <c r="GW69">
        <v>4</v>
      </c>
      <c r="GX69">
        <v>1</v>
      </c>
      <c r="GY69">
        <v>5</v>
      </c>
      <c r="GZ69">
        <v>2</v>
      </c>
      <c r="HA69">
        <v>4</v>
      </c>
      <c r="HB69">
        <v>7</v>
      </c>
      <c r="HC69">
        <v>2</v>
      </c>
      <c r="HD69">
        <v>3</v>
      </c>
      <c r="HE69">
        <v>4</v>
      </c>
      <c r="HF69">
        <v>4</v>
      </c>
      <c r="HG69">
        <v>3</v>
      </c>
      <c r="HH69">
        <v>1</v>
      </c>
      <c r="HI69">
        <v>0</v>
      </c>
      <c r="HJ69">
        <v>8</v>
      </c>
      <c r="HK69">
        <v>21</v>
      </c>
      <c r="HL69">
        <v>5</v>
      </c>
      <c r="HM69">
        <v>21</v>
      </c>
      <c r="HN69">
        <v>24</v>
      </c>
      <c r="HO69">
        <v>15</v>
      </c>
      <c r="HP69">
        <v>15</v>
      </c>
      <c r="HQ69">
        <v>19</v>
      </c>
      <c r="HR69">
        <v>6</v>
      </c>
      <c r="HS69">
        <v>10</v>
      </c>
      <c r="HT69">
        <v>7</v>
      </c>
      <c r="HU69">
        <v>4</v>
      </c>
      <c r="HV69">
        <v>205</v>
      </c>
    </row>
    <row r="70" spans="1:230" x14ac:dyDescent="0.25">
      <c r="A70" s="19">
        <v>6022</v>
      </c>
      <c r="B70" s="19" t="s">
        <v>527</v>
      </c>
      <c r="C70" s="7" t="s">
        <v>0</v>
      </c>
      <c r="D70" s="19" t="s">
        <v>1</v>
      </c>
      <c r="E70" s="20" t="s">
        <v>506</v>
      </c>
      <c r="F70" s="9" t="s">
        <v>47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2</v>
      </c>
      <c r="V70">
        <v>0</v>
      </c>
      <c r="W70">
        <v>1</v>
      </c>
      <c r="X70">
        <v>0</v>
      </c>
      <c r="Y70">
        <v>5</v>
      </c>
      <c r="Z70">
        <v>4</v>
      </c>
      <c r="AA70">
        <v>2</v>
      </c>
      <c r="AB70">
        <v>1</v>
      </c>
      <c r="AC70">
        <v>2</v>
      </c>
      <c r="AD70">
        <v>1</v>
      </c>
      <c r="AE70">
        <v>1</v>
      </c>
      <c r="AF70">
        <v>0</v>
      </c>
      <c r="AG70">
        <v>0</v>
      </c>
      <c r="AH70">
        <v>21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3</v>
      </c>
      <c r="AX70">
        <v>0</v>
      </c>
      <c r="AY70">
        <v>1</v>
      </c>
      <c r="AZ70">
        <v>0</v>
      </c>
      <c r="BA70">
        <v>6</v>
      </c>
      <c r="BB70">
        <v>5</v>
      </c>
      <c r="BC70">
        <v>3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21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3</v>
      </c>
      <c r="BZ70">
        <v>1</v>
      </c>
      <c r="CA70">
        <v>1</v>
      </c>
      <c r="CB70">
        <v>0</v>
      </c>
      <c r="CC70">
        <v>6</v>
      </c>
      <c r="CD70">
        <v>3</v>
      </c>
      <c r="CE70">
        <v>4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0</v>
      </c>
      <c r="CL70">
        <v>22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3</v>
      </c>
      <c r="DB70">
        <v>1</v>
      </c>
      <c r="DC70">
        <v>1</v>
      </c>
      <c r="DD70">
        <v>0</v>
      </c>
      <c r="DE70">
        <v>4</v>
      </c>
      <c r="DF70">
        <v>6</v>
      </c>
      <c r="DG70">
        <v>6</v>
      </c>
      <c r="DH70">
        <v>2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25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1</v>
      </c>
      <c r="DY70">
        <v>1</v>
      </c>
      <c r="DZ70">
        <v>0</v>
      </c>
      <c r="EA70">
        <v>2</v>
      </c>
      <c r="EB70">
        <v>0</v>
      </c>
      <c r="EC70">
        <v>3</v>
      </c>
      <c r="ED70">
        <v>2</v>
      </c>
      <c r="EE70">
        <v>1</v>
      </c>
      <c r="EF70">
        <v>3</v>
      </c>
      <c r="EG70">
        <v>8</v>
      </c>
      <c r="EH70">
        <v>8</v>
      </c>
      <c r="EI70">
        <v>1</v>
      </c>
      <c r="EJ70">
        <v>2</v>
      </c>
      <c r="EK70">
        <v>2</v>
      </c>
      <c r="EL70">
        <v>0</v>
      </c>
      <c r="EM70">
        <v>3</v>
      </c>
      <c r="EN70">
        <v>0</v>
      </c>
      <c r="EO70">
        <v>0</v>
      </c>
      <c r="EP70">
        <v>38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3</v>
      </c>
      <c r="FF70">
        <v>1</v>
      </c>
      <c r="FG70">
        <v>1</v>
      </c>
      <c r="FH70">
        <v>3</v>
      </c>
      <c r="FI70">
        <v>6</v>
      </c>
      <c r="FJ70">
        <v>8</v>
      </c>
      <c r="FK70">
        <v>1</v>
      </c>
      <c r="FL70">
        <v>2</v>
      </c>
      <c r="FM70">
        <v>2</v>
      </c>
      <c r="FN70">
        <v>0</v>
      </c>
      <c r="FO70">
        <v>1</v>
      </c>
      <c r="FP70">
        <v>0</v>
      </c>
      <c r="FQ70">
        <v>0</v>
      </c>
      <c r="FR70">
        <v>29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2</v>
      </c>
      <c r="GD70">
        <v>1</v>
      </c>
      <c r="GE70">
        <v>2</v>
      </c>
      <c r="GF70">
        <v>1</v>
      </c>
      <c r="GG70">
        <v>3</v>
      </c>
      <c r="GH70">
        <v>2</v>
      </c>
      <c r="GI70">
        <v>3</v>
      </c>
      <c r="GJ70">
        <v>2</v>
      </c>
      <c r="GK70">
        <v>8</v>
      </c>
      <c r="GL70">
        <v>8</v>
      </c>
      <c r="GM70">
        <v>2</v>
      </c>
      <c r="GN70">
        <v>1</v>
      </c>
      <c r="GO70">
        <v>1</v>
      </c>
      <c r="GP70">
        <v>1</v>
      </c>
      <c r="GQ70">
        <v>2</v>
      </c>
      <c r="GR70">
        <v>0</v>
      </c>
      <c r="GS70">
        <v>0</v>
      </c>
      <c r="GT70">
        <v>39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0</v>
      </c>
      <c r="HD70">
        <v>0</v>
      </c>
      <c r="HE70">
        <v>2</v>
      </c>
      <c r="HF70">
        <v>1</v>
      </c>
      <c r="HG70">
        <v>2</v>
      </c>
      <c r="HH70">
        <v>1</v>
      </c>
      <c r="HI70">
        <v>4</v>
      </c>
      <c r="HJ70">
        <v>2</v>
      </c>
      <c r="HK70">
        <v>3</v>
      </c>
      <c r="HL70">
        <v>2</v>
      </c>
      <c r="HM70">
        <v>8</v>
      </c>
      <c r="HN70">
        <v>7</v>
      </c>
      <c r="HO70">
        <v>4</v>
      </c>
      <c r="HP70">
        <v>1</v>
      </c>
      <c r="HQ70">
        <v>1</v>
      </c>
      <c r="HR70">
        <v>0</v>
      </c>
      <c r="HS70">
        <v>1</v>
      </c>
      <c r="HT70">
        <v>0</v>
      </c>
      <c r="HU70">
        <v>1</v>
      </c>
      <c r="HV70">
        <v>42</v>
      </c>
    </row>
    <row r="71" spans="1:230" x14ac:dyDescent="0.25">
      <c r="A71" s="7">
        <v>6141</v>
      </c>
      <c r="B71" s="7" t="s">
        <v>528</v>
      </c>
      <c r="C71" s="7" t="s">
        <v>0</v>
      </c>
      <c r="D71" s="7" t="s">
        <v>1</v>
      </c>
      <c r="E71" s="16" t="s">
        <v>506</v>
      </c>
      <c r="F71" s="9" t="s">
        <v>47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1</v>
      </c>
      <c r="T71">
        <v>0</v>
      </c>
      <c r="U71">
        <v>0</v>
      </c>
      <c r="V71">
        <v>2</v>
      </c>
      <c r="W71">
        <v>4</v>
      </c>
      <c r="X71">
        <v>4</v>
      </c>
      <c r="Y71">
        <v>5</v>
      </c>
      <c r="Z71">
        <v>6</v>
      </c>
      <c r="AA71">
        <v>0</v>
      </c>
      <c r="AB71">
        <v>3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27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2</v>
      </c>
      <c r="AT71">
        <v>0</v>
      </c>
      <c r="AU71">
        <v>1</v>
      </c>
      <c r="AV71">
        <v>0</v>
      </c>
      <c r="AW71">
        <v>0</v>
      </c>
      <c r="AX71">
        <v>2</v>
      </c>
      <c r="AY71">
        <v>4</v>
      </c>
      <c r="AZ71">
        <v>4</v>
      </c>
      <c r="BA71">
        <v>5</v>
      </c>
      <c r="BB71">
        <v>27</v>
      </c>
      <c r="BC71">
        <v>4</v>
      </c>
      <c r="BD71">
        <v>6</v>
      </c>
      <c r="BE71">
        <v>10</v>
      </c>
      <c r="BF71">
        <v>0</v>
      </c>
      <c r="BG71">
        <v>1</v>
      </c>
      <c r="BH71">
        <v>1</v>
      </c>
      <c r="BI71">
        <v>0</v>
      </c>
      <c r="BJ71">
        <v>70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1</v>
      </c>
      <c r="CA71">
        <v>4</v>
      </c>
      <c r="CB71">
        <v>5</v>
      </c>
      <c r="CC71">
        <v>7</v>
      </c>
      <c r="CD71">
        <v>31</v>
      </c>
      <c r="CE71">
        <v>5</v>
      </c>
      <c r="CF71">
        <v>7</v>
      </c>
      <c r="CG71">
        <v>10</v>
      </c>
      <c r="CH71">
        <v>1</v>
      </c>
      <c r="CI71">
        <v>1</v>
      </c>
      <c r="CJ71">
        <v>1</v>
      </c>
      <c r="CK71">
        <v>0</v>
      </c>
      <c r="CL71">
        <v>75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1</v>
      </c>
      <c r="DC71">
        <v>2</v>
      </c>
      <c r="DD71">
        <v>5</v>
      </c>
      <c r="DE71">
        <v>6</v>
      </c>
      <c r="DF71">
        <v>32</v>
      </c>
      <c r="DG71">
        <v>6</v>
      </c>
      <c r="DH71">
        <v>4</v>
      </c>
      <c r="DI71">
        <v>11</v>
      </c>
      <c r="DJ71">
        <v>0</v>
      </c>
      <c r="DK71">
        <v>0</v>
      </c>
      <c r="DL71">
        <v>1</v>
      </c>
      <c r="DM71">
        <v>0</v>
      </c>
      <c r="DN71">
        <v>71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2</v>
      </c>
      <c r="EF71">
        <v>1</v>
      </c>
      <c r="EG71">
        <v>6</v>
      </c>
      <c r="EH71">
        <v>31</v>
      </c>
      <c r="EI71">
        <v>6</v>
      </c>
      <c r="EJ71">
        <v>4</v>
      </c>
      <c r="EK71">
        <v>11</v>
      </c>
      <c r="EL71">
        <v>0</v>
      </c>
      <c r="EM71">
        <v>0</v>
      </c>
      <c r="EN71">
        <v>1</v>
      </c>
      <c r="EO71">
        <v>0</v>
      </c>
      <c r="EP71">
        <v>65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2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2</v>
      </c>
      <c r="FH71">
        <v>1</v>
      </c>
      <c r="FI71">
        <v>5</v>
      </c>
      <c r="FJ71">
        <v>23</v>
      </c>
      <c r="FK71">
        <v>5</v>
      </c>
      <c r="FL71">
        <v>6</v>
      </c>
      <c r="FM71">
        <v>9</v>
      </c>
      <c r="FN71">
        <v>0</v>
      </c>
      <c r="FO71">
        <v>0</v>
      </c>
      <c r="FP71">
        <v>1</v>
      </c>
      <c r="FQ71">
        <v>0</v>
      </c>
      <c r="FR71">
        <v>56</v>
      </c>
      <c r="FS71">
        <v>0</v>
      </c>
      <c r="FT71">
        <v>0</v>
      </c>
      <c r="FU71">
        <v>0</v>
      </c>
      <c r="FV71">
        <v>0</v>
      </c>
      <c r="FW71">
        <v>1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0</v>
      </c>
      <c r="GI71">
        <v>2</v>
      </c>
      <c r="GJ71">
        <v>1</v>
      </c>
      <c r="GK71">
        <v>3</v>
      </c>
      <c r="GL71">
        <v>23</v>
      </c>
      <c r="GM71">
        <v>5</v>
      </c>
      <c r="GN71">
        <v>5</v>
      </c>
      <c r="GO71">
        <v>7</v>
      </c>
      <c r="GP71">
        <v>0</v>
      </c>
      <c r="GQ71">
        <v>0</v>
      </c>
      <c r="GR71">
        <v>1</v>
      </c>
      <c r="GS71">
        <v>0</v>
      </c>
      <c r="GT71">
        <v>51</v>
      </c>
      <c r="GU71">
        <v>0</v>
      </c>
      <c r="GV71">
        <v>0</v>
      </c>
      <c r="GW71">
        <v>1</v>
      </c>
      <c r="GX71">
        <v>0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0</v>
      </c>
      <c r="HI71">
        <v>1</v>
      </c>
      <c r="HJ71">
        <v>0</v>
      </c>
      <c r="HK71">
        <v>1</v>
      </c>
      <c r="HL71">
        <v>1</v>
      </c>
      <c r="HM71">
        <v>2</v>
      </c>
      <c r="HN71">
        <v>14</v>
      </c>
      <c r="HO71">
        <v>4</v>
      </c>
      <c r="HP71">
        <v>3</v>
      </c>
      <c r="HQ71">
        <v>6</v>
      </c>
      <c r="HR71">
        <v>1</v>
      </c>
      <c r="HS71">
        <v>0</v>
      </c>
      <c r="HT71">
        <v>0</v>
      </c>
      <c r="HU71">
        <v>0</v>
      </c>
      <c r="HV71">
        <v>36</v>
      </c>
    </row>
    <row r="72" spans="1:230" x14ac:dyDescent="0.25">
      <c r="A72" s="7">
        <v>6142</v>
      </c>
      <c r="B72" s="7" t="s">
        <v>529</v>
      </c>
      <c r="C72" s="7" t="s">
        <v>0</v>
      </c>
      <c r="D72" s="7" t="s">
        <v>1</v>
      </c>
      <c r="E72" s="16" t="s">
        <v>506</v>
      </c>
      <c r="F72" s="9" t="s">
        <v>47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1</v>
      </c>
      <c r="CB72">
        <v>1</v>
      </c>
      <c r="CC72">
        <v>2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10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1</v>
      </c>
      <c r="CZ72">
        <v>0</v>
      </c>
      <c r="DA72">
        <v>1</v>
      </c>
      <c r="DB72">
        <v>0</v>
      </c>
      <c r="DC72">
        <v>1</v>
      </c>
      <c r="DD72">
        <v>1</v>
      </c>
      <c r="DE72">
        <v>2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9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0</v>
      </c>
      <c r="DZ72">
        <v>1</v>
      </c>
      <c r="EA72">
        <v>0</v>
      </c>
      <c r="EB72">
        <v>1</v>
      </c>
      <c r="EC72">
        <v>0</v>
      </c>
      <c r="ED72">
        <v>0</v>
      </c>
      <c r="EE72">
        <v>1</v>
      </c>
      <c r="EF72">
        <v>1</v>
      </c>
      <c r="EG72">
        <v>2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8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0</v>
      </c>
      <c r="FG72">
        <v>0</v>
      </c>
      <c r="FH72">
        <v>1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</v>
      </c>
      <c r="FR72">
        <v>9</v>
      </c>
      <c r="FS72">
        <v>0</v>
      </c>
      <c r="FT72">
        <v>0</v>
      </c>
      <c r="FU72">
        <v>1</v>
      </c>
      <c r="FV72">
        <v>0</v>
      </c>
      <c r="FW72">
        <v>0</v>
      </c>
      <c r="FX72">
        <v>0</v>
      </c>
      <c r="FY72">
        <v>0</v>
      </c>
      <c r="FZ72">
        <v>1</v>
      </c>
      <c r="GA72">
        <v>0</v>
      </c>
      <c r="GB72">
        <v>1</v>
      </c>
      <c r="GC72">
        <v>1</v>
      </c>
      <c r="GD72">
        <v>1</v>
      </c>
      <c r="GE72">
        <v>0</v>
      </c>
      <c r="GF72">
        <v>1</v>
      </c>
      <c r="GG72">
        <v>0</v>
      </c>
      <c r="GH72">
        <v>0</v>
      </c>
      <c r="GI72">
        <v>0</v>
      </c>
      <c r="GJ72">
        <v>1</v>
      </c>
      <c r="GK72">
        <v>2</v>
      </c>
      <c r="GL72">
        <v>2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1</v>
      </c>
      <c r="GT72">
        <v>12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1</v>
      </c>
      <c r="HE72">
        <v>1</v>
      </c>
      <c r="HF72">
        <v>1</v>
      </c>
      <c r="HG72">
        <v>0</v>
      </c>
      <c r="HH72">
        <v>1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8</v>
      </c>
    </row>
    <row r="73" spans="1:230" x14ac:dyDescent="0.25">
      <c r="A73" s="17">
        <v>6143</v>
      </c>
      <c r="B73" s="17" t="s">
        <v>530</v>
      </c>
      <c r="C73" s="7" t="s">
        <v>0</v>
      </c>
      <c r="D73" s="17" t="s">
        <v>1</v>
      </c>
      <c r="E73" s="18" t="s">
        <v>506</v>
      </c>
      <c r="F73" s="9" t="s">
        <v>47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6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6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2</v>
      </c>
      <c r="CB73">
        <v>0</v>
      </c>
      <c r="CC73">
        <v>3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7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1</v>
      </c>
      <c r="DC73">
        <v>2</v>
      </c>
      <c r="DD73">
        <v>0</v>
      </c>
      <c r="DE73">
        <v>2</v>
      </c>
      <c r="DF73">
        <v>1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9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1</v>
      </c>
      <c r="EE73">
        <v>1</v>
      </c>
      <c r="EF73">
        <v>0</v>
      </c>
      <c r="EG73">
        <v>2</v>
      </c>
      <c r="EH73">
        <v>2</v>
      </c>
      <c r="EI73">
        <v>0</v>
      </c>
      <c r="EJ73">
        <v>0</v>
      </c>
      <c r="EK73">
        <v>1</v>
      </c>
      <c r="EL73">
        <v>1</v>
      </c>
      <c r="EM73">
        <v>0</v>
      </c>
      <c r="EN73">
        <v>0</v>
      </c>
      <c r="EO73">
        <v>0</v>
      </c>
      <c r="EP73">
        <v>9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1</v>
      </c>
      <c r="FH73">
        <v>0</v>
      </c>
      <c r="FI73">
        <v>3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6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2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1</v>
      </c>
    </row>
    <row r="74" spans="1:230" x14ac:dyDescent="0.25">
      <c r="A74" s="17">
        <v>6319</v>
      </c>
      <c r="B74" s="17" t="s">
        <v>46</v>
      </c>
      <c r="C74" s="7" t="s">
        <v>0</v>
      </c>
      <c r="D74" s="17" t="s">
        <v>531</v>
      </c>
      <c r="E74" s="18" t="s">
        <v>506</v>
      </c>
      <c r="F74" s="9" t="s">
        <v>47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2</v>
      </c>
      <c r="P74">
        <v>0</v>
      </c>
      <c r="Q74">
        <v>1</v>
      </c>
      <c r="R74">
        <v>2</v>
      </c>
      <c r="S74">
        <v>2</v>
      </c>
      <c r="T74">
        <v>1</v>
      </c>
      <c r="U74">
        <v>2</v>
      </c>
      <c r="V74">
        <v>3</v>
      </c>
      <c r="W74">
        <v>5</v>
      </c>
      <c r="X74">
        <v>0</v>
      </c>
      <c r="Y74">
        <v>6</v>
      </c>
      <c r="Z74">
        <v>34</v>
      </c>
      <c r="AA74">
        <v>4</v>
      </c>
      <c r="AB74">
        <v>1</v>
      </c>
      <c r="AC74">
        <v>3</v>
      </c>
      <c r="AD74">
        <v>0</v>
      </c>
      <c r="AE74">
        <v>0</v>
      </c>
      <c r="AF74">
        <v>2</v>
      </c>
      <c r="AG74">
        <v>2</v>
      </c>
      <c r="AH74">
        <v>71</v>
      </c>
      <c r="AI74">
        <v>0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2</v>
      </c>
      <c r="AR74">
        <v>0</v>
      </c>
      <c r="AS74">
        <v>0</v>
      </c>
      <c r="AT74">
        <v>1</v>
      </c>
      <c r="AU74">
        <v>2</v>
      </c>
      <c r="AV74">
        <v>0</v>
      </c>
      <c r="AW74">
        <v>2</v>
      </c>
      <c r="AX74">
        <v>1</v>
      </c>
      <c r="AY74">
        <v>3</v>
      </c>
      <c r="AZ74">
        <v>1</v>
      </c>
      <c r="BA74">
        <v>7</v>
      </c>
      <c r="BB74">
        <v>32</v>
      </c>
      <c r="BC74">
        <v>4</v>
      </c>
      <c r="BD74">
        <v>2</v>
      </c>
      <c r="BE74">
        <v>1</v>
      </c>
      <c r="BF74">
        <v>0</v>
      </c>
      <c r="BG74">
        <v>0</v>
      </c>
      <c r="BH74">
        <v>1</v>
      </c>
      <c r="BI74">
        <v>0</v>
      </c>
      <c r="BJ74">
        <v>61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2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1</v>
      </c>
      <c r="BZ74">
        <v>1</v>
      </c>
      <c r="CA74">
        <v>3</v>
      </c>
      <c r="CB74">
        <v>0</v>
      </c>
      <c r="CC74">
        <v>9</v>
      </c>
      <c r="CD74">
        <v>31</v>
      </c>
      <c r="CE74">
        <v>5</v>
      </c>
      <c r="CF74">
        <v>1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57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2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3</v>
      </c>
      <c r="DD74">
        <v>0</v>
      </c>
      <c r="DE74">
        <v>4</v>
      </c>
      <c r="DF74">
        <v>19</v>
      </c>
      <c r="DG74">
        <v>4</v>
      </c>
      <c r="DH74">
        <v>1</v>
      </c>
      <c r="DI74">
        <v>1</v>
      </c>
      <c r="DJ74">
        <v>0</v>
      </c>
      <c r="DK74">
        <v>1</v>
      </c>
      <c r="DL74">
        <v>0</v>
      </c>
      <c r="DM74">
        <v>0</v>
      </c>
      <c r="DN74">
        <v>38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1</v>
      </c>
      <c r="ED74">
        <v>0</v>
      </c>
      <c r="EE74">
        <v>3</v>
      </c>
      <c r="EF74">
        <v>0</v>
      </c>
      <c r="EG74">
        <v>4</v>
      </c>
      <c r="EH74">
        <v>14</v>
      </c>
      <c r="EI74">
        <v>3</v>
      </c>
      <c r="EJ74">
        <v>1</v>
      </c>
      <c r="EK74">
        <v>1</v>
      </c>
      <c r="EL74">
        <v>0</v>
      </c>
      <c r="EM74">
        <v>1</v>
      </c>
      <c r="EN74">
        <v>0</v>
      </c>
      <c r="EO74">
        <v>0</v>
      </c>
      <c r="EP74">
        <v>30</v>
      </c>
      <c r="EQ74">
        <v>0</v>
      </c>
      <c r="ER74">
        <v>0</v>
      </c>
      <c r="ES74">
        <v>0</v>
      </c>
      <c r="ET74">
        <v>0</v>
      </c>
      <c r="EU74">
        <v>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1</v>
      </c>
      <c r="FH74">
        <v>0</v>
      </c>
      <c r="FI74">
        <v>6</v>
      </c>
      <c r="FJ74">
        <v>6</v>
      </c>
      <c r="FK74">
        <v>3</v>
      </c>
      <c r="FL74">
        <v>0</v>
      </c>
      <c r="FM74">
        <v>1</v>
      </c>
      <c r="FN74">
        <v>0</v>
      </c>
      <c r="FO74">
        <v>1</v>
      </c>
      <c r="FP74">
        <v>0</v>
      </c>
      <c r="FQ74">
        <v>0</v>
      </c>
      <c r="FR74">
        <v>20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2</v>
      </c>
      <c r="GJ74">
        <v>0</v>
      </c>
      <c r="GK74">
        <v>3</v>
      </c>
      <c r="GL74">
        <v>1</v>
      </c>
      <c r="GM74">
        <v>2</v>
      </c>
      <c r="GN74">
        <v>0</v>
      </c>
      <c r="GO74">
        <v>1</v>
      </c>
      <c r="GP74">
        <v>0</v>
      </c>
      <c r="GQ74">
        <v>1</v>
      </c>
      <c r="GR74">
        <v>0</v>
      </c>
      <c r="GS74">
        <v>0</v>
      </c>
      <c r="GT74">
        <v>12</v>
      </c>
      <c r="GU74">
        <v>0</v>
      </c>
      <c r="GV74">
        <v>0</v>
      </c>
      <c r="GW74">
        <v>0</v>
      </c>
      <c r="GX74">
        <v>0</v>
      </c>
      <c r="GY74">
        <v>1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1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1</v>
      </c>
      <c r="HT74">
        <v>0</v>
      </c>
      <c r="HU74">
        <v>0</v>
      </c>
      <c r="HV74">
        <v>6</v>
      </c>
    </row>
    <row r="75" spans="1:230" x14ac:dyDescent="0.25">
      <c r="A75" s="7">
        <v>6391</v>
      </c>
      <c r="B75" s="7" t="s">
        <v>43</v>
      </c>
      <c r="C75" s="7" t="s">
        <v>0</v>
      </c>
      <c r="D75" s="7" t="s">
        <v>510</v>
      </c>
      <c r="E75" s="16" t="s">
        <v>506</v>
      </c>
      <c r="F75" s="9" t="s">
        <v>47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</v>
      </c>
      <c r="X75">
        <v>0</v>
      </c>
      <c r="Y75">
        <v>2</v>
      </c>
      <c r="Z75">
        <v>6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3</v>
      </c>
      <c r="AH75">
        <v>14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2</v>
      </c>
      <c r="BB75">
        <v>4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2</v>
      </c>
      <c r="BJ75">
        <v>10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4</v>
      </c>
      <c r="CD75">
        <v>4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3</v>
      </c>
      <c r="CL75">
        <v>13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4</v>
      </c>
      <c r="DF75">
        <v>3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4</v>
      </c>
      <c r="DN75">
        <v>13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4</v>
      </c>
      <c r="EH75">
        <v>3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3</v>
      </c>
      <c r="EP75">
        <v>11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3</v>
      </c>
      <c r="FJ75">
        <v>4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4</v>
      </c>
      <c r="FR75">
        <v>14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</v>
      </c>
      <c r="GE75">
        <v>0</v>
      </c>
      <c r="GF75">
        <v>0</v>
      </c>
      <c r="GG75">
        <v>0</v>
      </c>
      <c r="GH75">
        <v>0</v>
      </c>
      <c r="GI75">
        <v>2</v>
      </c>
      <c r="GJ75">
        <v>0</v>
      </c>
      <c r="GK75">
        <v>3</v>
      </c>
      <c r="GL75">
        <v>5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3</v>
      </c>
      <c r="GT75">
        <v>14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1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3</v>
      </c>
      <c r="HN75">
        <v>5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5</v>
      </c>
      <c r="HV75">
        <v>15</v>
      </c>
    </row>
    <row r="76" spans="1:230" x14ac:dyDescent="0.25">
      <c r="A76" s="7">
        <v>7111</v>
      </c>
      <c r="B76" s="7" t="s">
        <v>532</v>
      </c>
      <c r="C76" s="7" t="s">
        <v>0</v>
      </c>
      <c r="D76" s="7" t="s">
        <v>505</v>
      </c>
      <c r="E76" s="16" t="s">
        <v>506</v>
      </c>
      <c r="F76" s="9" t="s">
        <v>47</v>
      </c>
      <c r="G76">
        <v>0</v>
      </c>
      <c r="H76">
        <v>0</v>
      </c>
      <c r="I76">
        <v>1</v>
      </c>
      <c r="J76">
        <v>0</v>
      </c>
      <c r="K76">
        <v>2</v>
      </c>
      <c r="L76">
        <v>0</v>
      </c>
      <c r="M76">
        <v>1</v>
      </c>
      <c r="N76">
        <v>2</v>
      </c>
      <c r="O76">
        <v>0</v>
      </c>
      <c r="P76">
        <v>2</v>
      </c>
      <c r="Q76">
        <v>1</v>
      </c>
      <c r="R76">
        <v>0</v>
      </c>
      <c r="S76">
        <v>0</v>
      </c>
      <c r="T76">
        <v>1</v>
      </c>
      <c r="U76">
        <v>0</v>
      </c>
      <c r="V76">
        <v>2</v>
      </c>
      <c r="W76">
        <v>1</v>
      </c>
      <c r="X76">
        <v>0</v>
      </c>
      <c r="Y76">
        <v>11</v>
      </c>
      <c r="Z76">
        <v>19</v>
      </c>
      <c r="AA76">
        <v>2</v>
      </c>
      <c r="AB76">
        <v>2</v>
      </c>
      <c r="AC76">
        <v>4</v>
      </c>
      <c r="AD76">
        <v>0</v>
      </c>
      <c r="AE76">
        <v>0</v>
      </c>
      <c r="AF76">
        <v>2</v>
      </c>
      <c r="AG76">
        <v>1</v>
      </c>
      <c r="AH76">
        <v>54</v>
      </c>
      <c r="AI76">
        <v>0</v>
      </c>
      <c r="AJ76">
        <v>0</v>
      </c>
      <c r="AK76">
        <v>2</v>
      </c>
      <c r="AL76">
        <v>0</v>
      </c>
      <c r="AM76">
        <v>1</v>
      </c>
      <c r="AN76">
        <v>0</v>
      </c>
      <c r="AO76">
        <v>0</v>
      </c>
      <c r="AP76">
        <v>1</v>
      </c>
      <c r="AQ76">
        <v>1</v>
      </c>
      <c r="AR76">
        <v>2</v>
      </c>
      <c r="AS76">
        <v>1</v>
      </c>
      <c r="AT76">
        <v>0</v>
      </c>
      <c r="AU76">
        <v>1</v>
      </c>
      <c r="AV76">
        <v>0</v>
      </c>
      <c r="AW76">
        <v>1</v>
      </c>
      <c r="AX76">
        <v>1</v>
      </c>
      <c r="AY76">
        <v>8</v>
      </c>
      <c r="AZ76">
        <v>0</v>
      </c>
      <c r="BA76">
        <v>10</v>
      </c>
      <c r="BB76">
        <v>18</v>
      </c>
      <c r="BC76">
        <v>1</v>
      </c>
      <c r="BD76">
        <v>1</v>
      </c>
      <c r="BE76">
        <v>2</v>
      </c>
      <c r="BF76">
        <v>0</v>
      </c>
      <c r="BG76">
        <v>0</v>
      </c>
      <c r="BH76">
        <v>0</v>
      </c>
      <c r="BI76">
        <v>2</v>
      </c>
      <c r="BJ76">
        <v>53</v>
      </c>
      <c r="BK76">
        <v>0</v>
      </c>
      <c r="BL76">
        <v>1</v>
      </c>
      <c r="BM76">
        <v>3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0</v>
      </c>
      <c r="BW76">
        <v>1</v>
      </c>
      <c r="BX76">
        <v>0</v>
      </c>
      <c r="BY76">
        <v>1</v>
      </c>
      <c r="BZ76">
        <v>2</v>
      </c>
      <c r="CA76">
        <v>8</v>
      </c>
      <c r="CB76">
        <v>0</v>
      </c>
      <c r="CC76">
        <v>12</v>
      </c>
      <c r="CD76">
        <v>26</v>
      </c>
      <c r="CE76">
        <v>2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63</v>
      </c>
      <c r="CM76">
        <v>0</v>
      </c>
      <c r="CN76">
        <v>1</v>
      </c>
      <c r="CO76">
        <v>2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2</v>
      </c>
      <c r="CZ76">
        <v>1</v>
      </c>
      <c r="DA76">
        <v>1</v>
      </c>
      <c r="DB76">
        <v>1</v>
      </c>
      <c r="DC76">
        <v>8</v>
      </c>
      <c r="DD76">
        <v>0</v>
      </c>
      <c r="DE76">
        <v>13</v>
      </c>
      <c r="DF76">
        <v>32</v>
      </c>
      <c r="DG76">
        <v>1</v>
      </c>
      <c r="DH76">
        <v>0</v>
      </c>
      <c r="DI76">
        <v>7</v>
      </c>
      <c r="DJ76">
        <v>0</v>
      </c>
      <c r="DK76">
        <v>0</v>
      </c>
      <c r="DL76">
        <v>2</v>
      </c>
      <c r="DM76">
        <v>1</v>
      </c>
      <c r="DN76">
        <v>75</v>
      </c>
      <c r="DO76">
        <v>0</v>
      </c>
      <c r="DP76">
        <v>0</v>
      </c>
      <c r="DQ76">
        <v>2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1</v>
      </c>
      <c r="DY76">
        <v>2</v>
      </c>
      <c r="DZ76">
        <v>0</v>
      </c>
      <c r="EA76">
        <v>2</v>
      </c>
      <c r="EB76">
        <v>0</v>
      </c>
      <c r="EC76">
        <v>0</v>
      </c>
      <c r="ED76">
        <v>4</v>
      </c>
      <c r="EE76">
        <v>3</v>
      </c>
      <c r="EF76">
        <v>2</v>
      </c>
      <c r="EG76">
        <v>10</v>
      </c>
      <c r="EH76">
        <v>24</v>
      </c>
      <c r="EI76">
        <v>2</v>
      </c>
      <c r="EJ76">
        <v>2</v>
      </c>
      <c r="EK76">
        <v>1</v>
      </c>
      <c r="EL76">
        <v>0</v>
      </c>
      <c r="EM76">
        <v>0</v>
      </c>
      <c r="EN76">
        <v>2</v>
      </c>
      <c r="EO76">
        <v>1</v>
      </c>
      <c r="EP76">
        <v>59</v>
      </c>
      <c r="EQ76">
        <v>0</v>
      </c>
      <c r="ER76">
        <v>1</v>
      </c>
      <c r="ES76">
        <v>1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1</v>
      </c>
      <c r="FD76">
        <v>0</v>
      </c>
      <c r="FE76">
        <v>0</v>
      </c>
      <c r="FF76">
        <v>1</v>
      </c>
      <c r="FG76">
        <v>7</v>
      </c>
      <c r="FH76">
        <v>3</v>
      </c>
      <c r="FI76">
        <v>11</v>
      </c>
      <c r="FJ76">
        <v>16</v>
      </c>
      <c r="FK76">
        <v>2</v>
      </c>
      <c r="FL76">
        <v>2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48</v>
      </c>
      <c r="FS76">
        <v>0</v>
      </c>
      <c r="FT76">
        <v>2</v>
      </c>
      <c r="FU76">
        <v>2</v>
      </c>
      <c r="FV76">
        <v>0</v>
      </c>
      <c r="FW76">
        <v>0</v>
      </c>
      <c r="FX76">
        <v>0</v>
      </c>
      <c r="FY76">
        <v>4</v>
      </c>
      <c r="FZ76">
        <v>0</v>
      </c>
      <c r="GA76">
        <v>0</v>
      </c>
      <c r="GB76">
        <v>2</v>
      </c>
      <c r="GC76">
        <v>0</v>
      </c>
      <c r="GD76">
        <v>0</v>
      </c>
      <c r="GE76">
        <v>2</v>
      </c>
      <c r="GF76">
        <v>1</v>
      </c>
      <c r="GG76">
        <v>0</v>
      </c>
      <c r="GH76">
        <v>2</v>
      </c>
      <c r="GI76">
        <v>6</v>
      </c>
      <c r="GJ76">
        <v>0</v>
      </c>
      <c r="GK76">
        <v>10</v>
      </c>
      <c r="GL76">
        <v>16</v>
      </c>
      <c r="GM76">
        <v>2</v>
      </c>
      <c r="GN76">
        <v>0</v>
      </c>
      <c r="GO76">
        <v>2</v>
      </c>
      <c r="GP76">
        <v>0</v>
      </c>
      <c r="GQ76">
        <v>0</v>
      </c>
      <c r="GR76">
        <v>1</v>
      </c>
      <c r="GS76">
        <v>0</v>
      </c>
      <c r="GT76">
        <v>52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</v>
      </c>
      <c r="HE76">
        <v>0</v>
      </c>
      <c r="HF76">
        <v>0</v>
      </c>
      <c r="HG76">
        <v>1</v>
      </c>
      <c r="HH76">
        <v>0</v>
      </c>
      <c r="HI76">
        <v>0</v>
      </c>
      <c r="HJ76">
        <v>3</v>
      </c>
      <c r="HK76">
        <v>8</v>
      </c>
      <c r="HL76">
        <v>1</v>
      </c>
      <c r="HM76">
        <v>5</v>
      </c>
      <c r="HN76">
        <v>14</v>
      </c>
      <c r="HO76">
        <v>2</v>
      </c>
      <c r="HP76">
        <v>0</v>
      </c>
      <c r="HQ76">
        <v>2</v>
      </c>
      <c r="HR76">
        <v>0</v>
      </c>
      <c r="HS76">
        <v>0</v>
      </c>
      <c r="HT76">
        <v>1</v>
      </c>
      <c r="HU76">
        <v>0</v>
      </c>
      <c r="HV76">
        <v>39</v>
      </c>
    </row>
    <row r="77" spans="1:230" x14ac:dyDescent="0.25">
      <c r="A77" s="7">
        <v>7311</v>
      </c>
      <c r="B77" s="7" t="s">
        <v>44</v>
      </c>
      <c r="C77" s="7" t="s">
        <v>0</v>
      </c>
      <c r="D77" s="7" t="s">
        <v>533</v>
      </c>
      <c r="E77" s="16" t="s">
        <v>506</v>
      </c>
      <c r="F77" s="9" t="s">
        <v>47</v>
      </c>
      <c r="G77">
        <v>0</v>
      </c>
      <c r="H77">
        <v>0</v>
      </c>
      <c r="I77">
        <v>2</v>
      </c>
      <c r="J77">
        <v>0</v>
      </c>
      <c r="K77">
        <v>6</v>
      </c>
      <c r="L77">
        <v>1</v>
      </c>
      <c r="M77">
        <v>0</v>
      </c>
      <c r="N77">
        <v>3</v>
      </c>
      <c r="O77">
        <v>1</v>
      </c>
      <c r="P77">
        <v>6</v>
      </c>
      <c r="Q77">
        <v>2</v>
      </c>
      <c r="R77">
        <v>1</v>
      </c>
      <c r="S77">
        <v>15</v>
      </c>
      <c r="T77">
        <v>1</v>
      </c>
      <c r="U77">
        <v>1</v>
      </c>
      <c r="V77">
        <v>10</v>
      </c>
      <c r="W77">
        <v>19</v>
      </c>
      <c r="X77">
        <v>6</v>
      </c>
      <c r="Y77">
        <v>23</v>
      </c>
      <c r="Z77">
        <v>112</v>
      </c>
      <c r="AA77">
        <v>11</v>
      </c>
      <c r="AB77">
        <v>16</v>
      </c>
      <c r="AC77">
        <v>15</v>
      </c>
      <c r="AD77">
        <v>2</v>
      </c>
      <c r="AE77">
        <v>3</v>
      </c>
      <c r="AF77">
        <v>4</v>
      </c>
      <c r="AG77">
        <v>19</v>
      </c>
      <c r="AH77">
        <v>279</v>
      </c>
      <c r="AI77">
        <v>0</v>
      </c>
      <c r="AJ77">
        <v>0</v>
      </c>
      <c r="AK77">
        <v>2</v>
      </c>
      <c r="AL77">
        <v>0</v>
      </c>
      <c r="AM77">
        <v>6</v>
      </c>
      <c r="AN77">
        <v>0</v>
      </c>
      <c r="AO77">
        <v>0</v>
      </c>
      <c r="AP77">
        <v>6</v>
      </c>
      <c r="AQ77">
        <v>3</v>
      </c>
      <c r="AR77">
        <v>8</v>
      </c>
      <c r="AS77">
        <v>3</v>
      </c>
      <c r="AT77">
        <v>2</v>
      </c>
      <c r="AU77">
        <v>18</v>
      </c>
      <c r="AV77">
        <v>1</v>
      </c>
      <c r="AW77">
        <v>1</v>
      </c>
      <c r="AX77">
        <v>8</v>
      </c>
      <c r="AY77">
        <v>22</v>
      </c>
      <c r="AZ77">
        <v>7</v>
      </c>
      <c r="BA77">
        <v>27</v>
      </c>
      <c r="BB77">
        <v>112</v>
      </c>
      <c r="BC77">
        <v>13</v>
      </c>
      <c r="BD77">
        <v>18</v>
      </c>
      <c r="BE77">
        <v>13</v>
      </c>
      <c r="BF77">
        <v>2</v>
      </c>
      <c r="BG77">
        <v>4</v>
      </c>
      <c r="BH77">
        <v>3</v>
      </c>
      <c r="BI77">
        <v>13</v>
      </c>
      <c r="BJ77">
        <v>292</v>
      </c>
      <c r="BK77">
        <v>0</v>
      </c>
      <c r="BL77">
        <v>0</v>
      </c>
      <c r="BM77">
        <v>3</v>
      </c>
      <c r="BN77">
        <v>1</v>
      </c>
      <c r="BO77">
        <v>7</v>
      </c>
      <c r="BP77">
        <v>1</v>
      </c>
      <c r="BQ77">
        <v>1</v>
      </c>
      <c r="BR77">
        <v>6</v>
      </c>
      <c r="BS77">
        <v>3</v>
      </c>
      <c r="BT77">
        <v>10</v>
      </c>
      <c r="BU77">
        <v>3</v>
      </c>
      <c r="BV77">
        <v>2</v>
      </c>
      <c r="BW77">
        <v>16</v>
      </c>
      <c r="BX77">
        <v>1</v>
      </c>
      <c r="BY77">
        <v>1</v>
      </c>
      <c r="BZ77">
        <v>13</v>
      </c>
      <c r="CA77">
        <v>23</v>
      </c>
      <c r="CB77">
        <v>5</v>
      </c>
      <c r="CC77">
        <v>29</v>
      </c>
      <c r="CD77">
        <v>117</v>
      </c>
      <c r="CE77">
        <v>12</v>
      </c>
      <c r="CF77">
        <v>17</v>
      </c>
      <c r="CG77">
        <v>15</v>
      </c>
      <c r="CH77">
        <v>3</v>
      </c>
      <c r="CI77">
        <v>5</v>
      </c>
      <c r="CJ77">
        <v>5</v>
      </c>
      <c r="CK77">
        <v>20</v>
      </c>
      <c r="CL77">
        <v>319</v>
      </c>
      <c r="CM77">
        <v>0</v>
      </c>
      <c r="CN77">
        <v>0</v>
      </c>
      <c r="CO77">
        <v>4</v>
      </c>
      <c r="CP77">
        <v>1</v>
      </c>
      <c r="CQ77">
        <v>7</v>
      </c>
      <c r="CR77">
        <v>1</v>
      </c>
      <c r="CS77">
        <v>1</v>
      </c>
      <c r="CT77">
        <v>6</v>
      </c>
      <c r="CU77">
        <v>2</v>
      </c>
      <c r="CV77">
        <v>9</v>
      </c>
      <c r="CW77">
        <v>2</v>
      </c>
      <c r="CX77">
        <v>0</v>
      </c>
      <c r="CY77">
        <v>14</v>
      </c>
      <c r="CZ77">
        <v>1</v>
      </c>
      <c r="DA77">
        <v>2</v>
      </c>
      <c r="DB77">
        <v>14</v>
      </c>
      <c r="DC77">
        <v>20</v>
      </c>
      <c r="DD77">
        <v>5</v>
      </c>
      <c r="DE77">
        <v>34</v>
      </c>
      <c r="DF77">
        <v>120</v>
      </c>
      <c r="DG77">
        <v>10</v>
      </c>
      <c r="DH77">
        <v>14</v>
      </c>
      <c r="DI77">
        <v>15</v>
      </c>
      <c r="DJ77">
        <v>3</v>
      </c>
      <c r="DK77">
        <v>4</v>
      </c>
      <c r="DL77">
        <v>3</v>
      </c>
      <c r="DM77">
        <v>20</v>
      </c>
      <c r="DN77">
        <v>312</v>
      </c>
      <c r="DO77">
        <v>0</v>
      </c>
      <c r="DP77">
        <v>1</v>
      </c>
      <c r="DQ77">
        <v>6</v>
      </c>
      <c r="DR77">
        <v>0</v>
      </c>
      <c r="DS77">
        <v>5</v>
      </c>
      <c r="DT77">
        <v>1</v>
      </c>
      <c r="DU77">
        <v>1</v>
      </c>
      <c r="DV77">
        <v>3</v>
      </c>
      <c r="DW77">
        <v>2</v>
      </c>
      <c r="DX77">
        <v>9</v>
      </c>
      <c r="DY77">
        <v>2</v>
      </c>
      <c r="DZ77">
        <v>0</v>
      </c>
      <c r="EA77">
        <v>15</v>
      </c>
      <c r="EB77">
        <v>0</v>
      </c>
      <c r="EC77">
        <v>1</v>
      </c>
      <c r="ED77">
        <v>13</v>
      </c>
      <c r="EE77">
        <v>17</v>
      </c>
      <c r="EF77">
        <v>6</v>
      </c>
      <c r="EG77">
        <v>27</v>
      </c>
      <c r="EH77">
        <v>112</v>
      </c>
      <c r="EI77">
        <v>10</v>
      </c>
      <c r="EJ77">
        <v>11</v>
      </c>
      <c r="EK77">
        <v>13</v>
      </c>
      <c r="EL77">
        <v>3</v>
      </c>
      <c r="EM77">
        <v>4</v>
      </c>
      <c r="EN77">
        <v>6</v>
      </c>
      <c r="EO77">
        <v>16</v>
      </c>
      <c r="EP77">
        <v>284</v>
      </c>
      <c r="EQ77">
        <v>0</v>
      </c>
      <c r="ER77">
        <v>1</v>
      </c>
      <c r="ES77">
        <v>5</v>
      </c>
      <c r="ET77">
        <v>0</v>
      </c>
      <c r="EU77">
        <v>6</v>
      </c>
      <c r="EV77">
        <v>1</v>
      </c>
      <c r="EW77">
        <v>2</v>
      </c>
      <c r="EX77">
        <v>1</v>
      </c>
      <c r="EY77">
        <v>2</v>
      </c>
      <c r="EZ77">
        <v>8</v>
      </c>
      <c r="FA77">
        <v>1</v>
      </c>
      <c r="FB77">
        <v>1</v>
      </c>
      <c r="FC77">
        <v>11</v>
      </c>
      <c r="FD77">
        <v>0</v>
      </c>
      <c r="FE77">
        <v>0</v>
      </c>
      <c r="FF77">
        <v>9</v>
      </c>
      <c r="FG77">
        <v>20</v>
      </c>
      <c r="FH77">
        <v>3</v>
      </c>
      <c r="FI77">
        <v>28</v>
      </c>
      <c r="FJ77">
        <v>112</v>
      </c>
      <c r="FK77">
        <v>13</v>
      </c>
      <c r="FL77">
        <v>10</v>
      </c>
      <c r="FM77">
        <v>14</v>
      </c>
      <c r="FN77">
        <v>2</v>
      </c>
      <c r="FO77">
        <v>4</v>
      </c>
      <c r="FP77">
        <v>5</v>
      </c>
      <c r="FQ77">
        <v>14</v>
      </c>
      <c r="FR77">
        <v>273</v>
      </c>
      <c r="FS77">
        <v>0</v>
      </c>
      <c r="FT77">
        <v>0</v>
      </c>
      <c r="FU77">
        <v>4</v>
      </c>
      <c r="FV77">
        <v>0</v>
      </c>
      <c r="FW77">
        <v>5</v>
      </c>
      <c r="FX77">
        <v>2</v>
      </c>
      <c r="FY77">
        <v>0</v>
      </c>
      <c r="FZ77">
        <v>1</v>
      </c>
      <c r="GA77">
        <v>2</v>
      </c>
      <c r="GB77">
        <v>4</v>
      </c>
      <c r="GC77">
        <v>3</v>
      </c>
      <c r="GD77">
        <v>2</v>
      </c>
      <c r="GE77">
        <v>10</v>
      </c>
      <c r="GF77">
        <v>0</v>
      </c>
      <c r="GG77">
        <v>1</v>
      </c>
      <c r="GH77">
        <v>9</v>
      </c>
      <c r="GI77">
        <v>18</v>
      </c>
      <c r="GJ77">
        <v>2</v>
      </c>
      <c r="GK77">
        <v>28</v>
      </c>
      <c r="GL77">
        <v>107</v>
      </c>
      <c r="GM77">
        <v>12</v>
      </c>
      <c r="GN77">
        <v>9</v>
      </c>
      <c r="GO77">
        <v>11</v>
      </c>
      <c r="GP77">
        <v>1</v>
      </c>
      <c r="GQ77">
        <v>3</v>
      </c>
      <c r="GR77">
        <v>5</v>
      </c>
      <c r="GS77">
        <v>13</v>
      </c>
      <c r="GT77">
        <v>252</v>
      </c>
      <c r="GU77">
        <v>0</v>
      </c>
      <c r="GV77">
        <v>0</v>
      </c>
      <c r="GW77">
        <v>4</v>
      </c>
      <c r="GX77">
        <v>1</v>
      </c>
      <c r="GY77">
        <v>7</v>
      </c>
      <c r="GZ77">
        <v>1</v>
      </c>
      <c r="HA77">
        <v>0</v>
      </c>
      <c r="HB77">
        <v>1</v>
      </c>
      <c r="HC77">
        <v>1</v>
      </c>
      <c r="HD77">
        <v>3</v>
      </c>
      <c r="HE77">
        <v>2</v>
      </c>
      <c r="HF77">
        <v>1</v>
      </c>
      <c r="HG77">
        <v>8</v>
      </c>
      <c r="HH77">
        <v>0</v>
      </c>
      <c r="HI77">
        <v>0</v>
      </c>
      <c r="HJ77">
        <v>9</v>
      </c>
      <c r="HK77">
        <v>15</v>
      </c>
      <c r="HL77">
        <v>0</v>
      </c>
      <c r="HM77">
        <v>25</v>
      </c>
      <c r="HN77">
        <v>88</v>
      </c>
      <c r="HO77">
        <v>12</v>
      </c>
      <c r="HP77">
        <v>7</v>
      </c>
      <c r="HQ77">
        <v>11</v>
      </c>
      <c r="HR77">
        <v>3</v>
      </c>
      <c r="HS77">
        <v>3</v>
      </c>
      <c r="HT77">
        <v>5</v>
      </c>
      <c r="HU77">
        <v>10</v>
      </c>
      <c r="HV77">
        <v>217</v>
      </c>
    </row>
    <row r="78" spans="1:230" x14ac:dyDescent="0.25">
      <c r="A78" s="7">
        <v>7312</v>
      </c>
      <c r="B78" s="7" t="s">
        <v>42</v>
      </c>
      <c r="C78" s="7" t="s">
        <v>0</v>
      </c>
      <c r="D78" s="7" t="s">
        <v>533</v>
      </c>
      <c r="E78" s="16" t="s">
        <v>506</v>
      </c>
      <c r="F78" s="9" t="s">
        <v>47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4</v>
      </c>
      <c r="Q78">
        <v>0</v>
      </c>
      <c r="R78">
        <v>0</v>
      </c>
      <c r="S78">
        <v>1</v>
      </c>
      <c r="T78">
        <v>0</v>
      </c>
      <c r="U78">
        <v>2</v>
      </c>
      <c r="V78">
        <v>2</v>
      </c>
      <c r="W78">
        <v>3</v>
      </c>
      <c r="X78">
        <v>0</v>
      </c>
      <c r="Y78">
        <v>6</v>
      </c>
      <c r="Z78">
        <v>17</v>
      </c>
      <c r="AA78">
        <v>4</v>
      </c>
      <c r="AB78">
        <v>3</v>
      </c>
      <c r="AC78">
        <v>2</v>
      </c>
      <c r="AD78">
        <v>0</v>
      </c>
      <c r="AE78">
        <v>2</v>
      </c>
      <c r="AF78">
        <v>4</v>
      </c>
      <c r="AG78">
        <v>2</v>
      </c>
      <c r="AH78">
        <v>54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3</v>
      </c>
      <c r="AY78">
        <v>3</v>
      </c>
      <c r="AZ78">
        <v>1</v>
      </c>
      <c r="BA78">
        <v>8</v>
      </c>
      <c r="BB78">
        <v>18</v>
      </c>
      <c r="BC78">
        <v>4</v>
      </c>
      <c r="BD78">
        <v>4</v>
      </c>
      <c r="BE78">
        <v>2</v>
      </c>
      <c r="BF78">
        <v>0</v>
      </c>
      <c r="BG78">
        <v>2</v>
      </c>
      <c r="BH78">
        <v>3</v>
      </c>
      <c r="BI78">
        <v>3</v>
      </c>
      <c r="BJ78">
        <v>56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3</v>
      </c>
      <c r="BU78">
        <v>0</v>
      </c>
      <c r="BV78">
        <v>0</v>
      </c>
      <c r="BW78">
        <v>2</v>
      </c>
      <c r="BX78">
        <v>0</v>
      </c>
      <c r="BY78">
        <v>3</v>
      </c>
      <c r="BZ78">
        <v>3</v>
      </c>
      <c r="CA78">
        <v>4</v>
      </c>
      <c r="CB78">
        <v>1</v>
      </c>
      <c r="CC78">
        <v>5</v>
      </c>
      <c r="CD78">
        <v>17</v>
      </c>
      <c r="CE78">
        <v>4</v>
      </c>
      <c r="CF78">
        <v>3</v>
      </c>
      <c r="CG78">
        <v>2</v>
      </c>
      <c r="CH78">
        <v>2</v>
      </c>
      <c r="CI78">
        <v>1</v>
      </c>
      <c r="CJ78">
        <v>2</v>
      </c>
      <c r="CK78">
        <v>3</v>
      </c>
      <c r="CL78">
        <v>55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4</v>
      </c>
      <c r="CW78">
        <v>0</v>
      </c>
      <c r="CX78">
        <v>0</v>
      </c>
      <c r="CY78">
        <v>1</v>
      </c>
      <c r="CZ78">
        <v>0</v>
      </c>
      <c r="DA78">
        <v>2</v>
      </c>
      <c r="DB78">
        <v>3</v>
      </c>
      <c r="DC78">
        <v>6</v>
      </c>
      <c r="DD78">
        <v>1</v>
      </c>
      <c r="DE78">
        <v>6</v>
      </c>
      <c r="DF78">
        <v>16</v>
      </c>
      <c r="DG78">
        <v>2</v>
      </c>
      <c r="DH78">
        <v>4</v>
      </c>
      <c r="DI78">
        <v>2</v>
      </c>
      <c r="DJ78">
        <v>1</v>
      </c>
      <c r="DK78">
        <v>0</v>
      </c>
      <c r="DL78">
        <v>2</v>
      </c>
      <c r="DM78">
        <v>3</v>
      </c>
      <c r="DN78">
        <v>53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4</v>
      </c>
      <c r="DY78">
        <v>0</v>
      </c>
      <c r="DZ78">
        <v>0</v>
      </c>
      <c r="EA78">
        <v>1</v>
      </c>
      <c r="EB78">
        <v>0</v>
      </c>
      <c r="EC78">
        <v>2</v>
      </c>
      <c r="ED78">
        <v>2</v>
      </c>
      <c r="EE78">
        <v>5</v>
      </c>
      <c r="EF78">
        <v>0</v>
      </c>
      <c r="EG78">
        <v>7</v>
      </c>
      <c r="EH78">
        <v>16</v>
      </c>
      <c r="EI78">
        <v>2</v>
      </c>
      <c r="EJ78">
        <v>1</v>
      </c>
      <c r="EK78">
        <v>3</v>
      </c>
      <c r="EL78">
        <v>0</v>
      </c>
      <c r="EM78">
        <v>1</v>
      </c>
      <c r="EN78">
        <v>3</v>
      </c>
      <c r="EO78">
        <v>1</v>
      </c>
      <c r="EP78">
        <v>48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1</v>
      </c>
      <c r="EZ78">
        <v>2</v>
      </c>
      <c r="FA78">
        <v>0</v>
      </c>
      <c r="FB78">
        <v>0</v>
      </c>
      <c r="FC78">
        <v>1</v>
      </c>
      <c r="FD78">
        <v>0</v>
      </c>
      <c r="FE78">
        <v>2</v>
      </c>
      <c r="FF78">
        <v>2</v>
      </c>
      <c r="FG78">
        <v>3</v>
      </c>
      <c r="FH78">
        <v>0</v>
      </c>
      <c r="FI78">
        <v>6</v>
      </c>
      <c r="FJ78">
        <v>15</v>
      </c>
      <c r="FK78">
        <v>1</v>
      </c>
      <c r="FL78">
        <v>0</v>
      </c>
      <c r="FM78">
        <v>3</v>
      </c>
      <c r="FN78">
        <v>0</v>
      </c>
      <c r="FO78">
        <v>0</v>
      </c>
      <c r="FP78">
        <v>1</v>
      </c>
      <c r="FQ78">
        <v>1</v>
      </c>
      <c r="FR78">
        <v>39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2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2</v>
      </c>
      <c r="GI78">
        <v>4</v>
      </c>
      <c r="GJ78">
        <v>0</v>
      </c>
      <c r="GK78">
        <v>7</v>
      </c>
      <c r="GL78">
        <v>13</v>
      </c>
      <c r="GM78">
        <v>1</v>
      </c>
      <c r="GN78">
        <v>0</v>
      </c>
      <c r="GO78">
        <v>3</v>
      </c>
      <c r="GP78">
        <v>0</v>
      </c>
      <c r="GQ78">
        <v>0</v>
      </c>
      <c r="GR78">
        <v>1</v>
      </c>
      <c r="GS78">
        <v>1</v>
      </c>
      <c r="GT78">
        <v>35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1</v>
      </c>
      <c r="HJ78">
        <v>1</v>
      </c>
      <c r="HK78">
        <v>2</v>
      </c>
      <c r="HL78">
        <v>1</v>
      </c>
      <c r="HM78">
        <v>8</v>
      </c>
      <c r="HN78">
        <v>11</v>
      </c>
      <c r="HO78">
        <v>0</v>
      </c>
      <c r="HP78">
        <v>0</v>
      </c>
      <c r="HQ78">
        <v>3</v>
      </c>
      <c r="HR78">
        <v>0</v>
      </c>
      <c r="HS78">
        <v>0</v>
      </c>
      <c r="HT78">
        <v>1</v>
      </c>
      <c r="HU78">
        <v>1</v>
      </c>
      <c r="HV78">
        <v>31</v>
      </c>
    </row>
    <row r="79" spans="1:230" x14ac:dyDescent="0.25">
      <c r="A79" s="17">
        <v>7319</v>
      </c>
      <c r="B79" s="17" t="s">
        <v>534</v>
      </c>
      <c r="C79" s="7" t="s">
        <v>0</v>
      </c>
      <c r="D79" s="17" t="s">
        <v>533</v>
      </c>
      <c r="E79" s="18" t="s">
        <v>506</v>
      </c>
      <c r="F79" s="9" t="s">
        <v>47</v>
      </c>
      <c r="G79">
        <v>1</v>
      </c>
      <c r="H79">
        <v>0</v>
      </c>
      <c r="I79">
        <v>2</v>
      </c>
      <c r="J79">
        <v>0</v>
      </c>
      <c r="K79">
        <v>8</v>
      </c>
      <c r="L79">
        <v>0</v>
      </c>
      <c r="M79">
        <v>0</v>
      </c>
      <c r="N79">
        <v>1</v>
      </c>
      <c r="O79">
        <v>1</v>
      </c>
      <c r="P79">
        <v>9</v>
      </c>
      <c r="Q79">
        <v>5</v>
      </c>
      <c r="R79">
        <v>7</v>
      </c>
      <c r="S79">
        <v>10</v>
      </c>
      <c r="T79">
        <v>2</v>
      </c>
      <c r="U79">
        <v>2</v>
      </c>
      <c r="V79">
        <v>12</v>
      </c>
      <c r="W79">
        <v>40</v>
      </c>
      <c r="X79">
        <v>2</v>
      </c>
      <c r="Y79">
        <v>29</v>
      </c>
      <c r="Z79">
        <v>127</v>
      </c>
      <c r="AA79">
        <v>20</v>
      </c>
      <c r="AB79">
        <v>11</v>
      </c>
      <c r="AC79">
        <v>25</v>
      </c>
      <c r="AD79">
        <v>6</v>
      </c>
      <c r="AE79">
        <v>0</v>
      </c>
      <c r="AF79">
        <v>7</v>
      </c>
      <c r="AG79">
        <v>7</v>
      </c>
      <c r="AH79">
        <v>334</v>
      </c>
      <c r="AI79">
        <v>0</v>
      </c>
      <c r="AJ79">
        <v>0</v>
      </c>
      <c r="AK79">
        <v>2</v>
      </c>
      <c r="AL79">
        <v>0</v>
      </c>
      <c r="AM79">
        <v>4</v>
      </c>
      <c r="AN79">
        <v>0</v>
      </c>
      <c r="AO79">
        <v>0</v>
      </c>
      <c r="AP79">
        <v>1</v>
      </c>
      <c r="AQ79">
        <v>2</v>
      </c>
      <c r="AR79">
        <v>7</v>
      </c>
      <c r="AS79">
        <v>5</v>
      </c>
      <c r="AT79">
        <v>3</v>
      </c>
      <c r="AU79">
        <v>9</v>
      </c>
      <c r="AV79">
        <v>0</v>
      </c>
      <c r="AW79">
        <v>2</v>
      </c>
      <c r="AX79">
        <v>10</v>
      </c>
      <c r="AY79">
        <v>33</v>
      </c>
      <c r="AZ79">
        <v>2</v>
      </c>
      <c r="BA79">
        <v>28</v>
      </c>
      <c r="BB79">
        <v>128</v>
      </c>
      <c r="BC79">
        <v>20</v>
      </c>
      <c r="BD79">
        <v>11</v>
      </c>
      <c r="BE79">
        <v>18</v>
      </c>
      <c r="BF79">
        <v>7</v>
      </c>
      <c r="BG79">
        <v>0</v>
      </c>
      <c r="BH79">
        <v>5</v>
      </c>
      <c r="BI79">
        <v>6</v>
      </c>
      <c r="BJ79">
        <v>303</v>
      </c>
      <c r="BK79">
        <v>0</v>
      </c>
      <c r="BL79">
        <v>0</v>
      </c>
      <c r="BM79">
        <v>2</v>
      </c>
      <c r="BN79">
        <v>0</v>
      </c>
      <c r="BO79">
        <v>3</v>
      </c>
      <c r="BP79">
        <v>0</v>
      </c>
      <c r="BQ79">
        <v>0</v>
      </c>
      <c r="BR79">
        <v>1</v>
      </c>
      <c r="BS79">
        <v>2</v>
      </c>
      <c r="BT79">
        <v>8</v>
      </c>
      <c r="BU79">
        <v>4</v>
      </c>
      <c r="BV79">
        <v>3</v>
      </c>
      <c r="BW79">
        <v>5</v>
      </c>
      <c r="BX79">
        <v>2</v>
      </c>
      <c r="BY79">
        <v>2</v>
      </c>
      <c r="BZ79">
        <v>9</v>
      </c>
      <c r="CA79">
        <v>29</v>
      </c>
      <c r="CB79">
        <v>2</v>
      </c>
      <c r="CC79">
        <v>22</v>
      </c>
      <c r="CD79">
        <v>126</v>
      </c>
      <c r="CE79">
        <v>23</v>
      </c>
      <c r="CF79">
        <v>11</v>
      </c>
      <c r="CG79">
        <v>13</v>
      </c>
      <c r="CH79">
        <v>6</v>
      </c>
      <c r="CI79">
        <v>0</v>
      </c>
      <c r="CJ79">
        <v>8</v>
      </c>
      <c r="CK79">
        <v>0</v>
      </c>
      <c r="CL79">
        <v>281</v>
      </c>
      <c r="CM79">
        <v>0</v>
      </c>
      <c r="CN79">
        <v>0</v>
      </c>
      <c r="CO79">
        <v>3</v>
      </c>
      <c r="CP79">
        <v>0</v>
      </c>
      <c r="CQ79">
        <v>2</v>
      </c>
      <c r="CR79">
        <v>0</v>
      </c>
      <c r="CS79">
        <v>0</v>
      </c>
      <c r="CT79">
        <v>3</v>
      </c>
      <c r="CU79">
        <v>1</v>
      </c>
      <c r="CV79">
        <v>10</v>
      </c>
      <c r="CW79">
        <v>3</v>
      </c>
      <c r="CX79">
        <v>0</v>
      </c>
      <c r="CY79">
        <v>6</v>
      </c>
      <c r="CZ79">
        <v>1</v>
      </c>
      <c r="DA79">
        <v>4</v>
      </c>
      <c r="DB79">
        <v>5</v>
      </c>
      <c r="DC79">
        <v>18</v>
      </c>
      <c r="DD79">
        <v>1</v>
      </c>
      <c r="DE79">
        <v>20</v>
      </c>
      <c r="DF79">
        <v>103</v>
      </c>
      <c r="DG79">
        <v>19</v>
      </c>
      <c r="DH79">
        <v>9</v>
      </c>
      <c r="DI79">
        <v>14</v>
      </c>
      <c r="DJ79">
        <v>6</v>
      </c>
      <c r="DK79">
        <v>1</v>
      </c>
      <c r="DL79">
        <v>6</v>
      </c>
      <c r="DM79">
        <v>1</v>
      </c>
      <c r="DN79">
        <v>236</v>
      </c>
      <c r="DO79">
        <v>0</v>
      </c>
      <c r="DP79">
        <v>1</v>
      </c>
      <c r="DQ79">
        <v>0</v>
      </c>
      <c r="DR79">
        <v>0</v>
      </c>
      <c r="DS79">
        <v>1</v>
      </c>
      <c r="DT79">
        <v>0</v>
      </c>
      <c r="DU79">
        <v>0</v>
      </c>
      <c r="DV79">
        <v>1</v>
      </c>
      <c r="DW79">
        <v>0</v>
      </c>
      <c r="DX79">
        <v>10</v>
      </c>
      <c r="DY79">
        <v>4</v>
      </c>
      <c r="DZ79">
        <v>0</v>
      </c>
      <c r="EA79">
        <v>3</v>
      </c>
      <c r="EB79">
        <v>1</v>
      </c>
      <c r="EC79">
        <v>2</v>
      </c>
      <c r="ED79">
        <v>3</v>
      </c>
      <c r="EE79">
        <v>15</v>
      </c>
      <c r="EF79">
        <v>0</v>
      </c>
      <c r="EG79">
        <v>19</v>
      </c>
      <c r="EH79">
        <v>88</v>
      </c>
      <c r="EI79">
        <v>15</v>
      </c>
      <c r="EJ79">
        <v>4</v>
      </c>
      <c r="EK79">
        <v>12</v>
      </c>
      <c r="EL79">
        <v>4</v>
      </c>
      <c r="EM79">
        <v>1</v>
      </c>
      <c r="EN79">
        <v>5</v>
      </c>
      <c r="EO79">
        <v>2</v>
      </c>
      <c r="EP79">
        <v>191</v>
      </c>
      <c r="EQ79">
        <v>0</v>
      </c>
      <c r="ER79">
        <v>0</v>
      </c>
      <c r="ES79">
        <v>1</v>
      </c>
      <c r="ET79">
        <v>0</v>
      </c>
      <c r="EU79">
        <v>1</v>
      </c>
      <c r="EV79">
        <v>0</v>
      </c>
      <c r="EW79">
        <v>0</v>
      </c>
      <c r="EX79">
        <v>3</v>
      </c>
      <c r="EY79">
        <v>0</v>
      </c>
      <c r="EZ79">
        <v>6</v>
      </c>
      <c r="FA79">
        <v>5</v>
      </c>
      <c r="FB79">
        <v>2</v>
      </c>
      <c r="FC79">
        <v>5</v>
      </c>
      <c r="FD79">
        <v>1</v>
      </c>
      <c r="FE79">
        <v>0</v>
      </c>
      <c r="FF79">
        <v>4</v>
      </c>
      <c r="FG79">
        <v>11</v>
      </c>
      <c r="FH79">
        <v>0</v>
      </c>
      <c r="FI79">
        <v>15</v>
      </c>
      <c r="FJ79">
        <v>74</v>
      </c>
      <c r="FK79">
        <v>11</v>
      </c>
      <c r="FL79">
        <v>4</v>
      </c>
      <c r="FM79">
        <v>5</v>
      </c>
      <c r="FN79">
        <v>1</v>
      </c>
      <c r="FO79">
        <v>0</v>
      </c>
      <c r="FP79">
        <v>4</v>
      </c>
      <c r="FQ79">
        <v>0</v>
      </c>
      <c r="FR79">
        <v>153</v>
      </c>
      <c r="FS79">
        <v>0</v>
      </c>
      <c r="FT79">
        <v>0</v>
      </c>
      <c r="FU79">
        <v>0</v>
      </c>
      <c r="FV79">
        <v>1</v>
      </c>
      <c r="FW79">
        <v>2</v>
      </c>
      <c r="FX79">
        <v>0</v>
      </c>
      <c r="FY79">
        <v>0</v>
      </c>
      <c r="FZ79">
        <v>3</v>
      </c>
      <c r="GA79">
        <v>0</v>
      </c>
      <c r="GB79">
        <v>3</v>
      </c>
      <c r="GC79">
        <v>3</v>
      </c>
      <c r="GD79">
        <v>0</v>
      </c>
      <c r="GE79">
        <v>5</v>
      </c>
      <c r="GF79">
        <v>1</v>
      </c>
      <c r="GG79">
        <v>0</v>
      </c>
      <c r="GH79">
        <v>7</v>
      </c>
      <c r="GI79">
        <v>11</v>
      </c>
      <c r="GJ79">
        <v>0</v>
      </c>
      <c r="GK79">
        <v>12</v>
      </c>
      <c r="GL79">
        <v>67</v>
      </c>
      <c r="GM79">
        <v>5</v>
      </c>
      <c r="GN79">
        <v>3</v>
      </c>
      <c r="GO79">
        <v>3</v>
      </c>
      <c r="GP79">
        <v>1</v>
      </c>
      <c r="GQ79">
        <v>1</v>
      </c>
      <c r="GR79">
        <v>4</v>
      </c>
      <c r="GS79">
        <v>0</v>
      </c>
      <c r="GT79">
        <v>132</v>
      </c>
      <c r="GU79">
        <v>0</v>
      </c>
      <c r="GV79">
        <v>0</v>
      </c>
      <c r="GW79">
        <v>1</v>
      </c>
      <c r="GX79">
        <v>0</v>
      </c>
      <c r="GY79">
        <v>2</v>
      </c>
      <c r="GZ79">
        <v>0</v>
      </c>
      <c r="HA79">
        <v>0</v>
      </c>
      <c r="HB79">
        <v>1</v>
      </c>
      <c r="HC79">
        <v>0</v>
      </c>
      <c r="HD79">
        <v>2</v>
      </c>
      <c r="HE79">
        <v>2</v>
      </c>
      <c r="HF79">
        <v>0</v>
      </c>
      <c r="HG79">
        <v>7</v>
      </c>
      <c r="HH79">
        <v>1</v>
      </c>
      <c r="HI79">
        <v>0</v>
      </c>
      <c r="HJ79">
        <v>6</v>
      </c>
      <c r="HK79">
        <v>9</v>
      </c>
      <c r="HL79">
        <v>1</v>
      </c>
      <c r="HM79">
        <v>13</v>
      </c>
      <c r="HN79">
        <v>54</v>
      </c>
      <c r="HO79">
        <v>3</v>
      </c>
      <c r="HP79">
        <v>2</v>
      </c>
      <c r="HQ79">
        <v>1</v>
      </c>
      <c r="HR79">
        <v>1</v>
      </c>
      <c r="HS79">
        <v>0</v>
      </c>
      <c r="HT79">
        <v>1</v>
      </c>
      <c r="HU79">
        <v>3</v>
      </c>
      <c r="HV79">
        <v>110</v>
      </c>
    </row>
    <row r="80" spans="1:230" x14ac:dyDescent="0.25">
      <c r="A80" s="7">
        <v>7410</v>
      </c>
      <c r="B80" s="7" t="s">
        <v>535</v>
      </c>
      <c r="C80" s="7" t="s">
        <v>0</v>
      </c>
      <c r="D80" s="7" t="s">
        <v>505</v>
      </c>
      <c r="E80" s="16" t="s">
        <v>506</v>
      </c>
      <c r="F80" s="9" t="s">
        <v>47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2</v>
      </c>
      <c r="Z80">
        <v>20</v>
      </c>
      <c r="AA80">
        <v>2</v>
      </c>
      <c r="AB80">
        <v>1</v>
      </c>
      <c r="AC80">
        <v>1</v>
      </c>
      <c r="AD80">
        <v>0</v>
      </c>
      <c r="AE80">
        <v>0</v>
      </c>
      <c r="AF80">
        <v>2</v>
      </c>
      <c r="AG80">
        <v>1</v>
      </c>
      <c r="AH80">
        <v>34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4</v>
      </c>
      <c r="BB80">
        <v>13</v>
      </c>
      <c r="BC80">
        <v>1</v>
      </c>
      <c r="BD80">
        <v>2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24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2</v>
      </c>
      <c r="CA80">
        <v>1</v>
      </c>
      <c r="CB80">
        <v>0</v>
      </c>
      <c r="CC80">
        <v>3</v>
      </c>
      <c r="CD80">
        <v>12</v>
      </c>
      <c r="CE80">
        <v>2</v>
      </c>
      <c r="CF80">
        <v>2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24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2</v>
      </c>
      <c r="DC80">
        <v>2</v>
      </c>
      <c r="DD80">
        <v>0</v>
      </c>
      <c r="DE80">
        <v>2</v>
      </c>
      <c r="DF80">
        <v>14</v>
      </c>
      <c r="DG80">
        <v>2</v>
      </c>
      <c r="DH80">
        <v>2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25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1</v>
      </c>
      <c r="EG80">
        <v>2</v>
      </c>
      <c r="EH80">
        <v>8</v>
      </c>
      <c r="EI80">
        <v>2</v>
      </c>
      <c r="EJ80">
        <v>2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18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1</v>
      </c>
      <c r="FG80">
        <v>1</v>
      </c>
      <c r="FH80">
        <v>0</v>
      </c>
      <c r="FI80">
        <v>2</v>
      </c>
      <c r="FJ80">
        <v>7</v>
      </c>
      <c r="FK80">
        <v>1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15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3</v>
      </c>
      <c r="GI80">
        <v>1</v>
      </c>
      <c r="GJ80">
        <v>0</v>
      </c>
      <c r="GK80">
        <v>1</v>
      </c>
      <c r="GL80">
        <v>5</v>
      </c>
      <c r="GM80">
        <v>1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1</v>
      </c>
      <c r="GT80">
        <v>14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1</v>
      </c>
      <c r="HN80">
        <v>2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7</v>
      </c>
    </row>
    <row r="81" spans="1:230" x14ac:dyDescent="0.25">
      <c r="A81" s="7">
        <v>7420</v>
      </c>
      <c r="B81" s="7" t="s">
        <v>536</v>
      </c>
      <c r="C81" s="7" t="s">
        <v>0</v>
      </c>
      <c r="D81" s="7" t="s">
        <v>537</v>
      </c>
      <c r="E81" s="16" t="s">
        <v>506</v>
      </c>
      <c r="F81" s="9" t="s">
        <v>47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0</v>
      </c>
      <c r="V81">
        <v>3</v>
      </c>
      <c r="W81">
        <v>9</v>
      </c>
      <c r="X81">
        <v>2</v>
      </c>
      <c r="Y81">
        <v>9</v>
      </c>
      <c r="Z81">
        <v>38</v>
      </c>
      <c r="AA81">
        <v>8</v>
      </c>
      <c r="AB81">
        <v>6</v>
      </c>
      <c r="AC81">
        <v>7</v>
      </c>
      <c r="AD81">
        <v>1</v>
      </c>
      <c r="AE81">
        <v>1</v>
      </c>
      <c r="AF81">
        <v>0</v>
      </c>
      <c r="AG81">
        <v>3</v>
      </c>
      <c r="AH81">
        <v>92</v>
      </c>
      <c r="AI81">
        <v>0</v>
      </c>
      <c r="AJ81">
        <v>0</v>
      </c>
      <c r="AK81">
        <v>0</v>
      </c>
      <c r="AL81">
        <v>0</v>
      </c>
      <c r="AM81">
        <v>2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3</v>
      </c>
      <c r="AY81">
        <v>11</v>
      </c>
      <c r="AZ81">
        <v>3</v>
      </c>
      <c r="BA81">
        <v>7</v>
      </c>
      <c r="BB81">
        <v>46</v>
      </c>
      <c r="BC81">
        <v>8</v>
      </c>
      <c r="BD81">
        <v>5</v>
      </c>
      <c r="BE81">
        <v>7</v>
      </c>
      <c r="BF81">
        <v>1</v>
      </c>
      <c r="BG81">
        <v>2</v>
      </c>
      <c r="BH81">
        <v>3</v>
      </c>
      <c r="BI81">
        <v>4</v>
      </c>
      <c r="BJ81">
        <v>106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1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1</v>
      </c>
      <c r="CA81">
        <v>12</v>
      </c>
      <c r="CB81">
        <v>3</v>
      </c>
      <c r="CC81">
        <v>6</v>
      </c>
      <c r="CD81">
        <v>53</v>
      </c>
      <c r="CE81">
        <v>10</v>
      </c>
      <c r="CF81">
        <v>6</v>
      </c>
      <c r="CG81">
        <v>7</v>
      </c>
      <c r="CH81">
        <v>1</v>
      </c>
      <c r="CI81">
        <v>3</v>
      </c>
      <c r="CJ81">
        <v>2</v>
      </c>
      <c r="CK81">
        <v>5</v>
      </c>
      <c r="CL81">
        <v>113</v>
      </c>
      <c r="CM81">
        <v>0</v>
      </c>
      <c r="CN81">
        <v>0</v>
      </c>
      <c r="CO81">
        <v>0</v>
      </c>
      <c r="CP81">
        <v>0</v>
      </c>
      <c r="CQ81">
        <v>2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2</v>
      </c>
      <c r="DC81">
        <v>13</v>
      </c>
      <c r="DD81">
        <v>2</v>
      </c>
      <c r="DE81">
        <v>4</v>
      </c>
      <c r="DF81">
        <v>53</v>
      </c>
      <c r="DG81">
        <v>11</v>
      </c>
      <c r="DH81">
        <v>6</v>
      </c>
      <c r="DI81">
        <v>6</v>
      </c>
      <c r="DJ81">
        <v>0</v>
      </c>
      <c r="DK81">
        <v>3</v>
      </c>
      <c r="DL81">
        <v>2</v>
      </c>
      <c r="DM81">
        <v>6</v>
      </c>
      <c r="DN81">
        <v>110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1</v>
      </c>
      <c r="EE81">
        <v>8</v>
      </c>
      <c r="EF81">
        <v>2</v>
      </c>
      <c r="EG81">
        <v>5</v>
      </c>
      <c r="EH81">
        <v>37</v>
      </c>
      <c r="EI81">
        <v>15</v>
      </c>
      <c r="EJ81">
        <v>7</v>
      </c>
      <c r="EK81">
        <v>5</v>
      </c>
      <c r="EL81">
        <v>0</v>
      </c>
      <c r="EM81">
        <v>1</v>
      </c>
      <c r="EN81">
        <v>1</v>
      </c>
      <c r="EO81">
        <v>5</v>
      </c>
      <c r="EP81">
        <v>89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2</v>
      </c>
      <c r="FA81">
        <v>0</v>
      </c>
      <c r="FB81">
        <v>0</v>
      </c>
      <c r="FC81">
        <v>1</v>
      </c>
      <c r="FD81">
        <v>0</v>
      </c>
      <c r="FE81">
        <v>1</v>
      </c>
      <c r="FF81">
        <v>1</v>
      </c>
      <c r="FG81">
        <v>6</v>
      </c>
      <c r="FH81">
        <v>3</v>
      </c>
      <c r="FI81">
        <v>4</v>
      </c>
      <c r="FJ81">
        <v>32</v>
      </c>
      <c r="FK81">
        <v>14</v>
      </c>
      <c r="FL81">
        <v>8</v>
      </c>
      <c r="FM81">
        <v>5</v>
      </c>
      <c r="FN81">
        <v>0</v>
      </c>
      <c r="FO81">
        <v>1</v>
      </c>
      <c r="FP81">
        <v>3</v>
      </c>
      <c r="FQ81">
        <v>1</v>
      </c>
      <c r="FR81">
        <v>83</v>
      </c>
      <c r="FS81">
        <v>0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3</v>
      </c>
      <c r="GC81">
        <v>2</v>
      </c>
      <c r="GD81">
        <v>0</v>
      </c>
      <c r="GE81">
        <v>1</v>
      </c>
      <c r="GF81">
        <v>0</v>
      </c>
      <c r="GG81">
        <v>0</v>
      </c>
      <c r="GH81">
        <v>1</v>
      </c>
      <c r="GI81">
        <v>11</v>
      </c>
      <c r="GJ81">
        <v>1</v>
      </c>
      <c r="GK81">
        <v>4</v>
      </c>
      <c r="GL81">
        <v>32</v>
      </c>
      <c r="GM81">
        <v>8</v>
      </c>
      <c r="GN81">
        <v>4</v>
      </c>
      <c r="GO81">
        <v>7</v>
      </c>
      <c r="GP81">
        <v>1</v>
      </c>
      <c r="GQ81">
        <v>1</v>
      </c>
      <c r="GR81">
        <v>3</v>
      </c>
      <c r="GS81">
        <v>2</v>
      </c>
      <c r="GT81">
        <v>82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2</v>
      </c>
      <c r="HE81">
        <v>1</v>
      </c>
      <c r="HF81">
        <v>0</v>
      </c>
      <c r="HG81">
        <v>1</v>
      </c>
      <c r="HH81">
        <v>0</v>
      </c>
      <c r="HI81">
        <v>0</v>
      </c>
      <c r="HJ81">
        <v>2</v>
      </c>
      <c r="HK81">
        <v>11</v>
      </c>
      <c r="HL81">
        <v>3</v>
      </c>
      <c r="HM81">
        <v>9</v>
      </c>
      <c r="HN81">
        <v>30</v>
      </c>
      <c r="HO81">
        <v>7</v>
      </c>
      <c r="HP81">
        <v>5</v>
      </c>
      <c r="HQ81">
        <v>5</v>
      </c>
      <c r="HR81">
        <v>1</v>
      </c>
      <c r="HS81">
        <v>0</v>
      </c>
      <c r="HT81">
        <v>3</v>
      </c>
      <c r="HU81">
        <v>1</v>
      </c>
      <c r="HV81">
        <v>81</v>
      </c>
    </row>
    <row r="82" spans="1:230" x14ac:dyDescent="0.25">
      <c r="A82" s="7">
        <v>7722</v>
      </c>
      <c r="B82" s="7" t="s">
        <v>538</v>
      </c>
      <c r="C82" s="7" t="s">
        <v>0</v>
      </c>
      <c r="D82" s="7" t="s">
        <v>1</v>
      </c>
      <c r="E82" s="16" t="s">
        <v>506</v>
      </c>
      <c r="F82" s="9" t="s">
        <v>47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11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6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8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2</v>
      </c>
      <c r="CB82">
        <v>0</v>
      </c>
      <c r="CC82">
        <v>7</v>
      </c>
      <c r="CD82">
        <v>3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14</v>
      </c>
      <c r="CM82">
        <v>0</v>
      </c>
      <c r="CN82">
        <v>0</v>
      </c>
      <c r="CO82">
        <v>0</v>
      </c>
      <c r="CP82">
        <v>0</v>
      </c>
      <c r="CQ82">
        <v>2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2</v>
      </c>
      <c r="DD82">
        <v>0</v>
      </c>
      <c r="DE82">
        <v>6</v>
      </c>
      <c r="DF82">
        <v>3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15</v>
      </c>
      <c r="DO82">
        <v>0</v>
      </c>
      <c r="DP82">
        <v>0</v>
      </c>
      <c r="DQ82">
        <v>0</v>
      </c>
      <c r="DR82">
        <v>0</v>
      </c>
      <c r="DS82">
        <v>2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2</v>
      </c>
      <c r="EF82">
        <v>0</v>
      </c>
      <c r="EG82">
        <v>7</v>
      </c>
      <c r="EH82">
        <v>2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16</v>
      </c>
      <c r="EQ82">
        <v>0</v>
      </c>
      <c r="ER82">
        <v>0</v>
      </c>
      <c r="ES82">
        <v>0</v>
      </c>
      <c r="ET82">
        <v>0</v>
      </c>
      <c r="EU82">
        <v>2</v>
      </c>
      <c r="EV82">
        <v>0</v>
      </c>
      <c r="EW82">
        <v>0</v>
      </c>
      <c r="EX82">
        <v>0</v>
      </c>
      <c r="EY82">
        <v>0</v>
      </c>
      <c r="EZ82">
        <v>2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2</v>
      </c>
      <c r="FH82">
        <v>0</v>
      </c>
      <c r="FI82">
        <v>5</v>
      </c>
      <c r="FJ82">
        <v>2</v>
      </c>
      <c r="FK82">
        <v>0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0</v>
      </c>
      <c r="FR82">
        <v>14</v>
      </c>
      <c r="FS82">
        <v>0</v>
      </c>
      <c r="FT82">
        <v>0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2</v>
      </c>
      <c r="GJ82">
        <v>1</v>
      </c>
      <c r="GK82">
        <v>2</v>
      </c>
      <c r="GL82">
        <v>0</v>
      </c>
      <c r="GM82">
        <v>1</v>
      </c>
      <c r="GN82">
        <v>0</v>
      </c>
      <c r="GO82">
        <v>2</v>
      </c>
      <c r="GP82">
        <v>0</v>
      </c>
      <c r="GQ82">
        <v>0</v>
      </c>
      <c r="GR82">
        <v>0</v>
      </c>
      <c r="GS82">
        <v>0</v>
      </c>
      <c r="GT82">
        <v>10</v>
      </c>
      <c r="GU82">
        <v>0</v>
      </c>
      <c r="GV82">
        <v>0</v>
      </c>
      <c r="GW82">
        <v>0</v>
      </c>
      <c r="GX82">
        <v>0</v>
      </c>
      <c r="GY82">
        <v>1</v>
      </c>
      <c r="GZ82">
        <v>0</v>
      </c>
      <c r="HA82">
        <v>0</v>
      </c>
      <c r="HB82">
        <v>0</v>
      </c>
      <c r="HC82">
        <v>0</v>
      </c>
      <c r="HD82">
        <v>2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2</v>
      </c>
      <c r="HM82">
        <v>2</v>
      </c>
      <c r="HN82">
        <v>5</v>
      </c>
      <c r="HO82">
        <v>0</v>
      </c>
      <c r="HP82">
        <v>1</v>
      </c>
      <c r="HQ82">
        <v>1</v>
      </c>
      <c r="HR82">
        <v>0</v>
      </c>
      <c r="HS82">
        <v>0</v>
      </c>
      <c r="HT82">
        <v>1</v>
      </c>
      <c r="HU82">
        <v>0</v>
      </c>
      <c r="HV82">
        <v>17</v>
      </c>
    </row>
    <row r="83" spans="1:230" x14ac:dyDescent="0.25">
      <c r="A83" s="7">
        <v>8592</v>
      </c>
      <c r="B83" s="7" t="s">
        <v>539</v>
      </c>
      <c r="C83" s="7" t="s">
        <v>0</v>
      </c>
      <c r="D83" s="7" t="s">
        <v>537</v>
      </c>
      <c r="E83" s="16" t="s">
        <v>506</v>
      </c>
      <c r="F83" s="9" t="s">
        <v>47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2</v>
      </c>
      <c r="W83">
        <v>2</v>
      </c>
      <c r="X83">
        <v>0</v>
      </c>
      <c r="Y83">
        <v>4</v>
      </c>
      <c r="Z83">
        <v>9</v>
      </c>
      <c r="AA83">
        <v>3</v>
      </c>
      <c r="AB83">
        <v>1</v>
      </c>
      <c r="AC83">
        <v>2</v>
      </c>
      <c r="AD83">
        <v>1</v>
      </c>
      <c r="AE83">
        <v>0</v>
      </c>
      <c r="AF83">
        <v>0</v>
      </c>
      <c r="AG83">
        <v>2</v>
      </c>
      <c r="AH83">
        <v>28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4</v>
      </c>
      <c r="AZ83">
        <v>1</v>
      </c>
      <c r="BA83">
        <v>5</v>
      </c>
      <c r="BB83">
        <v>14</v>
      </c>
      <c r="BC83">
        <v>1</v>
      </c>
      <c r="BD83">
        <v>2</v>
      </c>
      <c r="BE83">
        <v>1</v>
      </c>
      <c r="BF83">
        <v>1</v>
      </c>
      <c r="BG83">
        <v>0</v>
      </c>
      <c r="BH83">
        <v>0</v>
      </c>
      <c r="BI83">
        <v>2</v>
      </c>
      <c r="BJ83">
        <v>35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2</v>
      </c>
      <c r="CA83">
        <v>5</v>
      </c>
      <c r="CB83">
        <v>0</v>
      </c>
      <c r="CC83">
        <v>6</v>
      </c>
      <c r="CD83">
        <v>14</v>
      </c>
      <c r="CE83">
        <v>1</v>
      </c>
      <c r="CF83">
        <v>2</v>
      </c>
      <c r="CG83">
        <v>1</v>
      </c>
      <c r="CH83">
        <v>1</v>
      </c>
      <c r="CI83">
        <v>0</v>
      </c>
      <c r="CJ83">
        <v>0</v>
      </c>
      <c r="CK83">
        <v>1</v>
      </c>
      <c r="CL83">
        <v>36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2</v>
      </c>
      <c r="DC83">
        <v>3</v>
      </c>
      <c r="DD83">
        <v>0</v>
      </c>
      <c r="DE83">
        <v>5</v>
      </c>
      <c r="DF83">
        <v>13</v>
      </c>
      <c r="DG83">
        <v>0</v>
      </c>
      <c r="DH83">
        <v>2</v>
      </c>
      <c r="DI83">
        <v>1</v>
      </c>
      <c r="DJ83">
        <v>1</v>
      </c>
      <c r="DK83">
        <v>0</v>
      </c>
      <c r="DL83">
        <v>0</v>
      </c>
      <c r="DM83">
        <v>1</v>
      </c>
      <c r="DN83">
        <v>29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3</v>
      </c>
      <c r="EE83">
        <v>2</v>
      </c>
      <c r="EF83">
        <v>0</v>
      </c>
      <c r="EG83">
        <v>2</v>
      </c>
      <c r="EH83">
        <v>7</v>
      </c>
      <c r="EI83">
        <v>1</v>
      </c>
      <c r="EJ83">
        <v>1</v>
      </c>
      <c r="EK83">
        <v>1</v>
      </c>
      <c r="EL83">
        <v>1</v>
      </c>
      <c r="EM83">
        <v>0</v>
      </c>
      <c r="EN83">
        <v>0</v>
      </c>
      <c r="EO83">
        <v>0</v>
      </c>
      <c r="EP83">
        <v>18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3</v>
      </c>
      <c r="FH83">
        <v>0</v>
      </c>
      <c r="FI83">
        <v>0</v>
      </c>
      <c r="FJ83">
        <v>2</v>
      </c>
      <c r="FK83">
        <v>2</v>
      </c>
      <c r="FL83">
        <v>1</v>
      </c>
      <c r="FM83">
        <v>1</v>
      </c>
      <c r="FN83">
        <v>1</v>
      </c>
      <c r="FO83">
        <v>0</v>
      </c>
      <c r="FP83">
        <v>0</v>
      </c>
      <c r="FQ83">
        <v>0</v>
      </c>
      <c r="FR83">
        <v>12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3</v>
      </c>
      <c r="GJ83">
        <v>0</v>
      </c>
      <c r="GK83">
        <v>0</v>
      </c>
      <c r="GL83">
        <v>7</v>
      </c>
      <c r="GM83">
        <v>1</v>
      </c>
      <c r="GN83">
        <v>0</v>
      </c>
      <c r="GO83">
        <v>1</v>
      </c>
      <c r="GP83">
        <v>1</v>
      </c>
      <c r="GQ83">
        <v>0</v>
      </c>
      <c r="GR83">
        <v>1</v>
      </c>
      <c r="GS83">
        <v>0</v>
      </c>
      <c r="GT83">
        <v>17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2</v>
      </c>
      <c r="HK83">
        <v>3</v>
      </c>
      <c r="HL83">
        <v>0</v>
      </c>
      <c r="HM83">
        <v>0</v>
      </c>
      <c r="HN83">
        <v>5</v>
      </c>
      <c r="HO83">
        <v>1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0</v>
      </c>
      <c r="HV83">
        <v>13</v>
      </c>
    </row>
    <row r="84" spans="1:230" x14ac:dyDescent="0.25">
      <c r="A84" s="17">
        <v>8593</v>
      </c>
      <c r="B84" s="17" t="s">
        <v>4</v>
      </c>
      <c r="C84" s="7" t="s">
        <v>0</v>
      </c>
      <c r="D84" s="17" t="s">
        <v>537</v>
      </c>
      <c r="E84" s="18" t="s">
        <v>506</v>
      </c>
      <c r="F84" s="9" t="s">
        <v>47</v>
      </c>
      <c r="G84">
        <v>1</v>
      </c>
      <c r="H84">
        <v>2</v>
      </c>
      <c r="I84">
        <v>8</v>
      </c>
      <c r="J84">
        <v>3</v>
      </c>
      <c r="K84">
        <v>11</v>
      </c>
      <c r="L84">
        <v>1</v>
      </c>
      <c r="M84">
        <v>2</v>
      </c>
      <c r="N84">
        <v>10</v>
      </c>
      <c r="O84">
        <v>5</v>
      </c>
      <c r="P84">
        <v>21</v>
      </c>
      <c r="Q84">
        <v>5</v>
      </c>
      <c r="R84">
        <v>14</v>
      </c>
      <c r="S84">
        <v>28</v>
      </c>
      <c r="T84">
        <v>8</v>
      </c>
      <c r="U84">
        <v>4</v>
      </c>
      <c r="V84">
        <v>16</v>
      </c>
      <c r="W84">
        <v>71</v>
      </c>
      <c r="X84">
        <v>6</v>
      </c>
      <c r="Y84">
        <v>177</v>
      </c>
      <c r="Z84">
        <v>199</v>
      </c>
      <c r="AA84">
        <v>28</v>
      </c>
      <c r="AB84">
        <v>17</v>
      </c>
      <c r="AC84">
        <v>19</v>
      </c>
      <c r="AD84">
        <v>4</v>
      </c>
      <c r="AE84">
        <v>4</v>
      </c>
      <c r="AF84">
        <v>8</v>
      </c>
      <c r="AG84">
        <v>17</v>
      </c>
      <c r="AH84">
        <v>689</v>
      </c>
      <c r="AI84">
        <v>2</v>
      </c>
      <c r="AJ84">
        <v>2</v>
      </c>
      <c r="AK84">
        <v>10</v>
      </c>
      <c r="AL84">
        <v>3</v>
      </c>
      <c r="AM84">
        <v>9</v>
      </c>
      <c r="AN84">
        <v>1</v>
      </c>
      <c r="AO84">
        <v>2</v>
      </c>
      <c r="AP84">
        <v>8</v>
      </c>
      <c r="AQ84">
        <v>6</v>
      </c>
      <c r="AR84">
        <v>20</v>
      </c>
      <c r="AS84">
        <v>8</v>
      </c>
      <c r="AT84">
        <v>10</v>
      </c>
      <c r="AU84">
        <v>22</v>
      </c>
      <c r="AV84">
        <v>6</v>
      </c>
      <c r="AW84">
        <v>4</v>
      </c>
      <c r="AX84">
        <v>14</v>
      </c>
      <c r="AY84">
        <v>71</v>
      </c>
      <c r="AZ84">
        <v>5</v>
      </c>
      <c r="BA84">
        <v>191</v>
      </c>
      <c r="BB84">
        <v>200</v>
      </c>
      <c r="BC84">
        <v>24</v>
      </c>
      <c r="BD84">
        <v>15</v>
      </c>
      <c r="BE84">
        <v>22</v>
      </c>
      <c r="BF84">
        <v>4</v>
      </c>
      <c r="BG84">
        <v>3</v>
      </c>
      <c r="BH84">
        <v>7</v>
      </c>
      <c r="BI84">
        <v>17</v>
      </c>
      <c r="BJ84">
        <v>686</v>
      </c>
      <c r="BK84">
        <v>1</v>
      </c>
      <c r="BL84">
        <v>1</v>
      </c>
      <c r="BM84">
        <v>10</v>
      </c>
      <c r="BN84">
        <v>1</v>
      </c>
      <c r="BO84">
        <v>11</v>
      </c>
      <c r="BP84">
        <v>1</v>
      </c>
      <c r="BQ84">
        <v>1</v>
      </c>
      <c r="BR84">
        <v>6</v>
      </c>
      <c r="BS84">
        <v>4</v>
      </c>
      <c r="BT84">
        <v>22</v>
      </c>
      <c r="BU84">
        <v>6</v>
      </c>
      <c r="BV84">
        <v>9</v>
      </c>
      <c r="BW84">
        <v>26</v>
      </c>
      <c r="BX84">
        <v>6</v>
      </c>
      <c r="BY84">
        <v>4</v>
      </c>
      <c r="BZ84">
        <v>14</v>
      </c>
      <c r="CA84">
        <v>72</v>
      </c>
      <c r="CB84">
        <v>4</v>
      </c>
      <c r="CC84">
        <v>192</v>
      </c>
      <c r="CD84">
        <v>179</v>
      </c>
      <c r="CE84">
        <v>25</v>
      </c>
      <c r="CF84">
        <v>14</v>
      </c>
      <c r="CG84">
        <v>18</v>
      </c>
      <c r="CH84">
        <v>4</v>
      </c>
      <c r="CI84">
        <v>4</v>
      </c>
      <c r="CJ84">
        <v>10</v>
      </c>
      <c r="CK84">
        <v>16</v>
      </c>
      <c r="CL84">
        <v>661</v>
      </c>
      <c r="CM84">
        <v>1</v>
      </c>
      <c r="CN84">
        <v>1</v>
      </c>
      <c r="CO84">
        <v>7</v>
      </c>
      <c r="CP84">
        <v>2</v>
      </c>
      <c r="CQ84">
        <v>10</v>
      </c>
      <c r="CR84">
        <v>1</v>
      </c>
      <c r="CS84">
        <v>1</v>
      </c>
      <c r="CT84">
        <v>6</v>
      </c>
      <c r="CU84">
        <v>4</v>
      </c>
      <c r="CV84">
        <v>18</v>
      </c>
      <c r="CW84">
        <v>6</v>
      </c>
      <c r="CX84">
        <v>6</v>
      </c>
      <c r="CY84">
        <v>20</v>
      </c>
      <c r="CZ84">
        <v>2</v>
      </c>
      <c r="DA84">
        <v>4</v>
      </c>
      <c r="DB84">
        <v>11</v>
      </c>
      <c r="DC84">
        <v>63</v>
      </c>
      <c r="DD84">
        <v>5</v>
      </c>
      <c r="DE84">
        <v>189</v>
      </c>
      <c r="DF84">
        <v>166</v>
      </c>
      <c r="DG84">
        <v>27</v>
      </c>
      <c r="DH84">
        <v>9</v>
      </c>
      <c r="DI84">
        <v>15</v>
      </c>
      <c r="DJ84">
        <v>3</v>
      </c>
      <c r="DK84">
        <v>4</v>
      </c>
      <c r="DL84">
        <v>6</v>
      </c>
      <c r="DM84">
        <v>19</v>
      </c>
      <c r="DN84">
        <v>606</v>
      </c>
      <c r="DO84">
        <v>0</v>
      </c>
      <c r="DP84">
        <v>1</v>
      </c>
      <c r="DQ84">
        <v>4</v>
      </c>
      <c r="DR84">
        <v>2</v>
      </c>
      <c r="DS84">
        <v>10</v>
      </c>
      <c r="DT84">
        <v>0</v>
      </c>
      <c r="DU84">
        <v>0</v>
      </c>
      <c r="DV84">
        <v>5</v>
      </c>
      <c r="DW84">
        <v>4</v>
      </c>
      <c r="DX84">
        <v>14</v>
      </c>
      <c r="DY84">
        <v>5</v>
      </c>
      <c r="DZ84">
        <v>5</v>
      </c>
      <c r="EA84">
        <v>18</v>
      </c>
      <c r="EB84">
        <v>0</v>
      </c>
      <c r="EC84">
        <v>3</v>
      </c>
      <c r="ED84">
        <v>9</v>
      </c>
      <c r="EE84">
        <v>56</v>
      </c>
      <c r="EF84">
        <v>2</v>
      </c>
      <c r="EG84">
        <v>166</v>
      </c>
      <c r="EH84">
        <v>146</v>
      </c>
      <c r="EI84">
        <v>21</v>
      </c>
      <c r="EJ84">
        <v>10</v>
      </c>
      <c r="EK84">
        <v>14</v>
      </c>
      <c r="EL84">
        <v>2</v>
      </c>
      <c r="EM84">
        <v>3</v>
      </c>
      <c r="EN84">
        <v>5</v>
      </c>
      <c r="EO84">
        <v>13</v>
      </c>
      <c r="EP84">
        <v>518</v>
      </c>
      <c r="EQ84">
        <v>0</v>
      </c>
      <c r="ER84">
        <v>0</v>
      </c>
      <c r="ES84">
        <v>2</v>
      </c>
      <c r="ET84">
        <v>1</v>
      </c>
      <c r="EU84">
        <v>10</v>
      </c>
      <c r="EV84">
        <v>0</v>
      </c>
      <c r="EW84">
        <v>0</v>
      </c>
      <c r="EX84">
        <v>7</v>
      </c>
      <c r="EY84">
        <v>5</v>
      </c>
      <c r="EZ84">
        <v>11</v>
      </c>
      <c r="FA84">
        <v>3</v>
      </c>
      <c r="FB84">
        <v>5</v>
      </c>
      <c r="FC84">
        <v>16</v>
      </c>
      <c r="FD84">
        <v>0</v>
      </c>
      <c r="FE84">
        <v>4</v>
      </c>
      <c r="FF84">
        <v>11</v>
      </c>
      <c r="FG84">
        <v>52</v>
      </c>
      <c r="FH84">
        <v>6</v>
      </c>
      <c r="FI84">
        <v>146</v>
      </c>
      <c r="FJ84">
        <v>139</v>
      </c>
      <c r="FK84">
        <v>18</v>
      </c>
      <c r="FL84">
        <v>9</v>
      </c>
      <c r="FM84">
        <v>10</v>
      </c>
      <c r="FN84">
        <v>2</v>
      </c>
      <c r="FO84">
        <v>3</v>
      </c>
      <c r="FP84">
        <v>4</v>
      </c>
      <c r="FQ84">
        <v>13</v>
      </c>
      <c r="FR84">
        <v>477</v>
      </c>
      <c r="FS84">
        <v>0</v>
      </c>
      <c r="FT84">
        <v>0</v>
      </c>
      <c r="FU84">
        <v>3</v>
      </c>
      <c r="FV84">
        <v>1</v>
      </c>
      <c r="FW84">
        <v>11</v>
      </c>
      <c r="FX84">
        <v>0</v>
      </c>
      <c r="FY84">
        <v>0</v>
      </c>
      <c r="FZ84">
        <v>2</v>
      </c>
      <c r="GA84">
        <v>4</v>
      </c>
      <c r="GB84">
        <v>10</v>
      </c>
      <c r="GC84">
        <v>5</v>
      </c>
      <c r="GD84">
        <v>5</v>
      </c>
      <c r="GE84">
        <v>12</v>
      </c>
      <c r="GF84">
        <v>0</v>
      </c>
      <c r="GG84">
        <v>3</v>
      </c>
      <c r="GH84">
        <v>12</v>
      </c>
      <c r="GI84">
        <v>44</v>
      </c>
      <c r="GJ84">
        <v>6</v>
      </c>
      <c r="GK84">
        <v>125</v>
      </c>
      <c r="GL84">
        <v>116</v>
      </c>
      <c r="GM84">
        <v>16</v>
      </c>
      <c r="GN84">
        <v>7</v>
      </c>
      <c r="GO84">
        <v>8</v>
      </c>
      <c r="GP84">
        <v>2</v>
      </c>
      <c r="GQ84">
        <v>1</v>
      </c>
      <c r="GR84">
        <v>4</v>
      </c>
      <c r="GS84">
        <v>13</v>
      </c>
      <c r="GT84">
        <v>410</v>
      </c>
      <c r="GU84">
        <v>0</v>
      </c>
      <c r="GV84">
        <v>0</v>
      </c>
      <c r="GW84">
        <v>2</v>
      </c>
      <c r="GX84">
        <v>1</v>
      </c>
      <c r="GY84">
        <v>8</v>
      </c>
      <c r="GZ84">
        <v>0</v>
      </c>
      <c r="HA84">
        <v>0</v>
      </c>
      <c r="HB84">
        <v>3</v>
      </c>
      <c r="HC84">
        <v>4</v>
      </c>
      <c r="HD84">
        <v>9</v>
      </c>
      <c r="HE84">
        <v>2</v>
      </c>
      <c r="HF84">
        <v>7</v>
      </c>
      <c r="HG84">
        <v>10</v>
      </c>
      <c r="HH84">
        <v>0</v>
      </c>
      <c r="HI84">
        <v>3</v>
      </c>
      <c r="HJ84">
        <v>13</v>
      </c>
      <c r="HK84">
        <v>38</v>
      </c>
      <c r="HL84">
        <v>3</v>
      </c>
      <c r="HM84">
        <v>117</v>
      </c>
      <c r="HN84">
        <v>102</v>
      </c>
      <c r="HO84">
        <v>10</v>
      </c>
      <c r="HP84">
        <v>7</v>
      </c>
      <c r="HQ84">
        <v>6</v>
      </c>
      <c r="HR84">
        <v>2</v>
      </c>
      <c r="HS84">
        <v>1</v>
      </c>
      <c r="HT84">
        <v>5</v>
      </c>
      <c r="HU84">
        <v>13</v>
      </c>
      <c r="HV84">
        <v>366</v>
      </c>
    </row>
    <row r="85" spans="1:230" x14ac:dyDescent="0.25">
      <c r="A85" s="7">
        <v>9001</v>
      </c>
      <c r="B85" s="7" t="s">
        <v>540</v>
      </c>
      <c r="C85" s="7" t="s">
        <v>0</v>
      </c>
      <c r="D85" s="7" t="s">
        <v>541</v>
      </c>
      <c r="E85" s="16" t="s">
        <v>506</v>
      </c>
      <c r="F85" s="9" t="s">
        <v>47</v>
      </c>
      <c r="G85">
        <v>0</v>
      </c>
      <c r="H85">
        <v>0</v>
      </c>
      <c r="I85">
        <v>2</v>
      </c>
      <c r="J85">
        <v>0</v>
      </c>
      <c r="K85">
        <v>5</v>
      </c>
      <c r="L85">
        <v>0</v>
      </c>
      <c r="M85">
        <v>0</v>
      </c>
      <c r="N85">
        <v>1</v>
      </c>
      <c r="O85">
        <v>1</v>
      </c>
      <c r="P85">
        <v>5</v>
      </c>
      <c r="Q85">
        <v>2</v>
      </c>
      <c r="R85">
        <v>2</v>
      </c>
      <c r="S85">
        <v>6</v>
      </c>
      <c r="T85">
        <v>0</v>
      </c>
      <c r="U85">
        <v>2</v>
      </c>
      <c r="V85">
        <v>4</v>
      </c>
      <c r="W85">
        <v>4</v>
      </c>
      <c r="X85">
        <v>1</v>
      </c>
      <c r="Y85">
        <v>22</v>
      </c>
      <c r="Z85">
        <v>30</v>
      </c>
      <c r="AA85">
        <v>5</v>
      </c>
      <c r="AB85">
        <v>3</v>
      </c>
      <c r="AC85">
        <v>6</v>
      </c>
      <c r="AD85">
        <v>2</v>
      </c>
      <c r="AE85">
        <v>0</v>
      </c>
      <c r="AF85">
        <v>7</v>
      </c>
      <c r="AG85">
        <v>2</v>
      </c>
      <c r="AH85">
        <v>112</v>
      </c>
      <c r="AI85">
        <v>0</v>
      </c>
      <c r="AJ85">
        <v>0</v>
      </c>
      <c r="AK85">
        <v>3</v>
      </c>
      <c r="AL85">
        <v>0</v>
      </c>
      <c r="AM85">
        <v>4</v>
      </c>
      <c r="AN85">
        <v>0</v>
      </c>
      <c r="AO85">
        <v>0</v>
      </c>
      <c r="AP85">
        <v>0</v>
      </c>
      <c r="AQ85">
        <v>1</v>
      </c>
      <c r="AR85">
        <v>6</v>
      </c>
      <c r="AS85">
        <v>2</v>
      </c>
      <c r="AT85">
        <v>1</v>
      </c>
      <c r="AU85">
        <v>6</v>
      </c>
      <c r="AV85">
        <v>0</v>
      </c>
      <c r="AW85">
        <v>2</v>
      </c>
      <c r="AX85">
        <v>9</v>
      </c>
      <c r="AY85">
        <v>8</v>
      </c>
      <c r="AZ85">
        <v>2</v>
      </c>
      <c r="BA85">
        <v>20</v>
      </c>
      <c r="BB85">
        <v>31</v>
      </c>
      <c r="BC85">
        <v>5</v>
      </c>
      <c r="BD85">
        <v>4</v>
      </c>
      <c r="BE85">
        <v>5</v>
      </c>
      <c r="BF85">
        <v>3</v>
      </c>
      <c r="BG85">
        <v>0</v>
      </c>
      <c r="BH85">
        <v>7</v>
      </c>
      <c r="BI85">
        <v>3</v>
      </c>
      <c r="BJ85">
        <v>122</v>
      </c>
      <c r="BK85">
        <v>0</v>
      </c>
      <c r="BL85">
        <v>0</v>
      </c>
      <c r="BM85">
        <v>3</v>
      </c>
      <c r="BN85">
        <v>0</v>
      </c>
      <c r="BO85">
        <v>4</v>
      </c>
      <c r="BP85">
        <v>0</v>
      </c>
      <c r="BQ85">
        <v>0</v>
      </c>
      <c r="BR85">
        <v>0</v>
      </c>
      <c r="BS85">
        <v>0</v>
      </c>
      <c r="BT85">
        <v>7</v>
      </c>
      <c r="BU85">
        <v>1</v>
      </c>
      <c r="BV85">
        <v>1</v>
      </c>
      <c r="BW85">
        <v>6</v>
      </c>
      <c r="BX85">
        <v>1</v>
      </c>
      <c r="BY85">
        <v>2</v>
      </c>
      <c r="BZ85">
        <v>11</v>
      </c>
      <c r="CA85">
        <v>9</v>
      </c>
      <c r="CB85">
        <v>0</v>
      </c>
      <c r="CC85">
        <v>19</v>
      </c>
      <c r="CD85">
        <v>31</v>
      </c>
      <c r="CE85">
        <v>4</v>
      </c>
      <c r="CF85">
        <v>4</v>
      </c>
      <c r="CG85">
        <v>10</v>
      </c>
      <c r="CH85">
        <v>2</v>
      </c>
      <c r="CI85">
        <v>0</v>
      </c>
      <c r="CJ85">
        <v>7</v>
      </c>
      <c r="CK85">
        <v>3</v>
      </c>
      <c r="CL85">
        <v>125</v>
      </c>
      <c r="CM85">
        <v>0</v>
      </c>
      <c r="CN85">
        <v>0</v>
      </c>
      <c r="CO85">
        <v>2</v>
      </c>
      <c r="CP85">
        <v>0</v>
      </c>
      <c r="CQ85">
        <v>4</v>
      </c>
      <c r="CR85">
        <v>0</v>
      </c>
      <c r="CS85">
        <v>0</v>
      </c>
      <c r="CT85">
        <v>0</v>
      </c>
      <c r="CU85">
        <v>0</v>
      </c>
      <c r="CV85">
        <v>6</v>
      </c>
      <c r="CW85">
        <v>0</v>
      </c>
      <c r="CX85">
        <v>1</v>
      </c>
      <c r="CY85">
        <v>7</v>
      </c>
      <c r="CZ85">
        <v>1</v>
      </c>
      <c r="DA85">
        <v>2</v>
      </c>
      <c r="DB85">
        <v>9</v>
      </c>
      <c r="DC85">
        <v>8</v>
      </c>
      <c r="DD85">
        <v>0</v>
      </c>
      <c r="DE85">
        <v>22</v>
      </c>
      <c r="DF85">
        <v>27</v>
      </c>
      <c r="DG85">
        <v>4</v>
      </c>
      <c r="DH85">
        <v>6</v>
      </c>
      <c r="DI85">
        <v>5</v>
      </c>
      <c r="DJ85">
        <v>2</v>
      </c>
      <c r="DK85">
        <v>0</v>
      </c>
      <c r="DL85">
        <v>3</v>
      </c>
      <c r="DM85">
        <v>3</v>
      </c>
      <c r="DN85">
        <v>112</v>
      </c>
      <c r="DO85">
        <v>0</v>
      </c>
      <c r="DP85">
        <v>0</v>
      </c>
      <c r="DQ85">
        <v>2</v>
      </c>
      <c r="DR85">
        <v>0</v>
      </c>
      <c r="DS85">
        <v>2</v>
      </c>
      <c r="DT85">
        <v>0</v>
      </c>
      <c r="DU85">
        <v>0</v>
      </c>
      <c r="DV85">
        <v>0</v>
      </c>
      <c r="DW85">
        <v>0</v>
      </c>
      <c r="DX85">
        <v>5</v>
      </c>
      <c r="DY85">
        <v>1</v>
      </c>
      <c r="DZ85">
        <v>0</v>
      </c>
      <c r="EA85">
        <v>5</v>
      </c>
      <c r="EB85">
        <v>1</v>
      </c>
      <c r="EC85">
        <v>2</v>
      </c>
      <c r="ED85">
        <v>11</v>
      </c>
      <c r="EE85">
        <v>8</v>
      </c>
      <c r="EF85">
        <v>0</v>
      </c>
      <c r="EG85">
        <v>17</v>
      </c>
      <c r="EH85">
        <v>28</v>
      </c>
      <c r="EI85">
        <v>3</v>
      </c>
      <c r="EJ85">
        <v>4</v>
      </c>
      <c r="EK85">
        <v>5</v>
      </c>
      <c r="EL85">
        <v>0</v>
      </c>
      <c r="EM85">
        <v>0</v>
      </c>
      <c r="EN85">
        <v>3</v>
      </c>
      <c r="EO85">
        <v>2</v>
      </c>
      <c r="EP85">
        <v>99</v>
      </c>
      <c r="EQ85">
        <v>0</v>
      </c>
      <c r="ER85">
        <v>0</v>
      </c>
      <c r="ES85">
        <v>2</v>
      </c>
      <c r="ET85">
        <v>0</v>
      </c>
      <c r="EU85">
        <v>3</v>
      </c>
      <c r="EV85">
        <v>0</v>
      </c>
      <c r="EW85">
        <v>0</v>
      </c>
      <c r="EX85">
        <v>1</v>
      </c>
      <c r="EY85">
        <v>0</v>
      </c>
      <c r="EZ85">
        <v>5</v>
      </c>
      <c r="FA85">
        <v>3</v>
      </c>
      <c r="FB85">
        <v>1</v>
      </c>
      <c r="FC85">
        <v>6</v>
      </c>
      <c r="FD85">
        <v>1</v>
      </c>
      <c r="FE85">
        <v>2</v>
      </c>
      <c r="FF85">
        <v>9</v>
      </c>
      <c r="FG85">
        <v>9</v>
      </c>
      <c r="FH85">
        <v>0</v>
      </c>
      <c r="FI85">
        <v>18</v>
      </c>
      <c r="FJ85">
        <v>24</v>
      </c>
      <c r="FK85">
        <v>4</v>
      </c>
      <c r="FL85">
        <v>4</v>
      </c>
      <c r="FM85">
        <v>5</v>
      </c>
      <c r="FN85">
        <v>0</v>
      </c>
      <c r="FO85">
        <v>1</v>
      </c>
      <c r="FP85">
        <v>2</v>
      </c>
      <c r="FQ85">
        <v>1</v>
      </c>
      <c r="FR85">
        <v>101</v>
      </c>
      <c r="FS85">
        <v>1</v>
      </c>
      <c r="FT85">
        <v>0</v>
      </c>
      <c r="FU85">
        <v>2</v>
      </c>
      <c r="FV85">
        <v>1</v>
      </c>
      <c r="FW85">
        <v>4</v>
      </c>
      <c r="FX85">
        <v>0</v>
      </c>
      <c r="FY85">
        <v>0</v>
      </c>
      <c r="FZ85">
        <v>2</v>
      </c>
      <c r="GA85">
        <v>0</v>
      </c>
      <c r="GB85">
        <v>3</v>
      </c>
      <c r="GC85">
        <v>3</v>
      </c>
      <c r="GD85">
        <v>0</v>
      </c>
      <c r="GE85">
        <v>2</v>
      </c>
      <c r="GF85">
        <v>1</v>
      </c>
      <c r="GG85">
        <v>2</v>
      </c>
      <c r="GH85">
        <v>7</v>
      </c>
      <c r="GI85">
        <v>7</v>
      </c>
      <c r="GJ85">
        <v>0</v>
      </c>
      <c r="GK85">
        <v>17</v>
      </c>
      <c r="GL85">
        <v>20</v>
      </c>
      <c r="GM85">
        <v>2</v>
      </c>
      <c r="GN85">
        <v>5</v>
      </c>
      <c r="GO85">
        <v>4</v>
      </c>
      <c r="GP85">
        <v>1</v>
      </c>
      <c r="GQ85">
        <v>1</v>
      </c>
      <c r="GR85">
        <v>3</v>
      </c>
      <c r="GS85">
        <v>1</v>
      </c>
      <c r="GT85">
        <v>89</v>
      </c>
      <c r="GU85">
        <v>1</v>
      </c>
      <c r="GV85">
        <v>0</v>
      </c>
      <c r="GW85">
        <v>2</v>
      </c>
      <c r="GX85">
        <v>0</v>
      </c>
      <c r="GY85">
        <v>3</v>
      </c>
      <c r="GZ85">
        <v>0</v>
      </c>
      <c r="HA85">
        <v>1</v>
      </c>
      <c r="HB85">
        <v>0</v>
      </c>
      <c r="HC85">
        <v>0</v>
      </c>
      <c r="HD85">
        <v>1</v>
      </c>
      <c r="HE85">
        <v>3</v>
      </c>
      <c r="HF85">
        <v>0</v>
      </c>
      <c r="HG85">
        <v>1</v>
      </c>
      <c r="HH85">
        <v>1</v>
      </c>
      <c r="HI85">
        <v>1</v>
      </c>
      <c r="HJ85">
        <v>7</v>
      </c>
      <c r="HK85">
        <v>10</v>
      </c>
      <c r="HL85">
        <v>0</v>
      </c>
      <c r="HM85">
        <v>18</v>
      </c>
      <c r="HN85">
        <v>12</v>
      </c>
      <c r="HO85">
        <v>2</v>
      </c>
      <c r="HP85">
        <v>5</v>
      </c>
      <c r="HQ85">
        <v>1</v>
      </c>
      <c r="HR85">
        <v>0</v>
      </c>
      <c r="HS85">
        <v>1</v>
      </c>
      <c r="HT85">
        <v>3</v>
      </c>
      <c r="HU85">
        <v>0</v>
      </c>
      <c r="HV85">
        <v>73</v>
      </c>
    </row>
    <row r="86" spans="1:230" x14ac:dyDescent="0.25">
      <c r="A86" s="7">
        <v>9002</v>
      </c>
      <c r="B86" s="7" t="s">
        <v>542</v>
      </c>
      <c r="C86" s="7" t="s">
        <v>0</v>
      </c>
      <c r="D86" s="7" t="s">
        <v>537</v>
      </c>
      <c r="E86" s="16" t="s">
        <v>506</v>
      </c>
      <c r="F86" s="9" t="s">
        <v>47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1</v>
      </c>
      <c r="CL86">
        <v>2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1</v>
      </c>
      <c r="DN86">
        <v>2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1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3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</v>
      </c>
      <c r="GJ86">
        <v>0</v>
      </c>
      <c r="GK86">
        <v>0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1</v>
      </c>
      <c r="GT86">
        <v>3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2</v>
      </c>
    </row>
    <row r="87" spans="1:230" x14ac:dyDescent="0.25">
      <c r="A87" s="7">
        <v>9003</v>
      </c>
      <c r="B87" s="7" t="s">
        <v>543</v>
      </c>
      <c r="C87" s="7" t="s">
        <v>0</v>
      </c>
      <c r="D87" s="7" t="s">
        <v>541</v>
      </c>
      <c r="E87" s="16" t="s">
        <v>506</v>
      </c>
      <c r="F87" s="9" t="s">
        <v>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2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9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3</v>
      </c>
      <c r="BB87">
        <v>3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10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2</v>
      </c>
      <c r="CB87">
        <v>0</v>
      </c>
      <c r="CC87">
        <v>3</v>
      </c>
      <c r="CD87">
        <v>2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9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2</v>
      </c>
      <c r="DF87">
        <v>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4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3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2</v>
      </c>
      <c r="FJ87">
        <v>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3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2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2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0</v>
      </c>
      <c r="HL87">
        <v>0</v>
      </c>
      <c r="HM87">
        <v>0</v>
      </c>
      <c r="HN87">
        <v>2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1</v>
      </c>
      <c r="HU87">
        <v>0</v>
      </c>
      <c r="HV87">
        <v>4</v>
      </c>
    </row>
    <row r="88" spans="1:230" x14ac:dyDescent="0.25">
      <c r="A88" s="21">
        <v>9101</v>
      </c>
      <c r="B88" s="21" t="s">
        <v>544</v>
      </c>
      <c r="C88" s="7" t="s">
        <v>0</v>
      </c>
      <c r="D88" s="21" t="s">
        <v>6</v>
      </c>
      <c r="E88" s="22" t="s">
        <v>506</v>
      </c>
      <c r="F88" s="9" t="s">
        <v>47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</v>
      </c>
      <c r="R88">
        <v>0</v>
      </c>
      <c r="S88">
        <v>1</v>
      </c>
      <c r="T88">
        <v>0</v>
      </c>
      <c r="U88">
        <v>0</v>
      </c>
      <c r="V88">
        <v>1</v>
      </c>
      <c r="W88">
        <v>3</v>
      </c>
      <c r="X88">
        <v>0</v>
      </c>
      <c r="Y88">
        <v>2</v>
      </c>
      <c r="Z88">
        <v>2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</v>
      </c>
      <c r="AH88">
        <v>14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2</v>
      </c>
      <c r="AZ88">
        <v>0</v>
      </c>
      <c r="BA88">
        <v>2</v>
      </c>
      <c r="BB88">
        <v>3</v>
      </c>
      <c r="BC88">
        <v>3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2</v>
      </c>
      <c r="BJ88">
        <v>17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2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3</v>
      </c>
      <c r="CB88">
        <v>0</v>
      </c>
      <c r="CC88">
        <v>2</v>
      </c>
      <c r="CD88">
        <v>3</v>
      </c>
      <c r="CE88">
        <v>2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15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2</v>
      </c>
      <c r="DD88">
        <v>0</v>
      </c>
      <c r="DE88">
        <v>4</v>
      </c>
      <c r="DF88">
        <v>6</v>
      </c>
      <c r="DG88">
        <v>1</v>
      </c>
      <c r="DH88">
        <v>0</v>
      </c>
      <c r="DI88">
        <v>2</v>
      </c>
      <c r="DJ88">
        <v>0</v>
      </c>
      <c r="DK88">
        <v>0</v>
      </c>
      <c r="DL88">
        <v>0</v>
      </c>
      <c r="DM88">
        <v>2</v>
      </c>
      <c r="DN88">
        <v>21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1</v>
      </c>
      <c r="EF88">
        <v>0</v>
      </c>
      <c r="EG88">
        <v>2</v>
      </c>
      <c r="EH88">
        <v>3</v>
      </c>
      <c r="EI88">
        <v>1</v>
      </c>
      <c r="EJ88">
        <v>0</v>
      </c>
      <c r="EK88">
        <v>1</v>
      </c>
      <c r="EL88">
        <v>0</v>
      </c>
      <c r="EM88">
        <v>0</v>
      </c>
      <c r="EN88">
        <v>0</v>
      </c>
      <c r="EO88">
        <v>3</v>
      </c>
      <c r="EP88">
        <v>14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2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2</v>
      </c>
      <c r="FJ88">
        <v>5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2</v>
      </c>
      <c r="FR88">
        <v>15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2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4</v>
      </c>
      <c r="GL88">
        <v>4</v>
      </c>
      <c r="GM88">
        <v>2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2</v>
      </c>
      <c r="GT88">
        <v>15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1</v>
      </c>
      <c r="HC88">
        <v>0</v>
      </c>
      <c r="HD88">
        <v>0</v>
      </c>
      <c r="HE88">
        <v>2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0</v>
      </c>
      <c r="HM88">
        <v>4</v>
      </c>
      <c r="HN88">
        <v>3</v>
      </c>
      <c r="HO88">
        <v>2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1</v>
      </c>
      <c r="HV88">
        <v>15</v>
      </c>
    </row>
    <row r="89" spans="1:230" x14ac:dyDescent="0.25">
      <c r="A89" s="21">
        <v>9102</v>
      </c>
      <c r="B89" s="21" t="s">
        <v>545</v>
      </c>
      <c r="C89" s="7" t="s">
        <v>0</v>
      </c>
      <c r="D89" s="21" t="s">
        <v>6</v>
      </c>
      <c r="E89" s="22" t="s">
        <v>506</v>
      </c>
      <c r="F89" s="9" t="s">
        <v>47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4</v>
      </c>
      <c r="X89">
        <v>0</v>
      </c>
      <c r="Y89">
        <v>4</v>
      </c>
      <c r="Z89">
        <v>8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22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3</v>
      </c>
      <c r="AZ89">
        <v>0</v>
      </c>
      <c r="BA89">
        <v>4</v>
      </c>
      <c r="BB89">
        <v>7</v>
      </c>
      <c r="BC89">
        <v>1</v>
      </c>
      <c r="BD89">
        <v>0</v>
      </c>
      <c r="BE89">
        <v>0</v>
      </c>
      <c r="BF89">
        <v>1</v>
      </c>
      <c r="BG89">
        <v>0</v>
      </c>
      <c r="BH89">
        <v>1</v>
      </c>
      <c r="BI89">
        <v>0</v>
      </c>
      <c r="BJ89">
        <v>20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5</v>
      </c>
      <c r="CB89">
        <v>0</v>
      </c>
      <c r="CC89">
        <v>3</v>
      </c>
      <c r="CD89">
        <v>7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17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4</v>
      </c>
      <c r="DD89">
        <v>0</v>
      </c>
      <c r="DE89">
        <v>1</v>
      </c>
      <c r="DF89">
        <v>8</v>
      </c>
      <c r="DG89">
        <v>1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18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3</v>
      </c>
      <c r="EF89">
        <v>0</v>
      </c>
      <c r="EG89">
        <v>2</v>
      </c>
      <c r="EH89">
        <v>8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2</v>
      </c>
      <c r="FJ89">
        <v>7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</v>
      </c>
      <c r="GL89">
        <v>8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2</v>
      </c>
      <c r="HK89">
        <v>0</v>
      </c>
      <c r="HL89">
        <v>0</v>
      </c>
      <c r="HM89">
        <v>2</v>
      </c>
      <c r="HN89">
        <v>6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11</v>
      </c>
    </row>
    <row r="90" spans="1:230" x14ac:dyDescent="0.25">
      <c r="A90" s="21">
        <v>9103</v>
      </c>
      <c r="B90" s="21" t="s">
        <v>546</v>
      </c>
      <c r="C90" s="7" t="s">
        <v>0</v>
      </c>
      <c r="D90" s="21" t="s">
        <v>6</v>
      </c>
      <c r="E90" s="22" t="s">
        <v>506</v>
      </c>
      <c r="F90" s="9" t="s">
        <v>47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2</v>
      </c>
      <c r="AA90">
        <v>1</v>
      </c>
      <c r="AB90">
        <v>0</v>
      </c>
      <c r="AC90">
        <v>5</v>
      </c>
      <c r="AD90">
        <v>0</v>
      </c>
      <c r="AE90">
        <v>0</v>
      </c>
      <c r="AF90">
        <v>0</v>
      </c>
      <c r="AG90">
        <v>2</v>
      </c>
      <c r="AH90">
        <v>13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3</v>
      </c>
      <c r="BC90">
        <v>1</v>
      </c>
      <c r="BD90">
        <v>0</v>
      </c>
      <c r="BE90">
        <v>4</v>
      </c>
      <c r="BF90">
        <v>0</v>
      </c>
      <c r="BG90">
        <v>0</v>
      </c>
      <c r="BH90">
        <v>0</v>
      </c>
      <c r="BI90">
        <v>1</v>
      </c>
      <c r="BJ90">
        <v>13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3</v>
      </c>
      <c r="CE90">
        <v>1</v>
      </c>
      <c r="CF90">
        <v>0</v>
      </c>
      <c r="CG90">
        <v>4</v>
      </c>
      <c r="CH90">
        <v>0</v>
      </c>
      <c r="CI90">
        <v>0</v>
      </c>
      <c r="CJ90">
        <v>0</v>
      </c>
      <c r="CK90">
        <v>1</v>
      </c>
      <c r="CL90">
        <v>12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1</v>
      </c>
      <c r="DH90">
        <v>0</v>
      </c>
      <c r="DI90">
        <v>4</v>
      </c>
      <c r="DJ90">
        <v>0</v>
      </c>
      <c r="DK90">
        <v>0</v>
      </c>
      <c r="DL90">
        <v>0</v>
      </c>
      <c r="DM90">
        <v>1</v>
      </c>
      <c r="DN90">
        <v>10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2</v>
      </c>
      <c r="EF90">
        <v>0</v>
      </c>
      <c r="EG90">
        <v>0</v>
      </c>
      <c r="EH90">
        <v>1</v>
      </c>
      <c r="EI90">
        <v>1</v>
      </c>
      <c r="EJ90">
        <v>0</v>
      </c>
      <c r="EK90">
        <v>4</v>
      </c>
      <c r="EL90">
        <v>0</v>
      </c>
      <c r="EM90">
        <v>0</v>
      </c>
      <c r="EN90">
        <v>0</v>
      </c>
      <c r="EO90">
        <v>1</v>
      </c>
      <c r="EP90">
        <v>10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2</v>
      </c>
      <c r="FF90">
        <v>0</v>
      </c>
      <c r="FG90">
        <v>1</v>
      </c>
      <c r="FH90">
        <v>2</v>
      </c>
      <c r="FI90">
        <v>0</v>
      </c>
      <c r="FJ90">
        <v>2</v>
      </c>
      <c r="FK90">
        <v>1</v>
      </c>
      <c r="FL90">
        <v>1</v>
      </c>
      <c r="FM90">
        <v>4</v>
      </c>
      <c r="FN90">
        <v>0</v>
      </c>
      <c r="FO90">
        <v>0</v>
      </c>
      <c r="FP90">
        <v>0</v>
      </c>
      <c r="FQ90">
        <v>1</v>
      </c>
      <c r="FR90">
        <v>16</v>
      </c>
      <c r="FS90">
        <v>0</v>
      </c>
      <c r="FT90">
        <v>1</v>
      </c>
      <c r="FU90">
        <v>1</v>
      </c>
      <c r="FV90">
        <v>0</v>
      </c>
      <c r="FW90">
        <v>2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0</v>
      </c>
      <c r="GG90">
        <v>2</v>
      </c>
      <c r="GH90">
        <v>0</v>
      </c>
      <c r="GI90">
        <v>2</v>
      </c>
      <c r="GJ90">
        <v>2</v>
      </c>
      <c r="GK90">
        <v>0</v>
      </c>
      <c r="GL90">
        <v>3</v>
      </c>
      <c r="GM90">
        <v>1</v>
      </c>
      <c r="GN90">
        <v>1</v>
      </c>
      <c r="GO90">
        <v>1</v>
      </c>
      <c r="GP90">
        <v>0</v>
      </c>
      <c r="GQ90">
        <v>0</v>
      </c>
      <c r="GR90">
        <v>0</v>
      </c>
      <c r="GS90">
        <v>1</v>
      </c>
      <c r="GT90">
        <v>18</v>
      </c>
      <c r="GU90">
        <v>0</v>
      </c>
      <c r="GV90">
        <v>1</v>
      </c>
      <c r="GW90">
        <v>1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0</v>
      </c>
      <c r="HI90">
        <v>1</v>
      </c>
      <c r="HJ90">
        <v>1</v>
      </c>
      <c r="HK90">
        <v>1</v>
      </c>
      <c r="HL90">
        <v>0</v>
      </c>
      <c r="HM90">
        <v>2</v>
      </c>
      <c r="HN90">
        <v>4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15</v>
      </c>
    </row>
    <row r="91" spans="1:230" x14ac:dyDescent="0.25">
      <c r="A91" s="7">
        <v>9321</v>
      </c>
      <c r="B91" s="7" t="s">
        <v>547</v>
      </c>
      <c r="C91" s="7" t="s">
        <v>0</v>
      </c>
      <c r="D91" s="7" t="s">
        <v>2</v>
      </c>
      <c r="E91" s="16" t="s">
        <v>506</v>
      </c>
      <c r="F91" s="9" t="s">
        <v>47</v>
      </c>
      <c r="G91">
        <v>0</v>
      </c>
      <c r="H91">
        <v>0</v>
      </c>
      <c r="I91">
        <v>1</v>
      </c>
      <c r="J91">
        <v>0</v>
      </c>
      <c r="K91">
        <v>3</v>
      </c>
      <c r="L91">
        <v>0</v>
      </c>
      <c r="M91">
        <v>0</v>
      </c>
      <c r="N91">
        <v>4</v>
      </c>
      <c r="O91">
        <v>1</v>
      </c>
      <c r="P91">
        <v>9</v>
      </c>
      <c r="Q91">
        <v>3</v>
      </c>
      <c r="R91">
        <v>3</v>
      </c>
      <c r="S91">
        <v>8</v>
      </c>
      <c r="T91">
        <v>3</v>
      </c>
      <c r="U91">
        <v>5</v>
      </c>
      <c r="V91">
        <v>5</v>
      </c>
      <c r="W91">
        <v>6</v>
      </c>
      <c r="X91">
        <v>2</v>
      </c>
      <c r="Y91">
        <v>6</v>
      </c>
      <c r="Z91">
        <v>20</v>
      </c>
      <c r="AA91">
        <v>6</v>
      </c>
      <c r="AB91">
        <v>3</v>
      </c>
      <c r="AC91">
        <v>8</v>
      </c>
      <c r="AD91">
        <v>1</v>
      </c>
      <c r="AE91">
        <v>1</v>
      </c>
      <c r="AF91">
        <v>3</v>
      </c>
      <c r="AG91">
        <v>5</v>
      </c>
      <c r="AH91">
        <v>106</v>
      </c>
      <c r="AI91">
        <v>0</v>
      </c>
      <c r="AJ91">
        <v>0</v>
      </c>
      <c r="AK91">
        <v>1</v>
      </c>
      <c r="AL91">
        <v>0</v>
      </c>
      <c r="AM91">
        <v>3</v>
      </c>
      <c r="AN91">
        <v>0</v>
      </c>
      <c r="AO91">
        <v>0</v>
      </c>
      <c r="AP91">
        <v>4</v>
      </c>
      <c r="AQ91">
        <v>1</v>
      </c>
      <c r="AR91">
        <v>7</v>
      </c>
      <c r="AS91">
        <v>3</v>
      </c>
      <c r="AT91">
        <v>2</v>
      </c>
      <c r="AU91">
        <v>9</v>
      </c>
      <c r="AV91">
        <v>2</v>
      </c>
      <c r="AW91">
        <v>4</v>
      </c>
      <c r="AX91">
        <v>5</v>
      </c>
      <c r="AY91">
        <v>4</v>
      </c>
      <c r="AZ91">
        <v>3</v>
      </c>
      <c r="BA91">
        <v>10</v>
      </c>
      <c r="BB91">
        <v>21</v>
      </c>
      <c r="BC91">
        <v>4</v>
      </c>
      <c r="BD91">
        <v>4</v>
      </c>
      <c r="BE91">
        <v>7</v>
      </c>
      <c r="BF91">
        <v>0</v>
      </c>
      <c r="BG91">
        <v>1</v>
      </c>
      <c r="BH91">
        <v>5</v>
      </c>
      <c r="BI91">
        <v>5</v>
      </c>
      <c r="BJ91">
        <v>105</v>
      </c>
      <c r="BK91">
        <v>0</v>
      </c>
      <c r="BL91">
        <v>0</v>
      </c>
      <c r="BM91">
        <v>1</v>
      </c>
      <c r="BN91">
        <v>0</v>
      </c>
      <c r="BO91">
        <v>3</v>
      </c>
      <c r="BP91">
        <v>0</v>
      </c>
      <c r="BQ91">
        <v>0</v>
      </c>
      <c r="BR91">
        <v>3</v>
      </c>
      <c r="BS91">
        <v>1</v>
      </c>
      <c r="BT91">
        <v>4</v>
      </c>
      <c r="BU91">
        <v>4</v>
      </c>
      <c r="BV91">
        <v>2</v>
      </c>
      <c r="BW91">
        <v>8</v>
      </c>
      <c r="BX91">
        <v>2</v>
      </c>
      <c r="BY91">
        <v>4</v>
      </c>
      <c r="BZ91">
        <v>5</v>
      </c>
      <c r="CA91">
        <v>5</v>
      </c>
      <c r="CB91">
        <v>4</v>
      </c>
      <c r="CC91">
        <v>10</v>
      </c>
      <c r="CD91">
        <v>25</v>
      </c>
      <c r="CE91">
        <v>6</v>
      </c>
      <c r="CF91">
        <v>3</v>
      </c>
      <c r="CG91">
        <v>6</v>
      </c>
      <c r="CH91">
        <v>1</v>
      </c>
      <c r="CI91">
        <v>0</v>
      </c>
      <c r="CJ91">
        <v>3</v>
      </c>
      <c r="CK91">
        <v>4</v>
      </c>
      <c r="CL91">
        <v>104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2</v>
      </c>
      <c r="CU91">
        <v>1</v>
      </c>
      <c r="CV91">
        <v>4</v>
      </c>
      <c r="CW91">
        <v>1</v>
      </c>
      <c r="CX91">
        <v>2</v>
      </c>
      <c r="CY91">
        <v>7</v>
      </c>
      <c r="CZ91">
        <v>2</v>
      </c>
      <c r="DA91">
        <v>4</v>
      </c>
      <c r="DB91">
        <v>3</v>
      </c>
      <c r="DC91">
        <v>4</v>
      </c>
      <c r="DD91">
        <v>2</v>
      </c>
      <c r="DE91">
        <v>4</v>
      </c>
      <c r="DF91">
        <v>17</v>
      </c>
      <c r="DG91">
        <v>3</v>
      </c>
      <c r="DH91">
        <v>4</v>
      </c>
      <c r="DI91">
        <v>5</v>
      </c>
      <c r="DJ91">
        <v>0</v>
      </c>
      <c r="DK91">
        <v>0</v>
      </c>
      <c r="DL91">
        <v>4</v>
      </c>
      <c r="DM91">
        <v>3</v>
      </c>
      <c r="DN91">
        <v>75</v>
      </c>
      <c r="DO91">
        <v>0</v>
      </c>
      <c r="DP91">
        <v>0</v>
      </c>
      <c r="DQ91">
        <v>0</v>
      </c>
      <c r="DR91">
        <v>0</v>
      </c>
      <c r="DS91">
        <v>2</v>
      </c>
      <c r="DT91">
        <v>0</v>
      </c>
      <c r="DU91">
        <v>0</v>
      </c>
      <c r="DV91">
        <v>2</v>
      </c>
      <c r="DW91">
        <v>1</v>
      </c>
      <c r="DX91">
        <v>4</v>
      </c>
      <c r="DY91">
        <v>1</v>
      </c>
      <c r="DZ91">
        <v>2</v>
      </c>
      <c r="EA91">
        <v>8</v>
      </c>
      <c r="EB91">
        <v>2</v>
      </c>
      <c r="EC91">
        <v>3</v>
      </c>
      <c r="ED91">
        <v>3</v>
      </c>
      <c r="EE91">
        <v>4</v>
      </c>
      <c r="EF91">
        <v>2</v>
      </c>
      <c r="EG91">
        <v>4</v>
      </c>
      <c r="EH91">
        <v>15</v>
      </c>
      <c r="EI91">
        <v>3</v>
      </c>
      <c r="EJ91">
        <v>4</v>
      </c>
      <c r="EK91">
        <v>5</v>
      </c>
      <c r="EL91">
        <v>0</v>
      </c>
      <c r="EM91">
        <v>0</v>
      </c>
      <c r="EN91">
        <v>5</v>
      </c>
      <c r="EO91">
        <v>3</v>
      </c>
      <c r="EP91">
        <v>73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1</v>
      </c>
      <c r="EY91">
        <v>2</v>
      </c>
      <c r="EZ91">
        <v>4</v>
      </c>
      <c r="FA91">
        <v>1</v>
      </c>
      <c r="FB91">
        <v>2</v>
      </c>
      <c r="FC91">
        <v>9</v>
      </c>
      <c r="FD91">
        <v>1</v>
      </c>
      <c r="FE91">
        <v>3</v>
      </c>
      <c r="FF91">
        <v>2</v>
      </c>
      <c r="FG91">
        <v>4</v>
      </c>
      <c r="FH91">
        <v>2</v>
      </c>
      <c r="FI91">
        <v>4</v>
      </c>
      <c r="FJ91">
        <v>10</v>
      </c>
      <c r="FK91">
        <v>3</v>
      </c>
      <c r="FL91">
        <v>4</v>
      </c>
      <c r="FM91">
        <v>4</v>
      </c>
      <c r="FN91">
        <v>0</v>
      </c>
      <c r="FO91">
        <v>0</v>
      </c>
      <c r="FP91">
        <v>2</v>
      </c>
      <c r="FQ91">
        <v>3</v>
      </c>
      <c r="FR91">
        <v>62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2</v>
      </c>
      <c r="GB91">
        <v>3</v>
      </c>
      <c r="GC91">
        <v>4</v>
      </c>
      <c r="GD91">
        <v>2</v>
      </c>
      <c r="GE91">
        <v>6</v>
      </c>
      <c r="GF91">
        <v>1</v>
      </c>
      <c r="GG91">
        <v>3</v>
      </c>
      <c r="GH91">
        <v>3</v>
      </c>
      <c r="GI91">
        <v>4</v>
      </c>
      <c r="GJ91">
        <v>1</v>
      </c>
      <c r="GK91">
        <v>6</v>
      </c>
      <c r="GL91">
        <v>14</v>
      </c>
      <c r="GM91">
        <v>4</v>
      </c>
      <c r="GN91">
        <v>4</v>
      </c>
      <c r="GO91">
        <v>5</v>
      </c>
      <c r="GP91">
        <v>0</v>
      </c>
      <c r="GQ91">
        <v>0</v>
      </c>
      <c r="GR91">
        <v>4</v>
      </c>
      <c r="GS91">
        <v>3</v>
      </c>
      <c r="GT91">
        <v>70</v>
      </c>
      <c r="GU91">
        <v>0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0</v>
      </c>
      <c r="HB91">
        <v>1</v>
      </c>
      <c r="HC91">
        <v>1</v>
      </c>
      <c r="HD91">
        <v>4</v>
      </c>
      <c r="HE91">
        <v>4</v>
      </c>
      <c r="HF91">
        <v>2</v>
      </c>
      <c r="HG91">
        <v>6</v>
      </c>
      <c r="HH91">
        <v>1</v>
      </c>
      <c r="HI91">
        <v>2</v>
      </c>
      <c r="HJ91">
        <v>2</v>
      </c>
      <c r="HK91">
        <v>4</v>
      </c>
      <c r="HL91">
        <v>2</v>
      </c>
      <c r="HM91">
        <v>5</v>
      </c>
      <c r="HN91">
        <v>12</v>
      </c>
      <c r="HO91">
        <v>5</v>
      </c>
      <c r="HP91">
        <v>5</v>
      </c>
      <c r="HQ91">
        <v>2</v>
      </c>
      <c r="HR91">
        <v>0</v>
      </c>
      <c r="HS91">
        <v>0</v>
      </c>
      <c r="HT91">
        <v>2</v>
      </c>
      <c r="HU91">
        <v>3</v>
      </c>
      <c r="HV91">
        <v>65</v>
      </c>
    </row>
    <row r="92" spans="1:230" x14ac:dyDescent="0.25">
      <c r="A92" s="17">
        <v>9329</v>
      </c>
      <c r="B92" s="17" t="s">
        <v>548</v>
      </c>
      <c r="C92" s="7" t="s">
        <v>0</v>
      </c>
      <c r="D92" s="17" t="s">
        <v>2</v>
      </c>
      <c r="E92" s="18" t="s">
        <v>506</v>
      </c>
      <c r="F92" s="9" t="s">
        <v>47</v>
      </c>
      <c r="G92">
        <v>1</v>
      </c>
      <c r="H92">
        <v>2</v>
      </c>
      <c r="I92">
        <v>3</v>
      </c>
      <c r="J92">
        <v>2</v>
      </c>
      <c r="K92">
        <v>4</v>
      </c>
      <c r="L92">
        <v>1</v>
      </c>
      <c r="M92">
        <v>2</v>
      </c>
      <c r="N92">
        <v>1</v>
      </c>
      <c r="O92">
        <v>1</v>
      </c>
      <c r="P92">
        <v>5</v>
      </c>
      <c r="Q92">
        <v>4</v>
      </c>
      <c r="R92">
        <v>2</v>
      </c>
      <c r="S92">
        <v>9</v>
      </c>
      <c r="T92">
        <v>0</v>
      </c>
      <c r="U92">
        <v>0</v>
      </c>
      <c r="V92">
        <v>4</v>
      </c>
      <c r="W92">
        <v>33</v>
      </c>
      <c r="X92">
        <v>2</v>
      </c>
      <c r="Y92">
        <v>48</v>
      </c>
      <c r="Z92">
        <v>81</v>
      </c>
      <c r="AA92">
        <v>22</v>
      </c>
      <c r="AB92">
        <v>9</v>
      </c>
      <c r="AC92">
        <v>14</v>
      </c>
      <c r="AD92">
        <v>5</v>
      </c>
      <c r="AE92">
        <v>4</v>
      </c>
      <c r="AF92">
        <v>5</v>
      </c>
      <c r="AG92">
        <v>5</v>
      </c>
      <c r="AH92">
        <v>269</v>
      </c>
      <c r="AI92">
        <v>1</v>
      </c>
      <c r="AJ92">
        <v>2</v>
      </c>
      <c r="AK92">
        <v>2</v>
      </c>
      <c r="AL92">
        <v>1</v>
      </c>
      <c r="AM92">
        <v>3</v>
      </c>
      <c r="AN92">
        <v>1</v>
      </c>
      <c r="AO92">
        <v>1</v>
      </c>
      <c r="AP92">
        <v>0</v>
      </c>
      <c r="AQ92">
        <v>1</v>
      </c>
      <c r="AR92">
        <v>6</v>
      </c>
      <c r="AS92">
        <v>6</v>
      </c>
      <c r="AT92">
        <v>2</v>
      </c>
      <c r="AU92">
        <v>10</v>
      </c>
      <c r="AV92">
        <v>0</v>
      </c>
      <c r="AW92">
        <v>0</v>
      </c>
      <c r="AX92">
        <v>4</v>
      </c>
      <c r="AY92">
        <v>35</v>
      </c>
      <c r="AZ92">
        <v>2</v>
      </c>
      <c r="BA92">
        <v>52</v>
      </c>
      <c r="BB92">
        <v>88</v>
      </c>
      <c r="BC92">
        <v>25</v>
      </c>
      <c r="BD92">
        <v>9</v>
      </c>
      <c r="BE92">
        <v>15</v>
      </c>
      <c r="BF92">
        <v>4</v>
      </c>
      <c r="BG92">
        <v>2</v>
      </c>
      <c r="BH92">
        <v>8</v>
      </c>
      <c r="BI92">
        <v>5</v>
      </c>
      <c r="BJ92">
        <v>285</v>
      </c>
      <c r="BK92">
        <v>1</v>
      </c>
      <c r="BL92">
        <v>2</v>
      </c>
      <c r="BM92">
        <v>2</v>
      </c>
      <c r="BN92">
        <v>1</v>
      </c>
      <c r="BO92">
        <v>4</v>
      </c>
      <c r="BP92">
        <v>1</v>
      </c>
      <c r="BQ92">
        <v>1</v>
      </c>
      <c r="BR92">
        <v>0</v>
      </c>
      <c r="BS92">
        <v>1</v>
      </c>
      <c r="BT92">
        <v>5</v>
      </c>
      <c r="BU92">
        <v>5</v>
      </c>
      <c r="BV92">
        <v>2</v>
      </c>
      <c r="BW92">
        <v>8</v>
      </c>
      <c r="BX92">
        <v>1</v>
      </c>
      <c r="BY92">
        <v>0</v>
      </c>
      <c r="BZ92">
        <v>5</v>
      </c>
      <c r="CA92">
        <v>33</v>
      </c>
      <c r="CB92">
        <v>2</v>
      </c>
      <c r="CC92">
        <v>53</v>
      </c>
      <c r="CD92">
        <v>89</v>
      </c>
      <c r="CE92">
        <v>27</v>
      </c>
      <c r="CF92">
        <v>13</v>
      </c>
      <c r="CG92">
        <v>20</v>
      </c>
      <c r="CH92">
        <v>4</v>
      </c>
      <c r="CI92">
        <v>5</v>
      </c>
      <c r="CJ92">
        <v>9</v>
      </c>
      <c r="CK92">
        <v>4</v>
      </c>
      <c r="CL92">
        <v>298</v>
      </c>
      <c r="CM92">
        <v>1</v>
      </c>
      <c r="CN92">
        <v>2</v>
      </c>
      <c r="CO92">
        <v>2</v>
      </c>
      <c r="CP92">
        <v>1</v>
      </c>
      <c r="CQ92">
        <v>6</v>
      </c>
      <c r="CR92">
        <v>1</v>
      </c>
      <c r="CS92">
        <v>1</v>
      </c>
      <c r="CT92">
        <v>2</v>
      </c>
      <c r="CU92">
        <v>1</v>
      </c>
      <c r="CV92">
        <v>7</v>
      </c>
      <c r="CW92">
        <v>5</v>
      </c>
      <c r="CX92">
        <v>3</v>
      </c>
      <c r="CY92">
        <v>8</v>
      </c>
      <c r="CZ92">
        <v>0</v>
      </c>
      <c r="DA92">
        <v>1</v>
      </c>
      <c r="DB92">
        <v>7</v>
      </c>
      <c r="DC92">
        <v>41</v>
      </c>
      <c r="DD92">
        <v>2</v>
      </c>
      <c r="DE92">
        <v>51</v>
      </c>
      <c r="DF92">
        <v>99</v>
      </c>
      <c r="DG92">
        <v>24</v>
      </c>
      <c r="DH92">
        <v>20</v>
      </c>
      <c r="DI92">
        <v>16</v>
      </c>
      <c r="DJ92">
        <v>2</v>
      </c>
      <c r="DK92">
        <v>5</v>
      </c>
      <c r="DL92">
        <v>7</v>
      </c>
      <c r="DM92">
        <v>7</v>
      </c>
      <c r="DN92">
        <v>322</v>
      </c>
      <c r="DO92">
        <v>1</v>
      </c>
      <c r="DP92">
        <v>1</v>
      </c>
      <c r="DQ92">
        <v>3</v>
      </c>
      <c r="DR92">
        <v>1</v>
      </c>
      <c r="DS92">
        <v>4</v>
      </c>
      <c r="DT92">
        <v>1</v>
      </c>
      <c r="DU92">
        <v>1</v>
      </c>
      <c r="DV92">
        <v>2</v>
      </c>
      <c r="DW92">
        <v>1</v>
      </c>
      <c r="DX92">
        <v>6</v>
      </c>
      <c r="DY92">
        <v>5</v>
      </c>
      <c r="DZ92">
        <v>1</v>
      </c>
      <c r="EA92">
        <v>10</v>
      </c>
      <c r="EB92">
        <v>0</v>
      </c>
      <c r="EC92">
        <v>1</v>
      </c>
      <c r="ED92">
        <v>7</v>
      </c>
      <c r="EE92">
        <v>37</v>
      </c>
      <c r="EF92">
        <v>3</v>
      </c>
      <c r="EG92">
        <v>49</v>
      </c>
      <c r="EH92">
        <v>92</v>
      </c>
      <c r="EI92">
        <v>21</v>
      </c>
      <c r="EJ92">
        <v>16</v>
      </c>
      <c r="EK92">
        <v>15</v>
      </c>
      <c r="EL92">
        <v>3</v>
      </c>
      <c r="EM92">
        <v>3</v>
      </c>
      <c r="EN92">
        <v>9</v>
      </c>
      <c r="EO92">
        <v>7</v>
      </c>
      <c r="EP92">
        <v>300</v>
      </c>
      <c r="EQ92">
        <v>0</v>
      </c>
      <c r="ER92">
        <v>1</v>
      </c>
      <c r="ES92">
        <v>3</v>
      </c>
      <c r="ET92">
        <v>1</v>
      </c>
      <c r="EU92">
        <v>4</v>
      </c>
      <c r="EV92">
        <v>1</v>
      </c>
      <c r="EW92">
        <v>2</v>
      </c>
      <c r="EX92">
        <v>2</v>
      </c>
      <c r="EY92">
        <v>1</v>
      </c>
      <c r="EZ92">
        <v>7</v>
      </c>
      <c r="FA92">
        <v>5</v>
      </c>
      <c r="FB92">
        <v>0</v>
      </c>
      <c r="FC92">
        <v>9</v>
      </c>
      <c r="FD92">
        <v>0</v>
      </c>
      <c r="FE92">
        <v>1</v>
      </c>
      <c r="FF92">
        <v>6</v>
      </c>
      <c r="FG92">
        <v>38</v>
      </c>
      <c r="FH92">
        <v>2</v>
      </c>
      <c r="FI92">
        <v>55</v>
      </c>
      <c r="FJ92">
        <v>86</v>
      </c>
      <c r="FK92">
        <v>22</v>
      </c>
      <c r="FL92">
        <v>16</v>
      </c>
      <c r="FM92">
        <v>17</v>
      </c>
      <c r="FN92">
        <v>4</v>
      </c>
      <c r="FO92">
        <v>1</v>
      </c>
      <c r="FP92">
        <v>9</v>
      </c>
      <c r="FQ92">
        <v>6</v>
      </c>
      <c r="FR92">
        <v>299</v>
      </c>
      <c r="FS92">
        <v>0</v>
      </c>
      <c r="FT92">
        <v>1</v>
      </c>
      <c r="FU92">
        <v>4</v>
      </c>
      <c r="FV92">
        <v>1</v>
      </c>
      <c r="FW92">
        <v>5</v>
      </c>
      <c r="FX92">
        <v>1</v>
      </c>
      <c r="FY92">
        <v>2</v>
      </c>
      <c r="FZ92">
        <v>1</v>
      </c>
      <c r="GA92">
        <v>0</v>
      </c>
      <c r="GB92">
        <v>8</v>
      </c>
      <c r="GC92">
        <v>5</v>
      </c>
      <c r="GD92">
        <v>0</v>
      </c>
      <c r="GE92">
        <v>8</v>
      </c>
      <c r="GF92">
        <v>1</v>
      </c>
      <c r="GG92">
        <v>1</v>
      </c>
      <c r="GH92">
        <v>9</v>
      </c>
      <c r="GI92">
        <v>35</v>
      </c>
      <c r="GJ92">
        <v>4</v>
      </c>
      <c r="GK92">
        <v>52</v>
      </c>
      <c r="GL92">
        <v>94</v>
      </c>
      <c r="GM92">
        <v>28</v>
      </c>
      <c r="GN92">
        <v>15</v>
      </c>
      <c r="GO92">
        <v>19</v>
      </c>
      <c r="GP92">
        <v>3</v>
      </c>
      <c r="GQ92">
        <v>2</v>
      </c>
      <c r="GR92">
        <v>6</v>
      </c>
      <c r="GS92">
        <v>6</v>
      </c>
      <c r="GT92">
        <v>311</v>
      </c>
      <c r="GU92">
        <v>1</v>
      </c>
      <c r="GV92">
        <v>2</v>
      </c>
      <c r="GW92">
        <v>3</v>
      </c>
      <c r="GX92">
        <v>0</v>
      </c>
      <c r="GY92">
        <v>7</v>
      </c>
      <c r="GZ92">
        <v>2</v>
      </c>
      <c r="HA92">
        <v>0</v>
      </c>
      <c r="HB92">
        <v>1</v>
      </c>
      <c r="HC92">
        <v>0</v>
      </c>
      <c r="HD92">
        <v>9</v>
      </c>
      <c r="HE92">
        <v>4</v>
      </c>
      <c r="HF92">
        <v>2</v>
      </c>
      <c r="HG92">
        <v>10</v>
      </c>
      <c r="HH92">
        <v>1</v>
      </c>
      <c r="HI92">
        <v>0</v>
      </c>
      <c r="HJ92">
        <v>8</v>
      </c>
      <c r="HK92">
        <v>33</v>
      </c>
      <c r="HL92">
        <v>3</v>
      </c>
      <c r="HM92">
        <v>48</v>
      </c>
      <c r="HN92">
        <v>88</v>
      </c>
      <c r="HO92">
        <v>24</v>
      </c>
      <c r="HP92">
        <v>16</v>
      </c>
      <c r="HQ92">
        <v>20</v>
      </c>
      <c r="HR92">
        <v>2</v>
      </c>
      <c r="HS92">
        <v>2</v>
      </c>
      <c r="HT92">
        <v>7</v>
      </c>
      <c r="HU92">
        <v>7</v>
      </c>
      <c r="HV92">
        <v>300</v>
      </c>
    </row>
    <row r="93" spans="1:230" x14ac:dyDescent="0.25">
      <c r="A93" s="21">
        <v>9493</v>
      </c>
      <c r="B93" s="21" t="s">
        <v>549</v>
      </c>
      <c r="C93" s="7" t="s">
        <v>0</v>
      </c>
      <c r="D93" s="21" t="s">
        <v>541</v>
      </c>
      <c r="E93" s="22" t="s">
        <v>506</v>
      </c>
      <c r="F93" s="9" t="s">
        <v>47</v>
      </c>
      <c r="G93">
        <v>0</v>
      </c>
      <c r="H93">
        <v>2</v>
      </c>
      <c r="I93">
        <v>0</v>
      </c>
      <c r="J93">
        <v>0</v>
      </c>
      <c r="K93">
        <v>6</v>
      </c>
      <c r="L93">
        <v>1</v>
      </c>
      <c r="M93">
        <v>0</v>
      </c>
      <c r="N93">
        <v>1</v>
      </c>
      <c r="O93">
        <v>1</v>
      </c>
      <c r="P93">
        <v>4</v>
      </c>
      <c r="Q93">
        <v>0</v>
      </c>
      <c r="R93">
        <v>1</v>
      </c>
      <c r="S93">
        <v>6</v>
      </c>
      <c r="T93">
        <v>1</v>
      </c>
      <c r="U93">
        <v>0</v>
      </c>
      <c r="V93">
        <v>8</v>
      </c>
      <c r="W93">
        <v>16</v>
      </c>
      <c r="X93">
        <v>1</v>
      </c>
      <c r="Y93">
        <v>13</v>
      </c>
      <c r="Z93">
        <v>69</v>
      </c>
      <c r="AA93">
        <v>16</v>
      </c>
      <c r="AB93">
        <v>4</v>
      </c>
      <c r="AC93">
        <v>8</v>
      </c>
      <c r="AD93">
        <v>2</v>
      </c>
      <c r="AE93">
        <v>0</v>
      </c>
      <c r="AF93">
        <v>3</v>
      </c>
      <c r="AG93">
        <v>1</v>
      </c>
      <c r="AH93">
        <v>164</v>
      </c>
      <c r="AI93">
        <v>0</v>
      </c>
      <c r="AJ93">
        <v>0</v>
      </c>
      <c r="AK93">
        <v>0</v>
      </c>
      <c r="AL93">
        <v>0</v>
      </c>
      <c r="AM93">
        <v>6</v>
      </c>
      <c r="AN93">
        <v>1</v>
      </c>
      <c r="AO93">
        <v>0</v>
      </c>
      <c r="AP93">
        <v>1</v>
      </c>
      <c r="AQ93">
        <v>0</v>
      </c>
      <c r="AR93">
        <v>4</v>
      </c>
      <c r="AS93">
        <v>0</v>
      </c>
      <c r="AT93">
        <v>1</v>
      </c>
      <c r="AU93">
        <v>4</v>
      </c>
      <c r="AV93">
        <v>1</v>
      </c>
      <c r="AW93">
        <v>0</v>
      </c>
      <c r="AX93">
        <v>6</v>
      </c>
      <c r="AY93">
        <v>14</v>
      </c>
      <c r="AZ93">
        <v>2</v>
      </c>
      <c r="BA93">
        <v>11</v>
      </c>
      <c r="BB93">
        <v>67</v>
      </c>
      <c r="BC93">
        <v>15</v>
      </c>
      <c r="BD93">
        <v>4</v>
      </c>
      <c r="BE93">
        <v>5</v>
      </c>
      <c r="BF93">
        <v>1</v>
      </c>
      <c r="BG93">
        <v>0</v>
      </c>
      <c r="BH93">
        <v>1</v>
      </c>
      <c r="BI93">
        <v>2</v>
      </c>
      <c r="BJ93">
        <v>146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0</v>
      </c>
      <c r="BQ93">
        <v>0</v>
      </c>
      <c r="BR93">
        <v>1</v>
      </c>
      <c r="BS93">
        <v>0</v>
      </c>
      <c r="BT93">
        <v>5</v>
      </c>
      <c r="BU93">
        <v>0</v>
      </c>
      <c r="BV93">
        <v>1</v>
      </c>
      <c r="BW93">
        <v>4</v>
      </c>
      <c r="BX93">
        <v>0</v>
      </c>
      <c r="BY93">
        <v>0</v>
      </c>
      <c r="BZ93">
        <v>6</v>
      </c>
      <c r="CA93">
        <v>13</v>
      </c>
      <c r="CB93">
        <v>1</v>
      </c>
      <c r="CC93">
        <v>12</v>
      </c>
      <c r="CD93">
        <v>66</v>
      </c>
      <c r="CE93">
        <v>16</v>
      </c>
      <c r="CF93">
        <v>3</v>
      </c>
      <c r="CG93">
        <v>5</v>
      </c>
      <c r="CH93">
        <v>1</v>
      </c>
      <c r="CI93">
        <v>0</v>
      </c>
      <c r="CJ93">
        <v>3</v>
      </c>
      <c r="CK93">
        <v>1</v>
      </c>
      <c r="CL93">
        <v>142</v>
      </c>
      <c r="CM93">
        <v>0</v>
      </c>
      <c r="CN93">
        <v>0</v>
      </c>
      <c r="CO93">
        <v>1</v>
      </c>
      <c r="CP93">
        <v>0</v>
      </c>
      <c r="CQ93">
        <v>8</v>
      </c>
      <c r="CR93">
        <v>1</v>
      </c>
      <c r="CS93">
        <v>0</v>
      </c>
      <c r="CT93">
        <v>0</v>
      </c>
      <c r="CU93">
        <v>2</v>
      </c>
      <c r="CV93">
        <v>14</v>
      </c>
      <c r="CW93">
        <v>0</v>
      </c>
      <c r="CX93">
        <v>3</v>
      </c>
      <c r="CY93">
        <v>4</v>
      </c>
      <c r="CZ93">
        <v>0</v>
      </c>
      <c r="DA93">
        <v>0</v>
      </c>
      <c r="DB93">
        <v>3</v>
      </c>
      <c r="DC93">
        <v>17</v>
      </c>
      <c r="DD93">
        <v>1</v>
      </c>
      <c r="DE93">
        <v>9</v>
      </c>
      <c r="DF93">
        <v>58</v>
      </c>
      <c r="DG93">
        <v>16</v>
      </c>
      <c r="DH93">
        <v>3</v>
      </c>
      <c r="DI93">
        <v>6</v>
      </c>
      <c r="DJ93">
        <v>1</v>
      </c>
      <c r="DK93">
        <v>1</v>
      </c>
      <c r="DL93">
        <v>0</v>
      </c>
      <c r="DM93">
        <v>3</v>
      </c>
      <c r="DN93">
        <v>151</v>
      </c>
      <c r="DO93">
        <v>0</v>
      </c>
      <c r="DP93">
        <v>0</v>
      </c>
      <c r="DQ93">
        <v>1</v>
      </c>
      <c r="DR93">
        <v>0</v>
      </c>
      <c r="DS93">
        <v>7</v>
      </c>
      <c r="DT93">
        <v>0</v>
      </c>
      <c r="DU93">
        <v>0</v>
      </c>
      <c r="DV93">
        <v>0</v>
      </c>
      <c r="DW93">
        <v>0</v>
      </c>
      <c r="DX93">
        <v>9</v>
      </c>
      <c r="DY93">
        <v>1</v>
      </c>
      <c r="DZ93">
        <v>0</v>
      </c>
      <c r="EA93">
        <v>2</v>
      </c>
      <c r="EB93">
        <v>1</v>
      </c>
      <c r="EC93">
        <v>0</v>
      </c>
      <c r="ED93">
        <v>5</v>
      </c>
      <c r="EE93">
        <v>13</v>
      </c>
      <c r="EF93">
        <v>1</v>
      </c>
      <c r="EG93">
        <v>14</v>
      </c>
      <c r="EH93">
        <v>44</v>
      </c>
      <c r="EI93">
        <v>16</v>
      </c>
      <c r="EJ93">
        <v>5</v>
      </c>
      <c r="EK93">
        <v>6</v>
      </c>
      <c r="EL93">
        <v>1</v>
      </c>
      <c r="EM93">
        <v>0</v>
      </c>
      <c r="EN93">
        <v>0</v>
      </c>
      <c r="EO93">
        <v>3</v>
      </c>
      <c r="EP93">
        <v>129</v>
      </c>
      <c r="EQ93">
        <v>0</v>
      </c>
      <c r="ER93">
        <v>0</v>
      </c>
      <c r="ES93">
        <v>1</v>
      </c>
      <c r="ET93">
        <v>0</v>
      </c>
      <c r="EU93">
        <v>4</v>
      </c>
      <c r="EV93">
        <v>0</v>
      </c>
      <c r="EW93">
        <v>1</v>
      </c>
      <c r="EX93">
        <v>0</v>
      </c>
      <c r="EY93">
        <v>0</v>
      </c>
      <c r="EZ93">
        <v>7</v>
      </c>
      <c r="FA93">
        <v>0</v>
      </c>
      <c r="FB93">
        <v>0</v>
      </c>
      <c r="FC93">
        <v>3</v>
      </c>
      <c r="FD93">
        <v>1</v>
      </c>
      <c r="FE93">
        <v>0</v>
      </c>
      <c r="FF93">
        <v>3</v>
      </c>
      <c r="FG93">
        <v>20</v>
      </c>
      <c r="FH93">
        <v>1</v>
      </c>
      <c r="FI93">
        <v>13</v>
      </c>
      <c r="FJ93">
        <v>43</v>
      </c>
      <c r="FK93">
        <v>15</v>
      </c>
      <c r="FL93">
        <v>6</v>
      </c>
      <c r="FM93">
        <v>7</v>
      </c>
      <c r="FN93">
        <v>2</v>
      </c>
      <c r="FO93">
        <v>0</v>
      </c>
      <c r="FP93">
        <v>0</v>
      </c>
      <c r="FQ93">
        <v>0</v>
      </c>
      <c r="FR93">
        <v>127</v>
      </c>
      <c r="FS93">
        <v>0</v>
      </c>
      <c r="FT93">
        <v>0</v>
      </c>
      <c r="FU93">
        <v>1</v>
      </c>
      <c r="FV93">
        <v>0</v>
      </c>
      <c r="FW93">
        <v>6</v>
      </c>
      <c r="FX93">
        <v>1</v>
      </c>
      <c r="FY93">
        <v>0</v>
      </c>
      <c r="FZ93">
        <v>1</v>
      </c>
      <c r="GA93">
        <v>0</v>
      </c>
      <c r="GB93">
        <v>9</v>
      </c>
      <c r="GC93">
        <v>0</v>
      </c>
      <c r="GD93">
        <v>0</v>
      </c>
      <c r="GE93">
        <v>2</v>
      </c>
      <c r="GF93">
        <v>0</v>
      </c>
      <c r="GG93">
        <v>0</v>
      </c>
      <c r="GH93">
        <v>5</v>
      </c>
      <c r="GI93">
        <v>9</v>
      </c>
      <c r="GJ93">
        <v>3</v>
      </c>
      <c r="GK93">
        <v>9</v>
      </c>
      <c r="GL93">
        <v>26</v>
      </c>
      <c r="GM93">
        <v>15</v>
      </c>
      <c r="GN93">
        <v>6</v>
      </c>
      <c r="GO93">
        <v>7</v>
      </c>
      <c r="GP93">
        <v>2</v>
      </c>
      <c r="GQ93">
        <v>0</v>
      </c>
      <c r="GR93">
        <v>2</v>
      </c>
      <c r="GS93">
        <v>0</v>
      </c>
      <c r="GT93">
        <v>104</v>
      </c>
      <c r="GU93">
        <v>1</v>
      </c>
      <c r="GV93">
        <v>0</v>
      </c>
      <c r="GW93">
        <v>0</v>
      </c>
      <c r="GX93">
        <v>0</v>
      </c>
      <c r="GY93">
        <v>6</v>
      </c>
      <c r="GZ93">
        <v>0</v>
      </c>
      <c r="HA93">
        <v>0</v>
      </c>
      <c r="HB93">
        <v>1</v>
      </c>
      <c r="HC93">
        <v>0</v>
      </c>
      <c r="HD93">
        <v>9</v>
      </c>
      <c r="HE93">
        <v>0</v>
      </c>
      <c r="HF93">
        <v>1</v>
      </c>
      <c r="HG93">
        <v>4</v>
      </c>
      <c r="HH93">
        <v>0</v>
      </c>
      <c r="HI93">
        <v>0</v>
      </c>
      <c r="HJ93">
        <v>3</v>
      </c>
      <c r="HK93">
        <v>11</v>
      </c>
      <c r="HL93">
        <v>3</v>
      </c>
      <c r="HM93">
        <v>13</v>
      </c>
      <c r="HN93">
        <v>27</v>
      </c>
      <c r="HO93">
        <v>14</v>
      </c>
      <c r="HP93">
        <v>6</v>
      </c>
      <c r="HQ93">
        <v>9</v>
      </c>
      <c r="HR93">
        <v>2</v>
      </c>
      <c r="HS93">
        <v>0</v>
      </c>
      <c r="HT93">
        <v>5</v>
      </c>
      <c r="HU93">
        <v>3</v>
      </c>
      <c r="HV93">
        <v>118</v>
      </c>
    </row>
    <row r="94" spans="1:230" x14ac:dyDescent="0.25">
      <c r="A94" s="6">
        <v>3211</v>
      </c>
      <c r="B94" s="6" t="s">
        <v>504</v>
      </c>
      <c r="C94" s="7" t="s">
        <v>0</v>
      </c>
      <c r="D94" s="6" t="s">
        <v>505</v>
      </c>
      <c r="E94" s="8" t="s">
        <v>506</v>
      </c>
      <c r="F94" s="9" t="s">
        <v>48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3</v>
      </c>
      <c r="AD94">
        <v>0</v>
      </c>
      <c r="AE94">
        <v>0</v>
      </c>
      <c r="AF94">
        <v>0</v>
      </c>
      <c r="AG94">
        <v>0</v>
      </c>
      <c r="AH94">
        <v>6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2</v>
      </c>
      <c r="BC94">
        <v>0</v>
      </c>
      <c r="BD94">
        <v>0</v>
      </c>
      <c r="BE94">
        <v>3</v>
      </c>
      <c r="BF94">
        <v>0</v>
      </c>
      <c r="BG94">
        <v>0</v>
      </c>
      <c r="BH94">
        <v>0</v>
      </c>
      <c r="BI94">
        <v>0</v>
      </c>
      <c r="BJ94">
        <v>7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3</v>
      </c>
      <c r="CE94">
        <v>0</v>
      </c>
      <c r="CF94">
        <v>0</v>
      </c>
      <c r="CG94">
        <v>3</v>
      </c>
      <c r="CH94">
        <v>0</v>
      </c>
      <c r="CI94">
        <v>0</v>
      </c>
      <c r="CJ94">
        <v>0</v>
      </c>
      <c r="CK94">
        <v>0</v>
      </c>
      <c r="CL94">
        <v>8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5</v>
      </c>
      <c r="DG94">
        <v>0</v>
      </c>
      <c r="DH94">
        <v>0</v>
      </c>
      <c r="DI94">
        <v>2</v>
      </c>
      <c r="DJ94">
        <v>0</v>
      </c>
      <c r="DK94">
        <v>0</v>
      </c>
      <c r="DL94">
        <v>0</v>
      </c>
      <c r="DM94">
        <v>0</v>
      </c>
      <c r="DN94">
        <v>7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1</v>
      </c>
      <c r="EH94">
        <v>5</v>
      </c>
      <c r="EI94">
        <v>3</v>
      </c>
      <c r="EJ94">
        <v>0</v>
      </c>
      <c r="EK94">
        <v>2</v>
      </c>
      <c r="EL94">
        <v>0</v>
      </c>
      <c r="EM94">
        <v>0</v>
      </c>
      <c r="EN94">
        <v>0</v>
      </c>
      <c r="EO94">
        <v>0</v>
      </c>
      <c r="EP94">
        <v>12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1</v>
      </c>
      <c r="FJ94">
        <v>5</v>
      </c>
      <c r="FK94">
        <v>1</v>
      </c>
      <c r="FL94">
        <v>0</v>
      </c>
      <c r="FM94">
        <v>2</v>
      </c>
      <c r="FN94">
        <v>0</v>
      </c>
      <c r="FO94">
        <v>0</v>
      </c>
      <c r="FP94">
        <v>0</v>
      </c>
      <c r="FQ94">
        <v>0</v>
      </c>
      <c r="FR94">
        <v>10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0</v>
      </c>
      <c r="GK94">
        <v>1</v>
      </c>
      <c r="GL94">
        <v>6</v>
      </c>
      <c r="GM94">
        <v>1</v>
      </c>
      <c r="GN94">
        <v>0</v>
      </c>
      <c r="GO94">
        <v>3</v>
      </c>
      <c r="GP94">
        <v>0</v>
      </c>
      <c r="GQ94">
        <v>0</v>
      </c>
      <c r="GR94">
        <v>0</v>
      </c>
      <c r="GS94">
        <v>0</v>
      </c>
      <c r="GT94">
        <v>12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1</v>
      </c>
      <c r="HN94">
        <v>6</v>
      </c>
      <c r="HO94">
        <v>1</v>
      </c>
      <c r="HP94">
        <v>0</v>
      </c>
      <c r="HQ94">
        <v>3</v>
      </c>
      <c r="HR94">
        <v>0</v>
      </c>
      <c r="HS94">
        <v>0</v>
      </c>
      <c r="HT94">
        <v>0</v>
      </c>
      <c r="HU94">
        <v>0</v>
      </c>
      <c r="HV94">
        <v>12</v>
      </c>
    </row>
    <row r="95" spans="1:230" x14ac:dyDescent="0.25">
      <c r="A95" s="10">
        <v>3212</v>
      </c>
      <c r="B95" s="10" t="s">
        <v>507</v>
      </c>
      <c r="C95" s="7" t="s">
        <v>0</v>
      </c>
      <c r="D95" s="10" t="s">
        <v>505</v>
      </c>
      <c r="E95" s="11" t="s">
        <v>506</v>
      </c>
      <c r="F95" s="9" t="s">
        <v>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2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4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3</v>
      </c>
      <c r="DF95">
        <v>2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6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2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3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</row>
    <row r="96" spans="1:230" x14ac:dyDescent="0.25">
      <c r="A96" s="6">
        <v>3220</v>
      </c>
      <c r="B96" s="6" t="s">
        <v>508</v>
      </c>
      <c r="C96" s="7" t="s">
        <v>0</v>
      </c>
      <c r="D96" s="6" t="s">
        <v>3</v>
      </c>
      <c r="E96" s="8" t="s">
        <v>506</v>
      </c>
      <c r="F96" s="9" t="s">
        <v>48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5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5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6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4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4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4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5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5</v>
      </c>
    </row>
    <row r="97" spans="1:230" x14ac:dyDescent="0.25">
      <c r="A97" s="6">
        <v>3240</v>
      </c>
      <c r="B97" s="6" t="s">
        <v>45</v>
      </c>
      <c r="C97" s="7" t="s">
        <v>0</v>
      </c>
      <c r="D97" s="6" t="s">
        <v>2</v>
      </c>
      <c r="E97" s="8" t="s">
        <v>506</v>
      </c>
      <c r="F97" s="9" t="s">
        <v>48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17</v>
      </c>
      <c r="AA97">
        <v>3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25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2</v>
      </c>
      <c r="AZ97">
        <v>0</v>
      </c>
      <c r="BA97">
        <v>0</v>
      </c>
      <c r="BB97">
        <v>14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19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2</v>
      </c>
      <c r="CB97">
        <v>0</v>
      </c>
      <c r="CC97">
        <v>0</v>
      </c>
      <c r="CD97">
        <v>15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21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2</v>
      </c>
      <c r="DD97">
        <v>0</v>
      </c>
      <c r="DE97">
        <v>0</v>
      </c>
      <c r="DF97">
        <v>15</v>
      </c>
      <c r="DG97">
        <v>1</v>
      </c>
      <c r="DH97">
        <v>1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22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2</v>
      </c>
      <c r="EF97">
        <v>0</v>
      </c>
      <c r="EG97">
        <v>0</v>
      </c>
      <c r="EH97">
        <v>16</v>
      </c>
      <c r="EI97">
        <v>1</v>
      </c>
      <c r="EJ97">
        <v>1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23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2</v>
      </c>
      <c r="FH97">
        <v>0</v>
      </c>
      <c r="FI97">
        <v>0</v>
      </c>
      <c r="FJ97">
        <v>15</v>
      </c>
      <c r="FK97">
        <v>1</v>
      </c>
      <c r="FL97">
        <v>1</v>
      </c>
      <c r="FM97">
        <v>1</v>
      </c>
      <c r="FN97">
        <v>1</v>
      </c>
      <c r="FO97">
        <v>0</v>
      </c>
      <c r="FP97">
        <v>0</v>
      </c>
      <c r="FQ97">
        <v>0</v>
      </c>
      <c r="FR97">
        <v>21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2</v>
      </c>
      <c r="GJ97">
        <v>0</v>
      </c>
      <c r="GK97">
        <v>0</v>
      </c>
      <c r="GL97">
        <v>14</v>
      </c>
      <c r="GM97">
        <v>1</v>
      </c>
      <c r="GN97">
        <v>1</v>
      </c>
      <c r="GO97">
        <v>0</v>
      </c>
      <c r="GP97">
        <v>1</v>
      </c>
      <c r="GQ97">
        <v>0</v>
      </c>
      <c r="GR97">
        <v>0</v>
      </c>
      <c r="GS97">
        <v>0</v>
      </c>
      <c r="GT97">
        <v>20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</v>
      </c>
      <c r="HK97">
        <v>2</v>
      </c>
      <c r="HL97">
        <v>0</v>
      </c>
      <c r="HM97">
        <v>0</v>
      </c>
      <c r="HN97">
        <v>12</v>
      </c>
      <c r="HO97">
        <v>2</v>
      </c>
      <c r="HP97">
        <v>1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19</v>
      </c>
    </row>
    <row r="98" spans="1:230" x14ac:dyDescent="0.25">
      <c r="A98" s="12">
        <v>4647</v>
      </c>
      <c r="B98" s="12" t="s">
        <v>509</v>
      </c>
      <c r="C98" s="7" t="s">
        <v>0</v>
      </c>
      <c r="D98" s="12" t="s">
        <v>510</v>
      </c>
      <c r="E98" s="13" t="s">
        <v>5</v>
      </c>
      <c r="F98" s="9" t="s">
        <v>48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4</v>
      </c>
      <c r="Q98">
        <v>0</v>
      </c>
      <c r="R98">
        <v>0</v>
      </c>
      <c r="S98">
        <v>1</v>
      </c>
      <c r="T98">
        <v>0</v>
      </c>
      <c r="U98">
        <v>0</v>
      </c>
      <c r="V98">
        <v>2</v>
      </c>
      <c r="W98">
        <v>3</v>
      </c>
      <c r="X98">
        <v>1</v>
      </c>
      <c r="Y98">
        <v>2</v>
      </c>
      <c r="Z98">
        <v>18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4</v>
      </c>
      <c r="AZ98">
        <v>1</v>
      </c>
      <c r="BA98">
        <v>3</v>
      </c>
      <c r="BB98">
        <v>16</v>
      </c>
      <c r="BC98">
        <v>0</v>
      </c>
      <c r="BD98">
        <v>0</v>
      </c>
      <c r="BE98">
        <v>2</v>
      </c>
      <c r="BF98">
        <v>0</v>
      </c>
      <c r="BG98">
        <v>0</v>
      </c>
      <c r="BH98">
        <v>0</v>
      </c>
      <c r="BI98">
        <v>0</v>
      </c>
      <c r="BJ98">
        <v>32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4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1</v>
      </c>
      <c r="CA98">
        <v>2</v>
      </c>
      <c r="CB98">
        <v>1</v>
      </c>
      <c r="CC98">
        <v>3</v>
      </c>
      <c r="CD98">
        <v>18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31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4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2</v>
      </c>
      <c r="DD98">
        <v>1</v>
      </c>
      <c r="DE98">
        <v>4</v>
      </c>
      <c r="DF98">
        <v>21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34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2</v>
      </c>
      <c r="EE98">
        <v>2</v>
      </c>
      <c r="EF98">
        <v>1</v>
      </c>
      <c r="EG98">
        <v>5</v>
      </c>
      <c r="EH98">
        <v>24</v>
      </c>
      <c r="EI98">
        <v>1</v>
      </c>
      <c r="EJ98">
        <v>0</v>
      </c>
      <c r="EK98">
        <v>1</v>
      </c>
      <c r="EL98">
        <v>0</v>
      </c>
      <c r="EM98">
        <v>0</v>
      </c>
      <c r="EN98">
        <v>0</v>
      </c>
      <c r="EO98">
        <v>1</v>
      </c>
      <c r="EP98">
        <v>40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0</v>
      </c>
      <c r="FC98">
        <v>2</v>
      </c>
      <c r="FD98">
        <v>0</v>
      </c>
      <c r="FE98">
        <v>0</v>
      </c>
      <c r="FF98">
        <v>2</v>
      </c>
      <c r="FG98">
        <v>2</v>
      </c>
      <c r="FH98">
        <v>1</v>
      </c>
      <c r="FI98">
        <v>5</v>
      </c>
      <c r="FJ98">
        <v>24</v>
      </c>
      <c r="FK98">
        <v>1</v>
      </c>
      <c r="FL98">
        <v>0</v>
      </c>
      <c r="FM98">
        <v>2</v>
      </c>
      <c r="FN98">
        <v>0</v>
      </c>
      <c r="FO98">
        <v>0</v>
      </c>
      <c r="FP98">
        <v>0</v>
      </c>
      <c r="FQ98">
        <v>0</v>
      </c>
      <c r="FR98">
        <v>40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2</v>
      </c>
      <c r="GF98">
        <v>0</v>
      </c>
      <c r="GG98">
        <v>0</v>
      </c>
      <c r="GH98">
        <v>1</v>
      </c>
      <c r="GI98">
        <v>3</v>
      </c>
      <c r="GJ98">
        <v>1</v>
      </c>
      <c r="GK98">
        <v>4</v>
      </c>
      <c r="GL98">
        <v>21</v>
      </c>
      <c r="GM98">
        <v>1</v>
      </c>
      <c r="GN98">
        <v>0</v>
      </c>
      <c r="GO98">
        <v>2</v>
      </c>
      <c r="GP98">
        <v>0</v>
      </c>
      <c r="GQ98">
        <v>0</v>
      </c>
      <c r="GR98">
        <v>0</v>
      </c>
      <c r="GS98">
        <v>0</v>
      </c>
      <c r="GT98">
        <v>35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</v>
      </c>
      <c r="HH98">
        <v>0</v>
      </c>
      <c r="HI98">
        <v>0</v>
      </c>
      <c r="HJ98">
        <v>1</v>
      </c>
      <c r="HK98">
        <v>2</v>
      </c>
      <c r="HL98">
        <v>1</v>
      </c>
      <c r="HM98">
        <v>2</v>
      </c>
      <c r="HN98">
        <v>25</v>
      </c>
      <c r="HO98">
        <v>1</v>
      </c>
      <c r="HP98">
        <v>0</v>
      </c>
      <c r="HQ98">
        <v>2</v>
      </c>
      <c r="HR98">
        <v>0</v>
      </c>
      <c r="HS98">
        <v>0</v>
      </c>
      <c r="HT98">
        <v>0</v>
      </c>
      <c r="HU98">
        <v>0</v>
      </c>
      <c r="HV98">
        <v>35</v>
      </c>
    </row>
    <row r="99" spans="1:230" x14ac:dyDescent="0.25">
      <c r="A99" s="12">
        <v>4756</v>
      </c>
      <c r="B99" s="12" t="s">
        <v>511</v>
      </c>
      <c r="C99" s="7" t="s">
        <v>0</v>
      </c>
      <c r="D99" s="12" t="s">
        <v>3</v>
      </c>
      <c r="E99" s="13" t="s">
        <v>5</v>
      </c>
      <c r="F99" s="9" t="s">
        <v>48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2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230" x14ac:dyDescent="0.25">
      <c r="A100" s="12">
        <v>4761</v>
      </c>
      <c r="B100" s="12" t="s">
        <v>512</v>
      </c>
      <c r="C100" s="7" t="s">
        <v>0</v>
      </c>
      <c r="D100" s="12" t="s">
        <v>510</v>
      </c>
      <c r="E100" s="13" t="s">
        <v>5</v>
      </c>
      <c r="F100" s="9" t="s">
        <v>48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3</v>
      </c>
      <c r="X100">
        <v>0</v>
      </c>
      <c r="Y100">
        <v>8</v>
      </c>
      <c r="Z100">
        <v>23</v>
      </c>
      <c r="AA100">
        <v>4</v>
      </c>
      <c r="AB100">
        <v>0</v>
      </c>
      <c r="AC100">
        <v>2</v>
      </c>
      <c r="AD100">
        <v>1</v>
      </c>
      <c r="AE100">
        <v>0</v>
      </c>
      <c r="AF100">
        <v>0</v>
      </c>
      <c r="AG100">
        <v>1</v>
      </c>
      <c r="AH100">
        <v>45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4</v>
      </c>
      <c r="AZ100">
        <v>0</v>
      </c>
      <c r="BA100">
        <v>9</v>
      </c>
      <c r="BB100">
        <v>23</v>
      </c>
      <c r="BC100">
        <v>4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45</v>
      </c>
      <c r="BK100">
        <v>0</v>
      </c>
      <c r="BL100">
        <v>0</v>
      </c>
      <c r="BM100">
        <v>1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2</v>
      </c>
      <c r="BX100">
        <v>0</v>
      </c>
      <c r="BY100">
        <v>0</v>
      </c>
      <c r="BZ100">
        <v>1</v>
      </c>
      <c r="CA100">
        <v>3</v>
      </c>
      <c r="CB100">
        <v>0</v>
      </c>
      <c r="CC100">
        <v>10</v>
      </c>
      <c r="CD100">
        <v>21</v>
      </c>
      <c r="CE100">
        <v>6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2</v>
      </c>
      <c r="CL100">
        <v>49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2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1</v>
      </c>
      <c r="DC100">
        <v>5</v>
      </c>
      <c r="DD100">
        <v>0</v>
      </c>
      <c r="DE100">
        <v>5</v>
      </c>
      <c r="DF100">
        <v>22</v>
      </c>
      <c r="DG100">
        <v>5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2</v>
      </c>
      <c r="DN100">
        <v>46</v>
      </c>
      <c r="DO100">
        <v>0</v>
      </c>
      <c r="DP100">
        <v>0</v>
      </c>
      <c r="DQ100">
        <v>1</v>
      </c>
      <c r="DR100">
        <v>0</v>
      </c>
      <c r="DS100">
        <v>1</v>
      </c>
      <c r="DT100">
        <v>0</v>
      </c>
      <c r="DU100">
        <v>1</v>
      </c>
      <c r="DV100">
        <v>0</v>
      </c>
      <c r="DW100">
        <v>0</v>
      </c>
      <c r="DX100">
        <v>2</v>
      </c>
      <c r="DY100">
        <v>0</v>
      </c>
      <c r="DZ100">
        <v>0</v>
      </c>
      <c r="EA100">
        <v>3</v>
      </c>
      <c r="EB100">
        <v>0</v>
      </c>
      <c r="EC100">
        <v>0</v>
      </c>
      <c r="ED100">
        <v>1</v>
      </c>
      <c r="EE100">
        <v>4</v>
      </c>
      <c r="EF100">
        <v>0</v>
      </c>
      <c r="EG100">
        <v>4</v>
      </c>
      <c r="EH100">
        <v>18</v>
      </c>
      <c r="EI100">
        <v>3</v>
      </c>
      <c r="EJ100">
        <v>0</v>
      </c>
      <c r="EK100">
        <v>2</v>
      </c>
      <c r="EL100">
        <v>0</v>
      </c>
      <c r="EM100">
        <v>0</v>
      </c>
      <c r="EN100">
        <v>0</v>
      </c>
      <c r="EO100">
        <v>2</v>
      </c>
      <c r="EP100">
        <v>42</v>
      </c>
      <c r="EQ100">
        <v>0</v>
      </c>
      <c r="ER100">
        <v>0</v>
      </c>
      <c r="ES100">
        <v>1</v>
      </c>
      <c r="ET100">
        <v>0</v>
      </c>
      <c r="EU100">
        <v>1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3</v>
      </c>
      <c r="FD100">
        <v>0</v>
      </c>
      <c r="FE100">
        <v>0</v>
      </c>
      <c r="FF100">
        <v>0</v>
      </c>
      <c r="FG100">
        <v>4</v>
      </c>
      <c r="FH100">
        <v>0</v>
      </c>
      <c r="FI100">
        <v>4</v>
      </c>
      <c r="FJ100">
        <v>14</v>
      </c>
      <c r="FK100">
        <v>3</v>
      </c>
      <c r="FL100">
        <v>0</v>
      </c>
      <c r="FM100">
        <v>2</v>
      </c>
      <c r="FN100">
        <v>0</v>
      </c>
      <c r="FO100">
        <v>0</v>
      </c>
      <c r="FP100">
        <v>0</v>
      </c>
      <c r="FQ100">
        <v>2</v>
      </c>
      <c r="FR100">
        <v>35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2</v>
      </c>
      <c r="GF100">
        <v>0</v>
      </c>
      <c r="GG100">
        <v>0</v>
      </c>
      <c r="GH100">
        <v>1</v>
      </c>
      <c r="GI100">
        <v>4</v>
      </c>
      <c r="GJ100">
        <v>0</v>
      </c>
      <c r="GK100">
        <v>4</v>
      </c>
      <c r="GL100">
        <v>15</v>
      </c>
      <c r="GM100">
        <v>3</v>
      </c>
      <c r="GN100">
        <v>0</v>
      </c>
      <c r="GO100">
        <v>2</v>
      </c>
      <c r="GP100">
        <v>0</v>
      </c>
      <c r="GQ100">
        <v>0</v>
      </c>
      <c r="GR100">
        <v>0</v>
      </c>
      <c r="GS100">
        <v>2</v>
      </c>
      <c r="GT100">
        <v>34</v>
      </c>
      <c r="GU100">
        <v>0</v>
      </c>
      <c r="GV100">
        <v>0</v>
      </c>
      <c r="GW100">
        <v>0</v>
      </c>
      <c r="GX100">
        <v>0</v>
      </c>
      <c r="GY100">
        <v>1</v>
      </c>
      <c r="GZ100">
        <v>1</v>
      </c>
      <c r="HA100">
        <v>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3</v>
      </c>
      <c r="HH100">
        <v>0</v>
      </c>
      <c r="HI100">
        <v>0</v>
      </c>
      <c r="HJ100">
        <v>0</v>
      </c>
      <c r="HK100">
        <v>1</v>
      </c>
      <c r="HL100">
        <v>0</v>
      </c>
      <c r="HM100">
        <v>3</v>
      </c>
      <c r="HN100">
        <v>15</v>
      </c>
      <c r="HO100">
        <v>2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1</v>
      </c>
      <c r="HV100">
        <v>29</v>
      </c>
    </row>
    <row r="101" spans="1:230" x14ac:dyDescent="0.25">
      <c r="A101" s="14">
        <v>4762</v>
      </c>
      <c r="B101" s="14" t="s">
        <v>513</v>
      </c>
      <c r="C101" s="7" t="s">
        <v>0</v>
      </c>
      <c r="D101" s="14" t="s">
        <v>3</v>
      </c>
      <c r="E101" s="15" t="s">
        <v>5</v>
      </c>
      <c r="F101" s="9" t="s">
        <v>48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</v>
      </c>
    </row>
    <row r="102" spans="1:230" x14ac:dyDescent="0.25">
      <c r="A102" s="12">
        <v>4783</v>
      </c>
      <c r="B102" s="12" t="s">
        <v>514</v>
      </c>
      <c r="C102" s="7" t="s">
        <v>0</v>
      </c>
      <c r="D102" s="12" t="s">
        <v>505</v>
      </c>
      <c r="E102" s="13" t="s">
        <v>5</v>
      </c>
      <c r="F102" s="9" t="s">
        <v>48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1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1</v>
      </c>
    </row>
    <row r="103" spans="1:230" x14ac:dyDescent="0.25">
      <c r="A103" s="7">
        <v>5811</v>
      </c>
      <c r="B103" s="7" t="s">
        <v>67</v>
      </c>
      <c r="C103" s="7" t="s">
        <v>0</v>
      </c>
      <c r="D103" s="7" t="s">
        <v>510</v>
      </c>
      <c r="E103" s="16" t="s">
        <v>506</v>
      </c>
      <c r="F103" s="9" t="s">
        <v>48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13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13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12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14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12</v>
      </c>
      <c r="DG103">
        <v>1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</v>
      </c>
      <c r="DN103">
        <v>15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14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16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10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12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10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12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0</v>
      </c>
      <c r="HM103">
        <v>1</v>
      </c>
      <c r="HN103">
        <v>8</v>
      </c>
      <c r="HO103">
        <v>2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12</v>
      </c>
    </row>
    <row r="104" spans="1:230" x14ac:dyDescent="0.25">
      <c r="A104" s="7">
        <v>5812</v>
      </c>
      <c r="B104" s="7" t="s">
        <v>515</v>
      </c>
      <c r="C104" s="7" t="s">
        <v>0</v>
      </c>
      <c r="D104" s="7" t="s">
        <v>510</v>
      </c>
      <c r="E104" s="16" t="s">
        <v>506</v>
      </c>
      <c r="F104" s="9" t="s">
        <v>48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12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3</v>
      </c>
      <c r="BB104">
        <v>8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15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3</v>
      </c>
      <c r="CD104">
        <v>9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14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3</v>
      </c>
      <c r="DF104">
        <v>8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13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3</v>
      </c>
      <c r="EH104">
        <v>9</v>
      </c>
      <c r="EI104">
        <v>0</v>
      </c>
      <c r="EJ104">
        <v>0</v>
      </c>
      <c r="EK104">
        <v>1</v>
      </c>
      <c r="EL104">
        <v>0</v>
      </c>
      <c r="EM104">
        <v>0</v>
      </c>
      <c r="EN104">
        <v>0</v>
      </c>
      <c r="EO104">
        <v>0</v>
      </c>
      <c r="EP104">
        <v>15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2</v>
      </c>
      <c r="FJ104">
        <v>6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10</v>
      </c>
      <c r="FS104">
        <v>0</v>
      </c>
      <c r="FT104">
        <v>0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2</v>
      </c>
      <c r="GL104">
        <v>6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11</v>
      </c>
      <c r="GU104">
        <v>0</v>
      </c>
      <c r="GV104">
        <v>0</v>
      </c>
      <c r="GW104">
        <v>0</v>
      </c>
      <c r="GX104">
        <v>0</v>
      </c>
      <c r="GY104">
        <v>1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2</v>
      </c>
      <c r="HN104">
        <v>4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10</v>
      </c>
    </row>
    <row r="105" spans="1:230" x14ac:dyDescent="0.25">
      <c r="A105" s="7">
        <v>5813</v>
      </c>
      <c r="B105" s="7" t="s">
        <v>516</v>
      </c>
      <c r="C105" s="7" t="s">
        <v>0</v>
      </c>
      <c r="D105" s="7" t="s">
        <v>510</v>
      </c>
      <c r="E105" s="16" t="s">
        <v>506</v>
      </c>
      <c r="F105" s="9" t="s">
        <v>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5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4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4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3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3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2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2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3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3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2</v>
      </c>
    </row>
    <row r="106" spans="1:230" x14ac:dyDescent="0.25">
      <c r="A106" s="7">
        <v>5821</v>
      </c>
      <c r="B106" s="7" t="s">
        <v>517</v>
      </c>
      <c r="C106" s="7" t="s">
        <v>0</v>
      </c>
      <c r="D106" s="7" t="s">
        <v>510</v>
      </c>
      <c r="E106" s="16" t="s">
        <v>506</v>
      </c>
      <c r="F106" s="9" t="s">
        <v>48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</v>
      </c>
      <c r="Z106">
        <v>18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25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</v>
      </c>
      <c r="BB106">
        <v>21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29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</v>
      </c>
      <c r="CD106">
        <v>19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27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4</v>
      </c>
      <c r="DF106">
        <v>20</v>
      </c>
      <c r="DG106">
        <v>2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29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4</v>
      </c>
      <c r="EH106">
        <v>14</v>
      </c>
      <c r="EI106">
        <v>1</v>
      </c>
      <c r="EJ106">
        <v>0</v>
      </c>
      <c r="EK106">
        <v>1</v>
      </c>
      <c r="EL106">
        <v>0</v>
      </c>
      <c r="EM106">
        <v>0</v>
      </c>
      <c r="EN106">
        <v>0</v>
      </c>
      <c r="EO106">
        <v>0</v>
      </c>
      <c r="EP106">
        <v>22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4</v>
      </c>
      <c r="FJ106">
        <v>18</v>
      </c>
      <c r="FK106">
        <v>1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25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5</v>
      </c>
      <c r="GL106">
        <v>15</v>
      </c>
      <c r="GM106">
        <v>2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1</v>
      </c>
      <c r="GT106">
        <v>25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4</v>
      </c>
      <c r="HN106">
        <v>12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18</v>
      </c>
    </row>
    <row r="107" spans="1:230" x14ac:dyDescent="0.25">
      <c r="A107" s="7">
        <v>5822</v>
      </c>
      <c r="B107" s="7" t="s">
        <v>518</v>
      </c>
      <c r="C107" s="7" t="s">
        <v>0</v>
      </c>
      <c r="D107" s="7" t="s">
        <v>510</v>
      </c>
      <c r="E107" s="16" t="s">
        <v>506</v>
      </c>
      <c r="F107" s="9" t="s">
        <v>48</v>
      </c>
      <c r="G107">
        <v>0</v>
      </c>
      <c r="H107">
        <v>0</v>
      </c>
      <c r="I107">
        <v>2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2</v>
      </c>
      <c r="Q107">
        <v>1</v>
      </c>
      <c r="R107">
        <v>2</v>
      </c>
      <c r="S107">
        <v>3</v>
      </c>
      <c r="T107">
        <v>1</v>
      </c>
      <c r="U107">
        <v>1</v>
      </c>
      <c r="V107">
        <v>1</v>
      </c>
      <c r="W107">
        <v>3</v>
      </c>
      <c r="X107">
        <v>0</v>
      </c>
      <c r="Y107">
        <v>4</v>
      </c>
      <c r="Z107">
        <v>11</v>
      </c>
      <c r="AA107">
        <v>3</v>
      </c>
      <c r="AB107">
        <v>4</v>
      </c>
      <c r="AC107">
        <v>8</v>
      </c>
      <c r="AD107">
        <v>1</v>
      </c>
      <c r="AE107">
        <v>0</v>
      </c>
      <c r="AF107">
        <v>2</v>
      </c>
      <c r="AG107">
        <v>0</v>
      </c>
      <c r="AH107">
        <v>51</v>
      </c>
      <c r="AI107">
        <v>0</v>
      </c>
      <c r="AJ107">
        <v>0</v>
      </c>
      <c r="AK107">
        <v>2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2</v>
      </c>
      <c r="AS107">
        <v>1</v>
      </c>
      <c r="AT107">
        <v>2</v>
      </c>
      <c r="AU107">
        <v>3</v>
      </c>
      <c r="AV107">
        <v>0</v>
      </c>
      <c r="AW107">
        <v>1</v>
      </c>
      <c r="AX107">
        <v>2</v>
      </c>
      <c r="AY107">
        <v>4</v>
      </c>
      <c r="AZ107">
        <v>0</v>
      </c>
      <c r="BA107">
        <v>5</v>
      </c>
      <c r="BB107">
        <v>12</v>
      </c>
      <c r="BC107">
        <v>3</v>
      </c>
      <c r="BD107">
        <v>4</v>
      </c>
      <c r="BE107">
        <v>7</v>
      </c>
      <c r="BF107">
        <v>1</v>
      </c>
      <c r="BG107">
        <v>0</v>
      </c>
      <c r="BH107">
        <v>2</v>
      </c>
      <c r="BI107">
        <v>1</v>
      </c>
      <c r="BJ107">
        <v>54</v>
      </c>
      <c r="BK107">
        <v>0</v>
      </c>
      <c r="BL107">
        <v>0</v>
      </c>
      <c r="BM107">
        <v>2</v>
      </c>
      <c r="BN107">
        <v>0</v>
      </c>
      <c r="BO107">
        <v>1</v>
      </c>
      <c r="BP107">
        <v>0</v>
      </c>
      <c r="BQ107">
        <v>0</v>
      </c>
      <c r="BR107">
        <v>1</v>
      </c>
      <c r="BS107">
        <v>1</v>
      </c>
      <c r="BT107">
        <v>2</v>
      </c>
      <c r="BU107">
        <v>1</v>
      </c>
      <c r="BV107">
        <v>2</v>
      </c>
      <c r="BW107">
        <v>2</v>
      </c>
      <c r="BX107">
        <v>1</v>
      </c>
      <c r="BY107">
        <v>1</v>
      </c>
      <c r="BZ107">
        <v>2</v>
      </c>
      <c r="CA107">
        <v>4</v>
      </c>
      <c r="CB107">
        <v>0</v>
      </c>
      <c r="CC107">
        <v>5</v>
      </c>
      <c r="CD107">
        <v>14</v>
      </c>
      <c r="CE107">
        <v>3</v>
      </c>
      <c r="CF107">
        <v>3</v>
      </c>
      <c r="CG107">
        <v>8</v>
      </c>
      <c r="CH107">
        <v>1</v>
      </c>
      <c r="CI107">
        <v>0</v>
      </c>
      <c r="CJ107">
        <v>3</v>
      </c>
      <c r="CK107">
        <v>1</v>
      </c>
      <c r="CL107">
        <v>58</v>
      </c>
      <c r="CM107">
        <v>0</v>
      </c>
      <c r="CN107">
        <v>0</v>
      </c>
      <c r="CO107">
        <v>2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2</v>
      </c>
      <c r="CW107">
        <v>2</v>
      </c>
      <c r="CX107">
        <v>2</v>
      </c>
      <c r="CY107">
        <v>2</v>
      </c>
      <c r="CZ107">
        <v>1</v>
      </c>
      <c r="DA107">
        <v>2</v>
      </c>
      <c r="DB107">
        <v>1</v>
      </c>
      <c r="DC107">
        <v>4</v>
      </c>
      <c r="DD107">
        <v>0</v>
      </c>
      <c r="DE107">
        <v>5</v>
      </c>
      <c r="DF107">
        <v>16</v>
      </c>
      <c r="DG107">
        <v>4</v>
      </c>
      <c r="DH107">
        <v>4</v>
      </c>
      <c r="DI107">
        <v>8</v>
      </c>
      <c r="DJ107">
        <v>1</v>
      </c>
      <c r="DK107">
        <v>0</v>
      </c>
      <c r="DL107">
        <v>3</v>
      </c>
      <c r="DM107">
        <v>1</v>
      </c>
      <c r="DN107">
        <v>62</v>
      </c>
      <c r="DO107">
        <v>0</v>
      </c>
      <c r="DP107">
        <v>0</v>
      </c>
      <c r="DQ107">
        <v>2</v>
      </c>
      <c r="DR107">
        <v>0</v>
      </c>
      <c r="DS107">
        <v>1</v>
      </c>
      <c r="DT107">
        <v>0</v>
      </c>
      <c r="DU107">
        <v>0</v>
      </c>
      <c r="DV107">
        <v>1</v>
      </c>
      <c r="DW107">
        <v>1</v>
      </c>
      <c r="DX107">
        <v>3</v>
      </c>
      <c r="DY107">
        <v>2</v>
      </c>
      <c r="DZ107">
        <v>3</v>
      </c>
      <c r="EA107">
        <v>2</v>
      </c>
      <c r="EB107">
        <v>1</v>
      </c>
      <c r="EC107">
        <v>1</v>
      </c>
      <c r="ED107">
        <v>1</v>
      </c>
      <c r="EE107">
        <v>4</v>
      </c>
      <c r="EF107">
        <v>0</v>
      </c>
      <c r="EG107">
        <v>4</v>
      </c>
      <c r="EH107">
        <v>17</v>
      </c>
      <c r="EI107">
        <v>4</v>
      </c>
      <c r="EJ107">
        <v>3</v>
      </c>
      <c r="EK107">
        <v>8</v>
      </c>
      <c r="EL107">
        <v>1</v>
      </c>
      <c r="EM107">
        <v>0</v>
      </c>
      <c r="EN107">
        <v>3</v>
      </c>
      <c r="EO107">
        <v>1</v>
      </c>
      <c r="EP107">
        <v>63</v>
      </c>
      <c r="EQ107">
        <v>0</v>
      </c>
      <c r="ER107">
        <v>0</v>
      </c>
      <c r="ES107">
        <v>1</v>
      </c>
      <c r="ET107">
        <v>0</v>
      </c>
      <c r="EU107">
        <v>1</v>
      </c>
      <c r="EV107">
        <v>0</v>
      </c>
      <c r="EW107">
        <v>0</v>
      </c>
      <c r="EX107">
        <v>1</v>
      </c>
      <c r="EY107">
        <v>0</v>
      </c>
      <c r="EZ107">
        <v>2</v>
      </c>
      <c r="FA107">
        <v>2</v>
      </c>
      <c r="FB107">
        <v>3</v>
      </c>
      <c r="FC107">
        <v>1</v>
      </c>
      <c r="FD107">
        <v>1</v>
      </c>
      <c r="FE107">
        <v>0</v>
      </c>
      <c r="FF107">
        <v>1</v>
      </c>
      <c r="FG107">
        <v>3</v>
      </c>
      <c r="FH107">
        <v>0</v>
      </c>
      <c r="FI107">
        <v>5</v>
      </c>
      <c r="FJ107">
        <v>18</v>
      </c>
      <c r="FK107">
        <v>4</v>
      </c>
      <c r="FL107">
        <v>3</v>
      </c>
      <c r="FM107">
        <v>8</v>
      </c>
      <c r="FN107">
        <v>1</v>
      </c>
      <c r="FO107">
        <v>0</v>
      </c>
      <c r="FP107">
        <v>2</v>
      </c>
      <c r="FQ107">
        <v>1</v>
      </c>
      <c r="FR107">
        <v>58</v>
      </c>
      <c r="FS107">
        <v>0</v>
      </c>
      <c r="FT107">
        <v>0</v>
      </c>
      <c r="FU107">
        <v>1</v>
      </c>
      <c r="FV107">
        <v>0</v>
      </c>
      <c r="FW107">
        <v>1</v>
      </c>
      <c r="FX107">
        <v>0</v>
      </c>
      <c r="FY107">
        <v>0</v>
      </c>
      <c r="FZ107">
        <v>1</v>
      </c>
      <c r="GA107">
        <v>1</v>
      </c>
      <c r="GB107">
        <v>0</v>
      </c>
      <c r="GC107">
        <v>2</v>
      </c>
      <c r="GD107">
        <v>3</v>
      </c>
      <c r="GE107">
        <v>2</v>
      </c>
      <c r="GF107">
        <v>1</v>
      </c>
      <c r="GG107">
        <v>1</v>
      </c>
      <c r="GH107">
        <v>1</v>
      </c>
      <c r="GI107">
        <v>4</v>
      </c>
      <c r="GJ107">
        <v>0</v>
      </c>
      <c r="GK107">
        <v>5</v>
      </c>
      <c r="GL107">
        <v>17</v>
      </c>
      <c r="GM107">
        <v>4</v>
      </c>
      <c r="GN107">
        <v>3</v>
      </c>
      <c r="GO107">
        <v>8</v>
      </c>
      <c r="GP107">
        <v>1</v>
      </c>
      <c r="GQ107">
        <v>0</v>
      </c>
      <c r="GR107">
        <v>2</v>
      </c>
      <c r="GS107">
        <v>1</v>
      </c>
      <c r="GT107">
        <v>59</v>
      </c>
      <c r="GU107">
        <v>0</v>
      </c>
      <c r="GV107">
        <v>0</v>
      </c>
      <c r="GW107">
        <v>2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2</v>
      </c>
      <c r="HF107">
        <v>3</v>
      </c>
      <c r="HG107">
        <v>3</v>
      </c>
      <c r="HH107">
        <v>0</v>
      </c>
      <c r="HI107">
        <v>1</v>
      </c>
      <c r="HJ107">
        <v>1</v>
      </c>
      <c r="HK107">
        <v>4</v>
      </c>
      <c r="HL107">
        <v>0</v>
      </c>
      <c r="HM107">
        <v>4</v>
      </c>
      <c r="HN107">
        <v>14</v>
      </c>
      <c r="HO107">
        <v>3</v>
      </c>
      <c r="HP107">
        <v>2</v>
      </c>
      <c r="HQ107">
        <v>9</v>
      </c>
      <c r="HR107">
        <v>1</v>
      </c>
      <c r="HS107">
        <v>0</v>
      </c>
      <c r="HT107">
        <v>2</v>
      </c>
      <c r="HU107">
        <v>1</v>
      </c>
      <c r="HV107">
        <v>54</v>
      </c>
    </row>
    <row r="108" spans="1:230" x14ac:dyDescent="0.25">
      <c r="A108" s="17">
        <v>5823</v>
      </c>
      <c r="B108" s="17" t="s">
        <v>519</v>
      </c>
      <c r="C108" s="7" t="s">
        <v>0</v>
      </c>
      <c r="D108" s="17" t="s">
        <v>510</v>
      </c>
      <c r="E108" s="18" t="s">
        <v>506</v>
      </c>
      <c r="F108" s="9" t="s">
        <v>48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5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4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6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5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7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1</v>
      </c>
      <c r="EO108">
        <v>0</v>
      </c>
      <c r="EP108">
        <v>10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7</v>
      </c>
      <c r="FK108">
        <v>1</v>
      </c>
      <c r="FL108">
        <v>0</v>
      </c>
      <c r="FM108">
        <v>2</v>
      </c>
      <c r="FN108">
        <v>0</v>
      </c>
      <c r="FO108">
        <v>0</v>
      </c>
      <c r="FP108">
        <v>1</v>
      </c>
      <c r="FQ108">
        <v>0</v>
      </c>
      <c r="FR108">
        <v>11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8</v>
      </c>
      <c r="GM108">
        <v>1</v>
      </c>
      <c r="GN108">
        <v>0</v>
      </c>
      <c r="GO108">
        <v>2</v>
      </c>
      <c r="GP108">
        <v>0</v>
      </c>
      <c r="GQ108">
        <v>0</v>
      </c>
      <c r="GR108">
        <v>0</v>
      </c>
      <c r="GS108">
        <v>0</v>
      </c>
      <c r="GT108">
        <v>11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8</v>
      </c>
      <c r="HO108">
        <v>1</v>
      </c>
      <c r="HP108">
        <v>0</v>
      </c>
      <c r="HQ108">
        <v>1</v>
      </c>
      <c r="HR108">
        <v>0</v>
      </c>
      <c r="HS108">
        <v>0</v>
      </c>
      <c r="HT108">
        <v>1</v>
      </c>
      <c r="HU108">
        <v>0</v>
      </c>
      <c r="HV108">
        <v>12</v>
      </c>
    </row>
    <row r="109" spans="1:230" x14ac:dyDescent="0.25">
      <c r="A109" s="19">
        <v>5911</v>
      </c>
      <c r="B109" s="19" t="s">
        <v>520</v>
      </c>
      <c r="C109" s="7" t="s">
        <v>0</v>
      </c>
      <c r="D109" s="19" t="s">
        <v>1</v>
      </c>
      <c r="E109" s="20" t="s">
        <v>506</v>
      </c>
      <c r="F109" s="9" t="s">
        <v>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2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2</v>
      </c>
      <c r="DF109">
        <v>1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4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</v>
      </c>
      <c r="EH109">
        <v>1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2</v>
      </c>
      <c r="FJ109">
        <v>2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5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3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5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1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2</v>
      </c>
    </row>
    <row r="110" spans="1:230" x14ac:dyDescent="0.25">
      <c r="A110" s="19">
        <v>5912</v>
      </c>
      <c r="B110" s="19" t="s">
        <v>521</v>
      </c>
      <c r="C110" s="7" t="s">
        <v>0</v>
      </c>
      <c r="D110" s="19" t="s">
        <v>1</v>
      </c>
      <c r="E110" s="20" t="s">
        <v>506</v>
      </c>
      <c r="F110" s="9" t="s">
        <v>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2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2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</row>
    <row r="111" spans="1:230" x14ac:dyDescent="0.25">
      <c r="A111" s="19">
        <v>5913</v>
      </c>
      <c r="B111" s="19" t="s">
        <v>522</v>
      </c>
      <c r="C111" s="7" t="s">
        <v>0</v>
      </c>
      <c r="D111" s="19" t="s">
        <v>1</v>
      </c>
      <c r="E111" s="20" t="s">
        <v>506</v>
      </c>
      <c r="F111" s="9" t="s">
        <v>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1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</row>
    <row r="112" spans="1:230" x14ac:dyDescent="0.25">
      <c r="A112" s="19">
        <v>5914</v>
      </c>
      <c r="B112" s="19" t="s">
        <v>523</v>
      </c>
      <c r="C112" s="7" t="s">
        <v>0</v>
      </c>
      <c r="D112" s="19" t="s">
        <v>1</v>
      </c>
      <c r="E112" s="20" t="s">
        <v>506</v>
      </c>
      <c r="F112" s="9" t="s">
        <v>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2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6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</v>
      </c>
      <c r="BB112">
        <v>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5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4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2</v>
      </c>
      <c r="DF112">
        <v>2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</v>
      </c>
      <c r="DN112">
        <v>5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2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</v>
      </c>
      <c r="FR112">
        <v>4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1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1</v>
      </c>
      <c r="GT112">
        <v>5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2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4</v>
      </c>
    </row>
    <row r="113" spans="1:230" x14ac:dyDescent="0.25">
      <c r="A113" s="17">
        <v>5920</v>
      </c>
      <c r="B113" s="17" t="s">
        <v>524</v>
      </c>
      <c r="C113" s="7" t="s">
        <v>0</v>
      </c>
      <c r="D113" s="17" t="s">
        <v>3</v>
      </c>
      <c r="E113" s="18" t="s">
        <v>506</v>
      </c>
      <c r="F113" s="9" t="s">
        <v>48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1</v>
      </c>
    </row>
    <row r="114" spans="1:230" x14ac:dyDescent="0.25">
      <c r="A114" s="19">
        <v>6010</v>
      </c>
      <c r="B114" s="19" t="s">
        <v>525</v>
      </c>
      <c r="C114" s="7" t="s">
        <v>0</v>
      </c>
      <c r="D114" s="19" t="s">
        <v>1</v>
      </c>
      <c r="E114" s="20" t="s">
        <v>506</v>
      </c>
      <c r="F114" s="9" t="s">
        <v>48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3</v>
      </c>
      <c r="T114">
        <v>0</v>
      </c>
      <c r="U114">
        <v>0</v>
      </c>
      <c r="V114">
        <v>0</v>
      </c>
      <c r="W114">
        <v>2</v>
      </c>
      <c r="X114">
        <v>1</v>
      </c>
      <c r="Y114">
        <v>2</v>
      </c>
      <c r="Z114">
        <v>6</v>
      </c>
      <c r="AA114">
        <v>0</v>
      </c>
      <c r="AB114">
        <v>0</v>
      </c>
      <c r="AC114">
        <v>2</v>
      </c>
      <c r="AD114">
        <v>0</v>
      </c>
      <c r="AE114">
        <v>0</v>
      </c>
      <c r="AF114">
        <v>0</v>
      </c>
      <c r="AG114">
        <v>0</v>
      </c>
      <c r="AH114">
        <v>19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0</v>
      </c>
      <c r="AW114">
        <v>0</v>
      </c>
      <c r="AX114">
        <v>0</v>
      </c>
      <c r="AY114">
        <v>2</v>
      </c>
      <c r="AZ114">
        <v>1</v>
      </c>
      <c r="BA114">
        <v>2</v>
      </c>
      <c r="BB114">
        <v>6</v>
      </c>
      <c r="BC114">
        <v>0</v>
      </c>
      <c r="BD114">
        <v>0</v>
      </c>
      <c r="BE114">
        <v>2</v>
      </c>
      <c r="BF114">
        <v>1</v>
      </c>
      <c r="BG114">
        <v>0</v>
      </c>
      <c r="BH114">
        <v>0</v>
      </c>
      <c r="BI114">
        <v>0</v>
      </c>
      <c r="BJ114">
        <v>19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3</v>
      </c>
      <c r="BX114">
        <v>0</v>
      </c>
      <c r="BY114">
        <v>0</v>
      </c>
      <c r="BZ114">
        <v>0</v>
      </c>
      <c r="CA114">
        <v>3</v>
      </c>
      <c r="CB114">
        <v>1</v>
      </c>
      <c r="CC114">
        <v>3</v>
      </c>
      <c r="CD114">
        <v>6</v>
      </c>
      <c r="CE114">
        <v>0</v>
      </c>
      <c r="CF114">
        <v>0</v>
      </c>
      <c r="CG114">
        <v>4</v>
      </c>
      <c r="CH114">
        <v>1</v>
      </c>
      <c r="CI114">
        <v>0</v>
      </c>
      <c r="CJ114">
        <v>0</v>
      </c>
      <c r="CK114">
        <v>0</v>
      </c>
      <c r="CL114">
        <v>24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3</v>
      </c>
      <c r="CZ114">
        <v>0</v>
      </c>
      <c r="DA114">
        <v>0</v>
      </c>
      <c r="DB114">
        <v>0</v>
      </c>
      <c r="DC114">
        <v>4</v>
      </c>
      <c r="DD114">
        <v>1</v>
      </c>
      <c r="DE114">
        <v>3</v>
      </c>
      <c r="DF114">
        <v>7</v>
      </c>
      <c r="DG114">
        <v>0</v>
      </c>
      <c r="DH114">
        <v>0</v>
      </c>
      <c r="DI114">
        <v>4</v>
      </c>
      <c r="DJ114">
        <v>1</v>
      </c>
      <c r="DK114">
        <v>0</v>
      </c>
      <c r="DL114">
        <v>0</v>
      </c>
      <c r="DM114">
        <v>0</v>
      </c>
      <c r="DN114">
        <v>24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4</v>
      </c>
      <c r="EF114">
        <v>1</v>
      </c>
      <c r="EG114">
        <v>3</v>
      </c>
      <c r="EH114">
        <v>6</v>
      </c>
      <c r="EI114">
        <v>0</v>
      </c>
      <c r="EJ114">
        <v>0</v>
      </c>
      <c r="EK114">
        <v>3</v>
      </c>
      <c r="EL114">
        <v>1</v>
      </c>
      <c r="EM114">
        <v>0</v>
      </c>
      <c r="EN114">
        <v>0</v>
      </c>
      <c r="EO114">
        <v>0</v>
      </c>
      <c r="EP114">
        <v>20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4</v>
      </c>
      <c r="FH114">
        <v>1</v>
      </c>
      <c r="FI114">
        <v>3</v>
      </c>
      <c r="FJ114">
        <v>5</v>
      </c>
      <c r="FK114">
        <v>0</v>
      </c>
      <c r="FL114">
        <v>0</v>
      </c>
      <c r="FM114">
        <v>3</v>
      </c>
      <c r="FN114">
        <v>1</v>
      </c>
      <c r="FO114">
        <v>0</v>
      </c>
      <c r="FP114">
        <v>0</v>
      </c>
      <c r="FQ114">
        <v>0</v>
      </c>
      <c r="FR114">
        <v>19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3</v>
      </c>
      <c r="GJ114">
        <v>1</v>
      </c>
      <c r="GK114">
        <v>3</v>
      </c>
      <c r="GL114">
        <v>5</v>
      </c>
      <c r="GM114">
        <v>0</v>
      </c>
      <c r="GN114">
        <v>0</v>
      </c>
      <c r="GO114">
        <v>3</v>
      </c>
      <c r="GP114">
        <v>1</v>
      </c>
      <c r="GQ114">
        <v>0</v>
      </c>
      <c r="GR114">
        <v>0</v>
      </c>
      <c r="GS114">
        <v>0</v>
      </c>
      <c r="GT114">
        <v>17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3</v>
      </c>
      <c r="HL114">
        <v>1</v>
      </c>
      <c r="HM114">
        <v>3</v>
      </c>
      <c r="HN114">
        <v>5</v>
      </c>
      <c r="HO114">
        <v>0</v>
      </c>
      <c r="HP114">
        <v>0</v>
      </c>
      <c r="HQ114">
        <v>3</v>
      </c>
      <c r="HR114">
        <v>1</v>
      </c>
      <c r="HS114">
        <v>0</v>
      </c>
      <c r="HT114">
        <v>0</v>
      </c>
      <c r="HU114">
        <v>0</v>
      </c>
      <c r="HV114">
        <v>17</v>
      </c>
    </row>
    <row r="115" spans="1:230" x14ac:dyDescent="0.25">
      <c r="A115" s="19">
        <v>6021</v>
      </c>
      <c r="B115" s="19" t="s">
        <v>526</v>
      </c>
      <c r="C115" s="7" t="s">
        <v>0</v>
      </c>
      <c r="D115" s="19" t="s">
        <v>1</v>
      </c>
      <c r="E115" s="20" t="s">
        <v>506</v>
      </c>
      <c r="F115" s="9" t="s">
        <v>48</v>
      </c>
      <c r="G115">
        <v>1</v>
      </c>
      <c r="H115">
        <v>1</v>
      </c>
      <c r="I115">
        <v>4</v>
      </c>
      <c r="J115">
        <v>1</v>
      </c>
      <c r="K115">
        <v>3</v>
      </c>
      <c r="L115">
        <v>1</v>
      </c>
      <c r="M115">
        <v>1</v>
      </c>
      <c r="N115">
        <v>2</v>
      </c>
      <c r="O115">
        <v>3</v>
      </c>
      <c r="P115">
        <v>4</v>
      </c>
      <c r="Q115">
        <v>1</v>
      </c>
      <c r="R115">
        <v>4</v>
      </c>
      <c r="S115">
        <v>4</v>
      </c>
      <c r="T115">
        <v>2</v>
      </c>
      <c r="U115">
        <v>2</v>
      </c>
      <c r="V115">
        <v>3</v>
      </c>
      <c r="W115">
        <v>9</v>
      </c>
      <c r="X115">
        <v>3</v>
      </c>
      <c r="Y115">
        <v>10</v>
      </c>
      <c r="Z115">
        <v>18</v>
      </c>
      <c r="AA115">
        <v>4</v>
      </c>
      <c r="AB115">
        <v>4</v>
      </c>
      <c r="AC115">
        <v>6</v>
      </c>
      <c r="AD115">
        <v>2</v>
      </c>
      <c r="AE115">
        <v>2</v>
      </c>
      <c r="AF115">
        <v>4</v>
      </c>
      <c r="AG115">
        <v>3</v>
      </c>
      <c r="AH115">
        <v>102</v>
      </c>
      <c r="AI115">
        <v>1</v>
      </c>
      <c r="AJ115">
        <v>1</v>
      </c>
      <c r="AK115">
        <v>4</v>
      </c>
      <c r="AL115">
        <v>0</v>
      </c>
      <c r="AM115">
        <v>3</v>
      </c>
      <c r="AN115">
        <v>1</v>
      </c>
      <c r="AO115">
        <v>1</v>
      </c>
      <c r="AP115">
        <v>3</v>
      </c>
      <c r="AQ115">
        <v>3</v>
      </c>
      <c r="AR115">
        <v>4</v>
      </c>
      <c r="AS115">
        <v>2</v>
      </c>
      <c r="AT115">
        <v>4</v>
      </c>
      <c r="AU115">
        <v>3</v>
      </c>
      <c r="AV115">
        <v>2</v>
      </c>
      <c r="AW115">
        <v>2</v>
      </c>
      <c r="AX115">
        <v>2</v>
      </c>
      <c r="AY115">
        <v>10</v>
      </c>
      <c r="AZ115">
        <v>3</v>
      </c>
      <c r="BA115">
        <v>9</v>
      </c>
      <c r="BB115">
        <v>19</v>
      </c>
      <c r="BC115">
        <v>3</v>
      </c>
      <c r="BD115">
        <v>4</v>
      </c>
      <c r="BE115">
        <v>3</v>
      </c>
      <c r="BF115">
        <v>2</v>
      </c>
      <c r="BG115">
        <v>2</v>
      </c>
      <c r="BH115">
        <v>4</v>
      </c>
      <c r="BI115">
        <v>3</v>
      </c>
      <c r="BJ115">
        <v>98</v>
      </c>
      <c r="BK115">
        <v>1</v>
      </c>
      <c r="BL115">
        <v>1</v>
      </c>
      <c r="BM115">
        <v>5</v>
      </c>
      <c r="BN115">
        <v>0</v>
      </c>
      <c r="BO115">
        <v>3</v>
      </c>
      <c r="BP115">
        <v>1</v>
      </c>
      <c r="BQ115">
        <v>0</v>
      </c>
      <c r="BR115">
        <v>2</v>
      </c>
      <c r="BS115">
        <v>2</v>
      </c>
      <c r="BT115">
        <v>4</v>
      </c>
      <c r="BU115">
        <v>1</v>
      </c>
      <c r="BV115">
        <v>4</v>
      </c>
      <c r="BW115">
        <v>3</v>
      </c>
      <c r="BX115">
        <v>2</v>
      </c>
      <c r="BY115">
        <v>2</v>
      </c>
      <c r="BZ115">
        <v>3</v>
      </c>
      <c r="CA115">
        <v>10</v>
      </c>
      <c r="CB115">
        <v>3</v>
      </c>
      <c r="CC115">
        <v>9</v>
      </c>
      <c r="CD115">
        <v>18</v>
      </c>
      <c r="CE115">
        <v>4</v>
      </c>
      <c r="CF115">
        <v>4</v>
      </c>
      <c r="CG115">
        <v>3</v>
      </c>
      <c r="CH115">
        <v>2</v>
      </c>
      <c r="CI115">
        <v>2</v>
      </c>
      <c r="CJ115">
        <v>4</v>
      </c>
      <c r="CK115">
        <v>3</v>
      </c>
      <c r="CL115">
        <v>96</v>
      </c>
      <c r="CM115">
        <v>0</v>
      </c>
      <c r="CN115">
        <v>1</v>
      </c>
      <c r="CO115">
        <v>5</v>
      </c>
      <c r="CP115">
        <v>0</v>
      </c>
      <c r="CQ115">
        <v>3</v>
      </c>
      <c r="CR115">
        <v>1</v>
      </c>
      <c r="CS115">
        <v>0</v>
      </c>
      <c r="CT115">
        <v>2</v>
      </c>
      <c r="CU115">
        <v>2</v>
      </c>
      <c r="CV115">
        <v>4</v>
      </c>
      <c r="CW115">
        <v>1</v>
      </c>
      <c r="CX115">
        <v>4</v>
      </c>
      <c r="CY115">
        <v>3</v>
      </c>
      <c r="CZ115">
        <v>2</v>
      </c>
      <c r="DA115">
        <v>2</v>
      </c>
      <c r="DB115">
        <v>4</v>
      </c>
      <c r="DC115">
        <v>8</v>
      </c>
      <c r="DD115">
        <v>2</v>
      </c>
      <c r="DE115">
        <v>8</v>
      </c>
      <c r="DF115">
        <v>19</v>
      </c>
      <c r="DG115">
        <v>3</v>
      </c>
      <c r="DH115">
        <v>4</v>
      </c>
      <c r="DI115">
        <v>6</v>
      </c>
      <c r="DJ115">
        <v>2</v>
      </c>
      <c r="DK115">
        <v>2</v>
      </c>
      <c r="DL115">
        <v>4</v>
      </c>
      <c r="DM115">
        <v>3</v>
      </c>
      <c r="DN115">
        <v>95</v>
      </c>
      <c r="DO115">
        <v>0</v>
      </c>
      <c r="DP115">
        <v>0</v>
      </c>
      <c r="DQ115">
        <v>3</v>
      </c>
      <c r="DR115">
        <v>0</v>
      </c>
      <c r="DS115">
        <v>3</v>
      </c>
      <c r="DT115">
        <v>0</v>
      </c>
      <c r="DU115">
        <v>0</v>
      </c>
      <c r="DV115">
        <v>1</v>
      </c>
      <c r="DW115">
        <v>2</v>
      </c>
      <c r="DX115">
        <v>4</v>
      </c>
      <c r="DY115">
        <v>1</v>
      </c>
      <c r="DZ115">
        <v>3</v>
      </c>
      <c r="EA115">
        <v>3</v>
      </c>
      <c r="EB115">
        <v>2</v>
      </c>
      <c r="EC115">
        <v>2</v>
      </c>
      <c r="ED115">
        <v>3</v>
      </c>
      <c r="EE115">
        <v>8</v>
      </c>
      <c r="EF115">
        <v>2</v>
      </c>
      <c r="EG115">
        <v>7</v>
      </c>
      <c r="EH115">
        <v>16</v>
      </c>
      <c r="EI115">
        <v>4</v>
      </c>
      <c r="EJ115">
        <v>4</v>
      </c>
      <c r="EK115">
        <v>6</v>
      </c>
      <c r="EL115">
        <v>2</v>
      </c>
      <c r="EM115">
        <v>2</v>
      </c>
      <c r="EN115">
        <v>4</v>
      </c>
      <c r="EO115">
        <v>2</v>
      </c>
      <c r="EP115">
        <v>84</v>
      </c>
      <c r="EQ115">
        <v>0</v>
      </c>
      <c r="ER115">
        <v>0</v>
      </c>
      <c r="ES115">
        <v>3</v>
      </c>
      <c r="ET115">
        <v>0</v>
      </c>
      <c r="EU115">
        <v>3</v>
      </c>
      <c r="EV115">
        <v>0</v>
      </c>
      <c r="EW115">
        <v>0</v>
      </c>
      <c r="EX115">
        <v>1</v>
      </c>
      <c r="EY115">
        <v>3</v>
      </c>
      <c r="EZ115">
        <v>3</v>
      </c>
      <c r="FA115">
        <v>1</v>
      </c>
      <c r="FB115">
        <v>2</v>
      </c>
      <c r="FC115">
        <v>3</v>
      </c>
      <c r="FD115">
        <v>2</v>
      </c>
      <c r="FE115">
        <v>1</v>
      </c>
      <c r="FF115">
        <v>3</v>
      </c>
      <c r="FG115">
        <v>6</v>
      </c>
      <c r="FH115">
        <v>2</v>
      </c>
      <c r="FI115">
        <v>7</v>
      </c>
      <c r="FJ115">
        <v>15</v>
      </c>
      <c r="FK115">
        <v>4</v>
      </c>
      <c r="FL115">
        <v>4</v>
      </c>
      <c r="FM115">
        <v>5</v>
      </c>
      <c r="FN115">
        <v>2</v>
      </c>
      <c r="FO115">
        <v>1</v>
      </c>
      <c r="FP115">
        <v>3</v>
      </c>
      <c r="FQ115">
        <v>2</v>
      </c>
      <c r="FR115">
        <v>76</v>
      </c>
      <c r="FS115">
        <v>1</v>
      </c>
      <c r="FT115">
        <v>0</v>
      </c>
      <c r="FU115">
        <v>2</v>
      </c>
      <c r="FV115">
        <v>0</v>
      </c>
      <c r="FW115">
        <v>3</v>
      </c>
      <c r="FX115">
        <v>0</v>
      </c>
      <c r="FY115">
        <v>0</v>
      </c>
      <c r="FZ115">
        <v>1</v>
      </c>
      <c r="GA115">
        <v>2</v>
      </c>
      <c r="GB115">
        <v>3</v>
      </c>
      <c r="GC115">
        <v>1</v>
      </c>
      <c r="GD115">
        <v>1</v>
      </c>
      <c r="GE115">
        <v>2</v>
      </c>
      <c r="GF115">
        <v>2</v>
      </c>
      <c r="GG115">
        <v>1</v>
      </c>
      <c r="GH115">
        <v>2</v>
      </c>
      <c r="GI115">
        <v>6</v>
      </c>
      <c r="GJ115">
        <v>2</v>
      </c>
      <c r="GK115">
        <v>7</v>
      </c>
      <c r="GL115">
        <v>16</v>
      </c>
      <c r="GM115">
        <v>4</v>
      </c>
      <c r="GN115">
        <v>4</v>
      </c>
      <c r="GO115">
        <v>6</v>
      </c>
      <c r="GP115">
        <v>2</v>
      </c>
      <c r="GQ115">
        <v>1</v>
      </c>
      <c r="GR115">
        <v>3</v>
      </c>
      <c r="GS115">
        <v>2</v>
      </c>
      <c r="GT115">
        <v>74</v>
      </c>
      <c r="GU115">
        <v>0</v>
      </c>
      <c r="GV115">
        <v>0</v>
      </c>
      <c r="GW115">
        <v>2</v>
      </c>
      <c r="GX115">
        <v>0</v>
      </c>
      <c r="GY115">
        <v>2</v>
      </c>
      <c r="GZ115">
        <v>0</v>
      </c>
      <c r="HA115">
        <v>0</v>
      </c>
      <c r="HB115">
        <v>1</v>
      </c>
      <c r="HC115">
        <v>2</v>
      </c>
      <c r="HD115">
        <v>3</v>
      </c>
      <c r="HE115">
        <v>1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5</v>
      </c>
      <c r="HL115">
        <v>1</v>
      </c>
      <c r="HM115">
        <v>6</v>
      </c>
      <c r="HN115">
        <v>15</v>
      </c>
      <c r="HO115">
        <v>3</v>
      </c>
      <c r="HP115">
        <v>3</v>
      </c>
      <c r="HQ115">
        <v>3</v>
      </c>
      <c r="HR115">
        <v>2</v>
      </c>
      <c r="HS115">
        <v>1</v>
      </c>
      <c r="HT115">
        <v>3</v>
      </c>
      <c r="HU115">
        <v>2</v>
      </c>
      <c r="HV115">
        <v>65</v>
      </c>
    </row>
    <row r="116" spans="1:230" x14ac:dyDescent="0.25">
      <c r="A116" s="19">
        <v>6022</v>
      </c>
      <c r="B116" s="19" t="s">
        <v>527</v>
      </c>
      <c r="C116" s="7" t="s">
        <v>0</v>
      </c>
      <c r="D116" s="19" t="s">
        <v>1</v>
      </c>
      <c r="E116" s="20" t="s">
        <v>506</v>
      </c>
      <c r="F116" s="9" t="s">
        <v>48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6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</v>
      </c>
      <c r="BB116">
        <v>2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2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1</v>
      </c>
      <c r="CL116">
        <v>7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2</v>
      </c>
      <c r="DF116">
        <v>3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8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</v>
      </c>
      <c r="EH116">
        <v>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7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2</v>
      </c>
      <c r="FJ116">
        <v>2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5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2</v>
      </c>
      <c r="GL116">
        <v>2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5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1</v>
      </c>
      <c r="HJ116">
        <v>0</v>
      </c>
      <c r="HK116">
        <v>0</v>
      </c>
      <c r="HL116">
        <v>0</v>
      </c>
      <c r="HM116">
        <v>1</v>
      </c>
      <c r="HN116">
        <v>2</v>
      </c>
      <c r="HO116">
        <v>0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6</v>
      </c>
    </row>
    <row r="117" spans="1:230" x14ac:dyDescent="0.25">
      <c r="A117" s="7">
        <v>6141</v>
      </c>
      <c r="B117" s="7" t="s">
        <v>528</v>
      </c>
      <c r="C117" s="7" t="s">
        <v>0</v>
      </c>
      <c r="D117" s="7" t="s">
        <v>1</v>
      </c>
      <c r="E117" s="16" t="s">
        <v>506</v>
      </c>
      <c r="F117" s="9" t="s">
        <v>48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2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7</v>
      </c>
      <c r="AI117">
        <v>0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0</v>
      </c>
      <c r="AX117">
        <v>1</v>
      </c>
      <c r="AY117">
        <v>1</v>
      </c>
      <c r="AZ117">
        <v>1</v>
      </c>
      <c r="BA117">
        <v>2</v>
      </c>
      <c r="BB117">
        <v>11</v>
      </c>
      <c r="BC117">
        <v>2</v>
      </c>
      <c r="BD117">
        <v>3</v>
      </c>
      <c r="BE117">
        <v>0</v>
      </c>
      <c r="BF117">
        <v>1</v>
      </c>
      <c r="BG117">
        <v>0</v>
      </c>
      <c r="BH117">
        <v>1</v>
      </c>
      <c r="BI117">
        <v>0</v>
      </c>
      <c r="BJ117">
        <v>29</v>
      </c>
      <c r="BK117">
        <v>0</v>
      </c>
      <c r="BL117">
        <v>0</v>
      </c>
      <c r="BM117">
        <v>1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0</v>
      </c>
      <c r="BZ117">
        <v>1</v>
      </c>
      <c r="CA117">
        <v>0</v>
      </c>
      <c r="CB117">
        <v>1</v>
      </c>
      <c r="CC117">
        <v>2</v>
      </c>
      <c r="CD117">
        <v>9</v>
      </c>
      <c r="CE117">
        <v>1</v>
      </c>
      <c r="CF117">
        <v>2</v>
      </c>
      <c r="CG117">
        <v>0</v>
      </c>
      <c r="CH117">
        <v>1</v>
      </c>
      <c r="CI117">
        <v>0</v>
      </c>
      <c r="CJ117">
        <v>1</v>
      </c>
      <c r="CK117">
        <v>0</v>
      </c>
      <c r="CL117">
        <v>24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1</v>
      </c>
      <c r="DF117">
        <v>10</v>
      </c>
      <c r="DG117">
        <v>1</v>
      </c>
      <c r="DH117">
        <v>3</v>
      </c>
      <c r="DI117">
        <v>0</v>
      </c>
      <c r="DJ117">
        <v>1</v>
      </c>
      <c r="DK117">
        <v>0</v>
      </c>
      <c r="DL117">
        <v>1</v>
      </c>
      <c r="DM117">
        <v>0</v>
      </c>
      <c r="DN117">
        <v>24</v>
      </c>
      <c r="DO117">
        <v>0</v>
      </c>
      <c r="DP117">
        <v>0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11</v>
      </c>
      <c r="EI117">
        <v>1</v>
      </c>
      <c r="EJ117">
        <v>3</v>
      </c>
      <c r="EK117">
        <v>0</v>
      </c>
      <c r="EL117">
        <v>1</v>
      </c>
      <c r="EM117">
        <v>0</v>
      </c>
      <c r="EN117">
        <v>1</v>
      </c>
      <c r="EO117">
        <v>0</v>
      </c>
      <c r="EP117">
        <v>21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1</v>
      </c>
      <c r="FI117">
        <v>0</v>
      </c>
      <c r="FJ117">
        <v>10</v>
      </c>
      <c r="FK117">
        <v>1</v>
      </c>
      <c r="FL117">
        <v>2</v>
      </c>
      <c r="FM117">
        <v>0</v>
      </c>
      <c r="FN117">
        <v>1</v>
      </c>
      <c r="FO117">
        <v>0</v>
      </c>
      <c r="FP117">
        <v>1</v>
      </c>
      <c r="FQ117">
        <v>1</v>
      </c>
      <c r="FR117">
        <v>20</v>
      </c>
      <c r="FS117">
        <v>0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1</v>
      </c>
      <c r="GL117">
        <v>9</v>
      </c>
      <c r="GM117">
        <v>2</v>
      </c>
      <c r="GN117">
        <v>1</v>
      </c>
      <c r="GO117">
        <v>0</v>
      </c>
      <c r="GP117">
        <v>1</v>
      </c>
      <c r="GQ117">
        <v>0</v>
      </c>
      <c r="GR117">
        <v>1</v>
      </c>
      <c r="GS117">
        <v>1</v>
      </c>
      <c r="GT117">
        <v>18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</v>
      </c>
      <c r="HL117">
        <v>1</v>
      </c>
      <c r="HM117">
        <v>0</v>
      </c>
      <c r="HN117">
        <v>10</v>
      </c>
      <c r="HO117">
        <v>1</v>
      </c>
      <c r="HP117">
        <v>1</v>
      </c>
      <c r="HQ117">
        <v>1</v>
      </c>
      <c r="HR117">
        <v>0</v>
      </c>
      <c r="HS117">
        <v>0</v>
      </c>
      <c r="HT117">
        <v>1</v>
      </c>
      <c r="HU117">
        <v>1</v>
      </c>
      <c r="HV117">
        <v>18</v>
      </c>
    </row>
    <row r="118" spans="1:230" x14ac:dyDescent="0.25">
      <c r="A118" s="7">
        <v>6142</v>
      </c>
      <c r="B118" s="7" t="s">
        <v>529</v>
      </c>
      <c r="C118" s="7" t="s">
        <v>0</v>
      </c>
      <c r="D118" s="7" t="s">
        <v>1</v>
      </c>
      <c r="E118" s="16" t="s">
        <v>506</v>
      </c>
      <c r="F118" s="9" t="s">
        <v>48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2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1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1</v>
      </c>
      <c r="HV118">
        <v>3</v>
      </c>
    </row>
    <row r="119" spans="1:230" x14ac:dyDescent="0.25">
      <c r="A119" s="17">
        <v>6143</v>
      </c>
      <c r="B119" s="17" t="s">
        <v>530</v>
      </c>
      <c r="C119" s="7" t="s">
        <v>0</v>
      </c>
      <c r="D119" s="17" t="s">
        <v>1</v>
      </c>
      <c r="E119" s="18" t="s">
        <v>506</v>
      </c>
      <c r="F119" s="9" t="s">
        <v>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2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3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2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2</v>
      </c>
    </row>
    <row r="120" spans="1:230" x14ac:dyDescent="0.25">
      <c r="A120" s="17">
        <v>6319</v>
      </c>
      <c r="B120" s="17" t="s">
        <v>46</v>
      </c>
      <c r="C120" s="7" t="s">
        <v>0</v>
      </c>
      <c r="D120" s="17" t="s">
        <v>531</v>
      </c>
      <c r="E120" s="18" t="s">
        <v>506</v>
      </c>
      <c r="F120" s="9" t="s">
        <v>48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9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2</v>
      </c>
      <c r="BB120">
        <v>10</v>
      </c>
      <c r="BC120">
        <v>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5</v>
      </c>
      <c r="CE120">
        <v>2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9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3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4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4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5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3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3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</row>
    <row r="121" spans="1:230" x14ac:dyDescent="0.25">
      <c r="A121" s="7">
        <v>6391</v>
      </c>
      <c r="B121" s="7" t="s">
        <v>43</v>
      </c>
      <c r="C121" s="7" t="s">
        <v>0</v>
      </c>
      <c r="D121" s="7" t="s">
        <v>510</v>
      </c>
      <c r="E121" s="16" t="s">
        <v>506</v>
      </c>
      <c r="F121" s="9" t="s">
        <v>48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2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1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1</v>
      </c>
    </row>
    <row r="122" spans="1:230" x14ac:dyDescent="0.25">
      <c r="A122" s="7">
        <v>7111</v>
      </c>
      <c r="B122" s="7" t="s">
        <v>532</v>
      </c>
      <c r="C122" s="7" t="s">
        <v>0</v>
      </c>
      <c r="D122" s="7" t="s">
        <v>505</v>
      </c>
      <c r="E122" s="16" t="s">
        <v>506</v>
      </c>
      <c r="F122" s="9" t="s">
        <v>48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2</v>
      </c>
      <c r="BB122">
        <v>3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2</v>
      </c>
      <c r="CD122">
        <v>2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5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2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4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2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5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2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3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2</v>
      </c>
      <c r="GJ122">
        <v>0</v>
      </c>
      <c r="GK122">
        <v>1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5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1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5</v>
      </c>
    </row>
    <row r="123" spans="1:230" x14ac:dyDescent="0.25">
      <c r="A123" s="7">
        <v>7311</v>
      </c>
      <c r="B123" s="7" t="s">
        <v>44</v>
      </c>
      <c r="C123" s="7" t="s">
        <v>0</v>
      </c>
      <c r="D123" s="7" t="s">
        <v>533</v>
      </c>
      <c r="E123" s="16" t="s">
        <v>506</v>
      </c>
      <c r="F123" s="9" t="s">
        <v>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2</v>
      </c>
      <c r="X123">
        <v>0</v>
      </c>
      <c r="Y123">
        <v>4</v>
      </c>
      <c r="Z123">
        <v>29</v>
      </c>
      <c r="AA123">
        <v>1</v>
      </c>
      <c r="AB123">
        <v>0</v>
      </c>
      <c r="AC123">
        <v>2</v>
      </c>
      <c r="AD123">
        <v>0</v>
      </c>
      <c r="AE123">
        <v>0</v>
      </c>
      <c r="AF123">
        <v>0</v>
      </c>
      <c r="AG123">
        <v>0</v>
      </c>
      <c r="AH123">
        <v>40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2</v>
      </c>
      <c r="AY123">
        <v>2</v>
      </c>
      <c r="AZ123">
        <v>0</v>
      </c>
      <c r="BA123">
        <v>4</v>
      </c>
      <c r="BB123">
        <v>26</v>
      </c>
      <c r="BC123">
        <v>1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38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0</v>
      </c>
      <c r="CC123">
        <v>3</v>
      </c>
      <c r="CD123">
        <v>30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37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4</v>
      </c>
      <c r="DF123">
        <v>31</v>
      </c>
      <c r="DG123">
        <v>1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40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</v>
      </c>
      <c r="EE123">
        <v>1</v>
      </c>
      <c r="EF123">
        <v>0</v>
      </c>
      <c r="EG123">
        <v>2</v>
      </c>
      <c r="EH123">
        <v>32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38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1</v>
      </c>
      <c r="FJ123">
        <v>26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30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2</v>
      </c>
      <c r="GI123">
        <v>0</v>
      </c>
      <c r="GJ123">
        <v>0</v>
      </c>
      <c r="GK123">
        <v>1</v>
      </c>
      <c r="GL123">
        <v>24</v>
      </c>
      <c r="GM123">
        <v>0</v>
      </c>
      <c r="GN123">
        <v>0</v>
      </c>
      <c r="GO123">
        <v>2</v>
      </c>
      <c r="GP123">
        <v>0</v>
      </c>
      <c r="GQ123">
        <v>0</v>
      </c>
      <c r="GR123">
        <v>0</v>
      </c>
      <c r="GS123">
        <v>0</v>
      </c>
      <c r="GT123">
        <v>29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1</v>
      </c>
      <c r="HH123">
        <v>0</v>
      </c>
      <c r="HI123">
        <v>0</v>
      </c>
      <c r="HJ123">
        <v>1</v>
      </c>
      <c r="HK123">
        <v>0</v>
      </c>
      <c r="HL123">
        <v>0</v>
      </c>
      <c r="HM123">
        <v>2</v>
      </c>
      <c r="HN123">
        <v>21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25</v>
      </c>
    </row>
    <row r="124" spans="1:230" x14ac:dyDescent="0.25">
      <c r="A124" s="7">
        <v>7312</v>
      </c>
      <c r="B124" s="7" t="s">
        <v>42</v>
      </c>
      <c r="C124" s="7" t="s">
        <v>0</v>
      </c>
      <c r="D124" s="7" t="s">
        <v>533</v>
      </c>
      <c r="E124" s="16" t="s">
        <v>506</v>
      </c>
      <c r="F124" s="9" t="s">
        <v>48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2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2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3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2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2</v>
      </c>
    </row>
    <row r="125" spans="1:230" x14ac:dyDescent="0.25">
      <c r="A125" s="17">
        <v>7319</v>
      </c>
      <c r="B125" s="17" t="s">
        <v>534</v>
      </c>
      <c r="C125" s="7" t="s">
        <v>0</v>
      </c>
      <c r="D125" s="17" t="s">
        <v>533</v>
      </c>
      <c r="E125" s="18" t="s">
        <v>506</v>
      </c>
      <c r="F125" s="9" t="s">
        <v>48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2</v>
      </c>
      <c r="T125">
        <v>0</v>
      </c>
      <c r="U125">
        <v>0</v>
      </c>
      <c r="V125">
        <v>2</v>
      </c>
      <c r="W125">
        <v>2</v>
      </c>
      <c r="X125">
        <v>0</v>
      </c>
      <c r="Y125">
        <v>2</v>
      </c>
      <c r="Z125">
        <v>18</v>
      </c>
      <c r="AA125">
        <v>1</v>
      </c>
      <c r="AB125">
        <v>1</v>
      </c>
      <c r="AC125">
        <v>3</v>
      </c>
      <c r="AD125">
        <v>3</v>
      </c>
      <c r="AE125">
        <v>0</v>
      </c>
      <c r="AF125">
        <v>1</v>
      </c>
      <c r="AG125">
        <v>1</v>
      </c>
      <c r="AH125">
        <v>37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2</v>
      </c>
      <c r="AZ125">
        <v>0</v>
      </c>
      <c r="BA125">
        <v>5</v>
      </c>
      <c r="BB125">
        <v>11</v>
      </c>
      <c r="BC125">
        <v>3</v>
      </c>
      <c r="BD125">
        <v>1</v>
      </c>
      <c r="BE125">
        <v>2</v>
      </c>
      <c r="BF125">
        <v>0</v>
      </c>
      <c r="BG125">
        <v>0</v>
      </c>
      <c r="BH125">
        <v>1</v>
      </c>
      <c r="BI125">
        <v>0</v>
      </c>
      <c r="BJ125">
        <v>26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2</v>
      </c>
      <c r="CD125">
        <v>13</v>
      </c>
      <c r="CE125">
        <v>3</v>
      </c>
      <c r="CF125">
        <v>1</v>
      </c>
      <c r="CG125">
        <v>2</v>
      </c>
      <c r="CH125">
        <v>0</v>
      </c>
      <c r="CI125">
        <v>0</v>
      </c>
      <c r="CJ125">
        <v>0</v>
      </c>
      <c r="CK125">
        <v>0</v>
      </c>
      <c r="CL125">
        <v>24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2</v>
      </c>
      <c r="DD125">
        <v>0</v>
      </c>
      <c r="DE125">
        <v>2</v>
      </c>
      <c r="DF125">
        <v>15</v>
      </c>
      <c r="DG125">
        <v>3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24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1</v>
      </c>
      <c r="EF125">
        <v>0</v>
      </c>
      <c r="EG125">
        <v>1</v>
      </c>
      <c r="EH125">
        <v>11</v>
      </c>
      <c r="EI125">
        <v>2</v>
      </c>
      <c r="EJ125">
        <v>1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19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3</v>
      </c>
      <c r="FH125">
        <v>0</v>
      </c>
      <c r="FI125">
        <v>2</v>
      </c>
      <c r="FJ125">
        <v>9</v>
      </c>
      <c r="FK125">
        <v>3</v>
      </c>
      <c r="FL125">
        <v>1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19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2</v>
      </c>
      <c r="GJ125">
        <v>0</v>
      </c>
      <c r="GK125">
        <v>2</v>
      </c>
      <c r="GL125">
        <v>13</v>
      </c>
      <c r="GM125">
        <v>2</v>
      </c>
      <c r="GN125">
        <v>1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22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1</v>
      </c>
      <c r="HN125">
        <v>9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1</v>
      </c>
      <c r="HV125">
        <v>13</v>
      </c>
    </row>
    <row r="126" spans="1:230" x14ac:dyDescent="0.25">
      <c r="A126" s="7">
        <v>7410</v>
      </c>
      <c r="B126" s="7" t="s">
        <v>535</v>
      </c>
      <c r="C126" s="7" t="s">
        <v>0</v>
      </c>
      <c r="D126" s="7" t="s">
        <v>505</v>
      </c>
      <c r="E126" s="16" t="s">
        <v>506</v>
      </c>
      <c r="F126" s="9" t="s">
        <v>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</row>
    <row r="127" spans="1:230" x14ac:dyDescent="0.25">
      <c r="A127" s="7">
        <v>7420</v>
      </c>
      <c r="B127" s="7" t="s">
        <v>536</v>
      </c>
      <c r="C127" s="7" t="s">
        <v>0</v>
      </c>
      <c r="D127" s="7" t="s">
        <v>537</v>
      </c>
      <c r="E127" s="16" t="s">
        <v>506</v>
      </c>
      <c r="F127" s="9" t="s">
        <v>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6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1</v>
      </c>
      <c r="BB127">
        <v>4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7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1</v>
      </c>
      <c r="CD127">
        <v>3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5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2</v>
      </c>
      <c r="DD127">
        <v>0</v>
      </c>
      <c r="DE127">
        <v>2</v>
      </c>
      <c r="DF127">
        <v>3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1</v>
      </c>
      <c r="EF127">
        <v>0</v>
      </c>
      <c r="EG127">
        <v>2</v>
      </c>
      <c r="EH127">
        <v>7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2</v>
      </c>
      <c r="FH127">
        <v>0</v>
      </c>
      <c r="FI127">
        <v>1</v>
      </c>
      <c r="FJ127">
        <v>6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12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1</v>
      </c>
      <c r="GJ127">
        <v>0</v>
      </c>
      <c r="GK127">
        <v>1</v>
      </c>
      <c r="GL127">
        <v>3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6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2</v>
      </c>
      <c r="HL127">
        <v>0</v>
      </c>
      <c r="HM127">
        <v>2</v>
      </c>
      <c r="HN127">
        <v>1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7</v>
      </c>
    </row>
    <row r="128" spans="1:230" x14ac:dyDescent="0.25">
      <c r="A128" s="7">
        <v>7722</v>
      </c>
      <c r="B128" s="7" t="s">
        <v>538</v>
      </c>
      <c r="C128" s="7" t="s">
        <v>0</v>
      </c>
      <c r="D128" s="7" t="s">
        <v>1</v>
      </c>
      <c r="E128" s="16" t="s">
        <v>506</v>
      </c>
      <c r="F128" s="9" t="s">
        <v>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</row>
    <row r="129" spans="1:230" x14ac:dyDescent="0.25">
      <c r="A129" s="7">
        <v>8592</v>
      </c>
      <c r="B129" s="7" t="s">
        <v>539</v>
      </c>
      <c r="C129" s="7" t="s">
        <v>0</v>
      </c>
      <c r="D129" s="7" t="s">
        <v>537</v>
      </c>
      <c r="E129" s="16" t="s">
        <v>506</v>
      </c>
      <c r="F129" s="9" t="s">
        <v>48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13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13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12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13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13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13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2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1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2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3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1</v>
      </c>
    </row>
    <row r="130" spans="1:230" x14ac:dyDescent="0.25">
      <c r="A130" s="17">
        <v>8593</v>
      </c>
      <c r="B130" s="17" t="s">
        <v>4</v>
      </c>
      <c r="C130" s="7" t="s">
        <v>0</v>
      </c>
      <c r="D130" s="17" t="s">
        <v>537</v>
      </c>
      <c r="E130" s="18" t="s">
        <v>506</v>
      </c>
      <c r="F130" s="9" t="s">
        <v>48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5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4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2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5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2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5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H130">
        <v>2</v>
      </c>
      <c r="EI130">
        <v>0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5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2</v>
      </c>
      <c r="FJ130">
        <v>0</v>
      </c>
      <c r="FK130">
        <v>0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4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2</v>
      </c>
      <c r="GL130">
        <v>0</v>
      </c>
      <c r="GM130">
        <v>0</v>
      </c>
      <c r="GN130">
        <v>2</v>
      </c>
      <c r="GO130">
        <v>0</v>
      </c>
      <c r="GP130">
        <v>0</v>
      </c>
      <c r="GQ130">
        <v>0</v>
      </c>
      <c r="GR130">
        <v>0</v>
      </c>
      <c r="GS130">
        <v>1</v>
      </c>
      <c r="GT130">
        <v>6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1</v>
      </c>
      <c r="HN130">
        <v>1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4</v>
      </c>
    </row>
    <row r="131" spans="1:230" x14ac:dyDescent="0.25">
      <c r="A131" s="7">
        <v>9001</v>
      </c>
      <c r="B131" s="7" t="s">
        <v>540</v>
      </c>
      <c r="C131" s="7" t="s">
        <v>0</v>
      </c>
      <c r="D131" s="7" t="s">
        <v>541</v>
      </c>
      <c r="E131" s="16" t="s">
        <v>506</v>
      </c>
      <c r="F131" s="9" t="s">
        <v>48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4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8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3</v>
      </c>
      <c r="BB131">
        <v>2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10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4</v>
      </c>
      <c r="CD131">
        <v>2</v>
      </c>
      <c r="CE131">
        <v>1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11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4</v>
      </c>
      <c r="DF131">
        <v>3</v>
      </c>
      <c r="DG131">
        <v>1</v>
      </c>
      <c r="DH131">
        <v>0</v>
      </c>
      <c r="DI131">
        <v>1</v>
      </c>
      <c r="DJ131">
        <v>1</v>
      </c>
      <c r="DK131">
        <v>0</v>
      </c>
      <c r="DL131">
        <v>0</v>
      </c>
      <c r="DM131">
        <v>0</v>
      </c>
      <c r="DN131">
        <v>13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0</v>
      </c>
      <c r="EG131">
        <v>4</v>
      </c>
      <c r="EH131">
        <v>2</v>
      </c>
      <c r="EI131">
        <v>1</v>
      </c>
      <c r="EJ131">
        <v>0</v>
      </c>
      <c r="EK131">
        <v>1</v>
      </c>
      <c r="EL131">
        <v>1</v>
      </c>
      <c r="EM131">
        <v>0</v>
      </c>
      <c r="EN131">
        <v>0</v>
      </c>
      <c r="EO131">
        <v>0</v>
      </c>
      <c r="EP131">
        <v>12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3</v>
      </c>
      <c r="FJ131">
        <v>4</v>
      </c>
      <c r="FK131">
        <v>1</v>
      </c>
      <c r="FL131">
        <v>0</v>
      </c>
      <c r="FM131">
        <v>1</v>
      </c>
      <c r="FN131">
        <v>1</v>
      </c>
      <c r="FO131">
        <v>0</v>
      </c>
      <c r="FP131">
        <v>0</v>
      </c>
      <c r="FQ131">
        <v>0</v>
      </c>
      <c r="FR131">
        <v>13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2</v>
      </c>
      <c r="GJ131">
        <v>0</v>
      </c>
      <c r="GK131">
        <v>3</v>
      </c>
      <c r="GL131">
        <v>4</v>
      </c>
      <c r="GM131">
        <v>1</v>
      </c>
      <c r="GN131">
        <v>0</v>
      </c>
      <c r="GO131">
        <v>1</v>
      </c>
      <c r="GP131">
        <v>1</v>
      </c>
      <c r="GQ131">
        <v>0</v>
      </c>
      <c r="GR131">
        <v>0</v>
      </c>
      <c r="GS131">
        <v>0</v>
      </c>
      <c r="GT131">
        <v>14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</v>
      </c>
      <c r="HL131">
        <v>0</v>
      </c>
      <c r="HM131">
        <v>2</v>
      </c>
      <c r="HN131">
        <v>3</v>
      </c>
      <c r="HO131">
        <v>1</v>
      </c>
      <c r="HP131">
        <v>0</v>
      </c>
      <c r="HQ131">
        <v>1</v>
      </c>
      <c r="HR131">
        <v>1</v>
      </c>
      <c r="HS131">
        <v>0</v>
      </c>
      <c r="HT131">
        <v>0</v>
      </c>
      <c r="HU131">
        <v>0</v>
      </c>
      <c r="HV131">
        <v>10</v>
      </c>
    </row>
    <row r="132" spans="1:230" x14ac:dyDescent="0.25">
      <c r="A132" s="7">
        <v>9002</v>
      </c>
      <c r="B132" s="7" t="s">
        <v>542</v>
      </c>
      <c r="C132" s="7" t="s">
        <v>0</v>
      </c>
      <c r="D132" s="7" t="s">
        <v>537</v>
      </c>
      <c r="E132" s="16" t="s">
        <v>506</v>
      </c>
      <c r="F132" s="9" t="s">
        <v>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2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</row>
    <row r="133" spans="1:230" x14ac:dyDescent="0.25">
      <c r="A133" s="7">
        <v>9003</v>
      </c>
      <c r="B133" s="7" t="s">
        <v>543</v>
      </c>
      <c r="C133" s="7" t="s">
        <v>0</v>
      </c>
      <c r="D133" s="7" t="s">
        <v>541</v>
      </c>
      <c r="E133" s="16" t="s">
        <v>506</v>
      </c>
      <c r="F133" s="9" t="s">
        <v>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1</v>
      </c>
      <c r="HL133">
        <v>0</v>
      </c>
      <c r="HM133">
        <v>0</v>
      </c>
      <c r="HN133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3</v>
      </c>
    </row>
    <row r="134" spans="1:230" x14ac:dyDescent="0.25">
      <c r="A134" s="21">
        <v>9101</v>
      </c>
      <c r="B134" s="21" t="s">
        <v>544</v>
      </c>
      <c r="C134" s="7" t="s">
        <v>0</v>
      </c>
      <c r="D134" s="21" t="s">
        <v>6</v>
      </c>
      <c r="E134" s="22" t="s">
        <v>506</v>
      </c>
      <c r="F134" s="9" t="s">
        <v>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2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1</v>
      </c>
      <c r="DF134">
        <v>1</v>
      </c>
      <c r="DG134">
        <v>2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5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2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3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2</v>
      </c>
      <c r="FJ134">
        <v>1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4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0</v>
      </c>
      <c r="GK134">
        <v>0</v>
      </c>
      <c r="GL134">
        <v>1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3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</v>
      </c>
      <c r="HO134">
        <v>2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3</v>
      </c>
    </row>
    <row r="135" spans="1:230" x14ac:dyDescent="0.25">
      <c r="A135" s="21">
        <v>9102</v>
      </c>
      <c r="B135" s="21" t="s">
        <v>545</v>
      </c>
      <c r="C135" s="7" t="s">
        <v>0</v>
      </c>
      <c r="D135" s="21" t="s">
        <v>6</v>
      </c>
      <c r="E135" s="22" t="s">
        <v>506</v>
      </c>
      <c r="F135" s="9" t="s">
        <v>48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4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4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4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2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6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2</v>
      </c>
      <c r="FH135">
        <v>0</v>
      </c>
      <c r="FI135">
        <v>0</v>
      </c>
      <c r="FJ135">
        <v>2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6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0</v>
      </c>
      <c r="GK135">
        <v>0</v>
      </c>
      <c r="GL135">
        <v>2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3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1</v>
      </c>
      <c r="HL135">
        <v>0</v>
      </c>
      <c r="HM135">
        <v>0</v>
      </c>
      <c r="HN135">
        <v>2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3</v>
      </c>
    </row>
    <row r="136" spans="1:230" x14ac:dyDescent="0.25">
      <c r="A136" s="21">
        <v>9103</v>
      </c>
      <c r="B136" s="21" t="s">
        <v>546</v>
      </c>
      <c r="C136" s="7" t="s">
        <v>0</v>
      </c>
      <c r="D136" s="21" t="s">
        <v>6</v>
      </c>
      <c r="E136" s="22" t="s">
        <v>506</v>
      </c>
      <c r="F136" s="9" t="s">
        <v>48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2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6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2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6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</v>
      </c>
      <c r="CB136">
        <v>0</v>
      </c>
      <c r="CC136">
        <v>1</v>
      </c>
      <c r="CD136">
        <v>2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7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2</v>
      </c>
      <c r="DD136">
        <v>0</v>
      </c>
      <c r="DE136">
        <v>1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</v>
      </c>
      <c r="DO136">
        <v>0</v>
      </c>
      <c r="DP136">
        <v>2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1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7</v>
      </c>
      <c r="EQ136">
        <v>0</v>
      </c>
      <c r="ER136">
        <v>2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</v>
      </c>
      <c r="FG136">
        <v>2</v>
      </c>
      <c r="FH136">
        <v>0</v>
      </c>
      <c r="FI136">
        <v>1</v>
      </c>
      <c r="FJ136">
        <v>1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8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1</v>
      </c>
      <c r="GF136">
        <v>0</v>
      </c>
      <c r="GG136">
        <v>0</v>
      </c>
      <c r="GH136">
        <v>1</v>
      </c>
      <c r="GI136">
        <v>0</v>
      </c>
      <c r="GJ136">
        <v>0</v>
      </c>
      <c r="GK136">
        <v>1</v>
      </c>
      <c r="GL136">
        <v>2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6</v>
      </c>
      <c r="GU136">
        <v>0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</v>
      </c>
      <c r="HM136">
        <v>1</v>
      </c>
      <c r="HN136">
        <v>2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6</v>
      </c>
    </row>
    <row r="137" spans="1:230" x14ac:dyDescent="0.25">
      <c r="A137" s="7">
        <v>9321</v>
      </c>
      <c r="B137" s="7" t="s">
        <v>547</v>
      </c>
      <c r="C137" s="7" t="s">
        <v>0</v>
      </c>
      <c r="D137" s="7" t="s">
        <v>2</v>
      </c>
      <c r="E137" s="16" t="s">
        <v>506</v>
      </c>
      <c r="F137" s="9" t="s">
        <v>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3</v>
      </c>
      <c r="AA137">
        <v>0</v>
      </c>
      <c r="AB137">
        <v>0</v>
      </c>
      <c r="AC137">
        <v>2</v>
      </c>
      <c r="AD137">
        <v>0</v>
      </c>
      <c r="AE137">
        <v>0</v>
      </c>
      <c r="AF137">
        <v>3</v>
      </c>
      <c r="AG137">
        <v>0</v>
      </c>
      <c r="AH137">
        <v>12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2</v>
      </c>
      <c r="BB137">
        <v>2</v>
      </c>
      <c r="BC137">
        <v>0</v>
      </c>
      <c r="BD137">
        <v>0</v>
      </c>
      <c r="BE137">
        <v>2</v>
      </c>
      <c r="BF137">
        <v>0</v>
      </c>
      <c r="BG137">
        <v>0</v>
      </c>
      <c r="BH137">
        <v>0</v>
      </c>
      <c r="BI137">
        <v>0</v>
      </c>
      <c r="BJ137">
        <v>9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2</v>
      </c>
      <c r="BX137">
        <v>0</v>
      </c>
      <c r="BY137">
        <v>0</v>
      </c>
      <c r="BZ137">
        <v>1</v>
      </c>
      <c r="CA137">
        <v>1</v>
      </c>
      <c r="CB137">
        <v>0</v>
      </c>
      <c r="CC137">
        <v>2</v>
      </c>
      <c r="CD137">
        <v>2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11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2</v>
      </c>
      <c r="DF137">
        <v>3</v>
      </c>
      <c r="DG137">
        <v>1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10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2</v>
      </c>
      <c r="EH137">
        <v>2</v>
      </c>
      <c r="EI137">
        <v>1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0</v>
      </c>
      <c r="EP137">
        <v>9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1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2</v>
      </c>
      <c r="FJ137">
        <v>3</v>
      </c>
      <c r="FK137">
        <v>1</v>
      </c>
      <c r="FL137">
        <v>1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12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1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1</v>
      </c>
      <c r="GL137">
        <v>3</v>
      </c>
      <c r="GM137">
        <v>1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9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2</v>
      </c>
      <c r="HN137">
        <v>3</v>
      </c>
      <c r="HO137">
        <v>1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10</v>
      </c>
    </row>
    <row r="138" spans="1:230" x14ac:dyDescent="0.25">
      <c r="A138" s="17">
        <v>9329</v>
      </c>
      <c r="B138" s="17" t="s">
        <v>548</v>
      </c>
      <c r="C138" s="7" t="s">
        <v>0</v>
      </c>
      <c r="D138" s="17" t="s">
        <v>2</v>
      </c>
      <c r="E138" s="18" t="s">
        <v>506</v>
      </c>
      <c r="F138" s="9" t="s">
        <v>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3</v>
      </c>
      <c r="Y138">
        <v>4</v>
      </c>
      <c r="Z138">
        <v>7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19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3</v>
      </c>
      <c r="BA138">
        <v>3</v>
      </c>
      <c r="BB138">
        <v>10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2</v>
      </c>
      <c r="BJ138">
        <v>22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2</v>
      </c>
      <c r="CB138">
        <v>3</v>
      </c>
      <c r="CC138">
        <v>5</v>
      </c>
      <c r="CD138">
        <v>7</v>
      </c>
      <c r="CE138">
        <v>2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2</v>
      </c>
      <c r="CL138">
        <v>22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2</v>
      </c>
      <c r="DD138">
        <v>3</v>
      </c>
      <c r="DE138">
        <v>6</v>
      </c>
      <c r="DF138">
        <v>9</v>
      </c>
      <c r="DG138">
        <v>3</v>
      </c>
      <c r="DH138">
        <v>1</v>
      </c>
      <c r="DI138">
        <v>0</v>
      </c>
      <c r="DJ138">
        <v>0</v>
      </c>
      <c r="DK138">
        <v>0</v>
      </c>
      <c r="DL138">
        <v>1</v>
      </c>
      <c r="DM138">
        <v>2</v>
      </c>
      <c r="DN138">
        <v>28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2</v>
      </c>
      <c r="EF138">
        <v>2</v>
      </c>
      <c r="EG138">
        <v>4</v>
      </c>
      <c r="EH138">
        <v>8</v>
      </c>
      <c r="EI138">
        <v>2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22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1</v>
      </c>
      <c r="FG138">
        <v>3</v>
      </c>
      <c r="FH138">
        <v>1</v>
      </c>
      <c r="FI138">
        <v>5</v>
      </c>
      <c r="FJ138">
        <v>8</v>
      </c>
      <c r="FK138">
        <v>2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23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2</v>
      </c>
      <c r="GJ138">
        <v>0</v>
      </c>
      <c r="GK138">
        <v>5</v>
      </c>
      <c r="GL138">
        <v>9</v>
      </c>
      <c r="GM138">
        <v>1</v>
      </c>
      <c r="GN138">
        <v>0</v>
      </c>
      <c r="GO138">
        <v>1</v>
      </c>
      <c r="GP138">
        <v>0</v>
      </c>
      <c r="GQ138">
        <v>0</v>
      </c>
      <c r="GR138">
        <v>0</v>
      </c>
      <c r="GS138">
        <v>2</v>
      </c>
      <c r="GT138">
        <v>22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2</v>
      </c>
      <c r="HJ138">
        <v>1</v>
      </c>
      <c r="HK138">
        <v>2</v>
      </c>
      <c r="HL138">
        <v>0</v>
      </c>
      <c r="HM138">
        <v>5</v>
      </c>
      <c r="HN138">
        <v>8</v>
      </c>
      <c r="HO138">
        <v>1</v>
      </c>
      <c r="HP138">
        <v>0</v>
      </c>
      <c r="HQ138">
        <v>1</v>
      </c>
      <c r="HR138">
        <v>0</v>
      </c>
      <c r="HS138">
        <v>0</v>
      </c>
      <c r="HT138">
        <v>1</v>
      </c>
      <c r="HU138">
        <v>1</v>
      </c>
      <c r="HV138">
        <v>24</v>
      </c>
    </row>
    <row r="139" spans="1:230" x14ac:dyDescent="0.25">
      <c r="A139" s="21">
        <v>9493</v>
      </c>
      <c r="B139" s="21" t="s">
        <v>549</v>
      </c>
      <c r="C139" s="7" t="s">
        <v>0</v>
      </c>
      <c r="D139" s="21" t="s">
        <v>541</v>
      </c>
      <c r="E139" s="22" t="s">
        <v>506</v>
      </c>
      <c r="F139" s="9" t="s">
        <v>48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</v>
      </c>
      <c r="X139">
        <v>0</v>
      </c>
      <c r="Y139">
        <v>2</v>
      </c>
      <c r="Z139">
        <v>11</v>
      </c>
      <c r="AA139">
        <v>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28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2</v>
      </c>
      <c r="AR139">
        <v>6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3</v>
      </c>
      <c r="BB139">
        <v>12</v>
      </c>
      <c r="BC139">
        <v>2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2</v>
      </c>
      <c r="BJ139">
        <v>31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2</v>
      </c>
      <c r="BT139">
        <v>7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1</v>
      </c>
      <c r="CC139">
        <v>3</v>
      </c>
      <c r="CD139">
        <v>15</v>
      </c>
      <c r="CE139">
        <v>3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2</v>
      </c>
      <c r="CL139">
        <v>37</v>
      </c>
      <c r="CM139">
        <v>1</v>
      </c>
      <c r="CN139">
        <v>0</v>
      </c>
      <c r="CO139">
        <v>2</v>
      </c>
      <c r="CP139">
        <v>0</v>
      </c>
      <c r="CQ139">
        <v>2</v>
      </c>
      <c r="CR139">
        <v>0</v>
      </c>
      <c r="CS139">
        <v>0</v>
      </c>
      <c r="CT139">
        <v>0</v>
      </c>
      <c r="CU139">
        <v>1</v>
      </c>
      <c r="CV139">
        <v>5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1</v>
      </c>
      <c r="DE139">
        <v>2</v>
      </c>
      <c r="DF139">
        <v>12</v>
      </c>
      <c r="DG139">
        <v>3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32</v>
      </c>
      <c r="DO139">
        <v>0</v>
      </c>
      <c r="DP139">
        <v>0</v>
      </c>
      <c r="DQ139">
        <v>1</v>
      </c>
      <c r="DR139">
        <v>0</v>
      </c>
      <c r="DS139">
        <v>3</v>
      </c>
      <c r="DT139">
        <v>0</v>
      </c>
      <c r="DU139">
        <v>0</v>
      </c>
      <c r="DV139">
        <v>0</v>
      </c>
      <c r="DW139">
        <v>1</v>
      </c>
      <c r="DX139">
        <v>3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1</v>
      </c>
      <c r="EF139">
        <v>1</v>
      </c>
      <c r="EG139">
        <v>5</v>
      </c>
      <c r="EH139">
        <v>16</v>
      </c>
      <c r="EI139">
        <v>4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37</v>
      </c>
      <c r="EQ139">
        <v>0</v>
      </c>
      <c r="ER139">
        <v>0</v>
      </c>
      <c r="ES139">
        <v>2</v>
      </c>
      <c r="ET139">
        <v>0</v>
      </c>
      <c r="EU139">
        <v>3</v>
      </c>
      <c r="EV139">
        <v>0</v>
      </c>
      <c r="EW139">
        <v>0</v>
      </c>
      <c r="EX139">
        <v>0</v>
      </c>
      <c r="EY139">
        <v>1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1</v>
      </c>
      <c r="FH139">
        <v>1</v>
      </c>
      <c r="FI139">
        <v>1</v>
      </c>
      <c r="FJ139">
        <v>9</v>
      </c>
      <c r="FK139">
        <v>3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</v>
      </c>
      <c r="FR139">
        <v>24</v>
      </c>
      <c r="FS139">
        <v>0</v>
      </c>
      <c r="FT139">
        <v>0</v>
      </c>
      <c r="FU139">
        <v>2</v>
      </c>
      <c r="FV139">
        <v>0</v>
      </c>
      <c r="FW139">
        <v>3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0</v>
      </c>
      <c r="GK139">
        <v>1</v>
      </c>
      <c r="GL139">
        <v>7</v>
      </c>
      <c r="GM139">
        <v>3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1</v>
      </c>
      <c r="GT139">
        <v>21</v>
      </c>
      <c r="GU139">
        <v>0</v>
      </c>
      <c r="GV139">
        <v>0</v>
      </c>
      <c r="GW139">
        <v>0</v>
      </c>
      <c r="GX139">
        <v>0</v>
      </c>
      <c r="GY139">
        <v>2</v>
      </c>
      <c r="GZ139">
        <v>0</v>
      </c>
      <c r="HA139">
        <v>0</v>
      </c>
      <c r="HB139">
        <v>0</v>
      </c>
      <c r="HC139">
        <v>1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1</v>
      </c>
      <c r="HN139">
        <v>2</v>
      </c>
      <c r="HO139">
        <v>1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12</v>
      </c>
    </row>
    <row r="140" spans="1:230" x14ac:dyDescent="0.25">
      <c r="A140" s="6">
        <v>3211</v>
      </c>
      <c r="B140" s="6" t="s">
        <v>504</v>
      </c>
      <c r="C140" s="7" t="s">
        <v>0</v>
      </c>
      <c r="D140" s="6" t="s">
        <v>505</v>
      </c>
      <c r="E140" s="8" t="s">
        <v>506</v>
      </c>
      <c r="F140" s="9" t="s">
        <v>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</row>
    <row r="141" spans="1:230" x14ac:dyDescent="0.25">
      <c r="A141" s="10">
        <v>3212</v>
      </c>
      <c r="B141" s="10" t="s">
        <v>507</v>
      </c>
      <c r="C141" s="7" t="s">
        <v>0</v>
      </c>
      <c r="D141" s="10" t="s">
        <v>505</v>
      </c>
      <c r="E141" s="11" t="s">
        <v>506</v>
      </c>
      <c r="F141" s="9" t="s">
        <v>49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</row>
    <row r="142" spans="1:230" x14ac:dyDescent="0.25">
      <c r="A142" s="6">
        <v>3220</v>
      </c>
      <c r="B142" s="6" t="s">
        <v>508</v>
      </c>
      <c r="C142" s="7" t="s">
        <v>0</v>
      </c>
      <c r="D142" s="6" t="s">
        <v>3</v>
      </c>
      <c r="E142" s="8" t="s">
        <v>506</v>
      </c>
      <c r="F142" s="9" t="s">
        <v>49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</row>
    <row r="143" spans="1:230" x14ac:dyDescent="0.25">
      <c r="A143" s="6">
        <v>3240</v>
      </c>
      <c r="B143" s="6" t="s">
        <v>45</v>
      </c>
      <c r="C143" s="7" t="s">
        <v>0</v>
      </c>
      <c r="D143" s="6" t="s">
        <v>2</v>
      </c>
      <c r="E143" s="8" t="s">
        <v>506</v>
      </c>
      <c r="F143" s="9" t="s">
        <v>49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3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3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2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2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2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2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2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2</v>
      </c>
    </row>
    <row r="144" spans="1:230" x14ac:dyDescent="0.25">
      <c r="A144" s="12">
        <v>4647</v>
      </c>
      <c r="B144" s="12" t="s">
        <v>509</v>
      </c>
      <c r="C144" s="7" t="s">
        <v>0</v>
      </c>
      <c r="D144" s="12" t="s">
        <v>510</v>
      </c>
      <c r="E144" s="13" t="s">
        <v>5</v>
      </c>
      <c r="F144" s="9" t="s">
        <v>49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6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3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5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3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2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</row>
    <row r="145" spans="1:230" x14ac:dyDescent="0.25">
      <c r="A145" s="12">
        <v>4756</v>
      </c>
      <c r="B145" s="12" t="s">
        <v>511</v>
      </c>
      <c r="C145" s="7" t="s">
        <v>0</v>
      </c>
      <c r="D145" s="12" t="s">
        <v>3</v>
      </c>
      <c r="E145" s="13" t="s">
        <v>5</v>
      </c>
      <c r="F145" s="9" t="s">
        <v>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</row>
    <row r="146" spans="1:230" x14ac:dyDescent="0.25">
      <c r="A146" s="12">
        <v>4761</v>
      </c>
      <c r="B146" s="12" t="s">
        <v>512</v>
      </c>
      <c r="C146" s="7" t="s">
        <v>0</v>
      </c>
      <c r="D146" s="12" t="s">
        <v>510</v>
      </c>
      <c r="E146" s="13" t="s">
        <v>5</v>
      </c>
      <c r="F146" s="9" t="s">
        <v>49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</row>
    <row r="147" spans="1:230" x14ac:dyDescent="0.25">
      <c r="A147" s="14">
        <v>4762</v>
      </c>
      <c r="B147" s="14" t="s">
        <v>513</v>
      </c>
      <c r="C147" s="7" t="s">
        <v>0</v>
      </c>
      <c r="D147" s="14" t="s">
        <v>3</v>
      </c>
      <c r="E147" s="15" t="s">
        <v>5</v>
      </c>
      <c r="F147" s="9" t="s">
        <v>49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</row>
    <row r="148" spans="1:230" x14ac:dyDescent="0.25">
      <c r="A148" s="12">
        <v>4783</v>
      </c>
      <c r="B148" s="12" t="s">
        <v>514</v>
      </c>
      <c r="C148" s="7" t="s">
        <v>0</v>
      </c>
      <c r="D148" s="12" t="s">
        <v>505</v>
      </c>
      <c r="E148" s="13" t="s">
        <v>5</v>
      </c>
      <c r="F148" s="9" t="s">
        <v>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</row>
    <row r="149" spans="1:230" x14ac:dyDescent="0.25">
      <c r="A149" s="7">
        <v>5811</v>
      </c>
      <c r="B149" s="7" t="s">
        <v>67</v>
      </c>
      <c r="C149" s="7" t="s">
        <v>0</v>
      </c>
      <c r="D149" s="7" t="s">
        <v>510</v>
      </c>
      <c r="E149" s="16" t="s">
        <v>506</v>
      </c>
      <c r="F149" s="9" t="s">
        <v>49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2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2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2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2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3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3</v>
      </c>
    </row>
    <row r="150" spans="1:230" x14ac:dyDescent="0.25">
      <c r="A150" s="7">
        <v>5812</v>
      </c>
      <c r="B150" s="7" t="s">
        <v>515</v>
      </c>
      <c r="C150" s="7" t="s">
        <v>0</v>
      </c>
      <c r="D150" s="7" t="s">
        <v>510</v>
      </c>
      <c r="E150" s="16" t="s">
        <v>506</v>
      </c>
      <c r="F150" s="9" t="s">
        <v>49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2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1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3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2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4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2</v>
      </c>
      <c r="FJ150">
        <v>1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4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</v>
      </c>
      <c r="GM150">
        <v>0</v>
      </c>
      <c r="GN150">
        <v>0</v>
      </c>
      <c r="GO150">
        <v>2</v>
      </c>
      <c r="GP150">
        <v>0</v>
      </c>
      <c r="GQ150">
        <v>0</v>
      </c>
      <c r="GR150">
        <v>0</v>
      </c>
      <c r="GS150">
        <v>0</v>
      </c>
      <c r="GT150">
        <v>3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1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2</v>
      </c>
    </row>
    <row r="151" spans="1:230" x14ac:dyDescent="0.25">
      <c r="A151" s="7">
        <v>5813</v>
      </c>
      <c r="B151" s="7" t="s">
        <v>516</v>
      </c>
      <c r="C151" s="7" t="s">
        <v>0</v>
      </c>
      <c r="D151" s="7" t="s">
        <v>510</v>
      </c>
      <c r="E151" s="16" t="s">
        <v>506</v>
      </c>
      <c r="F151" s="9" t="s">
        <v>49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1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1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</row>
    <row r="152" spans="1:230" x14ac:dyDescent="0.25">
      <c r="A152" s="7">
        <v>5821</v>
      </c>
      <c r="B152" s="7" t="s">
        <v>517</v>
      </c>
      <c r="C152" s="7" t="s">
        <v>0</v>
      </c>
      <c r="D152" s="7" t="s">
        <v>510</v>
      </c>
      <c r="E152" s="16" t="s">
        <v>506</v>
      </c>
      <c r="F152" s="9" t="s">
        <v>49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</row>
    <row r="153" spans="1:230" x14ac:dyDescent="0.25">
      <c r="A153" s="7">
        <v>5822</v>
      </c>
      <c r="B153" s="7" t="s">
        <v>518</v>
      </c>
      <c r="C153" s="7" t="s">
        <v>0</v>
      </c>
      <c r="D153" s="7" t="s">
        <v>510</v>
      </c>
      <c r="E153" s="16" t="s">
        <v>506</v>
      </c>
      <c r="F153" s="9" t="s">
        <v>49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2</v>
      </c>
      <c r="X153">
        <v>2</v>
      </c>
      <c r="Y153">
        <v>0</v>
      </c>
      <c r="Z153">
        <v>3</v>
      </c>
      <c r="AA153">
        <v>1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</v>
      </c>
      <c r="AH153">
        <v>11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2</v>
      </c>
      <c r="AZ153">
        <v>2</v>
      </c>
      <c r="BA153">
        <v>0</v>
      </c>
      <c r="BB153">
        <v>2</v>
      </c>
      <c r="BC153">
        <v>1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9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</v>
      </c>
      <c r="CB153">
        <v>2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1</v>
      </c>
      <c r="DC153">
        <v>2</v>
      </c>
      <c r="DD153">
        <v>2</v>
      </c>
      <c r="DE153">
        <v>0</v>
      </c>
      <c r="DF153">
        <v>1</v>
      </c>
      <c r="DG153">
        <v>1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1</v>
      </c>
      <c r="DN153">
        <v>10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2</v>
      </c>
      <c r="EF153">
        <v>2</v>
      </c>
      <c r="EG153">
        <v>0</v>
      </c>
      <c r="EH153">
        <v>1</v>
      </c>
      <c r="EI153">
        <v>1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1</v>
      </c>
      <c r="EP153">
        <v>9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1</v>
      </c>
      <c r="FG153">
        <v>3</v>
      </c>
      <c r="FH153">
        <v>2</v>
      </c>
      <c r="FI153">
        <v>0</v>
      </c>
      <c r="FJ153">
        <v>1</v>
      </c>
      <c r="FK153">
        <v>1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1</v>
      </c>
      <c r="FR153">
        <v>11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1</v>
      </c>
      <c r="GF153">
        <v>0</v>
      </c>
      <c r="GG153">
        <v>0</v>
      </c>
      <c r="GH153">
        <v>1</v>
      </c>
      <c r="GI153">
        <v>2</v>
      </c>
      <c r="GJ153">
        <v>2</v>
      </c>
      <c r="GK153">
        <v>1</v>
      </c>
      <c r="GL153">
        <v>1</v>
      </c>
      <c r="GM153">
        <v>1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1</v>
      </c>
      <c r="GT153">
        <v>12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2</v>
      </c>
      <c r="HL153">
        <v>2</v>
      </c>
      <c r="HM153">
        <v>1</v>
      </c>
      <c r="HN153">
        <v>2</v>
      </c>
      <c r="HO153">
        <v>1</v>
      </c>
      <c r="HP153">
        <v>1</v>
      </c>
      <c r="HQ153">
        <v>1</v>
      </c>
      <c r="HR153">
        <v>0</v>
      </c>
      <c r="HS153">
        <v>0</v>
      </c>
      <c r="HT153">
        <v>0</v>
      </c>
      <c r="HU153">
        <v>1</v>
      </c>
      <c r="HV153">
        <v>13</v>
      </c>
    </row>
    <row r="154" spans="1:230" x14ac:dyDescent="0.25">
      <c r="A154" s="17">
        <v>5823</v>
      </c>
      <c r="B154" s="17" t="s">
        <v>519</v>
      </c>
      <c r="C154" s="7" t="s">
        <v>0</v>
      </c>
      <c r="D154" s="17" t="s">
        <v>510</v>
      </c>
      <c r="E154" s="18" t="s">
        <v>506</v>
      </c>
      <c r="F154" s="9" t="s">
        <v>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2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</v>
      </c>
    </row>
    <row r="155" spans="1:230" x14ac:dyDescent="0.25">
      <c r="A155" s="19">
        <v>5911</v>
      </c>
      <c r="B155" s="19" t="s">
        <v>520</v>
      </c>
      <c r="C155" s="7" t="s">
        <v>0</v>
      </c>
      <c r="D155" s="19" t="s">
        <v>1</v>
      </c>
      <c r="E155" s="20" t="s">
        <v>506</v>
      </c>
      <c r="F155" s="9" t="s">
        <v>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</row>
    <row r="156" spans="1:230" x14ac:dyDescent="0.25">
      <c r="A156" s="19">
        <v>5912</v>
      </c>
      <c r="B156" s="19" t="s">
        <v>521</v>
      </c>
      <c r="C156" s="7" t="s">
        <v>0</v>
      </c>
      <c r="D156" s="19" t="s">
        <v>1</v>
      </c>
      <c r="E156" s="20" t="s">
        <v>506</v>
      </c>
      <c r="F156" s="9" t="s">
        <v>49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</row>
    <row r="157" spans="1:230" x14ac:dyDescent="0.25">
      <c r="A157" s="19">
        <v>5913</v>
      </c>
      <c r="B157" s="19" t="s">
        <v>522</v>
      </c>
      <c r="C157" s="7" t="s">
        <v>0</v>
      </c>
      <c r="D157" s="19" t="s">
        <v>1</v>
      </c>
      <c r="E157" s="20" t="s">
        <v>506</v>
      </c>
      <c r="F157" s="9" t="s">
        <v>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</row>
    <row r="158" spans="1:230" x14ac:dyDescent="0.25">
      <c r="A158" s="19">
        <v>5914</v>
      </c>
      <c r="B158" s="19" t="s">
        <v>523</v>
      </c>
      <c r="C158" s="7" t="s">
        <v>0</v>
      </c>
      <c r="D158" s="19" t="s">
        <v>1</v>
      </c>
      <c r="E158" s="20" t="s">
        <v>506</v>
      </c>
      <c r="F158" s="9" t="s">
        <v>49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</row>
    <row r="159" spans="1:230" x14ac:dyDescent="0.25">
      <c r="A159" s="17">
        <v>5920</v>
      </c>
      <c r="B159" s="17" t="s">
        <v>524</v>
      </c>
      <c r="C159" s="7" t="s">
        <v>0</v>
      </c>
      <c r="D159" s="17" t="s">
        <v>3</v>
      </c>
      <c r="E159" s="18" t="s">
        <v>506</v>
      </c>
      <c r="F159" s="9" t="s">
        <v>49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</row>
    <row r="160" spans="1:230" x14ac:dyDescent="0.25">
      <c r="A160" s="19">
        <v>6010</v>
      </c>
      <c r="B160" s="19" t="s">
        <v>525</v>
      </c>
      <c r="C160" s="7" t="s">
        <v>0</v>
      </c>
      <c r="D160" s="19" t="s">
        <v>1</v>
      </c>
      <c r="E160" s="20" t="s">
        <v>506</v>
      </c>
      <c r="F160" s="9" t="s">
        <v>49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</v>
      </c>
      <c r="FR160">
        <v>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1</v>
      </c>
    </row>
    <row r="161" spans="1:230" x14ac:dyDescent="0.25">
      <c r="A161" s="19">
        <v>6021</v>
      </c>
      <c r="B161" s="19" t="s">
        <v>526</v>
      </c>
      <c r="C161" s="7" t="s">
        <v>0</v>
      </c>
      <c r="D161" s="19" t="s">
        <v>1</v>
      </c>
      <c r="E161" s="20" t="s">
        <v>506</v>
      </c>
      <c r="F161" s="9" t="s">
        <v>49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4</v>
      </c>
      <c r="Z161">
        <v>7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4</v>
      </c>
      <c r="BB161">
        <v>7</v>
      </c>
      <c r="BC161">
        <v>1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14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5</v>
      </c>
      <c r="CD161">
        <v>7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15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5</v>
      </c>
      <c r="DF161">
        <v>7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13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5</v>
      </c>
      <c r="EH161">
        <v>7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4</v>
      </c>
      <c r="FJ161">
        <v>7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4</v>
      </c>
      <c r="GL161">
        <v>7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11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4</v>
      </c>
      <c r="HN161">
        <v>7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11</v>
      </c>
    </row>
    <row r="162" spans="1:230" x14ac:dyDescent="0.25">
      <c r="A162" s="19">
        <v>6022</v>
      </c>
      <c r="B162" s="19" t="s">
        <v>527</v>
      </c>
      <c r="C162" s="7" t="s">
        <v>0</v>
      </c>
      <c r="D162" s="19" t="s">
        <v>1</v>
      </c>
      <c r="E162" s="20" t="s">
        <v>506</v>
      </c>
      <c r="F162" s="9" t="s">
        <v>49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</v>
      </c>
      <c r="DN162">
        <v>2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</row>
    <row r="163" spans="1:230" x14ac:dyDescent="0.25">
      <c r="A163" s="7">
        <v>6141</v>
      </c>
      <c r="B163" s="7" t="s">
        <v>528</v>
      </c>
      <c r="C163" s="7" t="s">
        <v>0</v>
      </c>
      <c r="D163" s="7" t="s">
        <v>1</v>
      </c>
      <c r="E163" s="16" t="s">
        <v>506</v>
      </c>
      <c r="F163" s="9" t="s">
        <v>49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2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4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1</v>
      </c>
      <c r="CD163">
        <v>3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4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7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1</v>
      </c>
      <c r="EH163">
        <v>3</v>
      </c>
      <c r="EI163">
        <v>0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6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1</v>
      </c>
      <c r="FJ163">
        <v>4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7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1</v>
      </c>
      <c r="GJ163">
        <v>0</v>
      </c>
      <c r="GK163">
        <v>1</v>
      </c>
      <c r="GL163">
        <v>2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5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2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3</v>
      </c>
    </row>
    <row r="164" spans="1:230" x14ac:dyDescent="0.25">
      <c r="A164" s="7">
        <v>6142</v>
      </c>
      <c r="B164" s="7" t="s">
        <v>529</v>
      </c>
      <c r="C164" s="7" t="s">
        <v>0</v>
      </c>
      <c r="D164" s="7" t="s">
        <v>1</v>
      </c>
      <c r="E164" s="16" t="s">
        <v>506</v>
      </c>
      <c r="F164" s="9" t="s">
        <v>49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</row>
    <row r="165" spans="1:230" x14ac:dyDescent="0.25">
      <c r="A165" s="17">
        <v>6143</v>
      </c>
      <c r="B165" s="17" t="s">
        <v>530</v>
      </c>
      <c r="C165" s="7" t="s">
        <v>0</v>
      </c>
      <c r="D165" s="17" t="s">
        <v>1</v>
      </c>
      <c r="E165" s="18" t="s">
        <v>506</v>
      </c>
      <c r="F165" s="9" t="s">
        <v>49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2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2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2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</row>
    <row r="166" spans="1:230" x14ac:dyDescent="0.25">
      <c r="A166" s="17">
        <v>6319</v>
      </c>
      <c r="B166" s="17" t="s">
        <v>46</v>
      </c>
      <c r="C166" s="7" t="s">
        <v>0</v>
      </c>
      <c r="D166" s="17" t="s">
        <v>531</v>
      </c>
      <c r="E166" s="18" t="s">
        <v>506</v>
      </c>
      <c r="F166" s="9" t="s">
        <v>49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2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2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2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</row>
    <row r="167" spans="1:230" x14ac:dyDescent="0.25">
      <c r="A167" s="7">
        <v>6391</v>
      </c>
      <c r="B167" s="7" t="s">
        <v>43</v>
      </c>
      <c r="C167" s="7" t="s">
        <v>0</v>
      </c>
      <c r="D167" s="7" t="s">
        <v>510</v>
      </c>
      <c r="E167" s="16" t="s">
        <v>506</v>
      </c>
      <c r="F167" s="9" t="s">
        <v>49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</row>
    <row r="168" spans="1:230" x14ac:dyDescent="0.25">
      <c r="A168" s="7">
        <v>7111</v>
      </c>
      <c r="B168" s="7" t="s">
        <v>532</v>
      </c>
      <c r="C168" s="7" t="s">
        <v>0</v>
      </c>
      <c r="D168" s="7" t="s">
        <v>505</v>
      </c>
      <c r="E168" s="16" t="s">
        <v>506</v>
      </c>
      <c r="F168" s="9" t="s">
        <v>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1</v>
      </c>
      <c r="EF168">
        <v>0</v>
      </c>
      <c r="EG168">
        <v>0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1</v>
      </c>
      <c r="GF168">
        <v>0</v>
      </c>
      <c r="GG168">
        <v>0</v>
      </c>
      <c r="GH168">
        <v>0</v>
      </c>
      <c r="GI168">
        <v>1</v>
      </c>
      <c r="GJ168">
        <v>0</v>
      </c>
      <c r="GK168">
        <v>1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4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3</v>
      </c>
    </row>
    <row r="169" spans="1:230" x14ac:dyDescent="0.25">
      <c r="A169" s="7">
        <v>7311</v>
      </c>
      <c r="B169" s="7" t="s">
        <v>44</v>
      </c>
      <c r="C169" s="7" t="s">
        <v>0</v>
      </c>
      <c r="D169" s="7" t="s">
        <v>533</v>
      </c>
      <c r="E169" s="16" t="s">
        <v>506</v>
      </c>
      <c r="F169" s="9" t="s">
        <v>49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1</v>
      </c>
      <c r="GN169">
        <v>0</v>
      </c>
      <c r="GO169">
        <v>1</v>
      </c>
      <c r="GP169">
        <v>0</v>
      </c>
      <c r="GQ169">
        <v>0</v>
      </c>
      <c r="GR169">
        <v>0</v>
      </c>
      <c r="GS169">
        <v>0</v>
      </c>
      <c r="GT169">
        <v>3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1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2</v>
      </c>
    </row>
    <row r="170" spans="1:230" x14ac:dyDescent="0.25">
      <c r="A170" s="7">
        <v>7312</v>
      </c>
      <c r="B170" s="7" t="s">
        <v>42</v>
      </c>
      <c r="C170" s="7" t="s">
        <v>0</v>
      </c>
      <c r="D170" s="7" t="s">
        <v>533</v>
      </c>
      <c r="E170" s="16" t="s">
        <v>506</v>
      </c>
      <c r="F170" s="9" t="s">
        <v>49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</row>
    <row r="171" spans="1:230" x14ac:dyDescent="0.25">
      <c r="A171" s="17">
        <v>7319</v>
      </c>
      <c r="B171" s="17" t="s">
        <v>534</v>
      </c>
      <c r="C171" s="7" t="s">
        <v>0</v>
      </c>
      <c r="D171" s="17" t="s">
        <v>533</v>
      </c>
      <c r="E171" s="18" t="s">
        <v>506</v>
      </c>
      <c r="F171" s="9" t="s">
        <v>49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7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9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7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9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6</v>
      </c>
      <c r="DG171">
        <v>1</v>
      </c>
      <c r="DH171">
        <v>0</v>
      </c>
      <c r="DI171">
        <v>2</v>
      </c>
      <c r="DJ171">
        <v>0</v>
      </c>
      <c r="DK171">
        <v>0</v>
      </c>
      <c r="DL171">
        <v>0</v>
      </c>
      <c r="DM171">
        <v>1</v>
      </c>
      <c r="DN171">
        <v>10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5</v>
      </c>
      <c r="EI171">
        <v>1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7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6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8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5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7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1</v>
      </c>
      <c r="HN171">
        <v>4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5</v>
      </c>
    </row>
    <row r="172" spans="1:230" x14ac:dyDescent="0.25">
      <c r="A172" s="7">
        <v>7410</v>
      </c>
      <c r="B172" s="7" t="s">
        <v>535</v>
      </c>
      <c r="C172" s="7" t="s">
        <v>0</v>
      </c>
      <c r="D172" s="7" t="s">
        <v>505</v>
      </c>
      <c r="E172" s="16" t="s">
        <v>506</v>
      </c>
      <c r="F172" s="9" t="s">
        <v>49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</row>
    <row r="173" spans="1:230" x14ac:dyDescent="0.25">
      <c r="A173" s="7">
        <v>7420</v>
      </c>
      <c r="B173" s="7" t="s">
        <v>536</v>
      </c>
      <c r="C173" s="7" t="s">
        <v>0</v>
      </c>
      <c r="D173" s="7" t="s">
        <v>537</v>
      </c>
      <c r="E173" s="16" t="s">
        <v>506</v>
      </c>
      <c r="F173" s="9" t="s">
        <v>49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2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2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1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1</v>
      </c>
    </row>
    <row r="174" spans="1:230" x14ac:dyDescent="0.25">
      <c r="A174" s="7">
        <v>7722</v>
      </c>
      <c r="B174" s="7" t="s">
        <v>538</v>
      </c>
      <c r="C174" s="7" t="s">
        <v>0</v>
      </c>
      <c r="D174" s="7" t="s">
        <v>1</v>
      </c>
      <c r="E174" s="16" t="s">
        <v>506</v>
      </c>
      <c r="F174" s="9" t="s">
        <v>49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</row>
    <row r="175" spans="1:230" x14ac:dyDescent="0.25">
      <c r="A175" s="7">
        <v>8592</v>
      </c>
      <c r="B175" s="7" t="s">
        <v>539</v>
      </c>
      <c r="C175" s="7" t="s">
        <v>0</v>
      </c>
      <c r="D175" s="7" t="s">
        <v>537</v>
      </c>
      <c r="E175" s="16" t="s">
        <v>506</v>
      </c>
      <c r="F175" s="9" t="s">
        <v>49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</row>
    <row r="176" spans="1:230" x14ac:dyDescent="0.25">
      <c r="A176" s="17">
        <v>8593</v>
      </c>
      <c r="B176" s="17" t="s">
        <v>4</v>
      </c>
      <c r="C176" s="7" t="s">
        <v>0</v>
      </c>
      <c r="D176" s="17" t="s">
        <v>537</v>
      </c>
      <c r="E176" s="18" t="s">
        <v>506</v>
      </c>
      <c r="F176" s="9" t="s">
        <v>49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</row>
    <row r="177" spans="1:230" x14ac:dyDescent="0.25">
      <c r="A177" s="7">
        <v>9001</v>
      </c>
      <c r="B177" s="7" t="s">
        <v>540</v>
      </c>
      <c r="C177" s="7" t="s">
        <v>0</v>
      </c>
      <c r="D177" s="7" t="s">
        <v>541</v>
      </c>
      <c r="E177" s="16" t="s">
        <v>506</v>
      </c>
      <c r="F177" s="9" t="s">
        <v>49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</row>
    <row r="178" spans="1:230" x14ac:dyDescent="0.25">
      <c r="A178" s="7">
        <v>9002</v>
      </c>
      <c r="B178" s="7" t="s">
        <v>542</v>
      </c>
      <c r="C178" s="7" t="s">
        <v>0</v>
      </c>
      <c r="D178" s="7" t="s">
        <v>537</v>
      </c>
      <c r="E178" s="16" t="s">
        <v>506</v>
      </c>
      <c r="F178" s="9" t="s">
        <v>49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</row>
    <row r="179" spans="1:230" x14ac:dyDescent="0.25">
      <c r="A179" s="7">
        <v>9003</v>
      </c>
      <c r="B179" s="7" t="s">
        <v>543</v>
      </c>
      <c r="C179" s="7" t="s">
        <v>0</v>
      </c>
      <c r="D179" s="7" t="s">
        <v>541</v>
      </c>
      <c r="E179" s="16" t="s">
        <v>506</v>
      </c>
      <c r="F179" s="9" t="s">
        <v>49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</row>
    <row r="180" spans="1:230" x14ac:dyDescent="0.25">
      <c r="A180" s="21">
        <v>9101</v>
      </c>
      <c r="B180" s="21" t="s">
        <v>544</v>
      </c>
      <c r="C180" s="7" t="s">
        <v>0</v>
      </c>
      <c r="D180" s="21" t="s">
        <v>6</v>
      </c>
      <c r="E180" s="22" t="s">
        <v>506</v>
      </c>
      <c r="F180" s="9" t="s">
        <v>49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1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</row>
    <row r="181" spans="1:230" x14ac:dyDescent="0.25">
      <c r="A181" s="21">
        <v>9102</v>
      </c>
      <c r="B181" s="21" t="s">
        <v>545</v>
      </c>
      <c r="C181" s="7" t="s">
        <v>0</v>
      </c>
      <c r="D181" s="21" t="s">
        <v>6</v>
      </c>
      <c r="E181" s="22" t="s">
        <v>506</v>
      </c>
      <c r="F181" s="9" t="s">
        <v>49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1</v>
      </c>
      <c r="HV181">
        <v>1</v>
      </c>
    </row>
    <row r="182" spans="1:230" x14ac:dyDescent="0.25">
      <c r="A182" s="21">
        <v>9103</v>
      </c>
      <c r="B182" s="21" t="s">
        <v>546</v>
      </c>
      <c r="C182" s="7" t="s">
        <v>0</v>
      </c>
      <c r="D182" s="21" t="s">
        <v>6</v>
      </c>
      <c r="E182" s="22" t="s">
        <v>506</v>
      </c>
      <c r="F182" s="9" t="s">
        <v>49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</row>
    <row r="183" spans="1:230" x14ac:dyDescent="0.25">
      <c r="A183" s="7">
        <v>9321</v>
      </c>
      <c r="B183" s="7" t="s">
        <v>547</v>
      </c>
      <c r="C183" s="7" t="s">
        <v>0</v>
      </c>
      <c r="D183" s="7" t="s">
        <v>2</v>
      </c>
      <c r="E183" s="16" t="s">
        <v>506</v>
      </c>
      <c r="F183" s="9" t="s">
        <v>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3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3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3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3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1</v>
      </c>
      <c r="GM183">
        <v>0</v>
      </c>
      <c r="GN183">
        <v>1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3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</v>
      </c>
      <c r="HO183">
        <v>0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2</v>
      </c>
    </row>
    <row r="184" spans="1:230" x14ac:dyDescent="0.25">
      <c r="A184" s="17">
        <v>9329</v>
      </c>
      <c r="B184" s="17" t="s">
        <v>548</v>
      </c>
      <c r="C184" s="7" t="s">
        <v>0</v>
      </c>
      <c r="D184" s="17" t="s">
        <v>2</v>
      </c>
      <c r="E184" s="18" t="s">
        <v>506</v>
      </c>
      <c r="F184" s="9" t="s">
        <v>49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</row>
    <row r="185" spans="1:230" x14ac:dyDescent="0.25">
      <c r="A185" s="21">
        <v>9493</v>
      </c>
      <c r="B185" s="21" t="s">
        <v>549</v>
      </c>
      <c r="C185" s="7" t="s">
        <v>0</v>
      </c>
      <c r="D185" s="21" t="s">
        <v>541</v>
      </c>
      <c r="E185" s="22" t="s">
        <v>506</v>
      </c>
      <c r="F185" s="9" t="s">
        <v>49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2</v>
      </c>
      <c r="FD185">
        <v>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3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1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18"/>
  <sheetViews>
    <sheetView zoomScale="70" zoomScaleNormal="70" workbookViewId="0">
      <selection activeCell="B109" sqref="B109"/>
    </sheetView>
  </sheetViews>
  <sheetFormatPr defaultRowHeight="15" x14ac:dyDescent="0.25"/>
  <cols>
    <col min="1" max="1" width="49.7109375" bestFit="1" customWidth="1"/>
    <col min="2" max="2" width="25.85546875" bestFit="1" customWidth="1"/>
    <col min="3" max="3" width="34.5703125" bestFit="1" customWidth="1"/>
    <col min="4" max="4" width="14.85546875" bestFit="1" customWidth="1"/>
    <col min="5" max="5" width="17.85546875" bestFit="1" customWidth="1"/>
    <col min="6" max="6" width="11" bestFit="1" customWidth="1"/>
    <col min="7" max="7" width="35.7109375" customWidth="1"/>
    <col min="8" max="8" width="19.140625" bestFit="1" customWidth="1"/>
    <col min="9" max="9" width="9.5703125" bestFit="1" customWidth="1"/>
    <col min="10" max="10" width="13.5703125" bestFit="1" customWidth="1"/>
    <col min="11" max="11" width="15.28515625" bestFit="1" customWidth="1"/>
    <col min="12" max="12" width="14.28515625" customWidth="1"/>
    <col min="13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286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505</v>
      </c>
      <c r="C4" t="s">
        <v>541</v>
      </c>
      <c r="D4" t="s">
        <v>1</v>
      </c>
      <c r="E4" t="s">
        <v>531</v>
      </c>
      <c r="F4" t="s">
        <v>510</v>
      </c>
      <c r="G4" t="s">
        <v>537</v>
      </c>
      <c r="H4" t="s">
        <v>2</v>
      </c>
      <c r="I4" t="s">
        <v>3</v>
      </c>
      <c r="J4" t="s">
        <v>6</v>
      </c>
      <c r="K4" t="s">
        <v>533</v>
      </c>
      <c r="L4" t="s">
        <v>66</v>
      </c>
    </row>
    <row r="5" spans="1:12" x14ac:dyDescent="0.25">
      <c r="A5" s="3" t="s">
        <v>321</v>
      </c>
      <c r="B5" s="4">
        <v>89</v>
      </c>
      <c r="C5" s="4">
        <v>15</v>
      </c>
      <c r="D5" s="4">
        <v>113</v>
      </c>
      <c r="E5" s="4">
        <v>1</v>
      </c>
      <c r="F5" s="4">
        <v>259</v>
      </c>
      <c r="G5" s="4">
        <v>58</v>
      </c>
      <c r="H5" s="4">
        <v>38</v>
      </c>
      <c r="I5" s="4">
        <v>37</v>
      </c>
      <c r="J5" s="4">
        <v>2</v>
      </c>
      <c r="K5" s="4">
        <v>40</v>
      </c>
      <c r="L5" s="4">
        <v>652</v>
      </c>
    </row>
    <row r="6" spans="1:12" x14ac:dyDescent="0.25">
      <c r="A6" s="3" t="s">
        <v>322</v>
      </c>
      <c r="B6" s="4">
        <v>18</v>
      </c>
      <c r="C6" s="4">
        <v>4</v>
      </c>
      <c r="D6" s="4">
        <v>28</v>
      </c>
      <c r="E6" s="4">
        <v>0</v>
      </c>
      <c r="F6" s="4">
        <v>66</v>
      </c>
      <c r="G6" s="4">
        <v>14</v>
      </c>
      <c r="H6" s="4">
        <v>9</v>
      </c>
      <c r="I6" s="4">
        <v>5</v>
      </c>
      <c r="J6" s="4">
        <v>2</v>
      </c>
      <c r="K6" s="4">
        <v>6</v>
      </c>
      <c r="L6" s="4">
        <v>152</v>
      </c>
    </row>
    <row r="7" spans="1:12" x14ac:dyDescent="0.25">
      <c r="A7" s="3" t="s">
        <v>323</v>
      </c>
      <c r="B7" s="4">
        <v>102</v>
      </c>
      <c r="C7" s="4">
        <v>19</v>
      </c>
      <c r="D7" s="4">
        <v>75</v>
      </c>
      <c r="E7" s="4">
        <v>1</v>
      </c>
      <c r="F7" s="4">
        <v>232</v>
      </c>
      <c r="G7" s="4">
        <v>38</v>
      </c>
      <c r="H7" s="4">
        <v>49</v>
      </c>
      <c r="I7" s="4">
        <v>24</v>
      </c>
      <c r="J7" s="4">
        <v>2</v>
      </c>
      <c r="K7" s="4">
        <v>42</v>
      </c>
      <c r="L7" s="4">
        <v>584</v>
      </c>
    </row>
    <row r="8" spans="1:12" x14ac:dyDescent="0.25">
      <c r="A8" s="3" t="s">
        <v>324</v>
      </c>
      <c r="B8" s="4">
        <v>11</v>
      </c>
      <c r="C8" s="4">
        <v>6</v>
      </c>
      <c r="D8" s="4">
        <v>23</v>
      </c>
      <c r="E8" s="4">
        <v>2</v>
      </c>
      <c r="F8" s="4">
        <v>65</v>
      </c>
      <c r="G8" s="4">
        <v>14</v>
      </c>
      <c r="H8" s="4">
        <v>15</v>
      </c>
      <c r="I8" s="4">
        <v>8</v>
      </c>
      <c r="J8" s="4">
        <v>2</v>
      </c>
      <c r="K8" s="4">
        <v>15</v>
      </c>
      <c r="L8" s="4">
        <v>161</v>
      </c>
    </row>
    <row r="9" spans="1:12" x14ac:dyDescent="0.25">
      <c r="A9" s="3" t="s">
        <v>325</v>
      </c>
      <c r="B9" s="4">
        <v>119</v>
      </c>
      <c r="C9" s="4">
        <v>39</v>
      </c>
      <c r="D9" s="4">
        <v>164</v>
      </c>
      <c r="E9" s="4">
        <v>3</v>
      </c>
      <c r="F9" s="4">
        <v>469</v>
      </c>
      <c r="G9" s="4">
        <v>98</v>
      </c>
      <c r="H9" s="4">
        <v>66</v>
      </c>
      <c r="I9" s="4">
        <v>62</v>
      </c>
      <c r="J9" s="4">
        <v>5</v>
      </c>
      <c r="K9" s="4">
        <v>71</v>
      </c>
      <c r="L9" s="4">
        <v>1096</v>
      </c>
    </row>
    <row r="10" spans="1:12" x14ac:dyDescent="0.25">
      <c r="A10" s="3" t="s">
        <v>326</v>
      </c>
      <c r="B10" s="4">
        <v>10</v>
      </c>
      <c r="C10" s="4">
        <v>5</v>
      </c>
      <c r="D10" s="4">
        <v>34</v>
      </c>
      <c r="E10" s="4">
        <v>0</v>
      </c>
      <c r="F10" s="4">
        <v>79</v>
      </c>
      <c r="G10" s="4">
        <v>9</v>
      </c>
      <c r="H10" s="4">
        <v>15</v>
      </c>
      <c r="I10" s="4">
        <v>6</v>
      </c>
      <c r="J10" s="4">
        <v>0</v>
      </c>
      <c r="K10" s="4">
        <v>14</v>
      </c>
      <c r="L10" s="4">
        <v>172</v>
      </c>
    </row>
    <row r="11" spans="1:12" x14ac:dyDescent="0.25">
      <c r="A11" s="3" t="s">
        <v>327</v>
      </c>
      <c r="B11" s="4">
        <v>30</v>
      </c>
      <c r="C11" s="4">
        <v>15</v>
      </c>
      <c r="D11" s="4">
        <v>68</v>
      </c>
      <c r="E11" s="4">
        <v>0</v>
      </c>
      <c r="F11" s="4">
        <v>143</v>
      </c>
      <c r="G11" s="4">
        <v>26</v>
      </c>
      <c r="H11" s="4">
        <v>17</v>
      </c>
      <c r="I11" s="4">
        <v>22</v>
      </c>
      <c r="J11" s="4">
        <v>1</v>
      </c>
      <c r="K11" s="4">
        <v>27</v>
      </c>
      <c r="L11" s="4">
        <v>349</v>
      </c>
    </row>
    <row r="12" spans="1:12" x14ac:dyDescent="0.25">
      <c r="A12" s="3" t="s">
        <v>328</v>
      </c>
      <c r="B12" s="4">
        <v>71</v>
      </c>
      <c r="C12" s="4">
        <v>55</v>
      </c>
      <c r="D12" s="4">
        <v>128</v>
      </c>
      <c r="E12" s="4">
        <v>2</v>
      </c>
      <c r="F12" s="4">
        <v>434</v>
      </c>
      <c r="G12" s="4">
        <v>44</v>
      </c>
      <c r="H12" s="4">
        <v>40</v>
      </c>
      <c r="I12" s="4">
        <v>60</v>
      </c>
      <c r="J12" s="4">
        <v>1</v>
      </c>
      <c r="K12" s="4">
        <v>52</v>
      </c>
      <c r="L12" s="4">
        <v>887</v>
      </c>
    </row>
    <row r="13" spans="1:12" x14ac:dyDescent="0.25">
      <c r="A13" s="3" t="s">
        <v>329</v>
      </c>
      <c r="B13" s="4">
        <v>70</v>
      </c>
      <c r="C13" s="4">
        <v>16</v>
      </c>
      <c r="D13" s="4">
        <v>83</v>
      </c>
      <c r="E13" s="4">
        <v>1</v>
      </c>
      <c r="F13" s="4">
        <v>248</v>
      </c>
      <c r="G13" s="4">
        <v>39</v>
      </c>
      <c r="H13" s="4">
        <v>23</v>
      </c>
      <c r="I13" s="4">
        <v>25</v>
      </c>
      <c r="J13" s="4">
        <v>7</v>
      </c>
      <c r="K13" s="4">
        <v>41</v>
      </c>
      <c r="L13" s="4">
        <v>553</v>
      </c>
    </row>
    <row r="14" spans="1:12" x14ac:dyDescent="0.25">
      <c r="A14" s="3" t="s">
        <v>330</v>
      </c>
      <c r="B14" s="4">
        <v>210</v>
      </c>
      <c r="C14" s="4">
        <v>103</v>
      </c>
      <c r="D14" s="4">
        <v>322</v>
      </c>
      <c r="E14" s="4">
        <v>3</v>
      </c>
      <c r="F14" s="4">
        <v>739</v>
      </c>
      <c r="G14" s="4">
        <v>138</v>
      </c>
      <c r="H14" s="4">
        <v>124</v>
      </c>
      <c r="I14" s="4">
        <v>117</v>
      </c>
      <c r="J14" s="4">
        <v>5</v>
      </c>
      <c r="K14" s="4">
        <v>119</v>
      </c>
      <c r="L14" s="4">
        <v>1880</v>
      </c>
    </row>
    <row r="15" spans="1:12" x14ac:dyDescent="0.25">
      <c r="A15" s="3" t="s">
        <v>331</v>
      </c>
      <c r="B15" s="4">
        <v>114</v>
      </c>
      <c r="C15" s="4">
        <v>67</v>
      </c>
      <c r="D15" s="4">
        <v>118</v>
      </c>
      <c r="E15" s="4">
        <v>1</v>
      </c>
      <c r="F15" s="4">
        <v>333</v>
      </c>
      <c r="G15" s="4">
        <v>82</v>
      </c>
      <c r="H15" s="4">
        <v>83</v>
      </c>
      <c r="I15" s="4">
        <v>58</v>
      </c>
      <c r="J15" s="4">
        <v>8</v>
      </c>
      <c r="K15" s="4">
        <v>57</v>
      </c>
      <c r="L15" s="4">
        <v>921</v>
      </c>
    </row>
    <row r="16" spans="1:12" x14ac:dyDescent="0.25">
      <c r="A16" s="3" t="s">
        <v>332</v>
      </c>
      <c r="B16" s="4">
        <v>85</v>
      </c>
      <c r="C16" s="4">
        <v>33</v>
      </c>
      <c r="D16" s="4">
        <v>119</v>
      </c>
      <c r="E16" s="4">
        <v>5</v>
      </c>
      <c r="F16" s="4">
        <v>250</v>
      </c>
      <c r="G16" s="4">
        <v>60</v>
      </c>
      <c r="H16" s="4">
        <v>74</v>
      </c>
      <c r="I16" s="4">
        <v>29</v>
      </c>
      <c r="J16" s="4">
        <v>3</v>
      </c>
      <c r="K16" s="4">
        <v>59</v>
      </c>
      <c r="L16" s="4">
        <v>717</v>
      </c>
    </row>
    <row r="17" spans="1:12" x14ac:dyDescent="0.25">
      <c r="A17" s="3" t="s">
        <v>333</v>
      </c>
      <c r="B17" s="4">
        <v>219</v>
      </c>
      <c r="C17" s="4">
        <v>94</v>
      </c>
      <c r="D17" s="4">
        <v>257</v>
      </c>
      <c r="E17" s="4">
        <v>6</v>
      </c>
      <c r="F17" s="4">
        <v>867</v>
      </c>
      <c r="G17" s="4">
        <v>156</v>
      </c>
      <c r="H17" s="4">
        <v>175</v>
      </c>
      <c r="I17" s="4">
        <v>154</v>
      </c>
      <c r="J17" s="4">
        <v>12</v>
      </c>
      <c r="K17" s="4">
        <v>156</v>
      </c>
      <c r="L17" s="4">
        <v>2096</v>
      </c>
    </row>
    <row r="18" spans="1:12" x14ac:dyDescent="0.25">
      <c r="A18" s="3" t="s">
        <v>334</v>
      </c>
      <c r="B18" s="4">
        <v>56</v>
      </c>
      <c r="C18" s="4">
        <v>21</v>
      </c>
      <c r="D18" s="4">
        <v>67</v>
      </c>
      <c r="E18" s="4">
        <v>2</v>
      </c>
      <c r="F18" s="4">
        <v>275</v>
      </c>
      <c r="G18" s="4">
        <v>40</v>
      </c>
      <c r="H18" s="4">
        <v>46</v>
      </c>
      <c r="I18" s="4">
        <v>33</v>
      </c>
      <c r="J18" s="4">
        <v>4</v>
      </c>
      <c r="K18" s="4">
        <v>23</v>
      </c>
      <c r="L18" s="4">
        <v>567</v>
      </c>
    </row>
    <row r="19" spans="1:12" x14ac:dyDescent="0.25">
      <c r="A19" s="3" t="s">
        <v>335</v>
      </c>
      <c r="B19" s="4">
        <v>78</v>
      </c>
      <c r="C19" s="4">
        <v>35</v>
      </c>
      <c r="D19" s="4">
        <v>78</v>
      </c>
      <c r="E19" s="4">
        <v>2</v>
      </c>
      <c r="F19" s="4">
        <v>269</v>
      </c>
      <c r="G19" s="4">
        <v>41</v>
      </c>
      <c r="H19" s="4">
        <v>44</v>
      </c>
      <c r="I19" s="4">
        <v>28</v>
      </c>
      <c r="J19" s="4">
        <v>3</v>
      </c>
      <c r="K19" s="4">
        <v>39</v>
      </c>
      <c r="L19" s="4">
        <v>617</v>
      </c>
    </row>
    <row r="20" spans="1:12" x14ac:dyDescent="0.25">
      <c r="A20" s="3" t="s">
        <v>336</v>
      </c>
      <c r="B20" s="4">
        <v>375</v>
      </c>
      <c r="C20" s="4">
        <v>219</v>
      </c>
      <c r="D20" s="4">
        <v>442</v>
      </c>
      <c r="E20" s="4">
        <v>9</v>
      </c>
      <c r="F20" s="4">
        <v>1384</v>
      </c>
      <c r="G20" s="4">
        <v>251</v>
      </c>
      <c r="H20" s="4">
        <v>250</v>
      </c>
      <c r="I20" s="4">
        <v>246</v>
      </c>
      <c r="J20" s="4">
        <v>24</v>
      </c>
      <c r="K20" s="4">
        <v>218</v>
      </c>
      <c r="L20" s="4">
        <v>3418</v>
      </c>
    </row>
    <row r="21" spans="1:12" x14ac:dyDescent="0.25">
      <c r="A21" s="3" t="s">
        <v>337</v>
      </c>
      <c r="B21" s="4">
        <v>1353</v>
      </c>
      <c r="C21" s="4">
        <v>376</v>
      </c>
      <c r="D21" s="4">
        <v>1438</v>
      </c>
      <c r="E21" s="4">
        <v>23</v>
      </c>
      <c r="F21" s="4">
        <v>4046</v>
      </c>
      <c r="G21" s="4">
        <v>948</v>
      </c>
      <c r="H21" s="4">
        <v>976</v>
      </c>
      <c r="I21" s="4">
        <v>507</v>
      </c>
      <c r="J21" s="4">
        <v>62</v>
      </c>
      <c r="K21" s="4">
        <v>545</v>
      </c>
      <c r="L21" s="4">
        <v>10274</v>
      </c>
    </row>
    <row r="22" spans="1:12" x14ac:dyDescent="0.25">
      <c r="A22" s="3" t="s">
        <v>338</v>
      </c>
      <c r="B22" s="4">
        <v>291</v>
      </c>
      <c r="C22" s="4">
        <v>58</v>
      </c>
      <c r="D22" s="4">
        <v>255</v>
      </c>
      <c r="E22" s="4">
        <v>0</v>
      </c>
      <c r="F22" s="4">
        <v>717</v>
      </c>
      <c r="G22" s="4">
        <v>136</v>
      </c>
      <c r="H22" s="4">
        <v>160</v>
      </c>
      <c r="I22" s="4">
        <v>122</v>
      </c>
      <c r="J22" s="4">
        <v>15</v>
      </c>
      <c r="K22" s="4">
        <v>105</v>
      </c>
      <c r="L22" s="4">
        <v>1859</v>
      </c>
    </row>
    <row r="23" spans="1:12" x14ac:dyDescent="0.25">
      <c r="A23" s="3" t="s">
        <v>339</v>
      </c>
      <c r="B23" s="4">
        <v>1105</v>
      </c>
      <c r="C23" s="4">
        <v>626</v>
      </c>
      <c r="D23" s="4">
        <v>1012</v>
      </c>
      <c r="E23" s="4">
        <v>21</v>
      </c>
      <c r="F23" s="4">
        <v>3196</v>
      </c>
      <c r="G23" s="4">
        <v>1066</v>
      </c>
      <c r="H23" s="4">
        <v>679</v>
      </c>
      <c r="I23" s="4">
        <v>432</v>
      </c>
      <c r="J23" s="4">
        <v>42</v>
      </c>
      <c r="K23" s="4">
        <v>631</v>
      </c>
      <c r="L23" s="4">
        <v>8810</v>
      </c>
    </row>
    <row r="24" spans="1:12" x14ac:dyDescent="0.25">
      <c r="A24" s="3" t="s">
        <v>340</v>
      </c>
      <c r="B24" s="4">
        <v>3439</v>
      </c>
      <c r="C24" s="4">
        <v>896</v>
      </c>
      <c r="D24" s="4">
        <v>2836</v>
      </c>
      <c r="E24" s="4">
        <v>34</v>
      </c>
      <c r="F24" s="4">
        <v>11470</v>
      </c>
      <c r="G24" s="4">
        <v>2258</v>
      </c>
      <c r="H24" s="4">
        <v>1866</v>
      </c>
      <c r="I24" s="4">
        <v>1866</v>
      </c>
      <c r="J24" s="4">
        <v>119</v>
      </c>
      <c r="K24" s="4">
        <v>2147</v>
      </c>
      <c r="L24" s="4">
        <v>26931</v>
      </c>
    </row>
    <row r="25" spans="1:12" x14ac:dyDescent="0.25">
      <c r="A25" s="3" t="s">
        <v>341</v>
      </c>
      <c r="B25" s="4">
        <v>861</v>
      </c>
      <c r="C25" s="4">
        <v>214</v>
      </c>
      <c r="D25" s="4">
        <v>903</v>
      </c>
      <c r="E25" s="4">
        <v>14</v>
      </c>
      <c r="F25" s="4">
        <v>2691</v>
      </c>
      <c r="G25" s="4">
        <v>583</v>
      </c>
      <c r="H25" s="4">
        <v>564</v>
      </c>
      <c r="I25" s="4">
        <v>323</v>
      </c>
      <c r="J25" s="4">
        <v>26</v>
      </c>
      <c r="K25" s="4">
        <v>332</v>
      </c>
      <c r="L25" s="4">
        <v>6511</v>
      </c>
    </row>
    <row r="26" spans="1:12" x14ac:dyDescent="0.25">
      <c r="A26" s="3" t="s">
        <v>342</v>
      </c>
      <c r="B26" s="4">
        <v>766</v>
      </c>
      <c r="C26" s="4">
        <v>313</v>
      </c>
      <c r="D26" s="4">
        <v>791</v>
      </c>
      <c r="E26" s="4">
        <v>12</v>
      </c>
      <c r="F26" s="4">
        <v>1711</v>
      </c>
      <c r="G26" s="4">
        <v>471</v>
      </c>
      <c r="H26" s="4">
        <v>473</v>
      </c>
      <c r="I26" s="4">
        <v>245</v>
      </c>
      <c r="J26" s="4">
        <v>17</v>
      </c>
      <c r="K26" s="4">
        <v>289</v>
      </c>
      <c r="L26" s="4">
        <v>5088</v>
      </c>
    </row>
    <row r="27" spans="1:12" x14ac:dyDescent="0.25">
      <c r="A27" s="3" t="s">
        <v>343</v>
      </c>
      <c r="B27" s="4">
        <v>1425</v>
      </c>
      <c r="C27" s="4">
        <v>255</v>
      </c>
      <c r="D27" s="4">
        <v>1043</v>
      </c>
      <c r="E27" s="4">
        <v>11</v>
      </c>
      <c r="F27" s="4">
        <v>2751</v>
      </c>
      <c r="G27" s="4">
        <v>648</v>
      </c>
      <c r="H27" s="4">
        <v>681</v>
      </c>
      <c r="I27" s="4">
        <v>406</v>
      </c>
      <c r="J27" s="4">
        <v>21</v>
      </c>
      <c r="K27" s="4">
        <v>348</v>
      </c>
      <c r="L27" s="4">
        <v>7589</v>
      </c>
    </row>
    <row r="28" spans="1:12" x14ac:dyDescent="0.25">
      <c r="A28" s="3" t="s">
        <v>344</v>
      </c>
      <c r="B28" s="4">
        <v>115</v>
      </c>
      <c r="C28" s="4">
        <v>53</v>
      </c>
      <c r="D28" s="4">
        <v>185</v>
      </c>
      <c r="E28" s="4">
        <v>6</v>
      </c>
      <c r="F28" s="4">
        <v>371</v>
      </c>
      <c r="G28" s="4">
        <v>80</v>
      </c>
      <c r="H28" s="4">
        <v>116</v>
      </c>
      <c r="I28" s="4">
        <v>40</v>
      </c>
      <c r="J28" s="4">
        <v>9</v>
      </c>
      <c r="K28" s="4">
        <v>80</v>
      </c>
      <c r="L28" s="4">
        <v>1055</v>
      </c>
    </row>
    <row r="29" spans="1:12" x14ac:dyDescent="0.25">
      <c r="A29" s="3" t="s">
        <v>345</v>
      </c>
      <c r="B29" s="4">
        <v>174</v>
      </c>
      <c r="C29" s="4">
        <v>31</v>
      </c>
      <c r="D29" s="4">
        <v>210</v>
      </c>
      <c r="E29" s="4">
        <v>6</v>
      </c>
      <c r="F29" s="4">
        <v>503</v>
      </c>
      <c r="G29" s="4">
        <v>76</v>
      </c>
      <c r="H29" s="4">
        <v>91</v>
      </c>
      <c r="I29" s="4">
        <v>73</v>
      </c>
      <c r="J29" s="4">
        <v>8</v>
      </c>
      <c r="K29" s="4">
        <v>94</v>
      </c>
      <c r="L29" s="4">
        <v>1266</v>
      </c>
    </row>
    <row r="30" spans="1:12" x14ac:dyDescent="0.25">
      <c r="A30" s="3" t="s">
        <v>346</v>
      </c>
      <c r="B30" s="4">
        <v>299</v>
      </c>
      <c r="C30" s="4">
        <v>81</v>
      </c>
      <c r="D30" s="4">
        <v>386</v>
      </c>
      <c r="E30" s="4">
        <v>6</v>
      </c>
      <c r="F30" s="4">
        <v>974</v>
      </c>
      <c r="G30" s="4">
        <v>189</v>
      </c>
      <c r="H30" s="4">
        <v>240</v>
      </c>
      <c r="I30" s="4">
        <v>130</v>
      </c>
      <c r="J30" s="4">
        <v>16</v>
      </c>
      <c r="K30" s="4">
        <v>135</v>
      </c>
      <c r="L30" s="4">
        <v>2456</v>
      </c>
    </row>
    <row r="31" spans="1:12" x14ac:dyDescent="0.25">
      <c r="A31" s="3" t="s">
        <v>347</v>
      </c>
      <c r="B31" s="4">
        <v>207</v>
      </c>
      <c r="C31" s="4">
        <v>92</v>
      </c>
      <c r="D31" s="4">
        <v>244</v>
      </c>
      <c r="E31" s="4">
        <v>4</v>
      </c>
      <c r="F31" s="4">
        <v>868</v>
      </c>
      <c r="G31" s="4">
        <v>215</v>
      </c>
      <c r="H31" s="4">
        <v>146</v>
      </c>
      <c r="I31" s="4">
        <v>98</v>
      </c>
      <c r="J31" s="4">
        <v>16</v>
      </c>
      <c r="K31" s="4">
        <v>222</v>
      </c>
      <c r="L31" s="4">
        <v>2112</v>
      </c>
    </row>
    <row r="32" spans="1:12" x14ac:dyDescent="0.25">
      <c r="A32" s="3" t="s">
        <v>65</v>
      </c>
      <c r="B32" s="4">
        <v>11692</v>
      </c>
      <c r="C32" s="4">
        <v>3741</v>
      </c>
      <c r="D32" s="4">
        <v>11422</v>
      </c>
      <c r="E32" s="4">
        <v>175</v>
      </c>
      <c r="F32" s="4">
        <v>35410</v>
      </c>
      <c r="G32" s="4">
        <v>7778</v>
      </c>
      <c r="H32" s="4">
        <v>7060</v>
      </c>
      <c r="I32" s="4">
        <v>5156</v>
      </c>
      <c r="J32" s="4">
        <v>432</v>
      </c>
      <c r="K32" s="4">
        <v>5907</v>
      </c>
      <c r="L32" s="4">
        <v>88773</v>
      </c>
    </row>
    <row r="35" spans="1:12" x14ac:dyDescent="0.25">
      <c r="A35" s="5" t="s">
        <v>40</v>
      </c>
      <c r="B35" t="s">
        <v>286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92</v>
      </c>
      <c r="C39" s="4">
        <v>9</v>
      </c>
      <c r="D39" s="4">
        <v>118</v>
      </c>
      <c r="E39" s="4">
        <v>2</v>
      </c>
      <c r="F39" s="4">
        <v>257</v>
      </c>
      <c r="G39" s="4">
        <v>51</v>
      </c>
      <c r="H39" s="4">
        <v>38</v>
      </c>
      <c r="I39" s="4">
        <v>37</v>
      </c>
      <c r="J39" s="4">
        <v>3</v>
      </c>
      <c r="K39" s="4">
        <v>42</v>
      </c>
      <c r="L39" s="4">
        <v>649</v>
      </c>
    </row>
    <row r="40" spans="1:12" x14ac:dyDescent="0.25">
      <c r="A40" s="3" t="s">
        <v>349</v>
      </c>
      <c r="B40" s="4">
        <v>21</v>
      </c>
      <c r="C40" s="4">
        <v>4</v>
      </c>
      <c r="D40" s="4">
        <v>21</v>
      </c>
      <c r="E40" s="4">
        <v>0</v>
      </c>
      <c r="F40" s="4">
        <v>64</v>
      </c>
      <c r="G40" s="4">
        <v>13</v>
      </c>
      <c r="H40" s="4">
        <v>11</v>
      </c>
      <c r="I40" s="4">
        <v>7</v>
      </c>
      <c r="J40" s="4">
        <v>2</v>
      </c>
      <c r="K40" s="4">
        <v>6</v>
      </c>
      <c r="L40" s="4">
        <v>149</v>
      </c>
    </row>
    <row r="41" spans="1:12" x14ac:dyDescent="0.25">
      <c r="A41" s="3" t="s">
        <v>350</v>
      </c>
      <c r="B41" s="4">
        <v>106</v>
      </c>
      <c r="C41" s="4">
        <v>27</v>
      </c>
      <c r="D41" s="4">
        <v>63</v>
      </c>
      <c r="E41" s="4">
        <v>1</v>
      </c>
      <c r="F41" s="4">
        <v>232</v>
      </c>
      <c r="G41" s="4">
        <v>54</v>
      </c>
      <c r="H41" s="4">
        <v>45</v>
      </c>
      <c r="I41" s="4">
        <v>23</v>
      </c>
      <c r="J41" s="4">
        <v>2</v>
      </c>
      <c r="K41" s="4">
        <v>52</v>
      </c>
      <c r="L41" s="4">
        <v>605</v>
      </c>
    </row>
    <row r="42" spans="1:12" x14ac:dyDescent="0.25">
      <c r="A42" s="3" t="s">
        <v>351</v>
      </c>
      <c r="B42" s="4">
        <v>16</v>
      </c>
      <c r="C42" s="4">
        <v>6</v>
      </c>
      <c r="D42" s="4">
        <v>24</v>
      </c>
      <c r="E42" s="4">
        <v>2</v>
      </c>
      <c r="F42" s="4">
        <v>66</v>
      </c>
      <c r="G42" s="4">
        <v>11</v>
      </c>
      <c r="H42" s="4">
        <v>16</v>
      </c>
      <c r="I42" s="4">
        <v>8</v>
      </c>
      <c r="J42" s="4">
        <v>1</v>
      </c>
      <c r="K42" s="4">
        <v>12</v>
      </c>
      <c r="L42" s="4">
        <v>162</v>
      </c>
    </row>
    <row r="43" spans="1:12" x14ac:dyDescent="0.25">
      <c r="A43" s="3" t="s">
        <v>352</v>
      </c>
      <c r="B43" s="4">
        <v>134</v>
      </c>
      <c r="C43" s="4">
        <v>52</v>
      </c>
      <c r="D43" s="4">
        <v>143</v>
      </c>
      <c r="E43" s="4">
        <v>3</v>
      </c>
      <c r="F43" s="4">
        <v>508</v>
      </c>
      <c r="G43" s="4">
        <v>95</v>
      </c>
      <c r="H43" s="4">
        <v>71</v>
      </c>
      <c r="I43" s="4">
        <v>64</v>
      </c>
      <c r="J43" s="4">
        <v>5</v>
      </c>
      <c r="K43" s="4">
        <v>84</v>
      </c>
      <c r="L43" s="4">
        <v>1159</v>
      </c>
    </row>
    <row r="44" spans="1:12" x14ac:dyDescent="0.25">
      <c r="A44" s="3" t="s">
        <v>353</v>
      </c>
      <c r="B44" s="4">
        <v>12</v>
      </c>
      <c r="C44" s="4">
        <v>5</v>
      </c>
      <c r="D44" s="4">
        <v>36</v>
      </c>
      <c r="E44" s="4">
        <v>0</v>
      </c>
      <c r="F44" s="4">
        <v>73</v>
      </c>
      <c r="G44" s="4">
        <v>12</v>
      </c>
      <c r="H44" s="4">
        <v>8</v>
      </c>
      <c r="I44" s="4">
        <v>4</v>
      </c>
      <c r="J44" s="4">
        <v>0</v>
      </c>
      <c r="K44" s="4">
        <v>18</v>
      </c>
      <c r="L44" s="4">
        <v>168</v>
      </c>
    </row>
    <row r="45" spans="1:12" x14ac:dyDescent="0.25">
      <c r="A45" s="3" t="s">
        <v>354</v>
      </c>
      <c r="B45" s="4">
        <v>35</v>
      </c>
      <c r="C45" s="4">
        <v>16</v>
      </c>
      <c r="D45" s="4">
        <v>67</v>
      </c>
      <c r="E45" s="4">
        <v>2</v>
      </c>
      <c r="F45" s="4">
        <v>161</v>
      </c>
      <c r="G45" s="4">
        <v>30</v>
      </c>
      <c r="H45" s="4">
        <v>23</v>
      </c>
      <c r="I45" s="4">
        <v>23</v>
      </c>
      <c r="J45" s="4">
        <v>0</v>
      </c>
      <c r="K45" s="4">
        <v>30</v>
      </c>
      <c r="L45" s="4">
        <v>387</v>
      </c>
    </row>
    <row r="46" spans="1:12" x14ac:dyDescent="0.25">
      <c r="A46" s="3" t="s">
        <v>355</v>
      </c>
      <c r="B46" s="4">
        <v>74</v>
      </c>
      <c r="C46" s="4">
        <v>29</v>
      </c>
      <c r="D46" s="4">
        <v>118</v>
      </c>
      <c r="E46" s="4">
        <v>0</v>
      </c>
      <c r="F46" s="4">
        <v>449</v>
      </c>
      <c r="G46" s="4">
        <v>50</v>
      </c>
      <c r="H46" s="4">
        <v>32</v>
      </c>
      <c r="I46" s="4">
        <v>56</v>
      </c>
      <c r="J46" s="4">
        <v>0</v>
      </c>
      <c r="K46" s="4">
        <v>56</v>
      </c>
      <c r="L46" s="4">
        <v>864</v>
      </c>
    </row>
    <row r="47" spans="1:12" x14ac:dyDescent="0.25">
      <c r="A47" s="3" t="s">
        <v>356</v>
      </c>
      <c r="B47" s="4">
        <v>74</v>
      </c>
      <c r="C47" s="4">
        <v>22</v>
      </c>
      <c r="D47" s="4">
        <v>80</v>
      </c>
      <c r="E47" s="4">
        <v>4</v>
      </c>
      <c r="F47" s="4">
        <v>245</v>
      </c>
      <c r="G47" s="4">
        <v>40</v>
      </c>
      <c r="H47" s="4">
        <v>24</v>
      </c>
      <c r="I47" s="4">
        <v>31</v>
      </c>
      <c r="J47" s="4">
        <v>4</v>
      </c>
      <c r="K47" s="4">
        <v>44</v>
      </c>
      <c r="L47" s="4">
        <v>568</v>
      </c>
    </row>
    <row r="48" spans="1:12" x14ac:dyDescent="0.25">
      <c r="A48" s="3" t="s">
        <v>357</v>
      </c>
      <c r="B48" s="4">
        <v>231</v>
      </c>
      <c r="C48" s="4">
        <v>108</v>
      </c>
      <c r="D48" s="4">
        <v>315</v>
      </c>
      <c r="E48" s="4">
        <v>3</v>
      </c>
      <c r="F48" s="4">
        <v>774</v>
      </c>
      <c r="G48" s="4">
        <v>157</v>
      </c>
      <c r="H48" s="4">
        <v>121</v>
      </c>
      <c r="I48" s="4">
        <v>108</v>
      </c>
      <c r="J48" s="4">
        <v>6</v>
      </c>
      <c r="K48" s="4">
        <v>124</v>
      </c>
      <c r="L48" s="4">
        <v>1947</v>
      </c>
    </row>
    <row r="49" spans="1:12" x14ac:dyDescent="0.25">
      <c r="A49" s="3" t="s">
        <v>358</v>
      </c>
      <c r="B49" s="4">
        <v>113</v>
      </c>
      <c r="C49" s="4">
        <v>63</v>
      </c>
      <c r="D49" s="4">
        <v>109</v>
      </c>
      <c r="E49" s="4">
        <v>4</v>
      </c>
      <c r="F49" s="4">
        <v>338</v>
      </c>
      <c r="G49" s="4">
        <v>82</v>
      </c>
      <c r="H49" s="4">
        <v>63</v>
      </c>
      <c r="I49" s="4">
        <v>53</v>
      </c>
      <c r="J49" s="4">
        <v>4</v>
      </c>
      <c r="K49" s="4">
        <v>67</v>
      </c>
      <c r="L49" s="4">
        <v>896</v>
      </c>
    </row>
    <row r="50" spans="1:12" x14ac:dyDescent="0.25">
      <c r="A50" s="3" t="s">
        <v>359</v>
      </c>
      <c r="B50" s="4">
        <v>94</v>
      </c>
      <c r="C50" s="4">
        <v>38</v>
      </c>
      <c r="D50" s="4">
        <v>104</v>
      </c>
      <c r="E50" s="4">
        <v>5</v>
      </c>
      <c r="F50" s="4">
        <v>267</v>
      </c>
      <c r="G50" s="4">
        <v>64</v>
      </c>
      <c r="H50" s="4">
        <v>56</v>
      </c>
      <c r="I50" s="4">
        <v>38</v>
      </c>
      <c r="J50" s="4">
        <v>3</v>
      </c>
      <c r="K50" s="4">
        <v>59</v>
      </c>
      <c r="L50" s="4">
        <v>728</v>
      </c>
    </row>
    <row r="51" spans="1:12" x14ac:dyDescent="0.25">
      <c r="A51" s="3" t="s">
        <v>360</v>
      </c>
      <c r="B51" s="4">
        <v>220</v>
      </c>
      <c r="C51" s="4">
        <v>105</v>
      </c>
      <c r="D51" s="4">
        <v>241</v>
      </c>
      <c r="E51" s="4">
        <v>9</v>
      </c>
      <c r="F51" s="4">
        <v>893</v>
      </c>
      <c r="G51" s="4">
        <v>166</v>
      </c>
      <c r="H51" s="4">
        <v>154</v>
      </c>
      <c r="I51" s="4">
        <v>151</v>
      </c>
      <c r="J51" s="4">
        <v>12</v>
      </c>
      <c r="K51" s="4">
        <v>180</v>
      </c>
      <c r="L51" s="4">
        <v>2131</v>
      </c>
    </row>
    <row r="52" spans="1:12" x14ac:dyDescent="0.25">
      <c r="A52" s="3" t="s">
        <v>361</v>
      </c>
      <c r="B52" s="4">
        <v>66</v>
      </c>
      <c r="C52" s="4">
        <v>17</v>
      </c>
      <c r="D52" s="4">
        <v>57</v>
      </c>
      <c r="E52" s="4">
        <v>4</v>
      </c>
      <c r="F52" s="4">
        <v>277</v>
      </c>
      <c r="G52" s="4">
        <v>44</v>
      </c>
      <c r="H52" s="4">
        <v>44</v>
      </c>
      <c r="I52" s="4">
        <v>28</v>
      </c>
      <c r="J52" s="4">
        <v>4</v>
      </c>
      <c r="K52" s="4">
        <v>32</v>
      </c>
      <c r="L52" s="4">
        <v>573</v>
      </c>
    </row>
    <row r="53" spans="1:12" x14ac:dyDescent="0.25">
      <c r="A53" s="3" t="s">
        <v>362</v>
      </c>
      <c r="B53" s="4">
        <v>79</v>
      </c>
      <c r="C53" s="4">
        <v>31</v>
      </c>
      <c r="D53" s="4">
        <v>77</v>
      </c>
      <c r="E53" s="4">
        <v>2</v>
      </c>
      <c r="F53" s="4">
        <v>265</v>
      </c>
      <c r="G53" s="4">
        <v>47</v>
      </c>
      <c r="H53" s="4">
        <v>41</v>
      </c>
      <c r="I53" s="4">
        <v>23</v>
      </c>
      <c r="J53" s="4">
        <v>3</v>
      </c>
      <c r="K53" s="4">
        <v>45</v>
      </c>
      <c r="L53" s="4">
        <v>613</v>
      </c>
    </row>
    <row r="54" spans="1:12" x14ac:dyDescent="0.25">
      <c r="A54" s="3" t="s">
        <v>363</v>
      </c>
      <c r="B54" s="4">
        <v>392</v>
      </c>
      <c r="C54" s="4">
        <v>255</v>
      </c>
      <c r="D54" s="4">
        <v>393</v>
      </c>
      <c r="E54" s="4">
        <v>16</v>
      </c>
      <c r="F54" s="4">
        <v>1367</v>
      </c>
      <c r="G54" s="4">
        <v>280</v>
      </c>
      <c r="H54" s="4">
        <v>205</v>
      </c>
      <c r="I54" s="4">
        <v>243</v>
      </c>
      <c r="J54" s="4">
        <v>24</v>
      </c>
      <c r="K54" s="4">
        <v>245</v>
      </c>
      <c r="L54" s="4">
        <v>3420</v>
      </c>
    </row>
    <row r="55" spans="1:12" x14ac:dyDescent="0.25">
      <c r="A55" s="3" t="s">
        <v>364</v>
      </c>
      <c r="B55" s="4">
        <v>1369</v>
      </c>
      <c r="C55" s="4">
        <v>400</v>
      </c>
      <c r="D55" s="4">
        <v>1410</v>
      </c>
      <c r="E55" s="4">
        <v>42</v>
      </c>
      <c r="F55" s="4">
        <v>4151</v>
      </c>
      <c r="G55" s="4">
        <v>1038</v>
      </c>
      <c r="H55" s="4">
        <v>964</v>
      </c>
      <c r="I55" s="4">
        <v>457</v>
      </c>
      <c r="J55" s="4">
        <v>64</v>
      </c>
      <c r="K55" s="4">
        <v>645</v>
      </c>
      <c r="L55" s="4">
        <v>10540</v>
      </c>
    </row>
    <row r="56" spans="1:12" x14ac:dyDescent="0.25">
      <c r="A56" s="3" t="s">
        <v>365</v>
      </c>
      <c r="B56" s="4">
        <v>324</v>
      </c>
      <c r="C56" s="4">
        <v>68</v>
      </c>
      <c r="D56" s="4">
        <v>242</v>
      </c>
      <c r="E56" s="4">
        <v>4</v>
      </c>
      <c r="F56" s="4">
        <v>757</v>
      </c>
      <c r="G56" s="4">
        <v>157</v>
      </c>
      <c r="H56" s="4">
        <v>160</v>
      </c>
      <c r="I56" s="4">
        <v>111</v>
      </c>
      <c r="J56" s="4">
        <v>12</v>
      </c>
      <c r="K56" s="4">
        <v>112</v>
      </c>
      <c r="L56" s="4">
        <v>1947</v>
      </c>
    </row>
    <row r="57" spans="1:12" x14ac:dyDescent="0.25">
      <c r="A57" s="3" t="s">
        <v>366</v>
      </c>
      <c r="B57" s="4">
        <v>1115</v>
      </c>
      <c r="C57" s="4">
        <v>658</v>
      </c>
      <c r="D57" s="4">
        <v>968</v>
      </c>
      <c r="E57" s="4">
        <v>32</v>
      </c>
      <c r="F57" s="4">
        <v>3217</v>
      </c>
      <c r="G57" s="4">
        <v>1094</v>
      </c>
      <c r="H57" s="4">
        <v>661</v>
      </c>
      <c r="I57" s="4">
        <v>411</v>
      </c>
      <c r="J57" s="4">
        <v>37</v>
      </c>
      <c r="K57" s="4">
        <v>654</v>
      </c>
      <c r="L57" s="4">
        <v>8847</v>
      </c>
    </row>
    <row r="58" spans="1:12" x14ac:dyDescent="0.25">
      <c r="A58" s="3" t="s">
        <v>367</v>
      </c>
      <c r="B58" s="4">
        <v>3702</v>
      </c>
      <c r="C58" s="4">
        <v>944</v>
      </c>
      <c r="D58" s="4">
        <v>2724</v>
      </c>
      <c r="E58" s="4">
        <v>79</v>
      </c>
      <c r="F58" s="4">
        <v>11759</v>
      </c>
      <c r="G58" s="4">
        <v>2588</v>
      </c>
      <c r="H58" s="4">
        <v>1856</v>
      </c>
      <c r="I58" s="4">
        <v>1701</v>
      </c>
      <c r="J58" s="4">
        <v>116</v>
      </c>
      <c r="K58" s="4">
        <v>2395</v>
      </c>
      <c r="L58" s="4">
        <v>27864</v>
      </c>
    </row>
    <row r="59" spans="1:12" x14ac:dyDescent="0.25">
      <c r="A59" s="3" t="s">
        <v>368</v>
      </c>
      <c r="B59" s="4">
        <v>908</v>
      </c>
      <c r="C59" s="4">
        <v>221</v>
      </c>
      <c r="D59" s="4">
        <v>880</v>
      </c>
      <c r="E59" s="4">
        <v>35</v>
      </c>
      <c r="F59" s="4">
        <v>2788</v>
      </c>
      <c r="G59" s="4">
        <v>641</v>
      </c>
      <c r="H59" s="4">
        <v>556</v>
      </c>
      <c r="I59" s="4">
        <v>296</v>
      </c>
      <c r="J59" s="4">
        <v>31</v>
      </c>
      <c r="K59" s="4">
        <v>382</v>
      </c>
      <c r="L59" s="4">
        <v>6738</v>
      </c>
    </row>
    <row r="60" spans="1:12" x14ac:dyDescent="0.25">
      <c r="A60" s="3" t="s">
        <v>369</v>
      </c>
      <c r="B60" s="4">
        <v>808</v>
      </c>
      <c r="C60" s="4">
        <v>332</v>
      </c>
      <c r="D60" s="4">
        <v>805</v>
      </c>
      <c r="E60" s="4">
        <v>19</v>
      </c>
      <c r="F60" s="4">
        <v>1740</v>
      </c>
      <c r="G60" s="4">
        <v>516</v>
      </c>
      <c r="H60" s="4">
        <v>468</v>
      </c>
      <c r="I60" s="4">
        <v>214</v>
      </c>
      <c r="J60" s="4">
        <v>17</v>
      </c>
      <c r="K60" s="4">
        <v>322</v>
      </c>
      <c r="L60" s="4">
        <v>5241</v>
      </c>
    </row>
    <row r="61" spans="1:12" x14ac:dyDescent="0.25">
      <c r="A61" s="3" t="s">
        <v>370</v>
      </c>
      <c r="B61" s="4">
        <v>1471</v>
      </c>
      <c r="C61" s="4">
        <v>275</v>
      </c>
      <c r="D61" s="4">
        <v>1023</v>
      </c>
      <c r="E61" s="4">
        <v>11</v>
      </c>
      <c r="F61" s="4">
        <v>2845</v>
      </c>
      <c r="G61" s="4">
        <v>684</v>
      </c>
      <c r="H61" s="4">
        <v>620</v>
      </c>
      <c r="I61" s="4">
        <v>392</v>
      </c>
      <c r="J61" s="4">
        <v>21</v>
      </c>
      <c r="K61" s="4">
        <v>401</v>
      </c>
      <c r="L61" s="4">
        <v>7743</v>
      </c>
    </row>
    <row r="62" spans="1:12" x14ac:dyDescent="0.25">
      <c r="A62" s="3" t="s">
        <v>371</v>
      </c>
      <c r="B62" s="4">
        <v>111</v>
      </c>
      <c r="C62" s="4">
        <v>55</v>
      </c>
      <c r="D62" s="4">
        <v>164</v>
      </c>
      <c r="E62" s="4">
        <v>4</v>
      </c>
      <c r="F62" s="4">
        <v>372</v>
      </c>
      <c r="G62" s="4">
        <v>92</v>
      </c>
      <c r="H62" s="4">
        <v>112</v>
      </c>
      <c r="I62" s="4">
        <v>36</v>
      </c>
      <c r="J62" s="4">
        <v>7</v>
      </c>
      <c r="K62" s="4">
        <v>91</v>
      </c>
      <c r="L62" s="4">
        <v>1044</v>
      </c>
    </row>
    <row r="63" spans="1:12" x14ac:dyDescent="0.25">
      <c r="A63" s="3" t="s">
        <v>372</v>
      </c>
      <c r="B63" s="4">
        <v>185</v>
      </c>
      <c r="C63" s="4">
        <v>38</v>
      </c>
      <c r="D63" s="4">
        <v>214</v>
      </c>
      <c r="E63" s="4">
        <v>11</v>
      </c>
      <c r="F63" s="4">
        <v>520</v>
      </c>
      <c r="G63" s="4">
        <v>90</v>
      </c>
      <c r="H63" s="4">
        <v>102</v>
      </c>
      <c r="I63" s="4">
        <v>74</v>
      </c>
      <c r="J63" s="4">
        <v>5</v>
      </c>
      <c r="K63" s="4">
        <v>103</v>
      </c>
      <c r="L63" s="4">
        <v>1342</v>
      </c>
    </row>
    <row r="64" spans="1:12" x14ac:dyDescent="0.25">
      <c r="A64" s="3" t="s">
        <v>373</v>
      </c>
      <c r="B64" s="4">
        <v>330</v>
      </c>
      <c r="C64" s="4">
        <v>91</v>
      </c>
      <c r="D64" s="4">
        <v>360</v>
      </c>
      <c r="E64" s="4">
        <v>12</v>
      </c>
      <c r="F64" s="4">
        <v>993</v>
      </c>
      <c r="G64" s="4">
        <v>200</v>
      </c>
      <c r="H64" s="4">
        <v>235</v>
      </c>
      <c r="I64" s="4">
        <v>122</v>
      </c>
      <c r="J64" s="4">
        <v>12</v>
      </c>
      <c r="K64" s="4">
        <v>146</v>
      </c>
      <c r="L64" s="4">
        <v>2501</v>
      </c>
    </row>
    <row r="65" spans="1:12" x14ac:dyDescent="0.25">
      <c r="A65" s="3" t="s">
        <v>374</v>
      </c>
      <c r="B65" s="4">
        <v>226</v>
      </c>
      <c r="C65" s="4">
        <v>122</v>
      </c>
      <c r="D65" s="4">
        <v>212</v>
      </c>
      <c r="E65" s="4">
        <v>7</v>
      </c>
      <c r="F65" s="4">
        <v>938</v>
      </c>
      <c r="G65" s="4">
        <v>255</v>
      </c>
      <c r="H65" s="4">
        <v>155</v>
      </c>
      <c r="I65" s="4">
        <v>97</v>
      </c>
      <c r="J65" s="4">
        <v>11</v>
      </c>
      <c r="K65" s="4">
        <v>248</v>
      </c>
      <c r="L65" s="4">
        <v>2271</v>
      </c>
    </row>
    <row r="66" spans="1:12" x14ac:dyDescent="0.25">
      <c r="A66" s="3" t="s">
        <v>64</v>
      </c>
      <c r="B66" s="4">
        <v>12308</v>
      </c>
      <c r="C66" s="4">
        <v>3991</v>
      </c>
      <c r="D66" s="4">
        <v>10968</v>
      </c>
      <c r="E66" s="4">
        <v>313</v>
      </c>
      <c r="F66" s="4">
        <v>36316</v>
      </c>
      <c r="G66" s="4">
        <v>8551</v>
      </c>
      <c r="H66" s="4">
        <v>6841</v>
      </c>
      <c r="I66" s="4">
        <v>4808</v>
      </c>
      <c r="J66" s="4">
        <v>406</v>
      </c>
      <c r="K66" s="4">
        <v>6595</v>
      </c>
      <c r="L66" s="4">
        <v>91097</v>
      </c>
    </row>
    <row r="70" spans="1:12" x14ac:dyDescent="0.25">
      <c r="A70" s="5" t="s">
        <v>40</v>
      </c>
      <c r="B70" t="s">
        <v>286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102</v>
      </c>
      <c r="C74" s="4">
        <v>15</v>
      </c>
      <c r="D74" s="4">
        <v>118</v>
      </c>
      <c r="E74" s="4">
        <v>1</v>
      </c>
      <c r="F74" s="4">
        <v>276</v>
      </c>
      <c r="G74" s="4">
        <v>61</v>
      </c>
      <c r="H74" s="4">
        <v>45</v>
      </c>
      <c r="I74" s="4">
        <v>40</v>
      </c>
      <c r="J74" s="4">
        <v>5</v>
      </c>
      <c r="K74" s="4">
        <v>41</v>
      </c>
      <c r="L74" s="4">
        <v>704</v>
      </c>
    </row>
    <row r="75" spans="1:12" x14ac:dyDescent="0.25">
      <c r="A75" s="3" t="s">
        <v>376</v>
      </c>
      <c r="B75" s="4">
        <v>24</v>
      </c>
      <c r="C75" s="4">
        <v>3</v>
      </c>
      <c r="D75" s="4">
        <v>20</v>
      </c>
      <c r="E75" s="4">
        <v>0</v>
      </c>
      <c r="F75" s="4">
        <v>65</v>
      </c>
      <c r="G75" s="4">
        <v>15</v>
      </c>
      <c r="H75" s="4">
        <v>9</v>
      </c>
      <c r="I75" s="4">
        <v>7</v>
      </c>
      <c r="J75" s="4">
        <v>2</v>
      </c>
      <c r="K75" s="4">
        <v>11</v>
      </c>
      <c r="L75" s="4">
        <v>156</v>
      </c>
    </row>
    <row r="76" spans="1:12" x14ac:dyDescent="0.25">
      <c r="A76" s="3" t="s">
        <v>377</v>
      </c>
      <c r="B76" s="4">
        <v>125</v>
      </c>
      <c r="C76" s="4">
        <v>28</v>
      </c>
      <c r="D76" s="4">
        <v>63</v>
      </c>
      <c r="E76" s="4">
        <v>1</v>
      </c>
      <c r="F76" s="4">
        <v>257</v>
      </c>
      <c r="G76" s="4">
        <v>57</v>
      </c>
      <c r="H76" s="4">
        <v>39</v>
      </c>
      <c r="I76" s="4">
        <v>25</v>
      </c>
      <c r="J76" s="4">
        <v>3</v>
      </c>
      <c r="K76" s="4">
        <v>57</v>
      </c>
      <c r="L76" s="4">
        <v>655</v>
      </c>
    </row>
    <row r="77" spans="1:12" x14ac:dyDescent="0.25">
      <c r="A77" s="3" t="s">
        <v>378</v>
      </c>
      <c r="B77" s="4">
        <v>11</v>
      </c>
      <c r="C77" s="4">
        <v>10</v>
      </c>
      <c r="D77" s="4">
        <v>27</v>
      </c>
      <c r="E77" s="4">
        <v>1</v>
      </c>
      <c r="F77" s="4">
        <v>63</v>
      </c>
      <c r="G77" s="4">
        <v>12</v>
      </c>
      <c r="H77" s="4">
        <v>13</v>
      </c>
      <c r="I77" s="4">
        <v>8</v>
      </c>
      <c r="J77" s="4">
        <v>2</v>
      </c>
      <c r="K77" s="4">
        <v>10</v>
      </c>
      <c r="L77" s="4">
        <v>157</v>
      </c>
    </row>
    <row r="78" spans="1:12" x14ac:dyDescent="0.25">
      <c r="A78" s="3" t="s">
        <v>379</v>
      </c>
      <c r="B78" s="4">
        <v>146</v>
      </c>
      <c r="C78" s="4">
        <v>49</v>
      </c>
      <c r="D78" s="4">
        <v>132</v>
      </c>
      <c r="E78" s="4">
        <v>6</v>
      </c>
      <c r="F78" s="4">
        <v>489</v>
      </c>
      <c r="G78" s="4">
        <v>94</v>
      </c>
      <c r="H78" s="4">
        <v>73</v>
      </c>
      <c r="I78" s="4">
        <v>58</v>
      </c>
      <c r="J78" s="4">
        <v>5</v>
      </c>
      <c r="K78" s="4">
        <v>96</v>
      </c>
      <c r="L78" s="4">
        <v>1148</v>
      </c>
    </row>
    <row r="79" spans="1:12" x14ac:dyDescent="0.25">
      <c r="A79" s="3" t="s">
        <v>380</v>
      </c>
      <c r="B79" s="4">
        <v>17</v>
      </c>
      <c r="C79" s="4">
        <v>4</v>
      </c>
      <c r="D79" s="4">
        <v>33</v>
      </c>
      <c r="E79" s="4">
        <v>0</v>
      </c>
      <c r="F79" s="4">
        <v>67</v>
      </c>
      <c r="G79" s="4">
        <v>14</v>
      </c>
      <c r="H79" s="4">
        <v>8</v>
      </c>
      <c r="I79" s="4">
        <v>6</v>
      </c>
      <c r="J79" s="4">
        <v>0</v>
      </c>
      <c r="K79" s="4">
        <v>18</v>
      </c>
      <c r="L79" s="4">
        <v>167</v>
      </c>
    </row>
    <row r="80" spans="1:12" x14ac:dyDescent="0.25">
      <c r="A80" s="3" t="s">
        <v>381</v>
      </c>
      <c r="B80" s="4">
        <v>41</v>
      </c>
      <c r="C80" s="4">
        <v>18</v>
      </c>
      <c r="D80" s="4">
        <v>58</v>
      </c>
      <c r="E80" s="4">
        <v>1</v>
      </c>
      <c r="F80" s="4">
        <v>171</v>
      </c>
      <c r="G80" s="4">
        <v>29</v>
      </c>
      <c r="H80" s="4">
        <v>22</v>
      </c>
      <c r="I80" s="4">
        <v>23</v>
      </c>
      <c r="J80" s="4">
        <v>0</v>
      </c>
      <c r="K80" s="4">
        <v>29</v>
      </c>
      <c r="L80" s="4">
        <v>392</v>
      </c>
    </row>
    <row r="81" spans="1:12" x14ac:dyDescent="0.25">
      <c r="A81" s="3" t="s">
        <v>382</v>
      </c>
      <c r="B81" s="4">
        <v>91</v>
      </c>
      <c r="C81" s="4">
        <v>28</v>
      </c>
      <c r="D81" s="4">
        <v>103</v>
      </c>
      <c r="E81" s="4">
        <v>3</v>
      </c>
      <c r="F81" s="4">
        <v>440</v>
      </c>
      <c r="G81" s="4">
        <v>52</v>
      </c>
      <c r="H81" s="4">
        <v>34</v>
      </c>
      <c r="I81" s="4">
        <v>53</v>
      </c>
      <c r="J81" s="4">
        <v>2</v>
      </c>
      <c r="K81" s="4">
        <v>58</v>
      </c>
      <c r="L81" s="4">
        <v>864</v>
      </c>
    </row>
    <row r="82" spans="1:12" x14ac:dyDescent="0.25">
      <c r="A82" s="3" t="s">
        <v>383</v>
      </c>
      <c r="B82" s="4">
        <v>83</v>
      </c>
      <c r="C82" s="4">
        <v>17</v>
      </c>
      <c r="D82" s="4">
        <v>72</v>
      </c>
      <c r="E82" s="4">
        <v>6</v>
      </c>
      <c r="F82" s="4">
        <v>259</v>
      </c>
      <c r="G82" s="4">
        <v>43</v>
      </c>
      <c r="H82" s="4">
        <v>23</v>
      </c>
      <c r="I82" s="4">
        <v>34</v>
      </c>
      <c r="J82" s="4">
        <v>3</v>
      </c>
      <c r="K82" s="4">
        <v>44</v>
      </c>
      <c r="L82" s="4">
        <v>584</v>
      </c>
    </row>
    <row r="83" spans="1:12" x14ac:dyDescent="0.25">
      <c r="A83" s="3" t="s">
        <v>384</v>
      </c>
      <c r="B83" s="4">
        <v>246</v>
      </c>
      <c r="C83" s="4">
        <v>112</v>
      </c>
      <c r="D83" s="4">
        <v>307</v>
      </c>
      <c r="E83" s="4">
        <v>6</v>
      </c>
      <c r="F83" s="4">
        <v>797</v>
      </c>
      <c r="G83" s="4">
        <v>145</v>
      </c>
      <c r="H83" s="4">
        <v>125</v>
      </c>
      <c r="I83" s="4">
        <v>114</v>
      </c>
      <c r="J83" s="4">
        <v>7</v>
      </c>
      <c r="K83" s="4">
        <v>145</v>
      </c>
      <c r="L83" s="4">
        <v>2004</v>
      </c>
    </row>
    <row r="84" spans="1:12" x14ac:dyDescent="0.25">
      <c r="A84" s="3" t="s">
        <v>385</v>
      </c>
      <c r="B84" s="4">
        <v>112</v>
      </c>
      <c r="C84" s="4">
        <v>62</v>
      </c>
      <c r="D84" s="4">
        <v>101</v>
      </c>
      <c r="E84" s="4">
        <v>4</v>
      </c>
      <c r="F84" s="4">
        <v>341</v>
      </c>
      <c r="G84" s="4">
        <v>88</v>
      </c>
      <c r="H84" s="4">
        <v>64</v>
      </c>
      <c r="I84" s="4">
        <v>50</v>
      </c>
      <c r="J84" s="4">
        <v>4</v>
      </c>
      <c r="K84" s="4">
        <v>71</v>
      </c>
      <c r="L84" s="4">
        <v>897</v>
      </c>
    </row>
    <row r="85" spans="1:12" x14ac:dyDescent="0.25">
      <c r="A85" s="3" t="s">
        <v>386</v>
      </c>
      <c r="B85" s="4">
        <v>94</v>
      </c>
      <c r="C85" s="4">
        <v>52</v>
      </c>
      <c r="D85" s="4">
        <v>108</v>
      </c>
      <c r="E85" s="4">
        <v>11</v>
      </c>
      <c r="F85" s="4">
        <v>273</v>
      </c>
      <c r="G85" s="4">
        <v>68</v>
      </c>
      <c r="H85" s="4">
        <v>57</v>
      </c>
      <c r="I85" s="4">
        <v>39</v>
      </c>
      <c r="J85" s="4">
        <v>2</v>
      </c>
      <c r="K85" s="4">
        <v>69</v>
      </c>
      <c r="L85" s="4">
        <v>773</v>
      </c>
    </row>
    <row r="86" spans="1:12" x14ac:dyDescent="0.25">
      <c r="A86" s="3" t="s">
        <v>387</v>
      </c>
      <c r="B86" s="4">
        <v>233</v>
      </c>
      <c r="C86" s="4">
        <v>133</v>
      </c>
      <c r="D86" s="4">
        <v>228</v>
      </c>
      <c r="E86" s="4">
        <v>14</v>
      </c>
      <c r="F86" s="4">
        <v>932</v>
      </c>
      <c r="G86" s="4">
        <v>173</v>
      </c>
      <c r="H86" s="4">
        <v>138</v>
      </c>
      <c r="I86" s="4">
        <v>162</v>
      </c>
      <c r="J86" s="4">
        <v>15</v>
      </c>
      <c r="K86" s="4">
        <v>199</v>
      </c>
      <c r="L86" s="4">
        <v>2227</v>
      </c>
    </row>
    <row r="87" spans="1:12" x14ac:dyDescent="0.25">
      <c r="A87" s="3" t="s">
        <v>388</v>
      </c>
      <c r="B87" s="4">
        <v>68</v>
      </c>
      <c r="C87" s="4">
        <v>30</v>
      </c>
      <c r="D87" s="4">
        <v>54</v>
      </c>
      <c r="E87" s="4">
        <v>7</v>
      </c>
      <c r="F87" s="4">
        <v>288</v>
      </c>
      <c r="G87" s="4">
        <v>46</v>
      </c>
      <c r="H87" s="4">
        <v>42</v>
      </c>
      <c r="I87" s="4">
        <v>28</v>
      </c>
      <c r="J87" s="4">
        <v>4</v>
      </c>
      <c r="K87" s="4">
        <v>35</v>
      </c>
      <c r="L87" s="4">
        <v>602</v>
      </c>
    </row>
    <row r="88" spans="1:12" x14ac:dyDescent="0.25">
      <c r="A88" s="3" t="s">
        <v>389</v>
      </c>
      <c r="B88" s="4">
        <v>90</v>
      </c>
      <c r="C88" s="4">
        <v>29</v>
      </c>
      <c r="D88" s="4">
        <v>73</v>
      </c>
      <c r="E88" s="4">
        <v>3</v>
      </c>
      <c r="F88" s="4">
        <v>254</v>
      </c>
      <c r="G88" s="4">
        <v>60</v>
      </c>
      <c r="H88" s="4">
        <v>38</v>
      </c>
      <c r="I88" s="4">
        <v>13</v>
      </c>
      <c r="J88" s="4">
        <v>5</v>
      </c>
      <c r="K88" s="4">
        <v>47</v>
      </c>
      <c r="L88" s="4">
        <v>612</v>
      </c>
    </row>
    <row r="89" spans="1:12" x14ac:dyDescent="0.25">
      <c r="A89" s="3" t="s">
        <v>390</v>
      </c>
      <c r="B89" s="4">
        <v>409</v>
      </c>
      <c r="C89" s="4">
        <v>263</v>
      </c>
      <c r="D89" s="4">
        <v>374</v>
      </c>
      <c r="E89" s="4">
        <v>27</v>
      </c>
      <c r="F89" s="4">
        <v>1430</v>
      </c>
      <c r="G89" s="4">
        <v>312</v>
      </c>
      <c r="H89" s="4">
        <v>188</v>
      </c>
      <c r="I89" s="4">
        <v>230</v>
      </c>
      <c r="J89" s="4">
        <v>26</v>
      </c>
      <c r="K89" s="4">
        <v>259</v>
      </c>
      <c r="L89" s="4">
        <v>3518</v>
      </c>
    </row>
    <row r="90" spans="1:12" x14ac:dyDescent="0.25">
      <c r="A90" s="3" t="s">
        <v>391</v>
      </c>
      <c r="B90" s="4">
        <v>1377</v>
      </c>
      <c r="C90" s="4">
        <v>420</v>
      </c>
      <c r="D90" s="4">
        <v>1337</v>
      </c>
      <c r="E90" s="4">
        <v>41</v>
      </c>
      <c r="F90" s="4">
        <v>4137</v>
      </c>
      <c r="G90" s="4">
        <v>1134</v>
      </c>
      <c r="H90" s="4">
        <v>964</v>
      </c>
      <c r="I90" s="4">
        <v>460</v>
      </c>
      <c r="J90" s="4">
        <v>65</v>
      </c>
      <c r="K90" s="4">
        <v>666</v>
      </c>
      <c r="L90" s="4">
        <v>10601</v>
      </c>
    </row>
    <row r="91" spans="1:12" x14ac:dyDescent="0.25">
      <c r="A91" s="3" t="s">
        <v>392</v>
      </c>
      <c r="B91" s="4">
        <v>336</v>
      </c>
      <c r="C91" s="4">
        <v>67</v>
      </c>
      <c r="D91" s="4">
        <v>235</v>
      </c>
      <c r="E91" s="4">
        <v>5</v>
      </c>
      <c r="F91" s="4">
        <v>759</v>
      </c>
      <c r="G91" s="4">
        <v>187</v>
      </c>
      <c r="H91" s="4">
        <v>147</v>
      </c>
      <c r="I91" s="4">
        <v>83</v>
      </c>
      <c r="J91" s="4">
        <v>11</v>
      </c>
      <c r="K91" s="4">
        <v>121</v>
      </c>
      <c r="L91" s="4">
        <v>1951</v>
      </c>
    </row>
    <row r="92" spans="1:12" x14ac:dyDescent="0.25">
      <c r="A92" s="3" t="s">
        <v>393</v>
      </c>
      <c r="B92" s="4">
        <v>1204</v>
      </c>
      <c r="C92" s="4">
        <v>701</v>
      </c>
      <c r="D92" s="4">
        <v>971</v>
      </c>
      <c r="E92" s="4">
        <v>51</v>
      </c>
      <c r="F92" s="4">
        <v>3265</v>
      </c>
      <c r="G92" s="4">
        <v>1174</v>
      </c>
      <c r="H92" s="4">
        <v>638</v>
      </c>
      <c r="I92" s="4">
        <v>386</v>
      </c>
      <c r="J92" s="4">
        <v>39</v>
      </c>
      <c r="K92" s="4">
        <v>675</v>
      </c>
      <c r="L92" s="4">
        <v>9104</v>
      </c>
    </row>
    <row r="93" spans="1:12" x14ac:dyDescent="0.25">
      <c r="A93" s="3" t="s">
        <v>394</v>
      </c>
      <c r="B93" s="4">
        <v>3860</v>
      </c>
      <c r="C93" s="4">
        <v>982</v>
      </c>
      <c r="D93" s="4">
        <v>2669</v>
      </c>
      <c r="E93" s="4">
        <v>147</v>
      </c>
      <c r="F93" s="4">
        <v>11718</v>
      </c>
      <c r="G93" s="4">
        <v>2988</v>
      </c>
      <c r="H93" s="4">
        <v>1864</v>
      </c>
      <c r="I93" s="4">
        <v>1616</v>
      </c>
      <c r="J93" s="4">
        <v>103</v>
      </c>
      <c r="K93" s="4">
        <v>2571</v>
      </c>
      <c r="L93" s="4">
        <v>28518</v>
      </c>
    </row>
    <row r="94" spans="1:12" x14ac:dyDescent="0.25">
      <c r="A94" s="3" t="s">
        <v>395</v>
      </c>
      <c r="B94" s="4">
        <v>986</v>
      </c>
      <c r="C94" s="4">
        <v>235</v>
      </c>
      <c r="D94" s="4">
        <v>855</v>
      </c>
      <c r="E94" s="4">
        <v>59</v>
      </c>
      <c r="F94" s="4">
        <v>2878</v>
      </c>
      <c r="G94" s="4">
        <v>722</v>
      </c>
      <c r="H94" s="4">
        <v>543</v>
      </c>
      <c r="I94" s="4">
        <v>314</v>
      </c>
      <c r="J94" s="4">
        <v>30</v>
      </c>
      <c r="K94" s="4">
        <v>443</v>
      </c>
      <c r="L94" s="4">
        <v>7065</v>
      </c>
    </row>
    <row r="95" spans="1:12" x14ac:dyDescent="0.25">
      <c r="A95" s="3" t="s">
        <v>396</v>
      </c>
      <c r="B95" s="4">
        <v>845</v>
      </c>
      <c r="C95" s="4">
        <v>304</v>
      </c>
      <c r="D95" s="4">
        <v>829</v>
      </c>
      <c r="E95" s="4">
        <v>26</v>
      </c>
      <c r="F95" s="4">
        <v>1782</v>
      </c>
      <c r="G95" s="4">
        <v>591</v>
      </c>
      <c r="H95" s="4">
        <v>492</v>
      </c>
      <c r="I95" s="4">
        <v>215</v>
      </c>
      <c r="J95" s="4">
        <v>17</v>
      </c>
      <c r="K95" s="4">
        <v>350</v>
      </c>
      <c r="L95" s="4">
        <v>5451</v>
      </c>
    </row>
    <row r="96" spans="1:12" x14ac:dyDescent="0.25">
      <c r="A96" s="3" t="s">
        <v>397</v>
      </c>
      <c r="B96" s="4">
        <v>1532</v>
      </c>
      <c r="C96" s="4">
        <v>281</v>
      </c>
      <c r="D96" s="4">
        <v>1025</v>
      </c>
      <c r="E96" s="4">
        <v>28</v>
      </c>
      <c r="F96" s="4">
        <v>2866</v>
      </c>
      <c r="G96" s="4">
        <v>773</v>
      </c>
      <c r="H96" s="4">
        <v>583</v>
      </c>
      <c r="I96" s="4">
        <v>384</v>
      </c>
      <c r="J96" s="4">
        <v>30</v>
      </c>
      <c r="K96" s="4">
        <v>444</v>
      </c>
      <c r="L96" s="4">
        <v>7946</v>
      </c>
    </row>
    <row r="97" spans="1:12" x14ac:dyDescent="0.25">
      <c r="A97" s="3" t="s">
        <v>398</v>
      </c>
      <c r="B97" s="4">
        <v>124</v>
      </c>
      <c r="C97" s="4">
        <v>58</v>
      </c>
      <c r="D97" s="4">
        <v>175</v>
      </c>
      <c r="E97" s="4">
        <v>4</v>
      </c>
      <c r="F97" s="4">
        <v>378</v>
      </c>
      <c r="G97" s="4">
        <v>105</v>
      </c>
      <c r="H97" s="4">
        <v>119</v>
      </c>
      <c r="I97" s="4">
        <v>37</v>
      </c>
      <c r="J97" s="4">
        <v>6</v>
      </c>
      <c r="K97" s="4">
        <v>115</v>
      </c>
      <c r="L97" s="4">
        <v>1121</v>
      </c>
    </row>
    <row r="98" spans="1:12" x14ac:dyDescent="0.25">
      <c r="A98" s="3" t="s">
        <v>399</v>
      </c>
      <c r="B98" s="4">
        <v>198</v>
      </c>
      <c r="C98" s="4">
        <v>54</v>
      </c>
      <c r="D98" s="4">
        <v>195</v>
      </c>
      <c r="E98" s="4">
        <v>9</v>
      </c>
      <c r="F98" s="4">
        <v>529</v>
      </c>
      <c r="G98" s="4">
        <v>116</v>
      </c>
      <c r="H98" s="4">
        <v>112</v>
      </c>
      <c r="I98" s="4">
        <v>68</v>
      </c>
      <c r="J98" s="4">
        <v>6</v>
      </c>
      <c r="K98" s="4">
        <v>117</v>
      </c>
      <c r="L98" s="4">
        <v>1404</v>
      </c>
    </row>
    <row r="99" spans="1:12" x14ac:dyDescent="0.25">
      <c r="A99" s="3" t="s">
        <v>400</v>
      </c>
      <c r="B99" s="4">
        <v>363</v>
      </c>
      <c r="C99" s="4">
        <v>100</v>
      </c>
      <c r="D99" s="4">
        <v>382</v>
      </c>
      <c r="E99" s="4">
        <v>14</v>
      </c>
      <c r="F99" s="4">
        <v>997</v>
      </c>
      <c r="G99" s="4">
        <v>213</v>
      </c>
      <c r="H99" s="4">
        <v>234</v>
      </c>
      <c r="I99" s="4">
        <v>131</v>
      </c>
      <c r="J99" s="4">
        <v>12</v>
      </c>
      <c r="K99" s="4">
        <v>181</v>
      </c>
      <c r="L99" s="4">
        <v>2627</v>
      </c>
    </row>
    <row r="100" spans="1:12" x14ac:dyDescent="0.25">
      <c r="A100" s="3" t="s">
        <v>401</v>
      </c>
      <c r="B100" s="4">
        <v>263</v>
      </c>
      <c r="C100" s="4">
        <v>107</v>
      </c>
      <c r="D100" s="4">
        <v>200</v>
      </c>
      <c r="E100" s="4">
        <v>6</v>
      </c>
      <c r="F100" s="4">
        <v>957</v>
      </c>
      <c r="G100" s="4">
        <v>272</v>
      </c>
      <c r="H100" s="4">
        <v>153</v>
      </c>
      <c r="I100" s="4">
        <v>98</v>
      </c>
      <c r="J100" s="4">
        <v>12</v>
      </c>
      <c r="K100" s="4">
        <v>269</v>
      </c>
      <c r="L100" s="4">
        <v>2337</v>
      </c>
    </row>
    <row r="101" spans="1:12" x14ac:dyDescent="0.25">
      <c r="A101" s="3" t="s">
        <v>63</v>
      </c>
      <c r="B101" s="4">
        <v>12980</v>
      </c>
      <c r="C101" s="4">
        <v>4162</v>
      </c>
      <c r="D101" s="4">
        <v>10744</v>
      </c>
      <c r="E101" s="4">
        <v>481</v>
      </c>
      <c r="F101" s="4">
        <v>36668</v>
      </c>
      <c r="G101" s="4">
        <v>9544</v>
      </c>
      <c r="H101" s="4">
        <v>6767</v>
      </c>
      <c r="I101" s="4">
        <v>4682</v>
      </c>
      <c r="J101" s="4">
        <v>416</v>
      </c>
      <c r="K101" s="4">
        <v>7141</v>
      </c>
      <c r="L101" s="4">
        <v>93585</v>
      </c>
    </row>
    <row r="105" spans="1:12" x14ac:dyDescent="0.25">
      <c r="A105" s="5" t="s">
        <v>40</v>
      </c>
      <c r="B105" t="s">
        <v>286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115</v>
      </c>
      <c r="C109" s="4">
        <v>15</v>
      </c>
      <c r="D109" s="4">
        <v>125</v>
      </c>
      <c r="E109" s="4">
        <v>2</v>
      </c>
      <c r="F109" s="4">
        <v>278</v>
      </c>
      <c r="G109" s="4">
        <v>63</v>
      </c>
      <c r="H109" s="4">
        <v>38</v>
      </c>
      <c r="I109" s="4">
        <v>33</v>
      </c>
      <c r="J109" s="4">
        <v>3</v>
      </c>
      <c r="K109" s="4">
        <v>41</v>
      </c>
      <c r="L109" s="4">
        <v>713</v>
      </c>
    </row>
    <row r="110" spans="1:12" x14ac:dyDescent="0.25">
      <c r="A110" s="3" t="s">
        <v>403</v>
      </c>
      <c r="B110" s="4">
        <v>28</v>
      </c>
      <c r="C110" s="4">
        <v>3</v>
      </c>
      <c r="D110" s="4">
        <v>24</v>
      </c>
      <c r="E110" s="4">
        <v>0</v>
      </c>
      <c r="F110" s="4">
        <v>66</v>
      </c>
      <c r="G110" s="4">
        <v>13</v>
      </c>
      <c r="H110" s="4">
        <v>9</v>
      </c>
      <c r="I110" s="4">
        <v>5</v>
      </c>
      <c r="J110" s="4">
        <v>2</v>
      </c>
      <c r="K110" s="4">
        <v>12</v>
      </c>
      <c r="L110" s="4">
        <v>162</v>
      </c>
    </row>
    <row r="111" spans="1:12" x14ac:dyDescent="0.25">
      <c r="A111" s="3" t="s">
        <v>404</v>
      </c>
      <c r="B111" s="4">
        <v>153</v>
      </c>
      <c r="C111" s="4">
        <v>25</v>
      </c>
      <c r="D111" s="4">
        <v>64</v>
      </c>
      <c r="E111" s="4">
        <v>0</v>
      </c>
      <c r="F111" s="4">
        <v>261</v>
      </c>
      <c r="G111" s="4">
        <v>64</v>
      </c>
      <c r="H111" s="4">
        <v>43</v>
      </c>
      <c r="I111" s="4">
        <v>32</v>
      </c>
      <c r="J111" s="4">
        <v>3</v>
      </c>
      <c r="K111" s="4">
        <v>58</v>
      </c>
      <c r="L111" s="4">
        <v>703</v>
      </c>
    </row>
    <row r="112" spans="1:12" x14ac:dyDescent="0.25">
      <c r="A112" s="3" t="s">
        <v>405</v>
      </c>
      <c r="B112" s="4">
        <v>14</v>
      </c>
      <c r="C112" s="4">
        <v>10</v>
      </c>
      <c r="D112" s="4">
        <v>27</v>
      </c>
      <c r="E112" s="4">
        <v>2</v>
      </c>
      <c r="F112" s="4">
        <v>70</v>
      </c>
      <c r="G112" s="4">
        <v>12</v>
      </c>
      <c r="H112" s="4">
        <v>11</v>
      </c>
      <c r="I112" s="4">
        <v>8</v>
      </c>
      <c r="J112" s="4">
        <v>1</v>
      </c>
      <c r="K112" s="4">
        <v>12</v>
      </c>
      <c r="L112" s="4">
        <v>167</v>
      </c>
    </row>
    <row r="113" spans="1:12" x14ac:dyDescent="0.25">
      <c r="A113" s="3" t="s">
        <v>406</v>
      </c>
      <c r="B113" s="4">
        <v>149</v>
      </c>
      <c r="C113" s="4">
        <v>53</v>
      </c>
      <c r="D113" s="4">
        <v>130</v>
      </c>
      <c r="E113" s="4">
        <v>6</v>
      </c>
      <c r="F113" s="4">
        <v>520</v>
      </c>
      <c r="G113" s="4">
        <v>108</v>
      </c>
      <c r="H113" s="4">
        <v>69</v>
      </c>
      <c r="I113" s="4">
        <v>60</v>
      </c>
      <c r="J113" s="4">
        <v>4</v>
      </c>
      <c r="K113" s="4">
        <v>102</v>
      </c>
      <c r="L113" s="4">
        <v>1201</v>
      </c>
    </row>
    <row r="114" spans="1:12" x14ac:dyDescent="0.25">
      <c r="A114" s="3" t="s">
        <v>407</v>
      </c>
      <c r="B114" s="4">
        <v>18</v>
      </c>
      <c r="C114" s="4">
        <v>5</v>
      </c>
      <c r="D114" s="4">
        <v>37</v>
      </c>
      <c r="E114" s="4">
        <v>0</v>
      </c>
      <c r="F114" s="4">
        <v>75</v>
      </c>
      <c r="G114" s="4">
        <v>10</v>
      </c>
      <c r="H114" s="4">
        <v>10</v>
      </c>
      <c r="I114" s="4">
        <v>8</v>
      </c>
      <c r="J114" s="4">
        <v>0</v>
      </c>
      <c r="K114" s="4">
        <v>15</v>
      </c>
      <c r="L114" s="4">
        <v>178</v>
      </c>
    </row>
    <row r="115" spans="1:12" x14ac:dyDescent="0.25">
      <c r="A115" s="3" t="s">
        <v>408</v>
      </c>
      <c r="B115" s="4">
        <v>44</v>
      </c>
      <c r="C115" s="4">
        <v>15</v>
      </c>
      <c r="D115" s="4">
        <v>63</v>
      </c>
      <c r="E115" s="4">
        <v>1</v>
      </c>
      <c r="F115" s="4">
        <v>188</v>
      </c>
      <c r="G115" s="4">
        <v>30</v>
      </c>
      <c r="H115" s="4">
        <v>24</v>
      </c>
      <c r="I115" s="4">
        <v>18</v>
      </c>
      <c r="J115" s="4">
        <v>0</v>
      </c>
      <c r="K115" s="4">
        <v>31</v>
      </c>
      <c r="L115" s="4">
        <v>414</v>
      </c>
    </row>
    <row r="116" spans="1:12" x14ac:dyDescent="0.25">
      <c r="A116" s="3" t="s">
        <v>409</v>
      </c>
      <c r="B116" s="4">
        <v>106</v>
      </c>
      <c r="C116" s="4">
        <v>29</v>
      </c>
      <c r="D116" s="4">
        <v>117</v>
      </c>
      <c r="E116" s="4">
        <v>3</v>
      </c>
      <c r="F116" s="4">
        <v>482</v>
      </c>
      <c r="G116" s="4">
        <v>63</v>
      </c>
      <c r="H116" s="4">
        <v>36</v>
      </c>
      <c r="I116" s="4">
        <v>58</v>
      </c>
      <c r="J116" s="4">
        <v>2</v>
      </c>
      <c r="K116" s="4">
        <v>65</v>
      </c>
      <c r="L116" s="4">
        <v>961</v>
      </c>
    </row>
    <row r="117" spans="1:12" x14ac:dyDescent="0.25">
      <c r="A117" s="3" t="s">
        <v>410</v>
      </c>
      <c r="B117" s="4">
        <v>101</v>
      </c>
      <c r="C117" s="4">
        <v>23</v>
      </c>
      <c r="D117" s="4">
        <v>75</v>
      </c>
      <c r="E117" s="4">
        <v>8</v>
      </c>
      <c r="F117" s="4">
        <v>274</v>
      </c>
      <c r="G117" s="4">
        <v>41</v>
      </c>
      <c r="H117" s="4">
        <v>28</v>
      </c>
      <c r="I117" s="4">
        <v>33</v>
      </c>
      <c r="J117" s="4">
        <v>3</v>
      </c>
      <c r="K117" s="4">
        <v>50</v>
      </c>
      <c r="L117" s="4">
        <v>636</v>
      </c>
    </row>
    <row r="118" spans="1:12" x14ac:dyDescent="0.25">
      <c r="A118" s="3" t="s">
        <v>411</v>
      </c>
      <c r="B118" s="4">
        <v>289</v>
      </c>
      <c r="C118" s="4">
        <v>133</v>
      </c>
      <c r="D118" s="4">
        <v>311</v>
      </c>
      <c r="E118" s="4">
        <v>14</v>
      </c>
      <c r="F118" s="4">
        <v>851</v>
      </c>
      <c r="G118" s="4">
        <v>170</v>
      </c>
      <c r="H118" s="4">
        <v>121</v>
      </c>
      <c r="I118" s="4">
        <v>131</v>
      </c>
      <c r="J118" s="4">
        <v>4</v>
      </c>
      <c r="K118" s="4">
        <v>171</v>
      </c>
      <c r="L118" s="4">
        <v>2195</v>
      </c>
    </row>
    <row r="119" spans="1:12" x14ac:dyDescent="0.25">
      <c r="A119" s="3" t="s">
        <v>412</v>
      </c>
      <c r="B119" s="4">
        <v>147</v>
      </c>
      <c r="C119" s="4">
        <v>56</v>
      </c>
      <c r="D119" s="4">
        <v>101</v>
      </c>
      <c r="E119" s="4">
        <v>4</v>
      </c>
      <c r="F119" s="4">
        <v>363</v>
      </c>
      <c r="G119" s="4">
        <v>105</v>
      </c>
      <c r="H119" s="4">
        <v>65</v>
      </c>
      <c r="I119" s="4">
        <v>47</v>
      </c>
      <c r="J119" s="4">
        <v>3</v>
      </c>
      <c r="K119" s="4">
        <v>88</v>
      </c>
      <c r="L119" s="4">
        <v>979</v>
      </c>
    </row>
    <row r="120" spans="1:12" x14ac:dyDescent="0.25">
      <c r="A120" s="3" t="s">
        <v>413</v>
      </c>
      <c r="B120" s="4">
        <v>91</v>
      </c>
      <c r="C120" s="4">
        <v>47</v>
      </c>
      <c r="D120" s="4">
        <v>113</v>
      </c>
      <c r="E120" s="4">
        <v>21</v>
      </c>
      <c r="F120" s="4">
        <v>289</v>
      </c>
      <c r="G120" s="4">
        <v>78</v>
      </c>
      <c r="H120" s="4">
        <v>59</v>
      </c>
      <c r="I120" s="4">
        <v>37</v>
      </c>
      <c r="J120" s="4">
        <v>2</v>
      </c>
      <c r="K120" s="4">
        <v>81</v>
      </c>
      <c r="L120" s="4">
        <v>818</v>
      </c>
    </row>
    <row r="121" spans="1:12" x14ac:dyDescent="0.25">
      <c r="A121" s="3" t="s">
        <v>414</v>
      </c>
      <c r="B121" s="4">
        <v>263</v>
      </c>
      <c r="C121" s="4">
        <v>140</v>
      </c>
      <c r="D121" s="4">
        <v>224</v>
      </c>
      <c r="E121" s="4">
        <v>22</v>
      </c>
      <c r="F121" s="4">
        <v>976</v>
      </c>
      <c r="G121" s="4">
        <v>183</v>
      </c>
      <c r="H121" s="4">
        <v>159</v>
      </c>
      <c r="I121" s="4">
        <v>145</v>
      </c>
      <c r="J121" s="4">
        <v>13</v>
      </c>
      <c r="K121" s="4">
        <v>224</v>
      </c>
      <c r="L121" s="4">
        <v>2349</v>
      </c>
    </row>
    <row r="122" spans="1:12" x14ac:dyDescent="0.25">
      <c r="A122" s="3" t="s">
        <v>415</v>
      </c>
      <c r="B122" s="4">
        <v>70</v>
      </c>
      <c r="C122" s="4">
        <v>25</v>
      </c>
      <c r="D122" s="4">
        <v>49</v>
      </c>
      <c r="E122" s="4">
        <v>14</v>
      </c>
      <c r="F122" s="4">
        <v>277</v>
      </c>
      <c r="G122" s="4">
        <v>53</v>
      </c>
      <c r="H122" s="4">
        <v>43</v>
      </c>
      <c r="I122" s="4">
        <v>31</v>
      </c>
      <c r="J122" s="4">
        <v>3</v>
      </c>
      <c r="K122" s="4">
        <v>37</v>
      </c>
      <c r="L122" s="4">
        <v>602</v>
      </c>
    </row>
    <row r="123" spans="1:12" x14ac:dyDescent="0.25">
      <c r="A123" s="3" t="s">
        <v>416</v>
      </c>
      <c r="B123" s="4">
        <v>101</v>
      </c>
      <c r="C123" s="4">
        <v>36</v>
      </c>
      <c r="D123" s="4">
        <v>67</v>
      </c>
      <c r="E123" s="4">
        <v>3</v>
      </c>
      <c r="F123" s="4">
        <v>267</v>
      </c>
      <c r="G123" s="4">
        <v>78</v>
      </c>
      <c r="H123" s="4">
        <v>48</v>
      </c>
      <c r="I123" s="4">
        <v>10</v>
      </c>
      <c r="J123" s="4">
        <v>2</v>
      </c>
      <c r="K123" s="4">
        <v>62</v>
      </c>
      <c r="L123" s="4">
        <v>674</v>
      </c>
    </row>
    <row r="124" spans="1:12" x14ac:dyDescent="0.25">
      <c r="A124" s="3" t="s">
        <v>417</v>
      </c>
      <c r="B124" s="4">
        <v>458</v>
      </c>
      <c r="C124" s="4">
        <v>277</v>
      </c>
      <c r="D124" s="4">
        <v>354</v>
      </c>
      <c r="E124" s="4">
        <v>38</v>
      </c>
      <c r="F124" s="4">
        <v>1471</v>
      </c>
      <c r="G124" s="4">
        <v>333</v>
      </c>
      <c r="H124" s="4">
        <v>186</v>
      </c>
      <c r="I124" s="4">
        <v>240</v>
      </c>
      <c r="J124" s="4">
        <v>22</v>
      </c>
      <c r="K124" s="4">
        <v>311</v>
      </c>
      <c r="L124" s="4">
        <v>3690</v>
      </c>
    </row>
    <row r="125" spans="1:12" x14ac:dyDescent="0.25">
      <c r="A125" s="3" t="s">
        <v>418</v>
      </c>
      <c r="B125" s="4">
        <v>1491</v>
      </c>
      <c r="C125" s="4">
        <v>433</v>
      </c>
      <c r="D125" s="4">
        <v>1238</v>
      </c>
      <c r="E125" s="4">
        <v>55</v>
      </c>
      <c r="F125" s="4">
        <v>4206</v>
      </c>
      <c r="G125" s="4">
        <v>1236</v>
      </c>
      <c r="H125" s="4">
        <v>936</v>
      </c>
      <c r="I125" s="4">
        <v>477</v>
      </c>
      <c r="J125" s="4">
        <v>68</v>
      </c>
      <c r="K125" s="4">
        <v>735</v>
      </c>
      <c r="L125" s="4">
        <v>10875</v>
      </c>
    </row>
    <row r="126" spans="1:12" x14ac:dyDescent="0.25">
      <c r="A126" s="3" t="s">
        <v>419</v>
      </c>
      <c r="B126" s="4">
        <v>359</v>
      </c>
      <c r="C126" s="4">
        <v>75</v>
      </c>
      <c r="D126" s="4">
        <v>215</v>
      </c>
      <c r="E126" s="4">
        <v>13</v>
      </c>
      <c r="F126" s="4">
        <v>757</v>
      </c>
      <c r="G126" s="4">
        <v>205</v>
      </c>
      <c r="H126" s="4">
        <v>137</v>
      </c>
      <c r="I126" s="4">
        <v>88</v>
      </c>
      <c r="J126" s="4">
        <v>7</v>
      </c>
      <c r="K126" s="4">
        <v>151</v>
      </c>
      <c r="L126" s="4">
        <v>2007</v>
      </c>
    </row>
    <row r="127" spans="1:12" x14ac:dyDescent="0.25">
      <c r="A127" s="3" t="s">
        <v>420</v>
      </c>
      <c r="B127" s="4">
        <v>1262</v>
      </c>
      <c r="C127" s="4">
        <v>715</v>
      </c>
      <c r="D127" s="4">
        <v>975</v>
      </c>
      <c r="E127" s="4">
        <v>70</v>
      </c>
      <c r="F127" s="4">
        <v>3306</v>
      </c>
      <c r="G127" s="4">
        <v>1314</v>
      </c>
      <c r="H127" s="4">
        <v>617</v>
      </c>
      <c r="I127" s="4">
        <v>358</v>
      </c>
      <c r="J127" s="4">
        <v>36</v>
      </c>
      <c r="K127" s="4">
        <v>691</v>
      </c>
      <c r="L127" s="4">
        <v>9344</v>
      </c>
    </row>
    <row r="128" spans="1:12" x14ac:dyDescent="0.25">
      <c r="A128" s="3" t="s">
        <v>421</v>
      </c>
      <c r="B128" s="4">
        <v>4159</v>
      </c>
      <c r="C128" s="4">
        <v>1108</v>
      </c>
      <c r="D128" s="4">
        <v>2556</v>
      </c>
      <c r="E128" s="4">
        <v>248</v>
      </c>
      <c r="F128" s="4">
        <v>11842</v>
      </c>
      <c r="G128" s="4">
        <v>3364</v>
      </c>
      <c r="H128" s="4">
        <v>1832</v>
      </c>
      <c r="I128" s="4">
        <v>1583</v>
      </c>
      <c r="J128" s="4">
        <v>95</v>
      </c>
      <c r="K128" s="4">
        <v>2853</v>
      </c>
      <c r="L128" s="4">
        <v>29640</v>
      </c>
    </row>
    <row r="129" spans="1:12" x14ac:dyDescent="0.25">
      <c r="A129" s="3" t="s">
        <v>422</v>
      </c>
      <c r="B129" s="4">
        <v>1091</v>
      </c>
      <c r="C129" s="4">
        <v>265</v>
      </c>
      <c r="D129" s="4">
        <v>836</v>
      </c>
      <c r="E129" s="4">
        <v>68</v>
      </c>
      <c r="F129" s="4">
        <v>2940</v>
      </c>
      <c r="G129" s="4">
        <v>831</v>
      </c>
      <c r="H129" s="4">
        <v>560</v>
      </c>
      <c r="I129" s="4">
        <v>333</v>
      </c>
      <c r="J129" s="4">
        <v>28</v>
      </c>
      <c r="K129" s="4">
        <v>543</v>
      </c>
      <c r="L129" s="4">
        <v>7495</v>
      </c>
    </row>
    <row r="130" spans="1:12" x14ac:dyDescent="0.25">
      <c r="A130" s="3" t="s">
        <v>423</v>
      </c>
      <c r="B130" s="4">
        <v>898</v>
      </c>
      <c r="C130" s="4">
        <v>310</v>
      </c>
      <c r="D130" s="4">
        <v>797</v>
      </c>
      <c r="E130" s="4">
        <v>48</v>
      </c>
      <c r="F130" s="4">
        <v>1770</v>
      </c>
      <c r="G130" s="4">
        <v>650</v>
      </c>
      <c r="H130" s="4">
        <v>484</v>
      </c>
      <c r="I130" s="4">
        <v>207</v>
      </c>
      <c r="J130" s="4">
        <v>13</v>
      </c>
      <c r="K130" s="4">
        <v>431</v>
      </c>
      <c r="L130" s="4">
        <v>5608</v>
      </c>
    </row>
    <row r="131" spans="1:12" x14ac:dyDescent="0.25">
      <c r="A131" s="3" t="s">
        <v>424</v>
      </c>
      <c r="B131" s="4">
        <v>1563</v>
      </c>
      <c r="C131" s="4">
        <v>302</v>
      </c>
      <c r="D131" s="4">
        <v>969</v>
      </c>
      <c r="E131" s="4">
        <v>45</v>
      </c>
      <c r="F131" s="4">
        <v>2918</v>
      </c>
      <c r="G131" s="4">
        <v>887</v>
      </c>
      <c r="H131" s="4">
        <v>607</v>
      </c>
      <c r="I131" s="4">
        <v>385</v>
      </c>
      <c r="J131" s="4">
        <v>36</v>
      </c>
      <c r="K131" s="4">
        <v>500</v>
      </c>
      <c r="L131" s="4">
        <v>8212</v>
      </c>
    </row>
    <row r="132" spans="1:12" x14ac:dyDescent="0.25">
      <c r="A132" s="3" t="s">
        <v>425</v>
      </c>
      <c r="B132" s="4">
        <v>137</v>
      </c>
      <c r="C132" s="4">
        <v>64</v>
      </c>
      <c r="D132" s="4">
        <v>171</v>
      </c>
      <c r="E132" s="4">
        <v>8</v>
      </c>
      <c r="F132" s="4">
        <v>385</v>
      </c>
      <c r="G132" s="4">
        <v>124</v>
      </c>
      <c r="H132" s="4">
        <v>123</v>
      </c>
      <c r="I132" s="4">
        <v>41</v>
      </c>
      <c r="J132" s="4">
        <v>7</v>
      </c>
      <c r="K132" s="4">
        <v>122</v>
      </c>
      <c r="L132" s="4">
        <v>1182</v>
      </c>
    </row>
    <row r="133" spans="1:12" x14ac:dyDescent="0.25">
      <c r="A133" s="3" t="s">
        <v>426</v>
      </c>
      <c r="B133" s="4">
        <v>216</v>
      </c>
      <c r="C133" s="4">
        <v>53</v>
      </c>
      <c r="D133" s="4">
        <v>200</v>
      </c>
      <c r="E133" s="4">
        <v>11</v>
      </c>
      <c r="F133" s="4">
        <v>541</v>
      </c>
      <c r="G133" s="4">
        <v>121</v>
      </c>
      <c r="H133" s="4">
        <v>109</v>
      </c>
      <c r="I133" s="4">
        <v>69</v>
      </c>
      <c r="J133" s="4">
        <v>7</v>
      </c>
      <c r="K133" s="4">
        <v>117</v>
      </c>
      <c r="L133" s="4">
        <v>1444</v>
      </c>
    </row>
    <row r="134" spans="1:12" x14ac:dyDescent="0.25">
      <c r="A134" s="3" t="s">
        <v>427</v>
      </c>
      <c r="B134" s="4">
        <v>401</v>
      </c>
      <c r="C134" s="4">
        <v>110</v>
      </c>
      <c r="D134" s="4">
        <v>362</v>
      </c>
      <c r="E134" s="4">
        <v>20</v>
      </c>
      <c r="F134" s="4">
        <v>1067</v>
      </c>
      <c r="G134" s="4">
        <v>254</v>
      </c>
      <c r="H134" s="4">
        <v>240</v>
      </c>
      <c r="I134" s="4">
        <v>141</v>
      </c>
      <c r="J134" s="4">
        <v>19</v>
      </c>
      <c r="K134" s="4">
        <v>223</v>
      </c>
      <c r="L134" s="4">
        <v>2837</v>
      </c>
    </row>
    <row r="135" spans="1:12" x14ac:dyDescent="0.25">
      <c r="A135" s="3" t="s">
        <v>428</v>
      </c>
      <c r="B135" s="4">
        <v>284</v>
      </c>
      <c r="C135" s="4">
        <v>118</v>
      </c>
      <c r="D135" s="4">
        <v>197</v>
      </c>
      <c r="E135" s="4">
        <v>11</v>
      </c>
      <c r="F135" s="4">
        <v>967</v>
      </c>
      <c r="G135" s="4">
        <v>303</v>
      </c>
      <c r="H135" s="4">
        <v>153</v>
      </c>
      <c r="I135" s="4">
        <v>94</v>
      </c>
      <c r="J135" s="4">
        <v>17</v>
      </c>
      <c r="K135" s="4">
        <v>295</v>
      </c>
      <c r="L135" s="4">
        <v>2439</v>
      </c>
    </row>
    <row r="136" spans="1:12" x14ac:dyDescent="0.25">
      <c r="A136" s="3" t="s">
        <v>62</v>
      </c>
      <c r="B136" s="4">
        <v>14008</v>
      </c>
      <c r="C136" s="4">
        <v>4445</v>
      </c>
      <c r="D136" s="4">
        <v>10397</v>
      </c>
      <c r="E136" s="4">
        <v>735</v>
      </c>
      <c r="F136" s="4">
        <v>37407</v>
      </c>
      <c r="G136" s="4">
        <v>10693</v>
      </c>
      <c r="H136" s="4">
        <v>6747</v>
      </c>
      <c r="I136" s="4">
        <v>4672</v>
      </c>
      <c r="J136" s="4">
        <v>400</v>
      </c>
      <c r="K136" s="4">
        <v>8021</v>
      </c>
      <c r="L136" s="4">
        <v>97525</v>
      </c>
    </row>
    <row r="140" spans="1:12" x14ac:dyDescent="0.25">
      <c r="A140" s="5" t="s">
        <v>40</v>
      </c>
      <c r="B140" t="s">
        <v>286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119</v>
      </c>
      <c r="C144" s="4">
        <v>21</v>
      </c>
      <c r="D144" s="4">
        <v>135</v>
      </c>
      <c r="E144" s="4">
        <v>4</v>
      </c>
      <c r="F144" s="4">
        <v>284</v>
      </c>
      <c r="G144" s="4">
        <v>74</v>
      </c>
      <c r="H144" s="4">
        <v>38</v>
      </c>
      <c r="I144" s="4">
        <v>38</v>
      </c>
      <c r="J144" s="4">
        <v>7</v>
      </c>
      <c r="K144" s="4">
        <v>56</v>
      </c>
      <c r="L144" s="4">
        <v>776</v>
      </c>
    </row>
    <row r="145" spans="1:12" x14ac:dyDescent="0.25">
      <c r="A145" s="3" t="s">
        <v>430</v>
      </c>
      <c r="B145" s="4">
        <v>27</v>
      </c>
      <c r="C145" s="4">
        <v>6</v>
      </c>
      <c r="D145" s="4">
        <v>24</v>
      </c>
      <c r="E145" s="4">
        <v>1</v>
      </c>
      <c r="F145" s="4">
        <v>76</v>
      </c>
      <c r="G145" s="4">
        <v>18</v>
      </c>
      <c r="H145" s="4">
        <v>14</v>
      </c>
      <c r="I145" s="4">
        <v>7</v>
      </c>
      <c r="J145" s="4">
        <v>1</v>
      </c>
      <c r="K145" s="4">
        <v>12</v>
      </c>
      <c r="L145" s="4">
        <v>186</v>
      </c>
    </row>
    <row r="146" spans="1:12" x14ac:dyDescent="0.25">
      <c r="A146" s="3" t="s">
        <v>431</v>
      </c>
      <c r="B146" s="4">
        <v>150</v>
      </c>
      <c r="C146" s="4">
        <v>30</v>
      </c>
      <c r="D146" s="4">
        <v>72</v>
      </c>
      <c r="E146" s="4">
        <v>5</v>
      </c>
      <c r="F146" s="4">
        <v>269</v>
      </c>
      <c r="G146" s="4">
        <v>75</v>
      </c>
      <c r="H146" s="4">
        <v>42</v>
      </c>
      <c r="I146" s="4">
        <v>30</v>
      </c>
      <c r="J146" s="4">
        <v>3</v>
      </c>
      <c r="K146" s="4">
        <v>69</v>
      </c>
      <c r="L146" s="4">
        <v>745</v>
      </c>
    </row>
    <row r="147" spans="1:12" x14ac:dyDescent="0.25">
      <c r="A147" s="3" t="s">
        <v>432</v>
      </c>
      <c r="B147" s="4">
        <v>16</v>
      </c>
      <c r="C147" s="4">
        <v>9</v>
      </c>
      <c r="D147" s="4">
        <v>28</v>
      </c>
      <c r="E147" s="4">
        <v>2</v>
      </c>
      <c r="F147" s="4">
        <v>75</v>
      </c>
      <c r="G147" s="4">
        <v>11</v>
      </c>
      <c r="H147" s="4">
        <v>12</v>
      </c>
      <c r="I147" s="4">
        <v>9</v>
      </c>
      <c r="J147" s="4">
        <v>1</v>
      </c>
      <c r="K147" s="4">
        <v>13</v>
      </c>
      <c r="L147" s="4">
        <v>176</v>
      </c>
    </row>
    <row r="148" spans="1:12" x14ac:dyDescent="0.25">
      <c r="A148" s="3" t="s">
        <v>433</v>
      </c>
      <c r="B148" s="4">
        <v>155</v>
      </c>
      <c r="C148" s="4">
        <v>57</v>
      </c>
      <c r="D148" s="4">
        <v>127</v>
      </c>
      <c r="E148" s="4">
        <v>11</v>
      </c>
      <c r="F148" s="4">
        <v>541</v>
      </c>
      <c r="G148" s="4">
        <v>124</v>
      </c>
      <c r="H148" s="4">
        <v>77</v>
      </c>
      <c r="I148" s="4">
        <v>69</v>
      </c>
      <c r="J148" s="4">
        <v>6</v>
      </c>
      <c r="K148" s="4">
        <v>119</v>
      </c>
      <c r="L148" s="4">
        <v>1286</v>
      </c>
    </row>
    <row r="149" spans="1:12" x14ac:dyDescent="0.25">
      <c r="A149" s="3" t="s">
        <v>434</v>
      </c>
      <c r="B149" s="4">
        <v>19</v>
      </c>
      <c r="C149" s="4">
        <v>7</v>
      </c>
      <c r="D149" s="4">
        <v>42</v>
      </c>
      <c r="E149" s="4">
        <v>0</v>
      </c>
      <c r="F149" s="4">
        <v>75</v>
      </c>
      <c r="G149" s="4">
        <v>16</v>
      </c>
      <c r="H149" s="4">
        <v>13</v>
      </c>
      <c r="I149" s="4">
        <v>10</v>
      </c>
      <c r="J149" s="4">
        <v>1</v>
      </c>
      <c r="K149" s="4">
        <v>20</v>
      </c>
      <c r="L149" s="4">
        <v>203</v>
      </c>
    </row>
    <row r="150" spans="1:12" x14ac:dyDescent="0.25">
      <c r="A150" s="3" t="s">
        <v>435</v>
      </c>
      <c r="B150" s="4">
        <v>50</v>
      </c>
      <c r="C150" s="4">
        <v>21</v>
      </c>
      <c r="D150" s="4">
        <v>61</v>
      </c>
      <c r="E150" s="4">
        <v>1</v>
      </c>
      <c r="F150" s="4">
        <v>184</v>
      </c>
      <c r="G150" s="4">
        <v>43</v>
      </c>
      <c r="H150" s="4">
        <v>21</v>
      </c>
      <c r="I150" s="4">
        <v>23</v>
      </c>
      <c r="J150" s="4">
        <v>0</v>
      </c>
      <c r="K150" s="4">
        <v>47</v>
      </c>
      <c r="L150" s="4">
        <v>451</v>
      </c>
    </row>
    <row r="151" spans="1:12" x14ac:dyDescent="0.25">
      <c r="A151" s="3" t="s">
        <v>436</v>
      </c>
      <c r="B151" s="4">
        <v>104</v>
      </c>
      <c r="C151" s="4">
        <v>27</v>
      </c>
      <c r="D151" s="4">
        <v>119</v>
      </c>
      <c r="E151" s="4">
        <v>4</v>
      </c>
      <c r="F151" s="4">
        <v>526</v>
      </c>
      <c r="G151" s="4">
        <v>78</v>
      </c>
      <c r="H151" s="4">
        <v>42</v>
      </c>
      <c r="I151" s="4">
        <v>63</v>
      </c>
      <c r="J151" s="4">
        <v>4</v>
      </c>
      <c r="K151" s="4">
        <v>77</v>
      </c>
      <c r="L151" s="4">
        <v>1044</v>
      </c>
    </row>
    <row r="152" spans="1:12" x14ac:dyDescent="0.25">
      <c r="A152" s="3" t="s">
        <v>437</v>
      </c>
      <c r="B152" s="4">
        <v>122</v>
      </c>
      <c r="C152" s="4">
        <v>24</v>
      </c>
      <c r="D152" s="4">
        <v>64</v>
      </c>
      <c r="E152" s="4">
        <v>12</v>
      </c>
      <c r="F152" s="4">
        <v>278</v>
      </c>
      <c r="G152" s="4">
        <v>56</v>
      </c>
      <c r="H152" s="4">
        <v>26</v>
      </c>
      <c r="I152" s="4">
        <v>35</v>
      </c>
      <c r="J152" s="4">
        <v>4</v>
      </c>
      <c r="K152" s="4">
        <v>59</v>
      </c>
      <c r="L152" s="4">
        <v>680</v>
      </c>
    </row>
    <row r="153" spans="1:12" x14ac:dyDescent="0.25">
      <c r="A153" s="3" t="s">
        <v>438</v>
      </c>
      <c r="B153" s="4">
        <v>333</v>
      </c>
      <c r="C153" s="4">
        <v>144</v>
      </c>
      <c r="D153" s="4">
        <v>298</v>
      </c>
      <c r="E153" s="4">
        <v>21</v>
      </c>
      <c r="F153" s="4">
        <v>918</v>
      </c>
      <c r="G153" s="4">
        <v>204</v>
      </c>
      <c r="H153" s="4">
        <v>134</v>
      </c>
      <c r="I153" s="4">
        <v>120</v>
      </c>
      <c r="J153" s="4">
        <v>6</v>
      </c>
      <c r="K153" s="4">
        <v>198</v>
      </c>
      <c r="L153" s="4">
        <v>2376</v>
      </c>
    </row>
    <row r="154" spans="1:12" x14ac:dyDescent="0.25">
      <c r="A154" s="3" t="s">
        <v>439</v>
      </c>
      <c r="B154" s="4">
        <v>143</v>
      </c>
      <c r="C154" s="4">
        <v>61</v>
      </c>
      <c r="D154" s="4">
        <v>110</v>
      </c>
      <c r="E154" s="4">
        <v>10</v>
      </c>
      <c r="F154" s="4">
        <v>367</v>
      </c>
      <c r="G154" s="4">
        <v>108</v>
      </c>
      <c r="H154" s="4">
        <v>64</v>
      </c>
      <c r="I154" s="4">
        <v>54</v>
      </c>
      <c r="J154" s="4">
        <v>6</v>
      </c>
      <c r="K154" s="4">
        <v>108</v>
      </c>
      <c r="L154" s="4">
        <v>1031</v>
      </c>
    </row>
    <row r="155" spans="1:12" x14ac:dyDescent="0.25">
      <c r="A155" s="3" t="s">
        <v>440</v>
      </c>
      <c r="B155" s="4">
        <v>111</v>
      </c>
      <c r="C155" s="4">
        <v>54</v>
      </c>
      <c r="D155" s="4">
        <v>110</v>
      </c>
      <c r="E155" s="4">
        <v>25</v>
      </c>
      <c r="F155" s="4">
        <v>313</v>
      </c>
      <c r="G155" s="4">
        <v>87</v>
      </c>
      <c r="H155" s="4">
        <v>66</v>
      </c>
      <c r="I155" s="4">
        <v>40</v>
      </c>
      <c r="J155" s="4">
        <v>2</v>
      </c>
      <c r="K155" s="4">
        <v>98</v>
      </c>
      <c r="L155" s="4">
        <v>906</v>
      </c>
    </row>
    <row r="156" spans="1:12" x14ac:dyDescent="0.25">
      <c r="A156" s="3" t="s">
        <v>441</v>
      </c>
      <c r="B156" s="4">
        <v>279</v>
      </c>
      <c r="C156" s="4">
        <v>179</v>
      </c>
      <c r="D156" s="4">
        <v>226</v>
      </c>
      <c r="E156" s="4">
        <v>30</v>
      </c>
      <c r="F156" s="4">
        <v>965</v>
      </c>
      <c r="G156" s="4">
        <v>199</v>
      </c>
      <c r="H156" s="4">
        <v>162</v>
      </c>
      <c r="I156" s="4">
        <v>152</v>
      </c>
      <c r="J156" s="4">
        <v>15</v>
      </c>
      <c r="K156" s="4">
        <v>266</v>
      </c>
      <c r="L156" s="4">
        <v>2473</v>
      </c>
    </row>
    <row r="157" spans="1:12" x14ac:dyDescent="0.25">
      <c r="A157" s="3" t="s">
        <v>442</v>
      </c>
      <c r="B157" s="4">
        <v>78</v>
      </c>
      <c r="C157" s="4">
        <v>28</v>
      </c>
      <c r="D157" s="4">
        <v>55</v>
      </c>
      <c r="E157" s="4">
        <v>11</v>
      </c>
      <c r="F157" s="4">
        <v>293</v>
      </c>
      <c r="G157" s="4">
        <v>56</v>
      </c>
      <c r="H157" s="4">
        <v>38</v>
      </c>
      <c r="I157" s="4">
        <v>28</v>
      </c>
      <c r="J157" s="4">
        <v>3</v>
      </c>
      <c r="K157" s="4">
        <v>52</v>
      </c>
      <c r="L157" s="4">
        <v>642</v>
      </c>
    </row>
    <row r="158" spans="1:12" x14ac:dyDescent="0.25">
      <c r="A158" s="3" t="s">
        <v>443</v>
      </c>
      <c r="B158" s="4">
        <v>122</v>
      </c>
      <c r="C158" s="4">
        <v>37</v>
      </c>
      <c r="D158" s="4">
        <v>70</v>
      </c>
      <c r="E158" s="4">
        <v>5</v>
      </c>
      <c r="F158" s="4">
        <v>270</v>
      </c>
      <c r="G158" s="4">
        <v>91</v>
      </c>
      <c r="H158" s="4">
        <v>43</v>
      </c>
      <c r="I158" s="4">
        <v>14</v>
      </c>
      <c r="J158" s="4">
        <v>1</v>
      </c>
      <c r="K158" s="4">
        <v>67</v>
      </c>
      <c r="L158" s="4">
        <v>720</v>
      </c>
    </row>
    <row r="159" spans="1:12" x14ac:dyDescent="0.25">
      <c r="A159" s="3" t="s">
        <v>444</v>
      </c>
      <c r="B159" s="4">
        <v>496</v>
      </c>
      <c r="C159" s="4">
        <v>314</v>
      </c>
      <c r="D159" s="4">
        <v>339</v>
      </c>
      <c r="E159" s="4">
        <v>45</v>
      </c>
      <c r="F159" s="4">
        <v>1525</v>
      </c>
      <c r="G159" s="4">
        <v>376</v>
      </c>
      <c r="H159" s="4">
        <v>193</v>
      </c>
      <c r="I159" s="4">
        <v>230</v>
      </c>
      <c r="J159" s="4">
        <v>19</v>
      </c>
      <c r="K159" s="4">
        <v>358</v>
      </c>
      <c r="L159" s="4">
        <v>3895</v>
      </c>
    </row>
    <row r="160" spans="1:12" x14ac:dyDescent="0.25">
      <c r="A160" s="3" t="s">
        <v>445</v>
      </c>
      <c r="B160" s="4">
        <v>1614</v>
      </c>
      <c r="C160" s="4">
        <v>472</v>
      </c>
      <c r="D160" s="4">
        <v>1221</v>
      </c>
      <c r="E160" s="4">
        <v>77</v>
      </c>
      <c r="F160" s="4">
        <v>4315</v>
      </c>
      <c r="G160" s="4">
        <v>1375</v>
      </c>
      <c r="H160" s="4">
        <v>883</v>
      </c>
      <c r="I160" s="4">
        <v>502</v>
      </c>
      <c r="J160" s="4">
        <v>72</v>
      </c>
      <c r="K160" s="4">
        <v>836</v>
      </c>
      <c r="L160" s="4">
        <v>11367</v>
      </c>
    </row>
    <row r="161" spans="1:12" x14ac:dyDescent="0.25">
      <c r="A161" s="3" t="s">
        <v>446</v>
      </c>
      <c r="B161" s="4">
        <v>383</v>
      </c>
      <c r="C161" s="4">
        <v>70</v>
      </c>
      <c r="D161" s="4">
        <v>214</v>
      </c>
      <c r="E161" s="4">
        <v>10</v>
      </c>
      <c r="F161" s="4">
        <v>771</v>
      </c>
      <c r="G161" s="4">
        <v>248</v>
      </c>
      <c r="H161" s="4">
        <v>132</v>
      </c>
      <c r="I161" s="4">
        <v>94</v>
      </c>
      <c r="J161" s="4">
        <v>8</v>
      </c>
      <c r="K161" s="4">
        <v>157</v>
      </c>
      <c r="L161" s="4">
        <v>2087</v>
      </c>
    </row>
    <row r="162" spans="1:12" x14ac:dyDescent="0.25">
      <c r="A162" s="3" t="s">
        <v>447</v>
      </c>
      <c r="B162" s="4">
        <v>1362</v>
      </c>
      <c r="C162" s="4">
        <v>775</v>
      </c>
      <c r="D162" s="4">
        <v>986</v>
      </c>
      <c r="E162" s="4">
        <v>87</v>
      </c>
      <c r="F162" s="4">
        <v>3378</v>
      </c>
      <c r="G162" s="4">
        <v>1418</v>
      </c>
      <c r="H162" s="4">
        <v>599</v>
      </c>
      <c r="I162" s="4">
        <v>331</v>
      </c>
      <c r="J162" s="4">
        <v>41</v>
      </c>
      <c r="K162" s="4">
        <v>772</v>
      </c>
      <c r="L162" s="4">
        <v>9749</v>
      </c>
    </row>
    <row r="163" spans="1:12" x14ac:dyDescent="0.25">
      <c r="A163" s="3" t="s">
        <v>448</v>
      </c>
      <c r="B163" s="4">
        <v>4392</v>
      </c>
      <c r="C163" s="4">
        <v>1228</v>
      </c>
      <c r="D163" s="4">
        <v>2563</v>
      </c>
      <c r="E163" s="4">
        <v>364</v>
      </c>
      <c r="F163" s="4">
        <v>11978</v>
      </c>
      <c r="G163" s="4">
        <v>3735</v>
      </c>
      <c r="H163" s="4">
        <v>1815</v>
      </c>
      <c r="I163" s="4">
        <v>1549</v>
      </c>
      <c r="J163" s="4">
        <v>89</v>
      </c>
      <c r="K163" s="4">
        <v>3218</v>
      </c>
      <c r="L163" s="4">
        <v>30931</v>
      </c>
    </row>
    <row r="164" spans="1:12" x14ac:dyDescent="0.25">
      <c r="A164" s="3" t="s">
        <v>449</v>
      </c>
      <c r="B164" s="4">
        <v>1122</v>
      </c>
      <c r="C164" s="4">
        <v>306</v>
      </c>
      <c r="D164" s="4">
        <v>816</v>
      </c>
      <c r="E164" s="4">
        <v>100</v>
      </c>
      <c r="F164" s="4">
        <v>2965</v>
      </c>
      <c r="G164" s="4">
        <v>935</v>
      </c>
      <c r="H164" s="4">
        <v>545</v>
      </c>
      <c r="I164" s="4">
        <v>320</v>
      </c>
      <c r="J164" s="4">
        <v>22</v>
      </c>
      <c r="K164" s="4">
        <v>600</v>
      </c>
      <c r="L164" s="4">
        <v>7731</v>
      </c>
    </row>
    <row r="165" spans="1:12" x14ac:dyDescent="0.25">
      <c r="A165" s="3" t="s">
        <v>450</v>
      </c>
      <c r="B165" s="4">
        <v>931</v>
      </c>
      <c r="C165" s="4">
        <v>322</v>
      </c>
      <c r="D165" s="4">
        <v>804</v>
      </c>
      <c r="E165" s="4">
        <v>68</v>
      </c>
      <c r="F165" s="4">
        <v>1794</v>
      </c>
      <c r="G165" s="4">
        <v>723</v>
      </c>
      <c r="H165" s="4">
        <v>474</v>
      </c>
      <c r="I165" s="4">
        <v>214</v>
      </c>
      <c r="J165" s="4">
        <v>14</v>
      </c>
      <c r="K165" s="4">
        <v>450</v>
      </c>
      <c r="L165" s="4">
        <v>5794</v>
      </c>
    </row>
    <row r="166" spans="1:12" x14ac:dyDescent="0.25">
      <c r="A166" s="3" t="s">
        <v>451</v>
      </c>
      <c r="B166" s="4">
        <v>1686</v>
      </c>
      <c r="C166" s="4">
        <v>337</v>
      </c>
      <c r="D166" s="4">
        <v>929</v>
      </c>
      <c r="E166" s="4">
        <v>76</v>
      </c>
      <c r="F166" s="4">
        <v>2899</v>
      </c>
      <c r="G166" s="4">
        <v>992</v>
      </c>
      <c r="H166" s="4">
        <v>590</v>
      </c>
      <c r="I166" s="4">
        <v>358</v>
      </c>
      <c r="J166" s="4">
        <v>33</v>
      </c>
      <c r="K166" s="4">
        <v>568</v>
      </c>
      <c r="L166" s="4">
        <v>8468</v>
      </c>
    </row>
    <row r="167" spans="1:12" x14ac:dyDescent="0.25">
      <c r="A167" s="3" t="s">
        <v>452</v>
      </c>
      <c r="B167" s="4">
        <v>151</v>
      </c>
      <c r="C167" s="4">
        <v>73</v>
      </c>
      <c r="D167" s="4">
        <v>165</v>
      </c>
      <c r="E167" s="4">
        <v>15</v>
      </c>
      <c r="F167" s="4">
        <v>400</v>
      </c>
      <c r="G167" s="4">
        <v>139</v>
      </c>
      <c r="H167" s="4">
        <v>123</v>
      </c>
      <c r="I167" s="4">
        <v>43</v>
      </c>
      <c r="J167" s="4">
        <v>6</v>
      </c>
      <c r="K167" s="4">
        <v>138</v>
      </c>
      <c r="L167" s="4">
        <v>1253</v>
      </c>
    </row>
    <row r="168" spans="1:12" x14ac:dyDescent="0.25">
      <c r="A168" s="3" t="s">
        <v>453</v>
      </c>
      <c r="B168" s="4">
        <v>231</v>
      </c>
      <c r="C168" s="4">
        <v>69</v>
      </c>
      <c r="D168" s="4">
        <v>205</v>
      </c>
      <c r="E168" s="4">
        <v>26</v>
      </c>
      <c r="F168" s="4">
        <v>585</v>
      </c>
      <c r="G168" s="4">
        <v>142</v>
      </c>
      <c r="H168" s="4">
        <v>100</v>
      </c>
      <c r="I168" s="4">
        <v>67</v>
      </c>
      <c r="J168" s="4">
        <v>7</v>
      </c>
      <c r="K168" s="4">
        <v>123</v>
      </c>
      <c r="L168" s="4">
        <v>1555</v>
      </c>
    </row>
    <row r="169" spans="1:12" x14ac:dyDescent="0.25">
      <c r="A169" s="3" t="s">
        <v>454</v>
      </c>
      <c r="B169" s="4">
        <v>434</v>
      </c>
      <c r="C169" s="4">
        <v>124</v>
      </c>
      <c r="D169" s="4">
        <v>379</v>
      </c>
      <c r="E169" s="4">
        <v>25</v>
      </c>
      <c r="F169" s="4">
        <v>1095</v>
      </c>
      <c r="G169" s="4">
        <v>284</v>
      </c>
      <c r="H169" s="4">
        <v>246</v>
      </c>
      <c r="I169" s="4">
        <v>136</v>
      </c>
      <c r="J169" s="4">
        <v>11</v>
      </c>
      <c r="K169" s="4">
        <v>286</v>
      </c>
      <c r="L169" s="4">
        <v>3020</v>
      </c>
    </row>
    <row r="170" spans="1:12" x14ac:dyDescent="0.25">
      <c r="A170" s="3" t="s">
        <v>455</v>
      </c>
      <c r="B170" s="4">
        <v>294</v>
      </c>
      <c r="C170" s="4">
        <v>120</v>
      </c>
      <c r="D170" s="4">
        <v>201</v>
      </c>
      <c r="E170" s="4">
        <v>15</v>
      </c>
      <c r="F170" s="4">
        <v>955</v>
      </c>
      <c r="G170" s="4">
        <v>340</v>
      </c>
      <c r="H170" s="4">
        <v>140</v>
      </c>
      <c r="I170" s="4">
        <v>94</v>
      </c>
      <c r="J170" s="4">
        <v>14</v>
      </c>
      <c r="K170" s="4">
        <v>313</v>
      </c>
      <c r="L170" s="4">
        <v>2486</v>
      </c>
    </row>
    <row r="171" spans="1:12" x14ac:dyDescent="0.25">
      <c r="A171" s="3" t="s">
        <v>61</v>
      </c>
      <c r="B171" s="4">
        <v>14924</v>
      </c>
      <c r="C171" s="4">
        <v>4915</v>
      </c>
      <c r="D171" s="4">
        <v>10363</v>
      </c>
      <c r="E171" s="4">
        <v>1050</v>
      </c>
      <c r="F171" s="4">
        <v>38094</v>
      </c>
      <c r="G171" s="4">
        <v>11947</v>
      </c>
      <c r="H171" s="4">
        <v>6632</v>
      </c>
      <c r="I171" s="4">
        <v>4630</v>
      </c>
      <c r="J171" s="4">
        <v>396</v>
      </c>
      <c r="K171" s="4">
        <v>9080</v>
      </c>
      <c r="L171" s="4">
        <v>102031</v>
      </c>
    </row>
    <row r="175" spans="1:12" x14ac:dyDescent="0.25">
      <c r="A175" s="5" t="s">
        <v>40</v>
      </c>
      <c r="B175" t="s">
        <v>286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125</v>
      </c>
      <c r="C179" s="4">
        <v>26</v>
      </c>
      <c r="D179" s="4">
        <v>141</v>
      </c>
      <c r="E179" s="4">
        <v>8</v>
      </c>
      <c r="F179" s="4">
        <v>291</v>
      </c>
      <c r="G179" s="4">
        <v>85</v>
      </c>
      <c r="H179" s="4">
        <v>43</v>
      </c>
      <c r="I179" s="4">
        <v>37</v>
      </c>
      <c r="J179" s="4">
        <v>6</v>
      </c>
      <c r="K179" s="4">
        <v>56</v>
      </c>
      <c r="L179" s="4">
        <v>818</v>
      </c>
    </row>
    <row r="180" spans="1:12" x14ac:dyDescent="0.25">
      <c r="A180" s="3" t="s">
        <v>457</v>
      </c>
      <c r="B180" s="4">
        <v>33</v>
      </c>
      <c r="C180" s="4">
        <v>6</v>
      </c>
      <c r="D180" s="4">
        <v>25</v>
      </c>
      <c r="E180" s="4">
        <v>1</v>
      </c>
      <c r="F180" s="4">
        <v>75</v>
      </c>
      <c r="G180" s="4">
        <v>19</v>
      </c>
      <c r="H180" s="4">
        <v>15</v>
      </c>
      <c r="I180" s="4">
        <v>5</v>
      </c>
      <c r="J180" s="4">
        <v>1</v>
      </c>
      <c r="K180" s="4">
        <v>15</v>
      </c>
      <c r="L180" s="4">
        <v>195</v>
      </c>
    </row>
    <row r="181" spans="1:12" x14ac:dyDescent="0.25">
      <c r="A181" s="3" t="s">
        <v>458</v>
      </c>
      <c r="B181" s="4">
        <v>174</v>
      </c>
      <c r="C181" s="4">
        <v>31</v>
      </c>
      <c r="D181" s="4">
        <v>70</v>
      </c>
      <c r="E181" s="4">
        <v>8</v>
      </c>
      <c r="F181" s="4">
        <v>286</v>
      </c>
      <c r="G181" s="4">
        <v>78</v>
      </c>
      <c r="H181" s="4">
        <v>36</v>
      </c>
      <c r="I181" s="4">
        <v>29</v>
      </c>
      <c r="J181" s="4">
        <v>1</v>
      </c>
      <c r="K181" s="4">
        <v>72</v>
      </c>
      <c r="L181" s="4">
        <v>785</v>
      </c>
    </row>
    <row r="182" spans="1:12" x14ac:dyDescent="0.25">
      <c r="A182" s="3" t="s">
        <v>459</v>
      </c>
      <c r="B182" s="4">
        <v>21</v>
      </c>
      <c r="C182" s="4">
        <v>5</v>
      </c>
      <c r="D182" s="4">
        <v>26</v>
      </c>
      <c r="E182" s="4">
        <v>2</v>
      </c>
      <c r="F182" s="4">
        <v>84</v>
      </c>
      <c r="G182" s="4">
        <v>10</v>
      </c>
      <c r="H182" s="4">
        <v>15</v>
      </c>
      <c r="I182" s="4">
        <v>7</v>
      </c>
      <c r="J182" s="4">
        <v>1</v>
      </c>
      <c r="K182" s="4">
        <v>11</v>
      </c>
      <c r="L182" s="4">
        <v>182</v>
      </c>
    </row>
    <row r="183" spans="1:12" x14ac:dyDescent="0.25">
      <c r="A183" s="3" t="s">
        <v>460</v>
      </c>
      <c r="B183" s="4">
        <v>170</v>
      </c>
      <c r="C183" s="4">
        <v>43</v>
      </c>
      <c r="D183" s="4">
        <v>136</v>
      </c>
      <c r="E183" s="4">
        <v>8</v>
      </c>
      <c r="F183" s="4">
        <v>567</v>
      </c>
      <c r="G183" s="4">
        <v>144</v>
      </c>
      <c r="H183" s="4">
        <v>80</v>
      </c>
      <c r="I183" s="4">
        <v>71</v>
      </c>
      <c r="J183" s="4">
        <v>6</v>
      </c>
      <c r="K183" s="4">
        <v>132</v>
      </c>
      <c r="L183" s="4">
        <v>1357</v>
      </c>
    </row>
    <row r="184" spans="1:12" x14ac:dyDescent="0.25">
      <c r="A184" s="3" t="s">
        <v>461</v>
      </c>
      <c r="B184" s="4">
        <v>23</v>
      </c>
      <c r="C184" s="4">
        <v>7</v>
      </c>
      <c r="D184" s="4">
        <v>43</v>
      </c>
      <c r="E184" s="4">
        <v>0</v>
      </c>
      <c r="F184" s="4">
        <v>78</v>
      </c>
      <c r="G184" s="4">
        <v>16</v>
      </c>
      <c r="H184" s="4">
        <v>13</v>
      </c>
      <c r="I184" s="4">
        <v>6</v>
      </c>
      <c r="J184" s="4">
        <v>1</v>
      </c>
      <c r="K184" s="4">
        <v>21</v>
      </c>
      <c r="L184" s="4">
        <v>208</v>
      </c>
    </row>
    <row r="185" spans="1:12" x14ac:dyDescent="0.25">
      <c r="A185" s="3" t="s">
        <v>462</v>
      </c>
      <c r="B185" s="4">
        <v>56</v>
      </c>
      <c r="C185" s="4">
        <v>19</v>
      </c>
      <c r="D185" s="4">
        <v>62</v>
      </c>
      <c r="E185" s="4">
        <v>1</v>
      </c>
      <c r="F185" s="4">
        <v>178</v>
      </c>
      <c r="G185" s="4">
        <v>40</v>
      </c>
      <c r="H185" s="4">
        <v>19</v>
      </c>
      <c r="I185" s="4">
        <v>17</v>
      </c>
      <c r="J185" s="4">
        <v>0</v>
      </c>
      <c r="K185" s="4">
        <v>47</v>
      </c>
      <c r="L185" s="4">
        <v>439</v>
      </c>
    </row>
    <row r="186" spans="1:12" x14ac:dyDescent="0.25">
      <c r="A186" s="3" t="s">
        <v>463</v>
      </c>
      <c r="B186" s="4">
        <v>126</v>
      </c>
      <c r="C186" s="4">
        <v>41</v>
      </c>
      <c r="D186" s="4">
        <v>124</v>
      </c>
      <c r="E186" s="4">
        <v>4</v>
      </c>
      <c r="F186" s="4">
        <v>520</v>
      </c>
      <c r="G186" s="4">
        <v>90</v>
      </c>
      <c r="H186" s="4">
        <v>43</v>
      </c>
      <c r="I186" s="4">
        <v>64</v>
      </c>
      <c r="J186" s="4">
        <v>4</v>
      </c>
      <c r="K186" s="4">
        <v>82</v>
      </c>
      <c r="L186" s="4">
        <v>1098</v>
      </c>
    </row>
    <row r="187" spans="1:12" x14ac:dyDescent="0.25">
      <c r="A187" s="3" t="s">
        <v>464</v>
      </c>
      <c r="B187" s="4">
        <v>137</v>
      </c>
      <c r="C187" s="4">
        <v>30</v>
      </c>
      <c r="D187" s="4">
        <v>67</v>
      </c>
      <c r="E187" s="4">
        <v>10</v>
      </c>
      <c r="F187" s="4">
        <v>280</v>
      </c>
      <c r="G187" s="4">
        <v>51</v>
      </c>
      <c r="H187" s="4">
        <v>27</v>
      </c>
      <c r="I187" s="4">
        <v>39</v>
      </c>
      <c r="J187" s="4">
        <v>3</v>
      </c>
      <c r="K187" s="4">
        <v>68</v>
      </c>
      <c r="L187" s="4">
        <v>712</v>
      </c>
    </row>
    <row r="188" spans="1:12" x14ac:dyDescent="0.25">
      <c r="A188" s="3" t="s">
        <v>465</v>
      </c>
      <c r="B188" s="4">
        <v>380</v>
      </c>
      <c r="C188" s="4">
        <v>151</v>
      </c>
      <c r="D188" s="4">
        <v>294</v>
      </c>
      <c r="E188" s="4">
        <v>19</v>
      </c>
      <c r="F188" s="4">
        <v>935</v>
      </c>
      <c r="G188" s="4">
        <v>233</v>
      </c>
      <c r="H188" s="4">
        <v>121</v>
      </c>
      <c r="I188" s="4">
        <v>108</v>
      </c>
      <c r="J188" s="4">
        <v>6</v>
      </c>
      <c r="K188" s="4">
        <v>221</v>
      </c>
      <c r="L188" s="4">
        <v>2468</v>
      </c>
    </row>
    <row r="189" spans="1:12" x14ac:dyDescent="0.25">
      <c r="A189" s="3" t="s">
        <v>466</v>
      </c>
      <c r="B189" s="4">
        <v>170</v>
      </c>
      <c r="C189" s="4">
        <v>83</v>
      </c>
      <c r="D189" s="4">
        <v>106</v>
      </c>
      <c r="E189" s="4">
        <v>19</v>
      </c>
      <c r="F189" s="4">
        <v>365</v>
      </c>
      <c r="G189" s="4">
        <v>120</v>
      </c>
      <c r="H189" s="4">
        <v>73</v>
      </c>
      <c r="I189" s="4">
        <v>53</v>
      </c>
      <c r="J189" s="4">
        <v>3</v>
      </c>
      <c r="K189" s="4">
        <v>129</v>
      </c>
      <c r="L189" s="4">
        <v>1121</v>
      </c>
    </row>
    <row r="190" spans="1:12" x14ac:dyDescent="0.25">
      <c r="A190" s="3" t="s">
        <v>467</v>
      </c>
      <c r="B190" s="4">
        <v>113</v>
      </c>
      <c r="C190" s="4">
        <v>52</v>
      </c>
      <c r="D190" s="4">
        <v>115</v>
      </c>
      <c r="E190" s="4">
        <v>25</v>
      </c>
      <c r="F190" s="4">
        <v>319</v>
      </c>
      <c r="G190" s="4">
        <v>89</v>
      </c>
      <c r="H190" s="4">
        <v>58</v>
      </c>
      <c r="I190" s="4">
        <v>38</v>
      </c>
      <c r="J190" s="4">
        <v>1</v>
      </c>
      <c r="K190" s="4">
        <v>106</v>
      </c>
      <c r="L190" s="4">
        <v>916</v>
      </c>
    </row>
    <row r="191" spans="1:12" x14ac:dyDescent="0.25">
      <c r="A191" s="3" t="s">
        <v>468</v>
      </c>
      <c r="B191" s="4">
        <v>336</v>
      </c>
      <c r="C191" s="4">
        <v>190</v>
      </c>
      <c r="D191" s="4">
        <v>232</v>
      </c>
      <c r="E191" s="4">
        <v>29</v>
      </c>
      <c r="F191" s="4">
        <v>1051</v>
      </c>
      <c r="G191" s="4">
        <v>233</v>
      </c>
      <c r="H191" s="4">
        <v>160</v>
      </c>
      <c r="I191" s="4">
        <v>149</v>
      </c>
      <c r="J191" s="4">
        <v>11</v>
      </c>
      <c r="K191" s="4">
        <v>285</v>
      </c>
      <c r="L191" s="4">
        <v>2676</v>
      </c>
    </row>
    <row r="192" spans="1:12" x14ac:dyDescent="0.25">
      <c r="A192" s="3" t="s">
        <v>469</v>
      </c>
      <c r="B192" s="4">
        <v>84</v>
      </c>
      <c r="C192" s="4">
        <v>38</v>
      </c>
      <c r="D192" s="4">
        <v>60</v>
      </c>
      <c r="E192" s="4">
        <v>14</v>
      </c>
      <c r="F192" s="4">
        <v>306</v>
      </c>
      <c r="G192" s="4">
        <v>67</v>
      </c>
      <c r="H192" s="4">
        <v>40</v>
      </c>
      <c r="I192" s="4">
        <v>30</v>
      </c>
      <c r="J192" s="4">
        <v>3</v>
      </c>
      <c r="K192" s="4">
        <v>65</v>
      </c>
      <c r="L192" s="4">
        <v>707</v>
      </c>
    </row>
    <row r="193" spans="1:12" x14ac:dyDescent="0.25">
      <c r="A193" s="3" t="s">
        <v>470</v>
      </c>
      <c r="B193" s="4">
        <v>133</v>
      </c>
      <c r="C193" s="4">
        <v>40</v>
      </c>
      <c r="D193" s="4">
        <v>69</v>
      </c>
      <c r="E193" s="4">
        <v>12</v>
      </c>
      <c r="F193" s="4">
        <v>261</v>
      </c>
      <c r="G193" s="4">
        <v>100</v>
      </c>
      <c r="H193" s="4">
        <v>37</v>
      </c>
      <c r="I193" s="4">
        <v>12</v>
      </c>
      <c r="J193" s="4">
        <v>1</v>
      </c>
      <c r="K193" s="4">
        <v>79</v>
      </c>
      <c r="L193" s="4">
        <v>744</v>
      </c>
    </row>
    <row r="194" spans="1:12" x14ac:dyDescent="0.25">
      <c r="A194" s="3" t="s">
        <v>471</v>
      </c>
      <c r="B194" s="4">
        <v>512</v>
      </c>
      <c r="C194" s="4">
        <v>324</v>
      </c>
      <c r="D194" s="4">
        <v>337</v>
      </c>
      <c r="E194" s="4">
        <v>53</v>
      </c>
      <c r="F194" s="4">
        <v>1486</v>
      </c>
      <c r="G194" s="4">
        <v>405</v>
      </c>
      <c r="H194" s="4">
        <v>200</v>
      </c>
      <c r="I194" s="4">
        <v>225</v>
      </c>
      <c r="J194" s="4">
        <v>17</v>
      </c>
      <c r="K194" s="4">
        <v>415</v>
      </c>
      <c r="L194" s="4">
        <v>3974</v>
      </c>
    </row>
    <row r="195" spans="1:12" x14ac:dyDescent="0.25">
      <c r="A195" s="3" t="s">
        <v>472</v>
      </c>
      <c r="B195" s="4">
        <v>1629</v>
      </c>
      <c r="C195" s="4">
        <v>501</v>
      </c>
      <c r="D195" s="4">
        <v>1158</v>
      </c>
      <c r="E195" s="4">
        <v>93</v>
      </c>
      <c r="F195" s="4">
        <v>4313</v>
      </c>
      <c r="G195" s="4">
        <v>1512</v>
      </c>
      <c r="H195" s="4">
        <v>830</v>
      </c>
      <c r="I195" s="4">
        <v>496</v>
      </c>
      <c r="J195" s="4">
        <v>70</v>
      </c>
      <c r="K195" s="4">
        <v>944</v>
      </c>
      <c r="L195" s="4">
        <v>11546</v>
      </c>
    </row>
    <row r="196" spans="1:12" x14ac:dyDescent="0.25">
      <c r="A196" s="3" t="s">
        <v>473</v>
      </c>
      <c r="B196" s="4">
        <v>400</v>
      </c>
      <c r="C196" s="4">
        <v>75</v>
      </c>
      <c r="D196" s="4">
        <v>205</v>
      </c>
      <c r="E196" s="4">
        <v>16</v>
      </c>
      <c r="F196" s="4">
        <v>778</v>
      </c>
      <c r="G196" s="4">
        <v>281</v>
      </c>
      <c r="H196" s="4">
        <v>128</v>
      </c>
      <c r="I196" s="4">
        <v>102</v>
      </c>
      <c r="J196" s="4">
        <v>7</v>
      </c>
      <c r="K196" s="4">
        <v>170</v>
      </c>
      <c r="L196" s="4">
        <v>2162</v>
      </c>
    </row>
    <row r="197" spans="1:12" x14ac:dyDescent="0.25">
      <c r="A197" s="3" t="s">
        <v>474</v>
      </c>
      <c r="B197" s="4">
        <v>1459</v>
      </c>
      <c r="C197" s="4">
        <v>808</v>
      </c>
      <c r="D197" s="4">
        <v>994</v>
      </c>
      <c r="E197" s="4">
        <v>107</v>
      </c>
      <c r="F197" s="4">
        <v>3349</v>
      </c>
      <c r="G197" s="4">
        <v>1510</v>
      </c>
      <c r="H197" s="4">
        <v>568</v>
      </c>
      <c r="I197" s="4">
        <v>347</v>
      </c>
      <c r="J197" s="4">
        <v>42</v>
      </c>
      <c r="K197" s="4">
        <v>813</v>
      </c>
      <c r="L197" s="4">
        <v>9997</v>
      </c>
    </row>
    <row r="198" spans="1:12" x14ac:dyDescent="0.25">
      <c r="A198" s="3" t="s">
        <v>475</v>
      </c>
      <c r="B198" s="4">
        <v>4649</v>
      </c>
      <c r="C198" s="4">
        <v>1299</v>
      </c>
      <c r="D198" s="4">
        <v>2508</v>
      </c>
      <c r="E198" s="4">
        <v>434</v>
      </c>
      <c r="F198" s="4">
        <v>11825</v>
      </c>
      <c r="G198" s="4">
        <v>4102</v>
      </c>
      <c r="H198" s="4">
        <v>1767</v>
      </c>
      <c r="I198" s="4">
        <v>1503</v>
      </c>
      <c r="J198" s="4">
        <v>82</v>
      </c>
      <c r="K198" s="4">
        <v>3347</v>
      </c>
      <c r="L198" s="4">
        <v>31516</v>
      </c>
    </row>
    <row r="199" spans="1:12" x14ac:dyDescent="0.25">
      <c r="A199" s="3" t="s">
        <v>476</v>
      </c>
      <c r="B199" s="4">
        <v>1178</v>
      </c>
      <c r="C199" s="4">
        <v>304</v>
      </c>
      <c r="D199" s="4">
        <v>798</v>
      </c>
      <c r="E199" s="4">
        <v>120</v>
      </c>
      <c r="F199" s="4">
        <v>2957</v>
      </c>
      <c r="G199" s="4">
        <v>1006</v>
      </c>
      <c r="H199" s="4">
        <v>522</v>
      </c>
      <c r="I199" s="4">
        <v>320</v>
      </c>
      <c r="J199" s="4">
        <v>21</v>
      </c>
      <c r="K199" s="4">
        <v>667</v>
      </c>
      <c r="L199" s="4">
        <v>7893</v>
      </c>
    </row>
    <row r="200" spans="1:12" x14ac:dyDescent="0.25">
      <c r="A200" s="3" t="s">
        <v>477</v>
      </c>
      <c r="B200" s="4">
        <v>932</v>
      </c>
      <c r="C200" s="4">
        <v>317</v>
      </c>
      <c r="D200" s="4">
        <v>760</v>
      </c>
      <c r="E200" s="4">
        <v>87</v>
      </c>
      <c r="F200" s="4">
        <v>1787</v>
      </c>
      <c r="G200" s="4">
        <v>796</v>
      </c>
      <c r="H200" s="4">
        <v>458</v>
      </c>
      <c r="I200" s="4">
        <v>209</v>
      </c>
      <c r="J200" s="4">
        <v>14</v>
      </c>
      <c r="K200" s="4">
        <v>482</v>
      </c>
      <c r="L200" s="4">
        <v>5842</v>
      </c>
    </row>
    <row r="201" spans="1:12" x14ac:dyDescent="0.25">
      <c r="A201" s="3" t="s">
        <v>478</v>
      </c>
      <c r="B201" s="4">
        <v>1766</v>
      </c>
      <c r="C201" s="4">
        <v>348</v>
      </c>
      <c r="D201" s="4">
        <v>901</v>
      </c>
      <c r="E201" s="4">
        <v>85</v>
      </c>
      <c r="F201" s="4">
        <v>2869</v>
      </c>
      <c r="G201" s="4">
        <v>1084</v>
      </c>
      <c r="H201" s="4">
        <v>576</v>
      </c>
      <c r="I201" s="4">
        <v>359</v>
      </c>
      <c r="J201" s="4">
        <v>35</v>
      </c>
      <c r="K201" s="4">
        <v>623</v>
      </c>
      <c r="L201" s="4">
        <v>8646</v>
      </c>
    </row>
    <row r="202" spans="1:12" x14ac:dyDescent="0.25">
      <c r="A202" s="3" t="s">
        <v>479</v>
      </c>
      <c r="B202" s="4">
        <v>160</v>
      </c>
      <c r="C202" s="4">
        <v>75</v>
      </c>
      <c r="D202" s="4">
        <v>170</v>
      </c>
      <c r="E202" s="4">
        <v>23</v>
      </c>
      <c r="F202" s="4">
        <v>392</v>
      </c>
      <c r="G202" s="4">
        <v>155</v>
      </c>
      <c r="H202" s="4">
        <v>125</v>
      </c>
      <c r="I202" s="4">
        <v>48</v>
      </c>
      <c r="J202" s="4">
        <v>7</v>
      </c>
      <c r="K202" s="4">
        <v>157</v>
      </c>
      <c r="L202" s="4">
        <v>1312</v>
      </c>
    </row>
    <row r="203" spans="1:12" x14ac:dyDescent="0.25">
      <c r="A203" s="3" t="s">
        <v>480</v>
      </c>
      <c r="B203" s="4">
        <v>229</v>
      </c>
      <c r="C203" s="4">
        <v>68</v>
      </c>
      <c r="D203" s="4">
        <v>198</v>
      </c>
      <c r="E203" s="4">
        <v>36</v>
      </c>
      <c r="F203" s="4">
        <v>575</v>
      </c>
      <c r="G203" s="4">
        <v>157</v>
      </c>
      <c r="H203" s="4">
        <v>94</v>
      </c>
      <c r="I203" s="4">
        <v>70</v>
      </c>
      <c r="J203" s="4">
        <v>4</v>
      </c>
      <c r="K203" s="4">
        <v>160</v>
      </c>
      <c r="L203" s="4">
        <v>1591</v>
      </c>
    </row>
    <row r="204" spans="1:12" x14ac:dyDescent="0.25">
      <c r="A204" s="3" t="s">
        <v>481</v>
      </c>
      <c r="B204" s="4">
        <v>467</v>
      </c>
      <c r="C204" s="4">
        <v>144</v>
      </c>
      <c r="D204" s="4">
        <v>364</v>
      </c>
      <c r="E204" s="4">
        <v>29</v>
      </c>
      <c r="F204" s="4">
        <v>1112</v>
      </c>
      <c r="G204" s="4">
        <v>338</v>
      </c>
      <c r="H204" s="4">
        <v>218</v>
      </c>
      <c r="I204" s="4">
        <v>135</v>
      </c>
      <c r="J204" s="4">
        <v>12</v>
      </c>
      <c r="K204" s="4">
        <v>311</v>
      </c>
      <c r="L204" s="4">
        <v>3130</v>
      </c>
    </row>
    <row r="205" spans="1:12" x14ac:dyDescent="0.25">
      <c r="A205" s="3" t="s">
        <v>482</v>
      </c>
      <c r="B205" s="4">
        <v>316</v>
      </c>
      <c r="C205" s="4">
        <v>114</v>
      </c>
      <c r="D205" s="4">
        <v>186</v>
      </c>
      <c r="E205" s="4">
        <v>22</v>
      </c>
      <c r="F205" s="4">
        <v>967</v>
      </c>
      <c r="G205" s="4">
        <v>371</v>
      </c>
      <c r="H205" s="4">
        <v>124</v>
      </c>
      <c r="I205" s="4">
        <v>95</v>
      </c>
      <c r="J205" s="4">
        <v>9</v>
      </c>
      <c r="K205" s="4">
        <v>305</v>
      </c>
      <c r="L205" s="4">
        <v>2509</v>
      </c>
    </row>
    <row r="206" spans="1:12" x14ac:dyDescent="0.25">
      <c r="A206" s="3" t="s">
        <v>60</v>
      </c>
      <c r="B206" s="4">
        <v>15778</v>
      </c>
      <c r="C206" s="4">
        <v>5139</v>
      </c>
      <c r="D206" s="4">
        <v>10149</v>
      </c>
      <c r="E206" s="4">
        <v>1265</v>
      </c>
      <c r="F206" s="4">
        <v>38006</v>
      </c>
      <c r="G206" s="4">
        <v>13092</v>
      </c>
      <c r="H206" s="4">
        <v>6390</v>
      </c>
      <c r="I206" s="4">
        <v>4574</v>
      </c>
      <c r="J206" s="4">
        <v>368</v>
      </c>
      <c r="K206" s="4">
        <v>9783</v>
      </c>
      <c r="L206" s="4">
        <v>104544</v>
      </c>
    </row>
    <row r="210" spans="1:12" x14ac:dyDescent="0.25">
      <c r="A210" s="5" t="s">
        <v>40</v>
      </c>
      <c r="B210" t="s">
        <v>286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136</v>
      </c>
      <c r="C214" s="4">
        <v>32</v>
      </c>
      <c r="D214" s="4">
        <v>130</v>
      </c>
      <c r="E214" s="4">
        <v>10</v>
      </c>
      <c r="F214" s="4">
        <v>291</v>
      </c>
      <c r="G214" s="4">
        <v>81</v>
      </c>
      <c r="H214" s="4">
        <v>42</v>
      </c>
      <c r="I214" s="4">
        <v>43</v>
      </c>
      <c r="J214" s="4">
        <v>4</v>
      </c>
      <c r="K214" s="4">
        <v>75</v>
      </c>
      <c r="L214" s="4">
        <v>844</v>
      </c>
    </row>
    <row r="215" spans="1:12" x14ac:dyDescent="0.25">
      <c r="A215" s="3" t="s">
        <v>316</v>
      </c>
      <c r="B215" s="4">
        <v>35</v>
      </c>
      <c r="C215" s="4">
        <v>8</v>
      </c>
      <c r="D215" s="4">
        <v>28</v>
      </c>
      <c r="E215" s="4">
        <v>0</v>
      </c>
      <c r="F215" s="4">
        <v>80</v>
      </c>
      <c r="G215" s="4">
        <v>17</v>
      </c>
      <c r="H215" s="4">
        <v>13</v>
      </c>
      <c r="I215" s="4">
        <v>5</v>
      </c>
      <c r="J215" s="4">
        <v>2</v>
      </c>
      <c r="K215" s="4">
        <v>8</v>
      </c>
      <c r="L215" s="4">
        <v>196</v>
      </c>
    </row>
    <row r="216" spans="1:12" x14ac:dyDescent="0.25">
      <c r="A216" s="3" t="s">
        <v>317</v>
      </c>
      <c r="B216" s="4">
        <v>177</v>
      </c>
      <c r="C216" s="4">
        <v>33</v>
      </c>
      <c r="D216" s="4">
        <v>69</v>
      </c>
      <c r="E216" s="4">
        <v>5</v>
      </c>
      <c r="F216" s="4">
        <v>289</v>
      </c>
      <c r="G216" s="4">
        <v>83</v>
      </c>
      <c r="H216" s="4">
        <v>33</v>
      </c>
      <c r="I216" s="4">
        <v>32</v>
      </c>
      <c r="J216" s="4">
        <v>1</v>
      </c>
      <c r="K216" s="4">
        <v>72</v>
      </c>
      <c r="L216" s="4">
        <v>794</v>
      </c>
    </row>
    <row r="217" spans="1:12" x14ac:dyDescent="0.25">
      <c r="A217" s="3" t="s">
        <v>318</v>
      </c>
      <c r="B217" s="4">
        <v>20</v>
      </c>
      <c r="C217" s="4">
        <v>4</v>
      </c>
      <c r="D217" s="4">
        <v>30</v>
      </c>
      <c r="E217" s="4">
        <v>1</v>
      </c>
      <c r="F217" s="4">
        <v>79</v>
      </c>
      <c r="G217" s="4">
        <v>11</v>
      </c>
      <c r="H217" s="4">
        <v>16</v>
      </c>
      <c r="I217" s="4">
        <v>9</v>
      </c>
      <c r="J217" s="4">
        <v>1</v>
      </c>
      <c r="K217" s="4">
        <v>10</v>
      </c>
      <c r="L217" s="4">
        <v>181</v>
      </c>
    </row>
    <row r="218" spans="1:12" x14ac:dyDescent="0.25">
      <c r="A218" s="3" t="s">
        <v>319</v>
      </c>
      <c r="B218" s="4">
        <v>198</v>
      </c>
      <c r="C218" s="4">
        <v>47</v>
      </c>
      <c r="D218" s="4">
        <v>143</v>
      </c>
      <c r="E218" s="4">
        <v>9</v>
      </c>
      <c r="F218" s="4">
        <v>540</v>
      </c>
      <c r="G218" s="4">
        <v>154</v>
      </c>
      <c r="H218" s="4">
        <v>75</v>
      </c>
      <c r="I218" s="4">
        <v>70</v>
      </c>
      <c r="J218" s="4">
        <v>6</v>
      </c>
      <c r="K218" s="4">
        <v>142</v>
      </c>
      <c r="L218" s="4">
        <v>1384</v>
      </c>
    </row>
    <row r="219" spans="1:12" x14ac:dyDescent="0.25">
      <c r="A219" s="3" t="s">
        <v>320</v>
      </c>
      <c r="B219" s="4">
        <v>29</v>
      </c>
      <c r="C219" s="4">
        <v>8</v>
      </c>
      <c r="D219" s="4">
        <v>36</v>
      </c>
      <c r="E219" s="4">
        <v>0</v>
      </c>
      <c r="F219" s="4">
        <v>88</v>
      </c>
      <c r="G219" s="4">
        <v>18</v>
      </c>
      <c r="H219" s="4">
        <v>14</v>
      </c>
      <c r="I219" s="4">
        <v>5</v>
      </c>
      <c r="J219" s="4">
        <v>1</v>
      </c>
      <c r="K219" s="4">
        <v>25</v>
      </c>
      <c r="L219" s="4">
        <v>224</v>
      </c>
    </row>
    <row r="220" spans="1:12" x14ac:dyDescent="0.25">
      <c r="A220" s="3" t="s">
        <v>483</v>
      </c>
      <c r="B220" s="4">
        <v>56</v>
      </c>
      <c r="C220" s="4">
        <v>21</v>
      </c>
      <c r="D220" s="4">
        <v>58</v>
      </c>
      <c r="E220" s="4">
        <v>3</v>
      </c>
      <c r="F220" s="4">
        <v>187</v>
      </c>
      <c r="G220" s="4">
        <v>46</v>
      </c>
      <c r="H220" s="4">
        <v>18</v>
      </c>
      <c r="I220" s="4">
        <v>18</v>
      </c>
      <c r="J220" s="4">
        <v>1</v>
      </c>
      <c r="K220" s="4">
        <v>45</v>
      </c>
      <c r="L220" s="4">
        <v>453</v>
      </c>
    </row>
    <row r="221" spans="1:12" x14ac:dyDescent="0.25">
      <c r="A221" s="3" t="s">
        <v>484</v>
      </c>
      <c r="B221" s="4">
        <v>146</v>
      </c>
      <c r="C221" s="4">
        <v>49</v>
      </c>
      <c r="D221" s="4">
        <v>123</v>
      </c>
      <c r="E221" s="4">
        <v>8</v>
      </c>
      <c r="F221" s="4">
        <v>521</v>
      </c>
      <c r="G221" s="4">
        <v>101</v>
      </c>
      <c r="H221" s="4">
        <v>43</v>
      </c>
      <c r="I221" s="4">
        <v>65</v>
      </c>
      <c r="J221" s="4">
        <v>4</v>
      </c>
      <c r="K221" s="4">
        <v>84</v>
      </c>
      <c r="L221" s="4">
        <v>1144</v>
      </c>
    </row>
    <row r="222" spans="1:12" x14ac:dyDescent="0.25">
      <c r="A222" s="3" t="s">
        <v>485</v>
      </c>
      <c r="B222" s="4">
        <v>162</v>
      </c>
      <c r="C222" s="4">
        <v>38</v>
      </c>
      <c r="D222" s="4">
        <v>69</v>
      </c>
      <c r="E222" s="4">
        <v>14</v>
      </c>
      <c r="F222" s="4">
        <v>277</v>
      </c>
      <c r="G222" s="4">
        <v>61</v>
      </c>
      <c r="H222" s="4">
        <v>29</v>
      </c>
      <c r="I222" s="4">
        <v>37</v>
      </c>
      <c r="J222" s="4">
        <v>4</v>
      </c>
      <c r="K222" s="4">
        <v>69</v>
      </c>
      <c r="L222" s="4">
        <v>760</v>
      </c>
    </row>
    <row r="223" spans="1:12" x14ac:dyDescent="0.25">
      <c r="A223" s="3" t="s">
        <v>486</v>
      </c>
      <c r="B223" s="4">
        <v>419</v>
      </c>
      <c r="C223" s="4">
        <v>168</v>
      </c>
      <c r="D223" s="4">
        <v>289</v>
      </c>
      <c r="E223" s="4">
        <v>21</v>
      </c>
      <c r="F223" s="4">
        <v>933</v>
      </c>
      <c r="G223" s="4">
        <v>240</v>
      </c>
      <c r="H223" s="4">
        <v>123</v>
      </c>
      <c r="I223" s="4">
        <v>113</v>
      </c>
      <c r="J223" s="4">
        <v>6</v>
      </c>
      <c r="K223" s="4">
        <v>252</v>
      </c>
      <c r="L223" s="4">
        <v>2564</v>
      </c>
    </row>
    <row r="224" spans="1:12" x14ac:dyDescent="0.25">
      <c r="A224" s="3" t="s">
        <v>487</v>
      </c>
      <c r="B224" s="4">
        <v>176</v>
      </c>
      <c r="C224" s="4">
        <v>95</v>
      </c>
      <c r="D224" s="4">
        <v>107</v>
      </c>
      <c r="E224" s="4">
        <v>21</v>
      </c>
      <c r="F224" s="4">
        <v>370</v>
      </c>
      <c r="G224" s="4">
        <v>134</v>
      </c>
      <c r="H224" s="4">
        <v>71</v>
      </c>
      <c r="I224" s="4">
        <v>48</v>
      </c>
      <c r="J224" s="4">
        <v>4</v>
      </c>
      <c r="K224" s="4">
        <v>137</v>
      </c>
      <c r="L224" s="4">
        <v>1163</v>
      </c>
    </row>
    <row r="225" spans="1:12" x14ac:dyDescent="0.25">
      <c r="A225" s="3" t="s">
        <v>488</v>
      </c>
      <c r="B225" s="4">
        <v>130</v>
      </c>
      <c r="C225" s="4">
        <v>51</v>
      </c>
      <c r="D225" s="4">
        <v>121</v>
      </c>
      <c r="E225" s="4">
        <v>27</v>
      </c>
      <c r="F225" s="4">
        <v>317</v>
      </c>
      <c r="G225" s="4">
        <v>106</v>
      </c>
      <c r="H225" s="4">
        <v>56</v>
      </c>
      <c r="I225" s="4">
        <v>36</v>
      </c>
      <c r="J225" s="4">
        <v>1</v>
      </c>
      <c r="K225" s="4">
        <v>120</v>
      </c>
      <c r="L225" s="4">
        <v>965</v>
      </c>
    </row>
    <row r="226" spans="1:12" x14ac:dyDescent="0.25">
      <c r="A226" s="3" t="s">
        <v>489</v>
      </c>
      <c r="B226" s="4">
        <v>355</v>
      </c>
      <c r="C226" s="4">
        <v>210</v>
      </c>
      <c r="D226" s="4">
        <v>225</v>
      </c>
      <c r="E226" s="4">
        <v>34</v>
      </c>
      <c r="F226" s="4">
        <v>1052</v>
      </c>
      <c r="G226" s="4">
        <v>267</v>
      </c>
      <c r="H226" s="4">
        <v>161</v>
      </c>
      <c r="I226" s="4">
        <v>135</v>
      </c>
      <c r="J226" s="4">
        <v>9</v>
      </c>
      <c r="K226" s="4">
        <v>295</v>
      </c>
      <c r="L226" s="4">
        <v>2743</v>
      </c>
    </row>
    <row r="227" spans="1:12" x14ac:dyDescent="0.25">
      <c r="A227" s="3" t="s">
        <v>490</v>
      </c>
      <c r="B227" s="4">
        <v>85</v>
      </c>
      <c r="C227" s="4">
        <v>42</v>
      </c>
      <c r="D227" s="4">
        <v>53</v>
      </c>
      <c r="E227" s="4">
        <v>11</v>
      </c>
      <c r="F227" s="4">
        <v>309</v>
      </c>
      <c r="G227" s="4">
        <v>77</v>
      </c>
      <c r="H227" s="4">
        <v>46</v>
      </c>
      <c r="I227" s="4">
        <v>33</v>
      </c>
      <c r="J227" s="4">
        <v>3</v>
      </c>
      <c r="K227" s="4">
        <v>72</v>
      </c>
      <c r="L227" s="4">
        <v>731</v>
      </c>
    </row>
    <row r="228" spans="1:12" x14ac:dyDescent="0.25">
      <c r="A228" s="3" t="s">
        <v>491</v>
      </c>
      <c r="B228" s="4">
        <v>149</v>
      </c>
      <c r="C228" s="4">
        <v>50</v>
      </c>
      <c r="D228" s="4">
        <v>68</v>
      </c>
      <c r="E228" s="4">
        <v>10</v>
      </c>
      <c r="F228" s="4">
        <v>260</v>
      </c>
      <c r="G228" s="4">
        <v>114</v>
      </c>
      <c r="H228" s="4">
        <v>36</v>
      </c>
      <c r="I228" s="4">
        <v>13</v>
      </c>
      <c r="J228" s="4">
        <v>2</v>
      </c>
      <c r="K228" s="4">
        <v>95</v>
      </c>
      <c r="L228" s="4">
        <v>797</v>
      </c>
    </row>
    <row r="229" spans="1:12" x14ac:dyDescent="0.25">
      <c r="A229" s="3" t="s">
        <v>492</v>
      </c>
      <c r="B229" s="4">
        <v>540</v>
      </c>
      <c r="C229" s="4">
        <v>332</v>
      </c>
      <c r="D229" s="4">
        <v>331</v>
      </c>
      <c r="E229" s="4">
        <v>60</v>
      </c>
      <c r="F229" s="4">
        <v>1461</v>
      </c>
      <c r="G229" s="4">
        <v>444</v>
      </c>
      <c r="H229" s="4">
        <v>199</v>
      </c>
      <c r="I229" s="4">
        <v>227</v>
      </c>
      <c r="J229" s="4">
        <v>17</v>
      </c>
      <c r="K229" s="4">
        <v>453</v>
      </c>
      <c r="L229" s="4">
        <v>4064</v>
      </c>
    </row>
    <row r="230" spans="1:12" x14ac:dyDescent="0.25">
      <c r="A230" s="3" t="s">
        <v>493</v>
      </c>
      <c r="B230" s="4">
        <v>1696</v>
      </c>
      <c r="C230" s="4">
        <v>515</v>
      </c>
      <c r="D230" s="4">
        <v>1099</v>
      </c>
      <c r="E230" s="4">
        <v>104</v>
      </c>
      <c r="F230" s="4">
        <v>4250</v>
      </c>
      <c r="G230" s="4">
        <v>1644</v>
      </c>
      <c r="H230" s="4">
        <v>786</v>
      </c>
      <c r="I230" s="4">
        <v>492</v>
      </c>
      <c r="J230" s="4">
        <v>71</v>
      </c>
      <c r="K230" s="4">
        <v>1099</v>
      </c>
      <c r="L230" s="4">
        <v>11756</v>
      </c>
    </row>
    <row r="231" spans="1:12" x14ac:dyDescent="0.25">
      <c r="A231" s="3" t="s">
        <v>494</v>
      </c>
      <c r="B231" s="4">
        <v>402</v>
      </c>
      <c r="C231" s="4">
        <v>85</v>
      </c>
      <c r="D231" s="4">
        <v>201</v>
      </c>
      <c r="E231" s="4">
        <v>18</v>
      </c>
      <c r="F231" s="4">
        <v>791</v>
      </c>
      <c r="G231" s="4">
        <v>319</v>
      </c>
      <c r="H231" s="4">
        <v>134</v>
      </c>
      <c r="I231" s="4">
        <v>106</v>
      </c>
      <c r="J231" s="4">
        <v>8</v>
      </c>
      <c r="K231" s="4">
        <v>187</v>
      </c>
      <c r="L231" s="4">
        <v>2251</v>
      </c>
    </row>
    <row r="232" spans="1:12" x14ac:dyDescent="0.25">
      <c r="A232" s="3" t="s">
        <v>495</v>
      </c>
      <c r="B232" s="4">
        <v>1533</v>
      </c>
      <c r="C232" s="4">
        <v>808</v>
      </c>
      <c r="D232" s="4">
        <v>995</v>
      </c>
      <c r="E232" s="4">
        <v>129</v>
      </c>
      <c r="F232" s="4">
        <v>3362</v>
      </c>
      <c r="G232" s="4">
        <v>1624</v>
      </c>
      <c r="H232" s="4">
        <v>572</v>
      </c>
      <c r="I232" s="4">
        <v>346</v>
      </c>
      <c r="J232" s="4">
        <v>50</v>
      </c>
      <c r="K232" s="4">
        <v>841</v>
      </c>
      <c r="L232" s="4">
        <v>10260</v>
      </c>
    </row>
    <row r="233" spans="1:12" x14ac:dyDescent="0.25">
      <c r="A233" s="3" t="s">
        <v>496</v>
      </c>
      <c r="B233" s="4">
        <v>4921</v>
      </c>
      <c r="C233" s="4">
        <v>1378</v>
      </c>
      <c r="D233" s="4">
        <v>2487</v>
      </c>
      <c r="E233" s="4">
        <v>518</v>
      </c>
      <c r="F233" s="4">
        <v>11634</v>
      </c>
      <c r="G233" s="4">
        <v>4435</v>
      </c>
      <c r="H233" s="4">
        <v>1745</v>
      </c>
      <c r="I233" s="4">
        <v>1495</v>
      </c>
      <c r="J233" s="4">
        <v>80</v>
      </c>
      <c r="K233" s="4">
        <v>3619</v>
      </c>
      <c r="L233" s="4">
        <v>32312</v>
      </c>
    </row>
    <row r="234" spans="1:12" x14ac:dyDescent="0.25">
      <c r="A234" s="3" t="s">
        <v>497</v>
      </c>
      <c r="B234" s="4">
        <v>1226</v>
      </c>
      <c r="C234" s="4">
        <v>318</v>
      </c>
      <c r="D234" s="4">
        <v>788</v>
      </c>
      <c r="E234" s="4">
        <v>143</v>
      </c>
      <c r="F234" s="4">
        <v>2921</v>
      </c>
      <c r="G234" s="4">
        <v>1083</v>
      </c>
      <c r="H234" s="4">
        <v>526</v>
      </c>
      <c r="I234" s="4">
        <v>323</v>
      </c>
      <c r="J234" s="4">
        <v>23</v>
      </c>
      <c r="K234" s="4">
        <v>727</v>
      </c>
      <c r="L234" s="4">
        <v>8078</v>
      </c>
    </row>
    <row r="235" spans="1:12" x14ac:dyDescent="0.25">
      <c r="A235" s="3" t="s">
        <v>498</v>
      </c>
      <c r="B235" s="4">
        <v>964</v>
      </c>
      <c r="C235" s="4">
        <v>332</v>
      </c>
      <c r="D235" s="4">
        <v>742</v>
      </c>
      <c r="E235" s="4">
        <v>91</v>
      </c>
      <c r="F235" s="4">
        <v>1776</v>
      </c>
      <c r="G235" s="4">
        <v>856</v>
      </c>
      <c r="H235" s="4">
        <v>459</v>
      </c>
      <c r="I235" s="4">
        <v>191</v>
      </c>
      <c r="J235" s="4">
        <v>14</v>
      </c>
      <c r="K235" s="4">
        <v>565</v>
      </c>
      <c r="L235" s="4">
        <v>5990</v>
      </c>
    </row>
    <row r="236" spans="1:12" x14ac:dyDescent="0.25">
      <c r="A236" s="3" t="s">
        <v>499</v>
      </c>
      <c r="B236" s="4">
        <v>1830</v>
      </c>
      <c r="C236" s="4">
        <v>359</v>
      </c>
      <c r="D236" s="4">
        <v>860</v>
      </c>
      <c r="E236" s="4">
        <v>106</v>
      </c>
      <c r="F236" s="4">
        <v>2818</v>
      </c>
      <c r="G236" s="4">
        <v>1179</v>
      </c>
      <c r="H236" s="4">
        <v>601</v>
      </c>
      <c r="I236" s="4">
        <v>349</v>
      </c>
      <c r="J236" s="4">
        <v>36</v>
      </c>
      <c r="K236" s="4">
        <v>682</v>
      </c>
      <c r="L236" s="4">
        <v>8820</v>
      </c>
    </row>
    <row r="237" spans="1:12" x14ac:dyDescent="0.25">
      <c r="A237" s="3" t="s">
        <v>500</v>
      </c>
      <c r="B237" s="4">
        <v>180</v>
      </c>
      <c r="C237" s="4">
        <v>76</v>
      </c>
      <c r="D237" s="4">
        <v>169</v>
      </c>
      <c r="E237" s="4">
        <v>20</v>
      </c>
      <c r="F237" s="4">
        <v>406</v>
      </c>
      <c r="G237" s="4">
        <v>161</v>
      </c>
      <c r="H237" s="4">
        <v>126</v>
      </c>
      <c r="I237" s="4">
        <v>48</v>
      </c>
      <c r="J237" s="4">
        <v>7</v>
      </c>
      <c r="K237" s="4">
        <v>166</v>
      </c>
      <c r="L237" s="4">
        <v>1359</v>
      </c>
    </row>
    <row r="238" spans="1:12" x14ac:dyDescent="0.25">
      <c r="A238" s="3" t="s">
        <v>501</v>
      </c>
      <c r="B238" s="4">
        <v>219</v>
      </c>
      <c r="C238" s="4">
        <v>75</v>
      </c>
      <c r="D238" s="4">
        <v>212</v>
      </c>
      <c r="E238" s="4">
        <v>32</v>
      </c>
      <c r="F238" s="4">
        <v>567</v>
      </c>
      <c r="G238" s="4">
        <v>180</v>
      </c>
      <c r="H238" s="4">
        <v>95</v>
      </c>
      <c r="I238" s="4">
        <v>71</v>
      </c>
      <c r="J238" s="4">
        <v>6</v>
      </c>
      <c r="K238" s="4">
        <v>200</v>
      </c>
      <c r="L238" s="4">
        <v>1657</v>
      </c>
    </row>
    <row r="239" spans="1:12" x14ac:dyDescent="0.25">
      <c r="A239" s="3" t="s">
        <v>502</v>
      </c>
      <c r="B239" s="4">
        <v>506</v>
      </c>
      <c r="C239" s="4">
        <v>153</v>
      </c>
      <c r="D239" s="4">
        <v>372</v>
      </c>
      <c r="E239" s="4">
        <v>36</v>
      </c>
      <c r="F239" s="4">
        <v>1141</v>
      </c>
      <c r="G239" s="4">
        <v>378</v>
      </c>
      <c r="H239" s="4">
        <v>229</v>
      </c>
      <c r="I239" s="4">
        <v>125</v>
      </c>
      <c r="J239" s="4">
        <v>11</v>
      </c>
      <c r="K239" s="4">
        <v>337</v>
      </c>
      <c r="L239" s="4">
        <v>3288</v>
      </c>
    </row>
    <row r="240" spans="1:12" x14ac:dyDescent="0.25">
      <c r="A240" s="3" t="s">
        <v>503</v>
      </c>
      <c r="B240" s="4">
        <v>336</v>
      </c>
      <c r="C240" s="4">
        <v>129</v>
      </c>
      <c r="D240" s="4">
        <v>177</v>
      </c>
      <c r="E240" s="4">
        <v>26</v>
      </c>
      <c r="F240" s="4">
        <v>963</v>
      </c>
      <c r="G240" s="4">
        <v>382</v>
      </c>
      <c r="H240" s="4">
        <v>128</v>
      </c>
      <c r="I240" s="4">
        <v>106</v>
      </c>
      <c r="J240" s="4">
        <v>9</v>
      </c>
      <c r="K240" s="4">
        <v>305</v>
      </c>
      <c r="L240" s="4">
        <v>2561</v>
      </c>
    </row>
    <row r="241" spans="1:12" x14ac:dyDescent="0.25">
      <c r="A241" s="3" t="s">
        <v>59</v>
      </c>
      <c r="B241" s="4">
        <v>16626</v>
      </c>
      <c r="C241" s="4">
        <v>5416</v>
      </c>
      <c r="D241" s="4">
        <v>9982</v>
      </c>
      <c r="E241" s="4">
        <v>1457</v>
      </c>
      <c r="F241" s="4">
        <v>37683</v>
      </c>
      <c r="G241" s="4">
        <v>14195</v>
      </c>
      <c r="H241" s="4">
        <v>6376</v>
      </c>
      <c r="I241" s="4">
        <v>4541</v>
      </c>
      <c r="J241" s="4">
        <v>381</v>
      </c>
      <c r="K241" s="4">
        <v>10682</v>
      </c>
      <c r="L241" s="4">
        <v>107339</v>
      </c>
    </row>
    <row r="245" spans="1:12" x14ac:dyDescent="0.25">
      <c r="A245" s="5" t="s">
        <v>40</v>
      </c>
      <c r="B245" t="s">
        <v>286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135</v>
      </c>
      <c r="C249" s="4">
        <v>31</v>
      </c>
      <c r="D249" s="4">
        <v>143</v>
      </c>
      <c r="E249" s="4">
        <v>7</v>
      </c>
      <c r="F249" s="4">
        <v>296</v>
      </c>
      <c r="G249" s="4">
        <v>86</v>
      </c>
      <c r="H249" s="4">
        <v>39</v>
      </c>
      <c r="I249" s="4">
        <v>37</v>
      </c>
      <c r="J249" s="4">
        <v>6</v>
      </c>
      <c r="K249" s="4">
        <v>76</v>
      </c>
      <c r="L249" s="4">
        <v>856</v>
      </c>
    </row>
    <row r="250" spans="1:12" x14ac:dyDescent="0.25">
      <c r="A250" s="3" t="s">
        <v>288</v>
      </c>
      <c r="B250" s="4">
        <v>37</v>
      </c>
      <c r="C250" s="4">
        <v>9</v>
      </c>
      <c r="D250" s="4">
        <v>26</v>
      </c>
      <c r="E250" s="4">
        <v>1</v>
      </c>
      <c r="F250" s="4">
        <v>93</v>
      </c>
      <c r="G250" s="4">
        <v>21</v>
      </c>
      <c r="H250" s="4">
        <v>11</v>
      </c>
      <c r="I250" s="4">
        <v>6</v>
      </c>
      <c r="J250" s="4">
        <v>2</v>
      </c>
      <c r="K250" s="4">
        <v>9</v>
      </c>
      <c r="L250" s="4">
        <v>215</v>
      </c>
    </row>
    <row r="251" spans="1:12" x14ac:dyDescent="0.25">
      <c r="A251" s="3" t="s">
        <v>289</v>
      </c>
      <c r="B251" s="4">
        <v>176</v>
      </c>
      <c r="C251" s="4">
        <v>29</v>
      </c>
      <c r="D251" s="4">
        <v>73</v>
      </c>
      <c r="E251" s="4">
        <v>6</v>
      </c>
      <c r="F251" s="4">
        <v>284</v>
      </c>
      <c r="G251" s="4">
        <v>78</v>
      </c>
      <c r="H251" s="4">
        <v>33</v>
      </c>
      <c r="I251" s="4">
        <v>27</v>
      </c>
      <c r="J251" s="4">
        <v>1</v>
      </c>
      <c r="K251" s="4">
        <v>75</v>
      </c>
      <c r="L251" s="4">
        <v>782</v>
      </c>
    </row>
    <row r="252" spans="1:12" x14ac:dyDescent="0.25">
      <c r="A252" s="3" t="s">
        <v>290</v>
      </c>
      <c r="B252" s="4">
        <v>22</v>
      </c>
      <c r="C252" s="4">
        <v>5</v>
      </c>
      <c r="D252" s="4">
        <v>31</v>
      </c>
      <c r="E252" s="4">
        <v>0</v>
      </c>
      <c r="F252" s="4">
        <v>85</v>
      </c>
      <c r="G252" s="4">
        <v>15</v>
      </c>
      <c r="H252" s="4">
        <v>18</v>
      </c>
      <c r="I252" s="4">
        <v>9</v>
      </c>
      <c r="J252" s="4">
        <v>1</v>
      </c>
      <c r="K252" s="4">
        <v>16</v>
      </c>
      <c r="L252" s="4">
        <v>202</v>
      </c>
    </row>
    <row r="253" spans="1:12" x14ac:dyDescent="0.25">
      <c r="A253" s="3" t="s">
        <v>292</v>
      </c>
      <c r="B253" s="4">
        <v>210</v>
      </c>
      <c r="C253" s="4">
        <v>56</v>
      </c>
      <c r="D253" s="4">
        <v>144</v>
      </c>
      <c r="E253" s="4">
        <v>10</v>
      </c>
      <c r="F253" s="4">
        <v>596</v>
      </c>
      <c r="G253" s="4">
        <v>170</v>
      </c>
      <c r="H253" s="4">
        <v>86</v>
      </c>
      <c r="I253" s="4">
        <v>67</v>
      </c>
      <c r="J253" s="4">
        <v>5</v>
      </c>
      <c r="K253" s="4">
        <v>141</v>
      </c>
      <c r="L253" s="4">
        <v>1485</v>
      </c>
    </row>
    <row r="254" spans="1:12" x14ac:dyDescent="0.25">
      <c r="A254" s="3" t="s">
        <v>293</v>
      </c>
      <c r="B254" s="4">
        <v>34</v>
      </c>
      <c r="C254" s="4">
        <v>7</v>
      </c>
      <c r="D254" s="4">
        <v>33</v>
      </c>
      <c r="E254" s="4">
        <v>2</v>
      </c>
      <c r="F254" s="4">
        <v>81</v>
      </c>
      <c r="G254" s="4">
        <v>19</v>
      </c>
      <c r="H254" s="4">
        <v>18</v>
      </c>
      <c r="I254" s="4">
        <v>5</v>
      </c>
      <c r="J254" s="4">
        <v>1</v>
      </c>
      <c r="K254" s="4">
        <v>20</v>
      </c>
      <c r="L254" s="4">
        <v>220</v>
      </c>
    </row>
    <row r="255" spans="1:12" x14ac:dyDescent="0.25">
      <c r="A255" s="3" t="s">
        <v>294</v>
      </c>
      <c r="B255" s="4">
        <v>52</v>
      </c>
      <c r="C255" s="4">
        <v>26</v>
      </c>
      <c r="D255" s="4">
        <v>56</v>
      </c>
      <c r="E255" s="4">
        <v>5</v>
      </c>
      <c r="F255" s="4">
        <v>173</v>
      </c>
      <c r="G255" s="4">
        <v>47</v>
      </c>
      <c r="H255" s="4">
        <v>24</v>
      </c>
      <c r="I255" s="4">
        <v>20</v>
      </c>
      <c r="J255" s="4">
        <v>2</v>
      </c>
      <c r="K255" s="4">
        <v>53</v>
      </c>
      <c r="L255" s="4">
        <v>458</v>
      </c>
    </row>
    <row r="256" spans="1:12" x14ac:dyDescent="0.25">
      <c r="A256" s="3" t="s">
        <v>295</v>
      </c>
      <c r="B256" s="4">
        <v>173</v>
      </c>
      <c r="C256" s="4">
        <v>50</v>
      </c>
      <c r="D256" s="4">
        <v>120</v>
      </c>
      <c r="E256" s="4">
        <v>9</v>
      </c>
      <c r="F256" s="4">
        <v>497</v>
      </c>
      <c r="G256" s="4">
        <v>121</v>
      </c>
      <c r="H256" s="4">
        <v>41</v>
      </c>
      <c r="I256" s="4">
        <v>50</v>
      </c>
      <c r="J256" s="4">
        <v>2</v>
      </c>
      <c r="K256" s="4">
        <v>98</v>
      </c>
      <c r="L256" s="4">
        <v>1161</v>
      </c>
    </row>
    <row r="257" spans="1:12" x14ac:dyDescent="0.25">
      <c r="A257" s="3" t="s">
        <v>296</v>
      </c>
      <c r="B257" s="4">
        <v>177</v>
      </c>
      <c r="C257" s="4">
        <v>33</v>
      </c>
      <c r="D257" s="4">
        <v>67</v>
      </c>
      <c r="E257" s="4">
        <v>18</v>
      </c>
      <c r="F257" s="4">
        <v>284</v>
      </c>
      <c r="G257" s="4">
        <v>61</v>
      </c>
      <c r="H257" s="4">
        <v>28</v>
      </c>
      <c r="I257" s="4">
        <v>36</v>
      </c>
      <c r="J257" s="4">
        <v>2</v>
      </c>
      <c r="K257" s="4">
        <v>73</v>
      </c>
      <c r="L257" s="4">
        <v>779</v>
      </c>
    </row>
    <row r="258" spans="1:12" x14ac:dyDescent="0.25">
      <c r="A258" s="3" t="s">
        <v>297</v>
      </c>
      <c r="B258" s="4">
        <v>426</v>
      </c>
      <c r="C258" s="4">
        <v>182</v>
      </c>
      <c r="D258" s="4">
        <v>282</v>
      </c>
      <c r="E258" s="4">
        <v>39</v>
      </c>
      <c r="F258" s="4">
        <v>942</v>
      </c>
      <c r="G258" s="4">
        <v>251</v>
      </c>
      <c r="H258" s="4">
        <v>128</v>
      </c>
      <c r="I258" s="4">
        <v>122</v>
      </c>
      <c r="J258" s="4">
        <v>7</v>
      </c>
      <c r="K258" s="4">
        <v>284</v>
      </c>
      <c r="L258" s="4">
        <v>2663</v>
      </c>
    </row>
    <row r="259" spans="1:12" x14ac:dyDescent="0.25">
      <c r="A259" s="3" t="s">
        <v>298</v>
      </c>
      <c r="B259" s="4">
        <v>169</v>
      </c>
      <c r="C259" s="4">
        <v>95</v>
      </c>
      <c r="D259" s="4">
        <v>96</v>
      </c>
      <c r="E259" s="4">
        <v>26</v>
      </c>
      <c r="F259" s="4">
        <v>364</v>
      </c>
      <c r="G259" s="4">
        <v>136</v>
      </c>
      <c r="H259" s="4">
        <v>69</v>
      </c>
      <c r="I259" s="4">
        <v>48</v>
      </c>
      <c r="J259" s="4">
        <v>6</v>
      </c>
      <c r="K259" s="4">
        <v>146</v>
      </c>
      <c r="L259" s="4">
        <v>1155</v>
      </c>
    </row>
    <row r="260" spans="1:12" x14ac:dyDescent="0.25">
      <c r="A260" s="3" t="s">
        <v>299</v>
      </c>
      <c r="B260" s="4">
        <v>141</v>
      </c>
      <c r="C260" s="4">
        <v>69</v>
      </c>
      <c r="D260" s="4">
        <v>122</v>
      </c>
      <c r="E260" s="4">
        <v>27</v>
      </c>
      <c r="F260" s="4">
        <v>320</v>
      </c>
      <c r="G260" s="4">
        <v>115</v>
      </c>
      <c r="H260" s="4">
        <v>58</v>
      </c>
      <c r="I260" s="4">
        <v>37</v>
      </c>
      <c r="J260" s="4">
        <v>1</v>
      </c>
      <c r="K260" s="4">
        <v>134</v>
      </c>
      <c r="L260" s="4">
        <v>1024</v>
      </c>
    </row>
    <row r="261" spans="1:12" x14ac:dyDescent="0.25">
      <c r="A261" s="3" t="s">
        <v>300</v>
      </c>
      <c r="B261" s="4">
        <v>389</v>
      </c>
      <c r="C261" s="4">
        <v>196</v>
      </c>
      <c r="D261" s="4">
        <v>225</v>
      </c>
      <c r="E261" s="4">
        <v>39</v>
      </c>
      <c r="F261" s="4">
        <v>1018</v>
      </c>
      <c r="G261" s="4">
        <v>291</v>
      </c>
      <c r="H261" s="4">
        <v>168</v>
      </c>
      <c r="I261" s="4">
        <v>146</v>
      </c>
      <c r="J261" s="4">
        <v>13</v>
      </c>
      <c r="K261" s="4">
        <v>342</v>
      </c>
      <c r="L261" s="4">
        <v>2827</v>
      </c>
    </row>
    <row r="262" spans="1:12" x14ac:dyDescent="0.25">
      <c r="A262" s="3" t="s">
        <v>301</v>
      </c>
      <c r="B262" s="4">
        <v>102</v>
      </c>
      <c r="C262" s="4">
        <v>42</v>
      </c>
      <c r="D262" s="4">
        <v>63</v>
      </c>
      <c r="E262" s="4">
        <v>14</v>
      </c>
      <c r="F262" s="4">
        <v>324</v>
      </c>
      <c r="G262" s="4">
        <v>86</v>
      </c>
      <c r="H262" s="4">
        <v>48</v>
      </c>
      <c r="I262" s="4">
        <v>34</v>
      </c>
      <c r="J262" s="4">
        <v>2</v>
      </c>
      <c r="K262" s="4">
        <v>85</v>
      </c>
      <c r="L262" s="4">
        <v>800</v>
      </c>
    </row>
    <row r="263" spans="1:12" x14ac:dyDescent="0.25">
      <c r="A263" s="3" t="s">
        <v>302</v>
      </c>
      <c r="B263" s="4">
        <v>150</v>
      </c>
      <c r="C263" s="4">
        <v>49</v>
      </c>
      <c r="D263" s="4">
        <v>68</v>
      </c>
      <c r="E263" s="4">
        <v>10</v>
      </c>
      <c r="F263" s="4">
        <v>247</v>
      </c>
      <c r="G263" s="4">
        <v>110</v>
      </c>
      <c r="H263" s="4">
        <v>40</v>
      </c>
      <c r="I263" s="4">
        <v>13</v>
      </c>
      <c r="J263" s="4">
        <v>3</v>
      </c>
      <c r="K263" s="4">
        <v>99</v>
      </c>
      <c r="L263" s="4">
        <v>789</v>
      </c>
    </row>
    <row r="264" spans="1:12" x14ac:dyDescent="0.25">
      <c r="A264" s="3" t="s">
        <v>303</v>
      </c>
      <c r="B264" s="4">
        <v>546</v>
      </c>
      <c r="C264" s="4">
        <v>345</v>
      </c>
      <c r="D264" s="4">
        <v>343</v>
      </c>
      <c r="E264" s="4">
        <v>58</v>
      </c>
      <c r="F264" s="4">
        <v>1499</v>
      </c>
      <c r="G264" s="4">
        <v>477</v>
      </c>
      <c r="H264" s="4">
        <v>185</v>
      </c>
      <c r="I264" s="4">
        <v>238</v>
      </c>
      <c r="J264" s="4">
        <v>18</v>
      </c>
      <c r="K264" s="4">
        <v>488</v>
      </c>
      <c r="L264" s="4">
        <v>4197</v>
      </c>
    </row>
    <row r="265" spans="1:12" x14ac:dyDescent="0.25">
      <c r="A265" s="3" t="s">
        <v>304</v>
      </c>
      <c r="B265" s="4">
        <v>1755</v>
      </c>
      <c r="C265" s="4">
        <v>531</v>
      </c>
      <c r="D265" s="4">
        <v>1032</v>
      </c>
      <c r="E265" s="4">
        <v>134</v>
      </c>
      <c r="F265" s="4">
        <v>4224</v>
      </c>
      <c r="G265" s="4">
        <v>1780</v>
      </c>
      <c r="H265" s="4">
        <v>753</v>
      </c>
      <c r="I265" s="4">
        <v>480</v>
      </c>
      <c r="J265" s="4">
        <v>67</v>
      </c>
      <c r="K265" s="4">
        <v>1175</v>
      </c>
      <c r="L265" s="4">
        <v>11931</v>
      </c>
    </row>
    <row r="266" spans="1:12" x14ac:dyDescent="0.25">
      <c r="A266" s="3" t="s">
        <v>305</v>
      </c>
      <c r="B266" s="4">
        <v>416</v>
      </c>
      <c r="C266" s="4">
        <v>83</v>
      </c>
      <c r="D266" s="4">
        <v>191</v>
      </c>
      <c r="E266" s="4">
        <v>22</v>
      </c>
      <c r="F266" s="4">
        <v>779</v>
      </c>
      <c r="G266" s="4">
        <v>340</v>
      </c>
      <c r="H266" s="4">
        <v>139</v>
      </c>
      <c r="I266" s="4">
        <v>99</v>
      </c>
      <c r="J266" s="4">
        <v>6</v>
      </c>
      <c r="K266" s="4">
        <v>207</v>
      </c>
      <c r="L266" s="4">
        <v>2282</v>
      </c>
    </row>
    <row r="267" spans="1:12" x14ac:dyDescent="0.25">
      <c r="A267" s="3" t="s">
        <v>306</v>
      </c>
      <c r="B267" s="4">
        <v>1543</v>
      </c>
      <c r="C267" s="4">
        <v>821</v>
      </c>
      <c r="D267" s="4">
        <v>976</v>
      </c>
      <c r="E267" s="4">
        <v>135</v>
      </c>
      <c r="F267" s="4">
        <v>3339</v>
      </c>
      <c r="G267" s="4">
        <v>1654</v>
      </c>
      <c r="H267" s="4">
        <v>561</v>
      </c>
      <c r="I267" s="4">
        <v>346</v>
      </c>
      <c r="J267" s="4">
        <v>46</v>
      </c>
      <c r="K267" s="4">
        <v>839</v>
      </c>
      <c r="L267" s="4">
        <v>10260</v>
      </c>
    </row>
    <row r="268" spans="1:12" x14ac:dyDescent="0.25">
      <c r="A268" s="3" t="s">
        <v>307</v>
      </c>
      <c r="B268" s="4">
        <v>4962</v>
      </c>
      <c r="C268" s="4">
        <v>1397</v>
      </c>
      <c r="D268" s="4">
        <v>2501</v>
      </c>
      <c r="E268" s="4">
        <v>597</v>
      </c>
      <c r="F268" s="4">
        <v>11417</v>
      </c>
      <c r="G268" s="4">
        <v>4616</v>
      </c>
      <c r="H268" s="4">
        <v>1737</v>
      </c>
      <c r="I268" s="4">
        <v>1446</v>
      </c>
      <c r="J268" s="4">
        <v>90</v>
      </c>
      <c r="K268" s="4">
        <v>3765</v>
      </c>
      <c r="L268" s="4">
        <v>32528</v>
      </c>
    </row>
    <row r="269" spans="1:12" x14ac:dyDescent="0.25">
      <c r="A269" s="3" t="s">
        <v>308</v>
      </c>
      <c r="B269" s="4">
        <v>1242</v>
      </c>
      <c r="C269" s="4">
        <v>331</v>
      </c>
      <c r="D269" s="4">
        <v>761</v>
      </c>
      <c r="E269" s="4">
        <v>164</v>
      </c>
      <c r="F269" s="4">
        <v>2878</v>
      </c>
      <c r="G269" s="4">
        <v>1135</v>
      </c>
      <c r="H269" s="4">
        <v>532</v>
      </c>
      <c r="I269" s="4">
        <v>319</v>
      </c>
      <c r="J269" s="4">
        <v>25</v>
      </c>
      <c r="K269" s="4">
        <v>809</v>
      </c>
      <c r="L269" s="4">
        <v>8196</v>
      </c>
    </row>
    <row r="270" spans="1:12" x14ac:dyDescent="0.25">
      <c r="A270" s="3" t="s">
        <v>309</v>
      </c>
      <c r="B270" s="4">
        <v>1017</v>
      </c>
      <c r="C270" s="4">
        <v>325</v>
      </c>
      <c r="D270" s="4">
        <v>680</v>
      </c>
      <c r="E270" s="4">
        <v>117</v>
      </c>
      <c r="F270" s="4">
        <v>1737</v>
      </c>
      <c r="G270" s="4">
        <v>911</v>
      </c>
      <c r="H270" s="4">
        <v>448</v>
      </c>
      <c r="I270" s="4">
        <v>179</v>
      </c>
      <c r="J270" s="4">
        <v>12</v>
      </c>
      <c r="K270" s="4">
        <v>633</v>
      </c>
      <c r="L270" s="4">
        <v>6059</v>
      </c>
    </row>
    <row r="271" spans="1:12" x14ac:dyDescent="0.25">
      <c r="A271" s="3" t="s">
        <v>310</v>
      </c>
      <c r="B271" s="4">
        <v>1873</v>
      </c>
      <c r="C271" s="4">
        <v>381</v>
      </c>
      <c r="D271" s="4">
        <v>843</v>
      </c>
      <c r="E271" s="4">
        <v>134</v>
      </c>
      <c r="F271" s="4">
        <v>2754</v>
      </c>
      <c r="G271" s="4">
        <v>1204</v>
      </c>
      <c r="H271" s="4">
        <v>578</v>
      </c>
      <c r="I271" s="4">
        <v>338</v>
      </c>
      <c r="J271" s="4">
        <v>36</v>
      </c>
      <c r="K271" s="4">
        <v>731</v>
      </c>
      <c r="L271" s="4">
        <v>8872</v>
      </c>
    </row>
    <row r="272" spans="1:12" x14ac:dyDescent="0.25">
      <c r="A272" s="3" t="s">
        <v>311</v>
      </c>
      <c r="B272" s="4">
        <v>193</v>
      </c>
      <c r="C272" s="4">
        <v>80</v>
      </c>
      <c r="D272" s="4">
        <v>166</v>
      </c>
      <c r="E272" s="4">
        <v>21</v>
      </c>
      <c r="F272" s="4">
        <v>389</v>
      </c>
      <c r="G272" s="4">
        <v>189</v>
      </c>
      <c r="H272" s="4">
        <v>131</v>
      </c>
      <c r="I272" s="4">
        <v>54</v>
      </c>
      <c r="J272" s="4">
        <v>8</v>
      </c>
      <c r="K272" s="4">
        <v>178</v>
      </c>
      <c r="L272" s="4">
        <v>1409</v>
      </c>
    </row>
    <row r="273" spans="1:12" x14ac:dyDescent="0.25">
      <c r="A273" s="3" t="s">
        <v>312</v>
      </c>
      <c r="B273" s="4">
        <v>230</v>
      </c>
      <c r="C273" s="4">
        <v>82</v>
      </c>
      <c r="D273" s="4">
        <v>223</v>
      </c>
      <c r="E273" s="4">
        <v>27</v>
      </c>
      <c r="F273" s="4">
        <v>575</v>
      </c>
      <c r="G273" s="4">
        <v>190</v>
      </c>
      <c r="H273" s="4">
        <v>92</v>
      </c>
      <c r="I273" s="4">
        <v>67</v>
      </c>
      <c r="J273" s="4">
        <v>6</v>
      </c>
      <c r="K273" s="4">
        <v>215</v>
      </c>
      <c r="L273" s="4">
        <v>1707</v>
      </c>
    </row>
    <row r="274" spans="1:12" x14ac:dyDescent="0.25">
      <c r="A274" s="3" t="s">
        <v>313</v>
      </c>
      <c r="B274" s="4">
        <v>516</v>
      </c>
      <c r="C274" s="4">
        <v>155</v>
      </c>
      <c r="D274" s="4">
        <v>372</v>
      </c>
      <c r="E274" s="4">
        <v>44</v>
      </c>
      <c r="F274" s="4">
        <v>1162</v>
      </c>
      <c r="G274" s="4">
        <v>388</v>
      </c>
      <c r="H274" s="4">
        <v>224</v>
      </c>
      <c r="I274" s="4">
        <v>139</v>
      </c>
      <c r="J274" s="4">
        <v>12</v>
      </c>
      <c r="K274" s="4">
        <v>356</v>
      </c>
      <c r="L274" s="4">
        <v>3368</v>
      </c>
    </row>
    <row r="275" spans="1:12" x14ac:dyDescent="0.25">
      <c r="A275" s="3" t="s">
        <v>314</v>
      </c>
      <c r="B275" s="4">
        <v>330</v>
      </c>
      <c r="C275" s="4">
        <v>127</v>
      </c>
      <c r="D275" s="4">
        <v>167</v>
      </c>
      <c r="E275" s="4">
        <v>33</v>
      </c>
      <c r="F275" s="4">
        <v>966</v>
      </c>
      <c r="G275" s="4">
        <v>369</v>
      </c>
      <c r="H275" s="4">
        <v>120</v>
      </c>
      <c r="I275" s="4">
        <v>98</v>
      </c>
      <c r="J275" s="4">
        <v>11</v>
      </c>
      <c r="K275" s="4">
        <v>313</v>
      </c>
      <c r="L275" s="4">
        <v>2534</v>
      </c>
    </row>
    <row r="276" spans="1:12" x14ac:dyDescent="0.25">
      <c r="A276" s="3" t="s">
        <v>58</v>
      </c>
      <c r="B276" s="4">
        <v>17016</v>
      </c>
      <c r="C276" s="4">
        <v>5537</v>
      </c>
      <c r="D276" s="4">
        <v>9804</v>
      </c>
      <c r="E276" s="4">
        <v>1699</v>
      </c>
      <c r="F276" s="4">
        <v>37323</v>
      </c>
      <c r="G276" s="4">
        <v>14860</v>
      </c>
      <c r="H276" s="4">
        <v>6309</v>
      </c>
      <c r="I276" s="4">
        <v>4460</v>
      </c>
      <c r="J276" s="4">
        <v>391</v>
      </c>
      <c r="K276" s="4">
        <v>11360</v>
      </c>
      <c r="L276" s="4">
        <v>108759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18"/>
  <sheetViews>
    <sheetView workbookViewId="0">
      <selection activeCell="B109" sqref="B109"/>
    </sheetView>
  </sheetViews>
  <sheetFormatPr defaultRowHeight="15" x14ac:dyDescent="0.25"/>
  <cols>
    <col min="1" max="1" width="44.7109375" bestFit="1" customWidth="1"/>
    <col min="2" max="2" width="19.5703125" bestFit="1" customWidth="1"/>
    <col min="3" max="3" width="25.85546875" bestFit="1" customWidth="1"/>
    <col min="4" max="4" width="11.42578125" bestFit="1" customWidth="1"/>
    <col min="5" max="5" width="13.7109375" bestFit="1" customWidth="1"/>
    <col min="6" max="6" width="8.42578125" bestFit="1" customWidth="1"/>
    <col min="7" max="7" width="26.5703125" customWidth="1"/>
    <col min="8" max="8" width="15.28515625" bestFit="1" customWidth="1"/>
    <col min="9" max="9" width="7.28515625" bestFit="1" customWidth="1"/>
    <col min="10" max="10" width="10.85546875" bestFit="1" customWidth="1"/>
    <col min="11" max="11" width="11.42578125" bestFit="1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</v>
      </c>
    </row>
    <row r="2" spans="1:12" x14ac:dyDescent="0.25">
      <c r="A2" s="5" t="s">
        <v>40</v>
      </c>
      <c r="B2" t="s">
        <v>41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505</v>
      </c>
      <c r="C5" t="s">
        <v>541</v>
      </c>
      <c r="D5" t="s">
        <v>1</v>
      </c>
      <c r="E5" t="s">
        <v>531</v>
      </c>
      <c r="F5" t="s">
        <v>510</v>
      </c>
      <c r="G5" t="s">
        <v>537</v>
      </c>
      <c r="H5" t="s">
        <v>2</v>
      </c>
      <c r="I5" t="s">
        <v>3</v>
      </c>
      <c r="J5" t="s">
        <v>6</v>
      </c>
      <c r="K5" t="s">
        <v>533</v>
      </c>
      <c r="L5" t="s">
        <v>66</v>
      </c>
    </row>
    <row r="6" spans="1:12" x14ac:dyDescent="0.25">
      <c r="A6" s="3" t="s">
        <v>321</v>
      </c>
      <c r="B6" s="4">
        <v>76</v>
      </c>
      <c r="C6" s="4"/>
      <c r="D6" s="4"/>
      <c r="E6" s="4"/>
      <c r="F6" s="4">
        <v>239</v>
      </c>
      <c r="G6" s="4"/>
      <c r="H6" s="4"/>
      <c r="I6" s="4">
        <v>28</v>
      </c>
      <c r="J6" s="4"/>
      <c r="K6" s="4"/>
      <c r="L6" s="4">
        <v>343</v>
      </c>
    </row>
    <row r="7" spans="1:12" x14ac:dyDescent="0.25">
      <c r="A7" s="3" t="s">
        <v>322</v>
      </c>
      <c r="B7" s="4">
        <v>13</v>
      </c>
      <c r="C7" s="4"/>
      <c r="D7" s="4"/>
      <c r="E7" s="4"/>
      <c r="F7" s="4">
        <v>60</v>
      </c>
      <c r="G7" s="4"/>
      <c r="H7" s="4"/>
      <c r="I7" s="4">
        <v>3</v>
      </c>
      <c r="J7" s="4"/>
      <c r="K7" s="4"/>
      <c r="L7" s="4">
        <v>76</v>
      </c>
    </row>
    <row r="8" spans="1:12" x14ac:dyDescent="0.25">
      <c r="A8" s="3" t="s">
        <v>323</v>
      </c>
      <c r="B8" s="4">
        <v>84</v>
      </c>
      <c r="C8" s="4"/>
      <c r="D8" s="4"/>
      <c r="E8" s="4"/>
      <c r="F8" s="4">
        <v>202</v>
      </c>
      <c r="G8" s="4"/>
      <c r="H8" s="4"/>
      <c r="I8" s="4">
        <v>17</v>
      </c>
      <c r="J8" s="4"/>
      <c r="K8" s="4"/>
      <c r="L8" s="4">
        <v>303</v>
      </c>
    </row>
    <row r="9" spans="1:12" x14ac:dyDescent="0.25">
      <c r="A9" s="3" t="s">
        <v>324</v>
      </c>
      <c r="B9" s="4">
        <v>9</v>
      </c>
      <c r="C9" s="4"/>
      <c r="D9" s="4"/>
      <c r="E9" s="4"/>
      <c r="F9" s="4">
        <v>59</v>
      </c>
      <c r="G9" s="4"/>
      <c r="H9" s="4"/>
      <c r="I9" s="4">
        <v>7</v>
      </c>
      <c r="J9" s="4"/>
      <c r="K9" s="4"/>
      <c r="L9" s="4">
        <v>75</v>
      </c>
    </row>
    <row r="10" spans="1:12" x14ac:dyDescent="0.25">
      <c r="A10" s="3" t="s">
        <v>325</v>
      </c>
      <c r="B10" s="4">
        <v>86</v>
      </c>
      <c r="C10" s="4"/>
      <c r="D10" s="4"/>
      <c r="E10" s="4"/>
      <c r="F10" s="4">
        <v>431</v>
      </c>
      <c r="G10" s="4"/>
      <c r="H10" s="4"/>
      <c r="I10" s="4">
        <v>56</v>
      </c>
      <c r="J10" s="4"/>
      <c r="K10" s="4"/>
      <c r="L10" s="4">
        <v>573</v>
      </c>
    </row>
    <row r="11" spans="1:12" x14ac:dyDescent="0.25">
      <c r="A11" s="3" t="s">
        <v>326</v>
      </c>
      <c r="B11" s="4">
        <v>7</v>
      </c>
      <c r="C11" s="4"/>
      <c r="D11" s="4"/>
      <c r="E11" s="4"/>
      <c r="F11" s="4">
        <v>72</v>
      </c>
      <c r="G11" s="4"/>
      <c r="H11" s="4"/>
      <c r="I11" s="4">
        <v>5</v>
      </c>
      <c r="J11" s="4"/>
      <c r="K11" s="4"/>
      <c r="L11" s="4">
        <v>84</v>
      </c>
    </row>
    <row r="12" spans="1:12" x14ac:dyDescent="0.25">
      <c r="A12" s="3" t="s">
        <v>327</v>
      </c>
      <c r="B12" s="4">
        <v>17</v>
      </c>
      <c r="C12" s="4"/>
      <c r="D12" s="4"/>
      <c r="E12" s="4"/>
      <c r="F12" s="4">
        <v>125</v>
      </c>
      <c r="G12" s="4"/>
      <c r="H12" s="4"/>
      <c r="I12" s="4">
        <v>20</v>
      </c>
      <c r="J12" s="4"/>
      <c r="K12" s="4"/>
      <c r="L12" s="4">
        <v>162</v>
      </c>
    </row>
    <row r="13" spans="1:12" x14ac:dyDescent="0.25">
      <c r="A13" s="3" t="s">
        <v>328</v>
      </c>
      <c r="B13" s="4">
        <v>49</v>
      </c>
      <c r="C13" s="4"/>
      <c r="D13" s="4"/>
      <c r="E13" s="4"/>
      <c r="F13" s="4">
        <v>409</v>
      </c>
      <c r="G13" s="4"/>
      <c r="H13" s="4"/>
      <c r="I13" s="4">
        <v>54</v>
      </c>
      <c r="J13" s="4"/>
      <c r="K13" s="4"/>
      <c r="L13" s="4">
        <v>512</v>
      </c>
    </row>
    <row r="14" spans="1:12" x14ac:dyDescent="0.25">
      <c r="A14" s="3" t="s">
        <v>329</v>
      </c>
      <c r="B14" s="4">
        <v>48</v>
      </c>
      <c r="C14" s="4"/>
      <c r="D14" s="4"/>
      <c r="E14" s="4"/>
      <c r="F14" s="4">
        <v>226</v>
      </c>
      <c r="G14" s="4"/>
      <c r="H14" s="4"/>
      <c r="I14" s="4">
        <v>20</v>
      </c>
      <c r="J14" s="4"/>
      <c r="K14" s="4"/>
      <c r="L14" s="4">
        <v>294</v>
      </c>
    </row>
    <row r="15" spans="1:12" x14ac:dyDescent="0.25">
      <c r="A15" s="3" t="s">
        <v>330</v>
      </c>
      <c r="B15" s="4">
        <v>133</v>
      </c>
      <c r="C15" s="4"/>
      <c r="D15" s="4"/>
      <c r="E15" s="4"/>
      <c r="F15" s="4">
        <v>667</v>
      </c>
      <c r="G15" s="4"/>
      <c r="H15" s="4"/>
      <c r="I15" s="4">
        <v>94</v>
      </c>
      <c r="J15" s="4"/>
      <c r="K15" s="4"/>
      <c r="L15" s="4">
        <v>894</v>
      </c>
    </row>
    <row r="16" spans="1:12" x14ac:dyDescent="0.25">
      <c r="A16" s="3" t="s">
        <v>331</v>
      </c>
      <c r="B16" s="4">
        <v>73</v>
      </c>
      <c r="C16" s="4"/>
      <c r="D16" s="4"/>
      <c r="E16" s="4"/>
      <c r="F16" s="4">
        <v>303</v>
      </c>
      <c r="G16" s="4"/>
      <c r="H16" s="4"/>
      <c r="I16" s="4">
        <v>53</v>
      </c>
      <c r="J16" s="4"/>
      <c r="K16" s="4"/>
      <c r="L16" s="4">
        <v>429</v>
      </c>
    </row>
    <row r="17" spans="1:12" x14ac:dyDescent="0.25">
      <c r="A17" s="3" t="s">
        <v>332</v>
      </c>
      <c r="B17" s="4">
        <v>68</v>
      </c>
      <c r="C17" s="4"/>
      <c r="D17" s="4"/>
      <c r="E17" s="4"/>
      <c r="F17" s="4">
        <v>232</v>
      </c>
      <c r="G17" s="4"/>
      <c r="H17" s="4"/>
      <c r="I17" s="4">
        <v>23</v>
      </c>
      <c r="J17" s="4"/>
      <c r="K17" s="4"/>
      <c r="L17" s="4">
        <v>323</v>
      </c>
    </row>
    <row r="18" spans="1:12" x14ac:dyDescent="0.25">
      <c r="A18" s="3" t="s">
        <v>333</v>
      </c>
      <c r="B18" s="4">
        <v>151</v>
      </c>
      <c r="C18" s="4"/>
      <c r="D18" s="4"/>
      <c r="E18" s="4"/>
      <c r="F18" s="4">
        <v>795</v>
      </c>
      <c r="G18" s="4"/>
      <c r="H18" s="4"/>
      <c r="I18" s="4">
        <v>122</v>
      </c>
      <c r="J18" s="4"/>
      <c r="K18" s="4"/>
      <c r="L18" s="4">
        <v>1068</v>
      </c>
    </row>
    <row r="19" spans="1:12" x14ac:dyDescent="0.25">
      <c r="A19" s="3" t="s">
        <v>334</v>
      </c>
      <c r="B19" s="4">
        <v>42</v>
      </c>
      <c r="C19" s="4"/>
      <c r="D19" s="4"/>
      <c r="E19" s="4"/>
      <c r="F19" s="4">
        <v>260</v>
      </c>
      <c r="G19" s="4"/>
      <c r="H19" s="4"/>
      <c r="I19" s="4">
        <v>30</v>
      </c>
      <c r="J19" s="4"/>
      <c r="K19" s="4"/>
      <c r="L19" s="4">
        <v>332</v>
      </c>
    </row>
    <row r="20" spans="1:12" x14ac:dyDescent="0.25">
      <c r="A20" s="3" t="s">
        <v>335</v>
      </c>
      <c r="B20" s="4">
        <v>59</v>
      </c>
      <c r="C20" s="4"/>
      <c r="D20" s="4"/>
      <c r="E20" s="4"/>
      <c r="F20" s="4">
        <v>240</v>
      </c>
      <c r="G20" s="4"/>
      <c r="H20" s="4"/>
      <c r="I20" s="4">
        <v>24</v>
      </c>
      <c r="J20" s="4"/>
      <c r="K20" s="4"/>
      <c r="L20" s="4">
        <v>323</v>
      </c>
    </row>
    <row r="21" spans="1:12" x14ac:dyDescent="0.25">
      <c r="A21" s="3" t="s">
        <v>336</v>
      </c>
      <c r="B21" s="4">
        <v>239</v>
      </c>
      <c r="C21" s="4"/>
      <c r="D21" s="4"/>
      <c r="E21" s="4"/>
      <c r="F21" s="4">
        <v>1278</v>
      </c>
      <c r="G21" s="4"/>
      <c r="H21" s="4"/>
      <c r="I21" s="4">
        <v>210</v>
      </c>
      <c r="J21" s="4"/>
      <c r="K21" s="4"/>
      <c r="L21" s="4">
        <v>1727</v>
      </c>
    </row>
    <row r="22" spans="1:12" x14ac:dyDescent="0.25">
      <c r="A22" s="3" t="s">
        <v>337</v>
      </c>
      <c r="B22" s="4">
        <v>860</v>
      </c>
      <c r="C22" s="4"/>
      <c r="D22" s="4"/>
      <c r="E22" s="4"/>
      <c r="F22" s="4">
        <v>3646</v>
      </c>
      <c r="G22" s="4"/>
      <c r="H22" s="4"/>
      <c r="I22" s="4">
        <v>442</v>
      </c>
      <c r="J22" s="4"/>
      <c r="K22" s="4"/>
      <c r="L22" s="4">
        <v>4948</v>
      </c>
    </row>
    <row r="23" spans="1:12" x14ac:dyDescent="0.25">
      <c r="A23" s="3" t="s">
        <v>338</v>
      </c>
      <c r="B23" s="4">
        <v>218</v>
      </c>
      <c r="C23" s="4"/>
      <c r="D23" s="4"/>
      <c r="E23" s="4"/>
      <c r="F23" s="4">
        <v>648</v>
      </c>
      <c r="G23" s="4"/>
      <c r="H23" s="4"/>
      <c r="I23" s="4">
        <v>99</v>
      </c>
      <c r="J23" s="4"/>
      <c r="K23" s="4"/>
      <c r="L23" s="4">
        <v>965</v>
      </c>
    </row>
    <row r="24" spans="1:12" x14ac:dyDescent="0.25">
      <c r="A24" s="3" t="s">
        <v>339</v>
      </c>
      <c r="B24" s="4">
        <v>718</v>
      </c>
      <c r="C24" s="4"/>
      <c r="D24" s="4"/>
      <c r="E24" s="4"/>
      <c r="F24" s="4">
        <v>2595</v>
      </c>
      <c r="G24" s="4"/>
      <c r="H24" s="4"/>
      <c r="I24" s="4">
        <v>355</v>
      </c>
      <c r="J24" s="4"/>
      <c r="K24" s="4"/>
      <c r="L24" s="4">
        <v>3668</v>
      </c>
    </row>
    <row r="25" spans="1:12" x14ac:dyDescent="0.25">
      <c r="A25" s="3" t="s">
        <v>340</v>
      </c>
      <c r="B25" s="4">
        <v>2018</v>
      </c>
      <c r="C25" s="4"/>
      <c r="D25" s="4"/>
      <c r="E25" s="4"/>
      <c r="F25" s="4">
        <v>9488</v>
      </c>
      <c r="G25" s="4"/>
      <c r="H25" s="4"/>
      <c r="I25" s="4">
        <v>1586</v>
      </c>
      <c r="J25" s="4"/>
      <c r="K25" s="4"/>
      <c r="L25" s="4">
        <v>13092</v>
      </c>
    </row>
    <row r="26" spans="1:12" x14ac:dyDescent="0.25">
      <c r="A26" s="3" t="s">
        <v>341</v>
      </c>
      <c r="B26" s="4">
        <v>661</v>
      </c>
      <c r="C26" s="4"/>
      <c r="D26" s="4"/>
      <c r="E26" s="4"/>
      <c r="F26" s="4">
        <v>2346</v>
      </c>
      <c r="G26" s="4"/>
      <c r="H26" s="4"/>
      <c r="I26" s="4">
        <v>251</v>
      </c>
      <c r="J26" s="4"/>
      <c r="K26" s="4"/>
      <c r="L26" s="4">
        <v>3258</v>
      </c>
    </row>
    <row r="27" spans="1:12" x14ac:dyDescent="0.25">
      <c r="A27" s="3" t="s">
        <v>342</v>
      </c>
      <c r="B27" s="4">
        <v>589</v>
      </c>
      <c r="C27" s="4"/>
      <c r="D27" s="4"/>
      <c r="E27" s="4"/>
      <c r="F27" s="4">
        <v>1446</v>
      </c>
      <c r="G27" s="4"/>
      <c r="H27" s="4"/>
      <c r="I27" s="4">
        <v>204</v>
      </c>
      <c r="J27" s="4"/>
      <c r="K27" s="4"/>
      <c r="L27" s="4">
        <v>2239</v>
      </c>
    </row>
    <row r="28" spans="1:12" x14ac:dyDescent="0.25">
      <c r="A28" s="3" t="s">
        <v>343</v>
      </c>
      <c r="B28" s="4">
        <v>889</v>
      </c>
      <c r="C28" s="4"/>
      <c r="D28" s="4"/>
      <c r="E28" s="4"/>
      <c r="F28" s="4">
        <v>2337</v>
      </c>
      <c r="G28" s="4"/>
      <c r="H28" s="4"/>
      <c r="I28" s="4">
        <v>349</v>
      </c>
      <c r="J28" s="4"/>
      <c r="K28" s="4"/>
      <c r="L28" s="4">
        <v>3575</v>
      </c>
    </row>
    <row r="29" spans="1:12" x14ac:dyDescent="0.25">
      <c r="A29" s="3" t="s">
        <v>344</v>
      </c>
      <c r="B29" s="4">
        <v>74</v>
      </c>
      <c r="C29" s="4"/>
      <c r="D29" s="4"/>
      <c r="E29" s="4"/>
      <c r="F29" s="4">
        <v>311</v>
      </c>
      <c r="G29" s="4"/>
      <c r="H29" s="4"/>
      <c r="I29" s="4">
        <v>32</v>
      </c>
      <c r="J29" s="4"/>
      <c r="K29" s="4"/>
      <c r="L29" s="4">
        <v>417</v>
      </c>
    </row>
    <row r="30" spans="1:12" x14ac:dyDescent="0.25">
      <c r="A30" s="3" t="s">
        <v>345</v>
      </c>
      <c r="B30" s="4">
        <v>149</v>
      </c>
      <c r="C30" s="4"/>
      <c r="D30" s="4"/>
      <c r="E30" s="4"/>
      <c r="F30" s="4">
        <v>441</v>
      </c>
      <c r="G30" s="4"/>
      <c r="H30" s="4"/>
      <c r="I30" s="4">
        <v>53</v>
      </c>
      <c r="J30" s="4"/>
      <c r="K30" s="4"/>
      <c r="L30" s="4">
        <v>643</v>
      </c>
    </row>
    <row r="31" spans="1:12" x14ac:dyDescent="0.25">
      <c r="A31" s="3" t="s">
        <v>346</v>
      </c>
      <c r="B31" s="4">
        <v>213</v>
      </c>
      <c r="C31" s="4"/>
      <c r="D31" s="4"/>
      <c r="E31" s="4"/>
      <c r="F31" s="4">
        <v>886</v>
      </c>
      <c r="G31" s="4"/>
      <c r="H31" s="4"/>
      <c r="I31" s="4">
        <v>114</v>
      </c>
      <c r="J31" s="4"/>
      <c r="K31" s="4"/>
      <c r="L31" s="4">
        <v>1213</v>
      </c>
    </row>
    <row r="32" spans="1:12" x14ac:dyDescent="0.25">
      <c r="A32" s="3" t="s">
        <v>347</v>
      </c>
      <c r="B32" s="4">
        <v>127</v>
      </c>
      <c r="C32" s="4"/>
      <c r="D32" s="4"/>
      <c r="E32" s="4"/>
      <c r="F32" s="4">
        <v>749</v>
      </c>
      <c r="G32" s="4"/>
      <c r="H32" s="4"/>
      <c r="I32" s="4">
        <v>84</v>
      </c>
      <c r="J32" s="4"/>
      <c r="K32" s="4"/>
      <c r="L32" s="4">
        <v>960</v>
      </c>
    </row>
    <row r="33" spans="1:12" x14ac:dyDescent="0.25">
      <c r="A33" s="3" t="s">
        <v>65</v>
      </c>
      <c r="B33" s="4">
        <v>7670</v>
      </c>
      <c r="C33" s="4"/>
      <c r="D33" s="4"/>
      <c r="E33" s="4"/>
      <c r="F33" s="4">
        <v>30491</v>
      </c>
      <c r="G33" s="4"/>
      <c r="H33" s="4"/>
      <c r="I33" s="4">
        <v>4335</v>
      </c>
      <c r="J33" s="4"/>
      <c r="K33" s="4"/>
      <c r="L33" s="4">
        <v>42496</v>
      </c>
    </row>
    <row r="34" spans="1:12" x14ac:dyDescent="0.25">
      <c r="A34" s="5" t="s">
        <v>35</v>
      </c>
      <c r="B34" t="s">
        <v>5</v>
      </c>
    </row>
    <row r="35" spans="1:12" x14ac:dyDescent="0.25">
      <c r="A35" s="5" t="s">
        <v>40</v>
      </c>
      <c r="B35" t="s">
        <v>41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78</v>
      </c>
      <c r="C39" s="4"/>
      <c r="D39" s="4"/>
      <c r="E39" s="4"/>
      <c r="F39" s="4">
        <v>235</v>
      </c>
      <c r="G39" s="4"/>
      <c r="H39" s="4"/>
      <c r="I39" s="4">
        <v>29</v>
      </c>
      <c r="J39" s="4"/>
      <c r="K39" s="4"/>
      <c r="L39" s="4">
        <v>342</v>
      </c>
    </row>
    <row r="40" spans="1:12" x14ac:dyDescent="0.25">
      <c r="A40" s="3" t="s">
        <v>349</v>
      </c>
      <c r="B40" s="4">
        <v>15</v>
      </c>
      <c r="C40" s="4"/>
      <c r="D40" s="4"/>
      <c r="E40" s="4"/>
      <c r="F40" s="4">
        <v>59</v>
      </c>
      <c r="G40" s="4"/>
      <c r="H40" s="4"/>
      <c r="I40" s="4">
        <v>4</v>
      </c>
      <c r="J40" s="4"/>
      <c r="K40" s="4"/>
      <c r="L40" s="4">
        <v>78</v>
      </c>
    </row>
    <row r="41" spans="1:12" x14ac:dyDescent="0.25">
      <c r="A41" s="3" t="s">
        <v>350</v>
      </c>
      <c r="B41" s="4">
        <v>79</v>
      </c>
      <c r="C41" s="4"/>
      <c r="D41" s="4"/>
      <c r="E41" s="4"/>
      <c r="F41" s="4">
        <v>203</v>
      </c>
      <c r="G41" s="4"/>
      <c r="H41" s="4"/>
      <c r="I41" s="4">
        <v>16</v>
      </c>
      <c r="J41" s="4"/>
      <c r="K41" s="4"/>
      <c r="L41" s="4">
        <v>298</v>
      </c>
    </row>
    <row r="42" spans="1:12" x14ac:dyDescent="0.25">
      <c r="A42" s="3" t="s">
        <v>351</v>
      </c>
      <c r="B42" s="4">
        <v>14</v>
      </c>
      <c r="C42" s="4"/>
      <c r="D42" s="4"/>
      <c r="E42" s="4"/>
      <c r="F42" s="4">
        <v>62</v>
      </c>
      <c r="G42" s="4"/>
      <c r="H42" s="4"/>
      <c r="I42" s="4">
        <v>7</v>
      </c>
      <c r="J42" s="4"/>
      <c r="K42" s="4"/>
      <c r="L42" s="4">
        <v>83</v>
      </c>
    </row>
    <row r="43" spans="1:12" x14ac:dyDescent="0.25">
      <c r="A43" s="3" t="s">
        <v>352</v>
      </c>
      <c r="B43" s="4">
        <v>94</v>
      </c>
      <c r="C43" s="4"/>
      <c r="D43" s="4"/>
      <c r="E43" s="4"/>
      <c r="F43" s="4">
        <v>461</v>
      </c>
      <c r="G43" s="4"/>
      <c r="H43" s="4"/>
      <c r="I43" s="4">
        <v>57</v>
      </c>
      <c r="J43" s="4"/>
      <c r="K43" s="4"/>
      <c r="L43" s="4">
        <v>612</v>
      </c>
    </row>
    <row r="44" spans="1:12" x14ac:dyDescent="0.25">
      <c r="A44" s="3" t="s">
        <v>353</v>
      </c>
      <c r="B44" s="4">
        <v>7</v>
      </c>
      <c r="C44" s="4"/>
      <c r="D44" s="4"/>
      <c r="E44" s="4"/>
      <c r="F44" s="4">
        <v>68</v>
      </c>
      <c r="G44" s="4"/>
      <c r="H44" s="4"/>
      <c r="I44" s="4">
        <v>4</v>
      </c>
      <c r="J44" s="4"/>
      <c r="K44" s="4"/>
      <c r="L44" s="4">
        <v>79</v>
      </c>
    </row>
    <row r="45" spans="1:12" x14ac:dyDescent="0.25">
      <c r="A45" s="3" t="s">
        <v>354</v>
      </c>
      <c r="B45" s="4">
        <v>17</v>
      </c>
      <c r="C45" s="4"/>
      <c r="D45" s="4"/>
      <c r="E45" s="4"/>
      <c r="F45" s="4">
        <v>146</v>
      </c>
      <c r="G45" s="4"/>
      <c r="H45" s="4"/>
      <c r="I45" s="4">
        <v>20</v>
      </c>
      <c r="J45" s="4"/>
      <c r="K45" s="4"/>
      <c r="L45" s="4">
        <v>183</v>
      </c>
    </row>
    <row r="46" spans="1:12" x14ac:dyDescent="0.25">
      <c r="A46" s="3" t="s">
        <v>355</v>
      </c>
      <c r="B46" s="4">
        <v>52</v>
      </c>
      <c r="C46" s="4"/>
      <c r="D46" s="4"/>
      <c r="E46" s="4"/>
      <c r="F46" s="4">
        <v>424</v>
      </c>
      <c r="G46" s="4"/>
      <c r="H46" s="4"/>
      <c r="I46" s="4">
        <v>47</v>
      </c>
      <c r="J46" s="4"/>
      <c r="K46" s="4"/>
      <c r="L46" s="4">
        <v>523</v>
      </c>
    </row>
    <row r="47" spans="1:12" x14ac:dyDescent="0.25">
      <c r="A47" s="3" t="s">
        <v>356</v>
      </c>
      <c r="B47" s="4">
        <v>50</v>
      </c>
      <c r="C47" s="4"/>
      <c r="D47" s="4"/>
      <c r="E47" s="4"/>
      <c r="F47" s="4">
        <v>215</v>
      </c>
      <c r="G47" s="4"/>
      <c r="H47" s="4"/>
      <c r="I47" s="4">
        <v>27</v>
      </c>
      <c r="J47" s="4"/>
      <c r="K47" s="4"/>
      <c r="L47" s="4">
        <v>292</v>
      </c>
    </row>
    <row r="48" spans="1:12" x14ac:dyDescent="0.25">
      <c r="A48" s="3" t="s">
        <v>357</v>
      </c>
      <c r="B48" s="4">
        <v>139</v>
      </c>
      <c r="C48" s="4"/>
      <c r="D48" s="4"/>
      <c r="E48" s="4"/>
      <c r="F48" s="4">
        <v>693</v>
      </c>
      <c r="G48" s="4"/>
      <c r="H48" s="4"/>
      <c r="I48" s="4">
        <v>86</v>
      </c>
      <c r="J48" s="4"/>
      <c r="K48" s="4"/>
      <c r="L48" s="4">
        <v>918</v>
      </c>
    </row>
    <row r="49" spans="1:12" x14ac:dyDescent="0.25">
      <c r="A49" s="3" t="s">
        <v>358</v>
      </c>
      <c r="B49" s="4">
        <v>73</v>
      </c>
      <c r="C49" s="4"/>
      <c r="D49" s="4"/>
      <c r="E49" s="4"/>
      <c r="F49" s="4">
        <v>300</v>
      </c>
      <c r="G49" s="4"/>
      <c r="H49" s="4"/>
      <c r="I49" s="4">
        <v>49</v>
      </c>
      <c r="J49" s="4"/>
      <c r="K49" s="4"/>
      <c r="L49" s="4">
        <v>422</v>
      </c>
    </row>
    <row r="50" spans="1:12" x14ac:dyDescent="0.25">
      <c r="A50" s="3" t="s">
        <v>359</v>
      </c>
      <c r="B50" s="4">
        <v>78</v>
      </c>
      <c r="C50" s="4"/>
      <c r="D50" s="4"/>
      <c r="E50" s="4"/>
      <c r="F50" s="4">
        <v>251</v>
      </c>
      <c r="G50" s="4"/>
      <c r="H50" s="4"/>
      <c r="I50" s="4">
        <v>26</v>
      </c>
      <c r="J50" s="4"/>
      <c r="K50" s="4"/>
      <c r="L50" s="4">
        <v>355</v>
      </c>
    </row>
    <row r="51" spans="1:12" x14ac:dyDescent="0.25">
      <c r="A51" s="3" t="s">
        <v>360</v>
      </c>
      <c r="B51" s="4">
        <v>152</v>
      </c>
      <c r="C51" s="4"/>
      <c r="D51" s="4"/>
      <c r="E51" s="4"/>
      <c r="F51" s="4">
        <v>804</v>
      </c>
      <c r="G51" s="4"/>
      <c r="H51" s="4"/>
      <c r="I51" s="4">
        <v>127</v>
      </c>
      <c r="J51" s="4"/>
      <c r="K51" s="4"/>
      <c r="L51" s="4">
        <v>1083</v>
      </c>
    </row>
    <row r="52" spans="1:12" x14ac:dyDescent="0.25">
      <c r="A52" s="3" t="s">
        <v>361</v>
      </c>
      <c r="B52" s="4">
        <v>45</v>
      </c>
      <c r="C52" s="4"/>
      <c r="D52" s="4"/>
      <c r="E52" s="4"/>
      <c r="F52" s="4">
        <v>260</v>
      </c>
      <c r="G52" s="4"/>
      <c r="H52" s="4"/>
      <c r="I52" s="4">
        <v>25</v>
      </c>
      <c r="J52" s="4"/>
      <c r="K52" s="4"/>
      <c r="L52" s="4">
        <v>330</v>
      </c>
    </row>
    <row r="53" spans="1:12" x14ac:dyDescent="0.25">
      <c r="A53" s="3" t="s">
        <v>362</v>
      </c>
      <c r="B53" s="4">
        <v>55</v>
      </c>
      <c r="C53" s="4"/>
      <c r="D53" s="4"/>
      <c r="E53" s="4"/>
      <c r="F53" s="4">
        <v>240</v>
      </c>
      <c r="G53" s="4"/>
      <c r="H53" s="4"/>
      <c r="I53" s="4">
        <v>20</v>
      </c>
      <c r="J53" s="4"/>
      <c r="K53" s="4"/>
      <c r="L53" s="4">
        <v>315</v>
      </c>
    </row>
    <row r="54" spans="1:12" x14ac:dyDescent="0.25">
      <c r="A54" s="3" t="s">
        <v>363</v>
      </c>
      <c r="B54" s="4">
        <v>238</v>
      </c>
      <c r="C54" s="4"/>
      <c r="D54" s="4"/>
      <c r="E54" s="4"/>
      <c r="F54" s="4">
        <v>1257</v>
      </c>
      <c r="G54" s="4"/>
      <c r="H54" s="4"/>
      <c r="I54" s="4">
        <v>210</v>
      </c>
      <c r="J54" s="4"/>
      <c r="K54" s="4"/>
      <c r="L54" s="4">
        <v>1705</v>
      </c>
    </row>
    <row r="55" spans="1:12" x14ac:dyDescent="0.25">
      <c r="A55" s="3" t="s">
        <v>364</v>
      </c>
      <c r="B55" s="4">
        <v>859</v>
      </c>
      <c r="C55" s="4"/>
      <c r="D55" s="4"/>
      <c r="E55" s="4"/>
      <c r="F55" s="4">
        <v>3711</v>
      </c>
      <c r="G55" s="4"/>
      <c r="H55" s="4"/>
      <c r="I55" s="4">
        <v>393</v>
      </c>
      <c r="J55" s="4"/>
      <c r="K55" s="4"/>
      <c r="L55" s="4">
        <v>4963</v>
      </c>
    </row>
    <row r="56" spans="1:12" x14ac:dyDescent="0.25">
      <c r="A56" s="3" t="s">
        <v>365</v>
      </c>
      <c r="B56" s="4">
        <v>231</v>
      </c>
      <c r="C56" s="4"/>
      <c r="D56" s="4"/>
      <c r="E56" s="4"/>
      <c r="F56" s="4">
        <v>683</v>
      </c>
      <c r="G56" s="4"/>
      <c r="H56" s="4"/>
      <c r="I56" s="4">
        <v>91</v>
      </c>
      <c r="J56" s="4"/>
      <c r="K56" s="4"/>
      <c r="L56" s="4">
        <v>1005</v>
      </c>
    </row>
    <row r="57" spans="1:12" x14ac:dyDescent="0.25">
      <c r="A57" s="3" t="s">
        <v>366</v>
      </c>
      <c r="B57" s="4">
        <v>710</v>
      </c>
      <c r="C57" s="4"/>
      <c r="D57" s="4"/>
      <c r="E57" s="4"/>
      <c r="F57" s="4">
        <v>2593</v>
      </c>
      <c r="G57" s="4"/>
      <c r="H57" s="4"/>
      <c r="I57" s="4">
        <v>328</v>
      </c>
      <c r="J57" s="4"/>
      <c r="K57" s="4"/>
      <c r="L57" s="4">
        <v>3631</v>
      </c>
    </row>
    <row r="58" spans="1:12" x14ac:dyDescent="0.25">
      <c r="A58" s="3" t="s">
        <v>367</v>
      </c>
      <c r="B58" s="4">
        <v>2128</v>
      </c>
      <c r="C58" s="4"/>
      <c r="D58" s="4"/>
      <c r="E58" s="4"/>
      <c r="F58" s="4">
        <v>9671</v>
      </c>
      <c r="G58" s="4"/>
      <c r="H58" s="4"/>
      <c r="I58" s="4">
        <v>1430</v>
      </c>
      <c r="J58" s="4"/>
      <c r="K58" s="4"/>
      <c r="L58" s="4">
        <v>13229</v>
      </c>
    </row>
    <row r="59" spans="1:12" x14ac:dyDescent="0.25">
      <c r="A59" s="3" t="s">
        <v>368</v>
      </c>
      <c r="B59" s="4">
        <v>707</v>
      </c>
      <c r="C59" s="4"/>
      <c r="D59" s="4"/>
      <c r="E59" s="4"/>
      <c r="F59" s="4">
        <v>2407</v>
      </c>
      <c r="G59" s="4"/>
      <c r="H59" s="4"/>
      <c r="I59" s="4">
        <v>233</v>
      </c>
      <c r="J59" s="4"/>
      <c r="K59" s="4"/>
      <c r="L59" s="4">
        <v>3347</v>
      </c>
    </row>
    <row r="60" spans="1:12" x14ac:dyDescent="0.25">
      <c r="A60" s="3" t="s">
        <v>369</v>
      </c>
      <c r="B60" s="4">
        <v>593</v>
      </c>
      <c r="C60" s="4"/>
      <c r="D60" s="4"/>
      <c r="E60" s="4"/>
      <c r="F60" s="4">
        <v>1444</v>
      </c>
      <c r="G60" s="4"/>
      <c r="H60" s="4"/>
      <c r="I60" s="4">
        <v>175</v>
      </c>
      <c r="J60" s="4"/>
      <c r="K60" s="4"/>
      <c r="L60" s="4">
        <v>2212</v>
      </c>
    </row>
    <row r="61" spans="1:12" x14ac:dyDescent="0.25">
      <c r="A61" s="3" t="s">
        <v>370</v>
      </c>
      <c r="B61" s="4">
        <v>906</v>
      </c>
      <c r="C61" s="4"/>
      <c r="D61" s="4"/>
      <c r="E61" s="4"/>
      <c r="F61" s="4">
        <v>2399</v>
      </c>
      <c r="G61" s="4"/>
      <c r="H61" s="4"/>
      <c r="I61" s="4">
        <v>331</v>
      </c>
      <c r="J61" s="4"/>
      <c r="K61" s="4"/>
      <c r="L61" s="4">
        <v>3636</v>
      </c>
    </row>
    <row r="62" spans="1:12" x14ac:dyDescent="0.25">
      <c r="A62" s="3" t="s">
        <v>371</v>
      </c>
      <c r="B62" s="4">
        <v>74</v>
      </c>
      <c r="C62" s="4"/>
      <c r="D62" s="4"/>
      <c r="E62" s="4"/>
      <c r="F62" s="4">
        <v>306</v>
      </c>
      <c r="G62" s="4"/>
      <c r="H62" s="4"/>
      <c r="I62" s="4">
        <v>26</v>
      </c>
      <c r="J62" s="4"/>
      <c r="K62" s="4"/>
      <c r="L62" s="4">
        <v>406</v>
      </c>
    </row>
    <row r="63" spans="1:12" x14ac:dyDescent="0.25">
      <c r="A63" s="3" t="s">
        <v>372</v>
      </c>
      <c r="B63" s="4">
        <v>149</v>
      </c>
      <c r="C63" s="4"/>
      <c r="D63" s="4"/>
      <c r="E63" s="4"/>
      <c r="F63" s="4">
        <v>455</v>
      </c>
      <c r="G63" s="4"/>
      <c r="H63" s="4"/>
      <c r="I63" s="4">
        <v>54</v>
      </c>
      <c r="J63" s="4"/>
      <c r="K63" s="4"/>
      <c r="L63" s="4">
        <v>658</v>
      </c>
    </row>
    <row r="64" spans="1:12" x14ac:dyDescent="0.25">
      <c r="A64" s="3" t="s">
        <v>373</v>
      </c>
      <c r="B64" s="4">
        <v>229</v>
      </c>
      <c r="C64" s="4"/>
      <c r="D64" s="4"/>
      <c r="E64" s="4"/>
      <c r="F64" s="4">
        <v>898</v>
      </c>
      <c r="G64" s="4"/>
      <c r="H64" s="4"/>
      <c r="I64" s="4">
        <v>109</v>
      </c>
      <c r="J64" s="4"/>
      <c r="K64" s="4"/>
      <c r="L64" s="4">
        <v>1236</v>
      </c>
    </row>
    <row r="65" spans="1:12" x14ac:dyDescent="0.25">
      <c r="A65" s="3" t="s">
        <v>374</v>
      </c>
      <c r="B65" s="4">
        <v>140</v>
      </c>
      <c r="C65" s="4"/>
      <c r="D65" s="4"/>
      <c r="E65" s="4"/>
      <c r="F65" s="4">
        <v>802</v>
      </c>
      <c r="G65" s="4"/>
      <c r="H65" s="4"/>
      <c r="I65" s="4">
        <v>82</v>
      </c>
      <c r="J65" s="4"/>
      <c r="K65" s="4"/>
      <c r="L65" s="4">
        <v>1024</v>
      </c>
    </row>
    <row r="66" spans="1:12" x14ac:dyDescent="0.25">
      <c r="A66" s="3" t="s">
        <v>64</v>
      </c>
      <c r="B66" s="4">
        <v>7912</v>
      </c>
      <c r="C66" s="4"/>
      <c r="D66" s="4"/>
      <c r="E66" s="4"/>
      <c r="F66" s="4">
        <v>31047</v>
      </c>
      <c r="G66" s="4"/>
      <c r="H66" s="4"/>
      <c r="I66" s="4">
        <v>4006</v>
      </c>
      <c r="J66" s="4"/>
      <c r="K66" s="4"/>
      <c r="L66" s="4">
        <v>42965</v>
      </c>
    </row>
    <row r="69" spans="1:12" x14ac:dyDescent="0.25">
      <c r="A69" s="5" t="s">
        <v>35</v>
      </c>
      <c r="B69" t="s">
        <v>5</v>
      </c>
    </row>
    <row r="70" spans="1:12" x14ac:dyDescent="0.25">
      <c r="A70" s="5" t="s">
        <v>40</v>
      </c>
      <c r="B70" t="s">
        <v>41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89</v>
      </c>
      <c r="C74" s="4"/>
      <c r="D74" s="4"/>
      <c r="E74" s="4"/>
      <c r="F74" s="4">
        <v>252</v>
      </c>
      <c r="G74" s="4"/>
      <c r="H74" s="4"/>
      <c r="I74" s="4">
        <v>32</v>
      </c>
      <c r="J74" s="4"/>
      <c r="K74" s="4"/>
      <c r="L74" s="4">
        <v>373</v>
      </c>
    </row>
    <row r="75" spans="1:12" x14ac:dyDescent="0.25">
      <c r="A75" s="3" t="s">
        <v>376</v>
      </c>
      <c r="B75" s="4">
        <v>15</v>
      </c>
      <c r="C75" s="4"/>
      <c r="D75" s="4"/>
      <c r="E75" s="4"/>
      <c r="F75" s="4">
        <v>60</v>
      </c>
      <c r="G75" s="4"/>
      <c r="H75" s="4"/>
      <c r="I75" s="4">
        <v>5</v>
      </c>
      <c r="J75" s="4"/>
      <c r="K75" s="4"/>
      <c r="L75" s="4">
        <v>80</v>
      </c>
    </row>
    <row r="76" spans="1:12" x14ac:dyDescent="0.25">
      <c r="A76" s="3" t="s">
        <v>377</v>
      </c>
      <c r="B76" s="4">
        <v>94</v>
      </c>
      <c r="C76" s="4"/>
      <c r="D76" s="4"/>
      <c r="E76" s="4"/>
      <c r="F76" s="4">
        <v>228</v>
      </c>
      <c r="G76" s="4"/>
      <c r="H76" s="4"/>
      <c r="I76" s="4">
        <v>21</v>
      </c>
      <c r="J76" s="4"/>
      <c r="K76" s="4"/>
      <c r="L76" s="4">
        <v>343</v>
      </c>
    </row>
    <row r="77" spans="1:12" x14ac:dyDescent="0.25">
      <c r="A77" s="3" t="s">
        <v>378</v>
      </c>
      <c r="B77" s="4">
        <v>9</v>
      </c>
      <c r="C77" s="4"/>
      <c r="D77" s="4"/>
      <c r="E77" s="4"/>
      <c r="F77" s="4">
        <v>59</v>
      </c>
      <c r="G77" s="4"/>
      <c r="H77" s="4"/>
      <c r="I77" s="4">
        <v>6</v>
      </c>
      <c r="J77" s="4"/>
      <c r="K77" s="4"/>
      <c r="L77" s="4">
        <v>74</v>
      </c>
    </row>
    <row r="78" spans="1:12" x14ac:dyDescent="0.25">
      <c r="A78" s="3" t="s">
        <v>379</v>
      </c>
      <c r="B78" s="4">
        <v>96</v>
      </c>
      <c r="C78" s="4"/>
      <c r="D78" s="4"/>
      <c r="E78" s="4"/>
      <c r="F78" s="4">
        <v>437</v>
      </c>
      <c r="G78" s="4"/>
      <c r="H78" s="4"/>
      <c r="I78" s="4">
        <v>54</v>
      </c>
      <c r="J78" s="4"/>
      <c r="K78" s="4"/>
      <c r="L78" s="4">
        <v>587</v>
      </c>
    </row>
    <row r="79" spans="1:12" x14ac:dyDescent="0.25">
      <c r="A79" s="3" t="s">
        <v>380</v>
      </c>
      <c r="B79" s="4">
        <v>9</v>
      </c>
      <c r="C79" s="4"/>
      <c r="D79" s="4"/>
      <c r="E79" s="4"/>
      <c r="F79" s="4">
        <v>62</v>
      </c>
      <c r="G79" s="4"/>
      <c r="H79" s="4"/>
      <c r="I79" s="4">
        <v>6</v>
      </c>
      <c r="J79" s="4"/>
      <c r="K79" s="4"/>
      <c r="L79" s="4">
        <v>77</v>
      </c>
    </row>
    <row r="80" spans="1:12" x14ac:dyDescent="0.25">
      <c r="A80" s="3" t="s">
        <v>381</v>
      </c>
      <c r="B80" s="4">
        <v>22</v>
      </c>
      <c r="C80" s="4"/>
      <c r="D80" s="4"/>
      <c r="E80" s="4"/>
      <c r="F80" s="4">
        <v>155</v>
      </c>
      <c r="G80" s="4"/>
      <c r="H80" s="4"/>
      <c r="I80" s="4">
        <v>21</v>
      </c>
      <c r="J80" s="4"/>
      <c r="K80" s="4"/>
      <c r="L80" s="4">
        <v>198</v>
      </c>
    </row>
    <row r="81" spans="1:12" x14ac:dyDescent="0.25">
      <c r="A81" s="3" t="s">
        <v>382</v>
      </c>
      <c r="B81" s="4">
        <v>62</v>
      </c>
      <c r="C81" s="4"/>
      <c r="D81" s="4"/>
      <c r="E81" s="4"/>
      <c r="F81" s="4">
        <v>411</v>
      </c>
      <c r="G81" s="4"/>
      <c r="H81" s="4"/>
      <c r="I81" s="4">
        <v>47</v>
      </c>
      <c r="J81" s="4"/>
      <c r="K81" s="4"/>
      <c r="L81" s="4">
        <v>520</v>
      </c>
    </row>
    <row r="82" spans="1:12" x14ac:dyDescent="0.25">
      <c r="A82" s="3" t="s">
        <v>383</v>
      </c>
      <c r="B82" s="4">
        <v>57</v>
      </c>
      <c r="C82" s="4"/>
      <c r="D82" s="4"/>
      <c r="E82" s="4"/>
      <c r="F82" s="4">
        <v>232</v>
      </c>
      <c r="G82" s="4"/>
      <c r="H82" s="4"/>
      <c r="I82" s="4">
        <v>30</v>
      </c>
      <c r="J82" s="4"/>
      <c r="K82" s="4"/>
      <c r="L82" s="4">
        <v>319</v>
      </c>
    </row>
    <row r="83" spans="1:12" x14ac:dyDescent="0.25">
      <c r="A83" s="3" t="s">
        <v>384</v>
      </c>
      <c r="B83" s="4">
        <v>153</v>
      </c>
      <c r="C83" s="4"/>
      <c r="D83" s="4"/>
      <c r="E83" s="4"/>
      <c r="F83" s="4">
        <v>713</v>
      </c>
      <c r="G83" s="4"/>
      <c r="H83" s="4"/>
      <c r="I83" s="4">
        <v>89</v>
      </c>
      <c r="J83" s="4"/>
      <c r="K83" s="4"/>
      <c r="L83" s="4">
        <v>955</v>
      </c>
    </row>
    <row r="84" spans="1:12" x14ac:dyDescent="0.25">
      <c r="A84" s="3" t="s">
        <v>385</v>
      </c>
      <c r="B84" s="4">
        <v>76</v>
      </c>
      <c r="C84" s="4"/>
      <c r="D84" s="4"/>
      <c r="E84" s="4"/>
      <c r="F84" s="4">
        <v>298</v>
      </c>
      <c r="G84" s="4"/>
      <c r="H84" s="4"/>
      <c r="I84" s="4">
        <v>45</v>
      </c>
      <c r="J84" s="4"/>
      <c r="K84" s="4"/>
      <c r="L84" s="4">
        <v>419</v>
      </c>
    </row>
    <row r="85" spans="1:12" x14ac:dyDescent="0.25">
      <c r="A85" s="3" t="s">
        <v>386</v>
      </c>
      <c r="B85" s="4">
        <v>76</v>
      </c>
      <c r="C85" s="4"/>
      <c r="D85" s="4"/>
      <c r="E85" s="4"/>
      <c r="F85" s="4">
        <v>249</v>
      </c>
      <c r="G85" s="4"/>
      <c r="H85" s="4"/>
      <c r="I85" s="4">
        <v>28</v>
      </c>
      <c r="J85" s="4"/>
      <c r="K85" s="4"/>
      <c r="L85" s="4">
        <v>353</v>
      </c>
    </row>
    <row r="86" spans="1:12" x14ac:dyDescent="0.25">
      <c r="A86" s="3" t="s">
        <v>387</v>
      </c>
      <c r="B86" s="4">
        <v>159</v>
      </c>
      <c r="C86" s="4"/>
      <c r="D86" s="4"/>
      <c r="E86" s="4"/>
      <c r="F86" s="4">
        <v>829</v>
      </c>
      <c r="G86" s="4"/>
      <c r="H86" s="4"/>
      <c r="I86" s="4">
        <v>135</v>
      </c>
      <c r="J86" s="4"/>
      <c r="K86" s="4"/>
      <c r="L86" s="4">
        <v>1123</v>
      </c>
    </row>
    <row r="87" spans="1:12" x14ac:dyDescent="0.25">
      <c r="A87" s="3" t="s">
        <v>388</v>
      </c>
      <c r="B87" s="4">
        <v>46</v>
      </c>
      <c r="C87" s="4"/>
      <c r="D87" s="4"/>
      <c r="E87" s="4"/>
      <c r="F87" s="4">
        <v>269</v>
      </c>
      <c r="G87" s="4"/>
      <c r="H87" s="4"/>
      <c r="I87" s="4">
        <v>25</v>
      </c>
      <c r="J87" s="4"/>
      <c r="K87" s="4"/>
      <c r="L87" s="4">
        <v>340</v>
      </c>
    </row>
    <row r="88" spans="1:12" x14ac:dyDescent="0.25">
      <c r="A88" s="3" t="s">
        <v>389</v>
      </c>
      <c r="B88" s="4">
        <v>66</v>
      </c>
      <c r="C88" s="4"/>
      <c r="D88" s="4"/>
      <c r="E88" s="4"/>
      <c r="F88" s="4">
        <v>227</v>
      </c>
      <c r="G88" s="4"/>
      <c r="H88" s="4"/>
      <c r="I88" s="4">
        <v>11</v>
      </c>
      <c r="J88" s="4"/>
      <c r="K88" s="4"/>
      <c r="L88" s="4">
        <v>304</v>
      </c>
    </row>
    <row r="89" spans="1:12" x14ac:dyDescent="0.25">
      <c r="A89" s="3" t="s">
        <v>390</v>
      </c>
      <c r="B89" s="4">
        <v>253</v>
      </c>
      <c r="C89" s="4"/>
      <c r="D89" s="4"/>
      <c r="E89" s="4"/>
      <c r="F89" s="4">
        <v>1302</v>
      </c>
      <c r="G89" s="4"/>
      <c r="H89" s="4"/>
      <c r="I89" s="4">
        <v>191</v>
      </c>
      <c r="J89" s="4"/>
      <c r="K89" s="4"/>
      <c r="L89" s="4">
        <v>1746</v>
      </c>
    </row>
    <row r="90" spans="1:12" x14ac:dyDescent="0.25">
      <c r="A90" s="3" t="s">
        <v>391</v>
      </c>
      <c r="B90" s="4">
        <v>863</v>
      </c>
      <c r="C90" s="4"/>
      <c r="D90" s="4"/>
      <c r="E90" s="4"/>
      <c r="F90" s="4">
        <v>3689</v>
      </c>
      <c r="G90" s="4"/>
      <c r="H90" s="4"/>
      <c r="I90" s="4">
        <v>396</v>
      </c>
      <c r="J90" s="4"/>
      <c r="K90" s="4"/>
      <c r="L90" s="4">
        <v>4948</v>
      </c>
    </row>
    <row r="91" spans="1:12" x14ac:dyDescent="0.25">
      <c r="A91" s="3" t="s">
        <v>392</v>
      </c>
      <c r="B91" s="4">
        <v>260</v>
      </c>
      <c r="C91" s="4"/>
      <c r="D91" s="4"/>
      <c r="E91" s="4"/>
      <c r="F91" s="4">
        <v>677</v>
      </c>
      <c r="G91" s="4"/>
      <c r="H91" s="4"/>
      <c r="I91" s="4">
        <v>70</v>
      </c>
      <c r="J91" s="4"/>
      <c r="K91" s="4"/>
      <c r="L91" s="4">
        <v>1007</v>
      </c>
    </row>
    <row r="92" spans="1:12" x14ac:dyDescent="0.25">
      <c r="A92" s="3" t="s">
        <v>393</v>
      </c>
      <c r="B92" s="4">
        <v>765</v>
      </c>
      <c r="C92" s="4"/>
      <c r="D92" s="4"/>
      <c r="E92" s="4"/>
      <c r="F92" s="4">
        <v>2667</v>
      </c>
      <c r="G92" s="4"/>
      <c r="H92" s="4"/>
      <c r="I92" s="4">
        <v>307</v>
      </c>
      <c r="J92" s="4"/>
      <c r="K92" s="4"/>
      <c r="L92" s="4">
        <v>3739</v>
      </c>
    </row>
    <row r="93" spans="1:12" x14ac:dyDescent="0.25">
      <c r="A93" s="3" t="s">
        <v>394</v>
      </c>
      <c r="B93" s="4">
        <v>2145</v>
      </c>
      <c r="C93" s="4"/>
      <c r="D93" s="4"/>
      <c r="E93" s="4"/>
      <c r="F93" s="4">
        <v>9586</v>
      </c>
      <c r="G93" s="4"/>
      <c r="H93" s="4"/>
      <c r="I93" s="4">
        <v>1347</v>
      </c>
      <c r="J93" s="4"/>
      <c r="K93" s="4"/>
      <c r="L93" s="4">
        <v>13078</v>
      </c>
    </row>
    <row r="94" spans="1:12" x14ac:dyDescent="0.25">
      <c r="A94" s="3" t="s">
        <v>395</v>
      </c>
      <c r="B94" s="4">
        <v>748</v>
      </c>
      <c r="C94" s="4"/>
      <c r="D94" s="4"/>
      <c r="E94" s="4"/>
      <c r="F94" s="4">
        <v>2467</v>
      </c>
      <c r="G94" s="4"/>
      <c r="H94" s="4"/>
      <c r="I94" s="4">
        <v>241</v>
      </c>
      <c r="J94" s="4"/>
      <c r="K94" s="4"/>
      <c r="L94" s="4">
        <v>3456</v>
      </c>
    </row>
    <row r="95" spans="1:12" x14ac:dyDescent="0.25">
      <c r="A95" s="3" t="s">
        <v>396</v>
      </c>
      <c r="B95" s="4">
        <v>622</v>
      </c>
      <c r="C95" s="4"/>
      <c r="D95" s="4"/>
      <c r="E95" s="4"/>
      <c r="F95" s="4">
        <v>1448</v>
      </c>
      <c r="G95" s="4"/>
      <c r="H95" s="4"/>
      <c r="I95" s="4">
        <v>180</v>
      </c>
      <c r="J95" s="4"/>
      <c r="K95" s="4"/>
      <c r="L95" s="4">
        <v>2250</v>
      </c>
    </row>
    <row r="96" spans="1:12" x14ac:dyDescent="0.25">
      <c r="A96" s="3" t="s">
        <v>397</v>
      </c>
      <c r="B96" s="4">
        <v>947</v>
      </c>
      <c r="C96" s="4"/>
      <c r="D96" s="4"/>
      <c r="E96" s="4"/>
      <c r="F96" s="4">
        <v>2390</v>
      </c>
      <c r="G96" s="4"/>
      <c r="H96" s="4"/>
      <c r="I96" s="4">
        <v>320</v>
      </c>
      <c r="J96" s="4"/>
      <c r="K96" s="4"/>
      <c r="L96" s="4">
        <v>3657</v>
      </c>
    </row>
    <row r="97" spans="1:12" x14ac:dyDescent="0.25">
      <c r="A97" s="3" t="s">
        <v>398</v>
      </c>
      <c r="B97" s="4">
        <v>76</v>
      </c>
      <c r="C97" s="4"/>
      <c r="D97" s="4"/>
      <c r="E97" s="4"/>
      <c r="F97" s="4">
        <v>308</v>
      </c>
      <c r="G97" s="4"/>
      <c r="H97" s="4"/>
      <c r="I97" s="4">
        <v>28</v>
      </c>
      <c r="J97" s="4"/>
      <c r="K97" s="4"/>
      <c r="L97" s="4">
        <v>412</v>
      </c>
    </row>
    <row r="98" spans="1:12" x14ac:dyDescent="0.25">
      <c r="A98" s="3" t="s">
        <v>399</v>
      </c>
      <c r="B98" s="4">
        <v>159</v>
      </c>
      <c r="C98" s="4"/>
      <c r="D98" s="4"/>
      <c r="E98" s="4"/>
      <c r="F98" s="4">
        <v>458</v>
      </c>
      <c r="G98" s="4"/>
      <c r="H98" s="4"/>
      <c r="I98" s="4">
        <v>47</v>
      </c>
      <c r="J98" s="4"/>
      <c r="K98" s="4"/>
      <c r="L98" s="4">
        <v>664</v>
      </c>
    </row>
    <row r="99" spans="1:12" x14ac:dyDescent="0.25">
      <c r="A99" s="3" t="s">
        <v>400</v>
      </c>
      <c r="B99" s="4">
        <v>256</v>
      </c>
      <c r="C99" s="4"/>
      <c r="D99" s="4"/>
      <c r="E99" s="4"/>
      <c r="F99" s="4">
        <v>887</v>
      </c>
      <c r="G99" s="4"/>
      <c r="H99" s="4"/>
      <c r="I99" s="4">
        <v>115</v>
      </c>
      <c r="J99" s="4"/>
      <c r="K99" s="4"/>
      <c r="L99" s="4">
        <v>1258</v>
      </c>
    </row>
    <row r="100" spans="1:12" x14ac:dyDescent="0.25">
      <c r="A100" s="3" t="s">
        <v>401</v>
      </c>
      <c r="B100" s="4">
        <v>159</v>
      </c>
      <c r="C100" s="4"/>
      <c r="D100" s="4"/>
      <c r="E100" s="4"/>
      <c r="F100" s="4">
        <v>821</v>
      </c>
      <c r="G100" s="4"/>
      <c r="H100" s="4"/>
      <c r="I100" s="4">
        <v>82</v>
      </c>
      <c r="J100" s="4"/>
      <c r="K100" s="4"/>
      <c r="L100" s="4">
        <v>1062</v>
      </c>
    </row>
    <row r="101" spans="1:12" x14ac:dyDescent="0.25">
      <c r="A101" s="3" t="s">
        <v>63</v>
      </c>
      <c r="B101" s="4">
        <v>8282</v>
      </c>
      <c r="C101" s="4"/>
      <c r="D101" s="4"/>
      <c r="E101" s="4"/>
      <c r="F101" s="4">
        <v>31181</v>
      </c>
      <c r="G101" s="4"/>
      <c r="H101" s="4"/>
      <c r="I101" s="4">
        <v>3879</v>
      </c>
      <c r="J101" s="4"/>
      <c r="K101" s="4"/>
      <c r="L101" s="4">
        <v>43342</v>
      </c>
    </row>
    <row r="104" spans="1:12" x14ac:dyDescent="0.25">
      <c r="A104" s="5" t="s">
        <v>35</v>
      </c>
      <c r="B104" t="s">
        <v>5</v>
      </c>
    </row>
    <row r="105" spans="1:12" x14ac:dyDescent="0.25">
      <c r="A105" s="5" t="s">
        <v>40</v>
      </c>
      <c r="B105" t="s">
        <v>41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98</v>
      </c>
      <c r="C109" s="4"/>
      <c r="D109" s="4"/>
      <c r="E109" s="4"/>
      <c r="F109" s="4">
        <v>251</v>
      </c>
      <c r="G109" s="4"/>
      <c r="H109" s="4"/>
      <c r="I109" s="4">
        <v>25</v>
      </c>
      <c r="J109" s="4"/>
      <c r="K109" s="4"/>
      <c r="L109" s="4">
        <v>374</v>
      </c>
    </row>
    <row r="110" spans="1:12" x14ac:dyDescent="0.25">
      <c r="A110" s="3" t="s">
        <v>403</v>
      </c>
      <c r="B110" s="4">
        <v>19</v>
      </c>
      <c r="C110" s="4"/>
      <c r="D110" s="4"/>
      <c r="E110" s="4"/>
      <c r="F110" s="4">
        <v>61</v>
      </c>
      <c r="G110" s="4"/>
      <c r="H110" s="4"/>
      <c r="I110" s="4">
        <v>2</v>
      </c>
      <c r="J110" s="4"/>
      <c r="K110" s="4"/>
      <c r="L110" s="4">
        <v>82</v>
      </c>
    </row>
    <row r="111" spans="1:12" x14ac:dyDescent="0.25">
      <c r="A111" s="3" t="s">
        <v>404</v>
      </c>
      <c r="B111" s="4">
        <v>110</v>
      </c>
      <c r="C111" s="4"/>
      <c r="D111" s="4"/>
      <c r="E111" s="4"/>
      <c r="F111" s="4">
        <v>235</v>
      </c>
      <c r="G111" s="4"/>
      <c r="H111" s="4"/>
      <c r="I111" s="4">
        <v>28</v>
      </c>
      <c r="J111" s="4"/>
      <c r="K111" s="4"/>
      <c r="L111" s="4">
        <v>373</v>
      </c>
    </row>
    <row r="112" spans="1:12" x14ac:dyDescent="0.25">
      <c r="A112" s="3" t="s">
        <v>405</v>
      </c>
      <c r="B112" s="4">
        <v>13</v>
      </c>
      <c r="C112" s="4"/>
      <c r="D112" s="4"/>
      <c r="E112" s="4"/>
      <c r="F112" s="4">
        <v>67</v>
      </c>
      <c r="G112" s="4"/>
      <c r="H112" s="4"/>
      <c r="I112" s="4">
        <v>6</v>
      </c>
      <c r="J112" s="4"/>
      <c r="K112" s="4"/>
      <c r="L112" s="4">
        <v>86</v>
      </c>
    </row>
    <row r="113" spans="1:12" x14ac:dyDescent="0.25">
      <c r="A113" s="3" t="s">
        <v>406</v>
      </c>
      <c r="B113" s="4">
        <v>102</v>
      </c>
      <c r="C113" s="4"/>
      <c r="D113" s="4"/>
      <c r="E113" s="4"/>
      <c r="F113" s="4">
        <v>462</v>
      </c>
      <c r="G113" s="4"/>
      <c r="H113" s="4"/>
      <c r="I113" s="4">
        <v>54</v>
      </c>
      <c r="J113" s="4"/>
      <c r="K113" s="4"/>
      <c r="L113" s="4">
        <v>618</v>
      </c>
    </row>
    <row r="114" spans="1:12" x14ac:dyDescent="0.25">
      <c r="A114" s="3" t="s">
        <v>407</v>
      </c>
      <c r="B114" s="4">
        <v>13</v>
      </c>
      <c r="C114" s="4"/>
      <c r="D114" s="4"/>
      <c r="E114" s="4"/>
      <c r="F114" s="4">
        <v>70</v>
      </c>
      <c r="G114" s="4"/>
      <c r="H114" s="4"/>
      <c r="I114" s="4">
        <v>7</v>
      </c>
      <c r="J114" s="4"/>
      <c r="K114" s="4"/>
      <c r="L114" s="4">
        <v>90</v>
      </c>
    </row>
    <row r="115" spans="1:12" x14ac:dyDescent="0.25">
      <c r="A115" s="3" t="s">
        <v>408</v>
      </c>
      <c r="B115" s="4">
        <v>28</v>
      </c>
      <c r="C115" s="4"/>
      <c r="D115" s="4"/>
      <c r="E115" s="4"/>
      <c r="F115" s="4">
        <v>169</v>
      </c>
      <c r="G115" s="4"/>
      <c r="H115" s="4"/>
      <c r="I115" s="4">
        <v>17</v>
      </c>
      <c r="J115" s="4"/>
      <c r="K115" s="4"/>
      <c r="L115" s="4">
        <v>214</v>
      </c>
    </row>
    <row r="116" spans="1:12" x14ac:dyDescent="0.25">
      <c r="A116" s="3" t="s">
        <v>409</v>
      </c>
      <c r="B116" s="4">
        <v>73</v>
      </c>
      <c r="C116" s="4"/>
      <c r="D116" s="4"/>
      <c r="E116" s="4"/>
      <c r="F116" s="4">
        <v>445</v>
      </c>
      <c r="G116" s="4"/>
      <c r="H116" s="4"/>
      <c r="I116" s="4">
        <v>52</v>
      </c>
      <c r="J116" s="4"/>
      <c r="K116" s="4"/>
      <c r="L116" s="4">
        <v>570</v>
      </c>
    </row>
    <row r="117" spans="1:12" x14ac:dyDescent="0.25">
      <c r="A117" s="3" t="s">
        <v>410</v>
      </c>
      <c r="B117" s="4">
        <v>70</v>
      </c>
      <c r="C117" s="4"/>
      <c r="D117" s="4"/>
      <c r="E117" s="4"/>
      <c r="F117" s="4">
        <v>247</v>
      </c>
      <c r="G117" s="4"/>
      <c r="H117" s="4"/>
      <c r="I117" s="4">
        <v>29</v>
      </c>
      <c r="J117" s="4"/>
      <c r="K117" s="4"/>
      <c r="L117" s="4">
        <v>346</v>
      </c>
    </row>
    <row r="118" spans="1:12" x14ac:dyDescent="0.25">
      <c r="A118" s="3" t="s">
        <v>411</v>
      </c>
      <c r="B118" s="4">
        <v>170</v>
      </c>
      <c r="C118" s="4"/>
      <c r="D118" s="4"/>
      <c r="E118" s="4"/>
      <c r="F118" s="4">
        <v>765</v>
      </c>
      <c r="G118" s="4"/>
      <c r="H118" s="4"/>
      <c r="I118" s="4">
        <v>100</v>
      </c>
      <c r="J118" s="4"/>
      <c r="K118" s="4"/>
      <c r="L118" s="4">
        <v>1035</v>
      </c>
    </row>
    <row r="119" spans="1:12" x14ac:dyDescent="0.25">
      <c r="A119" s="3" t="s">
        <v>412</v>
      </c>
      <c r="B119" s="4">
        <v>82</v>
      </c>
      <c r="C119" s="4"/>
      <c r="D119" s="4"/>
      <c r="E119" s="4"/>
      <c r="F119" s="4">
        <v>313</v>
      </c>
      <c r="G119" s="4"/>
      <c r="H119" s="4"/>
      <c r="I119" s="4">
        <v>42</v>
      </c>
      <c r="J119" s="4"/>
      <c r="K119" s="4"/>
      <c r="L119" s="4">
        <v>437</v>
      </c>
    </row>
    <row r="120" spans="1:12" x14ac:dyDescent="0.25">
      <c r="A120" s="3" t="s">
        <v>413</v>
      </c>
      <c r="B120" s="4">
        <v>71</v>
      </c>
      <c r="C120" s="4"/>
      <c r="D120" s="4"/>
      <c r="E120" s="4"/>
      <c r="F120" s="4">
        <v>256</v>
      </c>
      <c r="G120" s="4"/>
      <c r="H120" s="4"/>
      <c r="I120" s="4">
        <v>28</v>
      </c>
      <c r="J120" s="4"/>
      <c r="K120" s="4"/>
      <c r="L120" s="4">
        <v>355</v>
      </c>
    </row>
    <row r="121" spans="1:12" x14ac:dyDescent="0.25">
      <c r="A121" s="3" t="s">
        <v>414</v>
      </c>
      <c r="B121" s="4">
        <v>181</v>
      </c>
      <c r="C121" s="4"/>
      <c r="D121" s="4"/>
      <c r="E121" s="4"/>
      <c r="F121" s="4">
        <v>868</v>
      </c>
      <c r="G121" s="4"/>
      <c r="H121" s="4"/>
      <c r="I121" s="4">
        <v>117</v>
      </c>
      <c r="J121" s="4"/>
      <c r="K121" s="4"/>
      <c r="L121" s="4">
        <v>1166</v>
      </c>
    </row>
    <row r="122" spans="1:12" x14ac:dyDescent="0.25">
      <c r="A122" s="3" t="s">
        <v>415</v>
      </c>
      <c r="B122" s="4">
        <v>45</v>
      </c>
      <c r="C122" s="4"/>
      <c r="D122" s="4"/>
      <c r="E122" s="4"/>
      <c r="F122" s="4">
        <v>263</v>
      </c>
      <c r="G122" s="4"/>
      <c r="H122" s="4"/>
      <c r="I122" s="4">
        <v>28</v>
      </c>
      <c r="J122" s="4"/>
      <c r="K122" s="4"/>
      <c r="L122" s="4">
        <v>336</v>
      </c>
    </row>
    <row r="123" spans="1:12" x14ac:dyDescent="0.25">
      <c r="A123" s="3" t="s">
        <v>416</v>
      </c>
      <c r="B123" s="4">
        <v>68</v>
      </c>
      <c r="C123" s="4"/>
      <c r="D123" s="4"/>
      <c r="E123" s="4"/>
      <c r="F123" s="4">
        <v>237</v>
      </c>
      <c r="G123" s="4"/>
      <c r="H123" s="4"/>
      <c r="I123" s="4">
        <v>10</v>
      </c>
      <c r="J123" s="4"/>
      <c r="K123" s="4"/>
      <c r="L123" s="4">
        <v>315</v>
      </c>
    </row>
    <row r="124" spans="1:12" x14ac:dyDescent="0.25">
      <c r="A124" s="3" t="s">
        <v>417</v>
      </c>
      <c r="B124" s="4">
        <v>285</v>
      </c>
      <c r="C124" s="4"/>
      <c r="D124" s="4"/>
      <c r="E124" s="4"/>
      <c r="F124" s="4">
        <v>1350</v>
      </c>
      <c r="G124" s="4"/>
      <c r="H124" s="4"/>
      <c r="I124" s="4">
        <v>193</v>
      </c>
      <c r="J124" s="4"/>
      <c r="K124" s="4"/>
      <c r="L124" s="4">
        <v>1828</v>
      </c>
    </row>
    <row r="125" spans="1:12" x14ac:dyDescent="0.25">
      <c r="A125" s="3" t="s">
        <v>418</v>
      </c>
      <c r="B125" s="4">
        <v>920</v>
      </c>
      <c r="C125" s="4"/>
      <c r="D125" s="4"/>
      <c r="E125" s="4"/>
      <c r="F125" s="4">
        <v>3709</v>
      </c>
      <c r="G125" s="4"/>
      <c r="H125" s="4"/>
      <c r="I125" s="4">
        <v>401</v>
      </c>
      <c r="J125" s="4"/>
      <c r="K125" s="4"/>
      <c r="L125" s="4">
        <v>5030</v>
      </c>
    </row>
    <row r="126" spans="1:12" x14ac:dyDescent="0.25">
      <c r="A126" s="3" t="s">
        <v>419</v>
      </c>
      <c r="B126" s="4">
        <v>281</v>
      </c>
      <c r="C126" s="4"/>
      <c r="D126" s="4"/>
      <c r="E126" s="4"/>
      <c r="F126" s="4">
        <v>674</v>
      </c>
      <c r="G126" s="4"/>
      <c r="H126" s="4"/>
      <c r="I126" s="4">
        <v>75</v>
      </c>
      <c r="J126" s="4"/>
      <c r="K126" s="4"/>
      <c r="L126" s="4">
        <v>1030</v>
      </c>
    </row>
    <row r="127" spans="1:12" x14ac:dyDescent="0.25">
      <c r="A127" s="3" t="s">
        <v>420</v>
      </c>
      <c r="B127" s="4">
        <v>790</v>
      </c>
      <c r="C127" s="4"/>
      <c r="D127" s="4"/>
      <c r="E127" s="4"/>
      <c r="F127" s="4">
        <v>2702</v>
      </c>
      <c r="G127" s="4"/>
      <c r="H127" s="4"/>
      <c r="I127" s="4">
        <v>283</v>
      </c>
      <c r="J127" s="4"/>
      <c r="K127" s="4"/>
      <c r="L127" s="4">
        <v>3775</v>
      </c>
    </row>
    <row r="128" spans="1:12" x14ac:dyDescent="0.25">
      <c r="A128" s="3" t="s">
        <v>421</v>
      </c>
      <c r="B128" s="4">
        <v>2271</v>
      </c>
      <c r="C128" s="4"/>
      <c r="D128" s="4"/>
      <c r="E128" s="4"/>
      <c r="F128" s="4">
        <v>9593</v>
      </c>
      <c r="G128" s="4"/>
      <c r="H128" s="4"/>
      <c r="I128" s="4">
        <v>1306</v>
      </c>
      <c r="J128" s="4"/>
      <c r="K128" s="4"/>
      <c r="L128" s="4">
        <v>13170</v>
      </c>
    </row>
    <row r="129" spans="1:12" x14ac:dyDescent="0.25">
      <c r="A129" s="3" t="s">
        <v>422</v>
      </c>
      <c r="B129" s="4">
        <v>826</v>
      </c>
      <c r="C129" s="4"/>
      <c r="D129" s="4"/>
      <c r="E129" s="4"/>
      <c r="F129" s="4">
        <v>2489</v>
      </c>
      <c r="G129" s="4"/>
      <c r="H129" s="4"/>
      <c r="I129" s="4">
        <v>256</v>
      </c>
      <c r="J129" s="4"/>
      <c r="K129" s="4"/>
      <c r="L129" s="4">
        <v>3571</v>
      </c>
    </row>
    <row r="130" spans="1:12" x14ac:dyDescent="0.25">
      <c r="A130" s="3" t="s">
        <v>423</v>
      </c>
      <c r="B130" s="4">
        <v>653</v>
      </c>
      <c r="C130" s="4"/>
      <c r="D130" s="4"/>
      <c r="E130" s="4"/>
      <c r="F130" s="4">
        <v>1425</v>
      </c>
      <c r="G130" s="4"/>
      <c r="H130" s="4"/>
      <c r="I130" s="4">
        <v>177</v>
      </c>
      <c r="J130" s="4"/>
      <c r="K130" s="4"/>
      <c r="L130" s="4">
        <v>2255</v>
      </c>
    </row>
    <row r="131" spans="1:12" x14ac:dyDescent="0.25">
      <c r="A131" s="3" t="s">
        <v>424</v>
      </c>
      <c r="B131" s="4">
        <v>984</v>
      </c>
      <c r="C131" s="4"/>
      <c r="D131" s="4"/>
      <c r="E131" s="4"/>
      <c r="F131" s="4">
        <v>2404</v>
      </c>
      <c r="G131" s="4"/>
      <c r="H131" s="4"/>
      <c r="I131" s="4">
        <v>313</v>
      </c>
      <c r="J131" s="4"/>
      <c r="K131" s="4"/>
      <c r="L131" s="4">
        <v>3701</v>
      </c>
    </row>
    <row r="132" spans="1:12" x14ac:dyDescent="0.25">
      <c r="A132" s="3" t="s">
        <v>425</v>
      </c>
      <c r="B132" s="4">
        <v>90</v>
      </c>
      <c r="C132" s="4"/>
      <c r="D132" s="4"/>
      <c r="E132" s="4"/>
      <c r="F132" s="4">
        <v>314</v>
      </c>
      <c r="G132" s="4"/>
      <c r="H132" s="4"/>
      <c r="I132" s="4">
        <v>31</v>
      </c>
      <c r="J132" s="4"/>
      <c r="K132" s="4"/>
      <c r="L132" s="4">
        <v>435</v>
      </c>
    </row>
    <row r="133" spans="1:12" x14ac:dyDescent="0.25">
      <c r="A133" s="3" t="s">
        <v>426</v>
      </c>
      <c r="B133" s="4">
        <v>168</v>
      </c>
      <c r="C133" s="4"/>
      <c r="D133" s="4"/>
      <c r="E133" s="4"/>
      <c r="F133" s="4">
        <v>465</v>
      </c>
      <c r="G133" s="4"/>
      <c r="H133" s="4"/>
      <c r="I133" s="4">
        <v>45</v>
      </c>
      <c r="J133" s="4"/>
      <c r="K133" s="4"/>
      <c r="L133" s="4">
        <v>678</v>
      </c>
    </row>
    <row r="134" spans="1:12" x14ac:dyDescent="0.25">
      <c r="A134" s="3" t="s">
        <v>427</v>
      </c>
      <c r="B134" s="4">
        <v>284</v>
      </c>
      <c r="C134" s="4"/>
      <c r="D134" s="4"/>
      <c r="E134" s="4"/>
      <c r="F134" s="4">
        <v>950</v>
      </c>
      <c r="G134" s="4"/>
      <c r="H134" s="4"/>
      <c r="I134" s="4">
        <v>121</v>
      </c>
      <c r="J134" s="4"/>
      <c r="K134" s="4"/>
      <c r="L134" s="4">
        <v>1355</v>
      </c>
    </row>
    <row r="135" spans="1:12" x14ac:dyDescent="0.25">
      <c r="A135" s="3" t="s">
        <v>428</v>
      </c>
      <c r="B135" s="4">
        <v>175</v>
      </c>
      <c r="C135" s="4"/>
      <c r="D135" s="4"/>
      <c r="E135" s="4"/>
      <c r="F135" s="4">
        <v>823</v>
      </c>
      <c r="G135" s="4"/>
      <c r="H135" s="4"/>
      <c r="I135" s="4">
        <v>79</v>
      </c>
      <c r="J135" s="4"/>
      <c r="K135" s="4"/>
      <c r="L135" s="4">
        <v>1077</v>
      </c>
    </row>
    <row r="136" spans="1:12" x14ac:dyDescent="0.25">
      <c r="A136" s="3" t="s">
        <v>62</v>
      </c>
      <c r="B136" s="4">
        <v>8870</v>
      </c>
      <c r="C136" s="4"/>
      <c r="D136" s="4"/>
      <c r="E136" s="4"/>
      <c r="F136" s="4">
        <v>31607</v>
      </c>
      <c r="G136" s="4"/>
      <c r="H136" s="4"/>
      <c r="I136" s="4">
        <v>3825</v>
      </c>
      <c r="J136" s="4"/>
      <c r="K136" s="4"/>
      <c r="L136" s="4">
        <v>44302</v>
      </c>
    </row>
    <row r="139" spans="1:12" x14ac:dyDescent="0.25">
      <c r="A139" s="5" t="s">
        <v>35</v>
      </c>
      <c r="B139" t="s">
        <v>5</v>
      </c>
    </row>
    <row r="140" spans="1:12" x14ac:dyDescent="0.25">
      <c r="A140" s="5" t="s">
        <v>40</v>
      </c>
      <c r="B140" t="s">
        <v>41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105</v>
      </c>
      <c r="C144" s="4"/>
      <c r="D144" s="4"/>
      <c r="E144" s="4"/>
      <c r="F144" s="4">
        <v>255</v>
      </c>
      <c r="G144" s="4"/>
      <c r="H144" s="4"/>
      <c r="I144" s="4">
        <v>31</v>
      </c>
      <c r="J144" s="4"/>
      <c r="K144" s="4"/>
      <c r="L144" s="4">
        <v>391</v>
      </c>
    </row>
    <row r="145" spans="1:12" x14ac:dyDescent="0.25">
      <c r="A145" s="3" t="s">
        <v>430</v>
      </c>
      <c r="B145" s="4">
        <v>17</v>
      </c>
      <c r="C145" s="4"/>
      <c r="D145" s="4"/>
      <c r="E145" s="4"/>
      <c r="F145" s="4">
        <v>67</v>
      </c>
      <c r="G145" s="4"/>
      <c r="H145" s="4"/>
      <c r="I145" s="4">
        <v>4</v>
      </c>
      <c r="J145" s="4"/>
      <c r="K145" s="4"/>
      <c r="L145" s="4">
        <v>88</v>
      </c>
    </row>
    <row r="146" spans="1:12" x14ac:dyDescent="0.25">
      <c r="A146" s="3" t="s">
        <v>431</v>
      </c>
      <c r="B146" s="4">
        <v>112</v>
      </c>
      <c r="C146" s="4"/>
      <c r="D146" s="4"/>
      <c r="E146" s="4"/>
      <c r="F146" s="4">
        <v>241</v>
      </c>
      <c r="G146" s="4"/>
      <c r="H146" s="4"/>
      <c r="I146" s="4">
        <v>26</v>
      </c>
      <c r="J146" s="4"/>
      <c r="K146" s="4"/>
      <c r="L146" s="4">
        <v>379</v>
      </c>
    </row>
    <row r="147" spans="1:12" x14ac:dyDescent="0.25">
      <c r="A147" s="3" t="s">
        <v>432</v>
      </c>
      <c r="B147" s="4">
        <v>16</v>
      </c>
      <c r="C147" s="4"/>
      <c r="D147" s="4"/>
      <c r="E147" s="4"/>
      <c r="F147" s="4">
        <v>73</v>
      </c>
      <c r="G147" s="4"/>
      <c r="H147" s="4"/>
      <c r="I147" s="4">
        <v>6</v>
      </c>
      <c r="J147" s="4"/>
      <c r="K147" s="4"/>
      <c r="L147" s="4">
        <v>95</v>
      </c>
    </row>
    <row r="148" spans="1:12" x14ac:dyDescent="0.25">
      <c r="A148" s="3" t="s">
        <v>433</v>
      </c>
      <c r="B148" s="4">
        <v>103</v>
      </c>
      <c r="C148" s="4"/>
      <c r="D148" s="4"/>
      <c r="E148" s="4"/>
      <c r="F148" s="4">
        <v>486</v>
      </c>
      <c r="G148" s="4"/>
      <c r="H148" s="4"/>
      <c r="I148" s="4">
        <v>60</v>
      </c>
      <c r="J148" s="4"/>
      <c r="K148" s="4"/>
      <c r="L148" s="4">
        <v>649</v>
      </c>
    </row>
    <row r="149" spans="1:12" x14ac:dyDescent="0.25">
      <c r="A149" s="3" t="s">
        <v>434</v>
      </c>
      <c r="B149" s="4">
        <v>13</v>
      </c>
      <c r="C149" s="4"/>
      <c r="D149" s="4"/>
      <c r="E149" s="4"/>
      <c r="F149" s="4">
        <v>70</v>
      </c>
      <c r="G149" s="4"/>
      <c r="H149" s="4"/>
      <c r="I149" s="4">
        <v>9</v>
      </c>
      <c r="J149" s="4"/>
      <c r="K149" s="4"/>
      <c r="L149" s="4">
        <v>92</v>
      </c>
    </row>
    <row r="150" spans="1:12" x14ac:dyDescent="0.25">
      <c r="A150" s="3" t="s">
        <v>435</v>
      </c>
      <c r="B150" s="4">
        <v>33</v>
      </c>
      <c r="C150" s="4"/>
      <c r="D150" s="4"/>
      <c r="E150" s="4"/>
      <c r="F150" s="4">
        <v>167</v>
      </c>
      <c r="G150" s="4"/>
      <c r="H150" s="4"/>
      <c r="I150" s="4">
        <v>22</v>
      </c>
      <c r="J150" s="4"/>
      <c r="K150" s="4"/>
      <c r="L150" s="4">
        <v>222</v>
      </c>
    </row>
    <row r="151" spans="1:12" x14ac:dyDescent="0.25">
      <c r="A151" s="3" t="s">
        <v>436</v>
      </c>
      <c r="B151" s="4">
        <v>73</v>
      </c>
      <c r="C151" s="4"/>
      <c r="D151" s="4"/>
      <c r="E151" s="4"/>
      <c r="F151" s="4">
        <v>491</v>
      </c>
      <c r="G151" s="4"/>
      <c r="H151" s="4"/>
      <c r="I151" s="4">
        <v>56</v>
      </c>
      <c r="J151" s="4"/>
      <c r="K151" s="4"/>
      <c r="L151" s="4">
        <v>620</v>
      </c>
    </row>
    <row r="152" spans="1:12" x14ac:dyDescent="0.25">
      <c r="A152" s="3" t="s">
        <v>437</v>
      </c>
      <c r="B152" s="4">
        <v>87</v>
      </c>
      <c r="C152" s="4"/>
      <c r="D152" s="4"/>
      <c r="E152" s="4"/>
      <c r="F152" s="4">
        <v>249</v>
      </c>
      <c r="G152" s="4"/>
      <c r="H152" s="4"/>
      <c r="I152" s="4">
        <v>30</v>
      </c>
      <c r="J152" s="4"/>
      <c r="K152" s="4"/>
      <c r="L152" s="4">
        <v>366</v>
      </c>
    </row>
    <row r="153" spans="1:12" x14ac:dyDescent="0.25">
      <c r="A153" s="3" t="s">
        <v>438</v>
      </c>
      <c r="B153" s="4">
        <v>202</v>
      </c>
      <c r="C153" s="4"/>
      <c r="D153" s="4"/>
      <c r="E153" s="4"/>
      <c r="F153" s="4">
        <v>814</v>
      </c>
      <c r="G153" s="4"/>
      <c r="H153" s="4"/>
      <c r="I153" s="4">
        <v>92</v>
      </c>
      <c r="J153" s="4"/>
      <c r="K153" s="4"/>
      <c r="L153" s="4">
        <v>1108</v>
      </c>
    </row>
    <row r="154" spans="1:12" x14ac:dyDescent="0.25">
      <c r="A154" s="3" t="s">
        <v>439</v>
      </c>
      <c r="B154" s="4">
        <v>86</v>
      </c>
      <c r="C154" s="4"/>
      <c r="D154" s="4"/>
      <c r="E154" s="4"/>
      <c r="F154" s="4">
        <v>321</v>
      </c>
      <c r="G154" s="4"/>
      <c r="H154" s="4"/>
      <c r="I154" s="4">
        <v>47</v>
      </c>
      <c r="J154" s="4"/>
      <c r="K154" s="4"/>
      <c r="L154" s="4">
        <v>454</v>
      </c>
    </row>
    <row r="155" spans="1:12" x14ac:dyDescent="0.25">
      <c r="A155" s="3" t="s">
        <v>440</v>
      </c>
      <c r="B155" s="4">
        <v>90</v>
      </c>
      <c r="C155" s="4"/>
      <c r="D155" s="4"/>
      <c r="E155" s="4"/>
      <c r="F155" s="4">
        <v>281</v>
      </c>
      <c r="G155" s="4"/>
      <c r="H155" s="4"/>
      <c r="I155" s="4">
        <v>27</v>
      </c>
      <c r="J155" s="4"/>
      <c r="K155" s="4"/>
      <c r="L155" s="4">
        <v>398</v>
      </c>
    </row>
    <row r="156" spans="1:12" x14ac:dyDescent="0.25">
      <c r="A156" s="3" t="s">
        <v>441</v>
      </c>
      <c r="B156" s="4">
        <v>190</v>
      </c>
      <c r="C156" s="4"/>
      <c r="D156" s="4"/>
      <c r="E156" s="4"/>
      <c r="F156" s="4">
        <v>848</v>
      </c>
      <c r="G156" s="4"/>
      <c r="H156" s="4"/>
      <c r="I156" s="4">
        <v>120</v>
      </c>
      <c r="J156" s="4"/>
      <c r="K156" s="4"/>
      <c r="L156" s="4">
        <v>1158</v>
      </c>
    </row>
    <row r="157" spans="1:12" x14ac:dyDescent="0.25">
      <c r="A157" s="3" t="s">
        <v>442</v>
      </c>
      <c r="B157" s="4">
        <v>51</v>
      </c>
      <c r="C157" s="4"/>
      <c r="D157" s="4"/>
      <c r="E157" s="4"/>
      <c r="F157" s="4">
        <v>275</v>
      </c>
      <c r="G157" s="4"/>
      <c r="H157" s="4"/>
      <c r="I157" s="4">
        <v>24</v>
      </c>
      <c r="J157" s="4"/>
      <c r="K157" s="4"/>
      <c r="L157" s="4">
        <v>350</v>
      </c>
    </row>
    <row r="158" spans="1:12" x14ac:dyDescent="0.25">
      <c r="A158" s="3" t="s">
        <v>443</v>
      </c>
      <c r="B158" s="4">
        <v>86</v>
      </c>
      <c r="C158" s="4"/>
      <c r="D158" s="4"/>
      <c r="E158" s="4"/>
      <c r="F158" s="4">
        <v>237</v>
      </c>
      <c r="G158" s="4"/>
      <c r="H158" s="4"/>
      <c r="I158" s="4">
        <v>14</v>
      </c>
      <c r="J158" s="4"/>
      <c r="K158" s="4"/>
      <c r="L158" s="4">
        <v>337</v>
      </c>
    </row>
    <row r="159" spans="1:12" x14ac:dyDescent="0.25">
      <c r="A159" s="3" t="s">
        <v>444</v>
      </c>
      <c r="B159" s="4">
        <v>309</v>
      </c>
      <c r="C159" s="4"/>
      <c r="D159" s="4"/>
      <c r="E159" s="4"/>
      <c r="F159" s="4">
        <v>1396</v>
      </c>
      <c r="G159" s="4"/>
      <c r="H159" s="4"/>
      <c r="I159" s="4">
        <v>188</v>
      </c>
      <c r="J159" s="4"/>
      <c r="K159" s="4"/>
      <c r="L159" s="4">
        <v>1893</v>
      </c>
    </row>
    <row r="160" spans="1:12" x14ac:dyDescent="0.25">
      <c r="A160" s="3" t="s">
        <v>445</v>
      </c>
      <c r="B160" s="4">
        <v>979</v>
      </c>
      <c r="C160" s="4"/>
      <c r="D160" s="4"/>
      <c r="E160" s="4"/>
      <c r="F160" s="4">
        <v>3767</v>
      </c>
      <c r="G160" s="4"/>
      <c r="H160" s="4"/>
      <c r="I160" s="4">
        <v>429</v>
      </c>
      <c r="J160" s="4"/>
      <c r="K160" s="4"/>
      <c r="L160" s="4">
        <v>5175</v>
      </c>
    </row>
    <row r="161" spans="1:12" x14ac:dyDescent="0.25">
      <c r="A161" s="3" t="s">
        <v>446</v>
      </c>
      <c r="B161" s="4">
        <v>297</v>
      </c>
      <c r="C161" s="4"/>
      <c r="D161" s="4"/>
      <c r="E161" s="4"/>
      <c r="F161" s="4">
        <v>678</v>
      </c>
      <c r="G161" s="4"/>
      <c r="H161" s="4"/>
      <c r="I161" s="4">
        <v>79</v>
      </c>
      <c r="J161" s="4"/>
      <c r="K161" s="4"/>
      <c r="L161" s="4">
        <v>1054</v>
      </c>
    </row>
    <row r="162" spans="1:12" x14ac:dyDescent="0.25">
      <c r="A162" s="3" t="s">
        <v>447</v>
      </c>
      <c r="B162" s="4">
        <v>842</v>
      </c>
      <c r="C162" s="4"/>
      <c r="D162" s="4"/>
      <c r="E162" s="4"/>
      <c r="F162" s="4">
        <v>2744</v>
      </c>
      <c r="G162" s="4"/>
      <c r="H162" s="4"/>
      <c r="I162" s="4">
        <v>261</v>
      </c>
      <c r="J162" s="4"/>
      <c r="K162" s="4"/>
      <c r="L162" s="4">
        <v>3847</v>
      </c>
    </row>
    <row r="163" spans="1:12" x14ac:dyDescent="0.25">
      <c r="A163" s="3" t="s">
        <v>448</v>
      </c>
      <c r="B163" s="4">
        <v>2358</v>
      </c>
      <c r="C163" s="4"/>
      <c r="D163" s="4"/>
      <c r="E163" s="4"/>
      <c r="F163" s="4">
        <v>9608</v>
      </c>
      <c r="G163" s="4"/>
      <c r="H163" s="4"/>
      <c r="I163" s="4">
        <v>1264</v>
      </c>
      <c r="J163" s="4"/>
      <c r="K163" s="4"/>
      <c r="L163" s="4">
        <v>13230</v>
      </c>
    </row>
    <row r="164" spans="1:12" x14ac:dyDescent="0.25">
      <c r="A164" s="3" t="s">
        <v>449</v>
      </c>
      <c r="B164" s="4">
        <v>834</v>
      </c>
      <c r="C164" s="4"/>
      <c r="D164" s="4"/>
      <c r="E164" s="4"/>
      <c r="F164" s="4">
        <v>2515</v>
      </c>
      <c r="G164" s="4"/>
      <c r="H164" s="4"/>
      <c r="I164" s="4">
        <v>247</v>
      </c>
      <c r="J164" s="4"/>
      <c r="K164" s="4"/>
      <c r="L164" s="4">
        <v>3596</v>
      </c>
    </row>
    <row r="165" spans="1:12" x14ac:dyDescent="0.25">
      <c r="A165" s="3" t="s">
        <v>450</v>
      </c>
      <c r="B165" s="4">
        <v>664</v>
      </c>
      <c r="C165" s="4"/>
      <c r="D165" s="4"/>
      <c r="E165" s="4"/>
      <c r="F165" s="4">
        <v>1420</v>
      </c>
      <c r="G165" s="4"/>
      <c r="H165" s="4"/>
      <c r="I165" s="4">
        <v>177</v>
      </c>
      <c r="J165" s="4"/>
      <c r="K165" s="4"/>
      <c r="L165" s="4">
        <v>2261</v>
      </c>
    </row>
    <row r="166" spans="1:12" x14ac:dyDescent="0.25">
      <c r="A166" s="3" t="s">
        <v>451</v>
      </c>
      <c r="B166" s="4">
        <v>1035</v>
      </c>
      <c r="C166" s="4"/>
      <c r="D166" s="4"/>
      <c r="E166" s="4"/>
      <c r="F166" s="4">
        <v>2375</v>
      </c>
      <c r="G166" s="4"/>
      <c r="H166" s="4"/>
      <c r="I166" s="4">
        <v>287</v>
      </c>
      <c r="J166" s="4"/>
      <c r="K166" s="4"/>
      <c r="L166" s="4">
        <v>3697</v>
      </c>
    </row>
    <row r="167" spans="1:12" x14ac:dyDescent="0.25">
      <c r="A167" s="3" t="s">
        <v>452</v>
      </c>
      <c r="B167" s="4">
        <v>98</v>
      </c>
      <c r="C167" s="4"/>
      <c r="D167" s="4"/>
      <c r="E167" s="4"/>
      <c r="F167" s="4">
        <v>315</v>
      </c>
      <c r="G167" s="4"/>
      <c r="H167" s="4"/>
      <c r="I167" s="4">
        <v>33</v>
      </c>
      <c r="J167" s="4"/>
      <c r="K167" s="4"/>
      <c r="L167" s="4">
        <v>446</v>
      </c>
    </row>
    <row r="168" spans="1:12" x14ac:dyDescent="0.25">
      <c r="A168" s="3" t="s">
        <v>453</v>
      </c>
      <c r="B168" s="4">
        <v>166</v>
      </c>
      <c r="C168" s="4"/>
      <c r="D168" s="4"/>
      <c r="E168" s="4"/>
      <c r="F168" s="4">
        <v>498</v>
      </c>
      <c r="G168" s="4"/>
      <c r="H168" s="4"/>
      <c r="I168" s="4">
        <v>43</v>
      </c>
      <c r="J168" s="4"/>
      <c r="K168" s="4"/>
      <c r="L168" s="4">
        <v>707</v>
      </c>
    </row>
    <row r="169" spans="1:12" x14ac:dyDescent="0.25">
      <c r="A169" s="3" t="s">
        <v>454</v>
      </c>
      <c r="B169" s="4">
        <v>289</v>
      </c>
      <c r="C169" s="4"/>
      <c r="D169" s="4"/>
      <c r="E169" s="4"/>
      <c r="F169" s="4">
        <v>970</v>
      </c>
      <c r="G169" s="4"/>
      <c r="H169" s="4"/>
      <c r="I169" s="4">
        <v>117</v>
      </c>
      <c r="J169" s="4"/>
      <c r="K169" s="4"/>
      <c r="L169" s="4">
        <v>1376</v>
      </c>
    </row>
    <row r="170" spans="1:12" x14ac:dyDescent="0.25">
      <c r="A170" s="3" t="s">
        <v>455</v>
      </c>
      <c r="B170" s="4">
        <v>182</v>
      </c>
      <c r="C170" s="4"/>
      <c r="D170" s="4"/>
      <c r="E170" s="4"/>
      <c r="F170" s="4">
        <v>806</v>
      </c>
      <c r="G170" s="4"/>
      <c r="H170" s="4"/>
      <c r="I170" s="4">
        <v>74</v>
      </c>
      <c r="J170" s="4"/>
      <c r="K170" s="4"/>
      <c r="L170" s="4">
        <v>1062</v>
      </c>
    </row>
    <row r="171" spans="1:12" x14ac:dyDescent="0.25">
      <c r="A171" s="3" t="s">
        <v>61</v>
      </c>
      <c r="B171" s="4">
        <v>9317</v>
      </c>
      <c r="C171" s="4"/>
      <c r="D171" s="4"/>
      <c r="E171" s="4"/>
      <c r="F171" s="4">
        <v>31967</v>
      </c>
      <c r="G171" s="4"/>
      <c r="H171" s="4"/>
      <c r="I171" s="4">
        <v>3767</v>
      </c>
      <c r="J171" s="4"/>
      <c r="K171" s="4"/>
      <c r="L171" s="4">
        <v>45051</v>
      </c>
    </row>
    <row r="174" spans="1:12" x14ac:dyDescent="0.25">
      <c r="A174" s="5" t="s">
        <v>35</v>
      </c>
      <c r="B174" t="s">
        <v>5</v>
      </c>
    </row>
    <row r="175" spans="1:12" x14ac:dyDescent="0.25">
      <c r="A175" s="5" t="s">
        <v>40</v>
      </c>
      <c r="B175" t="s">
        <v>41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109</v>
      </c>
      <c r="C179" s="4"/>
      <c r="D179" s="4"/>
      <c r="E179" s="4"/>
      <c r="F179" s="4">
        <v>257</v>
      </c>
      <c r="G179" s="4"/>
      <c r="H179" s="4"/>
      <c r="I179" s="4">
        <v>33</v>
      </c>
      <c r="J179" s="4"/>
      <c r="K179" s="4"/>
      <c r="L179" s="4">
        <v>399</v>
      </c>
    </row>
    <row r="180" spans="1:12" x14ac:dyDescent="0.25">
      <c r="A180" s="3" t="s">
        <v>457</v>
      </c>
      <c r="B180" s="4">
        <v>27</v>
      </c>
      <c r="C180" s="4"/>
      <c r="D180" s="4"/>
      <c r="E180" s="4"/>
      <c r="F180" s="4">
        <v>69</v>
      </c>
      <c r="G180" s="4"/>
      <c r="H180" s="4"/>
      <c r="I180" s="4">
        <v>3</v>
      </c>
      <c r="J180" s="4"/>
      <c r="K180" s="4"/>
      <c r="L180" s="4">
        <v>99</v>
      </c>
    </row>
    <row r="181" spans="1:12" x14ac:dyDescent="0.25">
      <c r="A181" s="3" t="s">
        <v>458</v>
      </c>
      <c r="B181" s="4">
        <v>141</v>
      </c>
      <c r="C181" s="4"/>
      <c r="D181" s="4"/>
      <c r="E181" s="4"/>
      <c r="F181" s="4">
        <v>247</v>
      </c>
      <c r="G181" s="4"/>
      <c r="H181" s="4"/>
      <c r="I181" s="4">
        <v>23</v>
      </c>
      <c r="J181" s="4"/>
      <c r="K181" s="4"/>
      <c r="L181" s="4">
        <v>411</v>
      </c>
    </row>
    <row r="182" spans="1:12" x14ac:dyDescent="0.25">
      <c r="A182" s="3" t="s">
        <v>459</v>
      </c>
      <c r="B182" s="4">
        <v>19</v>
      </c>
      <c r="C182" s="4"/>
      <c r="D182" s="4"/>
      <c r="E182" s="4"/>
      <c r="F182" s="4">
        <v>82</v>
      </c>
      <c r="G182" s="4"/>
      <c r="H182" s="4"/>
      <c r="I182" s="4">
        <v>4</v>
      </c>
      <c r="J182" s="4"/>
      <c r="K182" s="4"/>
      <c r="L182" s="4">
        <v>105</v>
      </c>
    </row>
    <row r="183" spans="1:12" x14ac:dyDescent="0.25">
      <c r="A183" s="3" t="s">
        <v>460</v>
      </c>
      <c r="B183" s="4">
        <v>117</v>
      </c>
      <c r="C183" s="4"/>
      <c r="D183" s="4"/>
      <c r="E183" s="4"/>
      <c r="F183" s="4">
        <v>511</v>
      </c>
      <c r="G183" s="4"/>
      <c r="H183" s="4"/>
      <c r="I183" s="4">
        <v>62</v>
      </c>
      <c r="J183" s="4"/>
      <c r="K183" s="4"/>
      <c r="L183" s="4">
        <v>690</v>
      </c>
    </row>
    <row r="184" spans="1:12" x14ac:dyDescent="0.25">
      <c r="A184" s="3" t="s">
        <v>461</v>
      </c>
      <c r="B184" s="4">
        <v>16</v>
      </c>
      <c r="C184" s="4"/>
      <c r="D184" s="4"/>
      <c r="E184" s="4"/>
      <c r="F184" s="4">
        <v>76</v>
      </c>
      <c r="G184" s="4"/>
      <c r="H184" s="4"/>
      <c r="I184" s="4">
        <v>6</v>
      </c>
      <c r="J184" s="4"/>
      <c r="K184" s="4"/>
      <c r="L184" s="4">
        <v>98</v>
      </c>
    </row>
    <row r="185" spans="1:12" x14ac:dyDescent="0.25">
      <c r="A185" s="3" t="s">
        <v>462</v>
      </c>
      <c r="B185" s="4">
        <v>29</v>
      </c>
      <c r="C185" s="4"/>
      <c r="D185" s="4"/>
      <c r="E185" s="4"/>
      <c r="F185" s="4">
        <v>162</v>
      </c>
      <c r="G185" s="4"/>
      <c r="H185" s="4"/>
      <c r="I185" s="4">
        <v>15</v>
      </c>
      <c r="J185" s="4"/>
      <c r="K185" s="4"/>
      <c r="L185" s="4">
        <v>206</v>
      </c>
    </row>
    <row r="186" spans="1:12" x14ac:dyDescent="0.25">
      <c r="A186" s="3" t="s">
        <v>463</v>
      </c>
      <c r="B186" s="4">
        <v>88</v>
      </c>
      <c r="C186" s="4"/>
      <c r="D186" s="4"/>
      <c r="E186" s="4"/>
      <c r="F186" s="4">
        <v>479</v>
      </c>
      <c r="G186" s="4"/>
      <c r="H186" s="4"/>
      <c r="I186" s="4">
        <v>57</v>
      </c>
      <c r="J186" s="4"/>
      <c r="K186" s="4"/>
      <c r="L186" s="4">
        <v>624</v>
      </c>
    </row>
    <row r="187" spans="1:12" x14ac:dyDescent="0.25">
      <c r="A187" s="3" t="s">
        <v>464</v>
      </c>
      <c r="B187" s="4">
        <v>99</v>
      </c>
      <c r="C187" s="4"/>
      <c r="D187" s="4"/>
      <c r="E187" s="4"/>
      <c r="F187" s="4">
        <v>253</v>
      </c>
      <c r="G187" s="4"/>
      <c r="H187" s="4"/>
      <c r="I187" s="4">
        <v>33</v>
      </c>
      <c r="J187" s="4"/>
      <c r="K187" s="4"/>
      <c r="L187" s="4">
        <v>385</v>
      </c>
    </row>
    <row r="188" spans="1:12" x14ac:dyDescent="0.25">
      <c r="A188" s="3" t="s">
        <v>465</v>
      </c>
      <c r="B188" s="4">
        <v>237</v>
      </c>
      <c r="C188" s="4"/>
      <c r="D188" s="4"/>
      <c r="E188" s="4"/>
      <c r="F188" s="4">
        <v>826</v>
      </c>
      <c r="G188" s="4"/>
      <c r="H188" s="4"/>
      <c r="I188" s="4">
        <v>78</v>
      </c>
      <c r="J188" s="4"/>
      <c r="K188" s="4"/>
      <c r="L188" s="4">
        <v>1141</v>
      </c>
    </row>
    <row r="189" spans="1:12" x14ac:dyDescent="0.25">
      <c r="A189" s="3" t="s">
        <v>466</v>
      </c>
      <c r="B189" s="4">
        <v>110</v>
      </c>
      <c r="C189" s="4"/>
      <c r="D189" s="4"/>
      <c r="E189" s="4"/>
      <c r="F189" s="4">
        <v>315</v>
      </c>
      <c r="G189" s="4"/>
      <c r="H189" s="4"/>
      <c r="I189" s="4">
        <v>44</v>
      </c>
      <c r="J189" s="4"/>
      <c r="K189" s="4"/>
      <c r="L189" s="4">
        <v>469</v>
      </c>
    </row>
    <row r="190" spans="1:12" x14ac:dyDescent="0.25">
      <c r="A190" s="3" t="s">
        <v>467</v>
      </c>
      <c r="B190" s="4">
        <v>86</v>
      </c>
      <c r="C190" s="4"/>
      <c r="D190" s="4"/>
      <c r="E190" s="4"/>
      <c r="F190" s="4">
        <v>282</v>
      </c>
      <c r="G190" s="4"/>
      <c r="H190" s="4"/>
      <c r="I190" s="4">
        <v>29</v>
      </c>
      <c r="J190" s="4"/>
      <c r="K190" s="4"/>
      <c r="L190" s="4">
        <v>397</v>
      </c>
    </row>
    <row r="191" spans="1:12" x14ac:dyDescent="0.25">
      <c r="A191" s="3" t="s">
        <v>468</v>
      </c>
      <c r="B191" s="4">
        <v>229</v>
      </c>
      <c r="C191" s="4"/>
      <c r="D191" s="4"/>
      <c r="E191" s="4"/>
      <c r="F191" s="4">
        <v>924</v>
      </c>
      <c r="G191" s="4"/>
      <c r="H191" s="4"/>
      <c r="I191" s="4">
        <v>114</v>
      </c>
      <c r="J191" s="4"/>
      <c r="K191" s="4"/>
      <c r="L191" s="4">
        <v>1267</v>
      </c>
    </row>
    <row r="192" spans="1:12" x14ac:dyDescent="0.25">
      <c r="A192" s="3" t="s">
        <v>469</v>
      </c>
      <c r="B192" s="4">
        <v>55</v>
      </c>
      <c r="C192" s="4"/>
      <c r="D192" s="4"/>
      <c r="E192" s="4"/>
      <c r="F192" s="4">
        <v>286</v>
      </c>
      <c r="G192" s="4"/>
      <c r="H192" s="4"/>
      <c r="I192" s="4">
        <v>26</v>
      </c>
      <c r="J192" s="4"/>
      <c r="K192" s="4"/>
      <c r="L192" s="4">
        <v>367</v>
      </c>
    </row>
    <row r="193" spans="1:12" x14ac:dyDescent="0.25">
      <c r="A193" s="3" t="s">
        <v>470</v>
      </c>
      <c r="B193" s="4">
        <v>95</v>
      </c>
      <c r="C193" s="4"/>
      <c r="D193" s="4"/>
      <c r="E193" s="4"/>
      <c r="F193" s="4">
        <v>225</v>
      </c>
      <c r="G193" s="4"/>
      <c r="H193" s="4"/>
      <c r="I193" s="4">
        <v>12</v>
      </c>
      <c r="J193" s="4"/>
      <c r="K193" s="4"/>
      <c r="L193" s="4">
        <v>332</v>
      </c>
    </row>
    <row r="194" spans="1:12" x14ac:dyDescent="0.25">
      <c r="A194" s="3" t="s">
        <v>471</v>
      </c>
      <c r="B194" s="4">
        <v>326</v>
      </c>
      <c r="C194" s="4"/>
      <c r="D194" s="4"/>
      <c r="E194" s="4"/>
      <c r="F194" s="4">
        <v>1350</v>
      </c>
      <c r="G194" s="4"/>
      <c r="H194" s="4"/>
      <c r="I194" s="4">
        <v>188</v>
      </c>
      <c r="J194" s="4"/>
      <c r="K194" s="4"/>
      <c r="L194" s="4">
        <v>1864</v>
      </c>
    </row>
    <row r="195" spans="1:12" x14ac:dyDescent="0.25">
      <c r="A195" s="3" t="s">
        <v>472</v>
      </c>
      <c r="B195" s="4">
        <v>998</v>
      </c>
      <c r="C195" s="4"/>
      <c r="D195" s="4"/>
      <c r="E195" s="4"/>
      <c r="F195" s="4">
        <v>3738</v>
      </c>
      <c r="G195" s="4"/>
      <c r="H195" s="4"/>
      <c r="I195" s="4">
        <v>425</v>
      </c>
      <c r="J195" s="4"/>
      <c r="K195" s="4"/>
      <c r="L195" s="4">
        <v>5161</v>
      </c>
    </row>
    <row r="196" spans="1:12" x14ac:dyDescent="0.25">
      <c r="A196" s="3" t="s">
        <v>473</v>
      </c>
      <c r="B196" s="4">
        <v>307</v>
      </c>
      <c r="C196" s="4"/>
      <c r="D196" s="4"/>
      <c r="E196" s="4"/>
      <c r="F196" s="4">
        <v>681</v>
      </c>
      <c r="G196" s="4"/>
      <c r="H196" s="4"/>
      <c r="I196" s="4">
        <v>87</v>
      </c>
      <c r="J196" s="4"/>
      <c r="K196" s="4"/>
      <c r="L196" s="4">
        <v>1075</v>
      </c>
    </row>
    <row r="197" spans="1:12" x14ac:dyDescent="0.25">
      <c r="A197" s="3" t="s">
        <v>474</v>
      </c>
      <c r="B197" s="4">
        <v>895</v>
      </c>
      <c r="C197" s="4"/>
      <c r="D197" s="4"/>
      <c r="E197" s="4"/>
      <c r="F197" s="4">
        <v>2694</v>
      </c>
      <c r="G197" s="4"/>
      <c r="H197" s="4"/>
      <c r="I197" s="4">
        <v>266</v>
      </c>
      <c r="J197" s="4"/>
      <c r="K197" s="4"/>
      <c r="L197" s="4">
        <v>3855</v>
      </c>
    </row>
    <row r="198" spans="1:12" x14ac:dyDescent="0.25">
      <c r="A198" s="3" t="s">
        <v>475</v>
      </c>
      <c r="B198" s="4">
        <v>2505</v>
      </c>
      <c r="C198" s="4"/>
      <c r="D198" s="4"/>
      <c r="E198" s="4"/>
      <c r="F198" s="4">
        <v>9418</v>
      </c>
      <c r="G198" s="4"/>
      <c r="H198" s="4"/>
      <c r="I198" s="4">
        <v>1210</v>
      </c>
      <c r="J198" s="4"/>
      <c r="K198" s="4"/>
      <c r="L198" s="4">
        <v>13133</v>
      </c>
    </row>
    <row r="199" spans="1:12" x14ac:dyDescent="0.25">
      <c r="A199" s="3" t="s">
        <v>476</v>
      </c>
      <c r="B199" s="4">
        <v>863</v>
      </c>
      <c r="C199" s="4"/>
      <c r="D199" s="4"/>
      <c r="E199" s="4"/>
      <c r="F199" s="4">
        <v>2499</v>
      </c>
      <c r="G199" s="4"/>
      <c r="H199" s="4"/>
      <c r="I199" s="4">
        <v>246</v>
      </c>
      <c r="J199" s="4"/>
      <c r="K199" s="4"/>
      <c r="L199" s="4">
        <v>3608</v>
      </c>
    </row>
    <row r="200" spans="1:12" x14ac:dyDescent="0.25">
      <c r="A200" s="3" t="s">
        <v>477</v>
      </c>
      <c r="B200" s="4">
        <v>666</v>
      </c>
      <c r="C200" s="4"/>
      <c r="D200" s="4"/>
      <c r="E200" s="4"/>
      <c r="F200" s="4">
        <v>1390</v>
      </c>
      <c r="G200" s="4"/>
      <c r="H200" s="4"/>
      <c r="I200" s="4">
        <v>175</v>
      </c>
      <c r="J200" s="4"/>
      <c r="K200" s="4"/>
      <c r="L200" s="4">
        <v>2231</v>
      </c>
    </row>
    <row r="201" spans="1:12" x14ac:dyDescent="0.25">
      <c r="A201" s="3" t="s">
        <v>478</v>
      </c>
      <c r="B201" s="4">
        <v>1082</v>
      </c>
      <c r="C201" s="4"/>
      <c r="D201" s="4"/>
      <c r="E201" s="4"/>
      <c r="F201" s="4">
        <v>2324</v>
      </c>
      <c r="G201" s="4"/>
      <c r="H201" s="4"/>
      <c r="I201" s="4">
        <v>284</v>
      </c>
      <c r="J201" s="4"/>
      <c r="K201" s="4"/>
      <c r="L201" s="4">
        <v>3690</v>
      </c>
    </row>
    <row r="202" spans="1:12" x14ac:dyDescent="0.25">
      <c r="A202" s="3" t="s">
        <v>479</v>
      </c>
      <c r="B202" s="4">
        <v>98</v>
      </c>
      <c r="C202" s="4"/>
      <c r="D202" s="4"/>
      <c r="E202" s="4"/>
      <c r="F202" s="4">
        <v>298</v>
      </c>
      <c r="G202" s="4"/>
      <c r="H202" s="4"/>
      <c r="I202" s="4">
        <v>36</v>
      </c>
      <c r="J202" s="4"/>
      <c r="K202" s="4"/>
      <c r="L202" s="4">
        <v>432</v>
      </c>
    </row>
    <row r="203" spans="1:12" x14ac:dyDescent="0.25">
      <c r="A203" s="3" t="s">
        <v>480</v>
      </c>
      <c r="B203" s="4">
        <v>156</v>
      </c>
      <c r="C203" s="4"/>
      <c r="D203" s="4"/>
      <c r="E203" s="4"/>
      <c r="F203" s="4">
        <v>482</v>
      </c>
      <c r="G203" s="4"/>
      <c r="H203" s="4"/>
      <c r="I203" s="4">
        <v>46</v>
      </c>
      <c r="J203" s="4"/>
      <c r="K203" s="4"/>
      <c r="L203" s="4">
        <v>684</v>
      </c>
    </row>
    <row r="204" spans="1:12" x14ac:dyDescent="0.25">
      <c r="A204" s="3" t="s">
        <v>481</v>
      </c>
      <c r="B204" s="4">
        <v>311</v>
      </c>
      <c r="C204" s="4"/>
      <c r="D204" s="4"/>
      <c r="E204" s="4"/>
      <c r="F204" s="4">
        <v>985</v>
      </c>
      <c r="G204" s="4"/>
      <c r="H204" s="4"/>
      <c r="I204" s="4">
        <v>113</v>
      </c>
      <c r="J204" s="4"/>
      <c r="K204" s="4"/>
      <c r="L204" s="4">
        <v>1409</v>
      </c>
    </row>
    <row r="205" spans="1:12" x14ac:dyDescent="0.25">
      <c r="A205" s="3" t="s">
        <v>482</v>
      </c>
      <c r="B205" s="4">
        <v>196</v>
      </c>
      <c r="C205" s="4"/>
      <c r="D205" s="4"/>
      <c r="E205" s="4"/>
      <c r="F205" s="4">
        <v>823</v>
      </c>
      <c r="G205" s="4"/>
      <c r="H205" s="4"/>
      <c r="I205" s="4">
        <v>78</v>
      </c>
      <c r="J205" s="4"/>
      <c r="K205" s="4"/>
      <c r="L205" s="4">
        <v>1097</v>
      </c>
    </row>
    <row r="206" spans="1:12" x14ac:dyDescent="0.25">
      <c r="A206" s="3" t="s">
        <v>60</v>
      </c>
      <c r="B206" s="4">
        <v>9860</v>
      </c>
      <c r="C206" s="4"/>
      <c r="D206" s="4"/>
      <c r="E206" s="4"/>
      <c r="F206" s="4">
        <v>31676</v>
      </c>
      <c r="G206" s="4"/>
      <c r="H206" s="4"/>
      <c r="I206" s="4">
        <v>3693</v>
      </c>
      <c r="J206" s="4"/>
      <c r="K206" s="4"/>
      <c r="L206" s="4">
        <v>45229</v>
      </c>
    </row>
    <row r="209" spans="1:12" x14ac:dyDescent="0.25">
      <c r="A209" s="5" t="s">
        <v>35</v>
      </c>
      <c r="B209" t="s">
        <v>5</v>
      </c>
    </row>
    <row r="210" spans="1:12" x14ac:dyDescent="0.25">
      <c r="A210" s="5" t="s">
        <v>40</v>
      </c>
      <c r="B210" t="s">
        <v>41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116</v>
      </c>
      <c r="C214" s="4"/>
      <c r="D214" s="4"/>
      <c r="E214" s="4"/>
      <c r="F214" s="4">
        <v>253</v>
      </c>
      <c r="G214" s="4"/>
      <c r="H214" s="4"/>
      <c r="I214" s="4">
        <v>36</v>
      </c>
      <c r="J214" s="4"/>
      <c r="K214" s="4"/>
      <c r="L214" s="4">
        <v>405</v>
      </c>
    </row>
    <row r="215" spans="1:12" x14ac:dyDescent="0.25">
      <c r="A215" s="3" t="s">
        <v>316</v>
      </c>
      <c r="B215" s="4">
        <v>26</v>
      </c>
      <c r="C215" s="4"/>
      <c r="D215" s="4"/>
      <c r="E215" s="4"/>
      <c r="F215" s="4">
        <v>74</v>
      </c>
      <c r="G215" s="4"/>
      <c r="H215" s="4"/>
      <c r="I215" s="4">
        <v>4</v>
      </c>
      <c r="J215" s="4"/>
      <c r="K215" s="4"/>
      <c r="L215" s="4">
        <v>104</v>
      </c>
    </row>
    <row r="216" spans="1:12" x14ac:dyDescent="0.25">
      <c r="A216" s="3" t="s">
        <v>317</v>
      </c>
      <c r="B216" s="4">
        <v>135</v>
      </c>
      <c r="C216" s="4"/>
      <c r="D216" s="4"/>
      <c r="E216" s="4"/>
      <c r="F216" s="4">
        <v>252</v>
      </c>
      <c r="G216" s="4"/>
      <c r="H216" s="4"/>
      <c r="I216" s="4">
        <v>26</v>
      </c>
      <c r="J216" s="4"/>
      <c r="K216" s="4"/>
      <c r="L216" s="4">
        <v>413</v>
      </c>
    </row>
    <row r="217" spans="1:12" x14ac:dyDescent="0.25">
      <c r="A217" s="3" t="s">
        <v>318</v>
      </c>
      <c r="B217" s="4">
        <v>18</v>
      </c>
      <c r="C217" s="4"/>
      <c r="D217" s="4"/>
      <c r="E217" s="4"/>
      <c r="F217" s="4">
        <v>76</v>
      </c>
      <c r="G217" s="4"/>
      <c r="H217" s="4"/>
      <c r="I217" s="4">
        <v>7</v>
      </c>
      <c r="J217" s="4"/>
      <c r="K217" s="4"/>
      <c r="L217" s="4">
        <v>101</v>
      </c>
    </row>
    <row r="218" spans="1:12" x14ac:dyDescent="0.25">
      <c r="A218" s="3" t="s">
        <v>319</v>
      </c>
      <c r="B218" s="4">
        <v>133</v>
      </c>
      <c r="C218" s="4"/>
      <c r="D218" s="4"/>
      <c r="E218" s="4"/>
      <c r="F218" s="4">
        <v>474</v>
      </c>
      <c r="G218" s="4"/>
      <c r="H218" s="4"/>
      <c r="I218" s="4">
        <v>59</v>
      </c>
      <c r="J218" s="4"/>
      <c r="K218" s="4"/>
      <c r="L218" s="4">
        <v>666</v>
      </c>
    </row>
    <row r="219" spans="1:12" x14ac:dyDescent="0.25">
      <c r="A219" s="3" t="s">
        <v>320</v>
      </c>
      <c r="B219" s="4">
        <v>19</v>
      </c>
      <c r="C219" s="4"/>
      <c r="D219" s="4"/>
      <c r="E219" s="4"/>
      <c r="F219" s="4">
        <v>82</v>
      </c>
      <c r="G219" s="4"/>
      <c r="H219" s="4"/>
      <c r="I219" s="4">
        <v>5</v>
      </c>
      <c r="J219" s="4"/>
      <c r="K219" s="4"/>
      <c r="L219" s="4">
        <v>106</v>
      </c>
    </row>
    <row r="220" spans="1:12" x14ac:dyDescent="0.25">
      <c r="A220" s="3" t="s">
        <v>483</v>
      </c>
      <c r="B220" s="4">
        <v>34</v>
      </c>
      <c r="C220" s="4"/>
      <c r="D220" s="4"/>
      <c r="E220" s="4"/>
      <c r="F220" s="4">
        <v>171</v>
      </c>
      <c r="G220" s="4"/>
      <c r="H220" s="4"/>
      <c r="I220" s="4">
        <v>17</v>
      </c>
      <c r="J220" s="4"/>
      <c r="K220" s="4"/>
      <c r="L220" s="4">
        <v>222</v>
      </c>
    </row>
    <row r="221" spans="1:12" x14ac:dyDescent="0.25">
      <c r="A221" s="3" t="s">
        <v>484</v>
      </c>
      <c r="B221" s="4">
        <v>100</v>
      </c>
      <c r="C221" s="4"/>
      <c r="D221" s="4"/>
      <c r="E221" s="4"/>
      <c r="F221" s="4">
        <v>488</v>
      </c>
      <c r="G221" s="4"/>
      <c r="H221" s="4"/>
      <c r="I221" s="4">
        <v>55</v>
      </c>
      <c r="J221" s="4"/>
      <c r="K221" s="4"/>
      <c r="L221" s="4">
        <v>643</v>
      </c>
    </row>
    <row r="222" spans="1:12" x14ac:dyDescent="0.25">
      <c r="A222" s="3" t="s">
        <v>485</v>
      </c>
      <c r="B222" s="4">
        <v>103</v>
      </c>
      <c r="C222" s="4"/>
      <c r="D222" s="4"/>
      <c r="E222" s="4"/>
      <c r="F222" s="4">
        <v>243</v>
      </c>
      <c r="G222" s="4"/>
      <c r="H222" s="4"/>
      <c r="I222" s="4">
        <v>31</v>
      </c>
      <c r="J222" s="4"/>
      <c r="K222" s="4"/>
      <c r="L222" s="4">
        <v>377</v>
      </c>
    </row>
    <row r="223" spans="1:12" x14ac:dyDescent="0.25">
      <c r="A223" s="3" t="s">
        <v>486</v>
      </c>
      <c r="B223" s="4">
        <v>273</v>
      </c>
      <c r="C223" s="4"/>
      <c r="D223" s="4"/>
      <c r="E223" s="4"/>
      <c r="F223" s="4">
        <v>822</v>
      </c>
      <c r="G223" s="4"/>
      <c r="H223" s="4"/>
      <c r="I223" s="4">
        <v>88</v>
      </c>
      <c r="J223" s="4"/>
      <c r="K223" s="4"/>
      <c r="L223" s="4">
        <v>1183</v>
      </c>
    </row>
    <row r="224" spans="1:12" x14ac:dyDescent="0.25">
      <c r="A224" s="3" t="s">
        <v>487</v>
      </c>
      <c r="B224" s="4">
        <v>113</v>
      </c>
      <c r="C224" s="4"/>
      <c r="D224" s="4"/>
      <c r="E224" s="4"/>
      <c r="F224" s="4">
        <v>321</v>
      </c>
      <c r="G224" s="4"/>
      <c r="H224" s="4"/>
      <c r="I224" s="4">
        <v>40</v>
      </c>
      <c r="J224" s="4"/>
      <c r="K224" s="4"/>
      <c r="L224" s="4">
        <v>474</v>
      </c>
    </row>
    <row r="225" spans="1:12" x14ac:dyDescent="0.25">
      <c r="A225" s="3" t="s">
        <v>488</v>
      </c>
      <c r="B225" s="4">
        <v>94</v>
      </c>
      <c r="C225" s="4"/>
      <c r="D225" s="4"/>
      <c r="E225" s="4"/>
      <c r="F225" s="4">
        <v>283</v>
      </c>
      <c r="G225" s="4"/>
      <c r="H225" s="4"/>
      <c r="I225" s="4">
        <v>30</v>
      </c>
      <c r="J225" s="4"/>
      <c r="K225" s="4"/>
      <c r="L225" s="4">
        <v>407</v>
      </c>
    </row>
    <row r="226" spans="1:12" x14ac:dyDescent="0.25">
      <c r="A226" s="3" t="s">
        <v>489</v>
      </c>
      <c r="B226" s="4">
        <v>241</v>
      </c>
      <c r="C226" s="4"/>
      <c r="D226" s="4"/>
      <c r="E226" s="4"/>
      <c r="F226" s="4">
        <v>913</v>
      </c>
      <c r="G226" s="4"/>
      <c r="H226" s="4"/>
      <c r="I226" s="4">
        <v>105</v>
      </c>
      <c r="J226" s="4"/>
      <c r="K226" s="4"/>
      <c r="L226" s="4">
        <v>1259</v>
      </c>
    </row>
    <row r="227" spans="1:12" x14ac:dyDescent="0.25">
      <c r="A227" s="3" t="s">
        <v>490</v>
      </c>
      <c r="B227" s="4">
        <v>56</v>
      </c>
      <c r="C227" s="4"/>
      <c r="D227" s="4"/>
      <c r="E227" s="4"/>
      <c r="F227" s="4">
        <v>285</v>
      </c>
      <c r="G227" s="4"/>
      <c r="H227" s="4"/>
      <c r="I227" s="4">
        <v>29</v>
      </c>
      <c r="J227" s="4"/>
      <c r="K227" s="4"/>
      <c r="L227" s="4">
        <v>370</v>
      </c>
    </row>
    <row r="228" spans="1:12" x14ac:dyDescent="0.25">
      <c r="A228" s="3" t="s">
        <v>491</v>
      </c>
      <c r="B228" s="4">
        <v>105</v>
      </c>
      <c r="C228" s="4"/>
      <c r="D228" s="4"/>
      <c r="E228" s="4"/>
      <c r="F228" s="4">
        <v>225</v>
      </c>
      <c r="G228" s="4"/>
      <c r="H228" s="4"/>
      <c r="I228" s="4">
        <v>12</v>
      </c>
      <c r="J228" s="4"/>
      <c r="K228" s="4"/>
      <c r="L228" s="4">
        <v>342</v>
      </c>
    </row>
    <row r="229" spans="1:12" x14ac:dyDescent="0.25">
      <c r="A229" s="3" t="s">
        <v>492</v>
      </c>
      <c r="B229" s="4">
        <v>342</v>
      </c>
      <c r="C229" s="4"/>
      <c r="D229" s="4"/>
      <c r="E229" s="4"/>
      <c r="F229" s="4">
        <v>1321</v>
      </c>
      <c r="G229" s="4"/>
      <c r="H229" s="4"/>
      <c r="I229" s="4">
        <v>192</v>
      </c>
      <c r="J229" s="4"/>
      <c r="K229" s="4"/>
      <c r="L229" s="4">
        <v>1855</v>
      </c>
    </row>
    <row r="230" spans="1:12" x14ac:dyDescent="0.25">
      <c r="A230" s="3" t="s">
        <v>493</v>
      </c>
      <c r="B230" s="4">
        <v>1046</v>
      </c>
      <c r="C230" s="4"/>
      <c r="D230" s="4"/>
      <c r="E230" s="4"/>
      <c r="F230" s="4">
        <v>3683</v>
      </c>
      <c r="G230" s="4"/>
      <c r="H230" s="4"/>
      <c r="I230" s="4">
        <v>423</v>
      </c>
      <c r="J230" s="4"/>
      <c r="K230" s="4"/>
      <c r="L230" s="4">
        <v>5152</v>
      </c>
    </row>
    <row r="231" spans="1:12" x14ac:dyDescent="0.25">
      <c r="A231" s="3" t="s">
        <v>494</v>
      </c>
      <c r="B231" s="4">
        <v>308</v>
      </c>
      <c r="C231" s="4"/>
      <c r="D231" s="4"/>
      <c r="E231" s="4"/>
      <c r="F231" s="4">
        <v>685</v>
      </c>
      <c r="G231" s="4"/>
      <c r="H231" s="4"/>
      <c r="I231" s="4">
        <v>90</v>
      </c>
      <c r="J231" s="4"/>
      <c r="K231" s="4"/>
      <c r="L231" s="4">
        <v>1083</v>
      </c>
    </row>
    <row r="232" spans="1:12" x14ac:dyDescent="0.25">
      <c r="A232" s="3" t="s">
        <v>495</v>
      </c>
      <c r="B232" s="4">
        <v>957</v>
      </c>
      <c r="C232" s="4"/>
      <c r="D232" s="4"/>
      <c r="E232" s="4"/>
      <c r="F232" s="4">
        <v>2731</v>
      </c>
      <c r="G232" s="4"/>
      <c r="H232" s="4"/>
      <c r="I232" s="4">
        <v>268</v>
      </c>
      <c r="J232" s="4"/>
      <c r="K232" s="4"/>
      <c r="L232" s="4">
        <v>3956</v>
      </c>
    </row>
    <row r="233" spans="1:12" x14ac:dyDescent="0.25">
      <c r="A233" s="3" t="s">
        <v>496</v>
      </c>
      <c r="B233" s="4">
        <v>2735</v>
      </c>
      <c r="C233" s="4"/>
      <c r="D233" s="4"/>
      <c r="E233" s="4"/>
      <c r="F233" s="4">
        <v>9273</v>
      </c>
      <c r="G233" s="4"/>
      <c r="H233" s="4"/>
      <c r="I233" s="4">
        <v>1191</v>
      </c>
      <c r="J233" s="4"/>
      <c r="K233" s="4"/>
      <c r="L233" s="4">
        <v>13199</v>
      </c>
    </row>
    <row r="234" spans="1:12" x14ac:dyDescent="0.25">
      <c r="A234" s="3" t="s">
        <v>497</v>
      </c>
      <c r="B234" s="4">
        <v>891</v>
      </c>
      <c r="C234" s="4"/>
      <c r="D234" s="4"/>
      <c r="E234" s="4"/>
      <c r="F234" s="4">
        <v>2457</v>
      </c>
      <c r="G234" s="4"/>
      <c r="H234" s="4"/>
      <c r="I234" s="4">
        <v>240</v>
      </c>
      <c r="J234" s="4"/>
      <c r="K234" s="4"/>
      <c r="L234" s="4">
        <v>3588</v>
      </c>
    </row>
    <row r="235" spans="1:12" x14ac:dyDescent="0.25">
      <c r="A235" s="3" t="s">
        <v>498</v>
      </c>
      <c r="B235" s="4">
        <v>681</v>
      </c>
      <c r="C235" s="4"/>
      <c r="D235" s="4"/>
      <c r="E235" s="4"/>
      <c r="F235" s="4">
        <v>1369</v>
      </c>
      <c r="G235" s="4"/>
      <c r="H235" s="4"/>
      <c r="I235" s="4">
        <v>164</v>
      </c>
      <c r="J235" s="4"/>
      <c r="K235" s="4"/>
      <c r="L235" s="4">
        <v>2214</v>
      </c>
    </row>
    <row r="236" spans="1:12" x14ac:dyDescent="0.25">
      <c r="A236" s="3" t="s">
        <v>499</v>
      </c>
      <c r="B236" s="4">
        <v>1116</v>
      </c>
      <c r="C236" s="4"/>
      <c r="D236" s="4"/>
      <c r="E236" s="4"/>
      <c r="F236" s="4">
        <v>2272</v>
      </c>
      <c r="G236" s="4"/>
      <c r="H236" s="4"/>
      <c r="I236" s="4">
        <v>287</v>
      </c>
      <c r="J236" s="4"/>
      <c r="K236" s="4"/>
      <c r="L236" s="4">
        <v>3675</v>
      </c>
    </row>
    <row r="237" spans="1:12" x14ac:dyDescent="0.25">
      <c r="A237" s="3" t="s">
        <v>500</v>
      </c>
      <c r="B237" s="4">
        <v>115</v>
      </c>
      <c r="C237" s="4"/>
      <c r="D237" s="4"/>
      <c r="E237" s="4"/>
      <c r="F237" s="4">
        <v>298</v>
      </c>
      <c r="G237" s="4"/>
      <c r="H237" s="4"/>
      <c r="I237" s="4">
        <v>38</v>
      </c>
      <c r="J237" s="4"/>
      <c r="K237" s="4"/>
      <c r="L237" s="4">
        <v>451</v>
      </c>
    </row>
    <row r="238" spans="1:12" x14ac:dyDescent="0.25">
      <c r="A238" s="3" t="s">
        <v>501</v>
      </c>
      <c r="B238" s="4">
        <v>146</v>
      </c>
      <c r="C238" s="4"/>
      <c r="D238" s="4"/>
      <c r="E238" s="4"/>
      <c r="F238" s="4">
        <v>480</v>
      </c>
      <c r="G238" s="4"/>
      <c r="H238" s="4"/>
      <c r="I238" s="4">
        <v>47</v>
      </c>
      <c r="J238" s="4"/>
      <c r="K238" s="4"/>
      <c r="L238" s="4">
        <v>673</v>
      </c>
    </row>
    <row r="239" spans="1:12" x14ac:dyDescent="0.25">
      <c r="A239" s="3" t="s">
        <v>502</v>
      </c>
      <c r="B239" s="4">
        <v>343</v>
      </c>
      <c r="C239" s="4"/>
      <c r="D239" s="4"/>
      <c r="E239" s="4"/>
      <c r="F239" s="4">
        <v>1009</v>
      </c>
      <c r="G239" s="4"/>
      <c r="H239" s="4"/>
      <c r="I239" s="4">
        <v>103</v>
      </c>
      <c r="J239" s="4"/>
      <c r="K239" s="4"/>
      <c r="L239" s="4">
        <v>1455</v>
      </c>
    </row>
    <row r="240" spans="1:12" x14ac:dyDescent="0.25">
      <c r="A240" s="3" t="s">
        <v>503</v>
      </c>
      <c r="B240" s="4">
        <v>197</v>
      </c>
      <c r="C240" s="4"/>
      <c r="D240" s="4"/>
      <c r="E240" s="4"/>
      <c r="F240" s="4">
        <v>814</v>
      </c>
      <c r="G240" s="4"/>
      <c r="H240" s="4"/>
      <c r="I240" s="4">
        <v>89</v>
      </c>
      <c r="J240" s="4"/>
      <c r="K240" s="4"/>
      <c r="L240" s="4">
        <v>1100</v>
      </c>
    </row>
    <row r="241" spans="1:12" x14ac:dyDescent="0.25">
      <c r="A241" s="3" t="s">
        <v>59</v>
      </c>
      <c r="B241" s="4">
        <v>10443</v>
      </c>
      <c r="C241" s="4"/>
      <c r="D241" s="4"/>
      <c r="E241" s="4"/>
      <c r="F241" s="4">
        <v>31354</v>
      </c>
      <c r="G241" s="4"/>
      <c r="H241" s="4"/>
      <c r="I241" s="4">
        <v>3676</v>
      </c>
      <c r="J241" s="4"/>
      <c r="K241" s="4"/>
      <c r="L241" s="4">
        <v>45473</v>
      </c>
    </row>
    <row r="244" spans="1:12" x14ac:dyDescent="0.25">
      <c r="A244" s="5" t="s">
        <v>35</v>
      </c>
      <c r="B244" t="s">
        <v>5</v>
      </c>
    </row>
    <row r="245" spans="1:12" x14ac:dyDescent="0.25">
      <c r="A245" s="5" t="s">
        <v>40</v>
      </c>
      <c r="B245" t="s">
        <v>41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113</v>
      </c>
      <c r="C249" s="4"/>
      <c r="D249" s="4"/>
      <c r="E249" s="4"/>
      <c r="F249" s="4">
        <v>257</v>
      </c>
      <c r="G249" s="4"/>
      <c r="H249" s="4"/>
      <c r="I249" s="4">
        <v>33</v>
      </c>
      <c r="J249" s="4"/>
      <c r="K249" s="4"/>
      <c r="L249" s="4">
        <v>403</v>
      </c>
    </row>
    <row r="250" spans="1:12" x14ac:dyDescent="0.25">
      <c r="A250" s="3" t="s">
        <v>288</v>
      </c>
      <c r="B250" s="4">
        <v>29</v>
      </c>
      <c r="C250" s="4"/>
      <c r="D250" s="4"/>
      <c r="E250" s="4"/>
      <c r="F250" s="4">
        <v>82</v>
      </c>
      <c r="G250" s="4"/>
      <c r="H250" s="4"/>
      <c r="I250" s="4">
        <v>5</v>
      </c>
      <c r="J250" s="4"/>
      <c r="K250" s="4"/>
      <c r="L250" s="4">
        <v>116</v>
      </c>
    </row>
    <row r="251" spans="1:12" x14ac:dyDescent="0.25">
      <c r="A251" s="3" t="s">
        <v>289</v>
      </c>
      <c r="B251" s="4">
        <v>132</v>
      </c>
      <c r="C251" s="4"/>
      <c r="D251" s="4"/>
      <c r="E251" s="4"/>
      <c r="F251" s="4">
        <v>247</v>
      </c>
      <c r="G251" s="4"/>
      <c r="H251" s="4"/>
      <c r="I251" s="4">
        <v>22</v>
      </c>
      <c r="J251" s="4"/>
      <c r="K251" s="4"/>
      <c r="L251" s="4">
        <v>401</v>
      </c>
    </row>
    <row r="252" spans="1:12" x14ac:dyDescent="0.25">
      <c r="A252" s="3" t="s">
        <v>290</v>
      </c>
      <c r="B252" s="4">
        <v>19</v>
      </c>
      <c r="C252" s="4"/>
      <c r="D252" s="4"/>
      <c r="E252" s="4"/>
      <c r="F252" s="4">
        <v>80</v>
      </c>
      <c r="G252" s="4"/>
      <c r="H252" s="4"/>
      <c r="I252" s="4">
        <v>7</v>
      </c>
      <c r="J252" s="4"/>
      <c r="K252" s="4"/>
      <c r="L252" s="4">
        <v>106</v>
      </c>
    </row>
    <row r="253" spans="1:12" x14ac:dyDescent="0.25">
      <c r="A253" s="3" t="s">
        <v>292</v>
      </c>
      <c r="B253" s="4">
        <v>136</v>
      </c>
      <c r="C253" s="4"/>
      <c r="D253" s="4"/>
      <c r="E253" s="4"/>
      <c r="F253" s="4">
        <v>532</v>
      </c>
      <c r="G253" s="4"/>
      <c r="H253" s="4"/>
      <c r="I253" s="4">
        <v>52</v>
      </c>
      <c r="J253" s="4"/>
      <c r="K253" s="4"/>
      <c r="L253" s="4">
        <v>720</v>
      </c>
    </row>
    <row r="254" spans="1:12" x14ac:dyDescent="0.25">
      <c r="A254" s="3" t="s">
        <v>293</v>
      </c>
      <c r="B254" s="4">
        <v>24</v>
      </c>
      <c r="C254" s="4"/>
      <c r="D254" s="4"/>
      <c r="E254" s="4"/>
      <c r="F254" s="4">
        <v>76</v>
      </c>
      <c r="G254" s="4"/>
      <c r="H254" s="4"/>
      <c r="I254" s="4">
        <v>5</v>
      </c>
      <c r="J254" s="4"/>
      <c r="K254" s="4"/>
      <c r="L254" s="4">
        <v>105</v>
      </c>
    </row>
    <row r="255" spans="1:12" x14ac:dyDescent="0.25">
      <c r="A255" s="3" t="s">
        <v>294</v>
      </c>
      <c r="B255" s="4">
        <v>27</v>
      </c>
      <c r="C255" s="4"/>
      <c r="D255" s="4"/>
      <c r="E255" s="4"/>
      <c r="F255" s="4">
        <v>159</v>
      </c>
      <c r="G255" s="4"/>
      <c r="H255" s="4"/>
      <c r="I255" s="4">
        <v>19</v>
      </c>
      <c r="J255" s="4"/>
      <c r="K255" s="4"/>
      <c r="L255" s="4">
        <v>205</v>
      </c>
    </row>
    <row r="256" spans="1:12" x14ac:dyDescent="0.25">
      <c r="A256" s="3" t="s">
        <v>295</v>
      </c>
      <c r="B256" s="4">
        <v>124</v>
      </c>
      <c r="C256" s="4"/>
      <c r="D256" s="4"/>
      <c r="E256" s="4"/>
      <c r="F256" s="4">
        <v>462</v>
      </c>
      <c r="G256" s="4"/>
      <c r="H256" s="4"/>
      <c r="I256" s="4">
        <v>45</v>
      </c>
      <c r="J256" s="4"/>
      <c r="K256" s="4"/>
      <c r="L256" s="4">
        <v>631</v>
      </c>
    </row>
    <row r="257" spans="1:12" x14ac:dyDescent="0.25">
      <c r="A257" s="3" t="s">
        <v>296</v>
      </c>
      <c r="B257" s="4">
        <v>118</v>
      </c>
      <c r="C257" s="4"/>
      <c r="D257" s="4"/>
      <c r="E257" s="4"/>
      <c r="F257" s="4">
        <v>252</v>
      </c>
      <c r="G257" s="4"/>
      <c r="H257" s="4"/>
      <c r="I257" s="4">
        <v>31</v>
      </c>
      <c r="J257" s="4"/>
      <c r="K257" s="4"/>
      <c r="L257" s="4">
        <v>401</v>
      </c>
    </row>
    <row r="258" spans="1:12" x14ac:dyDescent="0.25">
      <c r="A258" s="3" t="s">
        <v>297</v>
      </c>
      <c r="B258" s="4">
        <v>288</v>
      </c>
      <c r="C258" s="4"/>
      <c r="D258" s="4"/>
      <c r="E258" s="4"/>
      <c r="F258" s="4">
        <v>825</v>
      </c>
      <c r="G258" s="4"/>
      <c r="H258" s="4"/>
      <c r="I258" s="4">
        <v>96</v>
      </c>
      <c r="J258" s="4"/>
      <c r="K258" s="4"/>
      <c r="L258" s="4">
        <v>1209</v>
      </c>
    </row>
    <row r="259" spans="1:12" x14ac:dyDescent="0.25">
      <c r="A259" s="3" t="s">
        <v>298</v>
      </c>
      <c r="B259" s="4">
        <v>112</v>
      </c>
      <c r="C259" s="4"/>
      <c r="D259" s="4"/>
      <c r="E259" s="4"/>
      <c r="F259" s="4">
        <v>308</v>
      </c>
      <c r="G259" s="4"/>
      <c r="H259" s="4"/>
      <c r="I259" s="4">
        <v>41</v>
      </c>
      <c r="J259" s="4"/>
      <c r="K259" s="4"/>
      <c r="L259" s="4">
        <v>461</v>
      </c>
    </row>
    <row r="260" spans="1:12" x14ac:dyDescent="0.25">
      <c r="A260" s="3" t="s">
        <v>299</v>
      </c>
      <c r="B260" s="4">
        <v>107</v>
      </c>
      <c r="C260" s="4"/>
      <c r="D260" s="4"/>
      <c r="E260" s="4"/>
      <c r="F260" s="4">
        <v>282</v>
      </c>
      <c r="G260" s="4"/>
      <c r="H260" s="4"/>
      <c r="I260" s="4">
        <v>32</v>
      </c>
      <c r="J260" s="4"/>
      <c r="K260" s="4"/>
      <c r="L260" s="4">
        <v>421</v>
      </c>
    </row>
    <row r="261" spans="1:12" x14ac:dyDescent="0.25">
      <c r="A261" s="3" t="s">
        <v>300</v>
      </c>
      <c r="B261" s="4">
        <v>275</v>
      </c>
      <c r="C261" s="4"/>
      <c r="D261" s="4"/>
      <c r="E261" s="4"/>
      <c r="F261" s="4">
        <v>879</v>
      </c>
      <c r="G261" s="4"/>
      <c r="H261" s="4"/>
      <c r="I261" s="4">
        <v>114</v>
      </c>
      <c r="J261" s="4"/>
      <c r="K261" s="4"/>
      <c r="L261" s="4">
        <v>1268</v>
      </c>
    </row>
    <row r="262" spans="1:12" x14ac:dyDescent="0.25">
      <c r="A262" s="3" t="s">
        <v>301</v>
      </c>
      <c r="B262" s="4">
        <v>65</v>
      </c>
      <c r="C262" s="4"/>
      <c r="D262" s="4"/>
      <c r="E262" s="4"/>
      <c r="F262" s="4">
        <v>300</v>
      </c>
      <c r="G262" s="4"/>
      <c r="H262" s="4"/>
      <c r="I262" s="4">
        <v>30</v>
      </c>
      <c r="J262" s="4"/>
      <c r="K262" s="4"/>
      <c r="L262" s="4">
        <v>395</v>
      </c>
    </row>
    <row r="263" spans="1:12" x14ac:dyDescent="0.25">
      <c r="A263" s="3" t="s">
        <v>302</v>
      </c>
      <c r="B263" s="4">
        <v>105</v>
      </c>
      <c r="C263" s="4"/>
      <c r="D263" s="4"/>
      <c r="E263" s="4"/>
      <c r="F263" s="4">
        <v>214</v>
      </c>
      <c r="G263" s="4"/>
      <c r="H263" s="4"/>
      <c r="I263" s="4">
        <v>13</v>
      </c>
      <c r="J263" s="4"/>
      <c r="K263" s="4"/>
      <c r="L263" s="4">
        <v>332</v>
      </c>
    </row>
    <row r="264" spans="1:12" x14ac:dyDescent="0.25">
      <c r="A264" s="3" t="s">
        <v>303</v>
      </c>
      <c r="B264" s="4">
        <v>357</v>
      </c>
      <c r="C264" s="4"/>
      <c r="D264" s="4"/>
      <c r="E264" s="4"/>
      <c r="F264" s="4">
        <v>1339</v>
      </c>
      <c r="G264" s="4"/>
      <c r="H264" s="4"/>
      <c r="I264" s="4">
        <v>198</v>
      </c>
      <c r="J264" s="4"/>
      <c r="K264" s="4"/>
      <c r="L264" s="4">
        <v>1894</v>
      </c>
    </row>
    <row r="265" spans="1:12" x14ac:dyDescent="0.25">
      <c r="A265" s="3" t="s">
        <v>304</v>
      </c>
      <c r="B265" s="4">
        <v>1097</v>
      </c>
      <c r="C265" s="4"/>
      <c r="D265" s="4"/>
      <c r="E265" s="4"/>
      <c r="F265" s="4">
        <v>3647</v>
      </c>
      <c r="G265" s="4"/>
      <c r="H265" s="4"/>
      <c r="I265" s="4">
        <v>415</v>
      </c>
      <c r="J265" s="4"/>
      <c r="K265" s="4"/>
      <c r="L265" s="4">
        <v>5159</v>
      </c>
    </row>
    <row r="266" spans="1:12" x14ac:dyDescent="0.25">
      <c r="A266" s="3" t="s">
        <v>305</v>
      </c>
      <c r="B266" s="4">
        <v>323</v>
      </c>
      <c r="C266" s="4"/>
      <c r="D266" s="4"/>
      <c r="E266" s="4"/>
      <c r="F266" s="4">
        <v>671</v>
      </c>
      <c r="G266" s="4"/>
      <c r="H266" s="4"/>
      <c r="I266" s="4">
        <v>85</v>
      </c>
      <c r="J266" s="4"/>
      <c r="K266" s="4"/>
      <c r="L266" s="4">
        <v>1079</v>
      </c>
    </row>
    <row r="267" spans="1:12" x14ac:dyDescent="0.25">
      <c r="A267" s="3" t="s">
        <v>306</v>
      </c>
      <c r="B267" s="4">
        <v>947</v>
      </c>
      <c r="C267" s="4"/>
      <c r="D267" s="4"/>
      <c r="E267" s="4"/>
      <c r="F267" s="4">
        <v>2710</v>
      </c>
      <c r="G267" s="4"/>
      <c r="H267" s="4"/>
      <c r="I267" s="4">
        <v>269</v>
      </c>
      <c r="J267" s="4"/>
      <c r="K267" s="4"/>
      <c r="L267" s="4">
        <v>3926</v>
      </c>
    </row>
    <row r="268" spans="1:12" x14ac:dyDescent="0.25">
      <c r="A268" s="3" t="s">
        <v>307</v>
      </c>
      <c r="B268" s="4">
        <v>2784</v>
      </c>
      <c r="C268" s="4"/>
      <c r="D268" s="4"/>
      <c r="E268" s="4"/>
      <c r="F268" s="4">
        <v>9042</v>
      </c>
      <c r="G268" s="4"/>
      <c r="H268" s="4"/>
      <c r="I268" s="4">
        <v>1147</v>
      </c>
      <c r="J268" s="4"/>
      <c r="K268" s="4"/>
      <c r="L268" s="4">
        <v>12973</v>
      </c>
    </row>
    <row r="269" spans="1:12" x14ac:dyDescent="0.25">
      <c r="A269" s="3" t="s">
        <v>308</v>
      </c>
      <c r="B269" s="4">
        <v>901</v>
      </c>
      <c r="C269" s="4"/>
      <c r="D269" s="4"/>
      <c r="E269" s="4"/>
      <c r="F269" s="4">
        <v>2422</v>
      </c>
      <c r="G269" s="4"/>
      <c r="H269" s="4"/>
      <c r="I269" s="4">
        <v>240</v>
      </c>
      <c r="J269" s="4"/>
      <c r="K269" s="4"/>
      <c r="L269" s="4">
        <v>3563</v>
      </c>
    </row>
    <row r="270" spans="1:12" x14ac:dyDescent="0.25">
      <c r="A270" s="3" t="s">
        <v>309</v>
      </c>
      <c r="B270" s="4">
        <v>709</v>
      </c>
      <c r="C270" s="4"/>
      <c r="D270" s="4"/>
      <c r="E270" s="4"/>
      <c r="F270" s="4">
        <v>1342</v>
      </c>
      <c r="G270" s="4"/>
      <c r="H270" s="4"/>
      <c r="I270" s="4">
        <v>152</v>
      </c>
      <c r="J270" s="4"/>
      <c r="K270" s="4"/>
      <c r="L270" s="4">
        <v>2203</v>
      </c>
    </row>
    <row r="271" spans="1:12" x14ac:dyDescent="0.25">
      <c r="A271" s="3" t="s">
        <v>310</v>
      </c>
      <c r="B271" s="4">
        <v>1137</v>
      </c>
      <c r="C271" s="4"/>
      <c r="D271" s="4"/>
      <c r="E271" s="4"/>
      <c r="F271" s="4">
        <v>2214</v>
      </c>
      <c r="G271" s="4"/>
      <c r="H271" s="4"/>
      <c r="I271" s="4">
        <v>264</v>
      </c>
      <c r="J271" s="4"/>
      <c r="K271" s="4"/>
      <c r="L271" s="4">
        <v>3615</v>
      </c>
    </row>
    <row r="272" spans="1:12" x14ac:dyDescent="0.25">
      <c r="A272" s="3" t="s">
        <v>311</v>
      </c>
      <c r="B272" s="4">
        <v>127</v>
      </c>
      <c r="C272" s="4"/>
      <c r="D272" s="4"/>
      <c r="E272" s="4"/>
      <c r="F272" s="4">
        <v>289</v>
      </c>
      <c r="G272" s="4"/>
      <c r="H272" s="4"/>
      <c r="I272" s="4">
        <v>41</v>
      </c>
      <c r="J272" s="4"/>
      <c r="K272" s="4"/>
      <c r="L272" s="4">
        <v>457</v>
      </c>
    </row>
    <row r="273" spans="1:12" x14ac:dyDescent="0.25">
      <c r="A273" s="3" t="s">
        <v>312</v>
      </c>
      <c r="B273" s="4">
        <v>148</v>
      </c>
      <c r="C273" s="4"/>
      <c r="D273" s="4"/>
      <c r="E273" s="4"/>
      <c r="F273" s="4">
        <v>488</v>
      </c>
      <c r="G273" s="4"/>
      <c r="H273" s="4"/>
      <c r="I273" s="4">
        <v>48</v>
      </c>
      <c r="J273" s="4"/>
      <c r="K273" s="4"/>
      <c r="L273" s="4">
        <v>684</v>
      </c>
    </row>
    <row r="274" spans="1:12" x14ac:dyDescent="0.25">
      <c r="A274" s="3" t="s">
        <v>313</v>
      </c>
      <c r="B274" s="4">
        <v>339</v>
      </c>
      <c r="C274" s="4"/>
      <c r="D274" s="4"/>
      <c r="E274" s="4"/>
      <c r="F274" s="4">
        <v>1023</v>
      </c>
      <c r="G274" s="4"/>
      <c r="H274" s="4"/>
      <c r="I274" s="4">
        <v>115</v>
      </c>
      <c r="J274" s="4"/>
      <c r="K274" s="4"/>
      <c r="L274" s="4">
        <v>1477</v>
      </c>
    </row>
    <row r="275" spans="1:12" x14ac:dyDescent="0.25">
      <c r="A275" s="3" t="s">
        <v>314</v>
      </c>
      <c r="B275" s="4">
        <v>196</v>
      </c>
      <c r="C275" s="4"/>
      <c r="D275" s="4"/>
      <c r="E275" s="4"/>
      <c r="F275" s="4">
        <v>816</v>
      </c>
      <c r="G275" s="4"/>
      <c r="H275" s="4"/>
      <c r="I275" s="4">
        <v>81</v>
      </c>
      <c r="J275" s="4"/>
      <c r="K275" s="4"/>
      <c r="L275" s="4">
        <v>1093</v>
      </c>
    </row>
    <row r="276" spans="1:12" x14ac:dyDescent="0.25">
      <c r="A276" s="3" t="s">
        <v>58</v>
      </c>
      <c r="B276" s="4">
        <v>10739</v>
      </c>
      <c r="C276" s="4"/>
      <c r="D276" s="4"/>
      <c r="E276" s="4"/>
      <c r="F276" s="4">
        <v>30958</v>
      </c>
      <c r="G276" s="4"/>
      <c r="H276" s="4"/>
      <c r="I276" s="4">
        <v>3600</v>
      </c>
      <c r="J276" s="4"/>
      <c r="K276" s="4"/>
      <c r="L276" s="4">
        <v>45297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18"/>
  <sheetViews>
    <sheetView topLeftCell="A253" workbookViewId="0">
      <selection activeCell="B109" sqref="B109"/>
    </sheetView>
  </sheetViews>
  <sheetFormatPr defaultRowHeight="15" x14ac:dyDescent="0.25"/>
  <cols>
    <col min="1" max="1" width="44.7109375" bestFit="1" customWidth="1"/>
    <col min="2" max="2" width="19.5703125" bestFit="1" customWidth="1"/>
    <col min="3" max="3" width="25.85546875" bestFit="1" customWidth="1"/>
    <col min="4" max="4" width="11.42578125" bestFit="1" customWidth="1"/>
    <col min="5" max="5" width="13.7109375" bestFit="1" customWidth="1"/>
    <col min="6" max="6" width="8.42578125" bestFit="1" customWidth="1"/>
    <col min="7" max="7" width="26.5703125" customWidth="1"/>
    <col min="8" max="8" width="15.28515625" bestFit="1" customWidth="1"/>
    <col min="9" max="9" width="7.28515625" bestFit="1" customWidth="1"/>
    <col min="10" max="10" width="10.85546875" bestFit="1" customWidth="1"/>
    <col min="11" max="11" width="11.42578125" bestFit="1" customWidth="1"/>
    <col min="12" max="12" width="10.7109375" customWidth="1"/>
    <col min="13" max="13" width="9.5703125" customWidth="1"/>
    <col min="14" max="15" width="7.28515625" customWidth="1"/>
    <col min="16" max="16" width="10.85546875" customWidth="1"/>
    <col min="17" max="17" width="11.42578125" customWidth="1"/>
    <col min="18" max="18" width="7" customWidth="1"/>
    <col min="19" max="19" width="10.7109375" customWidth="1"/>
    <col min="20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</v>
      </c>
    </row>
    <row r="2" spans="1:12" x14ac:dyDescent="0.25">
      <c r="A2" s="5" t="s">
        <v>40</v>
      </c>
      <c r="B2" t="s">
        <v>47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505</v>
      </c>
      <c r="C5" t="s">
        <v>541</v>
      </c>
      <c r="D5" t="s">
        <v>1</v>
      </c>
      <c r="E5" t="s">
        <v>531</v>
      </c>
      <c r="F5" t="s">
        <v>510</v>
      </c>
      <c r="G5" t="s">
        <v>537</v>
      </c>
      <c r="H5" t="s">
        <v>2</v>
      </c>
      <c r="I5" t="s">
        <v>3</v>
      </c>
      <c r="J5" t="s">
        <v>6</v>
      </c>
      <c r="K5" t="s">
        <v>533</v>
      </c>
      <c r="L5" t="s">
        <v>66</v>
      </c>
    </row>
    <row r="6" spans="1:12" x14ac:dyDescent="0.25">
      <c r="A6" s="3" t="s">
        <v>321</v>
      </c>
      <c r="B6" s="4">
        <v>0</v>
      </c>
      <c r="C6" s="4"/>
      <c r="D6" s="4"/>
      <c r="E6" s="4"/>
      <c r="F6" s="4">
        <v>4</v>
      </c>
      <c r="G6" s="4"/>
      <c r="H6" s="4"/>
      <c r="I6" s="4">
        <v>0</v>
      </c>
      <c r="J6" s="4"/>
      <c r="K6" s="4"/>
      <c r="L6" s="4">
        <v>4</v>
      </c>
    </row>
    <row r="7" spans="1:12" x14ac:dyDescent="0.25">
      <c r="A7" s="3" t="s">
        <v>322</v>
      </c>
      <c r="B7" s="4">
        <v>0</v>
      </c>
      <c r="C7" s="4"/>
      <c r="D7" s="4"/>
      <c r="E7" s="4"/>
      <c r="F7" s="4">
        <v>4</v>
      </c>
      <c r="G7" s="4"/>
      <c r="H7" s="4"/>
      <c r="I7" s="4">
        <v>0</v>
      </c>
      <c r="J7" s="4"/>
      <c r="K7" s="4"/>
      <c r="L7" s="4">
        <v>4</v>
      </c>
    </row>
    <row r="8" spans="1:12" x14ac:dyDescent="0.25">
      <c r="A8" s="3" t="s">
        <v>323</v>
      </c>
      <c r="B8" s="4">
        <v>2</v>
      </c>
      <c r="C8" s="4"/>
      <c r="D8" s="4"/>
      <c r="E8" s="4"/>
      <c r="F8" s="4">
        <v>14</v>
      </c>
      <c r="G8" s="4"/>
      <c r="H8" s="4"/>
      <c r="I8" s="4">
        <v>1</v>
      </c>
      <c r="J8" s="4"/>
      <c r="K8" s="4"/>
      <c r="L8" s="4">
        <v>17</v>
      </c>
    </row>
    <row r="9" spans="1:12" x14ac:dyDescent="0.25">
      <c r="A9" s="3" t="s">
        <v>324</v>
      </c>
      <c r="B9" s="4">
        <v>0</v>
      </c>
      <c r="C9" s="4"/>
      <c r="D9" s="4"/>
      <c r="E9" s="4"/>
      <c r="F9" s="4">
        <v>3</v>
      </c>
      <c r="G9" s="4"/>
      <c r="H9" s="4"/>
      <c r="I9" s="4">
        <v>0</v>
      </c>
      <c r="J9" s="4"/>
      <c r="K9" s="4"/>
      <c r="L9" s="4">
        <v>3</v>
      </c>
    </row>
    <row r="10" spans="1:12" x14ac:dyDescent="0.25">
      <c r="A10" s="3" t="s">
        <v>325</v>
      </c>
      <c r="B10" s="4">
        <v>1</v>
      </c>
      <c r="C10" s="4"/>
      <c r="D10" s="4"/>
      <c r="E10" s="4"/>
      <c r="F10" s="4">
        <v>10</v>
      </c>
      <c r="G10" s="4"/>
      <c r="H10" s="4"/>
      <c r="I10" s="4">
        <v>1</v>
      </c>
      <c r="J10" s="4"/>
      <c r="K10" s="4"/>
      <c r="L10" s="4">
        <v>12</v>
      </c>
    </row>
    <row r="11" spans="1:12" x14ac:dyDescent="0.25">
      <c r="A11" s="3" t="s">
        <v>326</v>
      </c>
      <c r="B11" s="4">
        <v>0</v>
      </c>
      <c r="C11" s="4"/>
      <c r="D11" s="4"/>
      <c r="E11" s="4"/>
      <c r="F11" s="4">
        <v>3</v>
      </c>
      <c r="G11" s="4"/>
      <c r="H11" s="4"/>
      <c r="I11" s="4">
        <v>0</v>
      </c>
      <c r="J11" s="4"/>
      <c r="K11" s="4"/>
      <c r="L11" s="4">
        <v>3</v>
      </c>
    </row>
    <row r="12" spans="1:12" x14ac:dyDescent="0.25">
      <c r="A12" s="3" t="s">
        <v>327</v>
      </c>
      <c r="B12" s="4">
        <v>0</v>
      </c>
      <c r="C12" s="4"/>
      <c r="D12" s="4"/>
      <c r="E12" s="4"/>
      <c r="F12" s="4">
        <v>2</v>
      </c>
      <c r="G12" s="4"/>
      <c r="H12" s="4"/>
      <c r="I12" s="4">
        <v>0</v>
      </c>
      <c r="J12" s="4"/>
      <c r="K12" s="4"/>
      <c r="L12" s="4">
        <v>2</v>
      </c>
    </row>
    <row r="13" spans="1:12" x14ac:dyDescent="0.25">
      <c r="A13" s="3" t="s">
        <v>328</v>
      </c>
      <c r="B13" s="4">
        <v>1</v>
      </c>
      <c r="C13" s="4"/>
      <c r="D13" s="4"/>
      <c r="E13" s="4"/>
      <c r="F13" s="4">
        <v>8</v>
      </c>
      <c r="G13" s="4"/>
      <c r="H13" s="4"/>
      <c r="I13" s="4">
        <v>0</v>
      </c>
      <c r="J13" s="4"/>
      <c r="K13" s="4"/>
      <c r="L13" s="4">
        <v>9</v>
      </c>
    </row>
    <row r="14" spans="1:12" x14ac:dyDescent="0.25">
      <c r="A14" s="3" t="s">
        <v>329</v>
      </c>
      <c r="B14" s="4">
        <v>2</v>
      </c>
      <c r="C14" s="4"/>
      <c r="D14" s="4"/>
      <c r="E14" s="4"/>
      <c r="F14" s="4">
        <v>7</v>
      </c>
      <c r="G14" s="4"/>
      <c r="H14" s="4"/>
      <c r="I14" s="4">
        <v>2</v>
      </c>
      <c r="J14" s="4"/>
      <c r="K14" s="4"/>
      <c r="L14" s="4">
        <v>11</v>
      </c>
    </row>
    <row r="15" spans="1:12" x14ac:dyDescent="0.25">
      <c r="A15" s="3" t="s">
        <v>330</v>
      </c>
      <c r="B15" s="4">
        <v>0</v>
      </c>
      <c r="C15" s="4"/>
      <c r="D15" s="4"/>
      <c r="E15" s="4"/>
      <c r="F15" s="4">
        <v>25</v>
      </c>
      <c r="G15" s="4"/>
      <c r="H15" s="4"/>
      <c r="I15" s="4">
        <v>1</v>
      </c>
      <c r="J15" s="4"/>
      <c r="K15" s="4"/>
      <c r="L15" s="4">
        <v>26</v>
      </c>
    </row>
    <row r="16" spans="1:12" x14ac:dyDescent="0.25">
      <c r="A16" s="3" t="s">
        <v>331</v>
      </c>
      <c r="B16" s="4">
        <v>0</v>
      </c>
      <c r="C16" s="4"/>
      <c r="D16" s="4"/>
      <c r="E16" s="4"/>
      <c r="F16" s="4">
        <v>6</v>
      </c>
      <c r="G16" s="4"/>
      <c r="H16" s="4"/>
      <c r="I16" s="4">
        <v>0</v>
      </c>
      <c r="J16" s="4"/>
      <c r="K16" s="4"/>
      <c r="L16" s="4">
        <v>6</v>
      </c>
    </row>
    <row r="17" spans="1:12" x14ac:dyDescent="0.25">
      <c r="A17" s="3" t="s">
        <v>332</v>
      </c>
      <c r="B17" s="4">
        <v>1</v>
      </c>
      <c r="C17" s="4"/>
      <c r="D17" s="4"/>
      <c r="E17" s="4"/>
      <c r="F17" s="4">
        <v>3</v>
      </c>
      <c r="G17" s="4"/>
      <c r="H17" s="4"/>
      <c r="I17" s="4">
        <v>0</v>
      </c>
      <c r="J17" s="4"/>
      <c r="K17" s="4"/>
      <c r="L17" s="4">
        <v>4</v>
      </c>
    </row>
    <row r="18" spans="1:12" x14ac:dyDescent="0.25">
      <c r="A18" s="3" t="s">
        <v>333</v>
      </c>
      <c r="B18" s="4">
        <v>2</v>
      </c>
      <c r="C18" s="4"/>
      <c r="D18" s="4"/>
      <c r="E18" s="4"/>
      <c r="F18" s="4">
        <v>26</v>
      </c>
      <c r="G18" s="4"/>
      <c r="H18" s="4"/>
      <c r="I18" s="4">
        <v>2</v>
      </c>
      <c r="J18" s="4"/>
      <c r="K18" s="4"/>
      <c r="L18" s="4">
        <v>30</v>
      </c>
    </row>
    <row r="19" spans="1:12" x14ac:dyDescent="0.25">
      <c r="A19" s="3" t="s">
        <v>334</v>
      </c>
      <c r="B19" s="4">
        <v>0</v>
      </c>
      <c r="C19" s="4"/>
      <c r="D19" s="4"/>
      <c r="E19" s="4"/>
      <c r="F19" s="4">
        <v>4</v>
      </c>
      <c r="G19" s="4"/>
      <c r="H19" s="4"/>
      <c r="I19" s="4">
        <v>0</v>
      </c>
      <c r="J19" s="4"/>
      <c r="K19" s="4"/>
      <c r="L19" s="4">
        <v>4</v>
      </c>
    </row>
    <row r="20" spans="1:12" x14ac:dyDescent="0.25">
      <c r="A20" s="3" t="s">
        <v>335</v>
      </c>
      <c r="B20" s="4">
        <v>1</v>
      </c>
      <c r="C20" s="4"/>
      <c r="D20" s="4"/>
      <c r="E20" s="4"/>
      <c r="F20" s="4">
        <v>10</v>
      </c>
      <c r="G20" s="4"/>
      <c r="H20" s="4"/>
      <c r="I20" s="4">
        <v>0</v>
      </c>
      <c r="J20" s="4"/>
      <c r="K20" s="4"/>
      <c r="L20" s="4">
        <v>11</v>
      </c>
    </row>
    <row r="21" spans="1:12" x14ac:dyDescent="0.25">
      <c r="A21" s="3" t="s">
        <v>336</v>
      </c>
      <c r="B21" s="4">
        <v>1</v>
      </c>
      <c r="C21" s="4"/>
      <c r="D21" s="4"/>
      <c r="E21" s="4"/>
      <c r="F21" s="4">
        <v>29</v>
      </c>
      <c r="G21" s="4"/>
      <c r="H21" s="4"/>
      <c r="I21" s="4">
        <v>2</v>
      </c>
      <c r="J21" s="4"/>
      <c r="K21" s="4"/>
      <c r="L21" s="4">
        <v>32</v>
      </c>
    </row>
    <row r="22" spans="1:12" x14ac:dyDescent="0.25">
      <c r="A22" s="3" t="s">
        <v>337</v>
      </c>
      <c r="B22" s="4">
        <v>1</v>
      </c>
      <c r="C22" s="4"/>
      <c r="D22" s="4"/>
      <c r="E22" s="4"/>
      <c r="F22" s="4">
        <v>75</v>
      </c>
      <c r="G22" s="4"/>
      <c r="H22" s="4"/>
      <c r="I22" s="4">
        <v>3</v>
      </c>
      <c r="J22" s="4"/>
      <c r="K22" s="4"/>
      <c r="L22" s="4">
        <v>79</v>
      </c>
    </row>
    <row r="23" spans="1:12" x14ac:dyDescent="0.25">
      <c r="A23" s="3" t="s">
        <v>338</v>
      </c>
      <c r="B23" s="4">
        <v>0</v>
      </c>
      <c r="C23" s="4"/>
      <c r="D23" s="4"/>
      <c r="E23" s="4"/>
      <c r="F23" s="4">
        <v>18</v>
      </c>
      <c r="G23" s="4"/>
      <c r="H23" s="4"/>
      <c r="I23" s="4">
        <v>0</v>
      </c>
      <c r="J23" s="4"/>
      <c r="K23" s="4"/>
      <c r="L23" s="4">
        <v>18</v>
      </c>
    </row>
    <row r="24" spans="1:12" x14ac:dyDescent="0.25">
      <c r="A24" s="3" t="s">
        <v>339</v>
      </c>
      <c r="B24" s="4">
        <v>10</v>
      </c>
      <c r="C24" s="4"/>
      <c r="D24" s="4"/>
      <c r="E24" s="4"/>
      <c r="F24" s="4">
        <v>157</v>
      </c>
      <c r="G24" s="4"/>
      <c r="H24" s="4"/>
      <c r="I24" s="4">
        <v>5</v>
      </c>
      <c r="J24" s="4"/>
      <c r="K24" s="4"/>
      <c r="L24" s="4">
        <v>172</v>
      </c>
    </row>
    <row r="25" spans="1:12" x14ac:dyDescent="0.25">
      <c r="A25" s="3" t="s">
        <v>340</v>
      </c>
      <c r="B25" s="4">
        <v>20</v>
      </c>
      <c r="C25" s="4"/>
      <c r="D25" s="4"/>
      <c r="E25" s="4"/>
      <c r="F25" s="4">
        <v>429</v>
      </c>
      <c r="G25" s="4"/>
      <c r="H25" s="4"/>
      <c r="I25" s="4">
        <v>16</v>
      </c>
      <c r="J25" s="4"/>
      <c r="K25" s="4"/>
      <c r="L25" s="4">
        <v>465</v>
      </c>
    </row>
    <row r="26" spans="1:12" x14ac:dyDescent="0.25">
      <c r="A26" s="3" t="s">
        <v>341</v>
      </c>
      <c r="B26" s="4">
        <v>8</v>
      </c>
      <c r="C26" s="4"/>
      <c r="D26" s="4"/>
      <c r="E26" s="4"/>
      <c r="F26" s="4">
        <v>66</v>
      </c>
      <c r="G26" s="4"/>
      <c r="H26" s="4"/>
      <c r="I26" s="4">
        <v>0</v>
      </c>
      <c r="J26" s="4"/>
      <c r="K26" s="4"/>
      <c r="L26" s="4">
        <v>74</v>
      </c>
    </row>
    <row r="27" spans="1:12" x14ac:dyDescent="0.25">
      <c r="A27" s="3" t="s">
        <v>342</v>
      </c>
      <c r="B27" s="4">
        <v>5</v>
      </c>
      <c r="C27" s="4"/>
      <c r="D27" s="4"/>
      <c r="E27" s="4"/>
      <c r="F27" s="4">
        <v>16</v>
      </c>
      <c r="G27" s="4"/>
      <c r="H27" s="4"/>
      <c r="I27" s="4">
        <v>0</v>
      </c>
      <c r="J27" s="4"/>
      <c r="K27" s="4"/>
      <c r="L27" s="4">
        <v>21</v>
      </c>
    </row>
    <row r="28" spans="1:12" x14ac:dyDescent="0.25">
      <c r="A28" s="3" t="s">
        <v>343</v>
      </c>
      <c r="B28" s="4">
        <v>4</v>
      </c>
      <c r="C28" s="4"/>
      <c r="D28" s="4"/>
      <c r="E28" s="4"/>
      <c r="F28" s="4">
        <v>49</v>
      </c>
      <c r="G28" s="4"/>
      <c r="H28" s="4"/>
      <c r="I28" s="4">
        <v>3</v>
      </c>
      <c r="J28" s="4"/>
      <c r="K28" s="4"/>
      <c r="L28" s="4">
        <v>56</v>
      </c>
    </row>
    <row r="29" spans="1:12" x14ac:dyDescent="0.25">
      <c r="A29" s="3" t="s">
        <v>344</v>
      </c>
      <c r="B29" s="4">
        <v>1</v>
      </c>
      <c r="C29" s="4"/>
      <c r="D29" s="4"/>
      <c r="E29" s="4"/>
      <c r="F29" s="4">
        <v>6</v>
      </c>
      <c r="G29" s="4"/>
      <c r="H29" s="4"/>
      <c r="I29" s="4">
        <v>1</v>
      </c>
      <c r="J29" s="4"/>
      <c r="K29" s="4"/>
      <c r="L29" s="4">
        <v>8</v>
      </c>
    </row>
    <row r="30" spans="1:12" x14ac:dyDescent="0.25">
      <c r="A30" s="3" t="s">
        <v>345</v>
      </c>
      <c r="B30" s="4">
        <v>0</v>
      </c>
      <c r="C30" s="4"/>
      <c r="D30" s="4"/>
      <c r="E30" s="4"/>
      <c r="F30" s="4">
        <v>10</v>
      </c>
      <c r="G30" s="4"/>
      <c r="H30" s="4"/>
      <c r="I30" s="4">
        <v>1</v>
      </c>
      <c r="J30" s="4"/>
      <c r="K30" s="4"/>
      <c r="L30" s="4">
        <v>11</v>
      </c>
    </row>
    <row r="31" spans="1:12" x14ac:dyDescent="0.25">
      <c r="A31" s="3" t="s">
        <v>346</v>
      </c>
      <c r="B31" s="4">
        <v>1</v>
      </c>
      <c r="C31" s="4"/>
      <c r="D31" s="4"/>
      <c r="E31" s="4"/>
      <c r="F31" s="4">
        <v>23</v>
      </c>
      <c r="G31" s="4"/>
      <c r="H31" s="4"/>
      <c r="I31" s="4">
        <v>1</v>
      </c>
      <c r="J31" s="4"/>
      <c r="K31" s="4"/>
      <c r="L31" s="4">
        <v>25</v>
      </c>
    </row>
    <row r="32" spans="1:12" x14ac:dyDescent="0.25">
      <c r="A32" s="3" t="s">
        <v>347</v>
      </c>
      <c r="B32" s="4">
        <v>1</v>
      </c>
      <c r="C32" s="4"/>
      <c r="D32" s="4"/>
      <c r="E32" s="4"/>
      <c r="F32" s="4">
        <v>35</v>
      </c>
      <c r="G32" s="4"/>
      <c r="H32" s="4"/>
      <c r="I32" s="4">
        <v>0</v>
      </c>
      <c r="J32" s="4"/>
      <c r="K32" s="4"/>
      <c r="L32" s="4">
        <v>36</v>
      </c>
    </row>
    <row r="33" spans="1:12" x14ac:dyDescent="0.25">
      <c r="A33" s="3" t="s">
        <v>65</v>
      </c>
      <c r="B33" s="4">
        <v>62</v>
      </c>
      <c r="C33" s="4"/>
      <c r="D33" s="4"/>
      <c r="E33" s="4"/>
      <c r="F33" s="4">
        <v>1042</v>
      </c>
      <c r="G33" s="4"/>
      <c r="H33" s="4"/>
      <c r="I33" s="4">
        <v>39</v>
      </c>
      <c r="J33" s="4"/>
      <c r="K33" s="4"/>
      <c r="L33" s="4">
        <v>1143</v>
      </c>
    </row>
    <row r="34" spans="1:12" x14ac:dyDescent="0.25">
      <c r="A34" s="5" t="s">
        <v>35</v>
      </c>
      <c r="B34" t="s">
        <v>5</v>
      </c>
    </row>
    <row r="35" spans="1:12" x14ac:dyDescent="0.25">
      <c r="A35" s="5" t="s">
        <v>40</v>
      </c>
      <c r="B35" t="s">
        <v>47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1</v>
      </c>
      <c r="C39" s="4"/>
      <c r="D39" s="4"/>
      <c r="E39" s="4"/>
      <c r="F39" s="4">
        <v>5</v>
      </c>
      <c r="G39" s="4"/>
      <c r="H39" s="4"/>
      <c r="I39" s="4">
        <v>0</v>
      </c>
      <c r="J39" s="4"/>
      <c r="K39" s="4"/>
      <c r="L39" s="4">
        <v>6</v>
      </c>
    </row>
    <row r="40" spans="1:12" x14ac:dyDescent="0.25">
      <c r="A40" s="3" t="s">
        <v>349</v>
      </c>
      <c r="B40" s="4">
        <v>0</v>
      </c>
      <c r="C40" s="4"/>
      <c r="D40" s="4"/>
      <c r="E40" s="4"/>
      <c r="F40" s="4">
        <v>2</v>
      </c>
      <c r="G40" s="4"/>
      <c r="H40" s="4"/>
      <c r="I40" s="4">
        <v>0</v>
      </c>
      <c r="J40" s="4"/>
      <c r="K40" s="4"/>
      <c r="L40" s="4">
        <v>2</v>
      </c>
    </row>
    <row r="41" spans="1:12" x14ac:dyDescent="0.25">
      <c r="A41" s="3" t="s">
        <v>350</v>
      </c>
      <c r="B41" s="4">
        <v>1</v>
      </c>
      <c r="C41" s="4"/>
      <c r="D41" s="4"/>
      <c r="E41" s="4"/>
      <c r="F41" s="4">
        <v>15</v>
      </c>
      <c r="G41" s="4"/>
      <c r="H41" s="4"/>
      <c r="I41" s="4">
        <v>1</v>
      </c>
      <c r="J41" s="4"/>
      <c r="K41" s="4"/>
      <c r="L41" s="4">
        <v>17</v>
      </c>
    </row>
    <row r="42" spans="1:12" x14ac:dyDescent="0.25">
      <c r="A42" s="3" t="s">
        <v>351</v>
      </c>
      <c r="B42" s="4">
        <v>0</v>
      </c>
      <c r="C42" s="4"/>
      <c r="D42" s="4"/>
      <c r="E42" s="4"/>
      <c r="F42" s="4">
        <v>1</v>
      </c>
      <c r="G42" s="4"/>
      <c r="H42" s="4"/>
      <c r="I42" s="4">
        <v>0</v>
      </c>
      <c r="J42" s="4"/>
      <c r="K42" s="4"/>
      <c r="L42" s="4">
        <v>1</v>
      </c>
    </row>
    <row r="43" spans="1:12" x14ac:dyDescent="0.25">
      <c r="A43" s="3" t="s">
        <v>352</v>
      </c>
      <c r="B43" s="4">
        <v>0</v>
      </c>
      <c r="C43" s="4"/>
      <c r="D43" s="4"/>
      <c r="E43" s="4"/>
      <c r="F43" s="4">
        <v>12</v>
      </c>
      <c r="G43" s="4"/>
      <c r="H43" s="4"/>
      <c r="I43" s="4">
        <v>0</v>
      </c>
      <c r="J43" s="4"/>
      <c r="K43" s="4"/>
      <c r="L43" s="4">
        <v>12</v>
      </c>
    </row>
    <row r="44" spans="1:12" x14ac:dyDescent="0.25">
      <c r="A44" s="3" t="s">
        <v>353</v>
      </c>
      <c r="B44" s="4">
        <v>0</v>
      </c>
      <c r="C44" s="4"/>
      <c r="D44" s="4"/>
      <c r="E44" s="4"/>
      <c r="F44" s="4">
        <v>3</v>
      </c>
      <c r="G44" s="4"/>
      <c r="H44" s="4"/>
      <c r="I44" s="4">
        <v>0</v>
      </c>
      <c r="J44" s="4"/>
      <c r="K44" s="4"/>
      <c r="L44" s="4">
        <v>3</v>
      </c>
    </row>
    <row r="45" spans="1:12" x14ac:dyDescent="0.25">
      <c r="A45" s="3" t="s">
        <v>354</v>
      </c>
      <c r="B45" s="4">
        <v>0</v>
      </c>
      <c r="C45" s="4"/>
      <c r="D45" s="4"/>
      <c r="E45" s="4"/>
      <c r="F45" s="4">
        <v>1</v>
      </c>
      <c r="G45" s="4"/>
      <c r="H45" s="4"/>
      <c r="I45" s="4">
        <v>1</v>
      </c>
      <c r="J45" s="4"/>
      <c r="K45" s="4"/>
      <c r="L45" s="4">
        <v>2</v>
      </c>
    </row>
    <row r="46" spans="1:12" x14ac:dyDescent="0.25">
      <c r="A46" s="3" t="s">
        <v>355</v>
      </c>
      <c r="B46" s="4">
        <v>1</v>
      </c>
      <c r="C46" s="4"/>
      <c r="D46" s="4"/>
      <c r="E46" s="4"/>
      <c r="F46" s="4">
        <v>6</v>
      </c>
      <c r="G46" s="4"/>
      <c r="H46" s="4"/>
      <c r="I46" s="4">
        <v>0</v>
      </c>
      <c r="J46" s="4"/>
      <c r="K46" s="4"/>
      <c r="L46" s="4">
        <v>7</v>
      </c>
    </row>
    <row r="47" spans="1:12" x14ac:dyDescent="0.25">
      <c r="A47" s="3" t="s">
        <v>356</v>
      </c>
      <c r="B47" s="4">
        <v>1</v>
      </c>
      <c r="C47" s="4"/>
      <c r="D47" s="4"/>
      <c r="E47" s="4"/>
      <c r="F47" s="4">
        <v>12</v>
      </c>
      <c r="G47" s="4"/>
      <c r="H47" s="4"/>
      <c r="I47" s="4">
        <v>1</v>
      </c>
      <c r="J47" s="4"/>
      <c r="K47" s="4"/>
      <c r="L47" s="4">
        <v>14</v>
      </c>
    </row>
    <row r="48" spans="1:12" x14ac:dyDescent="0.25">
      <c r="A48" s="3" t="s">
        <v>357</v>
      </c>
      <c r="B48" s="4">
        <v>2</v>
      </c>
      <c r="C48" s="4"/>
      <c r="D48" s="4"/>
      <c r="E48" s="4"/>
      <c r="F48" s="4">
        <v>28</v>
      </c>
      <c r="G48" s="4"/>
      <c r="H48" s="4"/>
      <c r="I48" s="4">
        <v>1</v>
      </c>
      <c r="J48" s="4"/>
      <c r="K48" s="4"/>
      <c r="L48" s="4">
        <v>31</v>
      </c>
    </row>
    <row r="49" spans="1:12" x14ac:dyDescent="0.25">
      <c r="A49" s="3" t="s">
        <v>358</v>
      </c>
      <c r="B49" s="4">
        <v>0</v>
      </c>
      <c r="C49" s="4"/>
      <c r="D49" s="4"/>
      <c r="E49" s="4"/>
      <c r="F49" s="4">
        <v>5</v>
      </c>
      <c r="G49" s="4"/>
      <c r="H49" s="4"/>
      <c r="I49" s="4">
        <v>0</v>
      </c>
      <c r="J49" s="4"/>
      <c r="K49" s="4"/>
      <c r="L49" s="4">
        <v>5</v>
      </c>
    </row>
    <row r="50" spans="1:12" x14ac:dyDescent="0.25">
      <c r="A50" s="3" t="s">
        <v>359</v>
      </c>
      <c r="B50" s="4">
        <v>1</v>
      </c>
      <c r="C50" s="4"/>
      <c r="D50" s="4"/>
      <c r="E50" s="4"/>
      <c r="F50" s="4">
        <v>1</v>
      </c>
      <c r="G50" s="4"/>
      <c r="H50" s="4"/>
      <c r="I50" s="4">
        <v>0</v>
      </c>
      <c r="J50" s="4"/>
      <c r="K50" s="4"/>
      <c r="L50" s="4">
        <v>2</v>
      </c>
    </row>
    <row r="51" spans="1:12" x14ac:dyDescent="0.25">
      <c r="A51" s="3" t="s">
        <v>360</v>
      </c>
      <c r="B51" s="4">
        <v>1</v>
      </c>
      <c r="C51" s="4"/>
      <c r="D51" s="4"/>
      <c r="E51" s="4"/>
      <c r="F51" s="4">
        <v>32</v>
      </c>
      <c r="G51" s="4"/>
      <c r="H51" s="4"/>
      <c r="I51" s="4">
        <v>1</v>
      </c>
      <c r="J51" s="4"/>
      <c r="K51" s="4"/>
      <c r="L51" s="4">
        <v>34</v>
      </c>
    </row>
    <row r="52" spans="1:12" x14ac:dyDescent="0.25">
      <c r="A52" s="3" t="s">
        <v>361</v>
      </c>
      <c r="B52" s="4">
        <v>0</v>
      </c>
      <c r="C52" s="4"/>
      <c r="D52" s="4"/>
      <c r="E52" s="4"/>
      <c r="F52" s="4">
        <v>3</v>
      </c>
      <c r="G52" s="4"/>
      <c r="H52" s="4"/>
      <c r="I52" s="4">
        <v>0</v>
      </c>
      <c r="J52" s="4"/>
      <c r="K52" s="4"/>
      <c r="L52" s="4">
        <v>3</v>
      </c>
    </row>
    <row r="53" spans="1:12" x14ac:dyDescent="0.25">
      <c r="A53" s="3" t="s">
        <v>362</v>
      </c>
      <c r="B53" s="4">
        <v>0</v>
      </c>
      <c r="C53" s="4"/>
      <c r="D53" s="4"/>
      <c r="E53" s="4"/>
      <c r="F53" s="4">
        <v>6</v>
      </c>
      <c r="G53" s="4"/>
      <c r="H53" s="4"/>
      <c r="I53" s="4">
        <v>0</v>
      </c>
      <c r="J53" s="4"/>
      <c r="K53" s="4"/>
      <c r="L53" s="4">
        <v>6</v>
      </c>
    </row>
    <row r="54" spans="1:12" x14ac:dyDescent="0.25">
      <c r="A54" s="3" t="s">
        <v>363</v>
      </c>
      <c r="B54" s="4">
        <v>1</v>
      </c>
      <c r="C54" s="4"/>
      <c r="D54" s="4"/>
      <c r="E54" s="4"/>
      <c r="F54" s="4">
        <v>32</v>
      </c>
      <c r="G54" s="4"/>
      <c r="H54" s="4"/>
      <c r="I54" s="4">
        <v>1</v>
      </c>
      <c r="J54" s="4"/>
      <c r="K54" s="4"/>
      <c r="L54" s="4">
        <v>34</v>
      </c>
    </row>
    <row r="55" spans="1:12" x14ac:dyDescent="0.25">
      <c r="A55" s="3" t="s">
        <v>364</v>
      </c>
      <c r="B55" s="4">
        <v>2</v>
      </c>
      <c r="C55" s="4"/>
      <c r="D55" s="4"/>
      <c r="E55" s="4"/>
      <c r="F55" s="4">
        <v>74</v>
      </c>
      <c r="G55" s="4"/>
      <c r="H55" s="4"/>
      <c r="I55" s="4">
        <v>3</v>
      </c>
      <c r="J55" s="4"/>
      <c r="K55" s="4"/>
      <c r="L55" s="4">
        <v>79</v>
      </c>
    </row>
    <row r="56" spans="1:12" x14ac:dyDescent="0.25">
      <c r="A56" s="3" t="s">
        <v>365</v>
      </c>
      <c r="B56" s="4">
        <v>0</v>
      </c>
      <c r="C56" s="4"/>
      <c r="D56" s="4"/>
      <c r="E56" s="4"/>
      <c r="F56" s="4">
        <v>16</v>
      </c>
      <c r="G56" s="4"/>
      <c r="H56" s="4"/>
      <c r="I56" s="4">
        <v>0</v>
      </c>
      <c r="J56" s="4"/>
      <c r="K56" s="4"/>
      <c r="L56" s="4">
        <v>16</v>
      </c>
    </row>
    <row r="57" spans="1:12" x14ac:dyDescent="0.25">
      <c r="A57" s="3" t="s">
        <v>366</v>
      </c>
      <c r="B57" s="4">
        <v>12</v>
      </c>
      <c r="C57" s="4"/>
      <c r="D57" s="4"/>
      <c r="E57" s="4"/>
      <c r="F57" s="4">
        <v>158</v>
      </c>
      <c r="G57" s="4"/>
      <c r="H57" s="4"/>
      <c r="I57" s="4">
        <v>7</v>
      </c>
      <c r="J57" s="4"/>
      <c r="K57" s="4"/>
      <c r="L57" s="4">
        <v>177</v>
      </c>
    </row>
    <row r="58" spans="1:12" x14ac:dyDescent="0.25">
      <c r="A58" s="3" t="s">
        <v>367</v>
      </c>
      <c r="B58" s="4">
        <v>21</v>
      </c>
      <c r="C58" s="4"/>
      <c r="D58" s="4"/>
      <c r="E58" s="4"/>
      <c r="F58" s="4">
        <v>481</v>
      </c>
      <c r="G58" s="4"/>
      <c r="H58" s="4"/>
      <c r="I58" s="4">
        <v>18</v>
      </c>
      <c r="J58" s="4"/>
      <c r="K58" s="4"/>
      <c r="L58" s="4">
        <v>520</v>
      </c>
    </row>
    <row r="59" spans="1:12" x14ac:dyDescent="0.25">
      <c r="A59" s="3" t="s">
        <v>368</v>
      </c>
      <c r="B59" s="4">
        <v>5</v>
      </c>
      <c r="C59" s="4"/>
      <c r="D59" s="4"/>
      <c r="E59" s="4"/>
      <c r="F59" s="4">
        <v>63</v>
      </c>
      <c r="G59" s="4"/>
      <c r="H59" s="4"/>
      <c r="I59" s="4">
        <v>0</v>
      </c>
      <c r="J59" s="4"/>
      <c r="K59" s="4"/>
      <c r="L59" s="4">
        <v>68</v>
      </c>
    </row>
    <row r="60" spans="1:12" x14ac:dyDescent="0.25">
      <c r="A60" s="3" t="s">
        <v>369</v>
      </c>
      <c r="B60" s="4">
        <v>5</v>
      </c>
      <c r="C60" s="4"/>
      <c r="D60" s="4"/>
      <c r="E60" s="4"/>
      <c r="F60" s="4">
        <v>26</v>
      </c>
      <c r="G60" s="4"/>
      <c r="H60" s="4"/>
      <c r="I60" s="4">
        <v>1</v>
      </c>
      <c r="J60" s="4"/>
      <c r="K60" s="4"/>
      <c r="L60" s="4">
        <v>32</v>
      </c>
    </row>
    <row r="61" spans="1:12" x14ac:dyDescent="0.25">
      <c r="A61" s="3" t="s">
        <v>370</v>
      </c>
      <c r="B61" s="4">
        <v>2</v>
      </c>
      <c r="C61" s="4"/>
      <c r="D61" s="4"/>
      <c r="E61" s="4"/>
      <c r="F61" s="4">
        <v>50</v>
      </c>
      <c r="G61" s="4"/>
      <c r="H61" s="4"/>
      <c r="I61" s="4">
        <v>3</v>
      </c>
      <c r="J61" s="4"/>
      <c r="K61" s="4"/>
      <c r="L61" s="4">
        <v>55</v>
      </c>
    </row>
    <row r="62" spans="1:12" x14ac:dyDescent="0.25">
      <c r="A62" s="3" t="s">
        <v>371</v>
      </c>
      <c r="B62" s="4">
        <v>1</v>
      </c>
      <c r="C62" s="4"/>
      <c r="D62" s="4"/>
      <c r="E62" s="4"/>
      <c r="F62" s="4">
        <v>6</v>
      </c>
      <c r="G62" s="4"/>
      <c r="H62" s="4"/>
      <c r="I62" s="4">
        <v>1</v>
      </c>
      <c r="J62" s="4"/>
      <c r="K62" s="4"/>
      <c r="L62" s="4">
        <v>8</v>
      </c>
    </row>
    <row r="63" spans="1:12" x14ac:dyDescent="0.25">
      <c r="A63" s="3" t="s">
        <v>372</v>
      </c>
      <c r="B63" s="4">
        <v>0</v>
      </c>
      <c r="C63" s="4"/>
      <c r="D63" s="4"/>
      <c r="E63" s="4"/>
      <c r="F63" s="4">
        <v>11</v>
      </c>
      <c r="G63" s="4"/>
      <c r="H63" s="4"/>
      <c r="I63" s="4">
        <v>1</v>
      </c>
      <c r="J63" s="4"/>
      <c r="K63" s="4"/>
      <c r="L63" s="4">
        <v>12</v>
      </c>
    </row>
    <row r="64" spans="1:12" x14ac:dyDescent="0.25">
      <c r="A64" s="3" t="s">
        <v>373</v>
      </c>
      <c r="B64" s="4">
        <v>3</v>
      </c>
      <c r="C64" s="4"/>
      <c r="D64" s="4"/>
      <c r="E64" s="4"/>
      <c r="F64" s="4">
        <v>27</v>
      </c>
      <c r="G64" s="4"/>
      <c r="H64" s="4"/>
      <c r="I64" s="4">
        <v>2</v>
      </c>
      <c r="J64" s="4"/>
      <c r="K64" s="4"/>
      <c r="L64" s="4">
        <v>32</v>
      </c>
    </row>
    <row r="65" spans="1:12" x14ac:dyDescent="0.25">
      <c r="A65" s="3" t="s">
        <v>374</v>
      </c>
      <c r="B65" s="4">
        <v>1</v>
      </c>
      <c r="C65" s="4"/>
      <c r="D65" s="4"/>
      <c r="E65" s="4"/>
      <c r="F65" s="4">
        <v>41</v>
      </c>
      <c r="G65" s="4"/>
      <c r="H65" s="4"/>
      <c r="I65" s="4">
        <v>1</v>
      </c>
      <c r="J65" s="4"/>
      <c r="K65" s="4"/>
      <c r="L65" s="4">
        <v>43</v>
      </c>
    </row>
    <row r="66" spans="1:12" x14ac:dyDescent="0.25">
      <c r="A66" s="3" t="s">
        <v>64</v>
      </c>
      <c r="B66" s="4">
        <v>61</v>
      </c>
      <c r="C66" s="4"/>
      <c r="D66" s="4"/>
      <c r="E66" s="4"/>
      <c r="F66" s="4">
        <v>1117</v>
      </c>
      <c r="G66" s="4"/>
      <c r="H66" s="4"/>
      <c r="I66" s="4">
        <v>43</v>
      </c>
      <c r="J66" s="4"/>
      <c r="K66" s="4"/>
      <c r="L66" s="4">
        <v>1221</v>
      </c>
    </row>
    <row r="69" spans="1:12" x14ac:dyDescent="0.25">
      <c r="A69" s="5" t="s">
        <v>35</v>
      </c>
      <c r="B69" t="s">
        <v>5</v>
      </c>
    </row>
    <row r="70" spans="1:12" x14ac:dyDescent="0.25">
      <c r="A70" s="5" t="s">
        <v>40</v>
      </c>
      <c r="B70" t="s">
        <v>47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1</v>
      </c>
      <c r="C74" s="4"/>
      <c r="D74" s="4"/>
      <c r="E74" s="4"/>
      <c r="F74" s="4">
        <v>5</v>
      </c>
      <c r="G74" s="4"/>
      <c r="H74" s="4"/>
      <c r="I74" s="4">
        <v>0</v>
      </c>
      <c r="J74" s="4"/>
      <c r="K74" s="4"/>
      <c r="L74" s="4">
        <v>6</v>
      </c>
    </row>
    <row r="75" spans="1:12" x14ac:dyDescent="0.25">
      <c r="A75" s="3" t="s">
        <v>376</v>
      </c>
      <c r="B75" s="4">
        <v>0</v>
      </c>
      <c r="C75" s="4"/>
      <c r="D75" s="4"/>
      <c r="E75" s="4"/>
      <c r="F75" s="4">
        <v>2</v>
      </c>
      <c r="G75" s="4"/>
      <c r="H75" s="4"/>
      <c r="I75" s="4">
        <v>0</v>
      </c>
      <c r="J75" s="4"/>
      <c r="K75" s="4"/>
      <c r="L75" s="4">
        <v>2</v>
      </c>
    </row>
    <row r="76" spans="1:12" x14ac:dyDescent="0.25">
      <c r="A76" s="3" t="s">
        <v>377</v>
      </c>
      <c r="B76" s="4">
        <v>3</v>
      </c>
      <c r="C76" s="4"/>
      <c r="D76" s="4"/>
      <c r="E76" s="4"/>
      <c r="F76" s="4">
        <v>14</v>
      </c>
      <c r="G76" s="4"/>
      <c r="H76" s="4"/>
      <c r="I76" s="4">
        <v>1</v>
      </c>
      <c r="J76" s="4"/>
      <c r="K76" s="4"/>
      <c r="L76" s="4">
        <v>18</v>
      </c>
    </row>
    <row r="77" spans="1:12" x14ac:dyDescent="0.25">
      <c r="A77" s="3" t="s">
        <v>378</v>
      </c>
      <c r="B77" s="4">
        <v>0</v>
      </c>
      <c r="C77" s="4"/>
      <c r="D77" s="4"/>
      <c r="E77" s="4"/>
      <c r="F77" s="4">
        <v>1</v>
      </c>
      <c r="G77" s="4"/>
      <c r="H77" s="4"/>
      <c r="I77" s="4">
        <v>0</v>
      </c>
      <c r="J77" s="4"/>
      <c r="K77" s="4"/>
      <c r="L77" s="4">
        <v>1</v>
      </c>
    </row>
    <row r="78" spans="1:12" x14ac:dyDescent="0.25">
      <c r="A78" s="3" t="s">
        <v>379</v>
      </c>
      <c r="B78" s="4">
        <v>1</v>
      </c>
      <c r="C78" s="4"/>
      <c r="D78" s="4"/>
      <c r="E78" s="4"/>
      <c r="F78" s="4">
        <v>14</v>
      </c>
      <c r="G78" s="4"/>
      <c r="H78" s="4"/>
      <c r="I78" s="4">
        <v>0</v>
      </c>
      <c r="J78" s="4"/>
      <c r="K78" s="4"/>
      <c r="L78" s="4">
        <v>15</v>
      </c>
    </row>
    <row r="79" spans="1:12" x14ac:dyDescent="0.25">
      <c r="A79" s="3" t="s">
        <v>380</v>
      </c>
      <c r="B79" s="4">
        <v>0</v>
      </c>
      <c r="C79" s="4"/>
      <c r="D79" s="4"/>
      <c r="E79" s="4"/>
      <c r="F79" s="4">
        <v>2</v>
      </c>
      <c r="G79" s="4"/>
      <c r="H79" s="4"/>
      <c r="I79" s="4">
        <v>0</v>
      </c>
      <c r="J79" s="4"/>
      <c r="K79" s="4"/>
      <c r="L79" s="4">
        <v>2</v>
      </c>
    </row>
    <row r="80" spans="1:12" x14ac:dyDescent="0.25">
      <c r="A80" s="3" t="s">
        <v>381</v>
      </c>
      <c r="B80" s="4">
        <v>0</v>
      </c>
      <c r="C80" s="4"/>
      <c r="D80" s="4"/>
      <c r="E80" s="4"/>
      <c r="F80" s="4">
        <v>1</v>
      </c>
      <c r="G80" s="4"/>
      <c r="H80" s="4"/>
      <c r="I80" s="4">
        <v>0</v>
      </c>
      <c r="J80" s="4"/>
      <c r="K80" s="4"/>
      <c r="L80" s="4">
        <v>1</v>
      </c>
    </row>
    <row r="81" spans="1:12" x14ac:dyDescent="0.25">
      <c r="A81" s="3" t="s">
        <v>382</v>
      </c>
      <c r="B81" s="4">
        <v>2</v>
      </c>
      <c r="C81" s="4"/>
      <c r="D81" s="4"/>
      <c r="E81" s="4"/>
      <c r="F81" s="4">
        <v>7</v>
      </c>
      <c r="G81" s="4"/>
      <c r="H81" s="4"/>
      <c r="I81" s="4">
        <v>0</v>
      </c>
      <c r="J81" s="4"/>
      <c r="K81" s="4"/>
      <c r="L81" s="4">
        <v>9</v>
      </c>
    </row>
    <row r="82" spans="1:12" x14ac:dyDescent="0.25">
      <c r="A82" s="3" t="s">
        <v>383</v>
      </c>
      <c r="B82" s="4">
        <v>2</v>
      </c>
      <c r="C82" s="4"/>
      <c r="D82" s="4"/>
      <c r="E82" s="4"/>
      <c r="F82" s="4">
        <v>10</v>
      </c>
      <c r="G82" s="4"/>
      <c r="H82" s="4"/>
      <c r="I82" s="4">
        <v>1</v>
      </c>
      <c r="J82" s="4"/>
      <c r="K82" s="4"/>
      <c r="L82" s="4">
        <v>13</v>
      </c>
    </row>
    <row r="83" spans="1:12" x14ac:dyDescent="0.25">
      <c r="A83" s="3" t="s">
        <v>384</v>
      </c>
      <c r="B83" s="4">
        <v>2</v>
      </c>
      <c r="C83" s="4"/>
      <c r="D83" s="4"/>
      <c r="E83" s="4"/>
      <c r="F83" s="4">
        <v>29</v>
      </c>
      <c r="G83" s="4"/>
      <c r="H83" s="4"/>
      <c r="I83" s="4">
        <v>0</v>
      </c>
      <c r="J83" s="4"/>
      <c r="K83" s="4"/>
      <c r="L83" s="4">
        <v>31</v>
      </c>
    </row>
    <row r="84" spans="1:12" x14ac:dyDescent="0.25">
      <c r="A84" s="3" t="s">
        <v>385</v>
      </c>
      <c r="B84" s="4">
        <v>1</v>
      </c>
      <c r="C84" s="4"/>
      <c r="D84" s="4"/>
      <c r="E84" s="4"/>
      <c r="F84" s="4">
        <v>5</v>
      </c>
      <c r="G84" s="4"/>
      <c r="H84" s="4"/>
      <c r="I84" s="4">
        <v>0</v>
      </c>
      <c r="J84" s="4"/>
      <c r="K84" s="4"/>
      <c r="L84" s="4">
        <v>6</v>
      </c>
    </row>
    <row r="85" spans="1:12" x14ac:dyDescent="0.25">
      <c r="A85" s="3" t="s">
        <v>386</v>
      </c>
      <c r="B85" s="4">
        <v>0</v>
      </c>
      <c r="C85" s="4"/>
      <c r="D85" s="4"/>
      <c r="E85" s="4"/>
      <c r="F85" s="4">
        <v>2</v>
      </c>
      <c r="G85" s="4"/>
      <c r="H85" s="4"/>
      <c r="I85" s="4">
        <v>0</v>
      </c>
      <c r="J85" s="4"/>
      <c r="K85" s="4"/>
      <c r="L85" s="4">
        <v>2</v>
      </c>
    </row>
    <row r="86" spans="1:12" x14ac:dyDescent="0.25">
      <c r="A86" s="3" t="s">
        <v>387</v>
      </c>
      <c r="B86" s="4">
        <v>3</v>
      </c>
      <c r="C86" s="4"/>
      <c r="D86" s="4"/>
      <c r="E86" s="4"/>
      <c r="F86" s="4">
        <v>38</v>
      </c>
      <c r="G86" s="4"/>
      <c r="H86" s="4"/>
      <c r="I86" s="4">
        <v>2</v>
      </c>
      <c r="J86" s="4"/>
      <c r="K86" s="4"/>
      <c r="L86" s="4">
        <v>43</v>
      </c>
    </row>
    <row r="87" spans="1:12" x14ac:dyDescent="0.25">
      <c r="A87" s="3" t="s">
        <v>388</v>
      </c>
      <c r="B87" s="4">
        <v>0</v>
      </c>
      <c r="C87" s="4"/>
      <c r="D87" s="4"/>
      <c r="E87" s="4"/>
      <c r="F87" s="4">
        <v>1</v>
      </c>
      <c r="G87" s="4"/>
      <c r="H87" s="4"/>
      <c r="I87" s="4">
        <v>0</v>
      </c>
      <c r="J87" s="4"/>
      <c r="K87" s="4"/>
      <c r="L87" s="4">
        <v>1</v>
      </c>
    </row>
    <row r="88" spans="1:12" x14ac:dyDescent="0.25">
      <c r="A88" s="3" t="s">
        <v>389</v>
      </c>
      <c r="B88" s="4">
        <v>1</v>
      </c>
      <c r="C88" s="4"/>
      <c r="D88" s="4"/>
      <c r="E88" s="4"/>
      <c r="F88" s="4">
        <v>6</v>
      </c>
      <c r="G88" s="4"/>
      <c r="H88" s="4"/>
      <c r="I88" s="4">
        <v>0</v>
      </c>
      <c r="J88" s="4"/>
      <c r="K88" s="4"/>
      <c r="L88" s="4">
        <v>7</v>
      </c>
    </row>
    <row r="89" spans="1:12" x14ac:dyDescent="0.25">
      <c r="A89" s="3" t="s">
        <v>390</v>
      </c>
      <c r="B89" s="4">
        <v>0</v>
      </c>
      <c r="C89" s="4"/>
      <c r="D89" s="4"/>
      <c r="E89" s="4"/>
      <c r="F89" s="4">
        <v>31</v>
      </c>
      <c r="G89" s="4"/>
      <c r="H89" s="4"/>
      <c r="I89" s="4">
        <v>2</v>
      </c>
      <c r="J89" s="4"/>
      <c r="K89" s="4"/>
      <c r="L89" s="4">
        <v>33</v>
      </c>
    </row>
    <row r="90" spans="1:12" x14ac:dyDescent="0.25">
      <c r="A90" s="3" t="s">
        <v>391</v>
      </c>
      <c r="B90" s="4">
        <v>2</v>
      </c>
      <c r="C90" s="4"/>
      <c r="D90" s="4"/>
      <c r="E90" s="4"/>
      <c r="F90" s="4">
        <v>79</v>
      </c>
      <c r="G90" s="4"/>
      <c r="H90" s="4"/>
      <c r="I90" s="4">
        <v>2</v>
      </c>
      <c r="J90" s="4"/>
      <c r="K90" s="4"/>
      <c r="L90" s="4">
        <v>83</v>
      </c>
    </row>
    <row r="91" spans="1:12" x14ac:dyDescent="0.25">
      <c r="A91" s="3" t="s">
        <v>392</v>
      </c>
      <c r="B91" s="4">
        <v>0</v>
      </c>
      <c r="C91" s="4"/>
      <c r="D91" s="4"/>
      <c r="E91" s="4"/>
      <c r="F91" s="4">
        <v>19</v>
      </c>
      <c r="G91" s="4"/>
      <c r="H91" s="4"/>
      <c r="I91" s="4">
        <v>0</v>
      </c>
      <c r="J91" s="4"/>
      <c r="K91" s="4"/>
      <c r="L91" s="4">
        <v>19</v>
      </c>
    </row>
    <row r="92" spans="1:12" x14ac:dyDescent="0.25">
      <c r="A92" s="3" t="s">
        <v>393</v>
      </c>
      <c r="B92" s="4">
        <v>12</v>
      </c>
      <c r="C92" s="4"/>
      <c r="D92" s="4"/>
      <c r="E92" s="4"/>
      <c r="F92" s="4">
        <v>150</v>
      </c>
      <c r="G92" s="4"/>
      <c r="H92" s="4"/>
      <c r="I92" s="4">
        <v>5</v>
      </c>
      <c r="J92" s="4"/>
      <c r="K92" s="4"/>
      <c r="L92" s="4">
        <v>167</v>
      </c>
    </row>
    <row r="93" spans="1:12" x14ac:dyDescent="0.25">
      <c r="A93" s="3" t="s">
        <v>394</v>
      </c>
      <c r="B93" s="4">
        <v>32</v>
      </c>
      <c r="C93" s="4"/>
      <c r="D93" s="4"/>
      <c r="E93" s="4"/>
      <c r="F93" s="4">
        <v>455</v>
      </c>
      <c r="G93" s="4"/>
      <c r="H93" s="4"/>
      <c r="I93" s="4">
        <v>15</v>
      </c>
      <c r="J93" s="4"/>
      <c r="K93" s="4"/>
      <c r="L93" s="4">
        <v>502</v>
      </c>
    </row>
    <row r="94" spans="1:12" x14ac:dyDescent="0.25">
      <c r="A94" s="3" t="s">
        <v>395</v>
      </c>
      <c r="B94" s="4">
        <v>7</v>
      </c>
      <c r="C94" s="4"/>
      <c r="D94" s="4"/>
      <c r="E94" s="4"/>
      <c r="F94" s="4">
        <v>67</v>
      </c>
      <c r="G94" s="4"/>
      <c r="H94" s="4"/>
      <c r="I94" s="4">
        <v>2</v>
      </c>
      <c r="J94" s="4"/>
      <c r="K94" s="4"/>
      <c r="L94" s="4">
        <v>76</v>
      </c>
    </row>
    <row r="95" spans="1:12" x14ac:dyDescent="0.25">
      <c r="A95" s="3" t="s">
        <v>396</v>
      </c>
      <c r="B95" s="4">
        <v>5</v>
      </c>
      <c r="C95" s="4"/>
      <c r="D95" s="4"/>
      <c r="E95" s="4"/>
      <c r="F95" s="4">
        <v>25</v>
      </c>
      <c r="G95" s="4"/>
      <c r="H95" s="4"/>
      <c r="I95" s="4">
        <v>0</v>
      </c>
      <c r="J95" s="4"/>
      <c r="K95" s="4"/>
      <c r="L95" s="4">
        <v>30</v>
      </c>
    </row>
    <row r="96" spans="1:12" x14ac:dyDescent="0.25">
      <c r="A96" s="3" t="s">
        <v>397</v>
      </c>
      <c r="B96" s="4">
        <v>2</v>
      </c>
      <c r="C96" s="4"/>
      <c r="D96" s="4"/>
      <c r="E96" s="4"/>
      <c r="F96" s="4">
        <v>53</v>
      </c>
      <c r="G96" s="4"/>
      <c r="H96" s="4"/>
      <c r="I96" s="4">
        <v>2</v>
      </c>
      <c r="J96" s="4"/>
      <c r="K96" s="4"/>
      <c r="L96" s="4">
        <v>57</v>
      </c>
    </row>
    <row r="97" spans="1:12" x14ac:dyDescent="0.25">
      <c r="A97" s="3" t="s">
        <v>398</v>
      </c>
      <c r="B97" s="4">
        <v>2</v>
      </c>
      <c r="C97" s="4"/>
      <c r="D97" s="4"/>
      <c r="E97" s="4"/>
      <c r="F97" s="4">
        <v>8</v>
      </c>
      <c r="G97" s="4"/>
      <c r="H97" s="4"/>
      <c r="I97" s="4">
        <v>1</v>
      </c>
      <c r="J97" s="4"/>
      <c r="K97" s="4"/>
      <c r="L97" s="4">
        <v>11</v>
      </c>
    </row>
    <row r="98" spans="1:12" x14ac:dyDescent="0.25">
      <c r="A98" s="3" t="s">
        <v>399</v>
      </c>
      <c r="B98" s="4">
        <v>0</v>
      </c>
      <c r="C98" s="4"/>
      <c r="D98" s="4"/>
      <c r="E98" s="4"/>
      <c r="F98" s="4">
        <v>12</v>
      </c>
      <c r="G98" s="4"/>
      <c r="H98" s="4"/>
      <c r="I98" s="4">
        <v>1</v>
      </c>
      <c r="J98" s="4"/>
      <c r="K98" s="4"/>
      <c r="L98" s="4">
        <v>13</v>
      </c>
    </row>
    <row r="99" spans="1:12" x14ac:dyDescent="0.25">
      <c r="A99" s="3" t="s">
        <v>400</v>
      </c>
      <c r="B99" s="4">
        <v>2</v>
      </c>
      <c r="C99" s="4"/>
      <c r="D99" s="4"/>
      <c r="E99" s="4"/>
      <c r="F99" s="4">
        <v>28</v>
      </c>
      <c r="G99" s="4"/>
      <c r="H99" s="4"/>
      <c r="I99" s="4">
        <v>1</v>
      </c>
      <c r="J99" s="4"/>
      <c r="K99" s="4"/>
      <c r="L99" s="4">
        <v>31</v>
      </c>
    </row>
    <row r="100" spans="1:12" x14ac:dyDescent="0.25">
      <c r="A100" s="3" t="s">
        <v>401</v>
      </c>
      <c r="B100" s="4">
        <v>0</v>
      </c>
      <c r="C100" s="4"/>
      <c r="D100" s="4"/>
      <c r="E100" s="4"/>
      <c r="F100" s="4">
        <v>41</v>
      </c>
      <c r="G100" s="4"/>
      <c r="H100" s="4"/>
      <c r="I100" s="4">
        <v>0</v>
      </c>
      <c r="J100" s="4"/>
      <c r="K100" s="4"/>
      <c r="L100" s="4">
        <v>41</v>
      </c>
    </row>
    <row r="101" spans="1:12" x14ac:dyDescent="0.25">
      <c r="A101" s="3" t="s">
        <v>63</v>
      </c>
      <c r="B101" s="4">
        <v>80</v>
      </c>
      <c r="C101" s="4"/>
      <c r="D101" s="4"/>
      <c r="E101" s="4"/>
      <c r="F101" s="4">
        <v>1105</v>
      </c>
      <c r="G101" s="4"/>
      <c r="H101" s="4"/>
      <c r="I101" s="4">
        <v>35</v>
      </c>
      <c r="J101" s="4"/>
      <c r="K101" s="4"/>
      <c r="L101" s="4">
        <v>1220</v>
      </c>
    </row>
    <row r="104" spans="1:12" x14ac:dyDescent="0.25">
      <c r="A104" s="5" t="s">
        <v>35</v>
      </c>
      <c r="B104" t="s">
        <v>5</v>
      </c>
    </row>
    <row r="105" spans="1:12" x14ac:dyDescent="0.25">
      <c r="A105" s="5" t="s">
        <v>40</v>
      </c>
      <c r="B105" t="s">
        <v>47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1</v>
      </c>
      <c r="C109" s="4"/>
      <c r="D109" s="4"/>
      <c r="E109" s="4"/>
      <c r="F109" s="4">
        <v>4</v>
      </c>
      <c r="G109" s="4"/>
      <c r="H109" s="4"/>
      <c r="I109" s="4">
        <v>0</v>
      </c>
      <c r="J109" s="4"/>
      <c r="K109" s="4"/>
      <c r="L109" s="4">
        <v>5</v>
      </c>
    </row>
    <row r="110" spans="1:12" x14ac:dyDescent="0.25">
      <c r="A110" s="3" t="s">
        <v>403</v>
      </c>
      <c r="B110" s="4">
        <v>0</v>
      </c>
      <c r="C110" s="4"/>
      <c r="D110" s="4"/>
      <c r="E110" s="4"/>
      <c r="F110" s="4">
        <v>2</v>
      </c>
      <c r="G110" s="4"/>
      <c r="H110" s="4"/>
      <c r="I110" s="4">
        <v>1</v>
      </c>
      <c r="J110" s="4"/>
      <c r="K110" s="4"/>
      <c r="L110" s="4">
        <v>3</v>
      </c>
    </row>
    <row r="111" spans="1:12" x14ac:dyDescent="0.25">
      <c r="A111" s="3" t="s">
        <v>404</v>
      </c>
      <c r="B111" s="4">
        <v>3</v>
      </c>
      <c r="C111" s="4"/>
      <c r="D111" s="4"/>
      <c r="E111" s="4"/>
      <c r="F111" s="4">
        <v>13</v>
      </c>
      <c r="G111" s="4"/>
      <c r="H111" s="4"/>
      <c r="I111" s="4">
        <v>1</v>
      </c>
      <c r="J111" s="4"/>
      <c r="K111" s="4"/>
      <c r="L111" s="4">
        <v>17</v>
      </c>
    </row>
    <row r="112" spans="1:12" x14ac:dyDescent="0.25">
      <c r="A112" s="3" t="s">
        <v>405</v>
      </c>
      <c r="B112" s="4">
        <v>0</v>
      </c>
      <c r="C112" s="4"/>
      <c r="D112" s="4"/>
      <c r="E112" s="4"/>
      <c r="F112" s="4">
        <v>0</v>
      </c>
      <c r="G112" s="4"/>
      <c r="H112" s="4"/>
      <c r="I112" s="4">
        <v>0</v>
      </c>
      <c r="J112" s="4"/>
      <c r="K112" s="4"/>
      <c r="L112" s="4">
        <v>0</v>
      </c>
    </row>
    <row r="113" spans="1:12" x14ac:dyDescent="0.25">
      <c r="A113" s="3" t="s">
        <v>406</v>
      </c>
      <c r="B113" s="4">
        <v>0</v>
      </c>
      <c r="C113" s="4"/>
      <c r="D113" s="4"/>
      <c r="E113" s="4"/>
      <c r="F113" s="4">
        <v>18</v>
      </c>
      <c r="G113" s="4"/>
      <c r="H113" s="4"/>
      <c r="I113" s="4">
        <v>0</v>
      </c>
      <c r="J113" s="4"/>
      <c r="K113" s="4"/>
      <c r="L113" s="4">
        <v>18</v>
      </c>
    </row>
    <row r="114" spans="1:12" x14ac:dyDescent="0.25">
      <c r="A114" s="3" t="s">
        <v>407</v>
      </c>
      <c r="B114" s="4">
        <v>0</v>
      </c>
      <c r="C114" s="4"/>
      <c r="D114" s="4"/>
      <c r="E114" s="4"/>
      <c r="F114" s="4">
        <v>2</v>
      </c>
      <c r="G114" s="4"/>
      <c r="H114" s="4"/>
      <c r="I114" s="4">
        <v>0</v>
      </c>
      <c r="J114" s="4"/>
      <c r="K114" s="4"/>
      <c r="L114" s="4">
        <v>2</v>
      </c>
    </row>
    <row r="115" spans="1:12" x14ac:dyDescent="0.25">
      <c r="A115" s="3" t="s">
        <v>408</v>
      </c>
      <c r="B115" s="4">
        <v>0</v>
      </c>
      <c r="C115" s="4"/>
      <c r="D115" s="4"/>
      <c r="E115" s="4"/>
      <c r="F115" s="4">
        <v>0</v>
      </c>
      <c r="G115" s="4"/>
      <c r="H115" s="4"/>
      <c r="I115" s="4">
        <v>0</v>
      </c>
      <c r="J115" s="4"/>
      <c r="K115" s="4"/>
      <c r="L115" s="4">
        <v>0</v>
      </c>
    </row>
    <row r="116" spans="1:12" x14ac:dyDescent="0.25">
      <c r="A116" s="3" t="s">
        <v>409</v>
      </c>
      <c r="B116" s="4">
        <v>2</v>
      </c>
      <c r="C116" s="4"/>
      <c r="D116" s="4"/>
      <c r="E116" s="4"/>
      <c r="F116" s="4">
        <v>10</v>
      </c>
      <c r="G116" s="4"/>
      <c r="H116" s="4"/>
      <c r="I116" s="4">
        <v>0</v>
      </c>
      <c r="J116" s="4"/>
      <c r="K116" s="4"/>
      <c r="L116" s="4">
        <v>12</v>
      </c>
    </row>
    <row r="117" spans="1:12" x14ac:dyDescent="0.25">
      <c r="A117" s="3" t="s">
        <v>410</v>
      </c>
      <c r="B117" s="4">
        <v>2</v>
      </c>
      <c r="C117" s="4"/>
      <c r="D117" s="4"/>
      <c r="E117" s="4"/>
      <c r="F117" s="4">
        <v>11</v>
      </c>
      <c r="G117" s="4"/>
      <c r="H117" s="4"/>
      <c r="I117" s="4">
        <v>1</v>
      </c>
      <c r="J117" s="4"/>
      <c r="K117" s="4"/>
      <c r="L117" s="4">
        <v>14</v>
      </c>
    </row>
    <row r="118" spans="1:12" x14ac:dyDescent="0.25">
      <c r="A118" s="3" t="s">
        <v>411</v>
      </c>
      <c r="B118" s="4">
        <v>3</v>
      </c>
      <c r="C118" s="4"/>
      <c r="D118" s="4"/>
      <c r="E118" s="4"/>
      <c r="F118" s="4">
        <v>31</v>
      </c>
      <c r="G118" s="4"/>
      <c r="H118" s="4"/>
      <c r="I118" s="4">
        <v>0</v>
      </c>
      <c r="J118" s="4"/>
      <c r="K118" s="4"/>
      <c r="L118" s="4">
        <v>34</v>
      </c>
    </row>
    <row r="119" spans="1:12" x14ac:dyDescent="0.25">
      <c r="A119" s="3" t="s">
        <v>412</v>
      </c>
      <c r="B119" s="4">
        <v>1</v>
      </c>
      <c r="C119" s="4"/>
      <c r="D119" s="4"/>
      <c r="E119" s="4"/>
      <c r="F119" s="4">
        <v>8</v>
      </c>
      <c r="G119" s="4"/>
      <c r="H119" s="4"/>
      <c r="I119" s="4">
        <v>0</v>
      </c>
      <c r="J119" s="4"/>
      <c r="K119" s="4"/>
      <c r="L119" s="4">
        <v>9</v>
      </c>
    </row>
    <row r="120" spans="1:12" x14ac:dyDescent="0.25">
      <c r="A120" s="3" t="s">
        <v>413</v>
      </c>
      <c r="B120" s="4">
        <v>1</v>
      </c>
      <c r="C120" s="4"/>
      <c r="D120" s="4"/>
      <c r="E120" s="4"/>
      <c r="F120" s="4">
        <v>6</v>
      </c>
      <c r="G120" s="4"/>
      <c r="H120" s="4"/>
      <c r="I120" s="4">
        <v>0</v>
      </c>
      <c r="J120" s="4"/>
      <c r="K120" s="4"/>
      <c r="L120" s="4">
        <v>7</v>
      </c>
    </row>
    <row r="121" spans="1:12" x14ac:dyDescent="0.25">
      <c r="A121" s="3" t="s">
        <v>414</v>
      </c>
      <c r="B121" s="4">
        <v>3</v>
      </c>
      <c r="C121" s="4"/>
      <c r="D121" s="4"/>
      <c r="E121" s="4"/>
      <c r="F121" s="4">
        <v>43</v>
      </c>
      <c r="G121" s="4"/>
      <c r="H121" s="4"/>
      <c r="I121" s="4">
        <v>6</v>
      </c>
      <c r="J121" s="4"/>
      <c r="K121" s="4"/>
      <c r="L121" s="4">
        <v>52</v>
      </c>
    </row>
    <row r="122" spans="1:12" x14ac:dyDescent="0.25">
      <c r="A122" s="3" t="s">
        <v>415</v>
      </c>
      <c r="B122" s="4">
        <v>0</v>
      </c>
      <c r="C122" s="4"/>
      <c r="D122" s="4"/>
      <c r="E122" s="4"/>
      <c r="F122" s="4">
        <v>2</v>
      </c>
      <c r="G122" s="4"/>
      <c r="H122" s="4"/>
      <c r="I122" s="4">
        <v>0</v>
      </c>
      <c r="J122" s="4"/>
      <c r="K122" s="4"/>
      <c r="L122" s="4">
        <v>2</v>
      </c>
    </row>
    <row r="123" spans="1:12" x14ac:dyDescent="0.25">
      <c r="A123" s="3" t="s">
        <v>416</v>
      </c>
      <c r="B123" s="4">
        <v>1</v>
      </c>
      <c r="C123" s="4"/>
      <c r="D123" s="4"/>
      <c r="E123" s="4"/>
      <c r="F123" s="4">
        <v>7</v>
      </c>
      <c r="G123" s="4"/>
      <c r="H123" s="4"/>
      <c r="I123" s="4">
        <v>0</v>
      </c>
      <c r="J123" s="4"/>
      <c r="K123" s="4"/>
      <c r="L123" s="4">
        <v>8</v>
      </c>
    </row>
    <row r="124" spans="1:12" x14ac:dyDescent="0.25">
      <c r="A124" s="3" t="s">
        <v>417</v>
      </c>
      <c r="B124" s="4">
        <v>1</v>
      </c>
      <c r="C124" s="4"/>
      <c r="D124" s="4"/>
      <c r="E124" s="4"/>
      <c r="F124" s="4">
        <v>36</v>
      </c>
      <c r="G124" s="4"/>
      <c r="H124" s="4"/>
      <c r="I124" s="4">
        <v>2</v>
      </c>
      <c r="J124" s="4"/>
      <c r="K124" s="4"/>
      <c r="L124" s="4">
        <v>39</v>
      </c>
    </row>
    <row r="125" spans="1:12" x14ac:dyDescent="0.25">
      <c r="A125" s="3" t="s">
        <v>418</v>
      </c>
      <c r="B125" s="4">
        <v>1</v>
      </c>
      <c r="C125" s="4"/>
      <c r="D125" s="4"/>
      <c r="E125" s="4"/>
      <c r="F125" s="4">
        <v>94</v>
      </c>
      <c r="G125" s="4"/>
      <c r="H125" s="4"/>
      <c r="I125" s="4">
        <v>3</v>
      </c>
      <c r="J125" s="4"/>
      <c r="K125" s="4"/>
      <c r="L125" s="4">
        <v>98</v>
      </c>
    </row>
    <row r="126" spans="1:12" x14ac:dyDescent="0.25">
      <c r="A126" s="3" t="s">
        <v>419</v>
      </c>
      <c r="B126" s="4">
        <v>0</v>
      </c>
      <c r="C126" s="4"/>
      <c r="D126" s="4"/>
      <c r="E126" s="4"/>
      <c r="F126" s="4">
        <v>19</v>
      </c>
      <c r="G126" s="4"/>
      <c r="H126" s="4"/>
      <c r="I126" s="4">
        <v>0</v>
      </c>
      <c r="J126" s="4"/>
      <c r="K126" s="4"/>
      <c r="L126" s="4">
        <v>19</v>
      </c>
    </row>
    <row r="127" spans="1:12" x14ac:dyDescent="0.25">
      <c r="A127" s="3" t="s">
        <v>420</v>
      </c>
      <c r="B127" s="4">
        <v>15</v>
      </c>
      <c r="C127" s="4"/>
      <c r="D127" s="4"/>
      <c r="E127" s="4"/>
      <c r="F127" s="4">
        <v>147</v>
      </c>
      <c r="G127" s="4"/>
      <c r="H127" s="4"/>
      <c r="I127" s="4">
        <v>5</v>
      </c>
      <c r="J127" s="4"/>
      <c r="K127" s="4"/>
      <c r="L127" s="4">
        <v>167</v>
      </c>
    </row>
    <row r="128" spans="1:12" x14ac:dyDescent="0.25">
      <c r="A128" s="3" t="s">
        <v>421</v>
      </c>
      <c r="B128" s="4">
        <v>32</v>
      </c>
      <c r="C128" s="4"/>
      <c r="D128" s="4"/>
      <c r="E128" s="4"/>
      <c r="F128" s="4">
        <v>454</v>
      </c>
      <c r="G128" s="4"/>
      <c r="H128" s="4"/>
      <c r="I128" s="4">
        <v>18</v>
      </c>
      <c r="J128" s="4"/>
      <c r="K128" s="4"/>
      <c r="L128" s="4">
        <v>504</v>
      </c>
    </row>
    <row r="129" spans="1:12" x14ac:dyDescent="0.25">
      <c r="A129" s="3" t="s">
        <v>422</v>
      </c>
      <c r="B129" s="4">
        <v>10</v>
      </c>
      <c r="C129" s="4"/>
      <c r="D129" s="4"/>
      <c r="E129" s="4"/>
      <c r="F129" s="4">
        <v>77</v>
      </c>
      <c r="G129" s="4"/>
      <c r="H129" s="4"/>
      <c r="I129" s="4">
        <v>2</v>
      </c>
      <c r="J129" s="4"/>
      <c r="K129" s="4"/>
      <c r="L129" s="4">
        <v>89</v>
      </c>
    </row>
    <row r="130" spans="1:12" x14ac:dyDescent="0.25">
      <c r="A130" s="3" t="s">
        <v>423</v>
      </c>
      <c r="B130" s="4">
        <v>4</v>
      </c>
      <c r="C130" s="4"/>
      <c r="D130" s="4"/>
      <c r="E130" s="4"/>
      <c r="F130" s="4">
        <v>31</v>
      </c>
      <c r="G130" s="4"/>
      <c r="H130" s="4"/>
      <c r="I130" s="4">
        <v>0</v>
      </c>
      <c r="J130" s="4"/>
      <c r="K130" s="4"/>
      <c r="L130" s="4">
        <v>35</v>
      </c>
    </row>
    <row r="131" spans="1:12" x14ac:dyDescent="0.25">
      <c r="A131" s="3" t="s">
        <v>424</v>
      </c>
      <c r="B131" s="4">
        <v>2</v>
      </c>
      <c r="C131" s="4"/>
      <c r="D131" s="4"/>
      <c r="E131" s="4"/>
      <c r="F131" s="4">
        <v>59</v>
      </c>
      <c r="G131" s="4"/>
      <c r="H131" s="4"/>
      <c r="I131" s="4">
        <v>2</v>
      </c>
      <c r="J131" s="4"/>
      <c r="K131" s="4"/>
      <c r="L131" s="4">
        <v>63</v>
      </c>
    </row>
    <row r="132" spans="1:12" x14ac:dyDescent="0.25">
      <c r="A132" s="3" t="s">
        <v>425</v>
      </c>
      <c r="B132" s="4">
        <v>1</v>
      </c>
      <c r="C132" s="4"/>
      <c r="D132" s="4"/>
      <c r="E132" s="4"/>
      <c r="F132" s="4">
        <v>8</v>
      </c>
      <c r="G132" s="4"/>
      <c r="H132" s="4"/>
      <c r="I132" s="4">
        <v>1</v>
      </c>
      <c r="J132" s="4"/>
      <c r="K132" s="4"/>
      <c r="L132" s="4">
        <v>10</v>
      </c>
    </row>
    <row r="133" spans="1:12" x14ac:dyDescent="0.25">
      <c r="A133" s="3" t="s">
        <v>426</v>
      </c>
      <c r="B133" s="4">
        <v>0</v>
      </c>
      <c r="C133" s="4"/>
      <c r="D133" s="4"/>
      <c r="E133" s="4"/>
      <c r="F133" s="4">
        <v>13</v>
      </c>
      <c r="G133" s="4"/>
      <c r="H133" s="4"/>
      <c r="I133" s="4">
        <v>1</v>
      </c>
      <c r="J133" s="4"/>
      <c r="K133" s="4"/>
      <c r="L133" s="4">
        <v>14</v>
      </c>
    </row>
    <row r="134" spans="1:12" x14ac:dyDescent="0.25">
      <c r="A134" s="3" t="s">
        <v>427</v>
      </c>
      <c r="B134" s="4">
        <v>1</v>
      </c>
      <c r="C134" s="4"/>
      <c r="D134" s="4"/>
      <c r="E134" s="4"/>
      <c r="F134" s="4">
        <v>25</v>
      </c>
      <c r="G134" s="4"/>
      <c r="H134" s="4"/>
      <c r="I134" s="4">
        <v>2</v>
      </c>
      <c r="J134" s="4"/>
      <c r="K134" s="4"/>
      <c r="L134" s="4">
        <v>28</v>
      </c>
    </row>
    <row r="135" spans="1:12" x14ac:dyDescent="0.25">
      <c r="A135" s="3" t="s">
        <v>428</v>
      </c>
      <c r="B135" s="4">
        <v>0</v>
      </c>
      <c r="C135" s="4"/>
      <c r="D135" s="4"/>
      <c r="E135" s="4"/>
      <c r="F135" s="4">
        <v>41</v>
      </c>
      <c r="G135" s="4"/>
      <c r="H135" s="4"/>
      <c r="I135" s="4">
        <v>0</v>
      </c>
      <c r="J135" s="4"/>
      <c r="K135" s="4"/>
      <c r="L135" s="4">
        <v>41</v>
      </c>
    </row>
    <row r="136" spans="1:12" x14ac:dyDescent="0.25">
      <c r="A136" s="3" t="s">
        <v>62</v>
      </c>
      <c r="B136" s="4">
        <v>84</v>
      </c>
      <c r="C136" s="4"/>
      <c r="D136" s="4"/>
      <c r="E136" s="4"/>
      <c r="F136" s="4">
        <v>1161</v>
      </c>
      <c r="G136" s="4"/>
      <c r="H136" s="4"/>
      <c r="I136" s="4">
        <v>45</v>
      </c>
      <c r="J136" s="4"/>
      <c r="K136" s="4"/>
      <c r="L136" s="4">
        <v>1290</v>
      </c>
    </row>
    <row r="139" spans="1:12" x14ac:dyDescent="0.25">
      <c r="A139" s="5" t="s">
        <v>35</v>
      </c>
      <c r="B139" t="s">
        <v>5</v>
      </c>
    </row>
    <row r="140" spans="1:12" x14ac:dyDescent="0.25">
      <c r="A140" s="5" t="s">
        <v>40</v>
      </c>
      <c r="B140" t="s">
        <v>47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1</v>
      </c>
      <c r="C144" s="4"/>
      <c r="D144" s="4"/>
      <c r="E144" s="4"/>
      <c r="F144" s="4">
        <v>4</v>
      </c>
      <c r="G144" s="4"/>
      <c r="H144" s="4"/>
      <c r="I144" s="4">
        <v>0</v>
      </c>
      <c r="J144" s="4"/>
      <c r="K144" s="4"/>
      <c r="L144" s="4">
        <v>5</v>
      </c>
    </row>
    <row r="145" spans="1:12" x14ac:dyDescent="0.25">
      <c r="A145" s="3" t="s">
        <v>430</v>
      </c>
      <c r="B145" s="4">
        <v>1</v>
      </c>
      <c r="C145" s="4"/>
      <c r="D145" s="4"/>
      <c r="E145" s="4"/>
      <c r="F145" s="4">
        <v>3</v>
      </c>
      <c r="G145" s="4"/>
      <c r="H145" s="4"/>
      <c r="I145" s="4">
        <v>1</v>
      </c>
      <c r="J145" s="4"/>
      <c r="K145" s="4"/>
      <c r="L145" s="4">
        <v>5</v>
      </c>
    </row>
    <row r="146" spans="1:12" x14ac:dyDescent="0.25">
      <c r="A146" s="3" t="s">
        <v>431</v>
      </c>
      <c r="B146" s="4">
        <v>1</v>
      </c>
      <c r="C146" s="4"/>
      <c r="D146" s="4"/>
      <c r="E146" s="4"/>
      <c r="F146" s="4">
        <v>14</v>
      </c>
      <c r="G146" s="4"/>
      <c r="H146" s="4"/>
      <c r="I146" s="4">
        <v>1</v>
      </c>
      <c r="J146" s="4"/>
      <c r="K146" s="4"/>
      <c r="L146" s="4">
        <v>16</v>
      </c>
    </row>
    <row r="147" spans="1:12" x14ac:dyDescent="0.25">
      <c r="A147" s="3" t="s">
        <v>432</v>
      </c>
      <c r="B147" s="4">
        <v>0</v>
      </c>
      <c r="C147" s="4"/>
      <c r="D147" s="4"/>
      <c r="E147" s="4"/>
      <c r="F147" s="4">
        <v>0</v>
      </c>
      <c r="G147" s="4"/>
      <c r="H147" s="4"/>
      <c r="I147" s="4">
        <v>0</v>
      </c>
      <c r="J147" s="4"/>
      <c r="K147" s="4"/>
      <c r="L147" s="4">
        <v>0</v>
      </c>
    </row>
    <row r="148" spans="1:12" x14ac:dyDescent="0.25">
      <c r="A148" s="3" t="s">
        <v>433</v>
      </c>
      <c r="B148" s="4">
        <v>1</v>
      </c>
      <c r="C148" s="4"/>
      <c r="D148" s="4"/>
      <c r="E148" s="4"/>
      <c r="F148" s="4">
        <v>16</v>
      </c>
      <c r="G148" s="4"/>
      <c r="H148" s="4"/>
      <c r="I148" s="4">
        <v>0</v>
      </c>
      <c r="J148" s="4"/>
      <c r="K148" s="4"/>
      <c r="L148" s="4">
        <v>17</v>
      </c>
    </row>
    <row r="149" spans="1:12" x14ac:dyDescent="0.25">
      <c r="A149" s="3" t="s">
        <v>434</v>
      </c>
      <c r="B149" s="4">
        <v>0</v>
      </c>
      <c r="C149" s="4"/>
      <c r="D149" s="4"/>
      <c r="E149" s="4"/>
      <c r="F149" s="4">
        <v>1</v>
      </c>
      <c r="G149" s="4"/>
      <c r="H149" s="4"/>
      <c r="I149" s="4">
        <v>0</v>
      </c>
      <c r="J149" s="4"/>
      <c r="K149" s="4"/>
      <c r="L149" s="4">
        <v>1</v>
      </c>
    </row>
    <row r="150" spans="1:12" x14ac:dyDescent="0.25">
      <c r="A150" s="3" t="s">
        <v>435</v>
      </c>
      <c r="B150" s="4">
        <v>0</v>
      </c>
      <c r="C150" s="4"/>
      <c r="D150" s="4"/>
      <c r="E150" s="4"/>
      <c r="F150" s="4">
        <v>1</v>
      </c>
      <c r="G150" s="4"/>
      <c r="H150" s="4"/>
      <c r="I150" s="4">
        <v>0</v>
      </c>
      <c r="J150" s="4"/>
      <c r="K150" s="4"/>
      <c r="L150" s="4">
        <v>1</v>
      </c>
    </row>
    <row r="151" spans="1:12" x14ac:dyDescent="0.25">
      <c r="A151" s="3" t="s">
        <v>436</v>
      </c>
      <c r="B151" s="4">
        <v>3</v>
      </c>
      <c r="C151" s="4"/>
      <c r="D151" s="4"/>
      <c r="E151" s="4"/>
      <c r="F151" s="4">
        <v>11</v>
      </c>
      <c r="G151" s="4"/>
      <c r="H151" s="4"/>
      <c r="I151" s="4">
        <v>1</v>
      </c>
      <c r="J151" s="4"/>
      <c r="K151" s="4"/>
      <c r="L151" s="4">
        <v>15</v>
      </c>
    </row>
    <row r="152" spans="1:12" x14ac:dyDescent="0.25">
      <c r="A152" s="3" t="s">
        <v>437</v>
      </c>
      <c r="B152" s="4">
        <v>2</v>
      </c>
      <c r="C152" s="4"/>
      <c r="D152" s="4"/>
      <c r="E152" s="4"/>
      <c r="F152" s="4">
        <v>12</v>
      </c>
      <c r="G152" s="4"/>
      <c r="H152" s="4"/>
      <c r="I152" s="4">
        <v>1</v>
      </c>
      <c r="J152" s="4"/>
      <c r="K152" s="4"/>
      <c r="L152" s="4">
        <v>15</v>
      </c>
    </row>
    <row r="153" spans="1:12" x14ac:dyDescent="0.25">
      <c r="A153" s="3" t="s">
        <v>438</v>
      </c>
      <c r="B153" s="4">
        <v>4</v>
      </c>
      <c r="C153" s="4"/>
      <c r="D153" s="4"/>
      <c r="E153" s="4"/>
      <c r="F153" s="4">
        <v>38</v>
      </c>
      <c r="G153" s="4"/>
      <c r="H153" s="4"/>
      <c r="I153" s="4">
        <v>0</v>
      </c>
      <c r="J153" s="4"/>
      <c r="K153" s="4"/>
      <c r="L153" s="4">
        <v>42</v>
      </c>
    </row>
    <row r="154" spans="1:12" x14ac:dyDescent="0.25">
      <c r="A154" s="3" t="s">
        <v>439</v>
      </c>
      <c r="B154" s="4">
        <v>1</v>
      </c>
      <c r="C154" s="4"/>
      <c r="D154" s="4"/>
      <c r="E154" s="4"/>
      <c r="F154" s="4">
        <v>12</v>
      </c>
      <c r="G154" s="4"/>
      <c r="H154" s="4"/>
      <c r="I154" s="4">
        <v>0</v>
      </c>
      <c r="J154" s="4"/>
      <c r="K154" s="4"/>
      <c r="L154" s="4">
        <v>13</v>
      </c>
    </row>
    <row r="155" spans="1:12" x14ac:dyDescent="0.25">
      <c r="A155" s="3" t="s">
        <v>440</v>
      </c>
      <c r="B155" s="4">
        <v>0</v>
      </c>
      <c r="C155" s="4"/>
      <c r="D155" s="4"/>
      <c r="E155" s="4"/>
      <c r="F155" s="4">
        <v>8</v>
      </c>
      <c r="G155" s="4"/>
      <c r="H155" s="4"/>
      <c r="I155" s="4">
        <v>0</v>
      </c>
      <c r="J155" s="4"/>
      <c r="K155" s="4"/>
      <c r="L155" s="4">
        <v>8</v>
      </c>
    </row>
    <row r="156" spans="1:12" x14ac:dyDescent="0.25">
      <c r="A156" s="3" t="s">
        <v>441</v>
      </c>
      <c r="B156" s="4">
        <v>4</v>
      </c>
      <c r="C156" s="4"/>
      <c r="D156" s="4"/>
      <c r="E156" s="4"/>
      <c r="F156" s="4">
        <v>50</v>
      </c>
      <c r="G156" s="4"/>
      <c r="H156" s="4"/>
      <c r="I156" s="4">
        <v>4</v>
      </c>
      <c r="J156" s="4"/>
      <c r="K156" s="4"/>
      <c r="L156" s="4">
        <v>58</v>
      </c>
    </row>
    <row r="157" spans="1:12" x14ac:dyDescent="0.25">
      <c r="A157" s="3" t="s">
        <v>442</v>
      </c>
      <c r="B157" s="4">
        <v>0</v>
      </c>
      <c r="C157" s="4"/>
      <c r="D157" s="4"/>
      <c r="E157" s="4"/>
      <c r="F157" s="4">
        <v>4</v>
      </c>
      <c r="G157" s="4"/>
      <c r="H157" s="4"/>
      <c r="I157" s="4">
        <v>0</v>
      </c>
      <c r="J157" s="4"/>
      <c r="K157" s="4"/>
      <c r="L157" s="4">
        <v>4</v>
      </c>
    </row>
    <row r="158" spans="1:12" x14ac:dyDescent="0.25">
      <c r="A158" s="3" t="s">
        <v>443</v>
      </c>
      <c r="B158" s="4">
        <v>1</v>
      </c>
      <c r="C158" s="4"/>
      <c r="D158" s="4"/>
      <c r="E158" s="4"/>
      <c r="F158" s="4">
        <v>9</v>
      </c>
      <c r="G158" s="4"/>
      <c r="H158" s="4"/>
      <c r="I158" s="4">
        <v>0</v>
      </c>
      <c r="J158" s="4"/>
      <c r="K158" s="4"/>
      <c r="L158" s="4">
        <v>10</v>
      </c>
    </row>
    <row r="159" spans="1:12" x14ac:dyDescent="0.25">
      <c r="A159" s="3" t="s">
        <v>444</v>
      </c>
      <c r="B159" s="4">
        <v>0</v>
      </c>
      <c r="C159" s="4"/>
      <c r="D159" s="4"/>
      <c r="E159" s="4"/>
      <c r="F159" s="4">
        <v>42</v>
      </c>
      <c r="G159" s="4"/>
      <c r="H159" s="4"/>
      <c r="I159" s="4">
        <v>2</v>
      </c>
      <c r="J159" s="4"/>
      <c r="K159" s="4"/>
      <c r="L159" s="4">
        <v>44</v>
      </c>
    </row>
    <row r="160" spans="1:12" x14ac:dyDescent="0.25">
      <c r="A160" s="3" t="s">
        <v>445</v>
      </c>
      <c r="B160" s="4">
        <v>1</v>
      </c>
      <c r="C160" s="4"/>
      <c r="D160" s="4"/>
      <c r="E160" s="4"/>
      <c r="F160" s="4">
        <v>92</v>
      </c>
      <c r="G160" s="4"/>
      <c r="H160" s="4"/>
      <c r="I160" s="4">
        <v>2</v>
      </c>
      <c r="J160" s="4"/>
      <c r="K160" s="4"/>
      <c r="L160" s="4">
        <v>95</v>
      </c>
    </row>
    <row r="161" spans="1:12" x14ac:dyDescent="0.25">
      <c r="A161" s="3" t="s">
        <v>446</v>
      </c>
      <c r="B161" s="4">
        <v>0</v>
      </c>
      <c r="C161" s="4"/>
      <c r="D161" s="4"/>
      <c r="E161" s="4"/>
      <c r="F161" s="4">
        <v>20</v>
      </c>
      <c r="G161" s="4"/>
      <c r="H161" s="4"/>
      <c r="I161" s="4">
        <v>0</v>
      </c>
      <c r="J161" s="4"/>
      <c r="K161" s="4"/>
      <c r="L161" s="4">
        <v>20</v>
      </c>
    </row>
    <row r="162" spans="1:12" x14ac:dyDescent="0.25">
      <c r="A162" s="3" t="s">
        <v>447</v>
      </c>
      <c r="B162" s="4">
        <v>16</v>
      </c>
      <c r="C162" s="4"/>
      <c r="D162" s="4"/>
      <c r="E162" s="4"/>
      <c r="F162" s="4">
        <v>162</v>
      </c>
      <c r="G162" s="4"/>
      <c r="H162" s="4"/>
      <c r="I162" s="4">
        <v>1</v>
      </c>
      <c r="J162" s="4"/>
      <c r="K162" s="4"/>
      <c r="L162" s="4">
        <v>179</v>
      </c>
    </row>
    <row r="163" spans="1:12" x14ac:dyDescent="0.25">
      <c r="A163" s="3" t="s">
        <v>448</v>
      </c>
      <c r="B163" s="4">
        <v>39</v>
      </c>
      <c r="C163" s="4"/>
      <c r="D163" s="4"/>
      <c r="E163" s="4"/>
      <c r="F163" s="4">
        <v>489</v>
      </c>
      <c r="G163" s="4"/>
      <c r="H163" s="4"/>
      <c r="I163" s="4">
        <v>17</v>
      </c>
      <c r="J163" s="4"/>
      <c r="K163" s="4"/>
      <c r="L163" s="4">
        <v>545</v>
      </c>
    </row>
    <row r="164" spans="1:12" x14ac:dyDescent="0.25">
      <c r="A164" s="3" t="s">
        <v>449</v>
      </c>
      <c r="B164" s="4">
        <v>8</v>
      </c>
      <c r="C164" s="4"/>
      <c r="D164" s="4"/>
      <c r="E164" s="4"/>
      <c r="F164" s="4">
        <v>79</v>
      </c>
      <c r="G164" s="4"/>
      <c r="H164" s="4"/>
      <c r="I164" s="4">
        <v>2</v>
      </c>
      <c r="J164" s="4"/>
      <c r="K164" s="4"/>
      <c r="L164" s="4">
        <v>89</v>
      </c>
    </row>
    <row r="165" spans="1:12" x14ac:dyDescent="0.25">
      <c r="A165" s="3" t="s">
        <v>450</v>
      </c>
      <c r="B165" s="4">
        <v>4</v>
      </c>
      <c r="C165" s="4"/>
      <c r="D165" s="4"/>
      <c r="E165" s="4"/>
      <c r="F165" s="4">
        <v>35</v>
      </c>
      <c r="G165" s="4"/>
      <c r="H165" s="4"/>
      <c r="I165" s="4">
        <v>0</v>
      </c>
      <c r="J165" s="4"/>
      <c r="K165" s="4"/>
      <c r="L165" s="4">
        <v>39</v>
      </c>
    </row>
    <row r="166" spans="1:12" x14ac:dyDescent="0.25">
      <c r="A166" s="3" t="s">
        <v>451</v>
      </c>
      <c r="B166" s="4">
        <v>4</v>
      </c>
      <c r="C166" s="4"/>
      <c r="D166" s="4"/>
      <c r="E166" s="4"/>
      <c r="F166" s="4">
        <v>58</v>
      </c>
      <c r="G166" s="4"/>
      <c r="H166" s="4"/>
      <c r="I166" s="4">
        <v>2</v>
      </c>
      <c r="J166" s="4"/>
      <c r="K166" s="4"/>
      <c r="L166" s="4">
        <v>64</v>
      </c>
    </row>
    <row r="167" spans="1:12" x14ac:dyDescent="0.25">
      <c r="A167" s="3" t="s">
        <v>452</v>
      </c>
      <c r="B167" s="4">
        <v>1</v>
      </c>
      <c r="C167" s="4"/>
      <c r="D167" s="4"/>
      <c r="E167" s="4"/>
      <c r="F167" s="4">
        <v>8</v>
      </c>
      <c r="G167" s="4"/>
      <c r="H167" s="4"/>
      <c r="I167" s="4">
        <v>2</v>
      </c>
      <c r="J167" s="4"/>
      <c r="K167" s="4"/>
      <c r="L167" s="4">
        <v>11</v>
      </c>
    </row>
    <row r="168" spans="1:12" x14ac:dyDescent="0.25">
      <c r="A168" s="3" t="s">
        <v>453</v>
      </c>
      <c r="B168" s="4">
        <v>0</v>
      </c>
      <c r="C168" s="4"/>
      <c r="D168" s="4"/>
      <c r="E168" s="4"/>
      <c r="F168" s="4">
        <v>13</v>
      </c>
      <c r="G168" s="4"/>
      <c r="H168" s="4"/>
      <c r="I168" s="4">
        <v>1</v>
      </c>
      <c r="J168" s="4"/>
      <c r="K168" s="4"/>
      <c r="L168" s="4">
        <v>14</v>
      </c>
    </row>
    <row r="169" spans="1:12" x14ac:dyDescent="0.25">
      <c r="A169" s="3" t="s">
        <v>454</v>
      </c>
      <c r="B169" s="4">
        <v>2</v>
      </c>
      <c r="C169" s="4"/>
      <c r="D169" s="4"/>
      <c r="E169" s="4"/>
      <c r="F169" s="4">
        <v>23</v>
      </c>
      <c r="G169" s="4"/>
      <c r="H169" s="4"/>
      <c r="I169" s="4">
        <v>2</v>
      </c>
      <c r="J169" s="4"/>
      <c r="K169" s="4"/>
      <c r="L169" s="4">
        <v>27</v>
      </c>
    </row>
    <row r="170" spans="1:12" x14ac:dyDescent="0.25">
      <c r="A170" s="3" t="s">
        <v>455</v>
      </c>
      <c r="B170" s="4">
        <v>0</v>
      </c>
      <c r="C170" s="4"/>
      <c r="D170" s="4"/>
      <c r="E170" s="4"/>
      <c r="F170" s="4">
        <v>48</v>
      </c>
      <c r="G170" s="4"/>
      <c r="H170" s="4"/>
      <c r="I170" s="4">
        <v>0</v>
      </c>
      <c r="J170" s="4"/>
      <c r="K170" s="4"/>
      <c r="L170" s="4">
        <v>48</v>
      </c>
    </row>
    <row r="171" spans="1:12" x14ac:dyDescent="0.25">
      <c r="A171" s="3" t="s">
        <v>61</v>
      </c>
      <c r="B171" s="4">
        <v>94</v>
      </c>
      <c r="C171" s="4"/>
      <c r="D171" s="4"/>
      <c r="E171" s="4"/>
      <c r="F171" s="4">
        <v>1252</v>
      </c>
      <c r="G171" s="4"/>
      <c r="H171" s="4"/>
      <c r="I171" s="4">
        <v>39</v>
      </c>
      <c r="J171" s="4"/>
      <c r="K171" s="4"/>
      <c r="L171" s="4">
        <v>1385</v>
      </c>
    </row>
    <row r="174" spans="1:12" x14ac:dyDescent="0.25">
      <c r="A174" s="5" t="s">
        <v>35</v>
      </c>
      <c r="B174" t="s">
        <v>5</v>
      </c>
    </row>
    <row r="175" spans="1:12" x14ac:dyDescent="0.25">
      <c r="A175" s="5" t="s">
        <v>40</v>
      </c>
      <c r="B175" t="s">
        <v>47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3</v>
      </c>
      <c r="C179" s="4"/>
      <c r="D179" s="4"/>
      <c r="E179" s="4"/>
      <c r="F179" s="4">
        <v>3</v>
      </c>
      <c r="G179" s="4"/>
      <c r="H179" s="4"/>
      <c r="I179" s="4">
        <v>0</v>
      </c>
      <c r="J179" s="4"/>
      <c r="K179" s="4"/>
      <c r="L179" s="4">
        <v>6</v>
      </c>
    </row>
    <row r="180" spans="1:12" x14ac:dyDescent="0.25">
      <c r="A180" s="3" t="s">
        <v>457</v>
      </c>
      <c r="B180" s="4">
        <v>0</v>
      </c>
      <c r="C180" s="4"/>
      <c r="D180" s="4"/>
      <c r="E180" s="4"/>
      <c r="F180" s="4">
        <v>1</v>
      </c>
      <c r="G180" s="4"/>
      <c r="H180" s="4"/>
      <c r="I180" s="4">
        <v>1</v>
      </c>
      <c r="J180" s="4"/>
      <c r="K180" s="4"/>
      <c r="L180" s="4">
        <v>2</v>
      </c>
    </row>
    <row r="181" spans="1:12" x14ac:dyDescent="0.25">
      <c r="A181" s="3" t="s">
        <v>458</v>
      </c>
      <c r="B181" s="4">
        <v>2</v>
      </c>
      <c r="C181" s="4"/>
      <c r="D181" s="4"/>
      <c r="E181" s="4"/>
      <c r="F181" s="4">
        <v>19</v>
      </c>
      <c r="G181" s="4"/>
      <c r="H181" s="4"/>
      <c r="I181" s="4">
        <v>4</v>
      </c>
      <c r="J181" s="4"/>
      <c r="K181" s="4"/>
      <c r="L181" s="4">
        <v>25</v>
      </c>
    </row>
    <row r="182" spans="1:12" x14ac:dyDescent="0.25">
      <c r="A182" s="3" t="s">
        <v>459</v>
      </c>
      <c r="B182" s="4">
        <v>0</v>
      </c>
      <c r="C182" s="4"/>
      <c r="D182" s="4"/>
      <c r="E182" s="4"/>
      <c r="F182" s="4">
        <v>0</v>
      </c>
      <c r="G182" s="4"/>
      <c r="H182" s="4"/>
      <c r="I182" s="4">
        <v>1</v>
      </c>
      <c r="J182" s="4"/>
      <c r="K182" s="4"/>
      <c r="L182" s="4">
        <v>1</v>
      </c>
    </row>
    <row r="183" spans="1:12" x14ac:dyDescent="0.25">
      <c r="A183" s="3" t="s">
        <v>460</v>
      </c>
      <c r="B183" s="4">
        <v>0</v>
      </c>
      <c r="C183" s="4"/>
      <c r="D183" s="4"/>
      <c r="E183" s="4"/>
      <c r="F183" s="4">
        <v>16</v>
      </c>
      <c r="G183" s="4"/>
      <c r="H183" s="4"/>
      <c r="I183" s="4">
        <v>1</v>
      </c>
      <c r="J183" s="4"/>
      <c r="K183" s="4"/>
      <c r="L183" s="4">
        <v>17</v>
      </c>
    </row>
    <row r="184" spans="1:12" x14ac:dyDescent="0.25">
      <c r="A184" s="3" t="s">
        <v>461</v>
      </c>
      <c r="B184" s="4">
        <v>0</v>
      </c>
      <c r="C184" s="4"/>
      <c r="D184" s="4"/>
      <c r="E184" s="4"/>
      <c r="F184" s="4">
        <v>1</v>
      </c>
      <c r="G184" s="4"/>
      <c r="H184" s="4"/>
      <c r="I184" s="4">
        <v>0</v>
      </c>
      <c r="J184" s="4"/>
      <c r="K184" s="4"/>
      <c r="L184" s="4">
        <v>1</v>
      </c>
    </row>
    <row r="185" spans="1:12" x14ac:dyDescent="0.25">
      <c r="A185" s="3" t="s">
        <v>462</v>
      </c>
      <c r="B185" s="4">
        <v>0</v>
      </c>
      <c r="C185" s="4"/>
      <c r="D185" s="4"/>
      <c r="E185" s="4"/>
      <c r="F185" s="4">
        <v>2</v>
      </c>
      <c r="G185" s="4"/>
      <c r="H185" s="4"/>
      <c r="I185" s="4">
        <v>0</v>
      </c>
      <c r="J185" s="4"/>
      <c r="K185" s="4"/>
      <c r="L185" s="4">
        <v>2</v>
      </c>
    </row>
    <row r="186" spans="1:12" x14ac:dyDescent="0.25">
      <c r="A186" s="3" t="s">
        <v>463</v>
      </c>
      <c r="B186" s="4">
        <v>5</v>
      </c>
      <c r="C186" s="4"/>
      <c r="D186" s="4"/>
      <c r="E186" s="4"/>
      <c r="F186" s="4">
        <v>12</v>
      </c>
      <c r="G186" s="4"/>
      <c r="H186" s="4"/>
      <c r="I186" s="4">
        <v>0</v>
      </c>
      <c r="J186" s="4"/>
      <c r="K186" s="4"/>
      <c r="L186" s="4">
        <v>17</v>
      </c>
    </row>
    <row r="187" spans="1:12" x14ac:dyDescent="0.25">
      <c r="A187" s="3" t="s">
        <v>464</v>
      </c>
      <c r="B187" s="4">
        <v>2</v>
      </c>
      <c r="C187" s="4"/>
      <c r="D187" s="4"/>
      <c r="E187" s="4"/>
      <c r="F187" s="4">
        <v>10</v>
      </c>
      <c r="G187" s="4"/>
      <c r="H187" s="4"/>
      <c r="I187" s="4">
        <v>1</v>
      </c>
      <c r="J187" s="4"/>
      <c r="K187" s="4"/>
      <c r="L187" s="4">
        <v>13</v>
      </c>
    </row>
    <row r="188" spans="1:12" x14ac:dyDescent="0.25">
      <c r="A188" s="3" t="s">
        <v>465</v>
      </c>
      <c r="B188" s="4">
        <v>1</v>
      </c>
      <c r="C188" s="4"/>
      <c r="D188" s="4"/>
      <c r="E188" s="4"/>
      <c r="F188" s="4">
        <v>37</v>
      </c>
      <c r="G188" s="4"/>
      <c r="H188" s="4"/>
      <c r="I188" s="4">
        <v>0</v>
      </c>
      <c r="J188" s="4"/>
      <c r="K188" s="4"/>
      <c r="L188" s="4">
        <v>38</v>
      </c>
    </row>
    <row r="189" spans="1:12" x14ac:dyDescent="0.25">
      <c r="A189" s="3" t="s">
        <v>466</v>
      </c>
      <c r="B189" s="4">
        <v>2</v>
      </c>
      <c r="C189" s="4"/>
      <c r="D189" s="4"/>
      <c r="E189" s="4"/>
      <c r="F189" s="4">
        <v>13</v>
      </c>
      <c r="G189" s="4"/>
      <c r="H189" s="4"/>
      <c r="I189" s="4">
        <v>0</v>
      </c>
      <c r="J189" s="4"/>
      <c r="K189" s="4"/>
      <c r="L189" s="4">
        <v>15</v>
      </c>
    </row>
    <row r="190" spans="1:12" x14ac:dyDescent="0.25">
      <c r="A190" s="3" t="s">
        <v>467</v>
      </c>
      <c r="B190" s="4">
        <v>2</v>
      </c>
      <c r="C190" s="4"/>
      <c r="D190" s="4"/>
      <c r="E190" s="4"/>
      <c r="F190" s="4">
        <v>9</v>
      </c>
      <c r="G190" s="4"/>
      <c r="H190" s="4"/>
      <c r="I190" s="4">
        <v>1</v>
      </c>
      <c r="J190" s="4"/>
      <c r="K190" s="4"/>
      <c r="L190" s="4">
        <v>12</v>
      </c>
    </row>
    <row r="191" spans="1:12" x14ac:dyDescent="0.25">
      <c r="A191" s="3" t="s">
        <v>468</v>
      </c>
      <c r="B191" s="4">
        <v>4</v>
      </c>
      <c r="C191" s="4"/>
      <c r="D191" s="4"/>
      <c r="E191" s="4"/>
      <c r="F191" s="4">
        <v>52</v>
      </c>
      <c r="G191" s="4"/>
      <c r="H191" s="4"/>
      <c r="I191" s="4">
        <v>4</v>
      </c>
      <c r="J191" s="4"/>
      <c r="K191" s="4"/>
      <c r="L191" s="4">
        <v>60</v>
      </c>
    </row>
    <row r="192" spans="1:12" x14ac:dyDescent="0.25">
      <c r="A192" s="3" t="s">
        <v>469</v>
      </c>
      <c r="B192" s="4">
        <v>0</v>
      </c>
      <c r="C192" s="4"/>
      <c r="D192" s="4"/>
      <c r="E192" s="4"/>
      <c r="F192" s="4">
        <v>5</v>
      </c>
      <c r="G192" s="4"/>
      <c r="H192" s="4"/>
      <c r="I192" s="4">
        <v>0</v>
      </c>
      <c r="J192" s="4"/>
      <c r="K192" s="4"/>
      <c r="L192" s="4">
        <v>5</v>
      </c>
    </row>
    <row r="193" spans="1:12" x14ac:dyDescent="0.25">
      <c r="A193" s="3" t="s">
        <v>470</v>
      </c>
      <c r="B193" s="4">
        <v>2</v>
      </c>
      <c r="C193" s="4"/>
      <c r="D193" s="4"/>
      <c r="E193" s="4"/>
      <c r="F193" s="4">
        <v>12</v>
      </c>
      <c r="G193" s="4"/>
      <c r="H193" s="4"/>
      <c r="I193" s="4">
        <v>0</v>
      </c>
      <c r="J193" s="4"/>
      <c r="K193" s="4"/>
      <c r="L193" s="4">
        <v>14</v>
      </c>
    </row>
    <row r="194" spans="1:12" x14ac:dyDescent="0.25">
      <c r="A194" s="3" t="s">
        <v>471</v>
      </c>
      <c r="B194" s="4">
        <v>1</v>
      </c>
      <c r="C194" s="4"/>
      <c r="D194" s="4"/>
      <c r="E194" s="4"/>
      <c r="F194" s="4">
        <v>47</v>
      </c>
      <c r="G194" s="4"/>
      <c r="H194" s="4"/>
      <c r="I194" s="4">
        <v>0</v>
      </c>
      <c r="J194" s="4"/>
      <c r="K194" s="4"/>
      <c r="L194" s="4">
        <v>48</v>
      </c>
    </row>
    <row r="195" spans="1:12" x14ac:dyDescent="0.25">
      <c r="A195" s="3" t="s">
        <v>472</v>
      </c>
      <c r="B195" s="4">
        <v>5</v>
      </c>
      <c r="C195" s="4"/>
      <c r="D195" s="4"/>
      <c r="E195" s="4"/>
      <c r="F195" s="4">
        <v>110</v>
      </c>
      <c r="G195" s="4"/>
      <c r="H195" s="4"/>
      <c r="I195" s="4">
        <v>2</v>
      </c>
      <c r="J195" s="4"/>
      <c r="K195" s="4"/>
      <c r="L195" s="4">
        <v>117</v>
      </c>
    </row>
    <row r="196" spans="1:12" x14ac:dyDescent="0.25">
      <c r="A196" s="3" t="s">
        <v>473</v>
      </c>
      <c r="B196" s="4">
        <v>0</v>
      </c>
      <c r="C196" s="4"/>
      <c r="D196" s="4"/>
      <c r="E196" s="4"/>
      <c r="F196" s="4">
        <v>17</v>
      </c>
      <c r="G196" s="4"/>
      <c r="H196" s="4"/>
      <c r="I196" s="4">
        <v>0</v>
      </c>
      <c r="J196" s="4"/>
      <c r="K196" s="4"/>
      <c r="L196" s="4">
        <v>17</v>
      </c>
    </row>
    <row r="197" spans="1:12" x14ac:dyDescent="0.25">
      <c r="A197" s="3" t="s">
        <v>474</v>
      </c>
      <c r="B197" s="4">
        <v>16</v>
      </c>
      <c r="C197" s="4"/>
      <c r="D197" s="4"/>
      <c r="E197" s="4"/>
      <c r="F197" s="4">
        <v>153</v>
      </c>
      <c r="G197" s="4"/>
      <c r="H197" s="4"/>
      <c r="I197" s="4">
        <v>4</v>
      </c>
      <c r="J197" s="4"/>
      <c r="K197" s="4"/>
      <c r="L197" s="4">
        <v>173</v>
      </c>
    </row>
    <row r="198" spans="1:12" x14ac:dyDescent="0.25">
      <c r="A198" s="3" t="s">
        <v>475</v>
      </c>
      <c r="B198" s="4">
        <v>39</v>
      </c>
      <c r="C198" s="4"/>
      <c r="D198" s="4"/>
      <c r="E198" s="4"/>
      <c r="F198" s="4">
        <v>493</v>
      </c>
      <c r="G198" s="4"/>
      <c r="H198" s="4"/>
      <c r="I198" s="4">
        <v>13</v>
      </c>
      <c r="J198" s="4"/>
      <c r="K198" s="4"/>
      <c r="L198" s="4">
        <v>545</v>
      </c>
    </row>
    <row r="199" spans="1:12" x14ac:dyDescent="0.25">
      <c r="A199" s="3" t="s">
        <v>476</v>
      </c>
      <c r="B199" s="4">
        <v>8</v>
      </c>
      <c r="C199" s="4"/>
      <c r="D199" s="4"/>
      <c r="E199" s="4"/>
      <c r="F199" s="4">
        <v>78</v>
      </c>
      <c r="G199" s="4"/>
      <c r="H199" s="4"/>
      <c r="I199" s="4">
        <v>1</v>
      </c>
      <c r="J199" s="4"/>
      <c r="K199" s="4"/>
      <c r="L199" s="4">
        <v>87</v>
      </c>
    </row>
    <row r="200" spans="1:12" x14ac:dyDescent="0.25">
      <c r="A200" s="3" t="s">
        <v>477</v>
      </c>
      <c r="B200" s="4">
        <v>4</v>
      </c>
      <c r="C200" s="4"/>
      <c r="D200" s="4"/>
      <c r="E200" s="4"/>
      <c r="F200" s="4">
        <v>38</v>
      </c>
      <c r="G200" s="4"/>
      <c r="H200" s="4"/>
      <c r="I200" s="4">
        <v>0</v>
      </c>
      <c r="J200" s="4"/>
      <c r="K200" s="4"/>
      <c r="L200" s="4">
        <v>42</v>
      </c>
    </row>
    <row r="201" spans="1:12" x14ac:dyDescent="0.25">
      <c r="A201" s="3" t="s">
        <v>478</v>
      </c>
      <c r="B201" s="4">
        <v>3</v>
      </c>
      <c r="C201" s="4"/>
      <c r="D201" s="4"/>
      <c r="E201" s="4"/>
      <c r="F201" s="4">
        <v>55</v>
      </c>
      <c r="G201" s="4"/>
      <c r="H201" s="4"/>
      <c r="I201" s="4">
        <v>2</v>
      </c>
      <c r="J201" s="4"/>
      <c r="K201" s="4"/>
      <c r="L201" s="4">
        <v>60</v>
      </c>
    </row>
    <row r="202" spans="1:12" x14ac:dyDescent="0.25">
      <c r="A202" s="3" t="s">
        <v>479</v>
      </c>
      <c r="B202" s="4">
        <v>0</v>
      </c>
      <c r="C202" s="4"/>
      <c r="D202" s="4"/>
      <c r="E202" s="4"/>
      <c r="F202" s="4">
        <v>8</v>
      </c>
      <c r="G202" s="4"/>
      <c r="H202" s="4"/>
      <c r="I202" s="4">
        <v>1</v>
      </c>
      <c r="J202" s="4"/>
      <c r="K202" s="4"/>
      <c r="L202" s="4">
        <v>9</v>
      </c>
    </row>
    <row r="203" spans="1:12" x14ac:dyDescent="0.25">
      <c r="A203" s="3" t="s">
        <v>480</v>
      </c>
      <c r="B203" s="4">
        <v>0</v>
      </c>
      <c r="C203" s="4"/>
      <c r="D203" s="4"/>
      <c r="E203" s="4"/>
      <c r="F203" s="4">
        <v>14</v>
      </c>
      <c r="G203" s="4"/>
      <c r="H203" s="4"/>
      <c r="I203" s="4">
        <v>1</v>
      </c>
      <c r="J203" s="4"/>
      <c r="K203" s="4"/>
      <c r="L203" s="4">
        <v>15</v>
      </c>
    </row>
    <row r="204" spans="1:12" x14ac:dyDescent="0.25">
      <c r="A204" s="3" t="s">
        <v>481</v>
      </c>
      <c r="B204" s="4">
        <v>5</v>
      </c>
      <c r="C204" s="4"/>
      <c r="D204" s="4"/>
      <c r="E204" s="4"/>
      <c r="F204" s="4">
        <v>26</v>
      </c>
      <c r="G204" s="4"/>
      <c r="H204" s="4"/>
      <c r="I204" s="4">
        <v>1</v>
      </c>
      <c r="J204" s="4"/>
      <c r="K204" s="4"/>
      <c r="L204" s="4">
        <v>32</v>
      </c>
    </row>
    <row r="205" spans="1:12" x14ac:dyDescent="0.25">
      <c r="A205" s="3" t="s">
        <v>482</v>
      </c>
      <c r="B205" s="4">
        <v>0</v>
      </c>
      <c r="C205" s="4"/>
      <c r="D205" s="4"/>
      <c r="E205" s="4"/>
      <c r="F205" s="4">
        <v>35</v>
      </c>
      <c r="G205" s="4"/>
      <c r="H205" s="4"/>
      <c r="I205" s="4">
        <v>0</v>
      </c>
      <c r="J205" s="4"/>
      <c r="K205" s="4"/>
      <c r="L205" s="4">
        <v>35</v>
      </c>
    </row>
    <row r="206" spans="1:12" x14ac:dyDescent="0.25">
      <c r="A206" s="3" t="s">
        <v>60</v>
      </c>
      <c r="B206" s="4">
        <v>104</v>
      </c>
      <c r="C206" s="4"/>
      <c r="D206" s="4"/>
      <c r="E206" s="4"/>
      <c r="F206" s="4">
        <v>1266</v>
      </c>
      <c r="G206" s="4"/>
      <c r="H206" s="4"/>
      <c r="I206" s="4">
        <v>38</v>
      </c>
      <c r="J206" s="4"/>
      <c r="K206" s="4"/>
      <c r="L206" s="4">
        <v>1408</v>
      </c>
    </row>
    <row r="209" spans="1:12" x14ac:dyDescent="0.25">
      <c r="A209" s="5" t="s">
        <v>35</v>
      </c>
      <c r="B209" t="s">
        <v>5</v>
      </c>
    </row>
    <row r="210" spans="1:12" x14ac:dyDescent="0.25">
      <c r="A210" s="5" t="s">
        <v>40</v>
      </c>
      <c r="B210" t="s">
        <v>47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3</v>
      </c>
      <c r="C214" s="4"/>
      <c r="D214" s="4"/>
      <c r="E214" s="4"/>
      <c r="F214" s="4">
        <v>4</v>
      </c>
      <c r="G214" s="4"/>
      <c r="H214" s="4"/>
      <c r="I214" s="4">
        <v>0</v>
      </c>
      <c r="J214" s="4"/>
      <c r="K214" s="4"/>
      <c r="L214" s="4">
        <v>7</v>
      </c>
    </row>
    <row r="215" spans="1:12" x14ac:dyDescent="0.25">
      <c r="A215" s="3" t="s">
        <v>316</v>
      </c>
      <c r="B215" s="4">
        <v>0</v>
      </c>
      <c r="C215" s="4"/>
      <c r="D215" s="4"/>
      <c r="E215" s="4"/>
      <c r="F215" s="4">
        <v>1</v>
      </c>
      <c r="G215" s="4"/>
      <c r="H215" s="4"/>
      <c r="I215" s="4">
        <v>0</v>
      </c>
      <c r="J215" s="4"/>
      <c r="K215" s="4"/>
      <c r="L215" s="4">
        <v>1</v>
      </c>
    </row>
    <row r="216" spans="1:12" x14ac:dyDescent="0.25">
      <c r="A216" s="3" t="s">
        <v>317</v>
      </c>
      <c r="B216" s="4">
        <v>4</v>
      </c>
      <c r="C216" s="4"/>
      <c r="D216" s="4"/>
      <c r="E216" s="4"/>
      <c r="F216" s="4">
        <v>17</v>
      </c>
      <c r="G216" s="4"/>
      <c r="H216" s="4"/>
      <c r="I216" s="4">
        <v>3</v>
      </c>
      <c r="J216" s="4"/>
      <c r="K216" s="4"/>
      <c r="L216" s="4">
        <v>24</v>
      </c>
    </row>
    <row r="217" spans="1:12" x14ac:dyDescent="0.25">
      <c r="A217" s="3" t="s">
        <v>318</v>
      </c>
      <c r="B217" s="4">
        <v>0</v>
      </c>
      <c r="C217" s="4"/>
      <c r="D217" s="4"/>
      <c r="E217" s="4"/>
      <c r="F217" s="4">
        <v>0</v>
      </c>
      <c r="G217" s="4"/>
      <c r="H217" s="4"/>
      <c r="I217" s="4">
        <v>0</v>
      </c>
      <c r="J217" s="4"/>
      <c r="K217" s="4"/>
      <c r="L217" s="4">
        <v>0</v>
      </c>
    </row>
    <row r="218" spans="1:12" x14ac:dyDescent="0.25">
      <c r="A218" s="3" t="s">
        <v>319</v>
      </c>
      <c r="B218" s="4">
        <v>0</v>
      </c>
      <c r="C218" s="4"/>
      <c r="D218" s="4"/>
      <c r="E218" s="4"/>
      <c r="F218" s="4">
        <v>20</v>
      </c>
      <c r="G218" s="4"/>
      <c r="H218" s="4"/>
      <c r="I218" s="4">
        <v>1</v>
      </c>
      <c r="J218" s="4"/>
      <c r="K218" s="4"/>
      <c r="L218" s="4">
        <v>21</v>
      </c>
    </row>
    <row r="219" spans="1:12" x14ac:dyDescent="0.25">
      <c r="A219" s="3" t="s">
        <v>320</v>
      </c>
      <c r="B219" s="4">
        <v>0</v>
      </c>
      <c r="C219" s="4"/>
      <c r="D219" s="4"/>
      <c r="E219" s="4"/>
      <c r="F219" s="4">
        <v>2</v>
      </c>
      <c r="G219" s="4"/>
      <c r="H219" s="4"/>
      <c r="I219" s="4">
        <v>0</v>
      </c>
      <c r="J219" s="4"/>
      <c r="K219" s="4"/>
      <c r="L219" s="4">
        <v>2</v>
      </c>
    </row>
    <row r="220" spans="1:12" x14ac:dyDescent="0.25">
      <c r="A220" s="3" t="s">
        <v>483</v>
      </c>
      <c r="B220" s="4">
        <v>0</v>
      </c>
      <c r="C220" s="4"/>
      <c r="D220" s="4"/>
      <c r="E220" s="4"/>
      <c r="F220" s="4">
        <v>2</v>
      </c>
      <c r="G220" s="4"/>
      <c r="H220" s="4"/>
      <c r="I220" s="4">
        <v>0</v>
      </c>
      <c r="J220" s="4"/>
      <c r="K220" s="4"/>
      <c r="L220" s="4">
        <v>2</v>
      </c>
    </row>
    <row r="221" spans="1:12" x14ac:dyDescent="0.25">
      <c r="A221" s="3" t="s">
        <v>484</v>
      </c>
      <c r="B221" s="4">
        <v>4</v>
      </c>
      <c r="C221" s="4"/>
      <c r="D221" s="4"/>
      <c r="E221" s="4"/>
      <c r="F221" s="4">
        <v>13</v>
      </c>
      <c r="G221" s="4"/>
      <c r="H221" s="4"/>
      <c r="I221" s="4">
        <v>1</v>
      </c>
      <c r="J221" s="4"/>
      <c r="K221" s="4"/>
      <c r="L221" s="4">
        <v>18</v>
      </c>
    </row>
    <row r="222" spans="1:12" x14ac:dyDescent="0.25">
      <c r="A222" s="3" t="s">
        <v>485</v>
      </c>
      <c r="B222" s="4">
        <v>2</v>
      </c>
      <c r="C222" s="4"/>
      <c r="D222" s="4"/>
      <c r="E222" s="4"/>
      <c r="F222" s="4">
        <v>12</v>
      </c>
      <c r="G222" s="4"/>
      <c r="H222" s="4"/>
      <c r="I222" s="4">
        <v>1</v>
      </c>
      <c r="J222" s="4"/>
      <c r="K222" s="4"/>
      <c r="L222" s="4">
        <v>15</v>
      </c>
    </row>
    <row r="223" spans="1:12" x14ac:dyDescent="0.25">
      <c r="A223" s="3" t="s">
        <v>486</v>
      </c>
      <c r="B223" s="4">
        <v>3</v>
      </c>
      <c r="C223" s="4"/>
      <c r="D223" s="4"/>
      <c r="E223" s="4"/>
      <c r="F223" s="4">
        <v>37</v>
      </c>
      <c r="G223" s="4"/>
      <c r="H223" s="4"/>
      <c r="I223" s="4">
        <v>0</v>
      </c>
      <c r="J223" s="4"/>
      <c r="K223" s="4"/>
      <c r="L223" s="4">
        <v>40</v>
      </c>
    </row>
    <row r="224" spans="1:12" x14ac:dyDescent="0.25">
      <c r="A224" s="3" t="s">
        <v>487</v>
      </c>
      <c r="B224" s="4">
        <v>2</v>
      </c>
      <c r="C224" s="4"/>
      <c r="D224" s="4"/>
      <c r="E224" s="4"/>
      <c r="F224" s="4">
        <v>12</v>
      </c>
      <c r="G224" s="4"/>
      <c r="H224" s="4"/>
      <c r="I224" s="4">
        <v>1</v>
      </c>
      <c r="J224" s="4"/>
      <c r="K224" s="4"/>
      <c r="L224" s="4">
        <v>15</v>
      </c>
    </row>
    <row r="225" spans="1:12" x14ac:dyDescent="0.25">
      <c r="A225" s="3" t="s">
        <v>488</v>
      </c>
      <c r="B225" s="4">
        <v>3</v>
      </c>
      <c r="C225" s="4"/>
      <c r="D225" s="4"/>
      <c r="E225" s="4"/>
      <c r="F225" s="4">
        <v>10</v>
      </c>
      <c r="G225" s="4"/>
      <c r="H225" s="4"/>
      <c r="I225" s="4">
        <v>0</v>
      </c>
      <c r="J225" s="4"/>
      <c r="K225" s="4"/>
      <c r="L225" s="4">
        <v>13</v>
      </c>
    </row>
    <row r="226" spans="1:12" x14ac:dyDescent="0.25">
      <c r="A226" s="3" t="s">
        <v>489</v>
      </c>
      <c r="B226" s="4">
        <v>5</v>
      </c>
      <c r="C226" s="4"/>
      <c r="D226" s="4"/>
      <c r="E226" s="4"/>
      <c r="F226" s="4">
        <v>57</v>
      </c>
      <c r="G226" s="4"/>
      <c r="H226" s="4"/>
      <c r="I226" s="4">
        <v>1</v>
      </c>
      <c r="J226" s="4"/>
      <c r="K226" s="4"/>
      <c r="L226" s="4">
        <v>63</v>
      </c>
    </row>
    <row r="227" spans="1:12" x14ac:dyDescent="0.25">
      <c r="A227" s="3" t="s">
        <v>490</v>
      </c>
      <c r="B227" s="4">
        <v>0</v>
      </c>
      <c r="C227" s="4"/>
      <c r="D227" s="4"/>
      <c r="E227" s="4"/>
      <c r="F227" s="4">
        <v>9</v>
      </c>
      <c r="G227" s="4"/>
      <c r="H227" s="4"/>
      <c r="I227" s="4">
        <v>0</v>
      </c>
      <c r="J227" s="4"/>
      <c r="K227" s="4"/>
      <c r="L227" s="4">
        <v>9</v>
      </c>
    </row>
    <row r="228" spans="1:12" x14ac:dyDescent="0.25">
      <c r="A228" s="3" t="s">
        <v>491</v>
      </c>
      <c r="B228" s="4">
        <v>2</v>
      </c>
      <c r="C228" s="4"/>
      <c r="D228" s="4"/>
      <c r="E228" s="4"/>
      <c r="F228" s="4">
        <v>11</v>
      </c>
      <c r="G228" s="4"/>
      <c r="H228" s="4"/>
      <c r="I228" s="4">
        <v>0</v>
      </c>
      <c r="J228" s="4"/>
      <c r="K228" s="4"/>
      <c r="L228" s="4">
        <v>13</v>
      </c>
    </row>
    <row r="229" spans="1:12" x14ac:dyDescent="0.25">
      <c r="A229" s="3" t="s">
        <v>492</v>
      </c>
      <c r="B229" s="4">
        <v>0</v>
      </c>
      <c r="C229" s="4"/>
      <c r="D229" s="4"/>
      <c r="E229" s="4"/>
      <c r="F229" s="4">
        <v>47</v>
      </c>
      <c r="G229" s="4"/>
      <c r="H229" s="4"/>
      <c r="I229" s="4">
        <v>0</v>
      </c>
      <c r="J229" s="4"/>
      <c r="K229" s="4"/>
      <c r="L229" s="4">
        <v>47</v>
      </c>
    </row>
    <row r="230" spans="1:12" x14ac:dyDescent="0.25">
      <c r="A230" s="3" t="s">
        <v>493</v>
      </c>
      <c r="B230" s="4">
        <v>4</v>
      </c>
      <c r="C230" s="4"/>
      <c r="D230" s="4"/>
      <c r="E230" s="4"/>
      <c r="F230" s="4">
        <v>98</v>
      </c>
      <c r="G230" s="4"/>
      <c r="H230" s="4"/>
      <c r="I230" s="4">
        <v>3</v>
      </c>
      <c r="J230" s="4"/>
      <c r="K230" s="4"/>
      <c r="L230" s="4">
        <v>105</v>
      </c>
    </row>
    <row r="231" spans="1:12" x14ac:dyDescent="0.25">
      <c r="A231" s="3" t="s">
        <v>494</v>
      </c>
      <c r="B231" s="4">
        <v>1</v>
      </c>
      <c r="C231" s="4"/>
      <c r="D231" s="4"/>
      <c r="E231" s="4"/>
      <c r="F231" s="4">
        <v>21</v>
      </c>
      <c r="G231" s="4"/>
      <c r="H231" s="4"/>
      <c r="I231" s="4">
        <v>0</v>
      </c>
      <c r="J231" s="4"/>
      <c r="K231" s="4"/>
      <c r="L231" s="4">
        <v>22</v>
      </c>
    </row>
    <row r="232" spans="1:12" x14ac:dyDescent="0.25">
      <c r="A232" s="3" t="s">
        <v>495</v>
      </c>
      <c r="B232" s="4">
        <v>9</v>
      </c>
      <c r="C232" s="4"/>
      <c r="D232" s="4"/>
      <c r="E232" s="4"/>
      <c r="F232" s="4">
        <v>141</v>
      </c>
      <c r="G232" s="4"/>
      <c r="H232" s="4"/>
      <c r="I232" s="4">
        <v>5</v>
      </c>
      <c r="J232" s="4"/>
      <c r="K232" s="4"/>
      <c r="L232" s="4">
        <v>155</v>
      </c>
    </row>
    <row r="233" spans="1:12" x14ac:dyDescent="0.25">
      <c r="A233" s="3" t="s">
        <v>496</v>
      </c>
      <c r="B233" s="4">
        <v>40</v>
      </c>
      <c r="C233" s="4"/>
      <c r="D233" s="4"/>
      <c r="E233" s="4"/>
      <c r="F233" s="4">
        <v>445</v>
      </c>
      <c r="G233" s="4"/>
      <c r="H233" s="4"/>
      <c r="I233" s="4">
        <v>16</v>
      </c>
      <c r="J233" s="4"/>
      <c r="K233" s="4"/>
      <c r="L233" s="4">
        <v>501</v>
      </c>
    </row>
    <row r="234" spans="1:12" x14ac:dyDescent="0.25">
      <c r="A234" s="3" t="s">
        <v>497</v>
      </c>
      <c r="B234" s="4">
        <v>9</v>
      </c>
      <c r="C234" s="4"/>
      <c r="D234" s="4"/>
      <c r="E234" s="4"/>
      <c r="F234" s="4">
        <v>79</v>
      </c>
      <c r="G234" s="4"/>
      <c r="H234" s="4"/>
      <c r="I234" s="4">
        <v>3</v>
      </c>
      <c r="J234" s="4"/>
      <c r="K234" s="4"/>
      <c r="L234" s="4">
        <v>91</v>
      </c>
    </row>
    <row r="235" spans="1:12" x14ac:dyDescent="0.25">
      <c r="A235" s="3" t="s">
        <v>498</v>
      </c>
      <c r="B235" s="4">
        <v>6</v>
      </c>
      <c r="C235" s="4"/>
      <c r="D235" s="4"/>
      <c r="E235" s="4"/>
      <c r="F235" s="4">
        <v>34</v>
      </c>
      <c r="G235" s="4"/>
      <c r="H235" s="4"/>
      <c r="I235" s="4">
        <v>0</v>
      </c>
      <c r="J235" s="4"/>
      <c r="K235" s="4"/>
      <c r="L235" s="4">
        <v>40</v>
      </c>
    </row>
    <row r="236" spans="1:12" x14ac:dyDescent="0.25">
      <c r="A236" s="3" t="s">
        <v>499</v>
      </c>
      <c r="B236" s="4">
        <v>3</v>
      </c>
      <c r="C236" s="4"/>
      <c r="D236" s="4"/>
      <c r="E236" s="4"/>
      <c r="F236" s="4">
        <v>54</v>
      </c>
      <c r="G236" s="4"/>
      <c r="H236" s="4"/>
      <c r="I236" s="4">
        <v>1</v>
      </c>
      <c r="J236" s="4"/>
      <c r="K236" s="4"/>
      <c r="L236" s="4">
        <v>58</v>
      </c>
    </row>
    <row r="237" spans="1:12" x14ac:dyDescent="0.25">
      <c r="A237" s="3" t="s">
        <v>500</v>
      </c>
      <c r="B237" s="4">
        <v>0</v>
      </c>
      <c r="C237" s="4"/>
      <c r="D237" s="4"/>
      <c r="E237" s="4"/>
      <c r="F237" s="4">
        <v>10</v>
      </c>
      <c r="G237" s="4"/>
      <c r="H237" s="4"/>
      <c r="I237" s="4">
        <v>2</v>
      </c>
      <c r="J237" s="4"/>
      <c r="K237" s="4"/>
      <c r="L237" s="4">
        <v>12</v>
      </c>
    </row>
    <row r="238" spans="1:12" x14ac:dyDescent="0.25">
      <c r="A238" s="3" t="s">
        <v>501</v>
      </c>
      <c r="B238" s="4">
        <v>0</v>
      </c>
      <c r="C238" s="4"/>
      <c r="D238" s="4"/>
      <c r="E238" s="4"/>
      <c r="F238" s="4">
        <v>10</v>
      </c>
      <c r="G238" s="4"/>
      <c r="H238" s="4"/>
      <c r="I238" s="4">
        <v>1</v>
      </c>
      <c r="J238" s="4"/>
      <c r="K238" s="4"/>
      <c r="L238" s="4">
        <v>11</v>
      </c>
    </row>
    <row r="239" spans="1:12" x14ac:dyDescent="0.25">
      <c r="A239" s="3" t="s">
        <v>502</v>
      </c>
      <c r="B239" s="4">
        <v>4</v>
      </c>
      <c r="C239" s="4"/>
      <c r="D239" s="4"/>
      <c r="E239" s="4"/>
      <c r="F239" s="4">
        <v>24</v>
      </c>
      <c r="G239" s="4"/>
      <c r="H239" s="4"/>
      <c r="I239" s="4">
        <v>2</v>
      </c>
      <c r="J239" s="4"/>
      <c r="K239" s="4"/>
      <c r="L239" s="4">
        <v>30</v>
      </c>
    </row>
    <row r="240" spans="1:12" x14ac:dyDescent="0.25">
      <c r="A240" s="3" t="s">
        <v>503</v>
      </c>
      <c r="B240" s="4">
        <v>1</v>
      </c>
      <c r="C240" s="4"/>
      <c r="D240" s="4"/>
      <c r="E240" s="4"/>
      <c r="F240" s="4">
        <v>37</v>
      </c>
      <c r="G240" s="4"/>
      <c r="H240" s="4"/>
      <c r="I240" s="4">
        <v>0</v>
      </c>
      <c r="J240" s="4"/>
      <c r="K240" s="4"/>
      <c r="L240" s="4">
        <v>38</v>
      </c>
    </row>
    <row r="241" spans="1:12" x14ac:dyDescent="0.25">
      <c r="A241" s="3" t="s">
        <v>59</v>
      </c>
      <c r="B241" s="4">
        <v>105</v>
      </c>
      <c r="C241" s="4"/>
      <c r="D241" s="4"/>
      <c r="E241" s="4"/>
      <c r="F241" s="4">
        <v>1207</v>
      </c>
      <c r="G241" s="4"/>
      <c r="H241" s="4"/>
      <c r="I241" s="4">
        <v>41</v>
      </c>
      <c r="J241" s="4"/>
      <c r="K241" s="4"/>
      <c r="L241" s="4">
        <v>1353</v>
      </c>
    </row>
    <row r="244" spans="1:12" x14ac:dyDescent="0.25">
      <c r="A244" s="5" t="s">
        <v>35</v>
      </c>
      <c r="B244" t="s">
        <v>5</v>
      </c>
    </row>
    <row r="245" spans="1:12" x14ac:dyDescent="0.25">
      <c r="A245" s="5" t="s">
        <v>40</v>
      </c>
      <c r="B245" t="s">
        <v>47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2</v>
      </c>
      <c r="C249" s="4"/>
      <c r="D249" s="4"/>
      <c r="E249" s="4"/>
      <c r="F249" s="4">
        <v>5</v>
      </c>
      <c r="G249" s="4"/>
      <c r="H249" s="4"/>
      <c r="I249" s="4">
        <v>0</v>
      </c>
      <c r="J249" s="4"/>
      <c r="K249" s="4"/>
      <c r="L249" s="4">
        <v>7</v>
      </c>
    </row>
    <row r="250" spans="1:12" x14ac:dyDescent="0.25">
      <c r="A250" s="3" t="s">
        <v>288</v>
      </c>
      <c r="B250" s="4">
        <v>1</v>
      </c>
      <c r="C250" s="4"/>
      <c r="D250" s="4"/>
      <c r="E250" s="4"/>
      <c r="F250" s="4">
        <v>2</v>
      </c>
      <c r="G250" s="4"/>
      <c r="H250" s="4"/>
      <c r="I250" s="4">
        <v>0</v>
      </c>
      <c r="J250" s="4"/>
      <c r="K250" s="4"/>
      <c r="L250" s="4">
        <v>3</v>
      </c>
    </row>
    <row r="251" spans="1:12" x14ac:dyDescent="0.25">
      <c r="A251" s="3" t="s">
        <v>289</v>
      </c>
      <c r="B251" s="4">
        <v>4</v>
      </c>
      <c r="C251" s="4"/>
      <c r="D251" s="4"/>
      <c r="E251" s="4"/>
      <c r="F251" s="4">
        <v>18</v>
      </c>
      <c r="G251" s="4"/>
      <c r="H251" s="4"/>
      <c r="I251" s="4">
        <v>3</v>
      </c>
      <c r="J251" s="4"/>
      <c r="K251" s="4"/>
      <c r="L251" s="4">
        <v>25</v>
      </c>
    </row>
    <row r="252" spans="1:12" x14ac:dyDescent="0.25">
      <c r="A252" s="3" t="s">
        <v>290</v>
      </c>
      <c r="B252" s="4">
        <v>0</v>
      </c>
      <c r="C252" s="4"/>
      <c r="D252" s="4"/>
      <c r="E252" s="4"/>
      <c r="F252" s="4">
        <v>1</v>
      </c>
      <c r="G252" s="4"/>
      <c r="H252" s="4"/>
      <c r="I252" s="4">
        <v>0</v>
      </c>
      <c r="J252" s="4"/>
      <c r="K252" s="4"/>
      <c r="L252" s="4">
        <v>1</v>
      </c>
    </row>
    <row r="253" spans="1:12" x14ac:dyDescent="0.25">
      <c r="A253" s="3" t="s">
        <v>292</v>
      </c>
      <c r="B253" s="4">
        <v>0</v>
      </c>
      <c r="C253" s="4"/>
      <c r="D253" s="4"/>
      <c r="E253" s="4"/>
      <c r="F253" s="4">
        <v>17</v>
      </c>
      <c r="G253" s="4"/>
      <c r="H253" s="4"/>
      <c r="I253" s="4">
        <v>1</v>
      </c>
      <c r="J253" s="4"/>
      <c r="K253" s="4"/>
      <c r="L253" s="4">
        <v>18</v>
      </c>
    </row>
    <row r="254" spans="1:12" x14ac:dyDescent="0.25">
      <c r="A254" s="3" t="s">
        <v>293</v>
      </c>
      <c r="B254" s="4">
        <v>0</v>
      </c>
      <c r="C254" s="4"/>
      <c r="D254" s="4"/>
      <c r="E254" s="4"/>
      <c r="F254" s="4">
        <v>1</v>
      </c>
      <c r="G254" s="4"/>
      <c r="H254" s="4"/>
      <c r="I254" s="4">
        <v>0</v>
      </c>
      <c r="J254" s="4"/>
      <c r="K254" s="4"/>
      <c r="L254" s="4">
        <v>1</v>
      </c>
    </row>
    <row r="255" spans="1:12" x14ac:dyDescent="0.25">
      <c r="A255" s="3" t="s">
        <v>294</v>
      </c>
      <c r="B255" s="4">
        <v>0</v>
      </c>
      <c r="C255" s="4"/>
      <c r="D255" s="4"/>
      <c r="E255" s="4"/>
      <c r="F255" s="4">
        <v>4</v>
      </c>
      <c r="G255" s="4"/>
      <c r="H255" s="4"/>
      <c r="I255" s="4">
        <v>0</v>
      </c>
      <c r="J255" s="4"/>
      <c r="K255" s="4"/>
      <c r="L255" s="4">
        <v>4</v>
      </c>
    </row>
    <row r="256" spans="1:12" x14ac:dyDescent="0.25">
      <c r="A256" s="3" t="s">
        <v>295</v>
      </c>
      <c r="B256" s="4">
        <v>3</v>
      </c>
      <c r="C256" s="4"/>
      <c r="D256" s="4"/>
      <c r="E256" s="4"/>
      <c r="F256" s="4">
        <v>15</v>
      </c>
      <c r="G256" s="4"/>
      <c r="H256" s="4"/>
      <c r="I256" s="4">
        <v>0</v>
      </c>
      <c r="J256" s="4"/>
      <c r="K256" s="4"/>
      <c r="L256" s="4">
        <v>18</v>
      </c>
    </row>
    <row r="257" spans="1:12" x14ac:dyDescent="0.25">
      <c r="A257" s="3" t="s">
        <v>296</v>
      </c>
      <c r="B257" s="4">
        <v>2</v>
      </c>
      <c r="C257" s="4"/>
      <c r="D257" s="4"/>
      <c r="E257" s="4"/>
      <c r="F257" s="4">
        <v>11</v>
      </c>
      <c r="G257" s="4"/>
      <c r="H257" s="4"/>
      <c r="I257" s="4">
        <v>1</v>
      </c>
      <c r="J257" s="4"/>
      <c r="K257" s="4"/>
      <c r="L257" s="4">
        <v>14</v>
      </c>
    </row>
    <row r="258" spans="1:12" x14ac:dyDescent="0.25">
      <c r="A258" s="3" t="s">
        <v>297</v>
      </c>
      <c r="B258" s="4">
        <v>3</v>
      </c>
      <c r="C258" s="4"/>
      <c r="D258" s="4"/>
      <c r="E258" s="4"/>
      <c r="F258" s="4">
        <v>41</v>
      </c>
      <c r="G258" s="4"/>
      <c r="H258" s="4"/>
      <c r="I258" s="4">
        <v>0</v>
      </c>
      <c r="J258" s="4"/>
      <c r="K258" s="4"/>
      <c r="L258" s="4">
        <v>44</v>
      </c>
    </row>
    <row r="259" spans="1:12" x14ac:dyDescent="0.25">
      <c r="A259" s="3" t="s">
        <v>298</v>
      </c>
      <c r="B259" s="4">
        <v>2</v>
      </c>
      <c r="C259" s="4"/>
      <c r="D259" s="4"/>
      <c r="E259" s="4"/>
      <c r="F259" s="4">
        <v>16</v>
      </c>
      <c r="G259" s="4"/>
      <c r="H259" s="4"/>
      <c r="I259" s="4">
        <v>1</v>
      </c>
      <c r="J259" s="4"/>
      <c r="K259" s="4"/>
      <c r="L259" s="4">
        <v>19</v>
      </c>
    </row>
    <row r="260" spans="1:12" x14ac:dyDescent="0.25">
      <c r="A260" s="3" t="s">
        <v>299</v>
      </c>
      <c r="B260" s="4">
        <v>1</v>
      </c>
      <c r="C260" s="4"/>
      <c r="D260" s="4"/>
      <c r="E260" s="4"/>
      <c r="F260" s="4">
        <v>11</v>
      </c>
      <c r="G260" s="4"/>
      <c r="H260" s="4"/>
      <c r="I260" s="4">
        <v>0</v>
      </c>
      <c r="J260" s="4"/>
      <c r="K260" s="4"/>
      <c r="L260" s="4">
        <v>12</v>
      </c>
    </row>
    <row r="261" spans="1:12" x14ac:dyDescent="0.25">
      <c r="A261" s="3" t="s">
        <v>300</v>
      </c>
      <c r="B261" s="4">
        <v>5</v>
      </c>
      <c r="C261" s="4"/>
      <c r="D261" s="4"/>
      <c r="E261" s="4"/>
      <c r="F261" s="4">
        <v>52</v>
      </c>
      <c r="G261" s="4"/>
      <c r="H261" s="4"/>
      <c r="I261" s="4">
        <v>2</v>
      </c>
      <c r="J261" s="4"/>
      <c r="K261" s="4"/>
      <c r="L261" s="4">
        <v>59</v>
      </c>
    </row>
    <row r="262" spans="1:12" x14ac:dyDescent="0.25">
      <c r="A262" s="3" t="s">
        <v>301</v>
      </c>
      <c r="B262" s="4">
        <v>0</v>
      </c>
      <c r="C262" s="4"/>
      <c r="D262" s="4"/>
      <c r="E262" s="4"/>
      <c r="F262" s="4">
        <v>8</v>
      </c>
      <c r="G262" s="4"/>
      <c r="H262" s="4"/>
      <c r="I262" s="4">
        <v>0</v>
      </c>
      <c r="J262" s="4"/>
      <c r="K262" s="4"/>
      <c r="L262" s="4">
        <v>8</v>
      </c>
    </row>
    <row r="263" spans="1:12" x14ac:dyDescent="0.25">
      <c r="A263" s="3" t="s">
        <v>302</v>
      </c>
      <c r="B263" s="4">
        <v>1</v>
      </c>
      <c r="C263" s="4"/>
      <c r="D263" s="4"/>
      <c r="E263" s="4"/>
      <c r="F263" s="4">
        <v>9</v>
      </c>
      <c r="G263" s="4"/>
      <c r="H263" s="4"/>
      <c r="I263" s="4">
        <v>0</v>
      </c>
      <c r="J263" s="4"/>
      <c r="K263" s="4"/>
      <c r="L263" s="4">
        <v>10</v>
      </c>
    </row>
    <row r="264" spans="1:12" x14ac:dyDescent="0.25">
      <c r="A264" s="3" t="s">
        <v>303</v>
      </c>
      <c r="B264" s="4">
        <v>0</v>
      </c>
      <c r="C264" s="4"/>
      <c r="D264" s="4"/>
      <c r="E264" s="4"/>
      <c r="F264" s="4">
        <v>49</v>
      </c>
      <c r="G264" s="4"/>
      <c r="H264" s="4"/>
      <c r="I264" s="4">
        <v>1</v>
      </c>
      <c r="J264" s="4"/>
      <c r="K264" s="4"/>
      <c r="L264" s="4">
        <v>50</v>
      </c>
    </row>
    <row r="265" spans="1:12" x14ac:dyDescent="0.25">
      <c r="A265" s="3" t="s">
        <v>304</v>
      </c>
      <c r="B265" s="4">
        <v>3</v>
      </c>
      <c r="C265" s="4"/>
      <c r="D265" s="4"/>
      <c r="E265" s="4"/>
      <c r="F265" s="4">
        <v>100</v>
      </c>
      <c r="G265" s="4"/>
      <c r="H265" s="4"/>
      <c r="I265" s="4">
        <v>3</v>
      </c>
      <c r="J265" s="4"/>
      <c r="K265" s="4"/>
      <c r="L265" s="4">
        <v>106</v>
      </c>
    </row>
    <row r="266" spans="1:12" x14ac:dyDescent="0.25">
      <c r="A266" s="3" t="s">
        <v>305</v>
      </c>
      <c r="B266" s="4">
        <v>2</v>
      </c>
      <c r="C266" s="4"/>
      <c r="D266" s="4"/>
      <c r="E266" s="4"/>
      <c r="F266" s="4">
        <v>26</v>
      </c>
      <c r="G266" s="4"/>
      <c r="H266" s="4"/>
      <c r="I266" s="4">
        <v>1</v>
      </c>
      <c r="J266" s="4"/>
      <c r="K266" s="4"/>
      <c r="L266" s="4">
        <v>29</v>
      </c>
    </row>
    <row r="267" spans="1:12" x14ac:dyDescent="0.25">
      <c r="A267" s="3" t="s">
        <v>306</v>
      </c>
      <c r="B267" s="4">
        <v>13</v>
      </c>
      <c r="C267" s="4"/>
      <c r="D267" s="4"/>
      <c r="E267" s="4"/>
      <c r="F267" s="4">
        <v>147</v>
      </c>
      <c r="G267" s="4"/>
      <c r="H267" s="4"/>
      <c r="I267" s="4">
        <v>1</v>
      </c>
      <c r="J267" s="4"/>
      <c r="K267" s="4"/>
      <c r="L267" s="4">
        <v>161</v>
      </c>
    </row>
    <row r="268" spans="1:12" x14ac:dyDescent="0.25">
      <c r="A268" s="3" t="s">
        <v>307</v>
      </c>
      <c r="B268" s="4">
        <v>38</v>
      </c>
      <c r="C268" s="4"/>
      <c r="D268" s="4"/>
      <c r="E268" s="4"/>
      <c r="F268" s="4">
        <v>463</v>
      </c>
      <c r="G268" s="4"/>
      <c r="H268" s="4"/>
      <c r="I268" s="4">
        <v>16</v>
      </c>
      <c r="J268" s="4"/>
      <c r="K268" s="4"/>
      <c r="L268" s="4">
        <v>517</v>
      </c>
    </row>
    <row r="269" spans="1:12" x14ac:dyDescent="0.25">
      <c r="A269" s="3" t="s">
        <v>308</v>
      </c>
      <c r="B269" s="4">
        <v>5</v>
      </c>
      <c r="C269" s="4"/>
      <c r="D269" s="4"/>
      <c r="E269" s="4"/>
      <c r="F269" s="4">
        <v>79</v>
      </c>
      <c r="G269" s="4"/>
      <c r="H269" s="4"/>
      <c r="I269" s="4">
        <v>1</v>
      </c>
      <c r="J269" s="4"/>
      <c r="K269" s="4"/>
      <c r="L269" s="4">
        <v>85</v>
      </c>
    </row>
    <row r="270" spans="1:12" x14ac:dyDescent="0.25">
      <c r="A270" s="3" t="s">
        <v>309</v>
      </c>
      <c r="B270" s="4">
        <v>7</v>
      </c>
      <c r="C270" s="4"/>
      <c r="D270" s="4"/>
      <c r="E270" s="4"/>
      <c r="F270" s="4">
        <v>34</v>
      </c>
      <c r="G270" s="4"/>
      <c r="H270" s="4"/>
      <c r="I270" s="4">
        <v>0</v>
      </c>
      <c r="J270" s="4"/>
      <c r="K270" s="4"/>
      <c r="L270" s="4">
        <v>41</v>
      </c>
    </row>
    <row r="271" spans="1:12" x14ac:dyDescent="0.25">
      <c r="A271" s="3" t="s">
        <v>310</v>
      </c>
      <c r="B271" s="4">
        <v>5</v>
      </c>
      <c r="C271" s="4"/>
      <c r="D271" s="4"/>
      <c r="E271" s="4"/>
      <c r="F271" s="4">
        <v>55</v>
      </c>
      <c r="G271" s="4"/>
      <c r="H271" s="4"/>
      <c r="I271" s="4">
        <v>2</v>
      </c>
      <c r="J271" s="4"/>
      <c r="K271" s="4"/>
      <c r="L271" s="4">
        <v>62</v>
      </c>
    </row>
    <row r="272" spans="1:12" x14ac:dyDescent="0.25">
      <c r="A272" s="3" t="s">
        <v>311</v>
      </c>
      <c r="B272" s="4">
        <v>0</v>
      </c>
      <c r="C272" s="4"/>
      <c r="D272" s="4"/>
      <c r="E272" s="4"/>
      <c r="F272" s="4">
        <v>8</v>
      </c>
      <c r="G272" s="4"/>
      <c r="H272" s="4"/>
      <c r="I272" s="4">
        <v>2</v>
      </c>
      <c r="J272" s="4"/>
      <c r="K272" s="4"/>
      <c r="L272" s="4">
        <v>10</v>
      </c>
    </row>
    <row r="273" spans="1:12" x14ac:dyDescent="0.25">
      <c r="A273" s="3" t="s">
        <v>312</v>
      </c>
      <c r="B273" s="4">
        <v>0</v>
      </c>
      <c r="C273" s="4"/>
      <c r="D273" s="4"/>
      <c r="E273" s="4"/>
      <c r="F273" s="4">
        <v>9</v>
      </c>
      <c r="G273" s="4"/>
      <c r="H273" s="4"/>
      <c r="I273" s="4">
        <v>1</v>
      </c>
      <c r="J273" s="4"/>
      <c r="K273" s="4"/>
      <c r="L273" s="4">
        <v>10</v>
      </c>
    </row>
    <row r="274" spans="1:12" x14ac:dyDescent="0.25">
      <c r="A274" s="3" t="s">
        <v>313</v>
      </c>
      <c r="B274" s="4">
        <v>4</v>
      </c>
      <c r="C274" s="4"/>
      <c r="D274" s="4"/>
      <c r="E274" s="4"/>
      <c r="F274" s="4">
        <v>26</v>
      </c>
      <c r="G274" s="4"/>
      <c r="H274" s="4"/>
      <c r="I274" s="4">
        <v>2</v>
      </c>
      <c r="J274" s="4"/>
      <c r="K274" s="4"/>
      <c r="L274" s="4">
        <v>32</v>
      </c>
    </row>
    <row r="275" spans="1:12" x14ac:dyDescent="0.25">
      <c r="A275" s="3" t="s">
        <v>314</v>
      </c>
      <c r="B275" s="4">
        <v>1</v>
      </c>
      <c r="C275" s="4"/>
      <c r="D275" s="4"/>
      <c r="E275" s="4"/>
      <c r="F275" s="4">
        <v>40</v>
      </c>
      <c r="G275" s="4"/>
      <c r="H275" s="4"/>
      <c r="I275" s="4">
        <v>0</v>
      </c>
      <c r="J275" s="4"/>
      <c r="K275" s="4"/>
      <c r="L275" s="4">
        <v>41</v>
      </c>
    </row>
    <row r="276" spans="1:12" x14ac:dyDescent="0.25">
      <c r="A276" s="3" t="s">
        <v>58</v>
      </c>
      <c r="B276" s="4">
        <v>102</v>
      </c>
      <c r="C276" s="4"/>
      <c r="D276" s="4"/>
      <c r="E276" s="4"/>
      <c r="F276" s="4">
        <v>1247</v>
      </c>
      <c r="G276" s="4"/>
      <c r="H276" s="4"/>
      <c r="I276" s="4">
        <v>38</v>
      </c>
      <c r="J276" s="4"/>
      <c r="K276" s="4"/>
      <c r="L276" s="4">
        <v>1387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18"/>
  <sheetViews>
    <sheetView topLeftCell="A262" workbookViewId="0">
      <selection activeCell="B109" sqref="B109"/>
    </sheetView>
  </sheetViews>
  <sheetFormatPr defaultRowHeight="15" x14ac:dyDescent="0.25"/>
  <cols>
    <col min="1" max="1" width="44.7109375" bestFit="1" customWidth="1"/>
    <col min="2" max="2" width="19.5703125" bestFit="1" customWidth="1"/>
    <col min="3" max="3" width="25.85546875" bestFit="1" customWidth="1"/>
    <col min="4" max="4" width="11.42578125" bestFit="1" customWidth="1"/>
    <col min="5" max="5" width="13.7109375" bestFit="1" customWidth="1"/>
    <col min="6" max="6" width="8.42578125" bestFit="1" customWidth="1"/>
    <col min="7" max="7" width="26.5703125" customWidth="1"/>
    <col min="8" max="8" width="15.28515625" bestFit="1" customWidth="1"/>
    <col min="9" max="9" width="7.28515625" bestFit="1" customWidth="1"/>
    <col min="10" max="10" width="10.85546875" bestFit="1" customWidth="1"/>
    <col min="11" max="11" width="11.42578125" bestFit="1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</v>
      </c>
    </row>
    <row r="2" spans="1:12" x14ac:dyDescent="0.25">
      <c r="A2" s="5" t="s">
        <v>40</v>
      </c>
      <c r="B2" t="s">
        <v>48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505</v>
      </c>
      <c r="C5" t="s">
        <v>541</v>
      </c>
      <c r="D5" t="s">
        <v>1</v>
      </c>
      <c r="E5" t="s">
        <v>531</v>
      </c>
      <c r="F5" t="s">
        <v>510</v>
      </c>
      <c r="G5" t="s">
        <v>537</v>
      </c>
      <c r="H5" t="s">
        <v>2</v>
      </c>
      <c r="I5" t="s">
        <v>3</v>
      </c>
      <c r="J5" t="s">
        <v>6</v>
      </c>
      <c r="K5" t="s">
        <v>533</v>
      </c>
      <c r="L5" t="s">
        <v>66</v>
      </c>
    </row>
    <row r="6" spans="1:12" x14ac:dyDescent="0.25">
      <c r="A6" s="3" t="s">
        <v>321</v>
      </c>
      <c r="B6" s="4">
        <v>0</v>
      </c>
      <c r="C6" s="4"/>
      <c r="D6" s="4"/>
      <c r="E6" s="4"/>
      <c r="F6" s="4">
        <v>0</v>
      </c>
      <c r="G6" s="4"/>
      <c r="H6" s="4"/>
      <c r="I6" s="4">
        <v>0</v>
      </c>
      <c r="J6" s="4"/>
      <c r="K6" s="4"/>
      <c r="L6" s="4">
        <v>0</v>
      </c>
    </row>
    <row r="7" spans="1:12" x14ac:dyDescent="0.25">
      <c r="A7" s="3" t="s">
        <v>322</v>
      </c>
      <c r="B7" s="4">
        <v>0</v>
      </c>
      <c r="C7" s="4"/>
      <c r="D7" s="4"/>
      <c r="E7" s="4"/>
      <c r="F7" s="4">
        <v>0</v>
      </c>
      <c r="G7" s="4"/>
      <c r="H7" s="4"/>
      <c r="I7" s="4">
        <v>0</v>
      </c>
      <c r="J7" s="4"/>
      <c r="K7" s="4"/>
      <c r="L7" s="4">
        <v>0</v>
      </c>
    </row>
    <row r="8" spans="1:12" x14ac:dyDescent="0.25">
      <c r="A8" s="3" t="s">
        <v>323</v>
      </c>
      <c r="B8" s="4">
        <v>0</v>
      </c>
      <c r="C8" s="4"/>
      <c r="D8" s="4"/>
      <c r="E8" s="4"/>
      <c r="F8" s="4">
        <v>0</v>
      </c>
      <c r="G8" s="4"/>
      <c r="H8" s="4"/>
      <c r="I8" s="4">
        <v>0</v>
      </c>
      <c r="J8" s="4"/>
      <c r="K8" s="4"/>
      <c r="L8" s="4">
        <v>0</v>
      </c>
    </row>
    <row r="9" spans="1:12" x14ac:dyDescent="0.25">
      <c r="A9" s="3" t="s">
        <v>324</v>
      </c>
      <c r="B9" s="4">
        <v>0</v>
      </c>
      <c r="C9" s="4"/>
      <c r="D9" s="4"/>
      <c r="E9" s="4"/>
      <c r="F9" s="4">
        <v>0</v>
      </c>
      <c r="G9" s="4"/>
      <c r="H9" s="4"/>
      <c r="I9" s="4">
        <v>0</v>
      </c>
      <c r="J9" s="4"/>
      <c r="K9" s="4"/>
      <c r="L9" s="4">
        <v>0</v>
      </c>
    </row>
    <row r="10" spans="1:12" x14ac:dyDescent="0.25">
      <c r="A10" s="3" t="s">
        <v>325</v>
      </c>
      <c r="B10" s="4">
        <v>0</v>
      </c>
      <c r="C10" s="4"/>
      <c r="D10" s="4"/>
      <c r="E10" s="4"/>
      <c r="F10" s="4">
        <v>1</v>
      </c>
      <c r="G10" s="4"/>
      <c r="H10" s="4"/>
      <c r="I10" s="4">
        <v>0</v>
      </c>
      <c r="J10" s="4"/>
      <c r="K10" s="4"/>
      <c r="L10" s="4">
        <v>1</v>
      </c>
    </row>
    <row r="11" spans="1:12" x14ac:dyDescent="0.25">
      <c r="A11" s="3" t="s">
        <v>326</v>
      </c>
      <c r="B11" s="4">
        <v>0</v>
      </c>
      <c r="C11" s="4"/>
      <c r="D11" s="4"/>
      <c r="E11" s="4"/>
      <c r="F11" s="4">
        <v>1</v>
      </c>
      <c r="G11" s="4"/>
      <c r="H11" s="4"/>
      <c r="I11" s="4">
        <v>0</v>
      </c>
      <c r="J11" s="4"/>
      <c r="K11" s="4"/>
      <c r="L11" s="4">
        <v>1</v>
      </c>
    </row>
    <row r="12" spans="1:12" x14ac:dyDescent="0.25">
      <c r="A12" s="3" t="s">
        <v>327</v>
      </c>
      <c r="B12" s="4">
        <v>0</v>
      </c>
      <c r="C12" s="4"/>
      <c r="D12" s="4"/>
      <c r="E12" s="4"/>
      <c r="F12" s="4">
        <v>1</v>
      </c>
      <c r="G12" s="4"/>
      <c r="H12" s="4"/>
      <c r="I12" s="4">
        <v>0</v>
      </c>
      <c r="J12" s="4"/>
      <c r="K12" s="4"/>
      <c r="L12" s="4">
        <v>1</v>
      </c>
    </row>
    <row r="13" spans="1:12" x14ac:dyDescent="0.25">
      <c r="A13" s="3" t="s">
        <v>328</v>
      </c>
      <c r="B13" s="4">
        <v>0</v>
      </c>
      <c r="C13" s="4"/>
      <c r="D13" s="4"/>
      <c r="E13" s="4"/>
      <c r="F13" s="4">
        <v>0</v>
      </c>
      <c r="G13" s="4"/>
      <c r="H13" s="4"/>
      <c r="I13" s="4">
        <v>0</v>
      </c>
      <c r="J13" s="4"/>
      <c r="K13" s="4"/>
      <c r="L13" s="4">
        <v>0</v>
      </c>
    </row>
    <row r="14" spans="1:12" x14ac:dyDescent="0.25">
      <c r="A14" s="3" t="s">
        <v>329</v>
      </c>
      <c r="B14" s="4">
        <v>0</v>
      </c>
      <c r="C14" s="4"/>
      <c r="D14" s="4"/>
      <c r="E14" s="4"/>
      <c r="F14" s="4">
        <v>0</v>
      </c>
      <c r="G14" s="4"/>
      <c r="H14" s="4"/>
      <c r="I14" s="4">
        <v>0</v>
      </c>
      <c r="J14" s="4"/>
      <c r="K14" s="4"/>
      <c r="L14" s="4">
        <v>0</v>
      </c>
    </row>
    <row r="15" spans="1:12" x14ac:dyDescent="0.25">
      <c r="A15" s="3" t="s">
        <v>330</v>
      </c>
      <c r="B15" s="4">
        <v>0</v>
      </c>
      <c r="C15" s="4"/>
      <c r="D15" s="4"/>
      <c r="E15" s="4"/>
      <c r="F15" s="4">
        <v>0</v>
      </c>
      <c r="G15" s="4"/>
      <c r="H15" s="4"/>
      <c r="I15" s="4">
        <v>0</v>
      </c>
      <c r="J15" s="4"/>
      <c r="K15" s="4"/>
      <c r="L15" s="4">
        <v>0</v>
      </c>
    </row>
    <row r="16" spans="1:12" x14ac:dyDescent="0.25">
      <c r="A16" s="3" t="s">
        <v>331</v>
      </c>
      <c r="B16" s="4">
        <v>0</v>
      </c>
      <c r="C16" s="4"/>
      <c r="D16" s="4"/>
      <c r="E16" s="4"/>
      <c r="F16" s="4">
        <v>0</v>
      </c>
      <c r="G16" s="4"/>
      <c r="H16" s="4"/>
      <c r="I16" s="4">
        <v>0</v>
      </c>
      <c r="J16" s="4"/>
      <c r="K16" s="4"/>
      <c r="L16" s="4">
        <v>0</v>
      </c>
    </row>
    <row r="17" spans="1:12" x14ac:dyDescent="0.25">
      <c r="A17" s="3" t="s">
        <v>332</v>
      </c>
      <c r="B17" s="4">
        <v>0</v>
      </c>
      <c r="C17" s="4"/>
      <c r="D17" s="4"/>
      <c r="E17" s="4"/>
      <c r="F17" s="4">
        <v>0</v>
      </c>
      <c r="G17" s="4"/>
      <c r="H17" s="4"/>
      <c r="I17" s="4">
        <v>0</v>
      </c>
      <c r="J17" s="4"/>
      <c r="K17" s="4"/>
      <c r="L17" s="4">
        <v>0</v>
      </c>
    </row>
    <row r="18" spans="1:12" x14ac:dyDescent="0.25">
      <c r="A18" s="3" t="s">
        <v>333</v>
      </c>
      <c r="B18" s="4">
        <v>0</v>
      </c>
      <c r="C18" s="4"/>
      <c r="D18" s="4"/>
      <c r="E18" s="4"/>
      <c r="F18" s="4">
        <v>4</v>
      </c>
      <c r="G18" s="4"/>
      <c r="H18" s="4"/>
      <c r="I18" s="4">
        <v>0</v>
      </c>
      <c r="J18" s="4"/>
      <c r="K18" s="4"/>
      <c r="L18" s="4">
        <v>4</v>
      </c>
    </row>
    <row r="19" spans="1:12" x14ac:dyDescent="0.25">
      <c r="A19" s="3" t="s">
        <v>334</v>
      </c>
      <c r="B19" s="4">
        <v>0</v>
      </c>
      <c r="C19" s="4"/>
      <c r="D19" s="4"/>
      <c r="E19" s="4"/>
      <c r="F19" s="4">
        <v>0</v>
      </c>
      <c r="G19" s="4"/>
      <c r="H19" s="4"/>
      <c r="I19" s="4">
        <v>0</v>
      </c>
      <c r="J19" s="4"/>
      <c r="K19" s="4"/>
      <c r="L19" s="4">
        <v>0</v>
      </c>
    </row>
    <row r="20" spans="1:12" x14ac:dyDescent="0.25">
      <c r="A20" s="3" t="s">
        <v>335</v>
      </c>
      <c r="B20" s="4">
        <v>0</v>
      </c>
      <c r="C20" s="4"/>
      <c r="D20" s="4"/>
      <c r="E20" s="4"/>
      <c r="F20" s="4">
        <v>0</v>
      </c>
      <c r="G20" s="4"/>
      <c r="H20" s="4"/>
      <c r="I20" s="4">
        <v>0</v>
      </c>
      <c r="J20" s="4"/>
      <c r="K20" s="4"/>
      <c r="L20" s="4">
        <v>0</v>
      </c>
    </row>
    <row r="21" spans="1:12" x14ac:dyDescent="0.25">
      <c r="A21" s="3" t="s">
        <v>336</v>
      </c>
      <c r="B21" s="4">
        <v>0</v>
      </c>
      <c r="C21" s="4"/>
      <c r="D21" s="4"/>
      <c r="E21" s="4"/>
      <c r="F21" s="4">
        <v>1</v>
      </c>
      <c r="G21" s="4"/>
      <c r="H21" s="4"/>
      <c r="I21" s="4">
        <v>0</v>
      </c>
      <c r="J21" s="4"/>
      <c r="K21" s="4"/>
      <c r="L21" s="4">
        <v>1</v>
      </c>
    </row>
    <row r="22" spans="1:12" x14ac:dyDescent="0.25">
      <c r="A22" s="3" t="s">
        <v>337</v>
      </c>
      <c r="B22" s="4">
        <v>0</v>
      </c>
      <c r="C22" s="4"/>
      <c r="D22" s="4"/>
      <c r="E22" s="4"/>
      <c r="F22" s="4">
        <v>3</v>
      </c>
      <c r="G22" s="4"/>
      <c r="H22" s="4"/>
      <c r="I22" s="4">
        <v>0</v>
      </c>
      <c r="J22" s="4"/>
      <c r="K22" s="4"/>
      <c r="L22" s="4">
        <v>3</v>
      </c>
    </row>
    <row r="23" spans="1:12" x14ac:dyDescent="0.25">
      <c r="A23" s="3" t="s">
        <v>338</v>
      </c>
      <c r="B23" s="4">
        <v>0</v>
      </c>
      <c r="C23" s="4"/>
      <c r="D23" s="4"/>
      <c r="E23" s="4"/>
      <c r="F23" s="4">
        <v>1</v>
      </c>
      <c r="G23" s="4"/>
      <c r="H23" s="4"/>
      <c r="I23" s="4">
        <v>0</v>
      </c>
      <c r="J23" s="4"/>
      <c r="K23" s="4"/>
      <c r="L23" s="4">
        <v>1</v>
      </c>
    </row>
    <row r="24" spans="1:12" x14ac:dyDescent="0.25">
      <c r="A24" s="3" t="s">
        <v>339</v>
      </c>
      <c r="B24" s="4">
        <v>1</v>
      </c>
      <c r="C24" s="4"/>
      <c r="D24" s="4"/>
      <c r="E24" s="4"/>
      <c r="F24" s="4">
        <v>5</v>
      </c>
      <c r="G24" s="4"/>
      <c r="H24" s="4"/>
      <c r="I24" s="4">
        <v>0</v>
      </c>
      <c r="J24" s="4"/>
      <c r="K24" s="4"/>
      <c r="L24" s="4">
        <v>6</v>
      </c>
    </row>
    <row r="25" spans="1:12" x14ac:dyDescent="0.25">
      <c r="A25" s="3" t="s">
        <v>340</v>
      </c>
      <c r="B25" s="4">
        <v>0</v>
      </c>
      <c r="C25" s="4"/>
      <c r="D25" s="4"/>
      <c r="E25" s="4"/>
      <c r="F25" s="4">
        <v>40</v>
      </c>
      <c r="G25" s="4"/>
      <c r="H25" s="4"/>
      <c r="I25" s="4">
        <v>1</v>
      </c>
      <c r="J25" s="4"/>
      <c r="K25" s="4"/>
      <c r="L25" s="4">
        <v>41</v>
      </c>
    </row>
    <row r="26" spans="1:12" x14ac:dyDescent="0.25">
      <c r="A26" s="3" t="s">
        <v>341</v>
      </c>
      <c r="B26" s="4">
        <v>0</v>
      </c>
      <c r="C26" s="4"/>
      <c r="D26" s="4"/>
      <c r="E26" s="4"/>
      <c r="F26" s="4">
        <v>3</v>
      </c>
      <c r="G26" s="4"/>
      <c r="H26" s="4"/>
      <c r="I26" s="4">
        <v>0</v>
      </c>
      <c r="J26" s="4"/>
      <c r="K26" s="4"/>
      <c r="L26" s="4">
        <v>3</v>
      </c>
    </row>
    <row r="27" spans="1:12" x14ac:dyDescent="0.25">
      <c r="A27" s="3" t="s">
        <v>342</v>
      </c>
      <c r="B27" s="4">
        <v>0</v>
      </c>
      <c r="C27" s="4"/>
      <c r="D27" s="4"/>
      <c r="E27" s="4"/>
      <c r="F27" s="4">
        <v>0</v>
      </c>
      <c r="G27" s="4"/>
      <c r="H27" s="4"/>
      <c r="I27" s="4">
        <v>0</v>
      </c>
      <c r="J27" s="4"/>
      <c r="K27" s="4"/>
      <c r="L27" s="4">
        <v>0</v>
      </c>
    </row>
    <row r="28" spans="1:12" x14ac:dyDescent="0.25">
      <c r="A28" s="3" t="s">
        <v>343</v>
      </c>
      <c r="B28" s="4">
        <v>0</v>
      </c>
      <c r="C28" s="4"/>
      <c r="D28" s="4"/>
      <c r="E28" s="4"/>
      <c r="F28" s="4">
        <v>3</v>
      </c>
      <c r="G28" s="4"/>
      <c r="H28" s="4"/>
      <c r="I28" s="4">
        <v>0</v>
      </c>
      <c r="J28" s="4"/>
      <c r="K28" s="4"/>
      <c r="L28" s="4">
        <v>3</v>
      </c>
    </row>
    <row r="29" spans="1:12" x14ac:dyDescent="0.25">
      <c r="A29" s="3" t="s">
        <v>344</v>
      </c>
      <c r="B29" s="4">
        <v>0</v>
      </c>
      <c r="C29" s="4"/>
      <c r="D29" s="4"/>
      <c r="E29" s="4"/>
      <c r="F29" s="4">
        <v>0</v>
      </c>
      <c r="G29" s="4"/>
      <c r="H29" s="4"/>
      <c r="I29" s="4">
        <v>0</v>
      </c>
      <c r="J29" s="4"/>
      <c r="K29" s="4"/>
      <c r="L29" s="4">
        <v>0</v>
      </c>
    </row>
    <row r="30" spans="1:12" x14ac:dyDescent="0.25">
      <c r="A30" s="3" t="s">
        <v>345</v>
      </c>
      <c r="B30" s="4">
        <v>0</v>
      </c>
      <c r="C30" s="4"/>
      <c r="D30" s="4"/>
      <c r="E30" s="4"/>
      <c r="F30" s="4">
        <v>0</v>
      </c>
      <c r="G30" s="4"/>
      <c r="H30" s="4"/>
      <c r="I30" s="4">
        <v>0</v>
      </c>
      <c r="J30" s="4"/>
      <c r="K30" s="4"/>
      <c r="L30" s="4">
        <v>0</v>
      </c>
    </row>
    <row r="31" spans="1:12" x14ac:dyDescent="0.25">
      <c r="A31" s="3" t="s">
        <v>346</v>
      </c>
      <c r="B31" s="4">
        <v>0</v>
      </c>
      <c r="C31" s="4"/>
      <c r="D31" s="4"/>
      <c r="E31" s="4"/>
      <c r="F31" s="4">
        <v>0</v>
      </c>
      <c r="G31" s="4"/>
      <c r="H31" s="4"/>
      <c r="I31" s="4">
        <v>0</v>
      </c>
      <c r="J31" s="4"/>
      <c r="K31" s="4"/>
      <c r="L31" s="4">
        <v>0</v>
      </c>
    </row>
    <row r="32" spans="1:12" x14ac:dyDescent="0.25">
      <c r="A32" s="3" t="s">
        <v>347</v>
      </c>
      <c r="B32" s="4">
        <v>0</v>
      </c>
      <c r="C32" s="4"/>
      <c r="D32" s="4"/>
      <c r="E32" s="4"/>
      <c r="F32" s="4">
        <v>1</v>
      </c>
      <c r="G32" s="4"/>
      <c r="H32" s="4"/>
      <c r="I32" s="4">
        <v>0</v>
      </c>
      <c r="J32" s="4"/>
      <c r="K32" s="4"/>
      <c r="L32" s="4">
        <v>1</v>
      </c>
    </row>
    <row r="33" spans="1:12" x14ac:dyDescent="0.25">
      <c r="A33" s="3" t="s">
        <v>65</v>
      </c>
      <c r="B33" s="4">
        <v>1</v>
      </c>
      <c r="C33" s="4"/>
      <c r="D33" s="4"/>
      <c r="E33" s="4"/>
      <c r="F33" s="4">
        <v>64</v>
      </c>
      <c r="G33" s="4"/>
      <c r="H33" s="4"/>
      <c r="I33" s="4">
        <v>1</v>
      </c>
      <c r="J33" s="4"/>
      <c r="K33" s="4"/>
      <c r="L33" s="4">
        <v>66</v>
      </c>
    </row>
    <row r="34" spans="1:12" x14ac:dyDescent="0.25">
      <c r="A34" s="5" t="s">
        <v>35</v>
      </c>
      <c r="B34" t="s">
        <v>5</v>
      </c>
    </row>
    <row r="35" spans="1:12" x14ac:dyDescent="0.25">
      <c r="A35" s="5" t="s">
        <v>40</v>
      </c>
      <c r="B35" t="s">
        <v>48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0</v>
      </c>
      <c r="C39" s="4"/>
      <c r="D39" s="4"/>
      <c r="E39" s="4"/>
      <c r="F39" s="4">
        <v>0</v>
      </c>
      <c r="G39" s="4"/>
      <c r="H39" s="4"/>
      <c r="I39" s="4">
        <v>0</v>
      </c>
      <c r="J39" s="4"/>
      <c r="K39" s="4"/>
      <c r="L39" s="4">
        <v>0</v>
      </c>
    </row>
    <row r="40" spans="1:12" x14ac:dyDescent="0.25">
      <c r="A40" s="3" t="s">
        <v>349</v>
      </c>
      <c r="B40" s="4">
        <v>0</v>
      </c>
      <c r="C40" s="4"/>
      <c r="D40" s="4"/>
      <c r="E40" s="4"/>
      <c r="F40" s="4">
        <v>0</v>
      </c>
      <c r="G40" s="4"/>
      <c r="H40" s="4"/>
      <c r="I40" s="4">
        <v>0</v>
      </c>
      <c r="J40" s="4"/>
      <c r="K40" s="4"/>
      <c r="L40" s="4">
        <v>0</v>
      </c>
    </row>
    <row r="41" spans="1:12" x14ac:dyDescent="0.25">
      <c r="A41" s="3" t="s">
        <v>350</v>
      </c>
      <c r="B41" s="4">
        <v>0</v>
      </c>
      <c r="C41" s="4"/>
      <c r="D41" s="4"/>
      <c r="E41" s="4"/>
      <c r="F41" s="4">
        <v>0</v>
      </c>
      <c r="G41" s="4"/>
      <c r="H41" s="4"/>
      <c r="I41" s="4">
        <v>0</v>
      </c>
      <c r="J41" s="4"/>
      <c r="K41" s="4"/>
      <c r="L41" s="4">
        <v>0</v>
      </c>
    </row>
    <row r="42" spans="1:12" x14ac:dyDescent="0.25">
      <c r="A42" s="3" t="s">
        <v>351</v>
      </c>
      <c r="B42" s="4">
        <v>0</v>
      </c>
      <c r="C42" s="4"/>
      <c r="D42" s="4"/>
      <c r="E42" s="4"/>
      <c r="F42" s="4">
        <v>0</v>
      </c>
      <c r="G42" s="4"/>
      <c r="H42" s="4"/>
      <c r="I42" s="4">
        <v>0</v>
      </c>
      <c r="J42" s="4"/>
      <c r="K42" s="4"/>
      <c r="L42" s="4">
        <v>0</v>
      </c>
    </row>
    <row r="43" spans="1:12" x14ac:dyDescent="0.25">
      <c r="A43" s="3" t="s">
        <v>352</v>
      </c>
      <c r="B43" s="4">
        <v>0</v>
      </c>
      <c r="C43" s="4"/>
      <c r="D43" s="4"/>
      <c r="E43" s="4"/>
      <c r="F43" s="4">
        <v>1</v>
      </c>
      <c r="G43" s="4"/>
      <c r="H43" s="4"/>
      <c r="I43" s="4">
        <v>0</v>
      </c>
      <c r="J43" s="4"/>
      <c r="K43" s="4"/>
      <c r="L43" s="4">
        <v>1</v>
      </c>
    </row>
    <row r="44" spans="1:12" x14ac:dyDescent="0.25">
      <c r="A44" s="3" t="s">
        <v>353</v>
      </c>
      <c r="B44" s="4">
        <v>0</v>
      </c>
      <c r="C44" s="4"/>
      <c r="D44" s="4"/>
      <c r="E44" s="4"/>
      <c r="F44" s="4">
        <v>0</v>
      </c>
      <c r="G44" s="4"/>
      <c r="H44" s="4"/>
      <c r="I44" s="4">
        <v>0</v>
      </c>
      <c r="J44" s="4"/>
      <c r="K44" s="4"/>
      <c r="L44" s="4">
        <v>0</v>
      </c>
    </row>
    <row r="45" spans="1:12" x14ac:dyDescent="0.25">
      <c r="A45" s="3" t="s">
        <v>354</v>
      </c>
      <c r="B45" s="4">
        <v>0</v>
      </c>
      <c r="C45" s="4"/>
      <c r="D45" s="4"/>
      <c r="E45" s="4"/>
      <c r="F45" s="4">
        <v>0</v>
      </c>
      <c r="G45" s="4"/>
      <c r="H45" s="4"/>
      <c r="I45" s="4">
        <v>0</v>
      </c>
      <c r="J45" s="4"/>
      <c r="K45" s="4"/>
      <c r="L45" s="4">
        <v>0</v>
      </c>
    </row>
    <row r="46" spans="1:12" x14ac:dyDescent="0.25">
      <c r="A46" s="3" t="s">
        <v>355</v>
      </c>
      <c r="B46" s="4">
        <v>0</v>
      </c>
      <c r="C46" s="4"/>
      <c r="D46" s="4"/>
      <c r="E46" s="4"/>
      <c r="F46" s="4">
        <v>0</v>
      </c>
      <c r="G46" s="4"/>
      <c r="H46" s="4"/>
      <c r="I46" s="4">
        <v>0</v>
      </c>
      <c r="J46" s="4"/>
      <c r="K46" s="4"/>
      <c r="L46" s="4">
        <v>0</v>
      </c>
    </row>
    <row r="47" spans="1:12" x14ac:dyDescent="0.25">
      <c r="A47" s="3" t="s">
        <v>356</v>
      </c>
      <c r="B47" s="4">
        <v>0</v>
      </c>
      <c r="C47" s="4"/>
      <c r="D47" s="4"/>
      <c r="E47" s="4"/>
      <c r="F47" s="4">
        <v>0</v>
      </c>
      <c r="G47" s="4"/>
      <c r="H47" s="4"/>
      <c r="I47" s="4">
        <v>0</v>
      </c>
      <c r="J47" s="4"/>
      <c r="K47" s="4"/>
      <c r="L47" s="4">
        <v>0</v>
      </c>
    </row>
    <row r="48" spans="1:12" x14ac:dyDescent="0.25">
      <c r="A48" s="3" t="s">
        <v>357</v>
      </c>
      <c r="B48" s="4">
        <v>0</v>
      </c>
      <c r="C48" s="4"/>
      <c r="D48" s="4"/>
      <c r="E48" s="4"/>
      <c r="F48" s="4">
        <v>0</v>
      </c>
      <c r="G48" s="4"/>
      <c r="H48" s="4"/>
      <c r="I48" s="4">
        <v>0</v>
      </c>
      <c r="J48" s="4"/>
      <c r="K48" s="4"/>
      <c r="L48" s="4">
        <v>0</v>
      </c>
    </row>
    <row r="49" spans="1:12" x14ac:dyDescent="0.25">
      <c r="A49" s="3" t="s">
        <v>358</v>
      </c>
      <c r="B49" s="4">
        <v>0</v>
      </c>
      <c r="C49" s="4"/>
      <c r="D49" s="4"/>
      <c r="E49" s="4"/>
      <c r="F49" s="4">
        <v>0</v>
      </c>
      <c r="G49" s="4"/>
      <c r="H49" s="4"/>
      <c r="I49" s="4">
        <v>0</v>
      </c>
      <c r="J49" s="4"/>
      <c r="K49" s="4"/>
      <c r="L49" s="4">
        <v>0</v>
      </c>
    </row>
    <row r="50" spans="1:12" x14ac:dyDescent="0.25">
      <c r="A50" s="3" t="s">
        <v>359</v>
      </c>
      <c r="B50" s="4">
        <v>0</v>
      </c>
      <c r="C50" s="4"/>
      <c r="D50" s="4"/>
      <c r="E50" s="4"/>
      <c r="F50" s="4">
        <v>0</v>
      </c>
      <c r="G50" s="4"/>
      <c r="H50" s="4"/>
      <c r="I50" s="4">
        <v>0</v>
      </c>
      <c r="J50" s="4"/>
      <c r="K50" s="4"/>
      <c r="L50" s="4">
        <v>0</v>
      </c>
    </row>
    <row r="51" spans="1:12" x14ac:dyDescent="0.25">
      <c r="A51" s="3" t="s">
        <v>360</v>
      </c>
      <c r="B51" s="4">
        <v>0</v>
      </c>
      <c r="C51" s="4"/>
      <c r="D51" s="4"/>
      <c r="E51" s="4"/>
      <c r="F51" s="4">
        <v>4</v>
      </c>
      <c r="G51" s="4"/>
      <c r="H51" s="4"/>
      <c r="I51" s="4">
        <v>0</v>
      </c>
      <c r="J51" s="4"/>
      <c r="K51" s="4"/>
      <c r="L51" s="4">
        <v>4</v>
      </c>
    </row>
    <row r="52" spans="1:12" x14ac:dyDescent="0.25">
      <c r="A52" s="3" t="s">
        <v>361</v>
      </c>
      <c r="B52" s="4">
        <v>0</v>
      </c>
      <c r="C52" s="4"/>
      <c r="D52" s="4"/>
      <c r="E52" s="4"/>
      <c r="F52" s="4">
        <v>0</v>
      </c>
      <c r="G52" s="4"/>
      <c r="H52" s="4"/>
      <c r="I52" s="4">
        <v>0</v>
      </c>
      <c r="J52" s="4"/>
      <c r="K52" s="4"/>
      <c r="L52" s="4">
        <v>0</v>
      </c>
    </row>
    <row r="53" spans="1:12" x14ac:dyDescent="0.25">
      <c r="A53" s="3" t="s">
        <v>362</v>
      </c>
      <c r="B53" s="4">
        <v>0</v>
      </c>
      <c r="C53" s="4"/>
      <c r="D53" s="4"/>
      <c r="E53" s="4"/>
      <c r="F53" s="4">
        <v>0</v>
      </c>
      <c r="G53" s="4"/>
      <c r="H53" s="4"/>
      <c r="I53" s="4">
        <v>0</v>
      </c>
      <c r="J53" s="4"/>
      <c r="K53" s="4"/>
      <c r="L53" s="4">
        <v>0</v>
      </c>
    </row>
    <row r="54" spans="1:12" x14ac:dyDescent="0.25">
      <c r="A54" s="3" t="s">
        <v>363</v>
      </c>
      <c r="B54" s="4">
        <v>0</v>
      </c>
      <c r="C54" s="4"/>
      <c r="D54" s="4"/>
      <c r="E54" s="4"/>
      <c r="F54" s="4">
        <v>2</v>
      </c>
      <c r="G54" s="4"/>
      <c r="H54" s="4"/>
      <c r="I54" s="4">
        <v>0</v>
      </c>
      <c r="J54" s="4"/>
      <c r="K54" s="4"/>
      <c r="L54" s="4">
        <v>2</v>
      </c>
    </row>
    <row r="55" spans="1:12" x14ac:dyDescent="0.25">
      <c r="A55" s="3" t="s">
        <v>364</v>
      </c>
      <c r="B55" s="4">
        <v>0</v>
      </c>
      <c r="C55" s="4"/>
      <c r="D55" s="4"/>
      <c r="E55" s="4"/>
      <c r="F55" s="4">
        <v>7</v>
      </c>
      <c r="G55" s="4"/>
      <c r="H55" s="4"/>
      <c r="I55" s="4">
        <v>1</v>
      </c>
      <c r="J55" s="4"/>
      <c r="K55" s="4"/>
      <c r="L55" s="4">
        <v>8</v>
      </c>
    </row>
    <row r="56" spans="1:12" x14ac:dyDescent="0.25">
      <c r="A56" s="3" t="s">
        <v>365</v>
      </c>
      <c r="B56" s="4">
        <v>0</v>
      </c>
      <c r="C56" s="4"/>
      <c r="D56" s="4"/>
      <c r="E56" s="4"/>
      <c r="F56" s="4">
        <v>1</v>
      </c>
      <c r="G56" s="4"/>
      <c r="H56" s="4"/>
      <c r="I56" s="4">
        <v>0</v>
      </c>
      <c r="J56" s="4"/>
      <c r="K56" s="4"/>
      <c r="L56" s="4">
        <v>1</v>
      </c>
    </row>
    <row r="57" spans="1:12" x14ac:dyDescent="0.25">
      <c r="A57" s="3" t="s">
        <v>366</v>
      </c>
      <c r="B57" s="4">
        <v>0</v>
      </c>
      <c r="C57" s="4"/>
      <c r="D57" s="4"/>
      <c r="E57" s="4"/>
      <c r="F57" s="4">
        <v>8</v>
      </c>
      <c r="G57" s="4"/>
      <c r="H57" s="4"/>
      <c r="I57" s="4">
        <v>1</v>
      </c>
      <c r="J57" s="4"/>
      <c r="K57" s="4"/>
      <c r="L57" s="4">
        <v>9</v>
      </c>
    </row>
    <row r="58" spans="1:12" x14ac:dyDescent="0.25">
      <c r="A58" s="3" t="s">
        <v>367</v>
      </c>
      <c r="B58" s="4">
        <v>0</v>
      </c>
      <c r="C58" s="4"/>
      <c r="D58" s="4"/>
      <c r="E58" s="4"/>
      <c r="F58" s="4">
        <v>36</v>
      </c>
      <c r="G58" s="4"/>
      <c r="H58" s="4"/>
      <c r="I58" s="4">
        <v>0</v>
      </c>
      <c r="J58" s="4"/>
      <c r="K58" s="4"/>
      <c r="L58" s="4">
        <v>36</v>
      </c>
    </row>
    <row r="59" spans="1:12" x14ac:dyDescent="0.25">
      <c r="A59" s="3" t="s">
        <v>368</v>
      </c>
      <c r="B59" s="4">
        <v>1</v>
      </c>
      <c r="C59" s="4"/>
      <c r="D59" s="4"/>
      <c r="E59" s="4"/>
      <c r="F59" s="4">
        <v>4</v>
      </c>
      <c r="G59" s="4"/>
      <c r="H59" s="4"/>
      <c r="I59" s="4">
        <v>0</v>
      </c>
      <c r="J59" s="4"/>
      <c r="K59" s="4"/>
      <c r="L59" s="4">
        <v>5</v>
      </c>
    </row>
    <row r="60" spans="1:12" x14ac:dyDescent="0.25">
      <c r="A60" s="3" t="s">
        <v>369</v>
      </c>
      <c r="B60" s="4">
        <v>0</v>
      </c>
      <c r="C60" s="4"/>
      <c r="D60" s="4"/>
      <c r="E60" s="4"/>
      <c r="F60" s="4">
        <v>0</v>
      </c>
      <c r="G60" s="4"/>
      <c r="H60" s="4"/>
      <c r="I60" s="4">
        <v>0</v>
      </c>
      <c r="J60" s="4"/>
      <c r="K60" s="4"/>
      <c r="L60" s="4">
        <v>0</v>
      </c>
    </row>
    <row r="61" spans="1:12" x14ac:dyDescent="0.25">
      <c r="A61" s="3" t="s">
        <v>370</v>
      </c>
      <c r="B61" s="4">
        <v>0</v>
      </c>
      <c r="C61" s="4"/>
      <c r="D61" s="4"/>
      <c r="E61" s="4"/>
      <c r="F61" s="4">
        <v>4</v>
      </c>
      <c r="G61" s="4"/>
      <c r="H61" s="4"/>
      <c r="I61" s="4">
        <v>0</v>
      </c>
      <c r="J61" s="4"/>
      <c r="K61" s="4"/>
      <c r="L61" s="4">
        <v>4</v>
      </c>
    </row>
    <row r="62" spans="1:12" x14ac:dyDescent="0.25">
      <c r="A62" s="3" t="s">
        <v>371</v>
      </c>
      <c r="B62" s="4">
        <v>0</v>
      </c>
      <c r="C62" s="4"/>
      <c r="D62" s="4"/>
      <c r="E62" s="4"/>
      <c r="F62" s="4">
        <v>0</v>
      </c>
      <c r="G62" s="4"/>
      <c r="H62" s="4"/>
      <c r="I62" s="4">
        <v>0</v>
      </c>
      <c r="J62" s="4"/>
      <c r="K62" s="4"/>
      <c r="L62" s="4">
        <v>0</v>
      </c>
    </row>
    <row r="63" spans="1:12" x14ac:dyDescent="0.25">
      <c r="A63" s="3" t="s">
        <v>372</v>
      </c>
      <c r="B63" s="4">
        <v>0</v>
      </c>
      <c r="C63" s="4"/>
      <c r="D63" s="4"/>
      <c r="E63" s="4"/>
      <c r="F63" s="4">
        <v>0</v>
      </c>
      <c r="G63" s="4"/>
      <c r="H63" s="4"/>
      <c r="I63" s="4">
        <v>0</v>
      </c>
      <c r="J63" s="4"/>
      <c r="K63" s="4"/>
      <c r="L63" s="4">
        <v>0</v>
      </c>
    </row>
    <row r="64" spans="1:12" x14ac:dyDescent="0.25">
      <c r="A64" s="3" t="s">
        <v>373</v>
      </c>
      <c r="B64" s="4">
        <v>0</v>
      </c>
      <c r="C64" s="4"/>
      <c r="D64" s="4"/>
      <c r="E64" s="4"/>
      <c r="F64" s="4">
        <v>0</v>
      </c>
      <c r="G64" s="4"/>
      <c r="H64" s="4"/>
      <c r="I64" s="4">
        <v>0</v>
      </c>
      <c r="J64" s="4"/>
      <c r="K64" s="4"/>
      <c r="L64" s="4">
        <v>0</v>
      </c>
    </row>
    <row r="65" spans="1:12" x14ac:dyDescent="0.25">
      <c r="A65" s="3" t="s">
        <v>374</v>
      </c>
      <c r="B65" s="4">
        <v>0</v>
      </c>
      <c r="C65" s="4"/>
      <c r="D65" s="4"/>
      <c r="E65" s="4"/>
      <c r="F65" s="4">
        <v>2</v>
      </c>
      <c r="G65" s="4"/>
      <c r="H65" s="4"/>
      <c r="I65" s="4">
        <v>0</v>
      </c>
      <c r="J65" s="4"/>
      <c r="K65" s="4"/>
      <c r="L65" s="4">
        <v>2</v>
      </c>
    </row>
    <row r="66" spans="1:12" x14ac:dyDescent="0.25">
      <c r="A66" s="3" t="s">
        <v>64</v>
      </c>
      <c r="B66" s="4">
        <v>1</v>
      </c>
      <c r="C66" s="4"/>
      <c r="D66" s="4"/>
      <c r="E66" s="4"/>
      <c r="F66" s="4">
        <v>69</v>
      </c>
      <c r="G66" s="4"/>
      <c r="H66" s="4"/>
      <c r="I66" s="4">
        <v>2</v>
      </c>
      <c r="J66" s="4"/>
      <c r="K66" s="4"/>
      <c r="L66" s="4">
        <v>72</v>
      </c>
    </row>
    <row r="69" spans="1:12" x14ac:dyDescent="0.25">
      <c r="A69" s="5" t="s">
        <v>35</v>
      </c>
      <c r="B69" t="s">
        <v>5</v>
      </c>
    </row>
    <row r="70" spans="1:12" x14ac:dyDescent="0.25">
      <c r="A70" s="5" t="s">
        <v>40</v>
      </c>
      <c r="B70" t="s">
        <v>48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0</v>
      </c>
      <c r="C74" s="4"/>
      <c r="D74" s="4"/>
      <c r="E74" s="4"/>
      <c r="F74" s="4">
        <v>0</v>
      </c>
      <c r="G74" s="4"/>
      <c r="H74" s="4"/>
      <c r="I74" s="4">
        <v>0</v>
      </c>
      <c r="J74" s="4"/>
      <c r="K74" s="4"/>
      <c r="L74" s="4">
        <v>0</v>
      </c>
    </row>
    <row r="75" spans="1:12" x14ac:dyDescent="0.25">
      <c r="A75" s="3" t="s">
        <v>376</v>
      </c>
      <c r="B75" s="4">
        <v>0</v>
      </c>
      <c r="C75" s="4"/>
      <c r="D75" s="4"/>
      <c r="E75" s="4"/>
      <c r="F75" s="4">
        <v>0</v>
      </c>
      <c r="G75" s="4"/>
      <c r="H75" s="4"/>
      <c r="I75" s="4">
        <v>0</v>
      </c>
      <c r="J75" s="4"/>
      <c r="K75" s="4"/>
      <c r="L75" s="4">
        <v>0</v>
      </c>
    </row>
    <row r="76" spans="1:12" x14ac:dyDescent="0.25">
      <c r="A76" s="3" t="s">
        <v>377</v>
      </c>
      <c r="B76" s="4">
        <v>0</v>
      </c>
      <c r="C76" s="4"/>
      <c r="D76" s="4"/>
      <c r="E76" s="4"/>
      <c r="F76" s="4">
        <v>1</v>
      </c>
      <c r="G76" s="4"/>
      <c r="H76" s="4"/>
      <c r="I76" s="4">
        <v>0</v>
      </c>
      <c r="J76" s="4"/>
      <c r="K76" s="4"/>
      <c r="L76" s="4">
        <v>1</v>
      </c>
    </row>
    <row r="77" spans="1:12" x14ac:dyDescent="0.25">
      <c r="A77" s="3" t="s">
        <v>378</v>
      </c>
      <c r="B77" s="4">
        <v>0</v>
      </c>
      <c r="C77" s="4"/>
      <c r="D77" s="4"/>
      <c r="E77" s="4"/>
      <c r="F77" s="4">
        <v>0</v>
      </c>
      <c r="G77" s="4"/>
      <c r="H77" s="4"/>
      <c r="I77" s="4">
        <v>0</v>
      </c>
      <c r="J77" s="4"/>
      <c r="K77" s="4"/>
      <c r="L77" s="4">
        <v>0</v>
      </c>
    </row>
    <row r="78" spans="1:12" x14ac:dyDescent="0.25">
      <c r="A78" s="3" t="s">
        <v>379</v>
      </c>
      <c r="B78" s="4">
        <v>0</v>
      </c>
      <c r="C78" s="4"/>
      <c r="D78" s="4"/>
      <c r="E78" s="4"/>
      <c r="F78" s="4">
        <v>1</v>
      </c>
      <c r="G78" s="4"/>
      <c r="H78" s="4"/>
      <c r="I78" s="4">
        <v>0</v>
      </c>
      <c r="J78" s="4"/>
      <c r="K78" s="4"/>
      <c r="L78" s="4">
        <v>1</v>
      </c>
    </row>
    <row r="79" spans="1:12" x14ac:dyDescent="0.25">
      <c r="A79" s="3" t="s">
        <v>380</v>
      </c>
      <c r="B79" s="4">
        <v>0</v>
      </c>
      <c r="C79" s="4"/>
      <c r="D79" s="4"/>
      <c r="E79" s="4"/>
      <c r="F79" s="4">
        <v>0</v>
      </c>
      <c r="G79" s="4"/>
      <c r="H79" s="4"/>
      <c r="I79" s="4">
        <v>0</v>
      </c>
      <c r="J79" s="4"/>
      <c r="K79" s="4"/>
      <c r="L79" s="4">
        <v>0</v>
      </c>
    </row>
    <row r="80" spans="1:12" x14ac:dyDescent="0.25">
      <c r="A80" s="3" t="s">
        <v>381</v>
      </c>
      <c r="B80" s="4">
        <v>0</v>
      </c>
      <c r="C80" s="4"/>
      <c r="D80" s="4"/>
      <c r="E80" s="4"/>
      <c r="F80" s="4">
        <v>1</v>
      </c>
      <c r="G80" s="4"/>
      <c r="H80" s="4"/>
      <c r="I80" s="4">
        <v>0</v>
      </c>
      <c r="J80" s="4"/>
      <c r="K80" s="4"/>
      <c r="L80" s="4">
        <v>1</v>
      </c>
    </row>
    <row r="81" spans="1:12" x14ac:dyDescent="0.25">
      <c r="A81" s="3" t="s">
        <v>382</v>
      </c>
      <c r="B81" s="4">
        <v>0</v>
      </c>
      <c r="C81" s="4"/>
      <c r="D81" s="4"/>
      <c r="E81" s="4"/>
      <c r="F81" s="4">
        <v>0</v>
      </c>
      <c r="G81" s="4"/>
      <c r="H81" s="4"/>
      <c r="I81" s="4">
        <v>0</v>
      </c>
      <c r="J81" s="4"/>
      <c r="K81" s="4"/>
      <c r="L81" s="4">
        <v>0</v>
      </c>
    </row>
    <row r="82" spans="1:12" x14ac:dyDescent="0.25">
      <c r="A82" s="3" t="s">
        <v>383</v>
      </c>
      <c r="B82" s="4">
        <v>0</v>
      </c>
      <c r="C82" s="4"/>
      <c r="D82" s="4"/>
      <c r="E82" s="4"/>
      <c r="F82" s="4">
        <v>0</v>
      </c>
      <c r="G82" s="4"/>
      <c r="H82" s="4"/>
      <c r="I82" s="4">
        <v>0</v>
      </c>
      <c r="J82" s="4"/>
      <c r="K82" s="4"/>
      <c r="L82" s="4">
        <v>0</v>
      </c>
    </row>
    <row r="83" spans="1:12" x14ac:dyDescent="0.25">
      <c r="A83" s="3" t="s">
        <v>384</v>
      </c>
      <c r="B83" s="4">
        <v>0</v>
      </c>
      <c r="C83" s="4"/>
      <c r="D83" s="4"/>
      <c r="E83" s="4"/>
      <c r="F83" s="4">
        <v>1</v>
      </c>
      <c r="G83" s="4"/>
      <c r="H83" s="4"/>
      <c r="I83" s="4">
        <v>0</v>
      </c>
      <c r="J83" s="4"/>
      <c r="K83" s="4"/>
      <c r="L83" s="4">
        <v>1</v>
      </c>
    </row>
    <row r="84" spans="1:12" x14ac:dyDescent="0.25">
      <c r="A84" s="3" t="s">
        <v>385</v>
      </c>
      <c r="B84" s="4">
        <v>0</v>
      </c>
      <c r="C84" s="4"/>
      <c r="D84" s="4"/>
      <c r="E84" s="4"/>
      <c r="F84" s="4">
        <v>0</v>
      </c>
      <c r="G84" s="4"/>
      <c r="H84" s="4"/>
      <c r="I84" s="4">
        <v>0</v>
      </c>
      <c r="J84" s="4"/>
      <c r="K84" s="4"/>
      <c r="L84" s="4">
        <v>0</v>
      </c>
    </row>
    <row r="85" spans="1:12" x14ac:dyDescent="0.25">
      <c r="A85" s="3" t="s">
        <v>386</v>
      </c>
      <c r="B85" s="4">
        <v>0</v>
      </c>
      <c r="C85" s="4"/>
      <c r="D85" s="4"/>
      <c r="E85" s="4"/>
      <c r="F85" s="4">
        <v>0</v>
      </c>
      <c r="G85" s="4"/>
      <c r="H85" s="4"/>
      <c r="I85" s="4">
        <v>0</v>
      </c>
      <c r="J85" s="4"/>
      <c r="K85" s="4"/>
      <c r="L85" s="4">
        <v>0</v>
      </c>
    </row>
    <row r="86" spans="1:12" x14ac:dyDescent="0.25">
      <c r="A86" s="3" t="s">
        <v>387</v>
      </c>
      <c r="B86" s="4">
        <v>0</v>
      </c>
      <c r="C86" s="4"/>
      <c r="D86" s="4"/>
      <c r="E86" s="4"/>
      <c r="F86" s="4">
        <v>5</v>
      </c>
      <c r="G86" s="4"/>
      <c r="H86" s="4"/>
      <c r="I86" s="4">
        <v>0</v>
      </c>
      <c r="J86" s="4"/>
      <c r="K86" s="4"/>
      <c r="L86" s="4">
        <v>5</v>
      </c>
    </row>
    <row r="87" spans="1:12" x14ac:dyDescent="0.25">
      <c r="A87" s="3" t="s">
        <v>388</v>
      </c>
      <c r="B87" s="4">
        <v>0</v>
      </c>
      <c r="C87" s="4"/>
      <c r="D87" s="4"/>
      <c r="E87" s="4"/>
      <c r="F87" s="4">
        <v>0</v>
      </c>
      <c r="G87" s="4"/>
      <c r="H87" s="4"/>
      <c r="I87" s="4">
        <v>0</v>
      </c>
      <c r="J87" s="4"/>
      <c r="K87" s="4"/>
      <c r="L87" s="4">
        <v>0</v>
      </c>
    </row>
    <row r="88" spans="1:12" x14ac:dyDescent="0.25">
      <c r="A88" s="3" t="s">
        <v>389</v>
      </c>
      <c r="B88" s="4">
        <v>0</v>
      </c>
      <c r="C88" s="4"/>
      <c r="D88" s="4"/>
      <c r="E88" s="4"/>
      <c r="F88" s="4">
        <v>0</v>
      </c>
      <c r="G88" s="4"/>
      <c r="H88" s="4"/>
      <c r="I88" s="4">
        <v>0</v>
      </c>
      <c r="J88" s="4"/>
      <c r="K88" s="4"/>
      <c r="L88" s="4">
        <v>0</v>
      </c>
    </row>
    <row r="89" spans="1:12" x14ac:dyDescent="0.25">
      <c r="A89" s="3" t="s">
        <v>390</v>
      </c>
      <c r="B89" s="4">
        <v>0</v>
      </c>
      <c r="C89" s="4"/>
      <c r="D89" s="4"/>
      <c r="E89" s="4"/>
      <c r="F89" s="4">
        <v>2</v>
      </c>
      <c r="G89" s="4"/>
      <c r="H89" s="4"/>
      <c r="I89" s="4">
        <v>0</v>
      </c>
      <c r="J89" s="4"/>
      <c r="K89" s="4"/>
      <c r="L89" s="4">
        <v>2</v>
      </c>
    </row>
    <row r="90" spans="1:12" x14ac:dyDescent="0.25">
      <c r="A90" s="3" t="s">
        <v>391</v>
      </c>
      <c r="B90" s="4">
        <v>0</v>
      </c>
      <c r="C90" s="4"/>
      <c r="D90" s="4"/>
      <c r="E90" s="4"/>
      <c r="F90" s="4">
        <v>6</v>
      </c>
      <c r="G90" s="4"/>
      <c r="H90" s="4"/>
      <c r="I90" s="4">
        <v>1</v>
      </c>
      <c r="J90" s="4"/>
      <c r="K90" s="4"/>
      <c r="L90" s="4">
        <v>7</v>
      </c>
    </row>
    <row r="91" spans="1:12" x14ac:dyDescent="0.25">
      <c r="A91" s="3" t="s">
        <v>392</v>
      </c>
      <c r="B91" s="4">
        <v>0</v>
      </c>
      <c r="C91" s="4"/>
      <c r="D91" s="4"/>
      <c r="E91" s="4"/>
      <c r="F91" s="4">
        <v>1</v>
      </c>
      <c r="G91" s="4"/>
      <c r="H91" s="4"/>
      <c r="I91" s="4">
        <v>0</v>
      </c>
      <c r="J91" s="4"/>
      <c r="K91" s="4"/>
      <c r="L91" s="4">
        <v>1</v>
      </c>
    </row>
    <row r="92" spans="1:12" x14ac:dyDescent="0.25">
      <c r="A92" s="3" t="s">
        <v>393</v>
      </c>
      <c r="B92" s="4">
        <v>0</v>
      </c>
      <c r="C92" s="4"/>
      <c r="D92" s="4"/>
      <c r="E92" s="4"/>
      <c r="F92" s="4">
        <v>9</v>
      </c>
      <c r="G92" s="4"/>
      <c r="H92" s="4"/>
      <c r="I92" s="4">
        <v>0</v>
      </c>
      <c r="J92" s="4"/>
      <c r="K92" s="4"/>
      <c r="L92" s="4">
        <v>9</v>
      </c>
    </row>
    <row r="93" spans="1:12" x14ac:dyDescent="0.25">
      <c r="A93" s="3" t="s">
        <v>394</v>
      </c>
      <c r="B93" s="4">
        <v>0</v>
      </c>
      <c r="C93" s="4"/>
      <c r="D93" s="4"/>
      <c r="E93" s="4"/>
      <c r="F93" s="4">
        <v>38</v>
      </c>
      <c r="G93" s="4"/>
      <c r="H93" s="4"/>
      <c r="I93" s="4">
        <v>1</v>
      </c>
      <c r="J93" s="4"/>
      <c r="K93" s="4"/>
      <c r="L93" s="4">
        <v>39</v>
      </c>
    </row>
    <row r="94" spans="1:12" x14ac:dyDescent="0.25">
      <c r="A94" s="3" t="s">
        <v>395</v>
      </c>
      <c r="B94" s="4">
        <v>1</v>
      </c>
      <c r="C94" s="4"/>
      <c r="D94" s="4"/>
      <c r="E94" s="4"/>
      <c r="F94" s="4">
        <v>4</v>
      </c>
      <c r="G94" s="4"/>
      <c r="H94" s="4"/>
      <c r="I94" s="4">
        <v>0</v>
      </c>
      <c r="J94" s="4"/>
      <c r="K94" s="4"/>
      <c r="L94" s="4">
        <v>5</v>
      </c>
    </row>
    <row r="95" spans="1:12" x14ac:dyDescent="0.25">
      <c r="A95" s="3" t="s">
        <v>396</v>
      </c>
      <c r="B95" s="4">
        <v>0</v>
      </c>
      <c r="C95" s="4"/>
      <c r="D95" s="4"/>
      <c r="E95" s="4"/>
      <c r="F95" s="4">
        <v>0</v>
      </c>
      <c r="G95" s="4"/>
      <c r="H95" s="4"/>
      <c r="I95" s="4">
        <v>0</v>
      </c>
      <c r="J95" s="4"/>
      <c r="K95" s="4"/>
      <c r="L95" s="4">
        <v>0</v>
      </c>
    </row>
    <row r="96" spans="1:12" x14ac:dyDescent="0.25">
      <c r="A96" s="3" t="s">
        <v>397</v>
      </c>
      <c r="B96" s="4">
        <v>0</v>
      </c>
      <c r="C96" s="4"/>
      <c r="D96" s="4"/>
      <c r="E96" s="4"/>
      <c r="F96" s="4">
        <v>4</v>
      </c>
      <c r="G96" s="4"/>
      <c r="H96" s="4"/>
      <c r="I96" s="4">
        <v>0</v>
      </c>
      <c r="J96" s="4"/>
      <c r="K96" s="4"/>
      <c r="L96" s="4">
        <v>4</v>
      </c>
    </row>
    <row r="97" spans="1:12" x14ac:dyDescent="0.25">
      <c r="A97" s="3" t="s">
        <v>398</v>
      </c>
      <c r="B97" s="4">
        <v>0</v>
      </c>
      <c r="C97" s="4"/>
      <c r="D97" s="4"/>
      <c r="E97" s="4"/>
      <c r="F97" s="4">
        <v>0</v>
      </c>
      <c r="G97" s="4"/>
      <c r="H97" s="4"/>
      <c r="I97" s="4">
        <v>0</v>
      </c>
      <c r="J97" s="4"/>
      <c r="K97" s="4"/>
      <c r="L97" s="4">
        <v>0</v>
      </c>
    </row>
    <row r="98" spans="1:12" x14ac:dyDescent="0.25">
      <c r="A98" s="3" t="s">
        <v>399</v>
      </c>
      <c r="B98" s="4">
        <v>0</v>
      </c>
      <c r="C98" s="4"/>
      <c r="D98" s="4"/>
      <c r="E98" s="4"/>
      <c r="F98" s="4">
        <v>0</v>
      </c>
      <c r="G98" s="4"/>
      <c r="H98" s="4"/>
      <c r="I98" s="4">
        <v>0</v>
      </c>
      <c r="J98" s="4"/>
      <c r="K98" s="4"/>
      <c r="L98" s="4">
        <v>0</v>
      </c>
    </row>
    <row r="99" spans="1:12" x14ac:dyDescent="0.25">
      <c r="A99" s="3" t="s">
        <v>400</v>
      </c>
      <c r="B99" s="4">
        <v>0</v>
      </c>
      <c r="C99" s="4"/>
      <c r="D99" s="4"/>
      <c r="E99" s="4"/>
      <c r="F99" s="4">
        <v>0</v>
      </c>
      <c r="G99" s="4"/>
      <c r="H99" s="4"/>
      <c r="I99" s="4">
        <v>0</v>
      </c>
      <c r="J99" s="4"/>
      <c r="K99" s="4"/>
      <c r="L99" s="4">
        <v>0</v>
      </c>
    </row>
    <row r="100" spans="1:12" x14ac:dyDescent="0.25">
      <c r="A100" s="3" t="s">
        <v>401</v>
      </c>
      <c r="B100" s="4">
        <v>0</v>
      </c>
      <c r="C100" s="4"/>
      <c r="D100" s="4"/>
      <c r="E100" s="4"/>
      <c r="F100" s="4">
        <v>2</v>
      </c>
      <c r="G100" s="4"/>
      <c r="H100" s="4"/>
      <c r="I100" s="4">
        <v>0</v>
      </c>
      <c r="J100" s="4"/>
      <c r="K100" s="4"/>
      <c r="L100" s="4">
        <v>2</v>
      </c>
    </row>
    <row r="101" spans="1:12" x14ac:dyDescent="0.25">
      <c r="A101" s="3" t="s">
        <v>63</v>
      </c>
      <c r="B101" s="4">
        <v>1</v>
      </c>
      <c r="C101" s="4"/>
      <c r="D101" s="4"/>
      <c r="E101" s="4"/>
      <c r="F101" s="4">
        <v>75</v>
      </c>
      <c r="G101" s="4"/>
      <c r="H101" s="4"/>
      <c r="I101" s="4">
        <v>2</v>
      </c>
      <c r="J101" s="4"/>
      <c r="K101" s="4"/>
      <c r="L101" s="4">
        <v>78</v>
      </c>
    </row>
    <row r="104" spans="1:12" x14ac:dyDescent="0.25">
      <c r="A104" s="5" t="s">
        <v>35</v>
      </c>
      <c r="B104" t="s">
        <v>5</v>
      </c>
    </row>
    <row r="105" spans="1:12" x14ac:dyDescent="0.25">
      <c r="A105" s="5" t="s">
        <v>40</v>
      </c>
      <c r="B105" t="s">
        <v>48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0</v>
      </c>
      <c r="C109" s="4"/>
      <c r="D109" s="4"/>
      <c r="E109" s="4"/>
      <c r="F109" s="4">
        <v>0</v>
      </c>
      <c r="G109" s="4"/>
      <c r="H109" s="4"/>
      <c r="I109" s="4">
        <v>0</v>
      </c>
      <c r="J109" s="4"/>
      <c r="K109" s="4"/>
      <c r="L109" s="4">
        <v>0</v>
      </c>
    </row>
    <row r="110" spans="1:12" x14ac:dyDescent="0.25">
      <c r="A110" s="3" t="s">
        <v>403</v>
      </c>
      <c r="B110" s="4">
        <v>0</v>
      </c>
      <c r="C110" s="4"/>
      <c r="D110" s="4"/>
      <c r="E110" s="4"/>
      <c r="F110" s="4">
        <v>0</v>
      </c>
      <c r="G110" s="4"/>
      <c r="H110" s="4"/>
      <c r="I110" s="4">
        <v>0</v>
      </c>
      <c r="J110" s="4"/>
      <c r="K110" s="4"/>
      <c r="L110" s="4">
        <v>0</v>
      </c>
    </row>
    <row r="111" spans="1:12" x14ac:dyDescent="0.25">
      <c r="A111" s="3" t="s">
        <v>404</v>
      </c>
      <c r="B111" s="4">
        <v>0</v>
      </c>
      <c r="C111" s="4"/>
      <c r="D111" s="4"/>
      <c r="E111" s="4"/>
      <c r="F111" s="4">
        <v>1</v>
      </c>
      <c r="G111" s="4"/>
      <c r="H111" s="4"/>
      <c r="I111" s="4">
        <v>0</v>
      </c>
      <c r="J111" s="4"/>
      <c r="K111" s="4"/>
      <c r="L111" s="4">
        <v>1</v>
      </c>
    </row>
    <row r="112" spans="1:12" x14ac:dyDescent="0.25">
      <c r="A112" s="3" t="s">
        <v>405</v>
      </c>
      <c r="B112" s="4">
        <v>0</v>
      </c>
      <c r="C112" s="4"/>
      <c r="D112" s="4"/>
      <c r="E112" s="4"/>
      <c r="F112" s="4">
        <v>0</v>
      </c>
      <c r="G112" s="4"/>
      <c r="H112" s="4"/>
      <c r="I112" s="4">
        <v>0</v>
      </c>
      <c r="J112" s="4"/>
      <c r="K112" s="4"/>
      <c r="L112" s="4">
        <v>0</v>
      </c>
    </row>
    <row r="113" spans="1:12" x14ac:dyDescent="0.25">
      <c r="A113" s="3" t="s">
        <v>406</v>
      </c>
      <c r="B113" s="4">
        <v>0</v>
      </c>
      <c r="C113" s="4"/>
      <c r="D113" s="4"/>
      <c r="E113" s="4"/>
      <c r="F113" s="4">
        <v>1</v>
      </c>
      <c r="G113" s="4"/>
      <c r="H113" s="4"/>
      <c r="I113" s="4">
        <v>0</v>
      </c>
      <c r="J113" s="4"/>
      <c r="K113" s="4"/>
      <c r="L113" s="4">
        <v>1</v>
      </c>
    </row>
    <row r="114" spans="1:12" x14ac:dyDescent="0.25">
      <c r="A114" s="3" t="s">
        <v>407</v>
      </c>
      <c r="B114" s="4">
        <v>0</v>
      </c>
      <c r="C114" s="4"/>
      <c r="D114" s="4"/>
      <c r="E114" s="4"/>
      <c r="F114" s="4">
        <v>0</v>
      </c>
      <c r="G114" s="4"/>
      <c r="H114" s="4"/>
      <c r="I114" s="4">
        <v>0</v>
      </c>
      <c r="J114" s="4"/>
      <c r="K114" s="4"/>
      <c r="L114" s="4">
        <v>0</v>
      </c>
    </row>
    <row r="115" spans="1:12" x14ac:dyDescent="0.25">
      <c r="A115" s="3" t="s">
        <v>408</v>
      </c>
      <c r="B115" s="4">
        <v>0</v>
      </c>
      <c r="C115" s="4"/>
      <c r="D115" s="4"/>
      <c r="E115" s="4"/>
      <c r="F115" s="4">
        <v>1</v>
      </c>
      <c r="G115" s="4"/>
      <c r="H115" s="4"/>
      <c r="I115" s="4">
        <v>0</v>
      </c>
      <c r="J115" s="4"/>
      <c r="K115" s="4"/>
      <c r="L115" s="4">
        <v>1</v>
      </c>
    </row>
    <row r="116" spans="1:12" x14ac:dyDescent="0.25">
      <c r="A116" s="3" t="s">
        <v>409</v>
      </c>
      <c r="B116" s="4">
        <v>0</v>
      </c>
      <c r="C116" s="4"/>
      <c r="D116" s="4"/>
      <c r="E116" s="4"/>
      <c r="F116" s="4">
        <v>0</v>
      </c>
      <c r="G116" s="4"/>
      <c r="H116" s="4"/>
      <c r="I116" s="4">
        <v>0</v>
      </c>
      <c r="J116" s="4"/>
      <c r="K116" s="4"/>
      <c r="L116" s="4">
        <v>0</v>
      </c>
    </row>
    <row r="117" spans="1:12" x14ac:dyDescent="0.25">
      <c r="A117" s="3" t="s">
        <v>410</v>
      </c>
      <c r="B117" s="4">
        <v>0</v>
      </c>
      <c r="C117" s="4"/>
      <c r="D117" s="4"/>
      <c r="E117" s="4"/>
      <c r="F117" s="4">
        <v>0</v>
      </c>
      <c r="G117" s="4"/>
      <c r="H117" s="4"/>
      <c r="I117" s="4">
        <v>0</v>
      </c>
      <c r="J117" s="4"/>
      <c r="K117" s="4"/>
      <c r="L117" s="4">
        <v>0</v>
      </c>
    </row>
    <row r="118" spans="1:12" x14ac:dyDescent="0.25">
      <c r="A118" s="3" t="s">
        <v>411</v>
      </c>
      <c r="B118" s="4">
        <v>0</v>
      </c>
      <c r="C118" s="4"/>
      <c r="D118" s="4"/>
      <c r="E118" s="4"/>
      <c r="F118" s="4">
        <v>5</v>
      </c>
      <c r="G118" s="4"/>
      <c r="H118" s="4"/>
      <c r="I118" s="4">
        <v>0</v>
      </c>
      <c r="J118" s="4"/>
      <c r="K118" s="4"/>
      <c r="L118" s="4">
        <v>5</v>
      </c>
    </row>
    <row r="119" spans="1:12" x14ac:dyDescent="0.25">
      <c r="A119" s="3" t="s">
        <v>412</v>
      </c>
      <c r="B119" s="4">
        <v>0</v>
      </c>
      <c r="C119" s="4"/>
      <c r="D119" s="4"/>
      <c r="E119" s="4"/>
      <c r="F119" s="4">
        <v>0</v>
      </c>
      <c r="G119" s="4"/>
      <c r="H119" s="4"/>
      <c r="I119" s="4">
        <v>0</v>
      </c>
      <c r="J119" s="4"/>
      <c r="K119" s="4"/>
      <c r="L119" s="4">
        <v>0</v>
      </c>
    </row>
    <row r="120" spans="1:12" x14ac:dyDescent="0.25">
      <c r="A120" s="3" t="s">
        <v>413</v>
      </c>
      <c r="B120" s="4">
        <v>0</v>
      </c>
      <c r="C120" s="4"/>
      <c r="D120" s="4"/>
      <c r="E120" s="4"/>
      <c r="F120" s="4">
        <v>0</v>
      </c>
      <c r="G120" s="4"/>
      <c r="H120" s="4"/>
      <c r="I120" s="4">
        <v>0</v>
      </c>
      <c r="J120" s="4"/>
      <c r="K120" s="4"/>
      <c r="L120" s="4">
        <v>0</v>
      </c>
    </row>
    <row r="121" spans="1:12" x14ac:dyDescent="0.25">
      <c r="A121" s="3" t="s">
        <v>414</v>
      </c>
      <c r="B121" s="4">
        <v>0</v>
      </c>
      <c r="C121" s="4"/>
      <c r="D121" s="4"/>
      <c r="E121" s="4"/>
      <c r="F121" s="4">
        <v>3</v>
      </c>
      <c r="G121" s="4"/>
      <c r="H121" s="4"/>
      <c r="I121" s="4">
        <v>0</v>
      </c>
      <c r="J121" s="4"/>
      <c r="K121" s="4"/>
      <c r="L121" s="4">
        <v>3</v>
      </c>
    </row>
    <row r="122" spans="1:12" x14ac:dyDescent="0.25">
      <c r="A122" s="3" t="s">
        <v>415</v>
      </c>
      <c r="B122" s="4">
        <v>0</v>
      </c>
      <c r="C122" s="4"/>
      <c r="D122" s="4"/>
      <c r="E122" s="4"/>
      <c r="F122" s="4">
        <v>0</v>
      </c>
      <c r="G122" s="4"/>
      <c r="H122" s="4"/>
      <c r="I122" s="4">
        <v>0</v>
      </c>
      <c r="J122" s="4"/>
      <c r="K122" s="4"/>
      <c r="L122" s="4">
        <v>0</v>
      </c>
    </row>
    <row r="123" spans="1:12" x14ac:dyDescent="0.25">
      <c r="A123" s="3" t="s">
        <v>416</v>
      </c>
      <c r="B123" s="4">
        <v>0</v>
      </c>
      <c r="C123" s="4"/>
      <c r="D123" s="4"/>
      <c r="E123" s="4"/>
      <c r="F123" s="4">
        <v>0</v>
      </c>
      <c r="G123" s="4"/>
      <c r="H123" s="4"/>
      <c r="I123" s="4">
        <v>0</v>
      </c>
      <c r="J123" s="4"/>
      <c r="K123" s="4"/>
      <c r="L123" s="4">
        <v>0</v>
      </c>
    </row>
    <row r="124" spans="1:12" x14ac:dyDescent="0.25">
      <c r="A124" s="3" t="s">
        <v>417</v>
      </c>
      <c r="B124" s="4">
        <v>0</v>
      </c>
      <c r="C124" s="4"/>
      <c r="D124" s="4"/>
      <c r="E124" s="4"/>
      <c r="F124" s="4">
        <v>3</v>
      </c>
      <c r="G124" s="4"/>
      <c r="H124" s="4"/>
      <c r="I124" s="4">
        <v>0</v>
      </c>
      <c r="J124" s="4"/>
      <c r="K124" s="4"/>
      <c r="L124" s="4">
        <v>3</v>
      </c>
    </row>
    <row r="125" spans="1:12" x14ac:dyDescent="0.25">
      <c r="A125" s="3" t="s">
        <v>418</v>
      </c>
      <c r="B125" s="4">
        <v>0</v>
      </c>
      <c r="C125" s="4"/>
      <c r="D125" s="4"/>
      <c r="E125" s="4"/>
      <c r="F125" s="4">
        <v>6</v>
      </c>
      <c r="G125" s="4"/>
      <c r="H125" s="4"/>
      <c r="I125" s="4">
        <v>0</v>
      </c>
      <c r="J125" s="4"/>
      <c r="K125" s="4"/>
      <c r="L125" s="4">
        <v>6</v>
      </c>
    </row>
    <row r="126" spans="1:12" x14ac:dyDescent="0.25">
      <c r="A126" s="3" t="s">
        <v>419</v>
      </c>
      <c r="B126" s="4">
        <v>0</v>
      </c>
      <c r="C126" s="4"/>
      <c r="D126" s="4"/>
      <c r="E126" s="4"/>
      <c r="F126" s="4">
        <v>1</v>
      </c>
      <c r="G126" s="4"/>
      <c r="H126" s="4"/>
      <c r="I126" s="4">
        <v>0</v>
      </c>
      <c r="J126" s="4"/>
      <c r="K126" s="4"/>
      <c r="L126" s="4">
        <v>1</v>
      </c>
    </row>
    <row r="127" spans="1:12" x14ac:dyDescent="0.25">
      <c r="A127" s="3" t="s">
        <v>420</v>
      </c>
      <c r="B127" s="4">
        <v>0</v>
      </c>
      <c r="C127" s="4"/>
      <c r="D127" s="4"/>
      <c r="E127" s="4"/>
      <c r="F127" s="4">
        <v>9</v>
      </c>
      <c r="G127" s="4"/>
      <c r="H127" s="4"/>
      <c r="I127" s="4">
        <v>0</v>
      </c>
      <c r="J127" s="4"/>
      <c r="K127" s="4"/>
      <c r="L127" s="4">
        <v>9</v>
      </c>
    </row>
    <row r="128" spans="1:12" x14ac:dyDescent="0.25">
      <c r="A128" s="3" t="s">
        <v>421</v>
      </c>
      <c r="B128" s="4">
        <v>0</v>
      </c>
      <c r="C128" s="4"/>
      <c r="D128" s="4"/>
      <c r="E128" s="4"/>
      <c r="F128" s="4">
        <v>42</v>
      </c>
      <c r="G128" s="4"/>
      <c r="H128" s="4"/>
      <c r="I128" s="4">
        <v>1</v>
      </c>
      <c r="J128" s="4"/>
      <c r="K128" s="4"/>
      <c r="L128" s="4">
        <v>43</v>
      </c>
    </row>
    <row r="129" spans="1:12" x14ac:dyDescent="0.25">
      <c r="A129" s="3" t="s">
        <v>422</v>
      </c>
      <c r="B129" s="4">
        <v>1</v>
      </c>
      <c r="C129" s="4"/>
      <c r="D129" s="4"/>
      <c r="E129" s="4"/>
      <c r="F129" s="4">
        <v>4</v>
      </c>
      <c r="G129" s="4"/>
      <c r="H129" s="4"/>
      <c r="I129" s="4">
        <v>0</v>
      </c>
      <c r="J129" s="4"/>
      <c r="K129" s="4"/>
      <c r="L129" s="4">
        <v>5</v>
      </c>
    </row>
    <row r="130" spans="1:12" x14ac:dyDescent="0.25">
      <c r="A130" s="3" t="s">
        <v>423</v>
      </c>
      <c r="B130" s="4">
        <v>0</v>
      </c>
      <c r="C130" s="4"/>
      <c r="D130" s="4"/>
      <c r="E130" s="4"/>
      <c r="F130" s="4">
        <v>0</v>
      </c>
      <c r="G130" s="4"/>
      <c r="H130" s="4"/>
      <c r="I130" s="4">
        <v>0</v>
      </c>
      <c r="J130" s="4"/>
      <c r="K130" s="4"/>
      <c r="L130" s="4">
        <v>0</v>
      </c>
    </row>
    <row r="131" spans="1:12" x14ac:dyDescent="0.25">
      <c r="A131" s="3" t="s">
        <v>424</v>
      </c>
      <c r="B131" s="4">
        <v>0</v>
      </c>
      <c r="C131" s="4"/>
      <c r="D131" s="4"/>
      <c r="E131" s="4"/>
      <c r="F131" s="4">
        <v>3</v>
      </c>
      <c r="G131" s="4"/>
      <c r="H131" s="4"/>
      <c r="I131" s="4">
        <v>0</v>
      </c>
      <c r="J131" s="4"/>
      <c r="K131" s="4"/>
      <c r="L131" s="4">
        <v>3</v>
      </c>
    </row>
    <row r="132" spans="1:12" x14ac:dyDescent="0.25">
      <c r="A132" s="3" t="s">
        <v>425</v>
      </c>
      <c r="B132" s="4">
        <v>0</v>
      </c>
      <c r="C132" s="4"/>
      <c r="D132" s="4"/>
      <c r="E132" s="4"/>
      <c r="F132" s="4">
        <v>0</v>
      </c>
      <c r="G132" s="4"/>
      <c r="H132" s="4"/>
      <c r="I132" s="4">
        <v>0</v>
      </c>
      <c r="J132" s="4"/>
      <c r="K132" s="4"/>
      <c r="L132" s="4">
        <v>0</v>
      </c>
    </row>
    <row r="133" spans="1:12" x14ac:dyDescent="0.25">
      <c r="A133" s="3" t="s">
        <v>426</v>
      </c>
      <c r="B133" s="4">
        <v>0</v>
      </c>
      <c r="C133" s="4"/>
      <c r="D133" s="4"/>
      <c r="E133" s="4"/>
      <c r="F133" s="4">
        <v>0</v>
      </c>
      <c r="G133" s="4"/>
      <c r="H133" s="4"/>
      <c r="I133" s="4">
        <v>0</v>
      </c>
      <c r="J133" s="4"/>
      <c r="K133" s="4"/>
      <c r="L133" s="4">
        <v>0</v>
      </c>
    </row>
    <row r="134" spans="1:12" x14ac:dyDescent="0.25">
      <c r="A134" s="3" t="s">
        <v>427</v>
      </c>
      <c r="B134" s="4">
        <v>0</v>
      </c>
      <c r="C134" s="4"/>
      <c r="D134" s="4"/>
      <c r="E134" s="4"/>
      <c r="F134" s="4">
        <v>0</v>
      </c>
      <c r="G134" s="4"/>
      <c r="H134" s="4"/>
      <c r="I134" s="4">
        <v>0</v>
      </c>
      <c r="J134" s="4"/>
      <c r="K134" s="4"/>
      <c r="L134" s="4">
        <v>0</v>
      </c>
    </row>
    <row r="135" spans="1:12" x14ac:dyDescent="0.25">
      <c r="A135" s="3" t="s">
        <v>428</v>
      </c>
      <c r="B135" s="4">
        <v>0</v>
      </c>
      <c r="C135" s="4"/>
      <c r="D135" s="4"/>
      <c r="E135" s="4"/>
      <c r="F135" s="4">
        <v>3</v>
      </c>
      <c r="G135" s="4"/>
      <c r="H135" s="4"/>
      <c r="I135" s="4">
        <v>0</v>
      </c>
      <c r="J135" s="4"/>
      <c r="K135" s="4"/>
      <c r="L135" s="4">
        <v>3</v>
      </c>
    </row>
    <row r="136" spans="1:12" x14ac:dyDescent="0.25">
      <c r="A136" s="3" t="s">
        <v>62</v>
      </c>
      <c r="B136" s="4">
        <v>1</v>
      </c>
      <c r="C136" s="4"/>
      <c r="D136" s="4"/>
      <c r="E136" s="4"/>
      <c r="F136" s="4">
        <v>82</v>
      </c>
      <c r="G136" s="4"/>
      <c r="H136" s="4"/>
      <c r="I136" s="4">
        <v>1</v>
      </c>
      <c r="J136" s="4"/>
      <c r="K136" s="4"/>
      <c r="L136" s="4">
        <v>84</v>
      </c>
    </row>
    <row r="139" spans="1:12" x14ac:dyDescent="0.25">
      <c r="A139" s="5" t="s">
        <v>35</v>
      </c>
      <c r="B139" t="s">
        <v>5</v>
      </c>
    </row>
    <row r="140" spans="1:12" x14ac:dyDescent="0.25">
      <c r="A140" s="5" t="s">
        <v>40</v>
      </c>
      <c r="B140" t="s">
        <v>48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0</v>
      </c>
      <c r="C144" s="4"/>
      <c r="D144" s="4"/>
      <c r="E144" s="4"/>
      <c r="F144" s="4">
        <v>0</v>
      </c>
      <c r="G144" s="4"/>
      <c r="H144" s="4"/>
      <c r="I144" s="4">
        <v>0</v>
      </c>
      <c r="J144" s="4"/>
      <c r="K144" s="4"/>
      <c r="L144" s="4">
        <v>0</v>
      </c>
    </row>
    <row r="145" spans="1:12" x14ac:dyDescent="0.25">
      <c r="A145" s="3" t="s">
        <v>430</v>
      </c>
      <c r="B145" s="4">
        <v>0</v>
      </c>
      <c r="C145" s="4"/>
      <c r="D145" s="4"/>
      <c r="E145" s="4"/>
      <c r="F145" s="4">
        <v>0</v>
      </c>
      <c r="G145" s="4"/>
      <c r="H145" s="4"/>
      <c r="I145" s="4">
        <v>0</v>
      </c>
      <c r="J145" s="4"/>
      <c r="K145" s="4"/>
      <c r="L145" s="4">
        <v>0</v>
      </c>
    </row>
    <row r="146" spans="1:12" x14ac:dyDescent="0.25">
      <c r="A146" s="3" t="s">
        <v>431</v>
      </c>
      <c r="B146" s="4">
        <v>0</v>
      </c>
      <c r="C146" s="4"/>
      <c r="D146" s="4"/>
      <c r="E146" s="4"/>
      <c r="F146" s="4">
        <v>1</v>
      </c>
      <c r="G146" s="4"/>
      <c r="H146" s="4"/>
      <c r="I146" s="4">
        <v>0</v>
      </c>
      <c r="J146" s="4"/>
      <c r="K146" s="4"/>
      <c r="L146" s="4">
        <v>1</v>
      </c>
    </row>
    <row r="147" spans="1:12" x14ac:dyDescent="0.25">
      <c r="A147" s="3" t="s">
        <v>432</v>
      </c>
      <c r="B147" s="4">
        <v>0</v>
      </c>
      <c r="C147" s="4"/>
      <c r="D147" s="4"/>
      <c r="E147" s="4"/>
      <c r="F147" s="4">
        <v>0</v>
      </c>
      <c r="G147" s="4"/>
      <c r="H147" s="4"/>
      <c r="I147" s="4">
        <v>0</v>
      </c>
      <c r="J147" s="4"/>
      <c r="K147" s="4"/>
      <c r="L147" s="4">
        <v>0</v>
      </c>
    </row>
    <row r="148" spans="1:12" x14ac:dyDescent="0.25">
      <c r="A148" s="3" t="s">
        <v>433</v>
      </c>
      <c r="B148" s="4">
        <v>0</v>
      </c>
      <c r="C148" s="4"/>
      <c r="D148" s="4"/>
      <c r="E148" s="4"/>
      <c r="F148" s="4">
        <v>1</v>
      </c>
      <c r="G148" s="4"/>
      <c r="H148" s="4"/>
      <c r="I148" s="4">
        <v>0</v>
      </c>
      <c r="J148" s="4"/>
      <c r="K148" s="4"/>
      <c r="L148" s="4">
        <v>1</v>
      </c>
    </row>
    <row r="149" spans="1:12" x14ac:dyDescent="0.25">
      <c r="A149" s="3" t="s">
        <v>434</v>
      </c>
      <c r="B149" s="4">
        <v>0</v>
      </c>
      <c r="C149" s="4"/>
      <c r="D149" s="4"/>
      <c r="E149" s="4"/>
      <c r="F149" s="4">
        <v>0</v>
      </c>
      <c r="G149" s="4"/>
      <c r="H149" s="4"/>
      <c r="I149" s="4">
        <v>0</v>
      </c>
      <c r="J149" s="4"/>
      <c r="K149" s="4"/>
      <c r="L149" s="4">
        <v>0</v>
      </c>
    </row>
    <row r="150" spans="1:12" x14ac:dyDescent="0.25">
      <c r="A150" s="3" t="s">
        <v>435</v>
      </c>
      <c r="B150" s="4">
        <v>0</v>
      </c>
      <c r="C150" s="4"/>
      <c r="D150" s="4"/>
      <c r="E150" s="4"/>
      <c r="F150" s="4">
        <v>0</v>
      </c>
      <c r="G150" s="4"/>
      <c r="H150" s="4"/>
      <c r="I150" s="4">
        <v>0</v>
      </c>
      <c r="J150" s="4"/>
      <c r="K150" s="4"/>
      <c r="L150" s="4">
        <v>0</v>
      </c>
    </row>
    <row r="151" spans="1:12" x14ac:dyDescent="0.25">
      <c r="A151" s="3" t="s">
        <v>436</v>
      </c>
      <c r="B151" s="4">
        <v>0</v>
      </c>
      <c r="C151" s="4"/>
      <c r="D151" s="4"/>
      <c r="E151" s="4"/>
      <c r="F151" s="4">
        <v>0</v>
      </c>
      <c r="G151" s="4"/>
      <c r="H151" s="4"/>
      <c r="I151" s="4">
        <v>0</v>
      </c>
      <c r="J151" s="4"/>
      <c r="K151" s="4"/>
      <c r="L151" s="4">
        <v>0</v>
      </c>
    </row>
    <row r="152" spans="1:12" x14ac:dyDescent="0.25">
      <c r="A152" s="3" t="s">
        <v>437</v>
      </c>
      <c r="B152" s="4">
        <v>0</v>
      </c>
      <c r="C152" s="4"/>
      <c r="D152" s="4"/>
      <c r="E152" s="4"/>
      <c r="F152" s="4">
        <v>0</v>
      </c>
      <c r="G152" s="4"/>
      <c r="H152" s="4"/>
      <c r="I152" s="4">
        <v>0</v>
      </c>
      <c r="J152" s="4"/>
      <c r="K152" s="4"/>
      <c r="L152" s="4">
        <v>0</v>
      </c>
    </row>
    <row r="153" spans="1:12" x14ac:dyDescent="0.25">
      <c r="A153" s="3" t="s">
        <v>438</v>
      </c>
      <c r="B153" s="4">
        <v>0</v>
      </c>
      <c r="C153" s="4"/>
      <c r="D153" s="4"/>
      <c r="E153" s="4"/>
      <c r="F153" s="4">
        <v>6</v>
      </c>
      <c r="G153" s="4"/>
      <c r="H153" s="4"/>
      <c r="I153" s="4">
        <v>0</v>
      </c>
      <c r="J153" s="4"/>
      <c r="K153" s="4"/>
      <c r="L153" s="4">
        <v>6</v>
      </c>
    </row>
    <row r="154" spans="1:12" x14ac:dyDescent="0.25">
      <c r="A154" s="3" t="s">
        <v>439</v>
      </c>
      <c r="B154" s="4">
        <v>0</v>
      </c>
      <c r="C154" s="4"/>
      <c r="D154" s="4"/>
      <c r="E154" s="4"/>
      <c r="F154" s="4">
        <v>0</v>
      </c>
      <c r="G154" s="4"/>
      <c r="H154" s="4"/>
      <c r="I154" s="4">
        <v>0</v>
      </c>
      <c r="J154" s="4"/>
      <c r="K154" s="4"/>
      <c r="L154" s="4">
        <v>0</v>
      </c>
    </row>
    <row r="155" spans="1:12" x14ac:dyDescent="0.25">
      <c r="A155" s="3" t="s">
        <v>440</v>
      </c>
      <c r="B155" s="4">
        <v>0</v>
      </c>
      <c r="C155" s="4"/>
      <c r="D155" s="4"/>
      <c r="E155" s="4"/>
      <c r="F155" s="4">
        <v>0</v>
      </c>
      <c r="G155" s="4"/>
      <c r="H155" s="4"/>
      <c r="I155" s="4">
        <v>0</v>
      </c>
      <c r="J155" s="4"/>
      <c r="K155" s="4"/>
      <c r="L155" s="4">
        <v>0</v>
      </c>
    </row>
    <row r="156" spans="1:12" x14ac:dyDescent="0.25">
      <c r="A156" s="3" t="s">
        <v>441</v>
      </c>
      <c r="B156" s="4">
        <v>0</v>
      </c>
      <c r="C156" s="4"/>
      <c r="D156" s="4"/>
      <c r="E156" s="4"/>
      <c r="F156" s="4">
        <v>1</v>
      </c>
      <c r="G156" s="4"/>
      <c r="H156" s="4"/>
      <c r="I156" s="4">
        <v>0</v>
      </c>
      <c r="J156" s="4"/>
      <c r="K156" s="4"/>
      <c r="L156" s="4">
        <v>1</v>
      </c>
    </row>
    <row r="157" spans="1:12" x14ac:dyDescent="0.25">
      <c r="A157" s="3" t="s">
        <v>442</v>
      </c>
      <c r="B157" s="4">
        <v>0</v>
      </c>
      <c r="C157" s="4"/>
      <c r="D157" s="4"/>
      <c r="E157" s="4"/>
      <c r="F157" s="4">
        <v>0</v>
      </c>
      <c r="G157" s="4"/>
      <c r="H157" s="4"/>
      <c r="I157" s="4">
        <v>0</v>
      </c>
      <c r="J157" s="4"/>
      <c r="K157" s="4"/>
      <c r="L157" s="4">
        <v>0</v>
      </c>
    </row>
    <row r="158" spans="1:12" x14ac:dyDescent="0.25">
      <c r="A158" s="3" t="s">
        <v>443</v>
      </c>
      <c r="B158" s="4">
        <v>0</v>
      </c>
      <c r="C158" s="4"/>
      <c r="D158" s="4"/>
      <c r="E158" s="4"/>
      <c r="F158" s="4">
        <v>0</v>
      </c>
      <c r="G158" s="4"/>
      <c r="H158" s="4"/>
      <c r="I158" s="4">
        <v>0</v>
      </c>
      <c r="J158" s="4"/>
      <c r="K158" s="4"/>
      <c r="L158" s="4">
        <v>0</v>
      </c>
    </row>
    <row r="159" spans="1:12" x14ac:dyDescent="0.25">
      <c r="A159" s="3" t="s">
        <v>444</v>
      </c>
      <c r="B159" s="4">
        <v>0</v>
      </c>
      <c r="C159" s="4"/>
      <c r="D159" s="4"/>
      <c r="E159" s="4"/>
      <c r="F159" s="4">
        <v>2</v>
      </c>
      <c r="G159" s="4"/>
      <c r="H159" s="4"/>
      <c r="I159" s="4">
        <v>0</v>
      </c>
      <c r="J159" s="4"/>
      <c r="K159" s="4"/>
      <c r="L159" s="4">
        <v>2</v>
      </c>
    </row>
    <row r="160" spans="1:12" x14ac:dyDescent="0.25">
      <c r="A160" s="3" t="s">
        <v>445</v>
      </c>
      <c r="B160" s="4">
        <v>0</v>
      </c>
      <c r="C160" s="4"/>
      <c r="D160" s="4"/>
      <c r="E160" s="4"/>
      <c r="F160" s="4">
        <v>7</v>
      </c>
      <c r="G160" s="4"/>
      <c r="H160" s="4"/>
      <c r="I160" s="4">
        <v>0</v>
      </c>
      <c r="J160" s="4"/>
      <c r="K160" s="4"/>
      <c r="L160" s="4">
        <v>7</v>
      </c>
    </row>
    <row r="161" spans="1:12" x14ac:dyDescent="0.25">
      <c r="A161" s="3" t="s">
        <v>446</v>
      </c>
      <c r="B161" s="4">
        <v>0</v>
      </c>
      <c r="C161" s="4"/>
      <c r="D161" s="4"/>
      <c r="E161" s="4"/>
      <c r="F161" s="4">
        <v>1</v>
      </c>
      <c r="G161" s="4"/>
      <c r="H161" s="4"/>
      <c r="I161" s="4">
        <v>0</v>
      </c>
      <c r="J161" s="4"/>
      <c r="K161" s="4"/>
      <c r="L161" s="4">
        <v>1</v>
      </c>
    </row>
    <row r="162" spans="1:12" x14ac:dyDescent="0.25">
      <c r="A162" s="3" t="s">
        <v>447</v>
      </c>
      <c r="B162" s="4">
        <v>0</v>
      </c>
      <c r="C162" s="4"/>
      <c r="D162" s="4"/>
      <c r="E162" s="4"/>
      <c r="F162" s="4">
        <v>9</v>
      </c>
      <c r="G162" s="4"/>
      <c r="H162" s="4"/>
      <c r="I162" s="4">
        <v>0</v>
      </c>
      <c r="J162" s="4"/>
      <c r="K162" s="4"/>
      <c r="L162" s="4">
        <v>9</v>
      </c>
    </row>
    <row r="163" spans="1:12" x14ac:dyDescent="0.25">
      <c r="A163" s="3" t="s">
        <v>448</v>
      </c>
      <c r="B163" s="4">
        <v>0</v>
      </c>
      <c r="C163" s="4"/>
      <c r="D163" s="4"/>
      <c r="E163" s="4"/>
      <c r="F163" s="4">
        <v>43</v>
      </c>
      <c r="G163" s="4"/>
      <c r="H163" s="4"/>
      <c r="I163" s="4">
        <v>1</v>
      </c>
      <c r="J163" s="4"/>
      <c r="K163" s="4"/>
      <c r="L163" s="4">
        <v>44</v>
      </c>
    </row>
    <row r="164" spans="1:12" x14ac:dyDescent="0.25">
      <c r="A164" s="3" t="s">
        <v>449</v>
      </c>
      <c r="B164" s="4">
        <v>1</v>
      </c>
      <c r="C164" s="4"/>
      <c r="D164" s="4"/>
      <c r="E164" s="4"/>
      <c r="F164" s="4">
        <v>5</v>
      </c>
      <c r="G164" s="4"/>
      <c r="H164" s="4"/>
      <c r="I164" s="4">
        <v>0</v>
      </c>
      <c r="J164" s="4"/>
      <c r="K164" s="4"/>
      <c r="L164" s="4">
        <v>6</v>
      </c>
    </row>
    <row r="165" spans="1:12" x14ac:dyDescent="0.25">
      <c r="A165" s="3" t="s">
        <v>450</v>
      </c>
      <c r="B165" s="4">
        <v>0</v>
      </c>
      <c r="C165" s="4"/>
      <c r="D165" s="4"/>
      <c r="E165" s="4"/>
      <c r="F165" s="4">
        <v>0</v>
      </c>
      <c r="G165" s="4"/>
      <c r="H165" s="4"/>
      <c r="I165" s="4">
        <v>0</v>
      </c>
      <c r="J165" s="4"/>
      <c r="K165" s="4"/>
      <c r="L165" s="4">
        <v>0</v>
      </c>
    </row>
    <row r="166" spans="1:12" x14ac:dyDescent="0.25">
      <c r="A166" s="3" t="s">
        <v>451</v>
      </c>
      <c r="B166" s="4">
        <v>0</v>
      </c>
      <c r="C166" s="4"/>
      <c r="D166" s="4"/>
      <c r="E166" s="4"/>
      <c r="F166" s="4">
        <v>2</v>
      </c>
      <c r="G166" s="4"/>
      <c r="H166" s="4"/>
      <c r="I166" s="4">
        <v>0</v>
      </c>
      <c r="J166" s="4"/>
      <c r="K166" s="4"/>
      <c r="L166" s="4">
        <v>2</v>
      </c>
    </row>
    <row r="167" spans="1:12" x14ac:dyDescent="0.25">
      <c r="A167" s="3" t="s">
        <v>452</v>
      </c>
      <c r="B167" s="4">
        <v>0</v>
      </c>
      <c r="C167" s="4"/>
      <c r="D167" s="4"/>
      <c r="E167" s="4"/>
      <c r="F167" s="4">
        <v>0</v>
      </c>
      <c r="G167" s="4"/>
      <c r="H167" s="4"/>
      <c r="I167" s="4">
        <v>0</v>
      </c>
      <c r="J167" s="4"/>
      <c r="K167" s="4"/>
      <c r="L167" s="4">
        <v>0</v>
      </c>
    </row>
    <row r="168" spans="1:12" x14ac:dyDescent="0.25">
      <c r="A168" s="3" t="s">
        <v>453</v>
      </c>
      <c r="B168" s="4">
        <v>0</v>
      </c>
      <c r="C168" s="4"/>
      <c r="D168" s="4"/>
      <c r="E168" s="4"/>
      <c r="F168" s="4">
        <v>0</v>
      </c>
      <c r="G168" s="4"/>
      <c r="H168" s="4"/>
      <c r="I168" s="4">
        <v>0</v>
      </c>
      <c r="J168" s="4"/>
      <c r="K168" s="4"/>
      <c r="L168" s="4">
        <v>0</v>
      </c>
    </row>
    <row r="169" spans="1:12" x14ac:dyDescent="0.25">
      <c r="A169" s="3" t="s">
        <v>454</v>
      </c>
      <c r="B169" s="4">
        <v>0</v>
      </c>
      <c r="C169" s="4"/>
      <c r="D169" s="4"/>
      <c r="E169" s="4"/>
      <c r="F169" s="4">
        <v>0</v>
      </c>
      <c r="G169" s="4"/>
      <c r="H169" s="4"/>
      <c r="I169" s="4">
        <v>0</v>
      </c>
      <c r="J169" s="4"/>
      <c r="K169" s="4"/>
      <c r="L169" s="4">
        <v>0</v>
      </c>
    </row>
    <row r="170" spans="1:12" x14ac:dyDescent="0.25">
      <c r="A170" s="3" t="s">
        <v>455</v>
      </c>
      <c r="B170" s="4">
        <v>0</v>
      </c>
      <c r="C170" s="4"/>
      <c r="D170" s="4"/>
      <c r="E170" s="4"/>
      <c r="F170" s="4">
        <v>2</v>
      </c>
      <c r="G170" s="4"/>
      <c r="H170" s="4"/>
      <c r="I170" s="4">
        <v>0</v>
      </c>
      <c r="J170" s="4"/>
      <c r="K170" s="4"/>
      <c r="L170" s="4">
        <v>2</v>
      </c>
    </row>
    <row r="171" spans="1:12" x14ac:dyDescent="0.25">
      <c r="A171" s="3" t="s">
        <v>61</v>
      </c>
      <c r="B171" s="4">
        <v>1</v>
      </c>
      <c r="C171" s="4"/>
      <c r="D171" s="4"/>
      <c r="E171" s="4"/>
      <c r="F171" s="4">
        <v>80</v>
      </c>
      <c r="G171" s="4"/>
      <c r="H171" s="4"/>
      <c r="I171" s="4">
        <v>1</v>
      </c>
      <c r="J171" s="4"/>
      <c r="K171" s="4"/>
      <c r="L171" s="4">
        <v>82</v>
      </c>
    </row>
    <row r="174" spans="1:12" x14ac:dyDescent="0.25">
      <c r="A174" s="5" t="s">
        <v>35</v>
      </c>
      <c r="B174" t="s">
        <v>5</v>
      </c>
    </row>
    <row r="175" spans="1:12" x14ac:dyDescent="0.25">
      <c r="A175" s="5" t="s">
        <v>40</v>
      </c>
      <c r="B175" t="s">
        <v>48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0</v>
      </c>
      <c r="C179" s="4"/>
      <c r="D179" s="4"/>
      <c r="E179" s="4"/>
      <c r="F179" s="4">
        <v>0</v>
      </c>
      <c r="G179" s="4"/>
      <c r="H179" s="4"/>
      <c r="I179" s="4">
        <v>0</v>
      </c>
      <c r="J179" s="4"/>
      <c r="K179" s="4"/>
      <c r="L179" s="4">
        <v>0</v>
      </c>
    </row>
    <row r="180" spans="1:12" x14ac:dyDescent="0.25">
      <c r="A180" s="3" t="s">
        <v>457</v>
      </c>
      <c r="B180" s="4">
        <v>0</v>
      </c>
      <c r="C180" s="4"/>
      <c r="D180" s="4"/>
      <c r="E180" s="4"/>
      <c r="F180" s="4">
        <v>0</v>
      </c>
      <c r="G180" s="4"/>
      <c r="H180" s="4"/>
      <c r="I180" s="4">
        <v>0</v>
      </c>
      <c r="J180" s="4"/>
      <c r="K180" s="4"/>
      <c r="L180" s="4">
        <v>0</v>
      </c>
    </row>
    <row r="181" spans="1:12" x14ac:dyDescent="0.25">
      <c r="A181" s="3" t="s">
        <v>458</v>
      </c>
      <c r="B181" s="4">
        <v>0</v>
      </c>
      <c r="C181" s="4"/>
      <c r="D181" s="4"/>
      <c r="E181" s="4"/>
      <c r="F181" s="4">
        <v>1</v>
      </c>
      <c r="G181" s="4"/>
      <c r="H181" s="4"/>
      <c r="I181" s="4">
        <v>0</v>
      </c>
      <c r="J181" s="4"/>
      <c r="K181" s="4"/>
      <c r="L181" s="4">
        <v>1</v>
      </c>
    </row>
    <row r="182" spans="1:12" x14ac:dyDescent="0.25">
      <c r="A182" s="3" t="s">
        <v>459</v>
      </c>
      <c r="B182" s="4">
        <v>0</v>
      </c>
      <c r="C182" s="4"/>
      <c r="D182" s="4"/>
      <c r="E182" s="4"/>
      <c r="F182" s="4">
        <v>0</v>
      </c>
      <c r="G182" s="4"/>
      <c r="H182" s="4"/>
      <c r="I182" s="4">
        <v>0</v>
      </c>
      <c r="J182" s="4"/>
      <c r="K182" s="4"/>
      <c r="L182" s="4">
        <v>0</v>
      </c>
    </row>
    <row r="183" spans="1:12" x14ac:dyDescent="0.25">
      <c r="A183" s="3" t="s">
        <v>460</v>
      </c>
      <c r="B183" s="4">
        <v>0</v>
      </c>
      <c r="C183" s="4"/>
      <c r="D183" s="4"/>
      <c r="E183" s="4"/>
      <c r="F183" s="4">
        <v>1</v>
      </c>
      <c r="G183" s="4"/>
      <c r="H183" s="4"/>
      <c r="I183" s="4">
        <v>0</v>
      </c>
      <c r="J183" s="4"/>
      <c r="K183" s="4"/>
      <c r="L183" s="4">
        <v>1</v>
      </c>
    </row>
    <row r="184" spans="1:12" x14ac:dyDescent="0.25">
      <c r="A184" s="3" t="s">
        <v>461</v>
      </c>
      <c r="B184" s="4">
        <v>0</v>
      </c>
      <c r="C184" s="4"/>
      <c r="D184" s="4"/>
      <c r="E184" s="4"/>
      <c r="F184" s="4">
        <v>0</v>
      </c>
      <c r="G184" s="4"/>
      <c r="H184" s="4"/>
      <c r="I184" s="4">
        <v>0</v>
      </c>
      <c r="J184" s="4"/>
      <c r="K184" s="4"/>
      <c r="L184" s="4">
        <v>0</v>
      </c>
    </row>
    <row r="185" spans="1:12" x14ac:dyDescent="0.25">
      <c r="A185" s="3" t="s">
        <v>462</v>
      </c>
      <c r="B185" s="4">
        <v>0</v>
      </c>
      <c r="C185" s="4"/>
      <c r="D185" s="4"/>
      <c r="E185" s="4"/>
      <c r="F185" s="4">
        <v>0</v>
      </c>
      <c r="G185" s="4"/>
      <c r="H185" s="4"/>
      <c r="I185" s="4">
        <v>0</v>
      </c>
      <c r="J185" s="4"/>
      <c r="K185" s="4"/>
      <c r="L185" s="4">
        <v>0</v>
      </c>
    </row>
    <row r="186" spans="1:12" x14ac:dyDescent="0.25">
      <c r="A186" s="3" t="s">
        <v>463</v>
      </c>
      <c r="B186" s="4">
        <v>0</v>
      </c>
      <c r="C186" s="4"/>
      <c r="D186" s="4"/>
      <c r="E186" s="4"/>
      <c r="F186" s="4">
        <v>0</v>
      </c>
      <c r="G186" s="4"/>
      <c r="H186" s="4"/>
      <c r="I186" s="4">
        <v>0</v>
      </c>
      <c r="J186" s="4"/>
      <c r="K186" s="4"/>
      <c r="L186" s="4">
        <v>0</v>
      </c>
    </row>
    <row r="187" spans="1:12" x14ac:dyDescent="0.25">
      <c r="A187" s="3" t="s">
        <v>464</v>
      </c>
      <c r="B187" s="4">
        <v>0</v>
      </c>
      <c r="C187" s="4"/>
      <c r="D187" s="4"/>
      <c r="E187" s="4"/>
      <c r="F187" s="4">
        <v>0</v>
      </c>
      <c r="G187" s="4"/>
      <c r="H187" s="4"/>
      <c r="I187" s="4">
        <v>0</v>
      </c>
      <c r="J187" s="4"/>
      <c r="K187" s="4"/>
      <c r="L187" s="4">
        <v>0</v>
      </c>
    </row>
    <row r="188" spans="1:12" x14ac:dyDescent="0.25">
      <c r="A188" s="3" t="s">
        <v>465</v>
      </c>
      <c r="B188" s="4">
        <v>0</v>
      </c>
      <c r="C188" s="4"/>
      <c r="D188" s="4"/>
      <c r="E188" s="4"/>
      <c r="F188" s="4">
        <v>5</v>
      </c>
      <c r="G188" s="4"/>
      <c r="H188" s="4"/>
      <c r="I188" s="4">
        <v>0</v>
      </c>
      <c r="J188" s="4"/>
      <c r="K188" s="4"/>
      <c r="L188" s="4">
        <v>5</v>
      </c>
    </row>
    <row r="189" spans="1:12" x14ac:dyDescent="0.25">
      <c r="A189" s="3" t="s">
        <v>466</v>
      </c>
      <c r="B189" s="4">
        <v>0</v>
      </c>
      <c r="C189" s="4"/>
      <c r="D189" s="4"/>
      <c r="E189" s="4"/>
      <c r="F189" s="4">
        <v>0</v>
      </c>
      <c r="G189" s="4"/>
      <c r="H189" s="4"/>
      <c r="I189" s="4">
        <v>0</v>
      </c>
      <c r="J189" s="4"/>
      <c r="K189" s="4"/>
      <c r="L189" s="4">
        <v>0</v>
      </c>
    </row>
    <row r="190" spans="1:12" x14ac:dyDescent="0.25">
      <c r="A190" s="3" t="s">
        <v>467</v>
      </c>
      <c r="B190" s="4">
        <v>0</v>
      </c>
      <c r="C190" s="4"/>
      <c r="D190" s="4"/>
      <c r="E190" s="4"/>
      <c r="F190" s="4">
        <v>0</v>
      </c>
      <c r="G190" s="4"/>
      <c r="H190" s="4"/>
      <c r="I190" s="4">
        <v>0</v>
      </c>
      <c r="J190" s="4"/>
      <c r="K190" s="4"/>
      <c r="L190" s="4">
        <v>0</v>
      </c>
    </row>
    <row r="191" spans="1:12" x14ac:dyDescent="0.25">
      <c r="A191" s="3" t="s">
        <v>468</v>
      </c>
      <c r="B191" s="4">
        <v>0</v>
      </c>
      <c r="C191" s="4"/>
      <c r="D191" s="4"/>
      <c r="E191" s="4"/>
      <c r="F191" s="4">
        <v>3</v>
      </c>
      <c r="G191" s="4"/>
      <c r="H191" s="4"/>
      <c r="I191" s="4">
        <v>0</v>
      </c>
      <c r="J191" s="4"/>
      <c r="K191" s="4"/>
      <c r="L191" s="4">
        <v>3</v>
      </c>
    </row>
    <row r="192" spans="1:12" x14ac:dyDescent="0.25">
      <c r="A192" s="3" t="s">
        <v>469</v>
      </c>
      <c r="B192" s="4">
        <v>0</v>
      </c>
      <c r="C192" s="4"/>
      <c r="D192" s="4"/>
      <c r="E192" s="4"/>
      <c r="F192" s="4">
        <v>0</v>
      </c>
      <c r="G192" s="4"/>
      <c r="H192" s="4"/>
      <c r="I192" s="4">
        <v>0</v>
      </c>
      <c r="J192" s="4"/>
      <c r="K192" s="4"/>
      <c r="L192" s="4">
        <v>0</v>
      </c>
    </row>
    <row r="193" spans="1:12" x14ac:dyDescent="0.25">
      <c r="A193" s="3" t="s">
        <v>470</v>
      </c>
      <c r="B193" s="4">
        <v>0</v>
      </c>
      <c r="C193" s="4"/>
      <c r="D193" s="4"/>
      <c r="E193" s="4"/>
      <c r="F193" s="4">
        <v>0</v>
      </c>
      <c r="G193" s="4"/>
      <c r="H193" s="4"/>
      <c r="I193" s="4">
        <v>0</v>
      </c>
      <c r="J193" s="4"/>
      <c r="K193" s="4"/>
      <c r="L193" s="4">
        <v>0</v>
      </c>
    </row>
    <row r="194" spans="1:12" x14ac:dyDescent="0.25">
      <c r="A194" s="3" t="s">
        <v>471</v>
      </c>
      <c r="B194" s="4">
        <v>0</v>
      </c>
      <c r="C194" s="4"/>
      <c r="D194" s="4"/>
      <c r="E194" s="4"/>
      <c r="F194" s="4">
        <v>2</v>
      </c>
      <c r="G194" s="4"/>
      <c r="H194" s="4"/>
      <c r="I194" s="4">
        <v>0</v>
      </c>
      <c r="J194" s="4"/>
      <c r="K194" s="4"/>
      <c r="L194" s="4">
        <v>2</v>
      </c>
    </row>
    <row r="195" spans="1:12" x14ac:dyDescent="0.25">
      <c r="A195" s="3" t="s">
        <v>472</v>
      </c>
      <c r="B195" s="4">
        <v>0</v>
      </c>
      <c r="C195" s="4"/>
      <c r="D195" s="4"/>
      <c r="E195" s="4"/>
      <c r="F195" s="4">
        <v>5</v>
      </c>
      <c r="G195" s="4"/>
      <c r="H195" s="4"/>
      <c r="I195" s="4">
        <v>0</v>
      </c>
      <c r="J195" s="4"/>
      <c r="K195" s="4"/>
      <c r="L195" s="4">
        <v>5</v>
      </c>
    </row>
    <row r="196" spans="1:12" x14ac:dyDescent="0.25">
      <c r="A196" s="3" t="s">
        <v>473</v>
      </c>
      <c r="B196" s="4">
        <v>0</v>
      </c>
      <c r="C196" s="4"/>
      <c r="D196" s="4"/>
      <c r="E196" s="4"/>
      <c r="F196" s="4">
        <v>1</v>
      </c>
      <c r="G196" s="4"/>
      <c r="H196" s="4"/>
      <c r="I196" s="4">
        <v>0</v>
      </c>
      <c r="J196" s="4"/>
      <c r="K196" s="4"/>
      <c r="L196" s="4">
        <v>1</v>
      </c>
    </row>
    <row r="197" spans="1:12" x14ac:dyDescent="0.25">
      <c r="A197" s="3" t="s">
        <v>474</v>
      </c>
      <c r="B197" s="4">
        <v>1</v>
      </c>
      <c r="C197" s="4"/>
      <c r="D197" s="4"/>
      <c r="E197" s="4"/>
      <c r="F197" s="4">
        <v>13</v>
      </c>
      <c r="G197" s="4"/>
      <c r="H197" s="4"/>
      <c r="I197" s="4">
        <v>0</v>
      </c>
      <c r="J197" s="4"/>
      <c r="K197" s="4"/>
      <c r="L197" s="4">
        <v>14</v>
      </c>
    </row>
    <row r="198" spans="1:12" x14ac:dyDescent="0.25">
      <c r="A198" s="3" t="s">
        <v>475</v>
      </c>
      <c r="B198" s="4">
        <v>0</v>
      </c>
      <c r="C198" s="4"/>
      <c r="D198" s="4"/>
      <c r="E198" s="4"/>
      <c r="F198" s="4">
        <v>39</v>
      </c>
      <c r="G198" s="4"/>
      <c r="H198" s="4"/>
      <c r="I198" s="4">
        <v>1</v>
      </c>
      <c r="J198" s="4"/>
      <c r="K198" s="4"/>
      <c r="L198" s="4">
        <v>40</v>
      </c>
    </row>
    <row r="199" spans="1:12" x14ac:dyDescent="0.25">
      <c r="A199" s="3" t="s">
        <v>476</v>
      </c>
      <c r="B199" s="4">
        <v>1</v>
      </c>
      <c r="C199" s="4"/>
      <c r="D199" s="4"/>
      <c r="E199" s="4"/>
      <c r="F199" s="4">
        <v>6</v>
      </c>
      <c r="G199" s="4"/>
      <c r="H199" s="4"/>
      <c r="I199" s="4">
        <v>0</v>
      </c>
      <c r="J199" s="4"/>
      <c r="K199" s="4"/>
      <c r="L199" s="4">
        <v>7</v>
      </c>
    </row>
    <row r="200" spans="1:12" x14ac:dyDescent="0.25">
      <c r="A200" s="3" t="s">
        <v>477</v>
      </c>
      <c r="B200" s="4">
        <v>0</v>
      </c>
      <c r="C200" s="4"/>
      <c r="D200" s="4"/>
      <c r="E200" s="4"/>
      <c r="F200" s="4">
        <v>0</v>
      </c>
      <c r="G200" s="4"/>
      <c r="H200" s="4"/>
      <c r="I200" s="4">
        <v>0</v>
      </c>
      <c r="J200" s="4"/>
      <c r="K200" s="4"/>
      <c r="L200" s="4">
        <v>0</v>
      </c>
    </row>
    <row r="201" spans="1:12" x14ac:dyDescent="0.25">
      <c r="A201" s="3" t="s">
        <v>478</v>
      </c>
      <c r="B201" s="4">
        <v>0</v>
      </c>
      <c r="C201" s="4"/>
      <c r="D201" s="4"/>
      <c r="E201" s="4"/>
      <c r="F201" s="4">
        <v>2</v>
      </c>
      <c r="G201" s="4"/>
      <c r="H201" s="4"/>
      <c r="I201" s="4">
        <v>0</v>
      </c>
      <c r="J201" s="4"/>
      <c r="K201" s="4"/>
      <c r="L201" s="4">
        <v>2</v>
      </c>
    </row>
    <row r="202" spans="1:12" x14ac:dyDescent="0.25">
      <c r="A202" s="3" t="s">
        <v>479</v>
      </c>
      <c r="B202" s="4">
        <v>0</v>
      </c>
      <c r="C202" s="4"/>
      <c r="D202" s="4"/>
      <c r="E202" s="4"/>
      <c r="F202" s="4">
        <v>0</v>
      </c>
      <c r="G202" s="4"/>
      <c r="H202" s="4"/>
      <c r="I202" s="4">
        <v>0</v>
      </c>
      <c r="J202" s="4"/>
      <c r="K202" s="4"/>
      <c r="L202" s="4">
        <v>0</v>
      </c>
    </row>
    <row r="203" spans="1:12" x14ac:dyDescent="0.25">
      <c r="A203" s="3" t="s">
        <v>480</v>
      </c>
      <c r="B203" s="4">
        <v>0</v>
      </c>
      <c r="C203" s="4"/>
      <c r="D203" s="4"/>
      <c r="E203" s="4"/>
      <c r="F203" s="4">
        <v>0</v>
      </c>
      <c r="G203" s="4"/>
      <c r="H203" s="4"/>
      <c r="I203" s="4">
        <v>0</v>
      </c>
      <c r="J203" s="4"/>
      <c r="K203" s="4"/>
      <c r="L203" s="4">
        <v>0</v>
      </c>
    </row>
    <row r="204" spans="1:12" x14ac:dyDescent="0.25">
      <c r="A204" s="3" t="s">
        <v>481</v>
      </c>
      <c r="B204" s="4">
        <v>0</v>
      </c>
      <c r="C204" s="4"/>
      <c r="D204" s="4"/>
      <c r="E204" s="4"/>
      <c r="F204" s="4">
        <v>0</v>
      </c>
      <c r="G204" s="4"/>
      <c r="H204" s="4"/>
      <c r="I204" s="4">
        <v>0</v>
      </c>
      <c r="J204" s="4"/>
      <c r="K204" s="4"/>
      <c r="L204" s="4">
        <v>0</v>
      </c>
    </row>
    <row r="205" spans="1:12" x14ac:dyDescent="0.25">
      <c r="A205" s="3" t="s">
        <v>482</v>
      </c>
      <c r="B205" s="4">
        <v>0</v>
      </c>
      <c r="C205" s="4"/>
      <c r="D205" s="4"/>
      <c r="E205" s="4"/>
      <c r="F205" s="4">
        <v>2</v>
      </c>
      <c r="G205" s="4"/>
      <c r="H205" s="4"/>
      <c r="I205" s="4">
        <v>0</v>
      </c>
      <c r="J205" s="4"/>
      <c r="K205" s="4"/>
      <c r="L205" s="4">
        <v>2</v>
      </c>
    </row>
    <row r="206" spans="1:12" x14ac:dyDescent="0.25">
      <c r="A206" s="3" t="s">
        <v>60</v>
      </c>
      <c r="B206" s="4">
        <v>2</v>
      </c>
      <c r="C206" s="4"/>
      <c r="D206" s="4"/>
      <c r="E206" s="4"/>
      <c r="F206" s="4">
        <v>80</v>
      </c>
      <c r="G206" s="4"/>
      <c r="H206" s="4"/>
      <c r="I206" s="4">
        <v>1</v>
      </c>
      <c r="J206" s="4"/>
      <c r="K206" s="4"/>
      <c r="L206" s="4">
        <v>83</v>
      </c>
    </row>
    <row r="209" spans="1:12" x14ac:dyDescent="0.25">
      <c r="A209" s="5" t="s">
        <v>35</v>
      </c>
      <c r="B209" t="s">
        <v>5</v>
      </c>
    </row>
    <row r="210" spans="1:12" x14ac:dyDescent="0.25">
      <c r="A210" s="5" t="s">
        <v>40</v>
      </c>
      <c r="B210" t="s">
        <v>48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0</v>
      </c>
      <c r="C214" s="4"/>
      <c r="D214" s="4"/>
      <c r="E214" s="4"/>
      <c r="F214" s="4">
        <v>0</v>
      </c>
      <c r="G214" s="4"/>
      <c r="H214" s="4"/>
      <c r="I214" s="4">
        <v>0</v>
      </c>
      <c r="J214" s="4"/>
      <c r="K214" s="4"/>
      <c r="L214" s="4">
        <v>0</v>
      </c>
    </row>
    <row r="215" spans="1:12" x14ac:dyDescent="0.25">
      <c r="A215" s="3" t="s">
        <v>316</v>
      </c>
      <c r="B215" s="4">
        <v>0</v>
      </c>
      <c r="C215" s="4"/>
      <c r="D215" s="4"/>
      <c r="E215" s="4"/>
      <c r="F215" s="4">
        <v>0</v>
      </c>
      <c r="G215" s="4"/>
      <c r="H215" s="4"/>
      <c r="I215" s="4">
        <v>0</v>
      </c>
      <c r="J215" s="4"/>
      <c r="K215" s="4"/>
      <c r="L215" s="4">
        <v>0</v>
      </c>
    </row>
    <row r="216" spans="1:12" x14ac:dyDescent="0.25">
      <c r="A216" s="3" t="s">
        <v>317</v>
      </c>
      <c r="B216" s="4">
        <v>0</v>
      </c>
      <c r="C216" s="4"/>
      <c r="D216" s="4"/>
      <c r="E216" s="4"/>
      <c r="F216" s="4">
        <v>1</v>
      </c>
      <c r="G216" s="4"/>
      <c r="H216" s="4"/>
      <c r="I216" s="4">
        <v>0</v>
      </c>
      <c r="J216" s="4"/>
      <c r="K216" s="4"/>
      <c r="L216" s="4">
        <v>1</v>
      </c>
    </row>
    <row r="217" spans="1:12" x14ac:dyDescent="0.25">
      <c r="A217" s="3" t="s">
        <v>318</v>
      </c>
      <c r="B217" s="4">
        <v>0</v>
      </c>
      <c r="C217" s="4"/>
      <c r="D217" s="4"/>
      <c r="E217" s="4"/>
      <c r="F217" s="4">
        <v>0</v>
      </c>
      <c r="G217" s="4"/>
      <c r="H217" s="4"/>
      <c r="I217" s="4">
        <v>0</v>
      </c>
      <c r="J217" s="4"/>
      <c r="K217" s="4"/>
      <c r="L217" s="4">
        <v>0</v>
      </c>
    </row>
    <row r="218" spans="1:12" x14ac:dyDescent="0.25">
      <c r="A218" s="3" t="s">
        <v>319</v>
      </c>
      <c r="B218" s="4">
        <v>0</v>
      </c>
      <c r="C218" s="4"/>
      <c r="D218" s="4"/>
      <c r="E218" s="4"/>
      <c r="F218" s="4">
        <v>1</v>
      </c>
      <c r="G218" s="4"/>
      <c r="H218" s="4"/>
      <c r="I218" s="4">
        <v>0</v>
      </c>
      <c r="J218" s="4"/>
      <c r="K218" s="4"/>
      <c r="L218" s="4">
        <v>1</v>
      </c>
    </row>
    <row r="219" spans="1:12" x14ac:dyDescent="0.25">
      <c r="A219" s="3" t="s">
        <v>320</v>
      </c>
      <c r="B219" s="4">
        <v>0</v>
      </c>
      <c r="C219" s="4"/>
      <c r="D219" s="4"/>
      <c r="E219" s="4"/>
      <c r="F219" s="4">
        <v>0</v>
      </c>
      <c r="G219" s="4"/>
      <c r="H219" s="4"/>
      <c r="I219" s="4">
        <v>0</v>
      </c>
      <c r="J219" s="4"/>
      <c r="K219" s="4"/>
      <c r="L219" s="4">
        <v>0</v>
      </c>
    </row>
    <row r="220" spans="1:12" x14ac:dyDescent="0.25">
      <c r="A220" s="3" t="s">
        <v>483</v>
      </c>
      <c r="B220" s="4">
        <v>0</v>
      </c>
      <c r="C220" s="4"/>
      <c r="D220" s="4"/>
      <c r="E220" s="4"/>
      <c r="F220" s="4">
        <v>0</v>
      </c>
      <c r="G220" s="4"/>
      <c r="H220" s="4"/>
      <c r="I220" s="4">
        <v>0</v>
      </c>
      <c r="J220" s="4"/>
      <c r="K220" s="4"/>
      <c r="L220" s="4">
        <v>0</v>
      </c>
    </row>
    <row r="221" spans="1:12" x14ac:dyDescent="0.25">
      <c r="A221" s="3" t="s">
        <v>484</v>
      </c>
      <c r="B221" s="4">
        <v>0</v>
      </c>
      <c r="C221" s="4"/>
      <c r="D221" s="4"/>
      <c r="E221" s="4"/>
      <c r="F221" s="4">
        <v>0</v>
      </c>
      <c r="G221" s="4"/>
      <c r="H221" s="4"/>
      <c r="I221" s="4">
        <v>0</v>
      </c>
      <c r="J221" s="4"/>
      <c r="K221" s="4"/>
      <c r="L221" s="4">
        <v>0</v>
      </c>
    </row>
    <row r="222" spans="1:12" x14ac:dyDescent="0.25">
      <c r="A222" s="3" t="s">
        <v>485</v>
      </c>
      <c r="B222" s="4">
        <v>0</v>
      </c>
      <c r="C222" s="4"/>
      <c r="D222" s="4"/>
      <c r="E222" s="4"/>
      <c r="F222" s="4">
        <v>0</v>
      </c>
      <c r="G222" s="4"/>
      <c r="H222" s="4"/>
      <c r="I222" s="4">
        <v>0</v>
      </c>
      <c r="J222" s="4"/>
      <c r="K222" s="4"/>
      <c r="L222" s="4">
        <v>0</v>
      </c>
    </row>
    <row r="223" spans="1:12" x14ac:dyDescent="0.25">
      <c r="A223" s="3" t="s">
        <v>486</v>
      </c>
      <c r="B223" s="4">
        <v>0</v>
      </c>
      <c r="C223" s="4"/>
      <c r="D223" s="4"/>
      <c r="E223" s="4"/>
      <c r="F223" s="4">
        <v>4</v>
      </c>
      <c r="G223" s="4"/>
      <c r="H223" s="4"/>
      <c r="I223" s="4">
        <v>0</v>
      </c>
      <c r="J223" s="4"/>
      <c r="K223" s="4"/>
      <c r="L223" s="4">
        <v>4</v>
      </c>
    </row>
    <row r="224" spans="1:12" x14ac:dyDescent="0.25">
      <c r="A224" s="3" t="s">
        <v>487</v>
      </c>
      <c r="B224" s="4">
        <v>0</v>
      </c>
      <c r="C224" s="4"/>
      <c r="D224" s="4"/>
      <c r="E224" s="4"/>
      <c r="F224" s="4">
        <v>0</v>
      </c>
      <c r="G224" s="4"/>
      <c r="H224" s="4"/>
      <c r="I224" s="4">
        <v>0</v>
      </c>
      <c r="J224" s="4"/>
      <c r="K224" s="4"/>
      <c r="L224" s="4">
        <v>0</v>
      </c>
    </row>
    <row r="225" spans="1:12" x14ac:dyDescent="0.25">
      <c r="A225" s="3" t="s">
        <v>488</v>
      </c>
      <c r="B225" s="4">
        <v>0</v>
      </c>
      <c r="C225" s="4"/>
      <c r="D225" s="4"/>
      <c r="E225" s="4"/>
      <c r="F225" s="4">
        <v>0</v>
      </c>
      <c r="G225" s="4"/>
      <c r="H225" s="4"/>
      <c r="I225" s="4">
        <v>0</v>
      </c>
      <c r="J225" s="4"/>
      <c r="K225" s="4"/>
      <c r="L225" s="4">
        <v>0</v>
      </c>
    </row>
    <row r="226" spans="1:12" x14ac:dyDescent="0.25">
      <c r="A226" s="3" t="s">
        <v>489</v>
      </c>
      <c r="B226" s="4">
        <v>0</v>
      </c>
      <c r="C226" s="4"/>
      <c r="D226" s="4"/>
      <c r="E226" s="4"/>
      <c r="F226" s="4">
        <v>2</v>
      </c>
      <c r="G226" s="4"/>
      <c r="H226" s="4"/>
      <c r="I226" s="4">
        <v>0</v>
      </c>
      <c r="J226" s="4"/>
      <c r="K226" s="4"/>
      <c r="L226" s="4">
        <v>2</v>
      </c>
    </row>
    <row r="227" spans="1:12" x14ac:dyDescent="0.25">
      <c r="A227" s="3" t="s">
        <v>490</v>
      </c>
      <c r="B227" s="4">
        <v>0</v>
      </c>
      <c r="C227" s="4"/>
      <c r="D227" s="4"/>
      <c r="E227" s="4"/>
      <c r="F227" s="4">
        <v>0</v>
      </c>
      <c r="G227" s="4"/>
      <c r="H227" s="4"/>
      <c r="I227" s="4">
        <v>0</v>
      </c>
      <c r="J227" s="4"/>
      <c r="K227" s="4"/>
      <c r="L227" s="4">
        <v>0</v>
      </c>
    </row>
    <row r="228" spans="1:12" x14ac:dyDescent="0.25">
      <c r="A228" s="3" t="s">
        <v>491</v>
      </c>
      <c r="B228" s="4">
        <v>0</v>
      </c>
      <c r="C228" s="4"/>
      <c r="D228" s="4"/>
      <c r="E228" s="4"/>
      <c r="F228" s="4">
        <v>0</v>
      </c>
      <c r="G228" s="4"/>
      <c r="H228" s="4"/>
      <c r="I228" s="4">
        <v>0</v>
      </c>
      <c r="J228" s="4"/>
      <c r="K228" s="4"/>
      <c r="L228" s="4">
        <v>0</v>
      </c>
    </row>
    <row r="229" spans="1:12" x14ac:dyDescent="0.25">
      <c r="A229" s="3" t="s">
        <v>492</v>
      </c>
      <c r="B229" s="4">
        <v>0</v>
      </c>
      <c r="C229" s="4"/>
      <c r="D229" s="4"/>
      <c r="E229" s="4"/>
      <c r="F229" s="4">
        <v>1</v>
      </c>
      <c r="G229" s="4"/>
      <c r="H229" s="4"/>
      <c r="I229" s="4">
        <v>0</v>
      </c>
      <c r="J229" s="4"/>
      <c r="K229" s="4"/>
      <c r="L229" s="4">
        <v>1</v>
      </c>
    </row>
    <row r="230" spans="1:12" x14ac:dyDescent="0.25">
      <c r="A230" s="3" t="s">
        <v>493</v>
      </c>
      <c r="B230" s="4">
        <v>0</v>
      </c>
      <c r="C230" s="4"/>
      <c r="D230" s="4"/>
      <c r="E230" s="4"/>
      <c r="F230" s="4">
        <v>8</v>
      </c>
      <c r="G230" s="4"/>
      <c r="H230" s="4"/>
      <c r="I230" s="4">
        <v>0</v>
      </c>
      <c r="J230" s="4"/>
      <c r="K230" s="4"/>
      <c r="L230" s="4">
        <v>8</v>
      </c>
    </row>
    <row r="231" spans="1:12" x14ac:dyDescent="0.25">
      <c r="A231" s="3" t="s">
        <v>494</v>
      </c>
      <c r="B231" s="4">
        <v>0</v>
      </c>
      <c r="C231" s="4"/>
      <c r="D231" s="4"/>
      <c r="E231" s="4"/>
      <c r="F231" s="4">
        <v>1</v>
      </c>
      <c r="G231" s="4"/>
      <c r="H231" s="4"/>
      <c r="I231" s="4">
        <v>0</v>
      </c>
      <c r="J231" s="4"/>
      <c r="K231" s="4"/>
      <c r="L231" s="4">
        <v>1</v>
      </c>
    </row>
    <row r="232" spans="1:12" x14ac:dyDescent="0.25">
      <c r="A232" s="3" t="s">
        <v>495</v>
      </c>
      <c r="B232" s="4">
        <v>0</v>
      </c>
      <c r="C232" s="4"/>
      <c r="D232" s="4"/>
      <c r="E232" s="4"/>
      <c r="F232" s="4">
        <v>12</v>
      </c>
      <c r="G232" s="4"/>
      <c r="H232" s="4"/>
      <c r="I232" s="4">
        <v>0</v>
      </c>
      <c r="J232" s="4"/>
      <c r="K232" s="4"/>
      <c r="L232" s="4">
        <v>12</v>
      </c>
    </row>
    <row r="233" spans="1:12" x14ac:dyDescent="0.25">
      <c r="A233" s="3" t="s">
        <v>496</v>
      </c>
      <c r="B233" s="4">
        <v>1</v>
      </c>
      <c r="C233" s="4"/>
      <c r="D233" s="4"/>
      <c r="E233" s="4"/>
      <c r="F233" s="4">
        <v>39</v>
      </c>
      <c r="G233" s="4"/>
      <c r="H233" s="4"/>
      <c r="I233" s="4">
        <v>1</v>
      </c>
      <c r="J233" s="4"/>
      <c r="K233" s="4"/>
      <c r="L233" s="4">
        <v>41</v>
      </c>
    </row>
    <row r="234" spans="1:12" x14ac:dyDescent="0.25">
      <c r="A234" s="3" t="s">
        <v>497</v>
      </c>
      <c r="B234" s="4">
        <v>2</v>
      </c>
      <c r="C234" s="4"/>
      <c r="D234" s="4"/>
      <c r="E234" s="4"/>
      <c r="F234" s="4">
        <v>4</v>
      </c>
      <c r="G234" s="4"/>
      <c r="H234" s="4"/>
      <c r="I234" s="4">
        <v>0</v>
      </c>
      <c r="J234" s="4"/>
      <c r="K234" s="4"/>
      <c r="L234" s="4">
        <v>6</v>
      </c>
    </row>
    <row r="235" spans="1:12" x14ac:dyDescent="0.25">
      <c r="A235" s="3" t="s">
        <v>498</v>
      </c>
      <c r="B235" s="4">
        <v>0</v>
      </c>
      <c r="C235" s="4"/>
      <c r="D235" s="4"/>
      <c r="E235" s="4"/>
      <c r="F235" s="4">
        <v>0</v>
      </c>
      <c r="G235" s="4"/>
      <c r="H235" s="4"/>
      <c r="I235" s="4">
        <v>0</v>
      </c>
      <c r="J235" s="4"/>
      <c r="K235" s="4"/>
      <c r="L235" s="4">
        <v>0</v>
      </c>
    </row>
    <row r="236" spans="1:12" x14ac:dyDescent="0.25">
      <c r="A236" s="3" t="s">
        <v>499</v>
      </c>
      <c r="B236" s="4">
        <v>0</v>
      </c>
      <c r="C236" s="4"/>
      <c r="D236" s="4"/>
      <c r="E236" s="4"/>
      <c r="F236" s="4">
        <v>3</v>
      </c>
      <c r="G236" s="4"/>
      <c r="H236" s="4"/>
      <c r="I236" s="4">
        <v>0</v>
      </c>
      <c r="J236" s="4"/>
      <c r="K236" s="4"/>
      <c r="L236" s="4">
        <v>3</v>
      </c>
    </row>
    <row r="237" spans="1:12" x14ac:dyDescent="0.25">
      <c r="A237" s="3" t="s">
        <v>500</v>
      </c>
      <c r="B237" s="4">
        <v>0</v>
      </c>
      <c r="C237" s="4"/>
      <c r="D237" s="4"/>
      <c r="E237" s="4"/>
      <c r="F237" s="4">
        <v>0</v>
      </c>
      <c r="G237" s="4"/>
      <c r="H237" s="4"/>
      <c r="I237" s="4">
        <v>0</v>
      </c>
      <c r="J237" s="4"/>
      <c r="K237" s="4"/>
      <c r="L237" s="4">
        <v>0</v>
      </c>
    </row>
    <row r="238" spans="1:12" x14ac:dyDescent="0.25">
      <c r="A238" s="3" t="s">
        <v>501</v>
      </c>
      <c r="B238" s="4">
        <v>0</v>
      </c>
      <c r="C238" s="4"/>
      <c r="D238" s="4"/>
      <c r="E238" s="4"/>
      <c r="F238" s="4">
        <v>0</v>
      </c>
      <c r="G238" s="4"/>
      <c r="H238" s="4"/>
      <c r="I238" s="4">
        <v>0</v>
      </c>
      <c r="J238" s="4"/>
      <c r="K238" s="4"/>
      <c r="L238" s="4">
        <v>0</v>
      </c>
    </row>
    <row r="239" spans="1:12" x14ac:dyDescent="0.25">
      <c r="A239" s="3" t="s">
        <v>502</v>
      </c>
      <c r="B239" s="4">
        <v>0</v>
      </c>
      <c r="C239" s="4"/>
      <c r="D239" s="4"/>
      <c r="E239" s="4"/>
      <c r="F239" s="4">
        <v>0</v>
      </c>
      <c r="G239" s="4"/>
      <c r="H239" s="4"/>
      <c r="I239" s="4">
        <v>0</v>
      </c>
      <c r="J239" s="4"/>
      <c r="K239" s="4"/>
      <c r="L239" s="4">
        <v>0</v>
      </c>
    </row>
    <row r="240" spans="1:12" x14ac:dyDescent="0.25">
      <c r="A240" s="3" t="s">
        <v>503</v>
      </c>
      <c r="B240" s="4">
        <v>0</v>
      </c>
      <c r="C240" s="4"/>
      <c r="D240" s="4"/>
      <c r="E240" s="4"/>
      <c r="F240" s="4">
        <v>1</v>
      </c>
      <c r="G240" s="4"/>
      <c r="H240" s="4"/>
      <c r="I240" s="4">
        <v>0</v>
      </c>
      <c r="J240" s="4"/>
      <c r="K240" s="4"/>
      <c r="L240" s="4">
        <v>1</v>
      </c>
    </row>
    <row r="241" spans="1:12" x14ac:dyDescent="0.25">
      <c r="A241" s="3" t="s">
        <v>59</v>
      </c>
      <c r="B241" s="4">
        <v>3</v>
      </c>
      <c r="C241" s="4"/>
      <c r="D241" s="4"/>
      <c r="E241" s="4"/>
      <c r="F241" s="4">
        <v>77</v>
      </c>
      <c r="G241" s="4"/>
      <c r="H241" s="4"/>
      <c r="I241" s="4">
        <v>1</v>
      </c>
      <c r="J241" s="4"/>
      <c r="K241" s="4"/>
      <c r="L241" s="4">
        <v>81</v>
      </c>
    </row>
    <row r="244" spans="1:12" x14ac:dyDescent="0.25">
      <c r="A244" s="5" t="s">
        <v>35</v>
      </c>
      <c r="B244" t="s">
        <v>5</v>
      </c>
    </row>
    <row r="245" spans="1:12" x14ac:dyDescent="0.25">
      <c r="A245" s="5" t="s">
        <v>40</v>
      </c>
      <c r="B245" t="s">
        <v>48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0</v>
      </c>
      <c r="C249" s="4"/>
      <c r="D249" s="4"/>
      <c r="E249" s="4"/>
      <c r="F249" s="4">
        <v>0</v>
      </c>
      <c r="G249" s="4"/>
      <c r="H249" s="4"/>
      <c r="I249" s="4">
        <v>0</v>
      </c>
      <c r="J249" s="4"/>
      <c r="K249" s="4"/>
      <c r="L249" s="4">
        <v>0</v>
      </c>
    </row>
    <row r="250" spans="1:12" x14ac:dyDescent="0.25">
      <c r="A250" s="3" t="s">
        <v>288</v>
      </c>
      <c r="B250" s="4">
        <v>0</v>
      </c>
      <c r="C250" s="4"/>
      <c r="D250" s="4"/>
      <c r="E250" s="4"/>
      <c r="F250" s="4">
        <v>0</v>
      </c>
      <c r="G250" s="4"/>
      <c r="H250" s="4"/>
      <c r="I250" s="4">
        <v>0</v>
      </c>
      <c r="J250" s="4"/>
      <c r="K250" s="4"/>
      <c r="L250" s="4">
        <v>0</v>
      </c>
    </row>
    <row r="251" spans="1:12" x14ac:dyDescent="0.25">
      <c r="A251" s="3" t="s">
        <v>289</v>
      </c>
      <c r="B251" s="4">
        <v>0</v>
      </c>
      <c r="C251" s="4"/>
      <c r="D251" s="4"/>
      <c r="E251" s="4"/>
      <c r="F251" s="4">
        <v>1</v>
      </c>
      <c r="G251" s="4"/>
      <c r="H251" s="4"/>
      <c r="I251" s="4">
        <v>0</v>
      </c>
      <c r="J251" s="4"/>
      <c r="K251" s="4"/>
      <c r="L251" s="4">
        <v>1</v>
      </c>
    </row>
    <row r="252" spans="1:12" x14ac:dyDescent="0.25">
      <c r="A252" s="3" t="s">
        <v>290</v>
      </c>
      <c r="B252" s="4">
        <v>0</v>
      </c>
      <c r="C252" s="4"/>
      <c r="D252" s="4"/>
      <c r="E252" s="4"/>
      <c r="F252" s="4">
        <v>0</v>
      </c>
      <c r="G252" s="4"/>
      <c r="H252" s="4"/>
      <c r="I252" s="4">
        <v>0</v>
      </c>
      <c r="J252" s="4"/>
      <c r="K252" s="4"/>
      <c r="L252" s="4">
        <v>0</v>
      </c>
    </row>
    <row r="253" spans="1:12" x14ac:dyDescent="0.25">
      <c r="A253" s="3" t="s">
        <v>292</v>
      </c>
      <c r="B253" s="4">
        <v>0</v>
      </c>
      <c r="C253" s="4"/>
      <c r="D253" s="4"/>
      <c r="E253" s="4"/>
      <c r="F253" s="4">
        <v>1</v>
      </c>
      <c r="G253" s="4"/>
      <c r="H253" s="4"/>
      <c r="I253" s="4">
        <v>0</v>
      </c>
      <c r="J253" s="4"/>
      <c r="K253" s="4"/>
      <c r="L253" s="4">
        <v>1</v>
      </c>
    </row>
    <row r="254" spans="1:12" x14ac:dyDescent="0.25">
      <c r="A254" s="3" t="s">
        <v>293</v>
      </c>
      <c r="B254" s="4">
        <v>0</v>
      </c>
      <c r="C254" s="4"/>
      <c r="D254" s="4"/>
      <c r="E254" s="4"/>
      <c r="F254" s="4">
        <v>0</v>
      </c>
      <c r="G254" s="4"/>
      <c r="H254" s="4"/>
      <c r="I254" s="4">
        <v>0</v>
      </c>
      <c r="J254" s="4"/>
      <c r="K254" s="4"/>
      <c r="L254" s="4">
        <v>0</v>
      </c>
    </row>
    <row r="255" spans="1:12" x14ac:dyDescent="0.25">
      <c r="A255" s="3" t="s">
        <v>294</v>
      </c>
      <c r="B255" s="4">
        <v>0</v>
      </c>
      <c r="C255" s="4"/>
      <c r="D255" s="4"/>
      <c r="E255" s="4"/>
      <c r="F255" s="4">
        <v>0</v>
      </c>
      <c r="G255" s="4"/>
      <c r="H255" s="4"/>
      <c r="I255" s="4">
        <v>0</v>
      </c>
      <c r="J255" s="4"/>
      <c r="K255" s="4"/>
      <c r="L255" s="4">
        <v>0</v>
      </c>
    </row>
    <row r="256" spans="1:12" x14ac:dyDescent="0.25">
      <c r="A256" s="3" t="s">
        <v>295</v>
      </c>
      <c r="B256" s="4">
        <v>0</v>
      </c>
      <c r="C256" s="4"/>
      <c r="D256" s="4"/>
      <c r="E256" s="4"/>
      <c r="F256" s="4">
        <v>0</v>
      </c>
      <c r="G256" s="4"/>
      <c r="H256" s="4"/>
      <c r="I256" s="4">
        <v>0</v>
      </c>
      <c r="J256" s="4"/>
      <c r="K256" s="4"/>
      <c r="L256" s="4">
        <v>0</v>
      </c>
    </row>
    <row r="257" spans="1:12" x14ac:dyDescent="0.25">
      <c r="A257" s="3" t="s">
        <v>296</v>
      </c>
      <c r="B257" s="4">
        <v>0</v>
      </c>
      <c r="C257" s="4"/>
      <c r="D257" s="4"/>
      <c r="E257" s="4"/>
      <c r="F257" s="4">
        <v>0</v>
      </c>
      <c r="G257" s="4"/>
      <c r="H257" s="4"/>
      <c r="I257" s="4">
        <v>0</v>
      </c>
      <c r="J257" s="4"/>
      <c r="K257" s="4"/>
      <c r="L257" s="4">
        <v>0</v>
      </c>
    </row>
    <row r="258" spans="1:12" x14ac:dyDescent="0.25">
      <c r="A258" s="3" t="s">
        <v>297</v>
      </c>
      <c r="B258" s="4">
        <v>0</v>
      </c>
      <c r="C258" s="4"/>
      <c r="D258" s="4"/>
      <c r="E258" s="4"/>
      <c r="F258" s="4">
        <v>4</v>
      </c>
      <c r="G258" s="4"/>
      <c r="H258" s="4"/>
      <c r="I258" s="4">
        <v>0</v>
      </c>
      <c r="J258" s="4"/>
      <c r="K258" s="4"/>
      <c r="L258" s="4">
        <v>4</v>
      </c>
    </row>
    <row r="259" spans="1:12" x14ac:dyDescent="0.25">
      <c r="A259" s="3" t="s">
        <v>298</v>
      </c>
      <c r="B259" s="4">
        <v>0</v>
      </c>
      <c r="C259" s="4"/>
      <c r="D259" s="4"/>
      <c r="E259" s="4"/>
      <c r="F259" s="4">
        <v>0</v>
      </c>
      <c r="G259" s="4"/>
      <c r="H259" s="4"/>
      <c r="I259" s="4">
        <v>0</v>
      </c>
      <c r="J259" s="4"/>
      <c r="K259" s="4"/>
      <c r="L259" s="4">
        <v>0</v>
      </c>
    </row>
    <row r="260" spans="1:12" x14ac:dyDescent="0.25">
      <c r="A260" s="3" t="s">
        <v>299</v>
      </c>
      <c r="B260" s="4">
        <v>0</v>
      </c>
      <c r="C260" s="4"/>
      <c r="D260" s="4"/>
      <c r="E260" s="4"/>
      <c r="F260" s="4">
        <v>0</v>
      </c>
      <c r="G260" s="4"/>
      <c r="H260" s="4"/>
      <c r="I260" s="4">
        <v>0</v>
      </c>
      <c r="J260" s="4"/>
      <c r="K260" s="4"/>
      <c r="L260" s="4">
        <v>0</v>
      </c>
    </row>
    <row r="261" spans="1:12" x14ac:dyDescent="0.25">
      <c r="A261" s="3" t="s">
        <v>300</v>
      </c>
      <c r="B261" s="4">
        <v>0</v>
      </c>
      <c r="C261" s="4"/>
      <c r="D261" s="4"/>
      <c r="E261" s="4"/>
      <c r="F261" s="4">
        <v>2</v>
      </c>
      <c r="G261" s="4"/>
      <c r="H261" s="4"/>
      <c r="I261" s="4">
        <v>0</v>
      </c>
      <c r="J261" s="4"/>
      <c r="K261" s="4"/>
      <c r="L261" s="4">
        <v>2</v>
      </c>
    </row>
    <row r="262" spans="1:12" x14ac:dyDescent="0.25">
      <c r="A262" s="3" t="s">
        <v>301</v>
      </c>
      <c r="B262" s="4">
        <v>0</v>
      </c>
      <c r="C262" s="4"/>
      <c r="D262" s="4"/>
      <c r="E262" s="4"/>
      <c r="F262" s="4">
        <v>0</v>
      </c>
      <c r="G262" s="4"/>
      <c r="H262" s="4"/>
      <c r="I262" s="4">
        <v>0</v>
      </c>
      <c r="J262" s="4"/>
      <c r="K262" s="4"/>
      <c r="L262" s="4">
        <v>0</v>
      </c>
    </row>
    <row r="263" spans="1:12" x14ac:dyDescent="0.25">
      <c r="A263" s="3" t="s">
        <v>302</v>
      </c>
      <c r="B263" s="4">
        <v>0</v>
      </c>
      <c r="C263" s="4"/>
      <c r="D263" s="4"/>
      <c r="E263" s="4"/>
      <c r="F263" s="4">
        <v>0</v>
      </c>
      <c r="G263" s="4"/>
      <c r="H263" s="4"/>
      <c r="I263" s="4">
        <v>0</v>
      </c>
      <c r="J263" s="4"/>
      <c r="K263" s="4"/>
      <c r="L263" s="4">
        <v>0</v>
      </c>
    </row>
    <row r="264" spans="1:12" x14ac:dyDescent="0.25">
      <c r="A264" s="3" t="s">
        <v>303</v>
      </c>
      <c r="B264" s="4">
        <v>0</v>
      </c>
      <c r="C264" s="4"/>
      <c r="D264" s="4"/>
      <c r="E264" s="4"/>
      <c r="F264" s="4">
        <v>2</v>
      </c>
      <c r="G264" s="4"/>
      <c r="H264" s="4"/>
      <c r="I264" s="4">
        <v>0</v>
      </c>
      <c r="J264" s="4"/>
      <c r="K264" s="4"/>
      <c r="L264" s="4">
        <v>2</v>
      </c>
    </row>
    <row r="265" spans="1:12" x14ac:dyDescent="0.25">
      <c r="A265" s="3" t="s">
        <v>304</v>
      </c>
      <c r="B265" s="4">
        <v>0</v>
      </c>
      <c r="C265" s="4"/>
      <c r="D265" s="4"/>
      <c r="E265" s="4"/>
      <c r="F265" s="4">
        <v>6</v>
      </c>
      <c r="G265" s="4"/>
      <c r="H265" s="4"/>
      <c r="I265" s="4">
        <v>0</v>
      </c>
      <c r="J265" s="4"/>
      <c r="K265" s="4"/>
      <c r="L265" s="4">
        <v>6</v>
      </c>
    </row>
    <row r="266" spans="1:12" x14ac:dyDescent="0.25">
      <c r="A266" s="3" t="s">
        <v>305</v>
      </c>
      <c r="B266" s="4">
        <v>0</v>
      </c>
      <c r="C266" s="4"/>
      <c r="D266" s="4"/>
      <c r="E266" s="4"/>
      <c r="F266" s="4">
        <v>1</v>
      </c>
      <c r="G266" s="4"/>
      <c r="H266" s="4"/>
      <c r="I266" s="4">
        <v>0</v>
      </c>
      <c r="J266" s="4"/>
      <c r="K266" s="4"/>
      <c r="L266" s="4">
        <v>1</v>
      </c>
    </row>
    <row r="267" spans="1:12" x14ac:dyDescent="0.25">
      <c r="A267" s="3" t="s">
        <v>306</v>
      </c>
      <c r="B267" s="4">
        <v>1</v>
      </c>
      <c r="C267" s="4"/>
      <c r="D267" s="4"/>
      <c r="E267" s="4"/>
      <c r="F267" s="4">
        <v>10</v>
      </c>
      <c r="G267" s="4"/>
      <c r="H267" s="4"/>
      <c r="I267" s="4">
        <v>0</v>
      </c>
      <c r="J267" s="4"/>
      <c r="K267" s="4"/>
      <c r="L267" s="4">
        <v>11</v>
      </c>
    </row>
    <row r="268" spans="1:12" x14ac:dyDescent="0.25">
      <c r="A268" s="3" t="s">
        <v>307</v>
      </c>
      <c r="B268" s="4">
        <v>0</v>
      </c>
      <c r="C268" s="4"/>
      <c r="D268" s="4"/>
      <c r="E268" s="4"/>
      <c r="F268" s="4">
        <v>41</v>
      </c>
      <c r="G268" s="4"/>
      <c r="H268" s="4"/>
      <c r="I268" s="4">
        <v>0</v>
      </c>
      <c r="J268" s="4"/>
      <c r="K268" s="4"/>
      <c r="L268" s="4">
        <v>41</v>
      </c>
    </row>
    <row r="269" spans="1:12" x14ac:dyDescent="0.25">
      <c r="A269" s="3" t="s">
        <v>308</v>
      </c>
      <c r="B269" s="4">
        <v>1</v>
      </c>
      <c r="C269" s="4"/>
      <c r="D269" s="4"/>
      <c r="E269" s="4"/>
      <c r="F269" s="4">
        <v>4</v>
      </c>
      <c r="G269" s="4"/>
      <c r="H269" s="4"/>
      <c r="I269" s="4">
        <v>0</v>
      </c>
      <c r="J269" s="4"/>
      <c r="K269" s="4"/>
      <c r="L269" s="4">
        <v>5</v>
      </c>
    </row>
    <row r="270" spans="1:12" x14ac:dyDescent="0.25">
      <c r="A270" s="3" t="s">
        <v>309</v>
      </c>
      <c r="B270" s="4">
        <v>0</v>
      </c>
      <c r="C270" s="4"/>
      <c r="D270" s="4"/>
      <c r="E270" s="4"/>
      <c r="F270" s="4">
        <v>0</v>
      </c>
      <c r="G270" s="4"/>
      <c r="H270" s="4"/>
      <c r="I270" s="4">
        <v>0</v>
      </c>
      <c r="J270" s="4"/>
      <c r="K270" s="4"/>
      <c r="L270" s="4">
        <v>0</v>
      </c>
    </row>
    <row r="271" spans="1:12" x14ac:dyDescent="0.25">
      <c r="A271" s="3" t="s">
        <v>310</v>
      </c>
      <c r="B271" s="4">
        <v>0</v>
      </c>
      <c r="C271" s="4"/>
      <c r="D271" s="4"/>
      <c r="E271" s="4"/>
      <c r="F271" s="4">
        <v>3</v>
      </c>
      <c r="G271" s="4"/>
      <c r="H271" s="4"/>
      <c r="I271" s="4">
        <v>0</v>
      </c>
      <c r="J271" s="4"/>
      <c r="K271" s="4"/>
      <c r="L271" s="4">
        <v>3</v>
      </c>
    </row>
    <row r="272" spans="1:12" x14ac:dyDescent="0.25">
      <c r="A272" s="3" t="s">
        <v>311</v>
      </c>
      <c r="B272" s="4">
        <v>0</v>
      </c>
      <c r="C272" s="4"/>
      <c r="D272" s="4"/>
      <c r="E272" s="4"/>
      <c r="F272" s="4">
        <v>1</v>
      </c>
      <c r="G272" s="4"/>
      <c r="H272" s="4"/>
      <c r="I272" s="4">
        <v>0</v>
      </c>
      <c r="J272" s="4"/>
      <c r="K272" s="4"/>
      <c r="L272" s="4">
        <v>1</v>
      </c>
    </row>
    <row r="273" spans="1:12" x14ac:dyDescent="0.25">
      <c r="A273" s="3" t="s">
        <v>312</v>
      </c>
      <c r="B273" s="4">
        <v>0</v>
      </c>
      <c r="C273" s="4"/>
      <c r="D273" s="4"/>
      <c r="E273" s="4"/>
      <c r="F273" s="4">
        <v>0</v>
      </c>
      <c r="G273" s="4"/>
      <c r="H273" s="4"/>
      <c r="I273" s="4">
        <v>0</v>
      </c>
      <c r="J273" s="4"/>
      <c r="K273" s="4"/>
      <c r="L273" s="4">
        <v>0</v>
      </c>
    </row>
    <row r="274" spans="1:12" x14ac:dyDescent="0.25">
      <c r="A274" s="3" t="s">
        <v>313</v>
      </c>
      <c r="B274" s="4">
        <v>0</v>
      </c>
      <c r="C274" s="4"/>
      <c r="D274" s="4"/>
      <c r="E274" s="4"/>
      <c r="F274" s="4">
        <v>0</v>
      </c>
      <c r="G274" s="4"/>
      <c r="H274" s="4"/>
      <c r="I274" s="4">
        <v>0</v>
      </c>
      <c r="J274" s="4"/>
      <c r="K274" s="4"/>
      <c r="L274" s="4">
        <v>0</v>
      </c>
    </row>
    <row r="275" spans="1:12" x14ac:dyDescent="0.25">
      <c r="A275" s="3" t="s">
        <v>314</v>
      </c>
      <c r="B275" s="4">
        <v>0</v>
      </c>
      <c r="C275" s="4"/>
      <c r="D275" s="4"/>
      <c r="E275" s="4"/>
      <c r="F275" s="4">
        <v>1</v>
      </c>
      <c r="G275" s="4"/>
      <c r="H275" s="4"/>
      <c r="I275" s="4">
        <v>0</v>
      </c>
      <c r="J275" s="4"/>
      <c r="K275" s="4"/>
      <c r="L275" s="4">
        <v>1</v>
      </c>
    </row>
    <row r="276" spans="1:12" x14ac:dyDescent="0.25">
      <c r="A276" s="3" t="s">
        <v>58</v>
      </c>
      <c r="B276" s="4">
        <v>2</v>
      </c>
      <c r="C276" s="4"/>
      <c r="D276" s="4"/>
      <c r="E276" s="4"/>
      <c r="F276" s="4">
        <v>77</v>
      </c>
      <c r="G276" s="4"/>
      <c r="H276" s="4"/>
      <c r="I276" s="4">
        <v>0</v>
      </c>
      <c r="J276" s="4"/>
      <c r="K276" s="4"/>
      <c r="L276" s="4">
        <v>79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18"/>
  <sheetViews>
    <sheetView workbookViewId="0">
      <selection activeCell="B109" sqref="B109"/>
    </sheetView>
  </sheetViews>
  <sheetFormatPr defaultRowHeight="15" x14ac:dyDescent="0.25"/>
  <cols>
    <col min="1" max="1" width="44.7109375" bestFit="1" customWidth="1"/>
    <col min="2" max="2" width="19.5703125" bestFit="1" customWidth="1"/>
    <col min="3" max="3" width="25.85546875" bestFit="1" customWidth="1"/>
    <col min="4" max="4" width="11.42578125" bestFit="1" customWidth="1"/>
    <col min="5" max="5" width="13.7109375" bestFit="1" customWidth="1"/>
    <col min="6" max="6" width="8.42578125" bestFit="1" customWidth="1"/>
    <col min="7" max="7" width="26.5703125" customWidth="1"/>
    <col min="8" max="8" width="15.28515625" bestFit="1" customWidth="1"/>
    <col min="9" max="9" width="7.28515625" bestFit="1" customWidth="1"/>
    <col min="10" max="10" width="10.85546875" bestFit="1" customWidth="1"/>
    <col min="11" max="11" width="11.42578125" bestFit="1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</v>
      </c>
    </row>
    <row r="2" spans="1:12" x14ac:dyDescent="0.25">
      <c r="A2" s="5" t="s">
        <v>40</v>
      </c>
      <c r="B2" t="s">
        <v>49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505</v>
      </c>
      <c r="C5" t="s">
        <v>541</v>
      </c>
      <c r="D5" t="s">
        <v>1</v>
      </c>
      <c r="E5" t="s">
        <v>531</v>
      </c>
      <c r="F5" t="s">
        <v>510</v>
      </c>
      <c r="G5" t="s">
        <v>537</v>
      </c>
      <c r="H5" t="s">
        <v>2</v>
      </c>
      <c r="I5" t="s">
        <v>3</v>
      </c>
      <c r="J5" t="s">
        <v>6</v>
      </c>
      <c r="K5" t="s">
        <v>533</v>
      </c>
      <c r="L5" t="s">
        <v>66</v>
      </c>
    </row>
    <row r="6" spans="1:12" x14ac:dyDescent="0.25">
      <c r="A6" s="3" t="s">
        <v>321</v>
      </c>
      <c r="B6" s="4">
        <v>0</v>
      </c>
      <c r="C6" s="4"/>
      <c r="D6" s="4"/>
      <c r="E6" s="4"/>
      <c r="F6" s="4">
        <v>0</v>
      </c>
      <c r="G6" s="4"/>
      <c r="H6" s="4"/>
      <c r="I6" s="4">
        <v>0</v>
      </c>
      <c r="J6" s="4"/>
      <c r="K6" s="4"/>
      <c r="L6" s="4">
        <v>0</v>
      </c>
    </row>
    <row r="7" spans="1:12" x14ac:dyDescent="0.25">
      <c r="A7" s="3" t="s">
        <v>322</v>
      </c>
      <c r="B7" s="4">
        <v>0</v>
      </c>
      <c r="C7" s="4"/>
      <c r="D7" s="4"/>
      <c r="E7" s="4"/>
      <c r="F7" s="4">
        <v>0</v>
      </c>
      <c r="G7" s="4"/>
      <c r="H7" s="4"/>
      <c r="I7" s="4">
        <v>0</v>
      </c>
      <c r="J7" s="4"/>
      <c r="K7" s="4"/>
      <c r="L7" s="4">
        <v>0</v>
      </c>
    </row>
    <row r="8" spans="1:12" x14ac:dyDescent="0.25">
      <c r="A8" s="3" t="s">
        <v>323</v>
      </c>
      <c r="B8" s="4">
        <v>0</v>
      </c>
      <c r="C8" s="4"/>
      <c r="D8" s="4"/>
      <c r="E8" s="4"/>
      <c r="F8" s="4">
        <v>0</v>
      </c>
      <c r="G8" s="4"/>
      <c r="H8" s="4"/>
      <c r="I8" s="4">
        <v>0</v>
      </c>
      <c r="J8" s="4"/>
      <c r="K8" s="4"/>
      <c r="L8" s="4">
        <v>0</v>
      </c>
    </row>
    <row r="9" spans="1:12" x14ac:dyDescent="0.25">
      <c r="A9" s="3" t="s">
        <v>324</v>
      </c>
      <c r="B9" s="4">
        <v>0</v>
      </c>
      <c r="C9" s="4"/>
      <c r="D9" s="4"/>
      <c r="E9" s="4"/>
      <c r="F9" s="4">
        <v>0</v>
      </c>
      <c r="G9" s="4"/>
      <c r="H9" s="4"/>
      <c r="I9" s="4">
        <v>0</v>
      </c>
      <c r="J9" s="4"/>
      <c r="K9" s="4"/>
      <c r="L9" s="4">
        <v>0</v>
      </c>
    </row>
    <row r="10" spans="1:12" x14ac:dyDescent="0.25">
      <c r="A10" s="3" t="s">
        <v>325</v>
      </c>
      <c r="B10" s="4">
        <v>0</v>
      </c>
      <c r="C10" s="4"/>
      <c r="D10" s="4"/>
      <c r="E10" s="4"/>
      <c r="F10" s="4">
        <v>0</v>
      </c>
      <c r="G10" s="4"/>
      <c r="H10" s="4"/>
      <c r="I10" s="4">
        <v>0</v>
      </c>
      <c r="J10" s="4"/>
      <c r="K10" s="4"/>
      <c r="L10" s="4">
        <v>0</v>
      </c>
    </row>
    <row r="11" spans="1:12" x14ac:dyDescent="0.25">
      <c r="A11" s="3" t="s">
        <v>326</v>
      </c>
      <c r="B11" s="4">
        <v>0</v>
      </c>
      <c r="C11" s="4"/>
      <c r="D11" s="4"/>
      <c r="E11" s="4"/>
      <c r="F11" s="4">
        <v>0</v>
      </c>
      <c r="G11" s="4"/>
      <c r="H11" s="4"/>
      <c r="I11" s="4">
        <v>0</v>
      </c>
      <c r="J11" s="4"/>
      <c r="K11" s="4"/>
      <c r="L11" s="4">
        <v>0</v>
      </c>
    </row>
    <row r="12" spans="1:12" x14ac:dyDescent="0.25">
      <c r="A12" s="3" t="s">
        <v>327</v>
      </c>
      <c r="B12" s="4">
        <v>0</v>
      </c>
      <c r="C12" s="4"/>
      <c r="D12" s="4"/>
      <c r="E12" s="4"/>
      <c r="F12" s="4">
        <v>0</v>
      </c>
      <c r="G12" s="4"/>
      <c r="H12" s="4"/>
      <c r="I12" s="4">
        <v>0</v>
      </c>
      <c r="J12" s="4"/>
      <c r="K12" s="4"/>
      <c r="L12" s="4">
        <v>0</v>
      </c>
    </row>
    <row r="13" spans="1:12" x14ac:dyDescent="0.25">
      <c r="A13" s="3" t="s">
        <v>328</v>
      </c>
      <c r="B13" s="4">
        <v>0</v>
      </c>
      <c r="C13" s="4"/>
      <c r="D13" s="4"/>
      <c r="E13" s="4"/>
      <c r="F13" s="4">
        <v>0</v>
      </c>
      <c r="G13" s="4"/>
      <c r="H13" s="4"/>
      <c r="I13" s="4">
        <v>0</v>
      </c>
      <c r="J13" s="4"/>
      <c r="K13" s="4"/>
      <c r="L13" s="4">
        <v>0</v>
      </c>
    </row>
    <row r="14" spans="1:12" x14ac:dyDescent="0.25">
      <c r="A14" s="3" t="s">
        <v>329</v>
      </c>
      <c r="B14" s="4">
        <v>0</v>
      </c>
      <c r="C14" s="4"/>
      <c r="D14" s="4"/>
      <c r="E14" s="4"/>
      <c r="F14" s="4">
        <v>0</v>
      </c>
      <c r="G14" s="4"/>
      <c r="H14" s="4"/>
      <c r="I14" s="4">
        <v>0</v>
      </c>
      <c r="J14" s="4"/>
      <c r="K14" s="4"/>
      <c r="L14" s="4">
        <v>0</v>
      </c>
    </row>
    <row r="15" spans="1:12" x14ac:dyDescent="0.25">
      <c r="A15" s="3" t="s">
        <v>330</v>
      </c>
      <c r="B15" s="4">
        <v>0</v>
      </c>
      <c r="C15" s="4"/>
      <c r="D15" s="4"/>
      <c r="E15" s="4"/>
      <c r="F15" s="4">
        <v>0</v>
      </c>
      <c r="G15" s="4"/>
      <c r="H15" s="4"/>
      <c r="I15" s="4">
        <v>0</v>
      </c>
      <c r="J15" s="4"/>
      <c r="K15" s="4"/>
      <c r="L15" s="4">
        <v>0</v>
      </c>
    </row>
    <row r="16" spans="1:12" x14ac:dyDescent="0.25">
      <c r="A16" s="3" t="s">
        <v>331</v>
      </c>
      <c r="B16" s="4">
        <v>0</v>
      </c>
      <c r="C16" s="4"/>
      <c r="D16" s="4"/>
      <c r="E16" s="4"/>
      <c r="F16" s="4">
        <v>0</v>
      </c>
      <c r="G16" s="4"/>
      <c r="H16" s="4"/>
      <c r="I16" s="4">
        <v>0</v>
      </c>
      <c r="J16" s="4"/>
      <c r="K16" s="4"/>
      <c r="L16" s="4">
        <v>0</v>
      </c>
    </row>
    <row r="17" spans="1:12" x14ac:dyDescent="0.25">
      <c r="A17" s="3" t="s">
        <v>332</v>
      </c>
      <c r="B17" s="4">
        <v>0</v>
      </c>
      <c r="C17" s="4"/>
      <c r="D17" s="4"/>
      <c r="E17" s="4"/>
      <c r="F17" s="4">
        <v>0</v>
      </c>
      <c r="G17" s="4"/>
      <c r="H17" s="4"/>
      <c r="I17" s="4">
        <v>0</v>
      </c>
      <c r="J17" s="4"/>
      <c r="K17" s="4"/>
      <c r="L17" s="4">
        <v>0</v>
      </c>
    </row>
    <row r="18" spans="1:12" x14ac:dyDescent="0.25">
      <c r="A18" s="3" t="s">
        <v>333</v>
      </c>
      <c r="B18" s="4">
        <v>0</v>
      </c>
      <c r="C18" s="4"/>
      <c r="D18" s="4"/>
      <c r="E18" s="4"/>
      <c r="F18" s="4">
        <v>0</v>
      </c>
      <c r="G18" s="4"/>
      <c r="H18" s="4"/>
      <c r="I18" s="4">
        <v>0</v>
      </c>
      <c r="J18" s="4"/>
      <c r="K18" s="4"/>
      <c r="L18" s="4">
        <v>0</v>
      </c>
    </row>
    <row r="19" spans="1:12" x14ac:dyDescent="0.25">
      <c r="A19" s="3" t="s">
        <v>334</v>
      </c>
      <c r="B19" s="4">
        <v>0</v>
      </c>
      <c r="C19" s="4"/>
      <c r="D19" s="4"/>
      <c r="E19" s="4"/>
      <c r="F19" s="4">
        <v>0</v>
      </c>
      <c r="G19" s="4"/>
      <c r="H19" s="4"/>
      <c r="I19" s="4">
        <v>0</v>
      </c>
      <c r="J19" s="4"/>
      <c r="K19" s="4"/>
      <c r="L19" s="4">
        <v>0</v>
      </c>
    </row>
    <row r="20" spans="1:12" x14ac:dyDescent="0.25">
      <c r="A20" s="3" t="s">
        <v>335</v>
      </c>
      <c r="B20" s="4">
        <v>0</v>
      </c>
      <c r="C20" s="4"/>
      <c r="D20" s="4"/>
      <c r="E20" s="4"/>
      <c r="F20" s="4">
        <v>0</v>
      </c>
      <c r="G20" s="4"/>
      <c r="H20" s="4"/>
      <c r="I20" s="4">
        <v>0</v>
      </c>
      <c r="J20" s="4"/>
      <c r="K20" s="4"/>
      <c r="L20" s="4">
        <v>0</v>
      </c>
    </row>
    <row r="21" spans="1:12" x14ac:dyDescent="0.25">
      <c r="A21" s="3" t="s">
        <v>336</v>
      </c>
      <c r="B21" s="4">
        <v>0</v>
      </c>
      <c r="C21" s="4"/>
      <c r="D21" s="4"/>
      <c r="E21" s="4"/>
      <c r="F21" s="4">
        <v>0</v>
      </c>
      <c r="G21" s="4"/>
      <c r="H21" s="4"/>
      <c r="I21" s="4">
        <v>0</v>
      </c>
      <c r="J21" s="4"/>
      <c r="K21" s="4"/>
      <c r="L21" s="4">
        <v>0</v>
      </c>
    </row>
    <row r="22" spans="1:12" x14ac:dyDescent="0.25">
      <c r="A22" s="3" t="s">
        <v>337</v>
      </c>
      <c r="B22" s="4">
        <v>0</v>
      </c>
      <c r="C22" s="4"/>
      <c r="D22" s="4"/>
      <c r="E22" s="4"/>
      <c r="F22" s="4">
        <v>0</v>
      </c>
      <c r="G22" s="4"/>
      <c r="H22" s="4"/>
      <c r="I22" s="4">
        <v>0</v>
      </c>
      <c r="J22" s="4"/>
      <c r="K22" s="4"/>
      <c r="L22" s="4">
        <v>0</v>
      </c>
    </row>
    <row r="23" spans="1:12" x14ac:dyDescent="0.25">
      <c r="A23" s="3" t="s">
        <v>338</v>
      </c>
      <c r="B23" s="4">
        <v>0</v>
      </c>
      <c r="C23" s="4"/>
      <c r="D23" s="4"/>
      <c r="E23" s="4"/>
      <c r="F23" s="4">
        <v>0</v>
      </c>
      <c r="G23" s="4"/>
      <c r="H23" s="4"/>
      <c r="I23" s="4">
        <v>0</v>
      </c>
      <c r="J23" s="4"/>
      <c r="K23" s="4"/>
      <c r="L23" s="4">
        <v>0</v>
      </c>
    </row>
    <row r="24" spans="1:12" x14ac:dyDescent="0.25">
      <c r="A24" s="3" t="s">
        <v>339</v>
      </c>
      <c r="B24" s="4">
        <v>0</v>
      </c>
      <c r="C24" s="4"/>
      <c r="D24" s="4"/>
      <c r="E24" s="4"/>
      <c r="F24" s="4">
        <v>1</v>
      </c>
      <c r="G24" s="4"/>
      <c r="H24" s="4"/>
      <c r="I24" s="4">
        <v>0</v>
      </c>
      <c r="J24" s="4"/>
      <c r="K24" s="4"/>
      <c r="L24" s="4">
        <v>1</v>
      </c>
    </row>
    <row r="25" spans="1:12" x14ac:dyDescent="0.25">
      <c r="A25" s="3" t="s">
        <v>340</v>
      </c>
      <c r="B25" s="4">
        <v>0</v>
      </c>
      <c r="C25" s="4"/>
      <c r="D25" s="4"/>
      <c r="E25" s="4"/>
      <c r="F25" s="4">
        <v>0</v>
      </c>
      <c r="G25" s="4"/>
      <c r="H25" s="4"/>
      <c r="I25" s="4">
        <v>0</v>
      </c>
      <c r="J25" s="4"/>
      <c r="K25" s="4"/>
      <c r="L25" s="4">
        <v>0</v>
      </c>
    </row>
    <row r="26" spans="1:12" x14ac:dyDescent="0.25">
      <c r="A26" s="3" t="s">
        <v>341</v>
      </c>
      <c r="B26" s="4">
        <v>0</v>
      </c>
      <c r="C26" s="4"/>
      <c r="D26" s="4"/>
      <c r="E26" s="4"/>
      <c r="F26" s="4">
        <v>0</v>
      </c>
      <c r="G26" s="4"/>
      <c r="H26" s="4"/>
      <c r="I26" s="4">
        <v>0</v>
      </c>
      <c r="J26" s="4"/>
      <c r="K26" s="4"/>
      <c r="L26" s="4">
        <v>0</v>
      </c>
    </row>
    <row r="27" spans="1:12" x14ac:dyDescent="0.25">
      <c r="A27" s="3" t="s">
        <v>342</v>
      </c>
      <c r="B27" s="4">
        <v>0</v>
      </c>
      <c r="C27" s="4"/>
      <c r="D27" s="4"/>
      <c r="E27" s="4"/>
      <c r="F27" s="4">
        <v>0</v>
      </c>
      <c r="G27" s="4"/>
      <c r="H27" s="4"/>
      <c r="I27" s="4">
        <v>0</v>
      </c>
      <c r="J27" s="4"/>
      <c r="K27" s="4"/>
      <c r="L27" s="4">
        <v>0</v>
      </c>
    </row>
    <row r="28" spans="1:12" x14ac:dyDescent="0.25">
      <c r="A28" s="3" t="s">
        <v>343</v>
      </c>
      <c r="B28" s="4">
        <v>0</v>
      </c>
      <c r="C28" s="4"/>
      <c r="D28" s="4"/>
      <c r="E28" s="4"/>
      <c r="F28" s="4">
        <v>0</v>
      </c>
      <c r="G28" s="4"/>
      <c r="H28" s="4"/>
      <c r="I28" s="4">
        <v>0</v>
      </c>
      <c r="J28" s="4"/>
      <c r="K28" s="4"/>
      <c r="L28" s="4">
        <v>0</v>
      </c>
    </row>
    <row r="29" spans="1:12" x14ac:dyDescent="0.25">
      <c r="A29" s="3" t="s">
        <v>344</v>
      </c>
      <c r="B29" s="4">
        <v>0</v>
      </c>
      <c r="C29" s="4"/>
      <c r="D29" s="4"/>
      <c r="E29" s="4"/>
      <c r="F29" s="4">
        <v>0</v>
      </c>
      <c r="G29" s="4"/>
      <c r="H29" s="4"/>
      <c r="I29" s="4">
        <v>0</v>
      </c>
      <c r="J29" s="4"/>
      <c r="K29" s="4"/>
      <c r="L29" s="4">
        <v>0</v>
      </c>
    </row>
    <row r="30" spans="1:12" x14ac:dyDescent="0.25">
      <c r="A30" s="3" t="s">
        <v>345</v>
      </c>
      <c r="B30" s="4">
        <v>0</v>
      </c>
      <c r="C30" s="4"/>
      <c r="D30" s="4"/>
      <c r="E30" s="4"/>
      <c r="F30" s="4">
        <v>0</v>
      </c>
      <c r="G30" s="4"/>
      <c r="H30" s="4"/>
      <c r="I30" s="4">
        <v>0</v>
      </c>
      <c r="J30" s="4"/>
      <c r="K30" s="4"/>
      <c r="L30" s="4">
        <v>0</v>
      </c>
    </row>
    <row r="31" spans="1:12" x14ac:dyDescent="0.25">
      <c r="A31" s="3" t="s">
        <v>346</v>
      </c>
      <c r="B31" s="4">
        <v>0</v>
      </c>
      <c r="C31" s="4"/>
      <c r="D31" s="4"/>
      <c r="E31" s="4"/>
      <c r="F31" s="4">
        <v>0</v>
      </c>
      <c r="G31" s="4"/>
      <c r="H31" s="4"/>
      <c r="I31" s="4">
        <v>0</v>
      </c>
      <c r="J31" s="4"/>
      <c r="K31" s="4"/>
      <c r="L31" s="4">
        <v>0</v>
      </c>
    </row>
    <row r="32" spans="1:12" x14ac:dyDescent="0.25">
      <c r="A32" s="3" t="s">
        <v>347</v>
      </c>
      <c r="B32" s="4">
        <v>0</v>
      </c>
      <c r="C32" s="4"/>
      <c r="D32" s="4"/>
      <c r="E32" s="4"/>
      <c r="F32" s="4">
        <v>0</v>
      </c>
      <c r="G32" s="4"/>
      <c r="H32" s="4"/>
      <c r="I32" s="4">
        <v>0</v>
      </c>
      <c r="J32" s="4"/>
      <c r="K32" s="4"/>
      <c r="L32" s="4">
        <v>0</v>
      </c>
    </row>
    <row r="33" spans="1:12" x14ac:dyDescent="0.25">
      <c r="A33" s="3" t="s">
        <v>65</v>
      </c>
      <c r="B33" s="4">
        <v>0</v>
      </c>
      <c r="C33" s="4"/>
      <c r="D33" s="4"/>
      <c r="E33" s="4"/>
      <c r="F33" s="4">
        <v>1</v>
      </c>
      <c r="G33" s="4"/>
      <c r="H33" s="4"/>
      <c r="I33" s="4">
        <v>0</v>
      </c>
      <c r="J33" s="4"/>
      <c r="K33" s="4"/>
      <c r="L33" s="4">
        <v>1</v>
      </c>
    </row>
    <row r="34" spans="1:12" x14ac:dyDescent="0.25">
      <c r="A34" s="5" t="s">
        <v>35</v>
      </c>
      <c r="B34" t="s">
        <v>5</v>
      </c>
    </row>
    <row r="35" spans="1:12" x14ac:dyDescent="0.25">
      <c r="A35" s="5" t="s">
        <v>40</v>
      </c>
      <c r="B35" t="s">
        <v>49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0</v>
      </c>
      <c r="C39" s="4"/>
      <c r="D39" s="4"/>
      <c r="E39" s="4"/>
      <c r="F39" s="4">
        <v>0</v>
      </c>
      <c r="G39" s="4"/>
      <c r="H39" s="4"/>
      <c r="I39" s="4">
        <v>0</v>
      </c>
      <c r="J39" s="4"/>
      <c r="K39" s="4"/>
      <c r="L39" s="4">
        <v>0</v>
      </c>
    </row>
    <row r="40" spans="1:12" x14ac:dyDescent="0.25">
      <c r="A40" s="3" t="s">
        <v>349</v>
      </c>
      <c r="B40" s="4">
        <v>0</v>
      </c>
      <c r="C40" s="4"/>
      <c r="D40" s="4"/>
      <c r="E40" s="4"/>
      <c r="F40" s="4">
        <v>0</v>
      </c>
      <c r="G40" s="4"/>
      <c r="H40" s="4"/>
      <c r="I40" s="4">
        <v>0</v>
      </c>
      <c r="J40" s="4"/>
      <c r="K40" s="4"/>
      <c r="L40" s="4">
        <v>0</v>
      </c>
    </row>
    <row r="41" spans="1:12" x14ac:dyDescent="0.25">
      <c r="A41" s="3" t="s">
        <v>350</v>
      </c>
      <c r="B41" s="4">
        <v>0</v>
      </c>
      <c r="C41" s="4"/>
      <c r="D41" s="4"/>
      <c r="E41" s="4"/>
      <c r="F41" s="4">
        <v>0</v>
      </c>
      <c r="G41" s="4"/>
      <c r="H41" s="4"/>
      <c r="I41" s="4">
        <v>0</v>
      </c>
      <c r="J41" s="4"/>
      <c r="K41" s="4"/>
      <c r="L41" s="4">
        <v>0</v>
      </c>
    </row>
    <row r="42" spans="1:12" x14ac:dyDescent="0.25">
      <c r="A42" s="3" t="s">
        <v>351</v>
      </c>
      <c r="B42" s="4">
        <v>0</v>
      </c>
      <c r="C42" s="4"/>
      <c r="D42" s="4"/>
      <c r="E42" s="4"/>
      <c r="F42" s="4">
        <v>0</v>
      </c>
      <c r="G42" s="4"/>
      <c r="H42" s="4"/>
      <c r="I42" s="4">
        <v>0</v>
      </c>
      <c r="J42" s="4"/>
      <c r="K42" s="4"/>
      <c r="L42" s="4">
        <v>0</v>
      </c>
    </row>
    <row r="43" spans="1:12" x14ac:dyDescent="0.25">
      <c r="A43" s="3" t="s">
        <v>352</v>
      </c>
      <c r="B43" s="4">
        <v>0</v>
      </c>
      <c r="C43" s="4"/>
      <c r="D43" s="4"/>
      <c r="E43" s="4"/>
      <c r="F43" s="4">
        <v>0</v>
      </c>
      <c r="G43" s="4"/>
      <c r="H43" s="4"/>
      <c r="I43" s="4">
        <v>0</v>
      </c>
      <c r="J43" s="4"/>
      <c r="K43" s="4"/>
      <c r="L43" s="4">
        <v>0</v>
      </c>
    </row>
    <row r="44" spans="1:12" x14ac:dyDescent="0.25">
      <c r="A44" s="3" t="s">
        <v>353</v>
      </c>
      <c r="B44" s="4">
        <v>0</v>
      </c>
      <c r="C44" s="4"/>
      <c r="D44" s="4"/>
      <c r="E44" s="4"/>
      <c r="F44" s="4">
        <v>0</v>
      </c>
      <c r="G44" s="4"/>
      <c r="H44" s="4"/>
      <c r="I44" s="4">
        <v>0</v>
      </c>
      <c r="J44" s="4"/>
      <c r="K44" s="4"/>
      <c r="L44" s="4">
        <v>0</v>
      </c>
    </row>
    <row r="45" spans="1:12" x14ac:dyDescent="0.25">
      <c r="A45" s="3" t="s">
        <v>354</v>
      </c>
      <c r="B45" s="4">
        <v>0</v>
      </c>
      <c r="C45" s="4"/>
      <c r="D45" s="4"/>
      <c r="E45" s="4"/>
      <c r="F45" s="4">
        <v>1</v>
      </c>
      <c r="G45" s="4"/>
      <c r="H45" s="4"/>
      <c r="I45" s="4">
        <v>0</v>
      </c>
      <c r="J45" s="4"/>
      <c r="K45" s="4"/>
      <c r="L45" s="4">
        <v>1</v>
      </c>
    </row>
    <row r="46" spans="1:12" x14ac:dyDescent="0.25">
      <c r="A46" s="3" t="s">
        <v>355</v>
      </c>
      <c r="B46" s="4">
        <v>0</v>
      </c>
      <c r="C46" s="4"/>
      <c r="D46" s="4"/>
      <c r="E46" s="4"/>
      <c r="F46" s="4">
        <v>0</v>
      </c>
      <c r="G46" s="4"/>
      <c r="H46" s="4"/>
      <c r="I46" s="4">
        <v>0</v>
      </c>
      <c r="J46" s="4"/>
      <c r="K46" s="4"/>
      <c r="L46" s="4">
        <v>0</v>
      </c>
    </row>
    <row r="47" spans="1:12" x14ac:dyDescent="0.25">
      <c r="A47" s="3" t="s">
        <v>356</v>
      </c>
      <c r="B47" s="4">
        <v>0</v>
      </c>
      <c r="C47" s="4"/>
      <c r="D47" s="4"/>
      <c r="E47" s="4"/>
      <c r="F47" s="4">
        <v>0</v>
      </c>
      <c r="G47" s="4"/>
      <c r="H47" s="4"/>
      <c r="I47" s="4">
        <v>0</v>
      </c>
      <c r="J47" s="4"/>
      <c r="K47" s="4"/>
      <c r="L47" s="4">
        <v>0</v>
      </c>
    </row>
    <row r="48" spans="1:12" x14ac:dyDescent="0.25">
      <c r="A48" s="3" t="s">
        <v>357</v>
      </c>
      <c r="B48" s="4">
        <v>0</v>
      </c>
      <c r="C48" s="4"/>
      <c r="D48" s="4"/>
      <c r="E48" s="4"/>
      <c r="F48" s="4">
        <v>0</v>
      </c>
      <c r="G48" s="4"/>
      <c r="H48" s="4"/>
      <c r="I48" s="4">
        <v>0</v>
      </c>
      <c r="J48" s="4"/>
      <c r="K48" s="4"/>
      <c r="L48" s="4">
        <v>0</v>
      </c>
    </row>
    <row r="49" spans="1:12" x14ac:dyDescent="0.25">
      <c r="A49" s="3" t="s">
        <v>358</v>
      </c>
      <c r="B49" s="4">
        <v>0</v>
      </c>
      <c r="C49" s="4"/>
      <c r="D49" s="4"/>
      <c r="E49" s="4"/>
      <c r="F49" s="4">
        <v>0</v>
      </c>
      <c r="G49" s="4"/>
      <c r="H49" s="4"/>
      <c r="I49" s="4">
        <v>0</v>
      </c>
      <c r="J49" s="4"/>
      <c r="K49" s="4"/>
      <c r="L49" s="4">
        <v>0</v>
      </c>
    </row>
    <row r="50" spans="1:12" x14ac:dyDescent="0.25">
      <c r="A50" s="3" t="s">
        <v>359</v>
      </c>
      <c r="B50" s="4">
        <v>0</v>
      </c>
      <c r="C50" s="4"/>
      <c r="D50" s="4"/>
      <c r="E50" s="4"/>
      <c r="F50" s="4">
        <v>0</v>
      </c>
      <c r="G50" s="4"/>
      <c r="H50" s="4"/>
      <c r="I50" s="4">
        <v>0</v>
      </c>
      <c r="J50" s="4"/>
      <c r="K50" s="4"/>
      <c r="L50" s="4">
        <v>0</v>
      </c>
    </row>
    <row r="51" spans="1:12" x14ac:dyDescent="0.25">
      <c r="A51" s="3" t="s">
        <v>360</v>
      </c>
      <c r="B51" s="4">
        <v>0</v>
      </c>
      <c r="C51" s="4"/>
      <c r="D51" s="4"/>
      <c r="E51" s="4"/>
      <c r="F51" s="4">
        <v>0</v>
      </c>
      <c r="G51" s="4"/>
      <c r="H51" s="4"/>
      <c r="I51" s="4">
        <v>0</v>
      </c>
      <c r="J51" s="4"/>
      <c r="K51" s="4"/>
      <c r="L51" s="4">
        <v>0</v>
      </c>
    </row>
    <row r="52" spans="1:12" x14ac:dyDescent="0.25">
      <c r="A52" s="3" t="s">
        <v>361</v>
      </c>
      <c r="B52" s="4">
        <v>0</v>
      </c>
      <c r="C52" s="4"/>
      <c r="D52" s="4"/>
      <c r="E52" s="4"/>
      <c r="F52" s="4">
        <v>0</v>
      </c>
      <c r="G52" s="4"/>
      <c r="H52" s="4"/>
      <c r="I52" s="4">
        <v>0</v>
      </c>
      <c r="J52" s="4"/>
      <c r="K52" s="4"/>
      <c r="L52" s="4">
        <v>0</v>
      </c>
    </row>
    <row r="53" spans="1:12" x14ac:dyDescent="0.25">
      <c r="A53" s="3" t="s">
        <v>362</v>
      </c>
      <c r="B53" s="4">
        <v>0</v>
      </c>
      <c r="C53" s="4"/>
      <c r="D53" s="4"/>
      <c r="E53" s="4"/>
      <c r="F53" s="4">
        <v>0</v>
      </c>
      <c r="G53" s="4"/>
      <c r="H53" s="4"/>
      <c r="I53" s="4">
        <v>0</v>
      </c>
      <c r="J53" s="4"/>
      <c r="K53" s="4"/>
      <c r="L53" s="4">
        <v>0</v>
      </c>
    </row>
    <row r="54" spans="1:12" x14ac:dyDescent="0.25">
      <c r="A54" s="3" t="s">
        <v>363</v>
      </c>
      <c r="B54" s="4">
        <v>0</v>
      </c>
      <c r="C54" s="4"/>
      <c r="D54" s="4"/>
      <c r="E54" s="4"/>
      <c r="F54" s="4">
        <v>0</v>
      </c>
      <c r="G54" s="4"/>
      <c r="H54" s="4"/>
      <c r="I54" s="4">
        <v>0</v>
      </c>
      <c r="J54" s="4"/>
      <c r="K54" s="4"/>
      <c r="L54" s="4">
        <v>0</v>
      </c>
    </row>
    <row r="55" spans="1:12" x14ac:dyDescent="0.25">
      <c r="A55" s="3" t="s">
        <v>364</v>
      </c>
      <c r="B55" s="4">
        <v>0</v>
      </c>
      <c r="C55" s="4"/>
      <c r="D55" s="4"/>
      <c r="E55" s="4"/>
      <c r="F55" s="4">
        <v>0</v>
      </c>
      <c r="G55" s="4"/>
      <c r="H55" s="4"/>
      <c r="I55" s="4">
        <v>0</v>
      </c>
      <c r="J55" s="4"/>
      <c r="K55" s="4"/>
      <c r="L55" s="4">
        <v>0</v>
      </c>
    </row>
    <row r="56" spans="1:12" x14ac:dyDescent="0.25">
      <c r="A56" s="3" t="s">
        <v>365</v>
      </c>
      <c r="B56" s="4">
        <v>0</v>
      </c>
      <c r="C56" s="4"/>
      <c r="D56" s="4"/>
      <c r="E56" s="4"/>
      <c r="F56" s="4">
        <v>0</v>
      </c>
      <c r="G56" s="4"/>
      <c r="H56" s="4"/>
      <c r="I56" s="4">
        <v>0</v>
      </c>
      <c r="J56" s="4"/>
      <c r="K56" s="4"/>
      <c r="L56" s="4">
        <v>0</v>
      </c>
    </row>
    <row r="57" spans="1:12" x14ac:dyDescent="0.25">
      <c r="A57" s="3" t="s">
        <v>366</v>
      </c>
      <c r="B57" s="4">
        <v>0</v>
      </c>
      <c r="C57" s="4"/>
      <c r="D57" s="4"/>
      <c r="E57" s="4"/>
      <c r="F57" s="4">
        <v>1</v>
      </c>
      <c r="G57" s="4"/>
      <c r="H57" s="4"/>
      <c r="I57" s="4">
        <v>0</v>
      </c>
      <c r="J57" s="4"/>
      <c r="K57" s="4"/>
      <c r="L57" s="4">
        <v>1</v>
      </c>
    </row>
    <row r="58" spans="1:12" x14ac:dyDescent="0.25">
      <c r="A58" s="3" t="s">
        <v>367</v>
      </c>
      <c r="B58" s="4">
        <v>0</v>
      </c>
      <c r="C58" s="4"/>
      <c r="D58" s="4"/>
      <c r="E58" s="4"/>
      <c r="F58" s="4">
        <v>1</v>
      </c>
      <c r="G58" s="4"/>
      <c r="H58" s="4"/>
      <c r="I58" s="4">
        <v>0</v>
      </c>
      <c r="J58" s="4"/>
      <c r="K58" s="4"/>
      <c r="L58" s="4">
        <v>1</v>
      </c>
    </row>
    <row r="59" spans="1:12" x14ac:dyDescent="0.25">
      <c r="A59" s="3" t="s">
        <v>368</v>
      </c>
      <c r="B59" s="4">
        <v>0</v>
      </c>
      <c r="C59" s="4"/>
      <c r="D59" s="4"/>
      <c r="E59" s="4"/>
      <c r="F59" s="4">
        <v>0</v>
      </c>
      <c r="G59" s="4"/>
      <c r="H59" s="4"/>
      <c r="I59" s="4">
        <v>0</v>
      </c>
      <c r="J59" s="4"/>
      <c r="K59" s="4"/>
      <c r="L59" s="4">
        <v>0</v>
      </c>
    </row>
    <row r="60" spans="1:12" x14ac:dyDescent="0.25">
      <c r="A60" s="3" t="s">
        <v>369</v>
      </c>
      <c r="B60" s="4">
        <v>0</v>
      </c>
      <c r="C60" s="4"/>
      <c r="D60" s="4"/>
      <c r="E60" s="4"/>
      <c r="F60" s="4">
        <v>0</v>
      </c>
      <c r="G60" s="4"/>
      <c r="H60" s="4"/>
      <c r="I60" s="4">
        <v>0</v>
      </c>
      <c r="J60" s="4"/>
      <c r="K60" s="4"/>
      <c r="L60" s="4">
        <v>0</v>
      </c>
    </row>
    <row r="61" spans="1:12" x14ac:dyDescent="0.25">
      <c r="A61" s="3" t="s">
        <v>370</v>
      </c>
      <c r="B61" s="4">
        <v>0</v>
      </c>
      <c r="C61" s="4"/>
      <c r="D61" s="4"/>
      <c r="E61" s="4"/>
      <c r="F61" s="4">
        <v>0</v>
      </c>
      <c r="G61" s="4"/>
      <c r="H61" s="4"/>
      <c r="I61" s="4">
        <v>0</v>
      </c>
      <c r="J61" s="4"/>
      <c r="K61" s="4"/>
      <c r="L61" s="4">
        <v>0</v>
      </c>
    </row>
    <row r="62" spans="1:12" x14ac:dyDescent="0.25">
      <c r="A62" s="3" t="s">
        <v>371</v>
      </c>
      <c r="B62" s="4">
        <v>0</v>
      </c>
      <c r="C62" s="4"/>
      <c r="D62" s="4"/>
      <c r="E62" s="4"/>
      <c r="F62" s="4">
        <v>0</v>
      </c>
      <c r="G62" s="4"/>
      <c r="H62" s="4"/>
      <c r="I62" s="4">
        <v>0</v>
      </c>
      <c r="J62" s="4"/>
      <c r="K62" s="4"/>
      <c r="L62" s="4">
        <v>0</v>
      </c>
    </row>
    <row r="63" spans="1:12" x14ac:dyDescent="0.25">
      <c r="A63" s="3" t="s">
        <v>372</v>
      </c>
      <c r="B63" s="4">
        <v>0</v>
      </c>
      <c r="C63" s="4"/>
      <c r="D63" s="4"/>
      <c r="E63" s="4"/>
      <c r="F63" s="4">
        <v>0</v>
      </c>
      <c r="G63" s="4"/>
      <c r="H63" s="4"/>
      <c r="I63" s="4">
        <v>0</v>
      </c>
      <c r="J63" s="4"/>
      <c r="K63" s="4"/>
      <c r="L63" s="4">
        <v>0</v>
      </c>
    </row>
    <row r="64" spans="1:12" x14ac:dyDescent="0.25">
      <c r="A64" s="3" t="s">
        <v>373</v>
      </c>
      <c r="B64" s="4">
        <v>0</v>
      </c>
      <c r="C64" s="4"/>
      <c r="D64" s="4"/>
      <c r="E64" s="4"/>
      <c r="F64" s="4">
        <v>0</v>
      </c>
      <c r="G64" s="4"/>
      <c r="H64" s="4"/>
      <c r="I64" s="4">
        <v>0</v>
      </c>
      <c r="J64" s="4"/>
      <c r="K64" s="4"/>
      <c r="L64" s="4">
        <v>0</v>
      </c>
    </row>
    <row r="65" spans="1:12" x14ac:dyDescent="0.25">
      <c r="A65" s="3" t="s">
        <v>374</v>
      </c>
      <c r="B65" s="4">
        <v>0</v>
      </c>
      <c r="C65" s="4"/>
      <c r="D65" s="4"/>
      <c r="E65" s="4"/>
      <c r="F65" s="4">
        <v>0</v>
      </c>
      <c r="G65" s="4"/>
      <c r="H65" s="4"/>
      <c r="I65" s="4">
        <v>0</v>
      </c>
      <c r="J65" s="4"/>
      <c r="K65" s="4"/>
      <c r="L65" s="4">
        <v>0</v>
      </c>
    </row>
    <row r="66" spans="1:12" x14ac:dyDescent="0.25">
      <c r="A66" s="3" t="s">
        <v>64</v>
      </c>
      <c r="B66" s="4">
        <v>0</v>
      </c>
      <c r="C66" s="4"/>
      <c r="D66" s="4"/>
      <c r="E66" s="4"/>
      <c r="F66" s="4">
        <v>3</v>
      </c>
      <c r="G66" s="4"/>
      <c r="H66" s="4"/>
      <c r="I66" s="4">
        <v>0</v>
      </c>
      <c r="J66" s="4"/>
      <c r="K66" s="4"/>
      <c r="L66" s="4">
        <v>3</v>
      </c>
    </row>
    <row r="69" spans="1:12" x14ac:dyDescent="0.25">
      <c r="A69" s="5" t="s">
        <v>35</v>
      </c>
      <c r="B69" t="s">
        <v>5</v>
      </c>
    </row>
    <row r="70" spans="1:12" x14ac:dyDescent="0.25">
      <c r="A70" s="5" t="s">
        <v>40</v>
      </c>
      <c r="B70" t="s">
        <v>49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0</v>
      </c>
      <c r="C74" s="4"/>
      <c r="D74" s="4"/>
      <c r="E74" s="4"/>
      <c r="F74" s="4">
        <v>0</v>
      </c>
      <c r="G74" s="4"/>
      <c r="H74" s="4"/>
      <c r="I74" s="4">
        <v>0</v>
      </c>
      <c r="J74" s="4"/>
      <c r="K74" s="4"/>
      <c r="L74" s="4">
        <v>0</v>
      </c>
    </row>
    <row r="75" spans="1:12" x14ac:dyDescent="0.25">
      <c r="A75" s="3" t="s">
        <v>376</v>
      </c>
      <c r="B75" s="4">
        <v>0</v>
      </c>
      <c r="C75" s="4"/>
      <c r="D75" s="4"/>
      <c r="E75" s="4"/>
      <c r="F75" s="4">
        <v>0</v>
      </c>
      <c r="G75" s="4"/>
      <c r="H75" s="4"/>
      <c r="I75" s="4">
        <v>0</v>
      </c>
      <c r="J75" s="4"/>
      <c r="K75" s="4"/>
      <c r="L75" s="4">
        <v>0</v>
      </c>
    </row>
    <row r="76" spans="1:12" x14ac:dyDescent="0.25">
      <c r="A76" s="3" t="s">
        <v>377</v>
      </c>
      <c r="B76" s="4">
        <v>0</v>
      </c>
      <c r="C76" s="4"/>
      <c r="D76" s="4"/>
      <c r="E76" s="4"/>
      <c r="F76" s="4">
        <v>0</v>
      </c>
      <c r="G76" s="4"/>
      <c r="H76" s="4"/>
      <c r="I76" s="4">
        <v>0</v>
      </c>
      <c r="J76" s="4"/>
      <c r="K76" s="4"/>
      <c r="L76" s="4">
        <v>0</v>
      </c>
    </row>
    <row r="77" spans="1:12" x14ac:dyDescent="0.25">
      <c r="A77" s="3" t="s">
        <v>378</v>
      </c>
      <c r="B77" s="4">
        <v>0</v>
      </c>
      <c r="C77" s="4"/>
      <c r="D77" s="4"/>
      <c r="E77" s="4"/>
      <c r="F77" s="4">
        <v>0</v>
      </c>
      <c r="G77" s="4"/>
      <c r="H77" s="4"/>
      <c r="I77" s="4">
        <v>0</v>
      </c>
      <c r="J77" s="4"/>
      <c r="K77" s="4"/>
      <c r="L77" s="4">
        <v>0</v>
      </c>
    </row>
    <row r="78" spans="1:12" x14ac:dyDescent="0.25">
      <c r="A78" s="3" t="s">
        <v>379</v>
      </c>
      <c r="B78" s="4">
        <v>0</v>
      </c>
      <c r="C78" s="4"/>
      <c r="D78" s="4"/>
      <c r="E78" s="4"/>
      <c r="F78" s="4">
        <v>0</v>
      </c>
      <c r="G78" s="4"/>
      <c r="H78" s="4"/>
      <c r="I78" s="4">
        <v>0</v>
      </c>
      <c r="J78" s="4"/>
      <c r="K78" s="4"/>
      <c r="L78" s="4">
        <v>0</v>
      </c>
    </row>
    <row r="79" spans="1:12" x14ac:dyDescent="0.25">
      <c r="A79" s="3" t="s">
        <v>380</v>
      </c>
      <c r="B79" s="4">
        <v>0</v>
      </c>
      <c r="C79" s="4"/>
      <c r="D79" s="4"/>
      <c r="E79" s="4"/>
      <c r="F79" s="4">
        <v>0</v>
      </c>
      <c r="G79" s="4"/>
      <c r="H79" s="4"/>
      <c r="I79" s="4">
        <v>0</v>
      </c>
      <c r="J79" s="4"/>
      <c r="K79" s="4"/>
      <c r="L79" s="4">
        <v>0</v>
      </c>
    </row>
    <row r="80" spans="1:12" x14ac:dyDescent="0.25">
      <c r="A80" s="3" t="s">
        <v>381</v>
      </c>
      <c r="B80" s="4">
        <v>0</v>
      </c>
      <c r="C80" s="4"/>
      <c r="D80" s="4"/>
      <c r="E80" s="4"/>
      <c r="F80" s="4">
        <v>0</v>
      </c>
      <c r="G80" s="4"/>
      <c r="H80" s="4"/>
      <c r="I80" s="4">
        <v>0</v>
      </c>
      <c r="J80" s="4"/>
      <c r="K80" s="4"/>
      <c r="L80" s="4">
        <v>0</v>
      </c>
    </row>
    <row r="81" spans="1:12" x14ac:dyDescent="0.25">
      <c r="A81" s="3" t="s">
        <v>382</v>
      </c>
      <c r="B81" s="4">
        <v>0</v>
      </c>
      <c r="C81" s="4"/>
      <c r="D81" s="4"/>
      <c r="E81" s="4"/>
      <c r="F81" s="4">
        <v>0</v>
      </c>
      <c r="G81" s="4"/>
      <c r="H81" s="4"/>
      <c r="I81" s="4">
        <v>0</v>
      </c>
      <c r="J81" s="4"/>
      <c r="K81" s="4"/>
      <c r="L81" s="4">
        <v>0</v>
      </c>
    </row>
    <row r="82" spans="1:12" x14ac:dyDescent="0.25">
      <c r="A82" s="3" t="s">
        <v>383</v>
      </c>
      <c r="B82" s="4">
        <v>0</v>
      </c>
      <c r="C82" s="4"/>
      <c r="D82" s="4"/>
      <c r="E82" s="4"/>
      <c r="F82" s="4">
        <v>0</v>
      </c>
      <c r="G82" s="4"/>
      <c r="H82" s="4"/>
      <c r="I82" s="4">
        <v>0</v>
      </c>
      <c r="J82" s="4"/>
      <c r="K82" s="4"/>
      <c r="L82" s="4">
        <v>0</v>
      </c>
    </row>
    <row r="83" spans="1:12" x14ac:dyDescent="0.25">
      <c r="A83" s="3" t="s">
        <v>384</v>
      </c>
      <c r="B83" s="4">
        <v>0</v>
      </c>
      <c r="C83" s="4"/>
      <c r="D83" s="4"/>
      <c r="E83" s="4"/>
      <c r="F83" s="4">
        <v>0</v>
      </c>
      <c r="G83" s="4"/>
      <c r="H83" s="4"/>
      <c r="I83" s="4">
        <v>0</v>
      </c>
      <c r="J83" s="4"/>
      <c r="K83" s="4"/>
      <c r="L83" s="4">
        <v>0</v>
      </c>
    </row>
    <row r="84" spans="1:12" x14ac:dyDescent="0.25">
      <c r="A84" s="3" t="s">
        <v>385</v>
      </c>
      <c r="B84" s="4">
        <v>0</v>
      </c>
      <c r="C84" s="4"/>
      <c r="D84" s="4"/>
      <c r="E84" s="4"/>
      <c r="F84" s="4">
        <v>0</v>
      </c>
      <c r="G84" s="4"/>
      <c r="H84" s="4"/>
      <c r="I84" s="4">
        <v>0</v>
      </c>
      <c r="J84" s="4"/>
      <c r="K84" s="4"/>
      <c r="L84" s="4">
        <v>0</v>
      </c>
    </row>
    <row r="85" spans="1:12" x14ac:dyDescent="0.25">
      <c r="A85" s="3" t="s">
        <v>386</v>
      </c>
      <c r="B85" s="4">
        <v>0</v>
      </c>
      <c r="C85" s="4"/>
      <c r="D85" s="4"/>
      <c r="E85" s="4"/>
      <c r="F85" s="4">
        <v>0</v>
      </c>
      <c r="G85" s="4"/>
      <c r="H85" s="4"/>
      <c r="I85" s="4">
        <v>0</v>
      </c>
      <c r="J85" s="4"/>
      <c r="K85" s="4"/>
      <c r="L85" s="4">
        <v>0</v>
      </c>
    </row>
    <row r="86" spans="1:12" x14ac:dyDescent="0.25">
      <c r="A86" s="3" t="s">
        <v>387</v>
      </c>
      <c r="B86" s="4">
        <v>0</v>
      </c>
      <c r="C86" s="4"/>
      <c r="D86" s="4"/>
      <c r="E86" s="4"/>
      <c r="F86" s="4">
        <v>0</v>
      </c>
      <c r="G86" s="4"/>
      <c r="H86" s="4"/>
      <c r="I86" s="4">
        <v>0</v>
      </c>
      <c r="J86" s="4"/>
      <c r="K86" s="4"/>
      <c r="L86" s="4">
        <v>0</v>
      </c>
    </row>
    <row r="87" spans="1:12" x14ac:dyDescent="0.25">
      <c r="A87" s="3" t="s">
        <v>388</v>
      </c>
      <c r="B87" s="4">
        <v>0</v>
      </c>
      <c r="C87" s="4"/>
      <c r="D87" s="4"/>
      <c r="E87" s="4"/>
      <c r="F87" s="4">
        <v>0</v>
      </c>
      <c r="G87" s="4"/>
      <c r="H87" s="4"/>
      <c r="I87" s="4">
        <v>0</v>
      </c>
      <c r="J87" s="4"/>
      <c r="K87" s="4"/>
      <c r="L87" s="4">
        <v>0</v>
      </c>
    </row>
    <row r="88" spans="1:12" x14ac:dyDescent="0.25">
      <c r="A88" s="3" t="s">
        <v>389</v>
      </c>
      <c r="B88" s="4">
        <v>0</v>
      </c>
      <c r="C88" s="4"/>
      <c r="D88" s="4"/>
      <c r="E88" s="4"/>
      <c r="F88" s="4">
        <v>0</v>
      </c>
      <c r="G88" s="4"/>
      <c r="H88" s="4"/>
      <c r="I88" s="4">
        <v>0</v>
      </c>
      <c r="J88" s="4"/>
      <c r="K88" s="4"/>
      <c r="L88" s="4">
        <v>0</v>
      </c>
    </row>
    <row r="89" spans="1:12" x14ac:dyDescent="0.25">
      <c r="A89" s="3" t="s">
        <v>390</v>
      </c>
      <c r="B89" s="4">
        <v>0</v>
      </c>
      <c r="C89" s="4"/>
      <c r="D89" s="4"/>
      <c r="E89" s="4"/>
      <c r="F89" s="4">
        <v>0</v>
      </c>
      <c r="G89" s="4"/>
      <c r="H89" s="4"/>
      <c r="I89" s="4">
        <v>0</v>
      </c>
      <c r="J89" s="4"/>
      <c r="K89" s="4"/>
      <c r="L89" s="4">
        <v>0</v>
      </c>
    </row>
    <row r="90" spans="1:12" x14ac:dyDescent="0.25">
      <c r="A90" s="3" t="s">
        <v>391</v>
      </c>
      <c r="B90" s="4">
        <v>0</v>
      </c>
      <c r="C90" s="4"/>
      <c r="D90" s="4"/>
      <c r="E90" s="4"/>
      <c r="F90" s="4">
        <v>0</v>
      </c>
      <c r="G90" s="4"/>
      <c r="H90" s="4"/>
      <c r="I90" s="4">
        <v>0</v>
      </c>
      <c r="J90" s="4"/>
      <c r="K90" s="4"/>
      <c r="L90" s="4">
        <v>0</v>
      </c>
    </row>
    <row r="91" spans="1:12" x14ac:dyDescent="0.25">
      <c r="A91" s="3" t="s">
        <v>392</v>
      </c>
      <c r="B91" s="4">
        <v>0</v>
      </c>
      <c r="C91" s="4"/>
      <c r="D91" s="4"/>
      <c r="E91" s="4"/>
      <c r="F91" s="4">
        <v>0</v>
      </c>
      <c r="G91" s="4"/>
      <c r="H91" s="4"/>
      <c r="I91" s="4">
        <v>0</v>
      </c>
      <c r="J91" s="4"/>
      <c r="K91" s="4"/>
      <c r="L91" s="4">
        <v>0</v>
      </c>
    </row>
    <row r="92" spans="1:12" x14ac:dyDescent="0.25">
      <c r="A92" s="3" t="s">
        <v>393</v>
      </c>
      <c r="B92" s="4">
        <v>0</v>
      </c>
      <c r="C92" s="4"/>
      <c r="D92" s="4"/>
      <c r="E92" s="4"/>
      <c r="F92" s="4">
        <v>0</v>
      </c>
      <c r="G92" s="4"/>
      <c r="H92" s="4"/>
      <c r="I92" s="4">
        <v>0</v>
      </c>
      <c r="J92" s="4"/>
      <c r="K92" s="4"/>
      <c r="L92" s="4">
        <v>0</v>
      </c>
    </row>
    <row r="93" spans="1:12" x14ac:dyDescent="0.25">
      <c r="A93" s="3" t="s">
        <v>394</v>
      </c>
      <c r="B93" s="4">
        <v>0</v>
      </c>
      <c r="C93" s="4"/>
      <c r="D93" s="4"/>
      <c r="E93" s="4"/>
      <c r="F93" s="4">
        <v>1</v>
      </c>
      <c r="G93" s="4"/>
      <c r="H93" s="4"/>
      <c r="I93" s="4">
        <v>0</v>
      </c>
      <c r="J93" s="4"/>
      <c r="K93" s="4"/>
      <c r="L93" s="4">
        <v>1</v>
      </c>
    </row>
    <row r="94" spans="1:12" x14ac:dyDescent="0.25">
      <c r="A94" s="3" t="s">
        <v>395</v>
      </c>
      <c r="B94" s="4">
        <v>0</v>
      </c>
      <c r="C94" s="4"/>
      <c r="D94" s="4"/>
      <c r="E94" s="4"/>
      <c r="F94" s="4">
        <v>0</v>
      </c>
      <c r="G94" s="4"/>
      <c r="H94" s="4"/>
      <c r="I94" s="4">
        <v>0</v>
      </c>
      <c r="J94" s="4"/>
      <c r="K94" s="4"/>
      <c r="L94" s="4">
        <v>0</v>
      </c>
    </row>
    <row r="95" spans="1:12" x14ac:dyDescent="0.25">
      <c r="A95" s="3" t="s">
        <v>396</v>
      </c>
      <c r="B95" s="4">
        <v>0</v>
      </c>
      <c r="C95" s="4"/>
      <c r="D95" s="4"/>
      <c r="E95" s="4"/>
      <c r="F95" s="4">
        <v>0</v>
      </c>
      <c r="G95" s="4"/>
      <c r="H95" s="4"/>
      <c r="I95" s="4">
        <v>0</v>
      </c>
      <c r="J95" s="4"/>
      <c r="K95" s="4"/>
      <c r="L95" s="4">
        <v>0</v>
      </c>
    </row>
    <row r="96" spans="1:12" x14ac:dyDescent="0.25">
      <c r="A96" s="3" t="s">
        <v>397</v>
      </c>
      <c r="B96" s="4">
        <v>0</v>
      </c>
      <c r="C96" s="4"/>
      <c r="D96" s="4"/>
      <c r="E96" s="4"/>
      <c r="F96" s="4">
        <v>0</v>
      </c>
      <c r="G96" s="4"/>
      <c r="H96" s="4"/>
      <c r="I96" s="4">
        <v>0</v>
      </c>
      <c r="J96" s="4"/>
      <c r="K96" s="4"/>
      <c r="L96" s="4">
        <v>0</v>
      </c>
    </row>
    <row r="97" spans="1:12" x14ac:dyDescent="0.25">
      <c r="A97" s="3" t="s">
        <v>398</v>
      </c>
      <c r="B97" s="4">
        <v>0</v>
      </c>
      <c r="C97" s="4"/>
      <c r="D97" s="4"/>
      <c r="E97" s="4"/>
      <c r="F97" s="4">
        <v>0</v>
      </c>
      <c r="G97" s="4"/>
      <c r="H97" s="4"/>
      <c r="I97" s="4">
        <v>0</v>
      </c>
      <c r="J97" s="4"/>
      <c r="K97" s="4"/>
      <c r="L97" s="4">
        <v>0</v>
      </c>
    </row>
    <row r="98" spans="1:12" x14ac:dyDescent="0.25">
      <c r="A98" s="3" t="s">
        <v>399</v>
      </c>
      <c r="B98" s="4">
        <v>0</v>
      </c>
      <c r="C98" s="4"/>
      <c r="D98" s="4"/>
      <c r="E98" s="4"/>
      <c r="F98" s="4">
        <v>0</v>
      </c>
      <c r="G98" s="4"/>
      <c r="H98" s="4"/>
      <c r="I98" s="4">
        <v>0</v>
      </c>
      <c r="J98" s="4"/>
      <c r="K98" s="4"/>
      <c r="L98" s="4">
        <v>0</v>
      </c>
    </row>
    <row r="99" spans="1:12" x14ac:dyDescent="0.25">
      <c r="A99" s="3" t="s">
        <v>400</v>
      </c>
      <c r="B99" s="4">
        <v>0</v>
      </c>
      <c r="C99" s="4"/>
      <c r="D99" s="4"/>
      <c r="E99" s="4"/>
      <c r="F99" s="4">
        <v>0</v>
      </c>
      <c r="G99" s="4"/>
      <c r="H99" s="4"/>
      <c r="I99" s="4">
        <v>0</v>
      </c>
      <c r="J99" s="4"/>
      <c r="K99" s="4"/>
      <c r="L99" s="4">
        <v>0</v>
      </c>
    </row>
    <row r="100" spans="1:12" x14ac:dyDescent="0.25">
      <c r="A100" s="3" t="s">
        <v>401</v>
      </c>
      <c r="B100" s="4">
        <v>0</v>
      </c>
      <c r="C100" s="4"/>
      <c r="D100" s="4"/>
      <c r="E100" s="4"/>
      <c r="F100" s="4">
        <v>0</v>
      </c>
      <c r="G100" s="4"/>
      <c r="H100" s="4"/>
      <c r="I100" s="4">
        <v>0</v>
      </c>
      <c r="J100" s="4"/>
      <c r="K100" s="4"/>
      <c r="L100" s="4">
        <v>0</v>
      </c>
    </row>
    <row r="101" spans="1:12" x14ac:dyDescent="0.25">
      <c r="A101" s="3" t="s">
        <v>63</v>
      </c>
      <c r="B101" s="4">
        <v>0</v>
      </c>
      <c r="C101" s="4"/>
      <c r="D101" s="4"/>
      <c r="E101" s="4"/>
      <c r="F101" s="4">
        <v>1</v>
      </c>
      <c r="G101" s="4"/>
      <c r="H101" s="4"/>
      <c r="I101" s="4">
        <v>0</v>
      </c>
      <c r="J101" s="4"/>
      <c r="K101" s="4"/>
      <c r="L101" s="4">
        <v>1</v>
      </c>
    </row>
    <row r="104" spans="1:12" x14ac:dyDescent="0.25">
      <c r="A104" s="5" t="s">
        <v>35</v>
      </c>
      <c r="B104" t="s">
        <v>5</v>
      </c>
    </row>
    <row r="105" spans="1:12" x14ac:dyDescent="0.25">
      <c r="A105" s="5" t="s">
        <v>40</v>
      </c>
      <c r="B105" t="s">
        <v>49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0</v>
      </c>
      <c r="C109" s="4"/>
      <c r="D109" s="4"/>
      <c r="E109" s="4"/>
      <c r="F109" s="4">
        <v>0</v>
      </c>
      <c r="G109" s="4"/>
      <c r="H109" s="4"/>
      <c r="I109" s="4">
        <v>0</v>
      </c>
      <c r="J109" s="4"/>
      <c r="K109" s="4"/>
      <c r="L109" s="4">
        <v>0</v>
      </c>
    </row>
    <row r="110" spans="1:12" x14ac:dyDescent="0.25">
      <c r="A110" s="3" t="s">
        <v>403</v>
      </c>
      <c r="B110" s="4">
        <v>0</v>
      </c>
      <c r="C110" s="4"/>
      <c r="D110" s="4"/>
      <c r="E110" s="4"/>
      <c r="F110" s="4">
        <v>0</v>
      </c>
      <c r="G110" s="4"/>
      <c r="H110" s="4"/>
      <c r="I110" s="4">
        <v>0</v>
      </c>
      <c r="J110" s="4"/>
      <c r="K110" s="4"/>
      <c r="L110" s="4">
        <v>0</v>
      </c>
    </row>
    <row r="111" spans="1:12" x14ac:dyDescent="0.25">
      <c r="A111" s="3" t="s">
        <v>404</v>
      </c>
      <c r="B111" s="4">
        <v>0</v>
      </c>
      <c r="C111" s="4"/>
      <c r="D111" s="4"/>
      <c r="E111" s="4"/>
      <c r="F111" s="4">
        <v>0</v>
      </c>
      <c r="G111" s="4"/>
      <c r="H111" s="4"/>
      <c r="I111" s="4">
        <v>0</v>
      </c>
      <c r="J111" s="4"/>
      <c r="K111" s="4"/>
      <c r="L111" s="4">
        <v>0</v>
      </c>
    </row>
    <row r="112" spans="1:12" x14ac:dyDescent="0.25">
      <c r="A112" s="3" t="s">
        <v>405</v>
      </c>
      <c r="B112" s="4">
        <v>0</v>
      </c>
      <c r="C112" s="4"/>
      <c r="D112" s="4"/>
      <c r="E112" s="4"/>
      <c r="F112" s="4">
        <v>0</v>
      </c>
      <c r="G112" s="4"/>
      <c r="H112" s="4"/>
      <c r="I112" s="4">
        <v>0</v>
      </c>
      <c r="J112" s="4"/>
      <c r="K112" s="4"/>
      <c r="L112" s="4">
        <v>0</v>
      </c>
    </row>
    <row r="113" spans="1:12" x14ac:dyDescent="0.25">
      <c r="A113" s="3" t="s">
        <v>406</v>
      </c>
      <c r="B113" s="4">
        <v>0</v>
      </c>
      <c r="C113" s="4"/>
      <c r="D113" s="4"/>
      <c r="E113" s="4"/>
      <c r="F113" s="4">
        <v>0</v>
      </c>
      <c r="G113" s="4"/>
      <c r="H113" s="4"/>
      <c r="I113" s="4">
        <v>0</v>
      </c>
      <c r="J113" s="4"/>
      <c r="K113" s="4"/>
      <c r="L113" s="4">
        <v>0</v>
      </c>
    </row>
    <row r="114" spans="1:12" x14ac:dyDescent="0.25">
      <c r="A114" s="3" t="s">
        <v>407</v>
      </c>
      <c r="B114" s="4">
        <v>0</v>
      </c>
      <c r="C114" s="4"/>
      <c r="D114" s="4"/>
      <c r="E114" s="4"/>
      <c r="F114" s="4">
        <v>0</v>
      </c>
      <c r="G114" s="4"/>
      <c r="H114" s="4"/>
      <c r="I114" s="4">
        <v>0</v>
      </c>
      <c r="J114" s="4"/>
      <c r="K114" s="4"/>
      <c r="L114" s="4">
        <v>0</v>
      </c>
    </row>
    <row r="115" spans="1:12" x14ac:dyDescent="0.25">
      <c r="A115" s="3" t="s">
        <v>408</v>
      </c>
      <c r="B115" s="4">
        <v>0</v>
      </c>
      <c r="C115" s="4"/>
      <c r="D115" s="4"/>
      <c r="E115" s="4"/>
      <c r="F115" s="4">
        <v>0</v>
      </c>
      <c r="G115" s="4"/>
      <c r="H115" s="4"/>
      <c r="I115" s="4">
        <v>0</v>
      </c>
      <c r="J115" s="4"/>
      <c r="K115" s="4"/>
      <c r="L115" s="4">
        <v>0</v>
      </c>
    </row>
    <row r="116" spans="1:12" x14ac:dyDescent="0.25">
      <c r="A116" s="3" t="s">
        <v>409</v>
      </c>
      <c r="B116" s="4">
        <v>0</v>
      </c>
      <c r="C116" s="4"/>
      <c r="D116" s="4"/>
      <c r="E116" s="4"/>
      <c r="F116" s="4">
        <v>0</v>
      </c>
      <c r="G116" s="4"/>
      <c r="H116" s="4"/>
      <c r="I116" s="4">
        <v>0</v>
      </c>
      <c r="J116" s="4"/>
      <c r="K116" s="4"/>
      <c r="L116" s="4">
        <v>0</v>
      </c>
    </row>
    <row r="117" spans="1:12" x14ac:dyDescent="0.25">
      <c r="A117" s="3" t="s">
        <v>410</v>
      </c>
      <c r="B117" s="4">
        <v>0</v>
      </c>
      <c r="C117" s="4"/>
      <c r="D117" s="4"/>
      <c r="E117" s="4"/>
      <c r="F117" s="4">
        <v>0</v>
      </c>
      <c r="G117" s="4"/>
      <c r="H117" s="4"/>
      <c r="I117" s="4">
        <v>0</v>
      </c>
      <c r="J117" s="4"/>
      <c r="K117" s="4"/>
      <c r="L117" s="4">
        <v>0</v>
      </c>
    </row>
    <row r="118" spans="1:12" x14ac:dyDescent="0.25">
      <c r="A118" s="3" t="s">
        <v>411</v>
      </c>
      <c r="B118" s="4">
        <v>0</v>
      </c>
      <c r="C118" s="4"/>
      <c r="D118" s="4"/>
      <c r="E118" s="4"/>
      <c r="F118" s="4">
        <v>0</v>
      </c>
      <c r="G118" s="4"/>
      <c r="H118" s="4"/>
      <c r="I118" s="4">
        <v>0</v>
      </c>
      <c r="J118" s="4"/>
      <c r="K118" s="4"/>
      <c r="L118" s="4">
        <v>0</v>
      </c>
    </row>
    <row r="119" spans="1:12" x14ac:dyDescent="0.25">
      <c r="A119" s="3" t="s">
        <v>412</v>
      </c>
      <c r="B119" s="4">
        <v>0</v>
      </c>
      <c r="C119" s="4"/>
      <c r="D119" s="4"/>
      <c r="E119" s="4"/>
      <c r="F119" s="4">
        <v>0</v>
      </c>
      <c r="G119" s="4"/>
      <c r="H119" s="4"/>
      <c r="I119" s="4">
        <v>0</v>
      </c>
      <c r="J119" s="4"/>
      <c r="K119" s="4"/>
      <c r="L119" s="4">
        <v>0</v>
      </c>
    </row>
    <row r="120" spans="1:12" x14ac:dyDescent="0.25">
      <c r="A120" s="3" t="s">
        <v>413</v>
      </c>
      <c r="B120" s="4">
        <v>0</v>
      </c>
      <c r="C120" s="4"/>
      <c r="D120" s="4"/>
      <c r="E120" s="4"/>
      <c r="F120" s="4">
        <v>0</v>
      </c>
      <c r="G120" s="4"/>
      <c r="H120" s="4"/>
      <c r="I120" s="4">
        <v>0</v>
      </c>
      <c r="J120" s="4"/>
      <c r="K120" s="4"/>
      <c r="L120" s="4">
        <v>0</v>
      </c>
    </row>
    <row r="121" spans="1:12" x14ac:dyDescent="0.25">
      <c r="A121" s="3" t="s">
        <v>414</v>
      </c>
      <c r="B121" s="4">
        <v>0</v>
      </c>
      <c r="C121" s="4"/>
      <c r="D121" s="4"/>
      <c r="E121" s="4"/>
      <c r="F121" s="4">
        <v>1</v>
      </c>
      <c r="G121" s="4"/>
      <c r="H121" s="4"/>
      <c r="I121" s="4">
        <v>0</v>
      </c>
      <c r="J121" s="4"/>
      <c r="K121" s="4"/>
      <c r="L121" s="4">
        <v>1</v>
      </c>
    </row>
    <row r="122" spans="1:12" x14ac:dyDescent="0.25">
      <c r="A122" s="3" t="s">
        <v>415</v>
      </c>
      <c r="B122" s="4">
        <v>0</v>
      </c>
      <c r="C122" s="4"/>
      <c r="D122" s="4"/>
      <c r="E122" s="4"/>
      <c r="F122" s="4">
        <v>0</v>
      </c>
      <c r="G122" s="4"/>
      <c r="H122" s="4"/>
      <c r="I122" s="4">
        <v>0</v>
      </c>
      <c r="J122" s="4"/>
      <c r="K122" s="4"/>
      <c r="L122" s="4">
        <v>0</v>
      </c>
    </row>
    <row r="123" spans="1:12" x14ac:dyDescent="0.25">
      <c r="A123" s="3" t="s">
        <v>416</v>
      </c>
      <c r="B123" s="4">
        <v>0</v>
      </c>
      <c r="C123" s="4"/>
      <c r="D123" s="4"/>
      <c r="E123" s="4"/>
      <c r="F123" s="4">
        <v>0</v>
      </c>
      <c r="G123" s="4"/>
      <c r="H123" s="4"/>
      <c r="I123" s="4">
        <v>0</v>
      </c>
      <c r="J123" s="4"/>
      <c r="K123" s="4"/>
      <c r="L123" s="4">
        <v>0</v>
      </c>
    </row>
    <row r="124" spans="1:12" x14ac:dyDescent="0.25">
      <c r="A124" s="3" t="s">
        <v>417</v>
      </c>
      <c r="B124" s="4">
        <v>0</v>
      </c>
      <c r="C124" s="4"/>
      <c r="D124" s="4"/>
      <c r="E124" s="4"/>
      <c r="F124" s="4">
        <v>0</v>
      </c>
      <c r="G124" s="4"/>
      <c r="H124" s="4"/>
      <c r="I124" s="4">
        <v>0</v>
      </c>
      <c r="J124" s="4"/>
      <c r="K124" s="4"/>
      <c r="L124" s="4">
        <v>0</v>
      </c>
    </row>
    <row r="125" spans="1:12" x14ac:dyDescent="0.25">
      <c r="A125" s="3" t="s">
        <v>418</v>
      </c>
      <c r="B125" s="4">
        <v>0</v>
      </c>
      <c r="C125" s="4"/>
      <c r="D125" s="4"/>
      <c r="E125" s="4"/>
      <c r="F125" s="4">
        <v>0</v>
      </c>
      <c r="G125" s="4"/>
      <c r="H125" s="4"/>
      <c r="I125" s="4">
        <v>0</v>
      </c>
      <c r="J125" s="4"/>
      <c r="K125" s="4"/>
      <c r="L125" s="4">
        <v>0</v>
      </c>
    </row>
    <row r="126" spans="1:12" x14ac:dyDescent="0.25">
      <c r="A126" s="3" t="s">
        <v>419</v>
      </c>
      <c r="B126" s="4">
        <v>0</v>
      </c>
      <c r="C126" s="4"/>
      <c r="D126" s="4"/>
      <c r="E126" s="4"/>
      <c r="F126" s="4">
        <v>0</v>
      </c>
      <c r="G126" s="4"/>
      <c r="H126" s="4"/>
      <c r="I126" s="4">
        <v>0</v>
      </c>
      <c r="J126" s="4"/>
      <c r="K126" s="4"/>
      <c r="L126" s="4">
        <v>0</v>
      </c>
    </row>
    <row r="127" spans="1:12" x14ac:dyDescent="0.25">
      <c r="A127" s="3" t="s">
        <v>420</v>
      </c>
      <c r="B127" s="4">
        <v>0</v>
      </c>
      <c r="C127" s="4"/>
      <c r="D127" s="4"/>
      <c r="E127" s="4"/>
      <c r="F127" s="4">
        <v>0</v>
      </c>
      <c r="G127" s="4"/>
      <c r="H127" s="4"/>
      <c r="I127" s="4">
        <v>0</v>
      </c>
      <c r="J127" s="4"/>
      <c r="K127" s="4"/>
      <c r="L127" s="4">
        <v>0</v>
      </c>
    </row>
    <row r="128" spans="1:12" x14ac:dyDescent="0.25">
      <c r="A128" s="3" t="s">
        <v>421</v>
      </c>
      <c r="B128" s="4">
        <v>0</v>
      </c>
      <c r="C128" s="4"/>
      <c r="D128" s="4"/>
      <c r="E128" s="4"/>
      <c r="F128" s="4">
        <v>1</v>
      </c>
      <c r="G128" s="4"/>
      <c r="H128" s="4"/>
      <c r="I128" s="4">
        <v>0</v>
      </c>
      <c r="J128" s="4"/>
      <c r="K128" s="4"/>
      <c r="L128" s="4">
        <v>1</v>
      </c>
    </row>
    <row r="129" spans="1:12" x14ac:dyDescent="0.25">
      <c r="A129" s="3" t="s">
        <v>422</v>
      </c>
      <c r="B129" s="4">
        <v>0</v>
      </c>
      <c r="C129" s="4"/>
      <c r="D129" s="4"/>
      <c r="E129" s="4"/>
      <c r="F129" s="4">
        <v>0</v>
      </c>
      <c r="G129" s="4"/>
      <c r="H129" s="4"/>
      <c r="I129" s="4">
        <v>0</v>
      </c>
      <c r="J129" s="4"/>
      <c r="K129" s="4"/>
      <c r="L129" s="4">
        <v>0</v>
      </c>
    </row>
    <row r="130" spans="1:12" x14ac:dyDescent="0.25">
      <c r="A130" s="3" t="s">
        <v>423</v>
      </c>
      <c r="B130" s="4">
        <v>0</v>
      </c>
      <c r="C130" s="4"/>
      <c r="D130" s="4"/>
      <c r="E130" s="4"/>
      <c r="F130" s="4">
        <v>0</v>
      </c>
      <c r="G130" s="4"/>
      <c r="H130" s="4"/>
      <c r="I130" s="4">
        <v>0</v>
      </c>
      <c r="J130" s="4"/>
      <c r="K130" s="4"/>
      <c r="L130" s="4">
        <v>0</v>
      </c>
    </row>
    <row r="131" spans="1:12" x14ac:dyDescent="0.25">
      <c r="A131" s="3" t="s">
        <v>424</v>
      </c>
      <c r="B131" s="4">
        <v>0</v>
      </c>
      <c r="C131" s="4"/>
      <c r="D131" s="4"/>
      <c r="E131" s="4"/>
      <c r="F131" s="4">
        <v>0</v>
      </c>
      <c r="G131" s="4"/>
      <c r="H131" s="4"/>
      <c r="I131" s="4">
        <v>0</v>
      </c>
      <c r="J131" s="4"/>
      <c r="K131" s="4"/>
      <c r="L131" s="4">
        <v>0</v>
      </c>
    </row>
    <row r="132" spans="1:12" x14ac:dyDescent="0.25">
      <c r="A132" s="3" t="s">
        <v>425</v>
      </c>
      <c r="B132" s="4">
        <v>0</v>
      </c>
      <c r="C132" s="4"/>
      <c r="D132" s="4"/>
      <c r="E132" s="4"/>
      <c r="F132" s="4">
        <v>0</v>
      </c>
      <c r="G132" s="4"/>
      <c r="H132" s="4"/>
      <c r="I132" s="4">
        <v>0</v>
      </c>
      <c r="J132" s="4"/>
      <c r="K132" s="4"/>
      <c r="L132" s="4">
        <v>0</v>
      </c>
    </row>
    <row r="133" spans="1:12" x14ac:dyDescent="0.25">
      <c r="A133" s="3" t="s">
        <v>426</v>
      </c>
      <c r="B133" s="4">
        <v>0</v>
      </c>
      <c r="C133" s="4"/>
      <c r="D133" s="4"/>
      <c r="E133" s="4"/>
      <c r="F133" s="4">
        <v>0</v>
      </c>
      <c r="G133" s="4"/>
      <c r="H133" s="4"/>
      <c r="I133" s="4">
        <v>0</v>
      </c>
      <c r="J133" s="4"/>
      <c r="K133" s="4"/>
      <c r="L133" s="4">
        <v>0</v>
      </c>
    </row>
    <row r="134" spans="1:12" x14ac:dyDescent="0.25">
      <c r="A134" s="3" t="s">
        <v>427</v>
      </c>
      <c r="B134" s="4">
        <v>0</v>
      </c>
      <c r="C134" s="4"/>
      <c r="D134" s="4"/>
      <c r="E134" s="4"/>
      <c r="F134" s="4">
        <v>0</v>
      </c>
      <c r="G134" s="4"/>
      <c r="H134" s="4"/>
      <c r="I134" s="4">
        <v>0</v>
      </c>
      <c r="J134" s="4"/>
      <c r="K134" s="4"/>
      <c r="L134" s="4">
        <v>0</v>
      </c>
    </row>
    <row r="135" spans="1:12" x14ac:dyDescent="0.25">
      <c r="A135" s="3" t="s">
        <v>428</v>
      </c>
      <c r="B135" s="4">
        <v>0</v>
      </c>
      <c r="C135" s="4"/>
      <c r="D135" s="4"/>
      <c r="E135" s="4"/>
      <c r="F135" s="4">
        <v>0</v>
      </c>
      <c r="G135" s="4"/>
      <c r="H135" s="4"/>
      <c r="I135" s="4">
        <v>0</v>
      </c>
      <c r="J135" s="4"/>
      <c r="K135" s="4"/>
      <c r="L135" s="4">
        <v>0</v>
      </c>
    </row>
    <row r="136" spans="1:12" x14ac:dyDescent="0.25">
      <c r="A136" s="3" t="s">
        <v>62</v>
      </c>
      <c r="B136" s="4">
        <v>0</v>
      </c>
      <c r="C136" s="4"/>
      <c r="D136" s="4"/>
      <c r="E136" s="4"/>
      <c r="F136" s="4">
        <v>2</v>
      </c>
      <c r="G136" s="4"/>
      <c r="H136" s="4"/>
      <c r="I136" s="4">
        <v>0</v>
      </c>
      <c r="J136" s="4"/>
      <c r="K136" s="4"/>
      <c r="L136" s="4">
        <v>2</v>
      </c>
    </row>
    <row r="139" spans="1:12" x14ac:dyDescent="0.25">
      <c r="A139" s="5" t="s">
        <v>35</v>
      </c>
      <c r="B139" t="s">
        <v>5</v>
      </c>
    </row>
    <row r="140" spans="1:12" x14ac:dyDescent="0.25">
      <c r="A140" s="5" t="s">
        <v>40</v>
      </c>
      <c r="B140" t="s">
        <v>49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0</v>
      </c>
      <c r="C144" s="4"/>
      <c r="D144" s="4"/>
      <c r="E144" s="4"/>
      <c r="F144" s="4">
        <v>0</v>
      </c>
      <c r="G144" s="4"/>
      <c r="H144" s="4"/>
      <c r="I144" s="4">
        <v>0</v>
      </c>
      <c r="J144" s="4"/>
      <c r="K144" s="4"/>
      <c r="L144" s="4">
        <v>0</v>
      </c>
    </row>
    <row r="145" spans="1:12" x14ac:dyDescent="0.25">
      <c r="A145" s="3" t="s">
        <v>430</v>
      </c>
      <c r="B145" s="4">
        <v>0</v>
      </c>
      <c r="C145" s="4"/>
      <c r="D145" s="4"/>
      <c r="E145" s="4"/>
      <c r="F145" s="4">
        <v>0</v>
      </c>
      <c r="G145" s="4"/>
      <c r="H145" s="4"/>
      <c r="I145" s="4">
        <v>0</v>
      </c>
      <c r="J145" s="4"/>
      <c r="K145" s="4"/>
      <c r="L145" s="4">
        <v>0</v>
      </c>
    </row>
    <row r="146" spans="1:12" x14ac:dyDescent="0.25">
      <c r="A146" s="3" t="s">
        <v>431</v>
      </c>
      <c r="B146" s="4">
        <v>0</v>
      </c>
      <c r="C146" s="4"/>
      <c r="D146" s="4"/>
      <c r="E146" s="4"/>
      <c r="F146" s="4">
        <v>0</v>
      </c>
      <c r="G146" s="4"/>
      <c r="H146" s="4"/>
      <c r="I146" s="4">
        <v>0</v>
      </c>
      <c r="J146" s="4"/>
      <c r="K146" s="4"/>
      <c r="L146" s="4">
        <v>0</v>
      </c>
    </row>
    <row r="147" spans="1:12" x14ac:dyDescent="0.25">
      <c r="A147" s="3" t="s">
        <v>432</v>
      </c>
      <c r="B147" s="4">
        <v>0</v>
      </c>
      <c r="C147" s="4"/>
      <c r="D147" s="4"/>
      <c r="E147" s="4"/>
      <c r="F147" s="4">
        <v>0</v>
      </c>
      <c r="G147" s="4"/>
      <c r="H147" s="4"/>
      <c r="I147" s="4">
        <v>0</v>
      </c>
      <c r="J147" s="4"/>
      <c r="K147" s="4"/>
      <c r="L147" s="4">
        <v>0</v>
      </c>
    </row>
    <row r="148" spans="1:12" x14ac:dyDescent="0.25">
      <c r="A148" s="3" t="s">
        <v>433</v>
      </c>
      <c r="B148" s="4">
        <v>0</v>
      </c>
      <c r="C148" s="4"/>
      <c r="D148" s="4"/>
      <c r="E148" s="4"/>
      <c r="F148" s="4">
        <v>0</v>
      </c>
      <c r="G148" s="4"/>
      <c r="H148" s="4"/>
      <c r="I148" s="4">
        <v>0</v>
      </c>
      <c r="J148" s="4"/>
      <c r="K148" s="4"/>
      <c r="L148" s="4">
        <v>0</v>
      </c>
    </row>
    <row r="149" spans="1:12" x14ac:dyDescent="0.25">
      <c r="A149" s="3" t="s">
        <v>434</v>
      </c>
      <c r="B149" s="4">
        <v>0</v>
      </c>
      <c r="C149" s="4"/>
      <c r="D149" s="4"/>
      <c r="E149" s="4"/>
      <c r="F149" s="4">
        <v>0</v>
      </c>
      <c r="G149" s="4"/>
      <c r="H149" s="4"/>
      <c r="I149" s="4">
        <v>0</v>
      </c>
      <c r="J149" s="4"/>
      <c r="K149" s="4"/>
      <c r="L149" s="4">
        <v>0</v>
      </c>
    </row>
    <row r="150" spans="1:12" x14ac:dyDescent="0.25">
      <c r="A150" s="3" t="s">
        <v>435</v>
      </c>
      <c r="B150" s="4">
        <v>0</v>
      </c>
      <c r="C150" s="4"/>
      <c r="D150" s="4"/>
      <c r="E150" s="4"/>
      <c r="F150" s="4">
        <v>0</v>
      </c>
      <c r="G150" s="4"/>
      <c r="H150" s="4"/>
      <c r="I150" s="4">
        <v>0</v>
      </c>
      <c r="J150" s="4"/>
      <c r="K150" s="4"/>
      <c r="L150" s="4">
        <v>0</v>
      </c>
    </row>
    <row r="151" spans="1:12" x14ac:dyDescent="0.25">
      <c r="A151" s="3" t="s">
        <v>436</v>
      </c>
      <c r="B151" s="4">
        <v>0</v>
      </c>
      <c r="C151" s="4"/>
      <c r="D151" s="4"/>
      <c r="E151" s="4"/>
      <c r="F151" s="4">
        <v>0</v>
      </c>
      <c r="G151" s="4"/>
      <c r="H151" s="4"/>
      <c r="I151" s="4">
        <v>0</v>
      </c>
      <c r="J151" s="4"/>
      <c r="K151" s="4"/>
      <c r="L151" s="4">
        <v>0</v>
      </c>
    </row>
    <row r="152" spans="1:12" x14ac:dyDescent="0.25">
      <c r="A152" s="3" t="s">
        <v>437</v>
      </c>
      <c r="B152" s="4">
        <v>0</v>
      </c>
      <c r="C152" s="4"/>
      <c r="D152" s="4"/>
      <c r="E152" s="4"/>
      <c r="F152" s="4">
        <v>0</v>
      </c>
      <c r="G152" s="4"/>
      <c r="H152" s="4"/>
      <c r="I152" s="4">
        <v>0</v>
      </c>
      <c r="J152" s="4"/>
      <c r="K152" s="4"/>
      <c r="L152" s="4">
        <v>0</v>
      </c>
    </row>
    <row r="153" spans="1:12" x14ac:dyDescent="0.25">
      <c r="A153" s="3" t="s">
        <v>438</v>
      </c>
      <c r="B153" s="4">
        <v>0</v>
      </c>
      <c r="C153" s="4"/>
      <c r="D153" s="4"/>
      <c r="E153" s="4"/>
      <c r="F153" s="4">
        <v>0</v>
      </c>
      <c r="G153" s="4"/>
      <c r="H153" s="4"/>
      <c r="I153" s="4">
        <v>0</v>
      </c>
      <c r="J153" s="4"/>
      <c r="K153" s="4"/>
      <c r="L153" s="4">
        <v>0</v>
      </c>
    </row>
    <row r="154" spans="1:12" x14ac:dyDescent="0.25">
      <c r="A154" s="3" t="s">
        <v>439</v>
      </c>
      <c r="B154" s="4">
        <v>0</v>
      </c>
      <c r="C154" s="4"/>
      <c r="D154" s="4"/>
      <c r="E154" s="4"/>
      <c r="F154" s="4">
        <v>0</v>
      </c>
      <c r="G154" s="4"/>
      <c r="H154" s="4"/>
      <c r="I154" s="4">
        <v>0</v>
      </c>
      <c r="J154" s="4"/>
      <c r="K154" s="4"/>
      <c r="L154" s="4">
        <v>0</v>
      </c>
    </row>
    <row r="155" spans="1:12" x14ac:dyDescent="0.25">
      <c r="A155" s="3" t="s">
        <v>440</v>
      </c>
      <c r="B155" s="4">
        <v>0</v>
      </c>
      <c r="C155" s="4"/>
      <c r="D155" s="4"/>
      <c r="E155" s="4"/>
      <c r="F155" s="4">
        <v>0</v>
      </c>
      <c r="G155" s="4"/>
      <c r="H155" s="4"/>
      <c r="I155" s="4">
        <v>0</v>
      </c>
      <c r="J155" s="4"/>
      <c r="K155" s="4"/>
      <c r="L155" s="4">
        <v>0</v>
      </c>
    </row>
    <row r="156" spans="1:12" x14ac:dyDescent="0.25">
      <c r="A156" s="3" t="s">
        <v>441</v>
      </c>
      <c r="B156" s="4">
        <v>0</v>
      </c>
      <c r="C156" s="4"/>
      <c r="D156" s="4"/>
      <c r="E156" s="4"/>
      <c r="F156" s="4">
        <v>0</v>
      </c>
      <c r="G156" s="4"/>
      <c r="H156" s="4"/>
      <c r="I156" s="4">
        <v>0</v>
      </c>
      <c r="J156" s="4"/>
      <c r="K156" s="4"/>
      <c r="L156" s="4">
        <v>0</v>
      </c>
    </row>
    <row r="157" spans="1:12" x14ac:dyDescent="0.25">
      <c r="A157" s="3" t="s">
        <v>442</v>
      </c>
      <c r="B157" s="4">
        <v>0</v>
      </c>
      <c r="C157" s="4"/>
      <c r="D157" s="4"/>
      <c r="E157" s="4"/>
      <c r="F157" s="4">
        <v>0</v>
      </c>
      <c r="G157" s="4"/>
      <c r="H157" s="4"/>
      <c r="I157" s="4">
        <v>0</v>
      </c>
      <c r="J157" s="4"/>
      <c r="K157" s="4"/>
      <c r="L157" s="4">
        <v>0</v>
      </c>
    </row>
    <row r="158" spans="1:12" x14ac:dyDescent="0.25">
      <c r="A158" s="3" t="s">
        <v>443</v>
      </c>
      <c r="B158" s="4">
        <v>0</v>
      </c>
      <c r="C158" s="4"/>
      <c r="D158" s="4"/>
      <c r="E158" s="4"/>
      <c r="F158" s="4">
        <v>0</v>
      </c>
      <c r="G158" s="4"/>
      <c r="H158" s="4"/>
      <c r="I158" s="4">
        <v>0</v>
      </c>
      <c r="J158" s="4"/>
      <c r="K158" s="4"/>
      <c r="L158" s="4">
        <v>0</v>
      </c>
    </row>
    <row r="159" spans="1:12" x14ac:dyDescent="0.25">
      <c r="A159" s="3" t="s">
        <v>444</v>
      </c>
      <c r="B159" s="4">
        <v>0</v>
      </c>
      <c r="C159" s="4"/>
      <c r="D159" s="4"/>
      <c r="E159" s="4"/>
      <c r="F159" s="4">
        <v>0</v>
      </c>
      <c r="G159" s="4"/>
      <c r="H159" s="4"/>
      <c r="I159" s="4">
        <v>0</v>
      </c>
      <c r="J159" s="4"/>
      <c r="K159" s="4"/>
      <c r="L159" s="4">
        <v>0</v>
      </c>
    </row>
    <row r="160" spans="1:12" x14ac:dyDescent="0.25">
      <c r="A160" s="3" t="s">
        <v>445</v>
      </c>
      <c r="B160" s="4">
        <v>0</v>
      </c>
      <c r="C160" s="4"/>
      <c r="D160" s="4"/>
      <c r="E160" s="4"/>
      <c r="F160" s="4">
        <v>0</v>
      </c>
      <c r="G160" s="4"/>
      <c r="H160" s="4"/>
      <c r="I160" s="4">
        <v>0</v>
      </c>
      <c r="J160" s="4"/>
      <c r="K160" s="4"/>
      <c r="L160" s="4">
        <v>0</v>
      </c>
    </row>
    <row r="161" spans="1:12" x14ac:dyDescent="0.25">
      <c r="A161" s="3" t="s">
        <v>446</v>
      </c>
      <c r="B161" s="4">
        <v>0</v>
      </c>
      <c r="C161" s="4"/>
      <c r="D161" s="4"/>
      <c r="E161" s="4"/>
      <c r="F161" s="4">
        <v>0</v>
      </c>
      <c r="G161" s="4"/>
      <c r="H161" s="4"/>
      <c r="I161" s="4">
        <v>0</v>
      </c>
      <c r="J161" s="4"/>
      <c r="K161" s="4"/>
      <c r="L161" s="4">
        <v>0</v>
      </c>
    </row>
    <row r="162" spans="1:12" x14ac:dyDescent="0.25">
      <c r="A162" s="3" t="s">
        <v>447</v>
      </c>
      <c r="B162" s="4">
        <v>0</v>
      </c>
      <c r="C162" s="4"/>
      <c r="D162" s="4"/>
      <c r="E162" s="4"/>
      <c r="F162" s="4">
        <v>0</v>
      </c>
      <c r="G162" s="4"/>
      <c r="H162" s="4"/>
      <c r="I162" s="4">
        <v>0</v>
      </c>
      <c r="J162" s="4"/>
      <c r="K162" s="4"/>
      <c r="L162" s="4">
        <v>0</v>
      </c>
    </row>
    <row r="163" spans="1:12" x14ac:dyDescent="0.25">
      <c r="A163" s="3" t="s">
        <v>448</v>
      </c>
      <c r="B163" s="4">
        <v>0</v>
      </c>
      <c r="C163" s="4"/>
      <c r="D163" s="4"/>
      <c r="E163" s="4"/>
      <c r="F163" s="4">
        <v>3</v>
      </c>
      <c r="G163" s="4"/>
      <c r="H163" s="4"/>
      <c r="I163" s="4">
        <v>0</v>
      </c>
      <c r="J163" s="4"/>
      <c r="K163" s="4"/>
      <c r="L163" s="4">
        <v>3</v>
      </c>
    </row>
    <row r="164" spans="1:12" x14ac:dyDescent="0.25">
      <c r="A164" s="3" t="s">
        <v>449</v>
      </c>
      <c r="B164" s="4">
        <v>0</v>
      </c>
      <c r="C164" s="4"/>
      <c r="D164" s="4"/>
      <c r="E164" s="4"/>
      <c r="F164" s="4">
        <v>0</v>
      </c>
      <c r="G164" s="4"/>
      <c r="H164" s="4"/>
      <c r="I164" s="4">
        <v>0</v>
      </c>
      <c r="J164" s="4"/>
      <c r="K164" s="4"/>
      <c r="L164" s="4">
        <v>0</v>
      </c>
    </row>
    <row r="165" spans="1:12" x14ac:dyDescent="0.25">
      <c r="A165" s="3" t="s">
        <v>450</v>
      </c>
      <c r="B165" s="4">
        <v>0</v>
      </c>
      <c r="C165" s="4"/>
      <c r="D165" s="4"/>
      <c r="E165" s="4"/>
      <c r="F165" s="4">
        <v>0</v>
      </c>
      <c r="G165" s="4"/>
      <c r="H165" s="4"/>
      <c r="I165" s="4">
        <v>0</v>
      </c>
      <c r="J165" s="4"/>
      <c r="K165" s="4"/>
      <c r="L165" s="4">
        <v>0</v>
      </c>
    </row>
    <row r="166" spans="1:12" x14ac:dyDescent="0.25">
      <c r="A166" s="3" t="s">
        <v>451</v>
      </c>
      <c r="B166" s="4">
        <v>0</v>
      </c>
      <c r="C166" s="4"/>
      <c r="D166" s="4"/>
      <c r="E166" s="4"/>
      <c r="F166" s="4">
        <v>0</v>
      </c>
      <c r="G166" s="4"/>
      <c r="H166" s="4"/>
      <c r="I166" s="4">
        <v>0</v>
      </c>
      <c r="J166" s="4"/>
      <c r="K166" s="4"/>
      <c r="L166" s="4">
        <v>0</v>
      </c>
    </row>
    <row r="167" spans="1:12" x14ac:dyDescent="0.25">
      <c r="A167" s="3" t="s">
        <v>452</v>
      </c>
      <c r="B167" s="4">
        <v>0</v>
      </c>
      <c r="C167" s="4"/>
      <c r="D167" s="4"/>
      <c r="E167" s="4"/>
      <c r="F167" s="4">
        <v>0</v>
      </c>
      <c r="G167" s="4"/>
      <c r="H167" s="4"/>
      <c r="I167" s="4">
        <v>0</v>
      </c>
      <c r="J167" s="4"/>
      <c r="K167" s="4"/>
      <c r="L167" s="4">
        <v>0</v>
      </c>
    </row>
    <row r="168" spans="1:12" x14ac:dyDescent="0.25">
      <c r="A168" s="3" t="s">
        <v>453</v>
      </c>
      <c r="B168" s="4">
        <v>0</v>
      </c>
      <c r="C168" s="4"/>
      <c r="D168" s="4"/>
      <c r="E168" s="4"/>
      <c r="F168" s="4">
        <v>0</v>
      </c>
      <c r="G168" s="4"/>
      <c r="H168" s="4"/>
      <c r="I168" s="4">
        <v>0</v>
      </c>
      <c r="J168" s="4"/>
      <c r="K168" s="4"/>
      <c r="L168" s="4">
        <v>0</v>
      </c>
    </row>
    <row r="169" spans="1:12" x14ac:dyDescent="0.25">
      <c r="A169" s="3" t="s">
        <v>454</v>
      </c>
      <c r="B169" s="4">
        <v>0</v>
      </c>
      <c r="C169" s="4"/>
      <c r="D169" s="4"/>
      <c r="E169" s="4"/>
      <c r="F169" s="4">
        <v>0</v>
      </c>
      <c r="G169" s="4"/>
      <c r="H169" s="4"/>
      <c r="I169" s="4">
        <v>0</v>
      </c>
      <c r="J169" s="4"/>
      <c r="K169" s="4"/>
      <c r="L169" s="4">
        <v>0</v>
      </c>
    </row>
    <row r="170" spans="1:12" x14ac:dyDescent="0.25">
      <c r="A170" s="3" t="s">
        <v>455</v>
      </c>
      <c r="B170" s="4">
        <v>0</v>
      </c>
      <c r="C170" s="4"/>
      <c r="D170" s="4"/>
      <c r="E170" s="4"/>
      <c r="F170" s="4">
        <v>0</v>
      </c>
      <c r="G170" s="4"/>
      <c r="H170" s="4"/>
      <c r="I170" s="4">
        <v>0</v>
      </c>
      <c r="J170" s="4"/>
      <c r="K170" s="4"/>
      <c r="L170" s="4">
        <v>0</v>
      </c>
    </row>
    <row r="171" spans="1:12" x14ac:dyDescent="0.25">
      <c r="A171" s="3" t="s">
        <v>61</v>
      </c>
      <c r="B171" s="4">
        <v>0</v>
      </c>
      <c r="C171" s="4"/>
      <c r="D171" s="4"/>
      <c r="E171" s="4"/>
      <c r="F171" s="4">
        <v>3</v>
      </c>
      <c r="G171" s="4"/>
      <c r="H171" s="4"/>
      <c r="I171" s="4">
        <v>0</v>
      </c>
      <c r="J171" s="4"/>
      <c r="K171" s="4"/>
      <c r="L171" s="4">
        <v>3</v>
      </c>
    </row>
    <row r="174" spans="1:12" x14ac:dyDescent="0.25">
      <c r="A174" s="5" t="s">
        <v>35</v>
      </c>
      <c r="B174" t="s">
        <v>5</v>
      </c>
    </row>
    <row r="175" spans="1:12" x14ac:dyDescent="0.25">
      <c r="A175" s="5" t="s">
        <v>40</v>
      </c>
      <c r="B175" t="s">
        <v>49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0</v>
      </c>
      <c r="C179" s="4"/>
      <c r="D179" s="4"/>
      <c r="E179" s="4"/>
      <c r="F179" s="4">
        <v>0</v>
      </c>
      <c r="G179" s="4"/>
      <c r="H179" s="4"/>
      <c r="I179" s="4">
        <v>0</v>
      </c>
      <c r="J179" s="4"/>
      <c r="K179" s="4"/>
      <c r="L179" s="4">
        <v>0</v>
      </c>
    </row>
    <row r="180" spans="1:12" x14ac:dyDescent="0.25">
      <c r="A180" s="3" t="s">
        <v>457</v>
      </c>
      <c r="B180" s="4">
        <v>0</v>
      </c>
      <c r="C180" s="4"/>
      <c r="D180" s="4"/>
      <c r="E180" s="4"/>
      <c r="F180" s="4">
        <v>0</v>
      </c>
      <c r="G180" s="4"/>
      <c r="H180" s="4"/>
      <c r="I180" s="4">
        <v>0</v>
      </c>
      <c r="J180" s="4"/>
      <c r="K180" s="4"/>
      <c r="L180" s="4">
        <v>0</v>
      </c>
    </row>
    <row r="181" spans="1:12" x14ac:dyDescent="0.25">
      <c r="A181" s="3" t="s">
        <v>458</v>
      </c>
      <c r="B181" s="4">
        <v>0</v>
      </c>
      <c r="C181" s="4"/>
      <c r="D181" s="4"/>
      <c r="E181" s="4"/>
      <c r="F181" s="4">
        <v>0</v>
      </c>
      <c r="G181" s="4"/>
      <c r="H181" s="4"/>
      <c r="I181" s="4">
        <v>0</v>
      </c>
      <c r="J181" s="4"/>
      <c r="K181" s="4"/>
      <c r="L181" s="4">
        <v>0</v>
      </c>
    </row>
    <row r="182" spans="1:12" x14ac:dyDescent="0.25">
      <c r="A182" s="3" t="s">
        <v>459</v>
      </c>
      <c r="B182" s="4">
        <v>0</v>
      </c>
      <c r="C182" s="4"/>
      <c r="D182" s="4"/>
      <c r="E182" s="4"/>
      <c r="F182" s="4">
        <v>0</v>
      </c>
      <c r="G182" s="4"/>
      <c r="H182" s="4"/>
      <c r="I182" s="4">
        <v>0</v>
      </c>
      <c r="J182" s="4"/>
      <c r="K182" s="4"/>
      <c r="L182" s="4">
        <v>0</v>
      </c>
    </row>
    <row r="183" spans="1:12" x14ac:dyDescent="0.25">
      <c r="A183" s="3" t="s">
        <v>460</v>
      </c>
      <c r="B183" s="4">
        <v>0</v>
      </c>
      <c r="C183" s="4"/>
      <c r="D183" s="4"/>
      <c r="E183" s="4"/>
      <c r="F183" s="4">
        <v>0</v>
      </c>
      <c r="G183" s="4"/>
      <c r="H183" s="4"/>
      <c r="I183" s="4">
        <v>0</v>
      </c>
      <c r="J183" s="4"/>
      <c r="K183" s="4"/>
      <c r="L183" s="4">
        <v>0</v>
      </c>
    </row>
    <row r="184" spans="1:12" x14ac:dyDescent="0.25">
      <c r="A184" s="3" t="s">
        <v>461</v>
      </c>
      <c r="B184" s="4">
        <v>0</v>
      </c>
      <c r="C184" s="4"/>
      <c r="D184" s="4"/>
      <c r="E184" s="4"/>
      <c r="F184" s="4">
        <v>0</v>
      </c>
      <c r="G184" s="4"/>
      <c r="H184" s="4"/>
      <c r="I184" s="4">
        <v>0</v>
      </c>
      <c r="J184" s="4"/>
      <c r="K184" s="4"/>
      <c r="L184" s="4">
        <v>0</v>
      </c>
    </row>
    <row r="185" spans="1:12" x14ac:dyDescent="0.25">
      <c r="A185" s="3" t="s">
        <v>462</v>
      </c>
      <c r="B185" s="4">
        <v>0</v>
      </c>
      <c r="C185" s="4"/>
      <c r="D185" s="4"/>
      <c r="E185" s="4"/>
      <c r="F185" s="4">
        <v>0</v>
      </c>
      <c r="G185" s="4"/>
      <c r="H185" s="4"/>
      <c r="I185" s="4">
        <v>0</v>
      </c>
      <c r="J185" s="4"/>
      <c r="K185" s="4"/>
      <c r="L185" s="4">
        <v>0</v>
      </c>
    </row>
    <row r="186" spans="1:12" x14ac:dyDescent="0.25">
      <c r="A186" s="3" t="s">
        <v>463</v>
      </c>
      <c r="B186" s="4">
        <v>0</v>
      </c>
      <c r="C186" s="4"/>
      <c r="D186" s="4"/>
      <c r="E186" s="4"/>
      <c r="F186" s="4">
        <v>0</v>
      </c>
      <c r="G186" s="4"/>
      <c r="H186" s="4"/>
      <c r="I186" s="4">
        <v>0</v>
      </c>
      <c r="J186" s="4"/>
      <c r="K186" s="4"/>
      <c r="L186" s="4">
        <v>0</v>
      </c>
    </row>
    <row r="187" spans="1:12" x14ac:dyDescent="0.25">
      <c r="A187" s="3" t="s">
        <v>464</v>
      </c>
      <c r="B187" s="4">
        <v>0</v>
      </c>
      <c r="C187" s="4"/>
      <c r="D187" s="4"/>
      <c r="E187" s="4"/>
      <c r="F187" s="4">
        <v>0</v>
      </c>
      <c r="G187" s="4"/>
      <c r="H187" s="4"/>
      <c r="I187" s="4">
        <v>0</v>
      </c>
      <c r="J187" s="4"/>
      <c r="K187" s="4"/>
      <c r="L187" s="4">
        <v>0</v>
      </c>
    </row>
    <row r="188" spans="1:12" x14ac:dyDescent="0.25">
      <c r="A188" s="3" t="s">
        <v>465</v>
      </c>
      <c r="B188" s="4">
        <v>0</v>
      </c>
      <c r="C188" s="4"/>
      <c r="D188" s="4"/>
      <c r="E188" s="4"/>
      <c r="F188" s="4">
        <v>0</v>
      </c>
      <c r="G188" s="4"/>
      <c r="H188" s="4"/>
      <c r="I188" s="4">
        <v>0</v>
      </c>
      <c r="J188" s="4"/>
      <c r="K188" s="4"/>
      <c r="L188" s="4">
        <v>0</v>
      </c>
    </row>
    <row r="189" spans="1:12" x14ac:dyDescent="0.25">
      <c r="A189" s="3" t="s">
        <v>466</v>
      </c>
      <c r="B189" s="4">
        <v>0</v>
      </c>
      <c r="C189" s="4"/>
      <c r="D189" s="4"/>
      <c r="E189" s="4"/>
      <c r="F189" s="4">
        <v>0</v>
      </c>
      <c r="G189" s="4"/>
      <c r="H189" s="4"/>
      <c r="I189" s="4">
        <v>0</v>
      </c>
      <c r="J189" s="4"/>
      <c r="K189" s="4"/>
      <c r="L189" s="4">
        <v>0</v>
      </c>
    </row>
    <row r="190" spans="1:12" x14ac:dyDescent="0.25">
      <c r="A190" s="3" t="s">
        <v>467</v>
      </c>
      <c r="B190" s="4">
        <v>0</v>
      </c>
      <c r="C190" s="4"/>
      <c r="D190" s="4"/>
      <c r="E190" s="4"/>
      <c r="F190" s="4">
        <v>0</v>
      </c>
      <c r="G190" s="4"/>
      <c r="H190" s="4"/>
      <c r="I190" s="4">
        <v>0</v>
      </c>
      <c r="J190" s="4"/>
      <c r="K190" s="4"/>
      <c r="L190" s="4">
        <v>0</v>
      </c>
    </row>
    <row r="191" spans="1:12" x14ac:dyDescent="0.25">
      <c r="A191" s="3" t="s">
        <v>468</v>
      </c>
      <c r="B191" s="4">
        <v>0</v>
      </c>
      <c r="C191" s="4"/>
      <c r="D191" s="4"/>
      <c r="E191" s="4"/>
      <c r="F191" s="4">
        <v>1</v>
      </c>
      <c r="G191" s="4"/>
      <c r="H191" s="4"/>
      <c r="I191" s="4">
        <v>0</v>
      </c>
      <c r="J191" s="4"/>
      <c r="K191" s="4"/>
      <c r="L191" s="4">
        <v>1</v>
      </c>
    </row>
    <row r="192" spans="1:12" x14ac:dyDescent="0.25">
      <c r="A192" s="3" t="s">
        <v>469</v>
      </c>
      <c r="B192" s="4">
        <v>0</v>
      </c>
      <c r="C192" s="4"/>
      <c r="D192" s="4"/>
      <c r="E192" s="4"/>
      <c r="F192" s="4">
        <v>0</v>
      </c>
      <c r="G192" s="4"/>
      <c r="H192" s="4"/>
      <c r="I192" s="4">
        <v>0</v>
      </c>
      <c r="J192" s="4"/>
      <c r="K192" s="4"/>
      <c r="L192" s="4">
        <v>0</v>
      </c>
    </row>
    <row r="193" spans="1:12" x14ac:dyDescent="0.25">
      <c r="A193" s="3" t="s">
        <v>470</v>
      </c>
      <c r="B193" s="4">
        <v>0</v>
      </c>
      <c r="C193" s="4"/>
      <c r="D193" s="4"/>
      <c r="E193" s="4"/>
      <c r="F193" s="4">
        <v>0</v>
      </c>
      <c r="G193" s="4"/>
      <c r="H193" s="4"/>
      <c r="I193" s="4">
        <v>0</v>
      </c>
      <c r="J193" s="4"/>
      <c r="K193" s="4"/>
      <c r="L193" s="4">
        <v>0</v>
      </c>
    </row>
    <row r="194" spans="1:12" x14ac:dyDescent="0.25">
      <c r="A194" s="3" t="s">
        <v>471</v>
      </c>
      <c r="B194" s="4">
        <v>0</v>
      </c>
      <c r="C194" s="4"/>
      <c r="D194" s="4"/>
      <c r="E194" s="4"/>
      <c r="F194" s="4">
        <v>0</v>
      </c>
      <c r="G194" s="4"/>
      <c r="H194" s="4"/>
      <c r="I194" s="4">
        <v>0</v>
      </c>
      <c r="J194" s="4"/>
      <c r="K194" s="4"/>
      <c r="L194" s="4">
        <v>0</v>
      </c>
    </row>
    <row r="195" spans="1:12" x14ac:dyDescent="0.25">
      <c r="A195" s="3" t="s">
        <v>472</v>
      </c>
      <c r="B195" s="4">
        <v>0</v>
      </c>
      <c r="C195" s="4"/>
      <c r="D195" s="4"/>
      <c r="E195" s="4"/>
      <c r="F195" s="4">
        <v>0</v>
      </c>
      <c r="G195" s="4"/>
      <c r="H195" s="4"/>
      <c r="I195" s="4">
        <v>0</v>
      </c>
      <c r="J195" s="4"/>
      <c r="K195" s="4"/>
      <c r="L195" s="4">
        <v>0</v>
      </c>
    </row>
    <row r="196" spans="1:12" x14ac:dyDescent="0.25">
      <c r="A196" s="3" t="s">
        <v>473</v>
      </c>
      <c r="B196" s="4">
        <v>0</v>
      </c>
      <c r="C196" s="4"/>
      <c r="D196" s="4"/>
      <c r="E196" s="4"/>
      <c r="F196" s="4">
        <v>0</v>
      </c>
      <c r="G196" s="4"/>
      <c r="H196" s="4"/>
      <c r="I196" s="4">
        <v>0</v>
      </c>
      <c r="J196" s="4"/>
      <c r="K196" s="4"/>
      <c r="L196" s="4">
        <v>0</v>
      </c>
    </row>
    <row r="197" spans="1:12" x14ac:dyDescent="0.25">
      <c r="A197" s="3" t="s">
        <v>474</v>
      </c>
      <c r="B197" s="4">
        <v>0</v>
      </c>
      <c r="C197" s="4"/>
      <c r="D197" s="4"/>
      <c r="E197" s="4"/>
      <c r="F197" s="4">
        <v>1</v>
      </c>
      <c r="G197" s="4"/>
      <c r="H197" s="4"/>
      <c r="I197" s="4">
        <v>0</v>
      </c>
      <c r="J197" s="4"/>
      <c r="K197" s="4"/>
      <c r="L197" s="4">
        <v>1</v>
      </c>
    </row>
    <row r="198" spans="1:12" x14ac:dyDescent="0.25">
      <c r="A198" s="3" t="s">
        <v>475</v>
      </c>
      <c r="B198" s="4">
        <v>0</v>
      </c>
      <c r="C198" s="4"/>
      <c r="D198" s="4"/>
      <c r="E198" s="4"/>
      <c r="F198" s="4">
        <v>3</v>
      </c>
      <c r="G198" s="4"/>
      <c r="H198" s="4"/>
      <c r="I198" s="4">
        <v>0</v>
      </c>
      <c r="J198" s="4"/>
      <c r="K198" s="4"/>
      <c r="L198" s="4">
        <v>3</v>
      </c>
    </row>
    <row r="199" spans="1:12" x14ac:dyDescent="0.25">
      <c r="A199" s="3" t="s">
        <v>476</v>
      </c>
      <c r="B199" s="4">
        <v>0</v>
      </c>
      <c r="C199" s="4"/>
      <c r="D199" s="4"/>
      <c r="E199" s="4"/>
      <c r="F199" s="4">
        <v>0</v>
      </c>
      <c r="G199" s="4"/>
      <c r="H199" s="4"/>
      <c r="I199" s="4">
        <v>0</v>
      </c>
      <c r="J199" s="4"/>
      <c r="K199" s="4"/>
      <c r="L199" s="4">
        <v>0</v>
      </c>
    </row>
    <row r="200" spans="1:12" x14ac:dyDescent="0.25">
      <c r="A200" s="3" t="s">
        <v>477</v>
      </c>
      <c r="B200" s="4">
        <v>0</v>
      </c>
      <c r="C200" s="4"/>
      <c r="D200" s="4"/>
      <c r="E200" s="4"/>
      <c r="F200" s="4">
        <v>0</v>
      </c>
      <c r="G200" s="4"/>
      <c r="H200" s="4"/>
      <c r="I200" s="4">
        <v>0</v>
      </c>
      <c r="J200" s="4"/>
      <c r="K200" s="4"/>
      <c r="L200" s="4">
        <v>0</v>
      </c>
    </row>
    <row r="201" spans="1:12" x14ac:dyDescent="0.25">
      <c r="A201" s="3" t="s">
        <v>478</v>
      </c>
      <c r="B201" s="4">
        <v>0</v>
      </c>
      <c r="C201" s="4"/>
      <c r="D201" s="4"/>
      <c r="E201" s="4"/>
      <c r="F201" s="4">
        <v>0</v>
      </c>
      <c r="G201" s="4"/>
      <c r="H201" s="4"/>
      <c r="I201" s="4">
        <v>0</v>
      </c>
      <c r="J201" s="4"/>
      <c r="K201" s="4"/>
      <c r="L201" s="4">
        <v>0</v>
      </c>
    </row>
    <row r="202" spans="1:12" x14ac:dyDescent="0.25">
      <c r="A202" s="3" t="s">
        <v>479</v>
      </c>
      <c r="B202" s="4">
        <v>0</v>
      </c>
      <c r="C202" s="4"/>
      <c r="D202" s="4"/>
      <c r="E202" s="4"/>
      <c r="F202" s="4">
        <v>0</v>
      </c>
      <c r="G202" s="4"/>
      <c r="H202" s="4"/>
      <c r="I202" s="4">
        <v>0</v>
      </c>
      <c r="J202" s="4"/>
      <c r="K202" s="4"/>
      <c r="L202" s="4">
        <v>0</v>
      </c>
    </row>
    <row r="203" spans="1:12" x14ac:dyDescent="0.25">
      <c r="A203" s="3" t="s">
        <v>480</v>
      </c>
      <c r="B203" s="4">
        <v>0</v>
      </c>
      <c r="C203" s="4"/>
      <c r="D203" s="4"/>
      <c r="E203" s="4"/>
      <c r="F203" s="4">
        <v>0</v>
      </c>
      <c r="G203" s="4"/>
      <c r="H203" s="4"/>
      <c r="I203" s="4">
        <v>0</v>
      </c>
      <c r="J203" s="4"/>
      <c r="K203" s="4"/>
      <c r="L203" s="4">
        <v>0</v>
      </c>
    </row>
    <row r="204" spans="1:12" x14ac:dyDescent="0.25">
      <c r="A204" s="3" t="s">
        <v>481</v>
      </c>
      <c r="B204" s="4">
        <v>0</v>
      </c>
      <c r="C204" s="4"/>
      <c r="D204" s="4"/>
      <c r="E204" s="4"/>
      <c r="F204" s="4">
        <v>0</v>
      </c>
      <c r="G204" s="4"/>
      <c r="H204" s="4"/>
      <c r="I204" s="4">
        <v>0</v>
      </c>
      <c r="J204" s="4"/>
      <c r="K204" s="4"/>
      <c r="L204" s="4">
        <v>0</v>
      </c>
    </row>
    <row r="205" spans="1:12" x14ac:dyDescent="0.25">
      <c r="A205" s="3" t="s">
        <v>482</v>
      </c>
      <c r="B205" s="4">
        <v>0</v>
      </c>
      <c r="C205" s="4"/>
      <c r="D205" s="4"/>
      <c r="E205" s="4"/>
      <c r="F205" s="4">
        <v>0</v>
      </c>
      <c r="G205" s="4"/>
      <c r="H205" s="4"/>
      <c r="I205" s="4">
        <v>0</v>
      </c>
      <c r="J205" s="4"/>
      <c r="K205" s="4"/>
      <c r="L205" s="4">
        <v>0</v>
      </c>
    </row>
    <row r="206" spans="1:12" x14ac:dyDescent="0.25">
      <c r="A206" s="3" t="s">
        <v>60</v>
      </c>
      <c r="B206" s="4">
        <v>0</v>
      </c>
      <c r="C206" s="4"/>
      <c r="D206" s="4"/>
      <c r="E206" s="4"/>
      <c r="F206" s="4">
        <v>5</v>
      </c>
      <c r="G206" s="4"/>
      <c r="H206" s="4"/>
      <c r="I206" s="4">
        <v>0</v>
      </c>
      <c r="J206" s="4"/>
      <c r="K206" s="4"/>
      <c r="L206" s="4">
        <v>5</v>
      </c>
    </row>
    <row r="209" spans="1:12" x14ac:dyDescent="0.25">
      <c r="A209" s="5" t="s">
        <v>35</v>
      </c>
      <c r="B209" t="s">
        <v>5</v>
      </c>
    </row>
    <row r="210" spans="1:12" x14ac:dyDescent="0.25">
      <c r="A210" s="5" t="s">
        <v>40</v>
      </c>
      <c r="B210" t="s">
        <v>49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0</v>
      </c>
      <c r="C214" s="4"/>
      <c r="D214" s="4"/>
      <c r="E214" s="4"/>
      <c r="F214" s="4">
        <v>0</v>
      </c>
      <c r="G214" s="4"/>
      <c r="H214" s="4"/>
      <c r="I214" s="4">
        <v>0</v>
      </c>
      <c r="J214" s="4"/>
      <c r="K214" s="4"/>
      <c r="L214" s="4">
        <v>0</v>
      </c>
    </row>
    <row r="215" spans="1:12" x14ac:dyDescent="0.25">
      <c r="A215" s="3" t="s">
        <v>316</v>
      </c>
      <c r="B215" s="4">
        <v>0</v>
      </c>
      <c r="C215" s="4"/>
      <c r="D215" s="4"/>
      <c r="E215" s="4"/>
      <c r="F215" s="4">
        <v>0</v>
      </c>
      <c r="G215" s="4"/>
      <c r="H215" s="4"/>
      <c r="I215" s="4">
        <v>0</v>
      </c>
      <c r="J215" s="4"/>
      <c r="K215" s="4"/>
      <c r="L215" s="4">
        <v>0</v>
      </c>
    </row>
    <row r="216" spans="1:12" x14ac:dyDescent="0.25">
      <c r="A216" s="3" t="s">
        <v>317</v>
      </c>
      <c r="B216" s="4">
        <v>0</v>
      </c>
      <c r="C216" s="4"/>
      <c r="D216" s="4"/>
      <c r="E216" s="4"/>
      <c r="F216" s="4">
        <v>0</v>
      </c>
      <c r="G216" s="4"/>
      <c r="H216" s="4"/>
      <c r="I216" s="4">
        <v>0</v>
      </c>
      <c r="J216" s="4"/>
      <c r="K216" s="4"/>
      <c r="L216" s="4">
        <v>0</v>
      </c>
    </row>
    <row r="217" spans="1:12" x14ac:dyDescent="0.25">
      <c r="A217" s="3" t="s">
        <v>318</v>
      </c>
      <c r="B217" s="4">
        <v>0</v>
      </c>
      <c r="C217" s="4"/>
      <c r="D217" s="4"/>
      <c r="E217" s="4"/>
      <c r="F217" s="4">
        <v>0</v>
      </c>
      <c r="G217" s="4"/>
      <c r="H217" s="4"/>
      <c r="I217" s="4">
        <v>0</v>
      </c>
      <c r="J217" s="4"/>
      <c r="K217" s="4"/>
      <c r="L217" s="4">
        <v>0</v>
      </c>
    </row>
    <row r="218" spans="1:12" x14ac:dyDescent="0.25">
      <c r="A218" s="3" t="s">
        <v>319</v>
      </c>
      <c r="B218" s="4">
        <v>0</v>
      </c>
      <c r="C218" s="4"/>
      <c r="D218" s="4"/>
      <c r="E218" s="4"/>
      <c r="F218" s="4">
        <v>0</v>
      </c>
      <c r="G218" s="4"/>
      <c r="H218" s="4"/>
      <c r="I218" s="4">
        <v>0</v>
      </c>
      <c r="J218" s="4"/>
      <c r="K218" s="4"/>
      <c r="L218" s="4">
        <v>0</v>
      </c>
    </row>
    <row r="219" spans="1:12" x14ac:dyDescent="0.25">
      <c r="A219" s="3" t="s">
        <v>320</v>
      </c>
      <c r="B219" s="4">
        <v>0</v>
      </c>
      <c r="C219" s="4"/>
      <c r="D219" s="4"/>
      <c r="E219" s="4"/>
      <c r="F219" s="4">
        <v>0</v>
      </c>
      <c r="G219" s="4"/>
      <c r="H219" s="4"/>
      <c r="I219" s="4">
        <v>0</v>
      </c>
      <c r="J219" s="4"/>
      <c r="K219" s="4"/>
      <c r="L219" s="4">
        <v>0</v>
      </c>
    </row>
    <row r="220" spans="1:12" x14ac:dyDescent="0.25">
      <c r="A220" s="3" t="s">
        <v>483</v>
      </c>
      <c r="B220" s="4">
        <v>0</v>
      </c>
      <c r="C220" s="4"/>
      <c r="D220" s="4"/>
      <c r="E220" s="4"/>
      <c r="F220" s="4">
        <v>0</v>
      </c>
      <c r="G220" s="4"/>
      <c r="H220" s="4"/>
      <c r="I220" s="4">
        <v>0</v>
      </c>
      <c r="J220" s="4"/>
      <c r="K220" s="4"/>
      <c r="L220" s="4">
        <v>0</v>
      </c>
    </row>
    <row r="221" spans="1:12" x14ac:dyDescent="0.25">
      <c r="A221" s="3" t="s">
        <v>484</v>
      </c>
      <c r="B221" s="4">
        <v>0</v>
      </c>
      <c r="C221" s="4"/>
      <c r="D221" s="4"/>
      <c r="E221" s="4"/>
      <c r="F221" s="4">
        <v>0</v>
      </c>
      <c r="G221" s="4"/>
      <c r="H221" s="4"/>
      <c r="I221" s="4">
        <v>0</v>
      </c>
      <c r="J221" s="4"/>
      <c r="K221" s="4"/>
      <c r="L221" s="4">
        <v>0</v>
      </c>
    </row>
    <row r="222" spans="1:12" x14ac:dyDescent="0.25">
      <c r="A222" s="3" t="s">
        <v>485</v>
      </c>
      <c r="B222" s="4">
        <v>0</v>
      </c>
      <c r="C222" s="4"/>
      <c r="D222" s="4"/>
      <c r="E222" s="4"/>
      <c r="F222" s="4">
        <v>0</v>
      </c>
      <c r="G222" s="4"/>
      <c r="H222" s="4"/>
      <c r="I222" s="4">
        <v>0</v>
      </c>
      <c r="J222" s="4"/>
      <c r="K222" s="4"/>
      <c r="L222" s="4">
        <v>0</v>
      </c>
    </row>
    <row r="223" spans="1:12" x14ac:dyDescent="0.25">
      <c r="A223" s="3" t="s">
        <v>486</v>
      </c>
      <c r="B223" s="4">
        <v>0</v>
      </c>
      <c r="C223" s="4"/>
      <c r="D223" s="4"/>
      <c r="E223" s="4"/>
      <c r="F223" s="4">
        <v>0</v>
      </c>
      <c r="G223" s="4"/>
      <c r="H223" s="4"/>
      <c r="I223" s="4">
        <v>0</v>
      </c>
      <c r="J223" s="4"/>
      <c r="K223" s="4"/>
      <c r="L223" s="4">
        <v>0</v>
      </c>
    </row>
    <row r="224" spans="1:12" x14ac:dyDescent="0.25">
      <c r="A224" s="3" t="s">
        <v>487</v>
      </c>
      <c r="B224" s="4">
        <v>0</v>
      </c>
      <c r="C224" s="4"/>
      <c r="D224" s="4"/>
      <c r="E224" s="4"/>
      <c r="F224" s="4">
        <v>0</v>
      </c>
      <c r="G224" s="4"/>
      <c r="H224" s="4"/>
      <c r="I224" s="4">
        <v>0</v>
      </c>
      <c r="J224" s="4"/>
      <c r="K224" s="4"/>
      <c r="L224" s="4">
        <v>0</v>
      </c>
    </row>
    <row r="225" spans="1:12" x14ac:dyDescent="0.25">
      <c r="A225" s="3" t="s">
        <v>488</v>
      </c>
      <c r="B225" s="4">
        <v>0</v>
      </c>
      <c r="C225" s="4"/>
      <c r="D225" s="4"/>
      <c r="E225" s="4"/>
      <c r="F225" s="4">
        <v>0</v>
      </c>
      <c r="G225" s="4"/>
      <c r="H225" s="4"/>
      <c r="I225" s="4">
        <v>0</v>
      </c>
      <c r="J225" s="4"/>
      <c r="K225" s="4"/>
      <c r="L225" s="4">
        <v>0</v>
      </c>
    </row>
    <row r="226" spans="1:12" x14ac:dyDescent="0.25">
      <c r="A226" s="3" t="s">
        <v>489</v>
      </c>
      <c r="B226" s="4">
        <v>0</v>
      </c>
      <c r="C226" s="4"/>
      <c r="D226" s="4"/>
      <c r="E226" s="4"/>
      <c r="F226" s="4">
        <v>1</v>
      </c>
      <c r="G226" s="4"/>
      <c r="H226" s="4"/>
      <c r="I226" s="4">
        <v>0</v>
      </c>
      <c r="J226" s="4"/>
      <c r="K226" s="4"/>
      <c r="L226" s="4">
        <v>1</v>
      </c>
    </row>
    <row r="227" spans="1:12" x14ac:dyDescent="0.25">
      <c r="A227" s="3" t="s">
        <v>490</v>
      </c>
      <c r="B227" s="4">
        <v>0</v>
      </c>
      <c r="C227" s="4"/>
      <c r="D227" s="4"/>
      <c r="E227" s="4"/>
      <c r="F227" s="4">
        <v>0</v>
      </c>
      <c r="G227" s="4"/>
      <c r="H227" s="4"/>
      <c r="I227" s="4">
        <v>0</v>
      </c>
      <c r="J227" s="4"/>
      <c r="K227" s="4"/>
      <c r="L227" s="4">
        <v>0</v>
      </c>
    </row>
    <row r="228" spans="1:12" x14ac:dyDescent="0.25">
      <c r="A228" s="3" t="s">
        <v>491</v>
      </c>
      <c r="B228" s="4">
        <v>0</v>
      </c>
      <c r="C228" s="4"/>
      <c r="D228" s="4"/>
      <c r="E228" s="4"/>
      <c r="F228" s="4">
        <v>0</v>
      </c>
      <c r="G228" s="4"/>
      <c r="H228" s="4"/>
      <c r="I228" s="4">
        <v>0</v>
      </c>
      <c r="J228" s="4"/>
      <c r="K228" s="4"/>
      <c r="L228" s="4">
        <v>0</v>
      </c>
    </row>
    <row r="229" spans="1:12" x14ac:dyDescent="0.25">
      <c r="A229" s="3" t="s">
        <v>492</v>
      </c>
      <c r="B229" s="4">
        <v>0</v>
      </c>
      <c r="C229" s="4"/>
      <c r="D229" s="4"/>
      <c r="E229" s="4"/>
      <c r="F229" s="4">
        <v>0</v>
      </c>
      <c r="G229" s="4"/>
      <c r="H229" s="4"/>
      <c r="I229" s="4">
        <v>0</v>
      </c>
      <c r="J229" s="4"/>
      <c r="K229" s="4"/>
      <c r="L229" s="4">
        <v>0</v>
      </c>
    </row>
    <row r="230" spans="1:12" x14ac:dyDescent="0.25">
      <c r="A230" s="3" t="s">
        <v>493</v>
      </c>
      <c r="B230" s="4">
        <v>0</v>
      </c>
      <c r="C230" s="4"/>
      <c r="D230" s="4"/>
      <c r="E230" s="4"/>
      <c r="F230" s="4">
        <v>0</v>
      </c>
      <c r="G230" s="4"/>
      <c r="H230" s="4"/>
      <c r="I230" s="4">
        <v>0</v>
      </c>
      <c r="J230" s="4"/>
      <c r="K230" s="4"/>
      <c r="L230" s="4">
        <v>0</v>
      </c>
    </row>
    <row r="231" spans="1:12" x14ac:dyDescent="0.25">
      <c r="A231" s="3" t="s">
        <v>494</v>
      </c>
      <c r="B231" s="4">
        <v>0</v>
      </c>
      <c r="C231" s="4"/>
      <c r="D231" s="4"/>
      <c r="E231" s="4"/>
      <c r="F231" s="4">
        <v>0</v>
      </c>
      <c r="G231" s="4"/>
      <c r="H231" s="4"/>
      <c r="I231" s="4">
        <v>0</v>
      </c>
      <c r="J231" s="4"/>
      <c r="K231" s="4"/>
      <c r="L231" s="4">
        <v>0</v>
      </c>
    </row>
    <row r="232" spans="1:12" x14ac:dyDescent="0.25">
      <c r="A232" s="3" t="s">
        <v>495</v>
      </c>
      <c r="B232" s="4">
        <v>0</v>
      </c>
      <c r="C232" s="4"/>
      <c r="D232" s="4"/>
      <c r="E232" s="4"/>
      <c r="F232" s="4">
        <v>1</v>
      </c>
      <c r="G232" s="4"/>
      <c r="H232" s="4"/>
      <c r="I232" s="4">
        <v>0</v>
      </c>
      <c r="J232" s="4"/>
      <c r="K232" s="4"/>
      <c r="L232" s="4">
        <v>1</v>
      </c>
    </row>
    <row r="233" spans="1:12" x14ac:dyDescent="0.25">
      <c r="A233" s="3" t="s">
        <v>496</v>
      </c>
      <c r="B233" s="4">
        <v>0</v>
      </c>
      <c r="C233" s="4"/>
      <c r="D233" s="4"/>
      <c r="E233" s="4"/>
      <c r="F233" s="4">
        <v>4</v>
      </c>
      <c r="G233" s="4"/>
      <c r="H233" s="4"/>
      <c r="I233" s="4">
        <v>0</v>
      </c>
      <c r="J233" s="4"/>
      <c r="K233" s="4"/>
      <c r="L233" s="4">
        <v>4</v>
      </c>
    </row>
    <row r="234" spans="1:12" x14ac:dyDescent="0.25">
      <c r="A234" s="3" t="s">
        <v>497</v>
      </c>
      <c r="B234" s="4">
        <v>0</v>
      </c>
      <c r="C234" s="4"/>
      <c r="D234" s="4"/>
      <c r="E234" s="4"/>
      <c r="F234" s="4">
        <v>0</v>
      </c>
      <c r="G234" s="4"/>
      <c r="H234" s="4"/>
      <c r="I234" s="4">
        <v>0</v>
      </c>
      <c r="J234" s="4"/>
      <c r="K234" s="4"/>
      <c r="L234" s="4">
        <v>0</v>
      </c>
    </row>
    <row r="235" spans="1:12" x14ac:dyDescent="0.25">
      <c r="A235" s="3" t="s">
        <v>498</v>
      </c>
      <c r="B235" s="4">
        <v>0</v>
      </c>
      <c r="C235" s="4"/>
      <c r="D235" s="4"/>
      <c r="E235" s="4"/>
      <c r="F235" s="4">
        <v>0</v>
      </c>
      <c r="G235" s="4"/>
      <c r="H235" s="4"/>
      <c r="I235" s="4">
        <v>0</v>
      </c>
      <c r="J235" s="4"/>
      <c r="K235" s="4"/>
      <c r="L235" s="4">
        <v>0</v>
      </c>
    </row>
    <row r="236" spans="1:12" x14ac:dyDescent="0.25">
      <c r="A236" s="3" t="s">
        <v>499</v>
      </c>
      <c r="B236" s="4">
        <v>0</v>
      </c>
      <c r="C236" s="4"/>
      <c r="D236" s="4"/>
      <c r="E236" s="4"/>
      <c r="F236" s="4">
        <v>0</v>
      </c>
      <c r="G236" s="4"/>
      <c r="H236" s="4"/>
      <c r="I236" s="4">
        <v>0</v>
      </c>
      <c r="J236" s="4"/>
      <c r="K236" s="4"/>
      <c r="L236" s="4">
        <v>0</v>
      </c>
    </row>
    <row r="237" spans="1:12" x14ac:dyDescent="0.25">
      <c r="A237" s="3" t="s">
        <v>500</v>
      </c>
      <c r="B237" s="4">
        <v>0</v>
      </c>
      <c r="C237" s="4"/>
      <c r="D237" s="4"/>
      <c r="E237" s="4"/>
      <c r="F237" s="4">
        <v>0</v>
      </c>
      <c r="G237" s="4"/>
      <c r="H237" s="4"/>
      <c r="I237" s="4">
        <v>0</v>
      </c>
      <c r="J237" s="4"/>
      <c r="K237" s="4"/>
      <c r="L237" s="4">
        <v>0</v>
      </c>
    </row>
    <row r="238" spans="1:12" x14ac:dyDescent="0.25">
      <c r="A238" s="3" t="s">
        <v>501</v>
      </c>
      <c r="B238" s="4">
        <v>0</v>
      </c>
      <c r="C238" s="4"/>
      <c r="D238" s="4"/>
      <c r="E238" s="4"/>
      <c r="F238" s="4">
        <v>0</v>
      </c>
      <c r="G238" s="4"/>
      <c r="H238" s="4"/>
      <c r="I238" s="4">
        <v>0</v>
      </c>
      <c r="J238" s="4"/>
      <c r="K238" s="4"/>
      <c r="L238" s="4">
        <v>0</v>
      </c>
    </row>
    <row r="239" spans="1:12" x14ac:dyDescent="0.25">
      <c r="A239" s="3" t="s">
        <v>502</v>
      </c>
      <c r="B239" s="4">
        <v>0</v>
      </c>
      <c r="C239" s="4"/>
      <c r="D239" s="4"/>
      <c r="E239" s="4"/>
      <c r="F239" s="4">
        <v>0</v>
      </c>
      <c r="G239" s="4"/>
      <c r="H239" s="4"/>
      <c r="I239" s="4">
        <v>0</v>
      </c>
      <c r="J239" s="4"/>
      <c r="K239" s="4"/>
      <c r="L239" s="4">
        <v>0</v>
      </c>
    </row>
    <row r="240" spans="1:12" x14ac:dyDescent="0.25">
      <c r="A240" s="3" t="s">
        <v>503</v>
      </c>
      <c r="B240" s="4">
        <v>0</v>
      </c>
      <c r="C240" s="4"/>
      <c r="D240" s="4"/>
      <c r="E240" s="4"/>
      <c r="F240" s="4">
        <v>0</v>
      </c>
      <c r="G240" s="4"/>
      <c r="H240" s="4"/>
      <c r="I240" s="4">
        <v>0</v>
      </c>
      <c r="J240" s="4"/>
      <c r="K240" s="4"/>
      <c r="L240" s="4">
        <v>0</v>
      </c>
    </row>
    <row r="241" spans="1:12" x14ac:dyDescent="0.25">
      <c r="A241" s="3" t="s">
        <v>59</v>
      </c>
      <c r="B241" s="4">
        <v>0</v>
      </c>
      <c r="C241" s="4"/>
      <c r="D241" s="4"/>
      <c r="E241" s="4"/>
      <c r="F241" s="4">
        <v>6</v>
      </c>
      <c r="G241" s="4"/>
      <c r="H241" s="4"/>
      <c r="I241" s="4">
        <v>0</v>
      </c>
      <c r="J241" s="4"/>
      <c r="K241" s="4"/>
      <c r="L241" s="4">
        <v>6</v>
      </c>
    </row>
    <row r="244" spans="1:12" x14ac:dyDescent="0.25">
      <c r="A244" s="5" t="s">
        <v>35</v>
      </c>
      <c r="B244" t="s">
        <v>5</v>
      </c>
    </row>
    <row r="245" spans="1:12" x14ac:dyDescent="0.25">
      <c r="A245" s="5" t="s">
        <v>40</v>
      </c>
      <c r="B245" t="s">
        <v>49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0</v>
      </c>
      <c r="C249" s="4"/>
      <c r="D249" s="4"/>
      <c r="E249" s="4"/>
      <c r="F249" s="4">
        <v>0</v>
      </c>
      <c r="G249" s="4"/>
      <c r="H249" s="4"/>
      <c r="I249" s="4">
        <v>0</v>
      </c>
      <c r="J249" s="4"/>
      <c r="K249" s="4"/>
      <c r="L249" s="4">
        <v>0</v>
      </c>
    </row>
    <row r="250" spans="1:12" x14ac:dyDescent="0.25">
      <c r="A250" s="3" t="s">
        <v>288</v>
      </c>
      <c r="B250" s="4">
        <v>0</v>
      </c>
      <c r="C250" s="4"/>
      <c r="D250" s="4"/>
      <c r="E250" s="4"/>
      <c r="F250" s="4">
        <v>0</v>
      </c>
      <c r="G250" s="4"/>
      <c r="H250" s="4"/>
      <c r="I250" s="4">
        <v>0</v>
      </c>
      <c r="J250" s="4"/>
      <c r="K250" s="4"/>
      <c r="L250" s="4">
        <v>0</v>
      </c>
    </row>
    <row r="251" spans="1:12" x14ac:dyDescent="0.25">
      <c r="A251" s="3" t="s">
        <v>289</v>
      </c>
      <c r="B251" s="4">
        <v>0</v>
      </c>
      <c r="C251" s="4"/>
      <c r="D251" s="4"/>
      <c r="E251" s="4"/>
      <c r="F251" s="4">
        <v>0</v>
      </c>
      <c r="G251" s="4"/>
      <c r="H251" s="4"/>
      <c r="I251" s="4">
        <v>0</v>
      </c>
      <c r="J251" s="4"/>
      <c r="K251" s="4"/>
      <c r="L251" s="4">
        <v>0</v>
      </c>
    </row>
    <row r="252" spans="1:12" x14ac:dyDescent="0.25">
      <c r="A252" s="3" t="s">
        <v>290</v>
      </c>
      <c r="B252" s="4">
        <v>0</v>
      </c>
      <c r="C252" s="4"/>
      <c r="D252" s="4"/>
      <c r="E252" s="4"/>
      <c r="F252" s="4">
        <v>0</v>
      </c>
      <c r="G252" s="4"/>
      <c r="H252" s="4"/>
      <c r="I252" s="4">
        <v>0</v>
      </c>
      <c r="J252" s="4"/>
      <c r="K252" s="4"/>
      <c r="L252" s="4">
        <v>0</v>
      </c>
    </row>
    <row r="253" spans="1:12" x14ac:dyDescent="0.25">
      <c r="A253" s="3" t="s">
        <v>292</v>
      </c>
      <c r="B253" s="4">
        <v>0</v>
      </c>
      <c r="C253" s="4"/>
      <c r="D253" s="4"/>
      <c r="E253" s="4"/>
      <c r="F253" s="4">
        <v>0</v>
      </c>
      <c r="G253" s="4"/>
      <c r="H253" s="4"/>
      <c r="I253" s="4">
        <v>0</v>
      </c>
      <c r="J253" s="4"/>
      <c r="K253" s="4"/>
      <c r="L253" s="4">
        <v>0</v>
      </c>
    </row>
    <row r="254" spans="1:12" x14ac:dyDescent="0.25">
      <c r="A254" s="3" t="s">
        <v>293</v>
      </c>
      <c r="B254" s="4">
        <v>0</v>
      </c>
      <c r="C254" s="4"/>
      <c r="D254" s="4"/>
      <c r="E254" s="4"/>
      <c r="F254" s="4">
        <v>0</v>
      </c>
      <c r="G254" s="4"/>
      <c r="H254" s="4"/>
      <c r="I254" s="4">
        <v>0</v>
      </c>
      <c r="J254" s="4"/>
      <c r="K254" s="4"/>
      <c r="L254" s="4">
        <v>0</v>
      </c>
    </row>
    <row r="255" spans="1:12" x14ac:dyDescent="0.25">
      <c r="A255" s="3" t="s">
        <v>294</v>
      </c>
      <c r="B255" s="4">
        <v>0</v>
      </c>
      <c r="C255" s="4"/>
      <c r="D255" s="4"/>
      <c r="E255" s="4"/>
      <c r="F255" s="4">
        <v>0</v>
      </c>
      <c r="G255" s="4"/>
      <c r="H255" s="4"/>
      <c r="I255" s="4">
        <v>0</v>
      </c>
      <c r="J255" s="4"/>
      <c r="K255" s="4"/>
      <c r="L255" s="4">
        <v>0</v>
      </c>
    </row>
    <row r="256" spans="1:12" x14ac:dyDescent="0.25">
      <c r="A256" s="3" t="s">
        <v>295</v>
      </c>
      <c r="B256" s="4">
        <v>0</v>
      </c>
      <c r="C256" s="4"/>
      <c r="D256" s="4"/>
      <c r="E256" s="4"/>
      <c r="F256" s="4">
        <v>0</v>
      </c>
      <c r="G256" s="4"/>
      <c r="H256" s="4"/>
      <c r="I256" s="4">
        <v>0</v>
      </c>
      <c r="J256" s="4"/>
      <c r="K256" s="4"/>
      <c r="L256" s="4">
        <v>0</v>
      </c>
    </row>
    <row r="257" spans="1:12" x14ac:dyDescent="0.25">
      <c r="A257" s="3" t="s">
        <v>296</v>
      </c>
      <c r="B257" s="4">
        <v>0</v>
      </c>
      <c r="C257" s="4"/>
      <c r="D257" s="4"/>
      <c r="E257" s="4"/>
      <c r="F257" s="4">
        <v>0</v>
      </c>
      <c r="G257" s="4"/>
      <c r="H257" s="4"/>
      <c r="I257" s="4">
        <v>0</v>
      </c>
      <c r="J257" s="4"/>
      <c r="K257" s="4"/>
      <c r="L257" s="4">
        <v>0</v>
      </c>
    </row>
    <row r="258" spans="1:12" x14ac:dyDescent="0.25">
      <c r="A258" s="3" t="s">
        <v>297</v>
      </c>
      <c r="B258" s="4">
        <v>0</v>
      </c>
      <c r="C258" s="4"/>
      <c r="D258" s="4"/>
      <c r="E258" s="4"/>
      <c r="F258" s="4">
        <v>0</v>
      </c>
      <c r="G258" s="4"/>
      <c r="H258" s="4"/>
      <c r="I258" s="4">
        <v>0</v>
      </c>
      <c r="J258" s="4"/>
      <c r="K258" s="4"/>
      <c r="L258" s="4">
        <v>0</v>
      </c>
    </row>
    <row r="259" spans="1:12" x14ac:dyDescent="0.25">
      <c r="A259" s="3" t="s">
        <v>298</v>
      </c>
      <c r="B259" s="4">
        <v>0</v>
      </c>
      <c r="C259" s="4"/>
      <c r="D259" s="4"/>
      <c r="E259" s="4"/>
      <c r="F259" s="4">
        <v>0</v>
      </c>
      <c r="G259" s="4"/>
      <c r="H259" s="4"/>
      <c r="I259" s="4">
        <v>0</v>
      </c>
      <c r="J259" s="4"/>
      <c r="K259" s="4"/>
      <c r="L259" s="4">
        <v>0</v>
      </c>
    </row>
    <row r="260" spans="1:12" x14ac:dyDescent="0.25">
      <c r="A260" s="3" t="s">
        <v>299</v>
      </c>
      <c r="B260" s="4">
        <v>0</v>
      </c>
      <c r="C260" s="4"/>
      <c r="D260" s="4"/>
      <c r="E260" s="4"/>
      <c r="F260" s="4">
        <v>0</v>
      </c>
      <c r="G260" s="4"/>
      <c r="H260" s="4"/>
      <c r="I260" s="4">
        <v>0</v>
      </c>
      <c r="J260" s="4"/>
      <c r="K260" s="4"/>
      <c r="L260" s="4">
        <v>0</v>
      </c>
    </row>
    <row r="261" spans="1:12" x14ac:dyDescent="0.25">
      <c r="A261" s="3" t="s">
        <v>300</v>
      </c>
      <c r="B261" s="4">
        <v>0</v>
      </c>
      <c r="C261" s="4"/>
      <c r="D261" s="4"/>
      <c r="E261" s="4"/>
      <c r="F261" s="4">
        <v>1</v>
      </c>
      <c r="G261" s="4"/>
      <c r="H261" s="4"/>
      <c r="I261" s="4">
        <v>0</v>
      </c>
      <c r="J261" s="4"/>
      <c r="K261" s="4"/>
      <c r="L261" s="4">
        <v>1</v>
      </c>
    </row>
    <row r="262" spans="1:12" x14ac:dyDescent="0.25">
      <c r="A262" s="3" t="s">
        <v>301</v>
      </c>
      <c r="B262" s="4">
        <v>0</v>
      </c>
      <c r="C262" s="4"/>
      <c r="D262" s="4"/>
      <c r="E262" s="4"/>
      <c r="F262" s="4">
        <v>0</v>
      </c>
      <c r="G262" s="4"/>
      <c r="H262" s="4"/>
      <c r="I262" s="4">
        <v>0</v>
      </c>
      <c r="J262" s="4"/>
      <c r="K262" s="4"/>
      <c r="L262" s="4">
        <v>0</v>
      </c>
    </row>
    <row r="263" spans="1:12" x14ac:dyDescent="0.25">
      <c r="A263" s="3" t="s">
        <v>302</v>
      </c>
      <c r="B263" s="4">
        <v>0</v>
      </c>
      <c r="C263" s="4"/>
      <c r="D263" s="4"/>
      <c r="E263" s="4"/>
      <c r="F263" s="4">
        <v>0</v>
      </c>
      <c r="G263" s="4"/>
      <c r="H263" s="4"/>
      <c r="I263" s="4">
        <v>0</v>
      </c>
      <c r="J263" s="4"/>
      <c r="K263" s="4"/>
      <c r="L263" s="4">
        <v>0</v>
      </c>
    </row>
    <row r="264" spans="1:12" x14ac:dyDescent="0.25">
      <c r="A264" s="3" t="s">
        <v>303</v>
      </c>
      <c r="B264" s="4">
        <v>0</v>
      </c>
      <c r="C264" s="4"/>
      <c r="D264" s="4"/>
      <c r="E264" s="4"/>
      <c r="F264" s="4">
        <v>0</v>
      </c>
      <c r="G264" s="4"/>
      <c r="H264" s="4"/>
      <c r="I264" s="4">
        <v>0</v>
      </c>
      <c r="J264" s="4"/>
      <c r="K264" s="4"/>
      <c r="L264" s="4">
        <v>0</v>
      </c>
    </row>
    <row r="265" spans="1:12" x14ac:dyDescent="0.25">
      <c r="A265" s="3" t="s">
        <v>304</v>
      </c>
      <c r="B265" s="4">
        <v>0</v>
      </c>
      <c r="C265" s="4"/>
      <c r="D265" s="4"/>
      <c r="E265" s="4"/>
      <c r="F265" s="4">
        <v>0</v>
      </c>
      <c r="G265" s="4"/>
      <c r="H265" s="4"/>
      <c r="I265" s="4">
        <v>0</v>
      </c>
      <c r="J265" s="4"/>
      <c r="K265" s="4"/>
      <c r="L265" s="4">
        <v>0</v>
      </c>
    </row>
    <row r="266" spans="1:12" x14ac:dyDescent="0.25">
      <c r="A266" s="3" t="s">
        <v>305</v>
      </c>
      <c r="B266" s="4">
        <v>0</v>
      </c>
      <c r="C266" s="4"/>
      <c r="D266" s="4"/>
      <c r="E266" s="4"/>
      <c r="F266" s="4">
        <v>0</v>
      </c>
      <c r="G266" s="4"/>
      <c r="H266" s="4"/>
      <c r="I266" s="4">
        <v>0</v>
      </c>
      <c r="J266" s="4"/>
      <c r="K266" s="4"/>
      <c r="L266" s="4">
        <v>0</v>
      </c>
    </row>
    <row r="267" spans="1:12" x14ac:dyDescent="0.25">
      <c r="A267" s="3" t="s">
        <v>306</v>
      </c>
      <c r="B267" s="4">
        <v>0</v>
      </c>
      <c r="C267" s="4"/>
      <c r="D267" s="4"/>
      <c r="E267" s="4"/>
      <c r="F267" s="4">
        <v>2</v>
      </c>
      <c r="G267" s="4"/>
      <c r="H267" s="4"/>
      <c r="I267" s="4">
        <v>0</v>
      </c>
      <c r="J267" s="4"/>
      <c r="K267" s="4"/>
      <c r="L267" s="4">
        <v>2</v>
      </c>
    </row>
    <row r="268" spans="1:12" x14ac:dyDescent="0.25">
      <c r="A268" s="3" t="s">
        <v>307</v>
      </c>
      <c r="B268" s="4">
        <v>1</v>
      </c>
      <c r="C268" s="4"/>
      <c r="D268" s="4"/>
      <c r="E268" s="4"/>
      <c r="F268" s="4">
        <v>4</v>
      </c>
      <c r="G268" s="4"/>
      <c r="H268" s="4"/>
      <c r="I268" s="4">
        <v>0</v>
      </c>
      <c r="J268" s="4"/>
      <c r="K268" s="4"/>
      <c r="L268" s="4">
        <v>5</v>
      </c>
    </row>
    <row r="269" spans="1:12" x14ac:dyDescent="0.25">
      <c r="A269" s="3" t="s">
        <v>308</v>
      </c>
      <c r="B269" s="4">
        <v>0</v>
      </c>
      <c r="C269" s="4"/>
      <c r="D269" s="4"/>
      <c r="E269" s="4"/>
      <c r="F269" s="4">
        <v>0</v>
      </c>
      <c r="G269" s="4"/>
      <c r="H269" s="4"/>
      <c r="I269" s="4">
        <v>0</v>
      </c>
      <c r="J269" s="4"/>
      <c r="K269" s="4"/>
      <c r="L269" s="4">
        <v>0</v>
      </c>
    </row>
    <row r="270" spans="1:12" x14ac:dyDescent="0.25">
      <c r="A270" s="3" t="s">
        <v>309</v>
      </c>
      <c r="B270" s="4">
        <v>0</v>
      </c>
      <c r="C270" s="4"/>
      <c r="D270" s="4"/>
      <c r="E270" s="4"/>
      <c r="F270" s="4">
        <v>0</v>
      </c>
      <c r="G270" s="4"/>
      <c r="H270" s="4"/>
      <c r="I270" s="4">
        <v>0</v>
      </c>
      <c r="J270" s="4"/>
      <c r="K270" s="4"/>
      <c r="L270" s="4">
        <v>0</v>
      </c>
    </row>
    <row r="271" spans="1:12" x14ac:dyDescent="0.25">
      <c r="A271" s="3" t="s">
        <v>310</v>
      </c>
      <c r="B271" s="4">
        <v>0</v>
      </c>
      <c r="C271" s="4"/>
      <c r="D271" s="4"/>
      <c r="E271" s="4"/>
      <c r="F271" s="4">
        <v>0</v>
      </c>
      <c r="G271" s="4"/>
      <c r="H271" s="4"/>
      <c r="I271" s="4">
        <v>0</v>
      </c>
      <c r="J271" s="4"/>
      <c r="K271" s="4"/>
      <c r="L271" s="4">
        <v>0</v>
      </c>
    </row>
    <row r="272" spans="1:12" x14ac:dyDescent="0.25">
      <c r="A272" s="3" t="s">
        <v>311</v>
      </c>
      <c r="B272" s="4">
        <v>0</v>
      </c>
      <c r="C272" s="4"/>
      <c r="D272" s="4"/>
      <c r="E272" s="4"/>
      <c r="F272" s="4">
        <v>0</v>
      </c>
      <c r="G272" s="4"/>
      <c r="H272" s="4"/>
      <c r="I272" s="4">
        <v>0</v>
      </c>
      <c r="J272" s="4"/>
      <c r="K272" s="4"/>
      <c r="L272" s="4">
        <v>0</v>
      </c>
    </row>
    <row r="273" spans="1:12" x14ac:dyDescent="0.25">
      <c r="A273" s="3" t="s">
        <v>312</v>
      </c>
      <c r="B273" s="4">
        <v>0</v>
      </c>
      <c r="C273" s="4"/>
      <c r="D273" s="4"/>
      <c r="E273" s="4"/>
      <c r="F273" s="4">
        <v>0</v>
      </c>
      <c r="G273" s="4"/>
      <c r="H273" s="4"/>
      <c r="I273" s="4">
        <v>0</v>
      </c>
      <c r="J273" s="4"/>
      <c r="K273" s="4"/>
      <c r="L273" s="4">
        <v>0</v>
      </c>
    </row>
    <row r="274" spans="1:12" x14ac:dyDescent="0.25">
      <c r="A274" s="3" t="s">
        <v>313</v>
      </c>
      <c r="B274" s="4">
        <v>0</v>
      </c>
      <c r="C274" s="4"/>
      <c r="D274" s="4"/>
      <c r="E274" s="4"/>
      <c r="F274" s="4">
        <v>0</v>
      </c>
      <c r="G274" s="4"/>
      <c r="H274" s="4"/>
      <c r="I274" s="4">
        <v>0</v>
      </c>
      <c r="J274" s="4"/>
      <c r="K274" s="4"/>
      <c r="L274" s="4">
        <v>0</v>
      </c>
    </row>
    <row r="275" spans="1:12" x14ac:dyDescent="0.25">
      <c r="A275" s="3" t="s">
        <v>314</v>
      </c>
      <c r="B275" s="4">
        <v>0</v>
      </c>
      <c r="C275" s="4"/>
      <c r="D275" s="4"/>
      <c r="E275" s="4"/>
      <c r="F275" s="4">
        <v>0</v>
      </c>
      <c r="G275" s="4"/>
      <c r="H275" s="4"/>
      <c r="I275" s="4">
        <v>0</v>
      </c>
      <c r="J275" s="4"/>
      <c r="K275" s="4"/>
      <c r="L275" s="4">
        <v>0</v>
      </c>
    </row>
    <row r="276" spans="1:12" x14ac:dyDescent="0.25">
      <c r="A276" s="3" t="s">
        <v>58</v>
      </c>
      <c r="B276" s="4">
        <v>1</v>
      </c>
      <c r="C276" s="4"/>
      <c r="D276" s="4"/>
      <c r="E276" s="4"/>
      <c r="F276" s="4">
        <v>7</v>
      </c>
      <c r="G276" s="4"/>
      <c r="H276" s="4"/>
      <c r="I276" s="4">
        <v>0</v>
      </c>
      <c r="J276" s="4"/>
      <c r="K276" s="4"/>
      <c r="L276" s="4">
        <v>8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318"/>
  <sheetViews>
    <sheetView workbookViewId="0">
      <selection activeCell="B109" sqref="B109"/>
    </sheetView>
  </sheetViews>
  <sheetFormatPr defaultRowHeight="15" x14ac:dyDescent="0.25"/>
  <cols>
    <col min="1" max="1" width="44.7109375" bestFit="1" customWidth="1"/>
    <col min="2" max="2" width="19.5703125" bestFit="1" customWidth="1"/>
    <col min="3" max="3" width="25.85546875" bestFit="1" customWidth="1"/>
    <col min="4" max="4" width="11.42578125" bestFit="1" customWidth="1"/>
    <col min="5" max="5" width="13.7109375" bestFit="1" customWidth="1"/>
    <col min="6" max="6" width="8.42578125" bestFit="1" customWidth="1"/>
    <col min="7" max="7" width="26.5703125" customWidth="1"/>
    <col min="8" max="8" width="15.28515625" bestFit="1" customWidth="1"/>
    <col min="9" max="9" width="7.28515625" bestFit="1" customWidth="1"/>
    <col min="10" max="10" width="10.85546875" bestFit="1" customWidth="1"/>
    <col min="11" max="11" width="11.42578125" bestFit="1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506</v>
      </c>
    </row>
    <row r="2" spans="1:12" x14ac:dyDescent="0.25">
      <c r="A2" s="5" t="s">
        <v>40</v>
      </c>
      <c r="B2" t="s">
        <v>41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505</v>
      </c>
      <c r="C5" t="s">
        <v>541</v>
      </c>
      <c r="D5" t="s">
        <v>1</v>
      </c>
      <c r="E5" t="s">
        <v>531</v>
      </c>
      <c r="F5" t="s">
        <v>510</v>
      </c>
      <c r="G5" t="s">
        <v>537</v>
      </c>
      <c r="H5" t="s">
        <v>2</v>
      </c>
      <c r="I5" t="s">
        <v>3</v>
      </c>
      <c r="J5" t="s">
        <v>6</v>
      </c>
      <c r="K5" t="s">
        <v>533</v>
      </c>
      <c r="L5" t="s">
        <v>66</v>
      </c>
    </row>
    <row r="6" spans="1:12" x14ac:dyDescent="0.25">
      <c r="A6" s="3" t="s">
        <v>321</v>
      </c>
      <c r="B6" s="4">
        <v>13</v>
      </c>
      <c r="C6" s="4">
        <v>13</v>
      </c>
      <c r="D6" s="4">
        <v>103</v>
      </c>
      <c r="E6" s="4">
        <v>1</v>
      </c>
      <c r="F6" s="4">
        <v>14</v>
      </c>
      <c r="G6" s="4">
        <v>58</v>
      </c>
      <c r="H6" s="4">
        <v>37</v>
      </c>
      <c r="I6" s="4">
        <v>8</v>
      </c>
      <c r="J6" s="4">
        <v>2</v>
      </c>
      <c r="K6" s="4">
        <v>40</v>
      </c>
      <c r="L6" s="4">
        <v>289</v>
      </c>
    </row>
    <row r="7" spans="1:12" x14ac:dyDescent="0.25">
      <c r="A7" s="3" t="s">
        <v>322</v>
      </c>
      <c r="B7" s="4">
        <v>5</v>
      </c>
      <c r="C7" s="4">
        <v>4</v>
      </c>
      <c r="D7" s="4">
        <v>25</v>
      </c>
      <c r="E7" s="4">
        <v>0</v>
      </c>
      <c r="F7" s="4">
        <v>1</v>
      </c>
      <c r="G7" s="4">
        <v>14</v>
      </c>
      <c r="H7" s="4">
        <v>7</v>
      </c>
      <c r="I7" s="4">
        <v>2</v>
      </c>
      <c r="J7" s="4">
        <v>0</v>
      </c>
      <c r="K7" s="4">
        <v>6</v>
      </c>
      <c r="L7" s="4">
        <v>64</v>
      </c>
    </row>
    <row r="8" spans="1:12" x14ac:dyDescent="0.25">
      <c r="A8" s="3" t="s">
        <v>323</v>
      </c>
      <c r="B8" s="4">
        <v>15</v>
      </c>
      <c r="C8" s="4">
        <v>17</v>
      </c>
      <c r="D8" s="4">
        <v>57</v>
      </c>
      <c r="E8" s="4">
        <v>1</v>
      </c>
      <c r="F8" s="4">
        <v>13</v>
      </c>
      <c r="G8" s="4">
        <v>35</v>
      </c>
      <c r="H8" s="4">
        <v>44</v>
      </c>
      <c r="I8" s="4">
        <v>5</v>
      </c>
      <c r="J8" s="4">
        <v>1</v>
      </c>
      <c r="K8" s="4">
        <v>37</v>
      </c>
      <c r="L8" s="4">
        <v>225</v>
      </c>
    </row>
    <row r="9" spans="1:12" x14ac:dyDescent="0.25">
      <c r="A9" s="3" t="s">
        <v>324</v>
      </c>
      <c r="B9" s="4">
        <v>2</v>
      </c>
      <c r="C9" s="4">
        <v>6</v>
      </c>
      <c r="D9" s="4">
        <v>21</v>
      </c>
      <c r="E9" s="4">
        <v>2</v>
      </c>
      <c r="F9" s="4">
        <v>2</v>
      </c>
      <c r="G9" s="4">
        <v>13</v>
      </c>
      <c r="H9" s="4">
        <v>15</v>
      </c>
      <c r="I9" s="4">
        <v>1</v>
      </c>
      <c r="J9" s="4">
        <v>2</v>
      </c>
      <c r="K9" s="4">
        <v>14</v>
      </c>
      <c r="L9" s="4">
        <v>78</v>
      </c>
    </row>
    <row r="10" spans="1:12" x14ac:dyDescent="0.25">
      <c r="A10" s="3" t="s">
        <v>325</v>
      </c>
      <c r="B10" s="4">
        <v>32</v>
      </c>
      <c r="C10" s="4">
        <v>28</v>
      </c>
      <c r="D10" s="4">
        <v>140</v>
      </c>
      <c r="E10" s="4">
        <v>2</v>
      </c>
      <c r="F10" s="4">
        <v>23</v>
      </c>
      <c r="G10" s="4">
        <v>90</v>
      </c>
      <c r="H10" s="4">
        <v>58</v>
      </c>
      <c r="I10" s="4">
        <v>5</v>
      </c>
      <c r="J10" s="4">
        <v>4</v>
      </c>
      <c r="K10" s="4">
        <v>62</v>
      </c>
      <c r="L10" s="4">
        <v>444</v>
      </c>
    </row>
    <row r="11" spans="1:12" x14ac:dyDescent="0.25">
      <c r="A11" s="3" t="s">
        <v>326</v>
      </c>
      <c r="B11" s="4">
        <v>3</v>
      </c>
      <c r="C11" s="4">
        <v>5</v>
      </c>
      <c r="D11" s="4">
        <v>30</v>
      </c>
      <c r="E11" s="4">
        <v>0</v>
      </c>
      <c r="F11" s="4">
        <v>3</v>
      </c>
      <c r="G11" s="4">
        <v>9</v>
      </c>
      <c r="H11" s="4">
        <v>13</v>
      </c>
      <c r="I11" s="4">
        <v>1</v>
      </c>
      <c r="J11" s="4">
        <v>0</v>
      </c>
      <c r="K11" s="4">
        <v>13</v>
      </c>
      <c r="L11" s="4">
        <v>77</v>
      </c>
    </row>
    <row r="12" spans="1:12" x14ac:dyDescent="0.25">
      <c r="A12" s="3" t="s">
        <v>327</v>
      </c>
      <c r="B12" s="4">
        <v>12</v>
      </c>
      <c r="C12" s="4">
        <v>14</v>
      </c>
      <c r="D12" s="4">
        <v>64</v>
      </c>
      <c r="E12" s="4">
        <v>0</v>
      </c>
      <c r="F12" s="4">
        <v>12</v>
      </c>
      <c r="G12" s="4">
        <v>26</v>
      </c>
      <c r="H12" s="4">
        <v>17</v>
      </c>
      <c r="I12" s="4">
        <v>2</v>
      </c>
      <c r="J12" s="4">
        <v>1</v>
      </c>
      <c r="K12" s="4">
        <v>27</v>
      </c>
      <c r="L12" s="4">
        <v>175</v>
      </c>
    </row>
    <row r="13" spans="1:12" x14ac:dyDescent="0.25">
      <c r="A13" s="3" t="s">
        <v>328</v>
      </c>
      <c r="B13" s="4">
        <v>20</v>
      </c>
      <c r="C13" s="4">
        <v>54</v>
      </c>
      <c r="D13" s="4">
        <v>109</v>
      </c>
      <c r="E13" s="4">
        <v>2</v>
      </c>
      <c r="F13" s="4">
        <v>14</v>
      </c>
      <c r="G13" s="4">
        <v>40</v>
      </c>
      <c r="H13" s="4">
        <v>38</v>
      </c>
      <c r="I13" s="4">
        <v>6</v>
      </c>
      <c r="J13" s="4">
        <v>0</v>
      </c>
      <c r="K13" s="4">
        <v>49</v>
      </c>
      <c r="L13" s="4">
        <v>332</v>
      </c>
    </row>
    <row r="14" spans="1:12" x14ac:dyDescent="0.25">
      <c r="A14" s="3" t="s">
        <v>329</v>
      </c>
      <c r="B14" s="4">
        <v>19</v>
      </c>
      <c r="C14" s="4">
        <v>15</v>
      </c>
      <c r="D14" s="4">
        <v>78</v>
      </c>
      <c r="E14" s="4">
        <v>1</v>
      </c>
      <c r="F14" s="4">
        <v>12</v>
      </c>
      <c r="G14" s="4">
        <v>35</v>
      </c>
      <c r="H14" s="4">
        <v>21</v>
      </c>
      <c r="I14" s="4">
        <v>3</v>
      </c>
      <c r="J14" s="4">
        <v>6</v>
      </c>
      <c r="K14" s="4">
        <v>40</v>
      </c>
      <c r="L14" s="4">
        <v>230</v>
      </c>
    </row>
    <row r="15" spans="1:12" x14ac:dyDescent="0.25">
      <c r="A15" s="3" t="s">
        <v>330</v>
      </c>
      <c r="B15" s="4">
        <v>70</v>
      </c>
      <c r="C15" s="4">
        <v>92</v>
      </c>
      <c r="D15" s="4">
        <v>305</v>
      </c>
      <c r="E15" s="4">
        <v>3</v>
      </c>
      <c r="F15" s="4">
        <v>39</v>
      </c>
      <c r="G15" s="4">
        <v>127</v>
      </c>
      <c r="H15" s="4">
        <v>108</v>
      </c>
      <c r="I15" s="4">
        <v>20</v>
      </c>
      <c r="J15" s="4">
        <v>5</v>
      </c>
      <c r="K15" s="4">
        <v>114</v>
      </c>
      <c r="L15" s="4">
        <v>883</v>
      </c>
    </row>
    <row r="16" spans="1:12" x14ac:dyDescent="0.25">
      <c r="A16" s="3" t="s">
        <v>331</v>
      </c>
      <c r="B16" s="4">
        <v>41</v>
      </c>
      <c r="C16" s="4">
        <v>63</v>
      </c>
      <c r="D16" s="4">
        <v>101</v>
      </c>
      <c r="E16" s="4">
        <v>1</v>
      </c>
      <c r="F16" s="4">
        <v>18</v>
      </c>
      <c r="G16" s="4">
        <v>79</v>
      </c>
      <c r="H16" s="4">
        <v>75</v>
      </c>
      <c r="I16" s="4">
        <v>5</v>
      </c>
      <c r="J16" s="4">
        <v>6</v>
      </c>
      <c r="K16" s="4">
        <v>53</v>
      </c>
      <c r="L16" s="4">
        <v>442</v>
      </c>
    </row>
    <row r="17" spans="1:12" x14ac:dyDescent="0.25">
      <c r="A17" s="3" t="s">
        <v>332</v>
      </c>
      <c r="B17" s="4">
        <v>16</v>
      </c>
      <c r="C17" s="4">
        <v>32</v>
      </c>
      <c r="D17" s="4">
        <v>102</v>
      </c>
      <c r="E17" s="4">
        <v>5</v>
      </c>
      <c r="F17" s="4">
        <v>10</v>
      </c>
      <c r="G17" s="4">
        <v>53</v>
      </c>
      <c r="H17" s="4">
        <v>70</v>
      </c>
      <c r="I17" s="4">
        <v>6</v>
      </c>
      <c r="J17" s="4">
        <v>3</v>
      </c>
      <c r="K17" s="4">
        <v>58</v>
      </c>
      <c r="L17" s="4">
        <v>355</v>
      </c>
    </row>
    <row r="18" spans="1:12" x14ac:dyDescent="0.25">
      <c r="A18" s="3" t="s">
        <v>333</v>
      </c>
      <c r="B18" s="4">
        <v>64</v>
      </c>
      <c r="C18" s="4">
        <v>89</v>
      </c>
      <c r="D18" s="4">
        <v>238</v>
      </c>
      <c r="E18" s="4">
        <v>6</v>
      </c>
      <c r="F18" s="4">
        <v>35</v>
      </c>
      <c r="G18" s="4">
        <v>144</v>
      </c>
      <c r="H18" s="4">
        <v>158</v>
      </c>
      <c r="I18" s="4">
        <v>29</v>
      </c>
      <c r="J18" s="4">
        <v>11</v>
      </c>
      <c r="K18" s="4">
        <v>139</v>
      </c>
      <c r="L18" s="4">
        <v>913</v>
      </c>
    </row>
    <row r="19" spans="1:12" x14ac:dyDescent="0.25">
      <c r="A19" s="3" t="s">
        <v>334</v>
      </c>
      <c r="B19" s="4">
        <v>14</v>
      </c>
      <c r="C19" s="4">
        <v>20</v>
      </c>
      <c r="D19" s="4">
        <v>57</v>
      </c>
      <c r="E19" s="4">
        <v>2</v>
      </c>
      <c r="F19" s="4">
        <v>10</v>
      </c>
      <c r="G19" s="4">
        <v>40</v>
      </c>
      <c r="H19" s="4">
        <v>44</v>
      </c>
      <c r="I19" s="4">
        <v>3</v>
      </c>
      <c r="J19" s="4">
        <v>4</v>
      </c>
      <c r="K19" s="4">
        <v>22</v>
      </c>
      <c r="L19" s="4">
        <v>216</v>
      </c>
    </row>
    <row r="20" spans="1:12" x14ac:dyDescent="0.25">
      <c r="A20" s="3" t="s">
        <v>335</v>
      </c>
      <c r="B20" s="4">
        <v>16</v>
      </c>
      <c r="C20" s="4">
        <v>34</v>
      </c>
      <c r="D20" s="4">
        <v>64</v>
      </c>
      <c r="E20" s="4">
        <v>1</v>
      </c>
      <c r="F20" s="4">
        <v>13</v>
      </c>
      <c r="G20" s="4">
        <v>38</v>
      </c>
      <c r="H20" s="4">
        <v>40</v>
      </c>
      <c r="I20" s="4">
        <v>4</v>
      </c>
      <c r="J20" s="4">
        <v>2</v>
      </c>
      <c r="K20" s="4">
        <v>38</v>
      </c>
      <c r="L20" s="4">
        <v>250</v>
      </c>
    </row>
    <row r="21" spans="1:12" x14ac:dyDescent="0.25">
      <c r="A21" s="3" t="s">
        <v>336</v>
      </c>
      <c r="B21" s="4">
        <v>131</v>
      </c>
      <c r="C21" s="4">
        <v>208</v>
      </c>
      <c r="D21" s="4">
        <v>414</v>
      </c>
      <c r="E21" s="4">
        <v>9</v>
      </c>
      <c r="F21" s="4">
        <v>68</v>
      </c>
      <c r="G21" s="4">
        <v>232</v>
      </c>
      <c r="H21" s="4">
        <v>238</v>
      </c>
      <c r="I21" s="4">
        <v>34</v>
      </c>
      <c r="J21" s="4">
        <v>21</v>
      </c>
      <c r="K21" s="4">
        <v>201</v>
      </c>
      <c r="L21" s="4">
        <v>1556</v>
      </c>
    </row>
    <row r="22" spans="1:12" x14ac:dyDescent="0.25">
      <c r="A22" s="3" t="s">
        <v>337</v>
      </c>
      <c r="B22" s="4">
        <v>456</v>
      </c>
      <c r="C22" s="4">
        <v>351</v>
      </c>
      <c r="D22" s="4">
        <v>1351</v>
      </c>
      <c r="E22" s="4">
        <v>22</v>
      </c>
      <c r="F22" s="4">
        <v>287</v>
      </c>
      <c r="G22" s="4">
        <v>894</v>
      </c>
      <c r="H22" s="4">
        <v>929</v>
      </c>
      <c r="I22" s="4">
        <v>61</v>
      </c>
      <c r="J22" s="4">
        <v>59</v>
      </c>
      <c r="K22" s="4">
        <v>518</v>
      </c>
      <c r="L22" s="4">
        <v>4928</v>
      </c>
    </row>
    <row r="23" spans="1:12" x14ac:dyDescent="0.25">
      <c r="A23" s="3" t="s">
        <v>338</v>
      </c>
      <c r="B23" s="4">
        <v>71</v>
      </c>
      <c r="C23" s="4">
        <v>55</v>
      </c>
      <c r="D23" s="4">
        <v>235</v>
      </c>
      <c r="E23" s="4">
        <v>0</v>
      </c>
      <c r="F23" s="4">
        <v>45</v>
      </c>
      <c r="G23" s="4">
        <v>130</v>
      </c>
      <c r="H23" s="4">
        <v>154</v>
      </c>
      <c r="I23" s="4">
        <v>22</v>
      </c>
      <c r="J23" s="4">
        <v>14</v>
      </c>
      <c r="K23" s="4">
        <v>103</v>
      </c>
      <c r="L23" s="4">
        <v>829</v>
      </c>
    </row>
    <row r="24" spans="1:12" x14ac:dyDescent="0.25">
      <c r="A24" s="3" t="s">
        <v>339</v>
      </c>
      <c r="B24" s="4">
        <v>351</v>
      </c>
      <c r="C24" s="4">
        <v>592</v>
      </c>
      <c r="D24" s="4">
        <v>904</v>
      </c>
      <c r="E24" s="4">
        <v>20</v>
      </c>
      <c r="F24" s="4">
        <v>370</v>
      </c>
      <c r="G24" s="4">
        <v>937</v>
      </c>
      <c r="H24" s="4">
        <v>617</v>
      </c>
      <c r="I24" s="4">
        <v>63</v>
      </c>
      <c r="J24" s="4">
        <v>33</v>
      </c>
      <c r="K24" s="4">
        <v>581</v>
      </c>
      <c r="L24" s="4">
        <v>4468</v>
      </c>
    </row>
    <row r="25" spans="1:12" x14ac:dyDescent="0.25">
      <c r="A25" s="3" t="s">
        <v>340</v>
      </c>
      <c r="B25" s="4">
        <v>1287</v>
      </c>
      <c r="C25" s="4">
        <v>849</v>
      </c>
      <c r="D25" s="4">
        <v>2571</v>
      </c>
      <c r="E25" s="4">
        <v>34</v>
      </c>
      <c r="F25" s="4">
        <v>1268</v>
      </c>
      <c r="G25" s="4">
        <v>2116</v>
      </c>
      <c r="H25" s="4">
        <v>1680</v>
      </c>
      <c r="I25" s="4">
        <v>225</v>
      </c>
      <c r="J25" s="4">
        <v>101</v>
      </c>
      <c r="K25" s="4">
        <v>1957</v>
      </c>
      <c r="L25" s="4">
        <v>12088</v>
      </c>
    </row>
    <row r="26" spans="1:12" x14ac:dyDescent="0.25">
      <c r="A26" s="3" t="s">
        <v>341</v>
      </c>
      <c r="B26" s="4">
        <v>183</v>
      </c>
      <c r="C26" s="4">
        <v>195</v>
      </c>
      <c r="D26" s="4">
        <v>848</v>
      </c>
      <c r="E26" s="4">
        <v>14</v>
      </c>
      <c r="F26" s="4">
        <v>237</v>
      </c>
      <c r="G26" s="4">
        <v>565</v>
      </c>
      <c r="H26" s="4">
        <v>525</v>
      </c>
      <c r="I26" s="4">
        <v>69</v>
      </c>
      <c r="J26" s="4">
        <v>21</v>
      </c>
      <c r="K26" s="4">
        <v>316</v>
      </c>
      <c r="L26" s="4">
        <v>2973</v>
      </c>
    </row>
    <row r="27" spans="1:12" x14ac:dyDescent="0.25">
      <c r="A27" s="3" t="s">
        <v>342</v>
      </c>
      <c r="B27" s="4">
        <v>171</v>
      </c>
      <c r="C27" s="4">
        <v>301</v>
      </c>
      <c r="D27" s="4">
        <v>729</v>
      </c>
      <c r="E27" s="4">
        <v>12</v>
      </c>
      <c r="F27" s="4">
        <v>217</v>
      </c>
      <c r="G27" s="4">
        <v>458</v>
      </c>
      <c r="H27" s="4">
        <v>446</v>
      </c>
      <c r="I27" s="4">
        <v>39</v>
      </c>
      <c r="J27" s="4">
        <v>17</v>
      </c>
      <c r="K27" s="4">
        <v>280</v>
      </c>
      <c r="L27" s="4">
        <v>2670</v>
      </c>
    </row>
    <row r="28" spans="1:12" x14ac:dyDescent="0.25">
      <c r="A28" s="3" t="s">
        <v>343</v>
      </c>
      <c r="B28" s="4">
        <v>490</v>
      </c>
      <c r="C28" s="4">
        <v>244</v>
      </c>
      <c r="D28" s="4">
        <v>934</v>
      </c>
      <c r="E28" s="4">
        <v>11</v>
      </c>
      <c r="F28" s="4">
        <v>309</v>
      </c>
      <c r="G28" s="4">
        <v>637</v>
      </c>
      <c r="H28" s="4">
        <v>657</v>
      </c>
      <c r="I28" s="4">
        <v>49</v>
      </c>
      <c r="J28" s="4">
        <v>19</v>
      </c>
      <c r="K28" s="4">
        <v>332</v>
      </c>
      <c r="L28" s="4">
        <v>3682</v>
      </c>
    </row>
    <row r="29" spans="1:12" x14ac:dyDescent="0.25">
      <c r="A29" s="3" t="s">
        <v>344</v>
      </c>
      <c r="B29" s="4">
        <v>40</v>
      </c>
      <c r="C29" s="4">
        <v>50</v>
      </c>
      <c r="D29" s="4">
        <v>171</v>
      </c>
      <c r="E29" s="4">
        <v>5</v>
      </c>
      <c r="F29" s="4">
        <v>49</v>
      </c>
      <c r="G29" s="4">
        <v>76</v>
      </c>
      <c r="H29" s="4">
        <v>113</v>
      </c>
      <c r="I29" s="4">
        <v>7</v>
      </c>
      <c r="J29" s="4">
        <v>9</v>
      </c>
      <c r="K29" s="4">
        <v>76</v>
      </c>
      <c r="L29" s="4">
        <v>596</v>
      </c>
    </row>
    <row r="30" spans="1:12" x14ac:dyDescent="0.25">
      <c r="A30" s="3" t="s">
        <v>345</v>
      </c>
      <c r="B30" s="4">
        <v>24</v>
      </c>
      <c r="C30" s="4">
        <v>30</v>
      </c>
      <c r="D30" s="4">
        <v>195</v>
      </c>
      <c r="E30" s="4">
        <v>5</v>
      </c>
      <c r="F30" s="4">
        <v>50</v>
      </c>
      <c r="G30" s="4">
        <v>75</v>
      </c>
      <c r="H30" s="4">
        <v>89</v>
      </c>
      <c r="I30" s="4">
        <v>19</v>
      </c>
      <c r="J30" s="4">
        <v>8</v>
      </c>
      <c r="K30" s="4">
        <v>91</v>
      </c>
      <c r="L30" s="4">
        <v>586</v>
      </c>
    </row>
    <row r="31" spans="1:12" x14ac:dyDescent="0.25">
      <c r="A31" s="3" t="s">
        <v>346</v>
      </c>
      <c r="B31" s="4">
        <v>77</v>
      </c>
      <c r="C31" s="4">
        <v>72</v>
      </c>
      <c r="D31" s="4">
        <v>362</v>
      </c>
      <c r="E31" s="4">
        <v>6</v>
      </c>
      <c r="F31" s="4">
        <v>62</v>
      </c>
      <c r="G31" s="4">
        <v>181</v>
      </c>
      <c r="H31" s="4">
        <v>228</v>
      </c>
      <c r="I31" s="4">
        <v>13</v>
      </c>
      <c r="J31" s="4">
        <v>16</v>
      </c>
      <c r="K31" s="4">
        <v>128</v>
      </c>
      <c r="L31" s="4">
        <v>1145</v>
      </c>
    </row>
    <row r="32" spans="1:12" x14ac:dyDescent="0.25">
      <c r="A32" s="3" t="s">
        <v>347</v>
      </c>
      <c r="B32" s="4">
        <v>78</v>
      </c>
      <c r="C32" s="4">
        <v>88</v>
      </c>
      <c r="D32" s="4">
        <v>222</v>
      </c>
      <c r="E32" s="4">
        <v>4</v>
      </c>
      <c r="F32" s="4">
        <v>68</v>
      </c>
      <c r="G32" s="4">
        <v>201</v>
      </c>
      <c r="H32" s="4">
        <v>135</v>
      </c>
      <c r="I32" s="4">
        <v>14</v>
      </c>
      <c r="J32" s="4">
        <v>13</v>
      </c>
      <c r="K32" s="4">
        <v>207</v>
      </c>
      <c r="L32" s="4">
        <v>1030</v>
      </c>
    </row>
    <row r="33" spans="1:12" x14ac:dyDescent="0.25">
      <c r="A33" s="3" t="s">
        <v>65</v>
      </c>
      <c r="B33" s="4">
        <v>3701</v>
      </c>
      <c r="C33" s="4">
        <v>3521</v>
      </c>
      <c r="D33" s="4">
        <v>10430</v>
      </c>
      <c r="E33" s="4">
        <v>169</v>
      </c>
      <c r="F33" s="4">
        <v>3249</v>
      </c>
      <c r="G33" s="4">
        <v>7303</v>
      </c>
      <c r="H33" s="4">
        <v>6556</v>
      </c>
      <c r="I33" s="4">
        <v>715</v>
      </c>
      <c r="J33" s="4">
        <v>378</v>
      </c>
      <c r="K33" s="4">
        <v>5502</v>
      </c>
      <c r="L33" s="4">
        <v>41524</v>
      </c>
    </row>
    <row r="34" spans="1:12" x14ac:dyDescent="0.25">
      <c r="A34" s="5" t="s">
        <v>35</v>
      </c>
      <c r="B34" t="s">
        <v>286</v>
      </c>
    </row>
    <row r="35" spans="1:12" x14ac:dyDescent="0.25">
      <c r="A35" s="5" t="s">
        <v>40</v>
      </c>
      <c r="B35" t="s">
        <v>41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91</v>
      </c>
      <c r="C39" s="4">
        <v>8</v>
      </c>
      <c r="D39" s="4">
        <v>106</v>
      </c>
      <c r="E39" s="4">
        <v>2</v>
      </c>
      <c r="F39" s="4">
        <v>250</v>
      </c>
      <c r="G39" s="4">
        <v>51</v>
      </c>
      <c r="H39" s="4">
        <v>38</v>
      </c>
      <c r="I39" s="4">
        <v>36</v>
      </c>
      <c r="J39" s="4">
        <v>3</v>
      </c>
      <c r="K39" s="4">
        <v>42</v>
      </c>
      <c r="L39" s="4">
        <v>627</v>
      </c>
    </row>
    <row r="40" spans="1:12" x14ac:dyDescent="0.25">
      <c r="A40" s="3" t="s">
        <v>349</v>
      </c>
      <c r="B40" s="4">
        <v>19</v>
      </c>
      <c r="C40" s="4">
        <v>4</v>
      </c>
      <c r="D40" s="4">
        <v>19</v>
      </c>
      <c r="E40" s="4">
        <v>0</v>
      </c>
      <c r="F40" s="4">
        <v>61</v>
      </c>
      <c r="G40" s="4">
        <v>13</v>
      </c>
      <c r="H40" s="4">
        <v>10</v>
      </c>
      <c r="I40" s="4">
        <v>7</v>
      </c>
      <c r="J40" s="4">
        <v>0</v>
      </c>
      <c r="K40" s="4">
        <v>6</v>
      </c>
      <c r="L40" s="4">
        <v>139</v>
      </c>
    </row>
    <row r="41" spans="1:12" x14ac:dyDescent="0.25">
      <c r="A41" s="3" t="s">
        <v>350</v>
      </c>
      <c r="B41" s="4">
        <v>101</v>
      </c>
      <c r="C41" s="4">
        <v>22</v>
      </c>
      <c r="D41" s="4">
        <v>46</v>
      </c>
      <c r="E41" s="4">
        <v>1</v>
      </c>
      <c r="F41" s="4">
        <v>215</v>
      </c>
      <c r="G41" s="4">
        <v>51</v>
      </c>
      <c r="H41" s="4">
        <v>40</v>
      </c>
      <c r="I41" s="4">
        <v>21</v>
      </c>
      <c r="J41" s="4">
        <v>1</v>
      </c>
      <c r="K41" s="4">
        <v>48</v>
      </c>
      <c r="L41" s="4">
        <v>546</v>
      </c>
    </row>
    <row r="42" spans="1:12" x14ac:dyDescent="0.25">
      <c r="A42" s="3" t="s">
        <v>351</v>
      </c>
      <c r="B42" s="4">
        <v>16</v>
      </c>
      <c r="C42" s="4">
        <v>5</v>
      </c>
      <c r="D42" s="4">
        <v>22</v>
      </c>
      <c r="E42" s="4">
        <v>2</v>
      </c>
      <c r="F42" s="4">
        <v>63</v>
      </c>
      <c r="G42" s="4">
        <v>9</v>
      </c>
      <c r="H42" s="4">
        <v>15</v>
      </c>
      <c r="I42" s="4">
        <v>8</v>
      </c>
      <c r="J42" s="4">
        <v>1</v>
      </c>
      <c r="K42" s="4">
        <v>11</v>
      </c>
      <c r="L42" s="4">
        <v>152</v>
      </c>
    </row>
    <row r="43" spans="1:12" x14ac:dyDescent="0.25">
      <c r="A43" s="3" t="s">
        <v>352</v>
      </c>
      <c r="B43" s="4">
        <v>134</v>
      </c>
      <c r="C43" s="4">
        <v>39</v>
      </c>
      <c r="D43" s="4">
        <v>116</v>
      </c>
      <c r="E43" s="4">
        <v>2</v>
      </c>
      <c r="F43" s="4">
        <v>491</v>
      </c>
      <c r="G43" s="4">
        <v>84</v>
      </c>
      <c r="H43" s="4">
        <v>66</v>
      </c>
      <c r="I43" s="4">
        <v>64</v>
      </c>
      <c r="J43" s="4">
        <v>3</v>
      </c>
      <c r="K43" s="4">
        <v>77</v>
      </c>
      <c r="L43" s="4">
        <v>1076</v>
      </c>
    </row>
    <row r="44" spans="1:12" x14ac:dyDescent="0.25">
      <c r="A44" s="3" t="s">
        <v>353</v>
      </c>
      <c r="B44" s="4">
        <v>12</v>
      </c>
      <c r="C44" s="4">
        <v>4</v>
      </c>
      <c r="D44" s="4">
        <v>32</v>
      </c>
      <c r="E44" s="4">
        <v>0</v>
      </c>
      <c r="F44" s="4">
        <v>70</v>
      </c>
      <c r="G44" s="4">
        <v>12</v>
      </c>
      <c r="H44" s="4">
        <v>7</v>
      </c>
      <c r="I44" s="4">
        <v>4</v>
      </c>
      <c r="J44" s="4">
        <v>0</v>
      </c>
      <c r="K44" s="4">
        <v>16</v>
      </c>
      <c r="L44" s="4">
        <v>157</v>
      </c>
    </row>
    <row r="45" spans="1:12" x14ac:dyDescent="0.25">
      <c r="A45" s="3" t="s">
        <v>354</v>
      </c>
      <c r="B45" s="4">
        <v>31</v>
      </c>
      <c r="C45" s="4">
        <v>16</v>
      </c>
      <c r="D45" s="4">
        <v>63</v>
      </c>
      <c r="E45" s="4">
        <v>2</v>
      </c>
      <c r="F45" s="4">
        <v>156</v>
      </c>
      <c r="G45" s="4">
        <v>30</v>
      </c>
      <c r="H45" s="4">
        <v>21</v>
      </c>
      <c r="I45" s="4">
        <v>22</v>
      </c>
      <c r="J45" s="4">
        <v>0</v>
      </c>
      <c r="K45" s="4">
        <v>30</v>
      </c>
      <c r="L45" s="4">
        <v>371</v>
      </c>
    </row>
    <row r="46" spans="1:12" x14ac:dyDescent="0.25">
      <c r="A46" s="3" t="s">
        <v>355</v>
      </c>
      <c r="B46" s="4">
        <v>72</v>
      </c>
      <c r="C46" s="4">
        <v>26</v>
      </c>
      <c r="D46" s="4">
        <v>99</v>
      </c>
      <c r="E46" s="4">
        <v>0</v>
      </c>
      <c r="F46" s="4">
        <v>440</v>
      </c>
      <c r="G46" s="4">
        <v>47</v>
      </c>
      <c r="H46" s="4">
        <v>30</v>
      </c>
      <c r="I46" s="4">
        <v>56</v>
      </c>
      <c r="J46" s="4">
        <v>0</v>
      </c>
      <c r="K46" s="4">
        <v>50</v>
      </c>
      <c r="L46" s="4">
        <v>820</v>
      </c>
    </row>
    <row r="47" spans="1:12" x14ac:dyDescent="0.25">
      <c r="A47" s="3" t="s">
        <v>356</v>
      </c>
      <c r="B47" s="4">
        <v>73</v>
      </c>
      <c r="C47" s="4">
        <v>21</v>
      </c>
      <c r="D47" s="4">
        <v>76</v>
      </c>
      <c r="E47" s="4">
        <v>4</v>
      </c>
      <c r="F47" s="4">
        <v>230</v>
      </c>
      <c r="G47" s="4">
        <v>35</v>
      </c>
      <c r="H47" s="4">
        <v>22</v>
      </c>
      <c r="I47" s="4">
        <v>30</v>
      </c>
      <c r="J47" s="4">
        <v>3</v>
      </c>
      <c r="K47" s="4">
        <v>42</v>
      </c>
      <c r="L47" s="4">
        <v>536</v>
      </c>
    </row>
    <row r="48" spans="1:12" x14ac:dyDescent="0.25">
      <c r="A48" s="3" t="s">
        <v>357</v>
      </c>
      <c r="B48" s="4">
        <v>222</v>
      </c>
      <c r="C48" s="4">
        <v>96</v>
      </c>
      <c r="D48" s="4">
        <v>298</v>
      </c>
      <c r="E48" s="4">
        <v>3</v>
      </c>
      <c r="F48" s="4">
        <v>738</v>
      </c>
      <c r="G48" s="4">
        <v>143</v>
      </c>
      <c r="H48" s="4">
        <v>106</v>
      </c>
      <c r="I48" s="4">
        <v>105</v>
      </c>
      <c r="J48" s="4">
        <v>6</v>
      </c>
      <c r="K48" s="4">
        <v>117</v>
      </c>
      <c r="L48" s="4">
        <v>1834</v>
      </c>
    </row>
    <row r="49" spans="1:12" x14ac:dyDescent="0.25">
      <c r="A49" s="3" t="s">
        <v>358</v>
      </c>
      <c r="B49" s="4">
        <v>113</v>
      </c>
      <c r="C49" s="4">
        <v>59</v>
      </c>
      <c r="D49" s="4">
        <v>92</v>
      </c>
      <c r="E49" s="4">
        <v>4</v>
      </c>
      <c r="F49" s="4">
        <v>327</v>
      </c>
      <c r="G49" s="4">
        <v>75</v>
      </c>
      <c r="H49" s="4">
        <v>54</v>
      </c>
      <c r="I49" s="4">
        <v>53</v>
      </c>
      <c r="J49" s="4">
        <v>2</v>
      </c>
      <c r="K49" s="4">
        <v>61</v>
      </c>
      <c r="L49" s="4">
        <v>840</v>
      </c>
    </row>
    <row r="50" spans="1:12" x14ac:dyDescent="0.25">
      <c r="A50" s="3" t="s">
        <v>359</v>
      </c>
      <c r="B50" s="4">
        <v>93</v>
      </c>
      <c r="C50" s="4">
        <v>37</v>
      </c>
      <c r="D50" s="4">
        <v>89</v>
      </c>
      <c r="E50" s="4">
        <v>5</v>
      </c>
      <c r="F50" s="4">
        <v>261</v>
      </c>
      <c r="G50" s="4">
        <v>59</v>
      </c>
      <c r="H50" s="4">
        <v>54</v>
      </c>
      <c r="I50" s="4">
        <v>38</v>
      </c>
      <c r="J50" s="4">
        <v>3</v>
      </c>
      <c r="K50" s="4">
        <v>57</v>
      </c>
      <c r="L50" s="4">
        <v>696</v>
      </c>
    </row>
    <row r="51" spans="1:12" x14ac:dyDescent="0.25">
      <c r="A51" s="3" t="s">
        <v>360</v>
      </c>
      <c r="B51" s="4">
        <v>215</v>
      </c>
      <c r="C51" s="4">
        <v>100</v>
      </c>
      <c r="D51" s="4">
        <v>221</v>
      </c>
      <c r="E51" s="4">
        <v>9</v>
      </c>
      <c r="F51" s="4">
        <v>849</v>
      </c>
      <c r="G51" s="4">
        <v>153</v>
      </c>
      <c r="H51" s="4">
        <v>139</v>
      </c>
      <c r="I51" s="4">
        <v>149</v>
      </c>
      <c r="J51" s="4">
        <v>10</v>
      </c>
      <c r="K51" s="4">
        <v>164</v>
      </c>
      <c r="L51" s="4">
        <v>2009</v>
      </c>
    </row>
    <row r="52" spans="1:12" x14ac:dyDescent="0.25">
      <c r="A52" s="3" t="s">
        <v>361</v>
      </c>
      <c r="B52" s="4">
        <v>65</v>
      </c>
      <c r="C52" s="4">
        <v>16</v>
      </c>
      <c r="D52" s="4">
        <v>47</v>
      </c>
      <c r="E52" s="4">
        <v>4</v>
      </c>
      <c r="F52" s="4">
        <v>272</v>
      </c>
      <c r="G52" s="4">
        <v>44</v>
      </c>
      <c r="H52" s="4">
        <v>42</v>
      </c>
      <c r="I52" s="4">
        <v>28</v>
      </c>
      <c r="J52" s="4">
        <v>4</v>
      </c>
      <c r="K52" s="4">
        <v>31</v>
      </c>
      <c r="L52" s="4">
        <v>553</v>
      </c>
    </row>
    <row r="53" spans="1:12" x14ac:dyDescent="0.25">
      <c r="A53" s="3" t="s">
        <v>362</v>
      </c>
      <c r="B53" s="4">
        <v>76</v>
      </c>
      <c r="C53" s="4">
        <v>29</v>
      </c>
      <c r="D53" s="4">
        <v>65</v>
      </c>
      <c r="E53" s="4">
        <v>1</v>
      </c>
      <c r="F53" s="4">
        <v>253</v>
      </c>
      <c r="G53" s="4">
        <v>44</v>
      </c>
      <c r="H53" s="4">
        <v>37</v>
      </c>
      <c r="I53" s="4">
        <v>23</v>
      </c>
      <c r="J53" s="4">
        <v>1</v>
      </c>
      <c r="K53" s="4">
        <v>44</v>
      </c>
      <c r="L53" s="4">
        <v>573</v>
      </c>
    </row>
    <row r="54" spans="1:12" x14ac:dyDescent="0.25">
      <c r="A54" s="3" t="s">
        <v>363</v>
      </c>
      <c r="B54" s="4">
        <v>386</v>
      </c>
      <c r="C54" s="4">
        <v>242</v>
      </c>
      <c r="D54" s="4">
        <v>362</v>
      </c>
      <c r="E54" s="4">
        <v>16</v>
      </c>
      <c r="F54" s="4">
        <v>1325</v>
      </c>
      <c r="G54" s="4">
        <v>265</v>
      </c>
      <c r="H54" s="4">
        <v>191</v>
      </c>
      <c r="I54" s="4">
        <v>242</v>
      </c>
      <c r="J54" s="4">
        <v>23</v>
      </c>
      <c r="K54" s="4">
        <v>224</v>
      </c>
      <c r="L54" s="4">
        <v>3276</v>
      </c>
    </row>
    <row r="55" spans="1:12" x14ac:dyDescent="0.25">
      <c r="A55" s="3" t="s">
        <v>364</v>
      </c>
      <c r="B55" s="4">
        <v>1337</v>
      </c>
      <c r="C55" s="4">
        <v>381</v>
      </c>
      <c r="D55" s="4">
        <v>1324</v>
      </c>
      <c r="E55" s="4">
        <v>40</v>
      </c>
      <c r="F55" s="4">
        <v>4036</v>
      </c>
      <c r="G55" s="4">
        <v>977</v>
      </c>
      <c r="H55" s="4">
        <v>915</v>
      </c>
      <c r="I55" s="4">
        <v>451</v>
      </c>
      <c r="J55" s="4">
        <v>59</v>
      </c>
      <c r="K55" s="4">
        <v>610</v>
      </c>
      <c r="L55" s="4">
        <v>10130</v>
      </c>
    </row>
    <row r="56" spans="1:12" x14ac:dyDescent="0.25">
      <c r="A56" s="3" t="s">
        <v>365</v>
      </c>
      <c r="B56" s="4">
        <v>324</v>
      </c>
      <c r="C56" s="4">
        <v>65</v>
      </c>
      <c r="D56" s="4">
        <v>218</v>
      </c>
      <c r="E56" s="4">
        <v>4</v>
      </c>
      <c r="F56" s="4">
        <v>736</v>
      </c>
      <c r="G56" s="4">
        <v>150</v>
      </c>
      <c r="H56" s="4">
        <v>154</v>
      </c>
      <c r="I56" s="4">
        <v>110</v>
      </c>
      <c r="J56" s="4">
        <v>10</v>
      </c>
      <c r="K56" s="4">
        <v>110</v>
      </c>
      <c r="L56" s="4">
        <v>1881</v>
      </c>
    </row>
    <row r="57" spans="1:12" x14ac:dyDescent="0.25">
      <c r="A57" s="3" t="s">
        <v>366</v>
      </c>
      <c r="B57" s="4">
        <v>1073</v>
      </c>
      <c r="C57" s="4">
        <v>628</v>
      </c>
      <c r="D57" s="4">
        <v>853</v>
      </c>
      <c r="E57" s="4">
        <v>29</v>
      </c>
      <c r="F57" s="4">
        <v>2982</v>
      </c>
      <c r="G57" s="4">
        <v>962</v>
      </c>
      <c r="H57" s="4">
        <v>595</v>
      </c>
      <c r="I57" s="4">
        <v>395</v>
      </c>
      <c r="J57" s="4">
        <v>31</v>
      </c>
      <c r="K57" s="4">
        <v>603</v>
      </c>
      <c r="L57" s="4">
        <v>8151</v>
      </c>
    </row>
    <row r="58" spans="1:12" x14ac:dyDescent="0.25">
      <c r="A58" s="3" t="s">
        <v>367</v>
      </c>
      <c r="B58" s="4">
        <v>3545</v>
      </c>
      <c r="C58" s="4">
        <v>885</v>
      </c>
      <c r="D58" s="4">
        <v>2440</v>
      </c>
      <c r="E58" s="4">
        <v>77</v>
      </c>
      <c r="F58" s="4">
        <v>10981</v>
      </c>
      <c r="G58" s="4">
        <v>2425</v>
      </c>
      <c r="H58" s="4">
        <v>1659</v>
      </c>
      <c r="I58" s="4">
        <v>1651</v>
      </c>
      <c r="J58" s="4">
        <v>96</v>
      </c>
      <c r="K58" s="4">
        <v>2163</v>
      </c>
      <c r="L58" s="4">
        <v>25922</v>
      </c>
    </row>
    <row r="59" spans="1:12" x14ac:dyDescent="0.25">
      <c r="A59" s="3" t="s">
        <v>368</v>
      </c>
      <c r="B59" s="4">
        <v>892</v>
      </c>
      <c r="C59" s="4">
        <v>199</v>
      </c>
      <c r="D59" s="4">
        <v>820</v>
      </c>
      <c r="E59" s="4">
        <v>33</v>
      </c>
      <c r="F59" s="4">
        <v>2673</v>
      </c>
      <c r="G59" s="4">
        <v>616</v>
      </c>
      <c r="H59" s="4">
        <v>513</v>
      </c>
      <c r="I59" s="4">
        <v>294</v>
      </c>
      <c r="J59" s="4">
        <v>26</v>
      </c>
      <c r="K59" s="4">
        <v>361</v>
      </c>
      <c r="L59" s="4">
        <v>6427</v>
      </c>
    </row>
    <row r="60" spans="1:12" x14ac:dyDescent="0.25">
      <c r="A60" s="3" t="s">
        <v>369</v>
      </c>
      <c r="B60" s="4">
        <v>801</v>
      </c>
      <c r="C60" s="4">
        <v>320</v>
      </c>
      <c r="D60" s="4">
        <v>742</v>
      </c>
      <c r="E60" s="4">
        <v>19</v>
      </c>
      <c r="F60" s="4">
        <v>1681</v>
      </c>
      <c r="G60" s="4">
        <v>503</v>
      </c>
      <c r="H60" s="4">
        <v>441</v>
      </c>
      <c r="I60" s="4">
        <v>210</v>
      </c>
      <c r="J60" s="4">
        <v>16</v>
      </c>
      <c r="K60" s="4">
        <v>309</v>
      </c>
      <c r="L60" s="4">
        <v>5042</v>
      </c>
    </row>
    <row r="61" spans="1:12" x14ac:dyDescent="0.25">
      <c r="A61" s="3" t="s">
        <v>370</v>
      </c>
      <c r="B61" s="4">
        <v>1424</v>
      </c>
      <c r="C61" s="4">
        <v>263</v>
      </c>
      <c r="D61" s="4">
        <v>907</v>
      </c>
      <c r="E61" s="4">
        <v>10</v>
      </c>
      <c r="F61" s="4">
        <v>2735</v>
      </c>
      <c r="G61" s="4">
        <v>668</v>
      </c>
      <c r="H61" s="4">
        <v>594</v>
      </c>
      <c r="I61" s="4">
        <v>386</v>
      </c>
      <c r="J61" s="4">
        <v>20</v>
      </c>
      <c r="K61" s="4">
        <v>379</v>
      </c>
      <c r="L61" s="4">
        <v>7386</v>
      </c>
    </row>
    <row r="62" spans="1:12" x14ac:dyDescent="0.25">
      <c r="A62" s="3" t="s">
        <v>371</v>
      </c>
      <c r="B62" s="4">
        <v>110</v>
      </c>
      <c r="C62" s="4">
        <v>51</v>
      </c>
      <c r="D62" s="4">
        <v>151</v>
      </c>
      <c r="E62" s="4">
        <v>4</v>
      </c>
      <c r="F62" s="4">
        <v>361</v>
      </c>
      <c r="G62" s="4">
        <v>88</v>
      </c>
      <c r="H62" s="4">
        <v>108</v>
      </c>
      <c r="I62" s="4">
        <v>35</v>
      </c>
      <c r="J62" s="4">
        <v>7</v>
      </c>
      <c r="K62" s="4">
        <v>89</v>
      </c>
      <c r="L62" s="4">
        <v>1004</v>
      </c>
    </row>
    <row r="63" spans="1:12" x14ac:dyDescent="0.25">
      <c r="A63" s="3" t="s">
        <v>372</v>
      </c>
      <c r="B63" s="4">
        <v>185</v>
      </c>
      <c r="C63" s="4">
        <v>37</v>
      </c>
      <c r="D63" s="4">
        <v>197</v>
      </c>
      <c r="E63" s="4">
        <v>10</v>
      </c>
      <c r="F63" s="4">
        <v>507</v>
      </c>
      <c r="G63" s="4">
        <v>88</v>
      </c>
      <c r="H63" s="4">
        <v>100</v>
      </c>
      <c r="I63" s="4">
        <v>73</v>
      </c>
      <c r="J63" s="4">
        <v>5</v>
      </c>
      <c r="K63" s="4">
        <v>99</v>
      </c>
      <c r="L63" s="4">
        <v>1301</v>
      </c>
    </row>
    <row r="64" spans="1:12" x14ac:dyDescent="0.25">
      <c r="A64" s="3" t="s">
        <v>373</v>
      </c>
      <c r="B64" s="4">
        <v>319</v>
      </c>
      <c r="C64" s="4">
        <v>86</v>
      </c>
      <c r="D64" s="4">
        <v>334</v>
      </c>
      <c r="E64" s="4">
        <v>12</v>
      </c>
      <c r="F64" s="4">
        <v>962</v>
      </c>
      <c r="G64" s="4">
        <v>192</v>
      </c>
      <c r="H64" s="4">
        <v>224</v>
      </c>
      <c r="I64" s="4">
        <v>119</v>
      </c>
      <c r="J64" s="4">
        <v>12</v>
      </c>
      <c r="K64" s="4">
        <v>136</v>
      </c>
      <c r="L64" s="4">
        <v>2396</v>
      </c>
    </row>
    <row r="65" spans="1:12" x14ac:dyDescent="0.25">
      <c r="A65" s="3" t="s">
        <v>374</v>
      </c>
      <c r="B65" s="4">
        <v>223</v>
      </c>
      <c r="C65" s="4">
        <v>120</v>
      </c>
      <c r="D65" s="4">
        <v>193</v>
      </c>
      <c r="E65" s="4">
        <v>7</v>
      </c>
      <c r="F65" s="4">
        <v>879</v>
      </c>
      <c r="G65" s="4">
        <v>238</v>
      </c>
      <c r="H65" s="4">
        <v>143</v>
      </c>
      <c r="I65" s="4">
        <v>96</v>
      </c>
      <c r="J65" s="4">
        <v>7</v>
      </c>
      <c r="K65" s="4">
        <v>234</v>
      </c>
      <c r="L65" s="4">
        <v>2140</v>
      </c>
    </row>
    <row r="66" spans="1:12" x14ac:dyDescent="0.25">
      <c r="A66" s="3" t="s">
        <v>64</v>
      </c>
      <c r="B66" s="4">
        <v>11952</v>
      </c>
      <c r="C66" s="4">
        <v>3759</v>
      </c>
      <c r="D66" s="4">
        <v>9932</v>
      </c>
      <c r="E66" s="4">
        <v>300</v>
      </c>
      <c r="F66" s="4">
        <v>34534</v>
      </c>
      <c r="G66" s="4">
        <v>8022</v>
      </c>
      <c r="H66" s="4">
        <v>6318</v>
      </c>
      <c r="I66" s="4">
        <v>4706</v>
      </c>
      <c r="J66" s="4">
        <v>349</v>
      </c>
      <c r="K66" s="4">
        <v>6113</v>
      </c>
      <c r="L66" s="4">
        <v>85985</v>
      </c>
    </row>
    <row r="69" spans="1:12" x14ac:dyDescent="0.25">
      <c r="A69" s="5" t="s">
        <v>35</v>
      </c>
      <c r="B69" t="s">
        <v>286</v>
      </c>
    </row>
    <row r="70" spans="1:12" x14ac:dyDescent="0.25">
      <c r="A70" s="5" t="s">
        <v>40</v>
      </c>
      <c r="B70" t="s">
        <v>41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101</v>
      </c>
      <c r="C74" s="4">
        <v>15</v>
      </c>
      <c r="D74" s="4">
        <v>106</v>
      </c>
      <c r="E74" s="4">
        <v>1</v>
      </c>
      <c r="F74" s="4">
        <v>269</v>
      </c>
      <c r="G74" s="4">
        <v>61</v>
      </c>
      <c r="H74" s="4">
        <v>44</v>
      </c>
      <c r="I74" s="4">
        <v>39</v>
      </c>
      <c r="J74" s="4">
        <v>5</v>
      </c>
      <c r="K74" s="4">
        <v>41</v>
      </c>
      <c r="L74" s="4">
        <v>682</v>
      </c>
    </row>
    <row r="75" spans="1:12" x14ac:dyDescent="0.25">
      <c r="A75" s="3" t="s">
        <v>376</v>
      </c>
      <c r="B75" s="4">
        <v>23</v>
      </c>
      <c r="C75" s="4">
        <v>3</v>
      </c>
      <c r="D75" s="4">
        <v>17</v>
      </c>
      <c r="E75" s="4">
        <v>0</v>
      </c>
      <c r="F75" s="4">
        <v>62</v>
      </c>
      <c r="G75" s="4">
        <v>15</v>
      </c>
      <c r="H75" s="4">
        <v>8</v>
      </c>
      <c r="I75" s="4">
        <v>7</v>
      </c>
      <c r="J75" s="4">
        <v>0</v>
      </c>
      <c r="K75" s="4">
        <v>10</v>
      </c>
      <c r="L75" s="4">
        <v>145</v>
      </c>
    </row>
    <row r="76" spans="1:12" x14ac:dyDescent="0.25">
      <c r="A76" s="3" t="s">
        <v>377</v>
      </c>
      <c r="B76" s="4">
        <v>119</v>
      </c>
      <c r="C76" s="4">
        <v>23</v>
      </c>
      <c r="D76" s="4">
        <v>47</v>
      </c>
      <c r="E76" s="4">
        <v>1</v>
      </c>
      <c r="F76" s="4">
        <v>240</v>
      </c>
      <c r="G76" s="4">
        <v>55</v>
      </c>
      <c r="H76" s="4">
        <v>34</v>
      </c>
      <c r="I76" s="4">
        <v>23</v>
      </c>
      <c r="J76" s="4">
        <v>2</v>
      </c>
      <c r="K76" s="4">
        <v>51</v>
      </c>
      <c r="L76" s="4">
        <v>595</v>
      </c>
    </row>
    <row r="77" spans="1:12" x14ac:dyDescent="0.25">
      <c r="A77" s="3" t="s">
        <v>378</v>
      </c>
      <c r="B77" s="4">
        <v>11</v>
      </c>
      <c r="C77" s="4">
        <v>10</v>
      </c>
      <c r="D77" s="4">
        <v>23</v>
      </c>
      <c r="E77" s="4">
        <v>1</v>
      </c>
      <c r="F77" s="4">
        <v>60</v>
      </c>
      <c r="G77" s="4">
        <v>10</v>
      </c>
      <c r="H77" s="4">
        <v>12</v>
      </c>
      <c r="I77" s="4">
        <v>8</v>
      </c>
      <c r="J77" s="4">
        <v>2</v>
      </c>
      <c r="K77" s="4">
        <v>10</v>
      </c>
      <c r="L77" s="4">
        <v>147</v>
      </c>
    </row>
    <row r="78" spans="1:12" x14ac:dyDescent="0.25">
      <c r="A78" s="3" t="s">
        <v>379</v>
      </c>
      <c r="B78" s="4">
        <v>144</v>
      </c>
      <c r="C78" s="4">
        <v>39</v>
      </c>
      <c r="D78" s="4">
        <v>103</v>
      </c>
      <c r="E78" s="4">
        <v>5</v>
      </c>
      <c r="F78" s="4">
        <v>470</v>
      </c>
      <c r="G78" s="4">
        <v>84</v>
      </c>
      <c r="H78" s="4">
        <v>68</v>
      </c>
      <c r="I78" s="4">
        <v>58</v>
      </c>
      <c r="J78" s="4">
        <v>3</v>
      </c>
      <c r="K78" s="4">
        <v>89</v>
      </c>
      <c r="L78" s="4">
        <v>1063</v>
      </c>
    </row>
    <row r="79" spans="1:12" x14ac:dyDescent="0.25">
      <c r="A79" s="3" t="s">
        <v>380</v>
      </c>
      <c r="B79" s="4">
        <v>17</v>
      </c>
      <c r="C79" s="4">
        <v>4</v>
      </c>
      <c r="D79" s="4">
        <v>30</v>
      </c>
      <c r="E79" s="4">
        <v>0</v>
      </c>
      <c r="F79" s="4">
        <v>65</v>
      </c>
      <c r="G79" s="4">
        <v>14</v>
      </c>
      <c r="H79" s="4">
        <v>7</v>
      </c>
      <c r="I79" s="4">
        <v>6</v>
      </c>
      <c r="J79" s="4">
        <v>0</v>
      </c>
      <c r="K79" s="4">
        <v>17</v>
      </c>
      <c r="L79" s="4">
        <v>160</v>
      </c>
    </row>
    <row r="80" spans="1:12" x14ac:dyDescent="0.25">
      <c r="A80" s="3" t="s">
        <v>381</v>
      </c>
      <c r="B80" s="4">
        <v>40</v>
      </c>
      <c r="C80" s="4">
        <v>17</v>
      </c>
      <c r="D80" s="4">
        <v>55</v>
      </c>
      <c r="E80" s="4">
        <v>1</v>
      </c>
      <c r="F80" s="4">
        <v>168</v>
      </c>
      <c r="G80" s="4">
        <v>29</v>
      </c>
      <c r="H80" s="4">
        <v>20</v>
      </c>
      <c r="I80" s="4">
        <v>23</v>
      </c>
      <c r="J80" s="4">
        <v>0</v>
      </c>
      <c r="K80" s="4">
        <v>27</v>
      </c>
      <c r="L80" s="4">
        <v>380</v>
      </c>
    </row>
    <row r="81" spans="1:12" x14ac:dyDescent="0.25">
      <c r="A81" s="3" t="s">
        <v>382</v>
      </c>
      <c r="B81" s="4">
        <v>88</v>
      </c>
      <c r="C81" s="4">
        <v>27</v>
      </c>
      <c r="D81" s="4">
        <v>87</v>
      </c>
      <c r="E81" s="4">
        <v>3</v>
      </c>
      <c r="F81" s="4">
        <v>429</v>
      </c>
      <c r="G81" s="4">
        <v>45</v>
      </c>
      <c r="H81" s="4">
        <v>31</v>
      </c>
      <c r="I81" s="4">
        <v>53</v>
      </c>
      <c r="J81" s="4">
        <v>1</v>
      </c>
      <c r="K81" s="4">
        <v>53</v>
      </c>
      <c r="L81" s="4">
        <v>817</v>
      </c>
    </row>
    <row r="82" spans="1:12" x14ac:dyDescent="0.25">
      <c r="A82" s="3" t="s">
        <v>383</v>
      </c>
      <c r="B82" s="4">
        <v>81</v>
      </c>
      <c r="C82" s="4">
        <v>16</v>
      </c>
      <c r="D82" s="4">
        <v>68</v>
      </c>
      <c r="E82" s="4">
        <v>6</v>
      </c>
      <c r="F82" s="4">
        <v>247</v>
      </c>
      <c r="G82" s="4">
        <v>37</v>
      </c>
      <c r="H82" s="4">
        <v>20</v>
      </c>
      <c r="I82" s="4">
        <v>33</v>
      </c>
      <c r="J82" s="4">
        <v>2</v>
      </c>
      <c r="K82" s="4">
        <v>41</v>
      </c>
      <c r="L82" s="4">
        <v>551</v>
      </c>
    </row>
    <row r="83" spans="1:12" x14ac:dyDescent="0.25">
      <c r="A83" s="3" t="s">
        <v>384</v>
      </c>
      <c r="B83" s="4">
        <v>239</v>
      </c>
      <c r="C83" s="4">
        <v>99</v>
      </c>
      <c r="D83" s="4">
        <v>285</v>
      </c>
      <c r="E83" s="4">
        <v>6</v>
      </c>
      <c r="F83" s="4">
        <v>757</v>
      </c>
      <c r="G83" s="4">
        <v>131</v>
      </c>
      <c r="H83" s="4">
        <v>111</v>
      </c>
      <c r="I83" s="4">
        <v>112</v>
      </c>
      <c r="J83" s="4">
        <v>7</v>
      </c>
      <c r="K83" s="4">
        <v>129</v>
      </c>
      <c r="L83" s="4">
        <v>1876</v>
      </c>
    </row>
    <row r="84" spans="1:12" x14ac:dyDescent="0.25">
      <c r="A84" s="3" t="s">
        <v>385</v>
      </c>
      <c r="B84" s="4">
        <v>111</v>
      </c>
      <c r="C84" s="4">
        <v>58</v>
      </c>
      <c r="D84" s="4">
        <v>83</v>
      </c>
      <c r="E84" s="4">
        <v>4</v>
      </c>
      <c r="F84" s="4">
        <v>329</v>
      </c>
      <c r="G84" s="4">
        <v>85</v>
      </c>
      <c r="H84" s="4">
        <v>58</v>
      </c>
      <c r="I84" s="4">
        <v>50</v>
      </c>
      <c r="J84" s="4">
        <v>2</v>
      </c>
      <c r="K84" s="4">
        <v>65</v>
      </c>
      <c r="L84" s="4">
        <v>845</v>
      </c>
    </row>
    <row r="85" spans="1:12" x14ac:dyDescent="0.25">
      <c r="A85" s="3" t="s">
        <v>386</v>
      </c>
      <c r="B85" s="4">
        <v>94</v>
      </c>
      <c r="C85" s="4">
        <v>50</v>
      </c>
      <c r="D85" s="4">
        <v>90</v>
      </c>
      <c r="E85" s="4">
        <v>11</v>
      </c>
      <c r="F85" s="4">
        <v>265</v>
      </c>
      <c r="G85" s="4">
        <v>63</v>
      </c>
      <c r="H85" s="4">
        <v>55</v>
      </c>
      <c r="I85" s="4">
        <v>39</v>
      </c>
      <c r="J85" s="4">
        <v>2</v>
      </c>
      <c r="K85" s="4">
        <v>66</v>
      </c>
      <c r="L85" s="4">
        <v>735</v>
      </c>
    </row>
    <row r="86" spans="1:12" x14ac:dyDescent="0.25">
      <c r="A86" s="3" t="s">
        <v>387</v>
      </c>
      <c r="B86" s="4">
        <v>226</v>
      </c>
      <c r="C86" s="4">
        <v>122</v>
      </c>
      <c r="D86" s="4">
        <v>206</v>
      </c>
      <c r="E86" s="4">
        <v>14</v>
      </c>
      <c r="F86" s="4">
        <v>880</v>
      </c>
      <c r="G86" s="4">
        <v>156</v>
      </c>
      <c r="H86" s="4">
        <v>119</v>
      </c>
      <c r="I86" s="4">
        <v>160</v>
      </c>
      <c r="J86" s="4">
        <v>12</v>
      </c>
      <c r="K86" s="4">
        <v>181</v>
      </c>
      <c r="L86" s="4">
        <v>2076</v>
      </c>
    </row>
    <row r="87" spans="1:12" x14ac:dyDescent="0.25">
      <c r="A87" s="3" t="s">
        <v>388</v>
      </c>
      <c r="B87" s="4">
        <v>68</v>
      </c>
      <c r="C87" s="4">
        <v>27</v>
      </c>
      <c r="D87" s="4">
        <v>43</v>
      </c>
      <c r="E87" s="4">
        <v>7</v>
      </c>
      <c r="F87" s="4">
        <v>286</v>
      </c>
      <c r="G87" s="4">
        <v>46</v>
      </c>
      <c r="H87" s="4">
        <v>41</v>
      </c>
      <c r="I87" s="4">
        <v>28</v>
      </c>
      <c r="J87" s="4">
        <v>4</v>
      </c>
      <c r="K87" s="4">
        <v>34</v>
      </c>
      <c r="L87" s="4">
        <v>584</v>
      </c>
    </row>
    <row r="88" spans="1:12" x14ac:dyDescent="0.25">
      <c r="A88" s="3" t="s">
        <v>389</v>
      </c>
      <c r="B88" s="4">
        <v>86</v>
      </c>
      <c r="C88" s="4">
        <v>27</v>
      </c>
      <c r="D88" s="4">
        <v>60</v>
      </c>
      <c r="E88" s="4">
        <v>2</v>
      </c>
      <c r="F88" s="4">
        <v>243</v>
      </c>
      <c r="G88" s="4">
        <v>55</v>
      </c>
      <c r="H88" s="4">
        <v>34</v>
      </c>
      <c r="I88" s="4">
        <v>13</v>
      </c>
      <c r="J88" s="4">
        <v>3</v>
      </c>
      <c r="K88" s="4">
        <v>45</v>
      </c>
      <c r="L88" s="4">
        <v>568</v>
      </c>
    </row>
    <row r="89" spans="1:12" x14ac:dyDescent="0.25">
      <c r="A89" s="3" t="s">
        <v>390</v>
      </c>
      <c r="B89" s="4">
        <v>407</v>
      </c>
      <c r="C89" s="4">
        <v>250</v>
      </c>
      <c r="D89" s="4">
        <v>341</v>
      </c>
      <c r="E89" s="4">
        <v>27</v>
      </c>
      <c r="F89" s="4">
        <v>1390</v>
      </c>
      <c r="G89" s="4">
        <v>298</v>
      </c>
      <c r="H89" s="4">
        <v>177</v>
      </c>
      <c r="I89" s="4">
        <v>228</v>
      </c>
      <c r="J89" s="4">
        <v>24</v>
      </c>
      <c r="K89" s="4">
        <v>243</v>
      </c>
      <c r="L89" s="4">
        <v>3385</v>
      </c>
    </row>
    <row r="90" spans="1:12" x14ac:dyDescent="0.25">
      <c r="A90" s="3" t="s">
        <v>391</v>
      </c>
      <c r="B90" s="4">
        <v>1343</v>
      </c>
      <c r="C90" s="4">
        <v>388</v>
      </c>
      <c r="D90" s="4">
        <v>1250</v>
      </c>
      <c r="E90" s="4">
        <v>40</v>
      </c>
      <c r="F90" s="4">
        <v>4015</v>
      </c>
      <c r="G90" s="4">
        <v>1071</v>
      </c>
      <c r="H90" s="4">
        <v>913</v>
      </c>
      <c r="I90" s="4">
        <v>455</v>
      </c>
      <c r="J90" s="4">
        <v>59</v>
      </c>
      <c r="K90" s="4">
        <v>628</v>
      </c>
      <c r="L90" s="4">
        <v>10162</v>
      </c>
    </row>
    <row r="91" spans="1:12" x14ac:dyDescent="0.25">
      <c r="A91" s="3" t="s">
        <v>392</v>
      </c>
      <c r="B91" s="4">
        <v>333</v>
      </c>
      <c r="C91" s="4">
        <v>65</v>
      </c>
      <c r="D91" s="4">
        <v>212</v>
      </c>
      <c r="E91" s="4">
        <v>5</v>
      </c>
      <c r="F91" s="4">
        <v>733</v>
      </c>
      <c r="G91" s="4">
        <v>177</v>
      </c>
      <c r="H91" s="4">
        <v>140</v>
      </c>
      <c r="I91" s="4">
        <v>83</v>
      </c>
      <c r="J91" s="4">
        <v>9</v>
      </c>
      <c r="K91" s="4">
        <v>118</v>
      </c>
      <c r="L91" s="4">
        <v>1875</v>
      </c>
    </row>
    <row r="92" spans="1:12" x14ac:dyDescent="0.25">
      <c r="A92" s="3" t="s">
        <v>393</v>
      </c>
      <c r="B92" s="4">
        <v>1152</v>
      </c>
      <c r="C92" s="4">
        <v>664</v>
      </c>
      <c r="D92" s="4">
        <v>857</v>
      </c>
      <c r="E92" s="4">
        <v>45</v>
      </c>
      <c r="F92" s="4">
        <v>3033</v>
      </c>
      <c r="G92" s="4">
        <v>1021</v>
      </c>
      <c r="H92" s="4">
        <v>570</v>
      </c>
      <c r="I92" s="4">
        <v>372</v>
      </c>
      <c r="J92" s="4">
        <v>32</v>
      </c>
      <c r="K92" s="4">
        <v>622</v>
      </c>
      <c r="L92" s="4">
        <v>8368</v>
      </c>
    </row>
    <row r="93" spans="1:12" x14ac:dyDescent="0.25">
      <c r="A93" s="3" t="s">
        <v>394</v>
      </c>
      <c r="B93" s="4">
        <v>3684</v>
      </c>
      <c r="C93" s="4">
        <v>901</v>
      </c>
      <c r="D93" s="4">
        <v>2370</v>
      </c>
      <c r="E93" s="4">
        <v>137</v>
      </c>
      <c r="F93" s="4">
        <v>10965</v>
      </c>
      <c r="G93" s="4">
        <v>2804</v>
      </c>
      <c r="H93" s="4">
        <v>1664</v>
      </c>
      <c r="I93" s="4">
        <v>1568</v>
      </c>
      <c r="J93" s="4">
        <v>85</v>
      </c>
      <c r="K93" s="4">
        <v>2327</v>
      </c>
      <c r="L93" s="4">
        <v>26505</v>
      </c>
    </row>
    <row r="94" spans="1:12" x14ac:dyDescent="0.25">
      <c r="A94" s="3" t="s">
        <v>395</v>
      </c>
      <c r="B94" s="4">
        <v>972</v>
      </c>
      <c r="C94" s="4">
        <v>211</v>
      </c>
      <c r="D94" s="4">
        <v>787</v>
      </c>
      <c r="E94" s="4">
        <v>56</v>
      </c>
      <c r="F94" s="4">
        <v>2758</v>
      </c>
      <c r="G94" s="4">
        <v>687</v>
      </c>
      <c r="H94" s="4">
        <v>504</v>
      </c>
      <c r="I94" s="4">
        <v>309</v>
      </c>
      <c r="J94" s="4">
        <v>26</v>
      </c>
      <c r="K94" s="4">
        <v>415</v>
      </c>
      <c r="L94" s="4">
        <v>6725</v>
      </c>
    </row>
    <row r="95" spans="1:12" x14ac:dyDescent="0.25">
      <c r="A95" s="3" t="s">
        <v>396</v>
      </c>
      <c r="B95" s="4">
        <v>834</v>
      </c>
      <c r="C95" s="4">
        <v>294</v>
      </c>
      <c r="D95" s="4">
        <v>759</v>
      </c>
      <c r="E95" s="4">
        <v>26</v>
      </c>
      <c r="F95" s="4">
        <v>1727</v>
      </c>
      <c r="G95" s="4">
        <v>572</v>
      </c>
      <c r="H95" s="4">
        <v>462</v>
      </c>
      <c r="I95" s="4">
        <v>212</v>
      </c>
      <c r="J95" s="4">
        <v>16</v>
      </c>
      <c r="K95" s="4">
        <v>335</v>
      </c>
      <c r="L95" s="4">
        <v>5237</v>
      </c>
    </row>
    <row r="96" spans="1:12" x14ac:dyDescent="0.25">
      <c r="A96" s="3" t="s">
        <v>397</v>
      </c>
      <c r="B96" s="4">
        <v>1484</v>
      </c>
      <c r="C96" s="4">
        <v>268</v>
      </c>
      <c r="D96" s="4">
        <v>902</v>
      </c>
      <c r="E96" s="4">
        <v>27</v>
      </c>
      <c r="F96" s="4">
        <v>2749</v>
      </c>
      <c r="G96" s="4">
        <v>757</v>
      </c>
      <c r="H96" s="4">
        <v>559</v>
      </c>
      <c r="I96" s="4">
        <v>378</v>
      </c>
      <c r="J96" s="4">
        <v>26</v>
      </c>
      <c r="K96" s="4">
        <v>419</v>
      </c>
      <c r="L96" s="4">
        <v>7569</v>
      </c>
    </row>
    <row r="97" spans="1:12" x14ac:dyDescent="0.25">
      <c r="A97" s="3" t="s">
        <v>398</v>
      </c>
      <c r="B97" s="4">
        <v>122</v>
      </c>
      <c r="C97" s="4">
        <v>55</v>
      </c>
      <c r="D97" s="4">
        <v>161</v>
      </c>
      <c r="E97" s="4">
        <v>4</v>
      </c>
      <c r="F97" s="4">
        <v>365</v>
      </c>
      <c r="G97" s="4">
        <v>102</v>
      </c>
      <c r="H97" s="4">
        <v>114</v>
      </c>
      <c r="I97" s="4">
        <v>36</v>
      </c>
      <c r="J97" s="4">
        <v>6</v>
      </c>
      <c r="K97" s="4">
        <v>112</v>
      </c>
      <c r="L97" s="4">
        <v>1077</v>
      </c>
    </row>
    <row r="98" spans="1:12" x14ac:dyDescent="0.25">
      <c r="A98" s="3" t="s">
        <v>399</v>
      </c>
      <c r="B98" s="4">
        <v>198</v>
      </c>
      <c r="C98" s="4">
        <v>53</v>
      </c>
      <c r="D98" s="4">
        <v>176</v>
      </c>
      <c r="E98" s="4">
        <v>8</v>
      </c>
      <c r="F98" s="4">
        <v>515</v>
      </c>
      <c r="G98" s="4">
        <v>112</v>
      </c>
      <c r="H98" s="4">
        <v>111</v>
      </c>
      <c r="I98" s="4">
        <v>67</v>
      </c>
      <c r="J98" s="4">
        <v>6</v>
      </c>
      <c r="K98" s="4">
        <v>113</v>
      </c>
      <c r="L98" s="4">
        <v>1359</v>
      </c>
    </row>
    <row r="99" spans="1:12" x14ac:dyDescent="0.25">
      <c r="A99" s="3" t="s">
        <v>400</v>
      </c>
      <c r="B99" s="4">
        <v>353</v>
      </c>
      <c r="C99" s="4">
        <v>98</v>
      </c>
      <c r="D99" s="4">
        <v>355</v>
      </c>
      <c r="E99" s="4">
        <v>14</v>
      </c>
      <c r="F99" s="4">
        <v>964</v>
      </c>
      <c r="G99" s="4">
        <v>206</v>
      </c>
      <c r="H99" s="4">
        <v>221</v>
      </c>
      <c r="I99" s="4">
        <v>128</v>
      </c>
      <c r="J99" s="4">
        <v>12</v>
      </c>
      <c r="K99" s="4">
        <v>171</v>
      </c>
      <c r="L99" s="4">
        <v>2522</v>
      </c>
    </row>
    <row r="100" spans="1:12" x14ac:dyDescent="0.25">
      <c r="A100" s="3" t="s">
        <v>401</v>
      </c>
      <c r="B100" s="4">
        <v>263</v>
      </c>
      <c r="C100" s="4">
        <v>105</v>
      </c>
      <c r="D100" s="4">
        <v>177</v>
      </c>
      <c r="E100" s="4">
        <v>6</v>
      </c>
      <c r="F100" s="4">
        <v>899</v>
      </c>
      <c r="G100" s="4">
        <v>256</v>
      </c>
      <c r="H100" s="4">
        <v>143</v>
      </c>
      <c r="I100" s="4">
        <v>98</v>
      </c>
      <c r="J100" s="4">
        <v>9</v>
      </c>
      <c r="K100" s="4">
        <v>254</v>
      </c>
      <c r="L100" s="4">
        <v>2210</v>
      </c>
    </row>
    <row r="101" spans="1:12" x14ac:dyDescent="0.25">
      <c r="A101" s="3" t="s">
        <v>63</v>
      </c>
      <c r="B101" s="4">
        <v>12593</v>
      </c>
      <c r="C101" s="4">
        <v>3889</v>
      </c>
      <c r="D101" s="4">
        <v>9650</v>
      </c>
      <c r="E101" s="4">
        <v>457</v>
      </c>
      <c r="F101" s="4">
        <v>34883</v>
      </c>
      <c r="G101" s="4">
        <v>8949</v>
      </c>
      <c r="H101" s="4">
        <v>6240</v>
      </c>
      <c r="I101" s="4">
        <v>4586</v>
      </c>
      <c r="J101" s="4">
        <v>355</v>
      </c>
      <c r="K101" s="4">
        <v>6616</v>
      </c>
      <c r="L101" s="4">
        <v>88218</v>
      </c>
    </row>
    <row r="104" spans="1:12" x14ac:dyDescent="0.25">
      <c r="A104" s="5" t="s">
        <v>35</v>
      </c>
      <c r="B104" t="s">
        <v>286</v>
      </c>
    </row>
    <row r="105" spans="1:12" x14ac:dyDescent="0.25">
      <c r="A105" s="5" t="s">
        <v>40</v>
      </c>
      <c r="B105" t="s">
        <v>41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114</v>
      </c>
      <c r="C109" s="4">
        <v>15</v>
      </c>
      <c r="D109" s="4">
        <v>113</v>
      </c>
      <c r="E109" s="4">
        <v>2</v>
      </c>
      <c r="F109" s="4">
        <v>270</v>
      </c>
      <c r="G109" s="4">
        <v>63</v>
      </c>
      <c r="H109" s="4">
        <v>36</v>
      </c>
      <c r="I109" s="4">
        <v>33</v>
      </c>
      <c r="J109" s="4">
        <v>3</v>
      </c>
      <c r="K109" s="4">
        <v>41</v>
      </c>
      <c r="L109" s="4">
        <v>690</v>
      </c>
    </row>
    <row r="110" spans="1:12" x14ac:dyDescent="0.25">
      <c r="A110" s="3" t="s">
        <v>403</v>
      </c>
      <c r="B110" s="4">
        <v>28</v>
      </c>
      <c r="C110" s="4">
        <v>3</v>
      </c>
      <c r="D110" s="4">
        <v>20</v>
      </c>
      <c r="E110" s="4">
        <v>0</v>
      </c>
      <c r="F110" s="4">
        <v>63</v>
      </c>
      <c r="G110" s="4">
        <v>12</v>
      </c>
      <c r="H110" s="4">
        <v>8</v>
      </c>
      <c r="I110" s="4">
        <v>4</v>
      </c>
      <c r="J110" s="4">
        <v>0</v>
      </c>
      <c r="K110" s="4">
        <v>10</v>
      </c>
      <c r="L110" s="4">
        <v>148</v>
      </c>
    </row>
    <row r="111" spans="1:12" x14ac:dyDescent="0.25">
      <c r="A111" s="3" t="s">
        <v>404</v>
      </c>
      <c r="B111" s="4">
        <v>145</v>
      </c>
      <c r="C111" s="4">
        <v>21</v>
      </c>
      <c r="D111" s="4">
        <v>45</v>
      </c>
      <c r="E111" s="4">
        <v>0</v>
      </c>
      <c r="F111" s="4">
        <v>245</v>
      </c>
      <c r="G111" s="4">
        <v>60</v>
      </c>
      <c r="H111" s="4">
        <v>39</v>
      </c>
      <c r="I111" s="4">
        <v>30</v>
      </c>
      <c r="J111" s="4">
        <v>2</v>
      </c>
      <c r="K111" s="4">
        <v>52</v>
      </c>
      <c r="L111" s="4">
        <v>639</v>
      </c>
    </row>
    <row r="112" spans="1:12" x14ac:dyDescent="0.25">
      <c r="A112" s="3" t="s">
        <v>405</v>
      </c>
      <c r="B112" s="4">
        <v>14</v>
      </c>
      <c r="C112" s="4">
        <v>10</v>
      </c>
      <c r="D112" s="4">
        <v>22</v>
      </c>
      <c r="E112" s="4">
        <v>2</v>
      </c>
      <c r="F112" s="4">
        <v>68</v>
      </c>
      <c r="G112" s="4">
        <v>10</v>
      </c>
      <c r="H112" s="4">
        <v>10</v>
      </c>
      <c r="I112" s="4">
        <v>8</v>
      </c>
      <c r="J112" s="4">
        <v>1</v>
      </c>
      <c r="K112" s="4">
        <v>12</v>
      </c>
      <c r="L112" s="4">
        <v>157</v>
      </c>
    </row>
    <row r="113" spans="1:12" x14ac:dyDescent="0.25">
      <c r="A113" s="3" t="s">
        <v>406</v>
      </c>
      <c r="B113" s="4">
        <v>148</v>
      </c>
      <c r="C113" s="4">
        <v>41</v>
      </c>
      <c r="D113" s="4">
        <v>101</v>
      </c>
      <c r="E113" s="4">
        <v>5</v>
      </c>
      <c r="F113" s="4">
        <v>497</v>
      </c>
      <c r="G113" s="4">
        <v>98</v>
      </c>
      <c r="H113" s="4">
        <v>62</v>
      </c>
      <c r="I113" s="4">
        <v>60</v>
      </c>
      <c r="J113" s="4">
        <v>3</v>
      </c>
      <c r="K113" s="4">
        <v>96</v>
      </c>
      <c r="L113" s="4">
        <v>1111</v>
      </c>
    </row>
    <row r="114" spans="1:12" x14ac:dyDescent="0.25">
      <c r="A114" s="3" t="s">
        <v>407</v>
      </c>
      <c r="B114" s="4">
        <v>18</v>
      </c>
      <c r="C114" s="4">
        <v>5</v>
      </c>
      <c r="D114" s="4">
        <v>34</v>
      </c>
      <c r="E114" s="4">
        <v>0</v>
      </c>
      <c r="F114" s="4">
        <v>73</v>
      </c>
      <c r="G114" s="4">
        <v>10</v>
      </c>
      <c r="H114" s="4">
        <v>9</v>
      </c>
      <c r="I114" s="4">
        <v>8</v>
      </c>
      <c r="J114" s="4">
        <v>0</v>
      </c>
      <c r="K114" s="4">
        <v>14</v>
      </c>
      <c r="L114" s="4">
        <v>171</v>
      </c>
    </row>
    <row r="115" spans="1:12" x14ac:dyDescent="0.25">
      <c r="A115" s="3" t="s">
        <v>408</v>
      </c>
      <c r="B115" s="4">
        <v>43</v>
      </c>
      <c r="C115" s="4">
        <v>15</v>
      </c>
      <c r="D115" s="4">
        <v>60</v>
      </c>
      <c r="E115" s="4">
        <v>1</v>
      </c>
      <c r="F115" s="4">
        <v>186</v>
      </c>
      <c r="G115" s="4">
        <v>30</v>
      </c>
      <c r="H115" s="4">
        <v>23</v>
      </c>
      <c r="I115" s="4">
        <v>18</v>
      </c>
      <c r="J115" s="4">
        <v>0</v>
      </c>
      <c r="K115" s="4">
        <v>30</v>
      </c>
      <c r="L115" s="4">
        <v>406</v>
      </c>
    </row>
    <row r="116" spans="1:12" x14ac:dyDescent="0.25">
      <c r="A116" s="3" t="s">
        <v>409</v>
      </c>
      <c r="B116" s="4">
        <v>103</v>
      </c>
      <c r="C116" s="4">
        <v>29</v>
      </c>
      <c r="D116" s="4">
        <v>99</v>
      </c>
      <c r="E116" s="4">
        <v>3</v>
      </c>
      <c r="F116" s="4">
        <v>469</v>
      </c>
      <c r="G116" s="4">
        <v>58</v>
      </c>
      <c r="H116" s="4">
        <v>32</v>
      </c>
      <c r="I116" s="4">
        <v>57</v>
      </c>
      <c r="J116" s="4">
        <v>1</v>
      </c>
      <c r="K116" s="4">
        <v>60</v>
      </c>
      <c r="L116" s="4">
        <v>911</v>
      </c>
    </row>
    <row r="117" spans="1:12" x14ac:dyDescent="0.25">
      <c r="A117" s="3" t="s">
        <v>410</v>
      </c>
      <c r="B117" s="4">
        <v>99</v>
      </c>
      <c r="C117" s="4">
        <v>22</v>
      </c>
      <c r="D117" s="4">
        <v>70</v>
      </c>
      <c r="E117" s="4">
        <v>8</v>
      </c>
      <c r="F117" s="4">
        <v>261</v>
      </c>
      <c r="G117" s="4">
        <v>37</v>
      </c>
      <c r="H117" s="4">
        <v>25</v>
      </c>
      <c r="I117" s="4">
        <v>32</v>
      </c>
      <c r="J117" s="4">
        <v>2</v>
      </c>
      <c r="K117" s="4">
        <v>48</v>
      </c>
      <c r="L117" s="4">
        <v>604</v>
      </c>
    </row>
    <row r="118" spans="1:12" x14ac:dyDescent="0.25">
      <c r="A118" s="3" t="s">
        <v>411</v>
      </c>
      <c r="B118" s="4">
        <v>278</v>
      </c>
      <c r="C118" s="4">
        <v>116</v>
      </c>
      <c r="D118" s="4">
        <v>286</v>
      </c>
      <c r="E118" s="4">
        <v>14</v>
      </c>
      <c r="F118" s="4">
        <v>805</v>
      </c>
      <c r="G118" s="4">
        <v>155</v>
      </c>
      <c r="H118" s="4">
        <v>109</v>
      </c>
      <c r="I118" s="4">
        <v>127</v>
      </c>
      <c r="J118" s="4">
        <v>3</v>
      </c>
      <c r="K118" s="4">
        <v>148</v>
      </c>
      <c r="L118" s="4">
        <v>2041</v>
      </c>
    </row>
    <row r="119" spans="1:12" x14ac:dyDescent="0.25">
      <c r="A119" s="3" t="s">
        <v>412</v>
      </c>
      <c r="B119" s="4">
        <v>144</v>
      </c>
      <c r="C119" s="4">
        <v>53</v>
      </c>
      <c r="D119" s="4">
        <v>85</v>
      </c>
      <c r="E119" s="4">
        <v>4</v>
      </c>
      <c r="F119" s="4">
        <v>347</v>
      </c>
      <c r="G119" s="4">
        <v>100</v>
      </c>
      <c r="H119" s="4">
        <v>58</v>
      </c>
      <c r="I119" s="4">
        <v>47</v>
      </c>
      <c r="J119" s="4">
        <v>1</v>
      </c>
      <c r="K119" s="4">
        <v>82</v>
      </c>
      <c r="L119" s="4">
        <v>921</v>
      </c>
    </row>
    <row r="120" spans="1:12" x14ac:dyDescent="0.25">
      <c r="A120" s="3" t="s">
        <v>413</v>
      </c>
      <c r="B120" s="4">
        <v>90</v>
      </c>
      <c r="C120" s="4">
        <v>46</v>
      </c>
      <c r="D120" s="4">
        <v>91</v>
      </c>
      <c r="E120" s="4">
        <v>21</v>
      </c>
      <c r="F120" s="4">
        <v>277</v>
      </c>
      <c r="G120" s="4">
        <v>73</v>
      </c>
      <c r="H120" s="4">
        <v>56</v>
      </c>
      <c r="I120" s="4">
        <v>36</v>
      </c>
      <c r="J120" s="4">
        <v>2</v>
      </c>
      <c r="K120" s="4">
        <v>81</v>
      </c>
      <c r="L120" s="4">
        <v>773</v>
      </c>
    </row>
    <row r="121" spans="1:12" x14ac:dyDescent="0.25">
      <c r="A121" s="3" t="s">
        <v>414</v>
      </c>
      <c r="B121" s="4">
        <v>256</v>
      </c>
      <c r="C121" s="4">
        <v>132</v>
      </c>
      <c r="D121" s="4">
        <v>199</v>
      </c>
      <c r="E121" s="4">
        <v>21</v>
      </c>
      <c r="F121" s="4">
        <v>920</v>
      </c>
      <c r="G121" s="4">
        <v>164</v>
      </c>
      <c r="H121" s="4">
        <v>139</v>
      </c>
      <c r="I121" s="4">
        <v>139</v>
      </c>
      <c r="J121" s="4">
        <v>12</v>
      </c>
      <c r="K121" s="4">
        <v>204</v>
      </c>
      <c r="L121" s="4">
        <v>2186</v>
      </c>
    </row>
    <row r="122" spans="1:12" x14ac:dyDescent="0.25">
      <c r="A122" s="3" t="s">
        <v>415</v>
      </c>
      <c r="B122" s="4">
        <v>70</v>
      </c>
      <c r="C122" s="4">
        <v>23</v>
      </c>
      <c r="D122" s="4">
        <v>37</v>
      </c>
      <c r="E122" s="4">
        <v>14</v>
      </c>
      <c r="F122" s="4">
        <v>274</v>
      </c>
      <c r="G122" s="4">
        <v>53</v>
      </c>
      <c r="H122" s="4">
        <v>41</v>
      </c>
      <c r="I122" s="4">
        <v>31</v>
      </c>
      <c r="J122" s="4">
        <v>3</v>
      </c>
      <c r="K122" s="4">
        <v>36</v>
      </c>
      <c r="L122" s="4">
        <v>582</v>
      </c>
    </row>
    <row r="123" spans="1:12" x14ac:dyDescent="0.25">
      <c r="A123" s="3" t="s">
        <v>416</v>
      </c>
      <c r="B123" s="4">
        <v>96</v>
      </c>
      <c r="C123" s="4">
        <v>34</v>
      </c>
      <c r="D123" s="4">
        <v>55</v>
      </c>
      <c r="E123" s="4">
        <v>2</v>
      </c>
      <c r="F123" s="4">
        <v>255</v>
      </c>
      <c r="G123" s="4">
        <v>75</v>
      </c>
      <c r="H123" s="4">
        <v>43</v>
      </c>
      <c r="I123" s="4">
        <v>10</v>
      </c>
      <c r="J123" s="4">
        <v>2</v>
      </c>
      <c r="K123" s="4">
        <v>57</v>
      </c>
      <c r="L123" s="4">
        <v>629</v>
      </c>
    </row>
    <row r="124" spans="1:12" x14ac:dyDescent="0.25">
      <c r="A124" s="3" t="s">
        <v>417</v>
      </c>
      <c r="B124" s="4">
        <v>451</v>
      </c>
      <c r="C124" s="4">
        <v>260</v>
      </c>
      <c r="D124" s="4">
        <v>317</v>
      </c>
      <c r="E124" s="4">
        <v>38</v>
      </c>
      <c r="F124" s="4">
        <v>1426</v>
      </c>
      <c r="G124" s="4">
        <v>319</v>
      </c>
      <c r="H124" s="4">
        <v>175</v>
      </c>
      <c r="I124" s="4">
        <v>238</v>
      </c>
      <c r="J124" s="4">
        <v>22</v>
      </c>
      <c r="K124" s="4">
        <v>291</v>
      </c>
      <c r="L124" s="4">
        <v>3537</v>
      </c>
    </row>
    <row r="125" spans="1:12" x14ac:dyDescent="0.25">
      <c r="A125" s="3" t="s">
        <v>418</v>
      </c>
      <c r="B125" s="4">
        <v>1460</v>
      </c>
      <c r="C125" s="4">
        <v>409</v>
      </c>
      <c r="D125" s="4">
        <v>1143</v>
      </c>
      <c r="E125" s="4">
        <v>52</v>
      </c>
      <c r="F125" s="4">
        <v>4068</v>
      </c>
      <c r="G125" s="4">
        <v>1168</v>
      </c>
      <c r="H125" s="4">
        <v>885</v>
      </c>
      <c r="I125" s="4">
        <v>473</v>
      </c>
      <c r="J125" s="4">
        <v>60</v>
      </c>
      <c r="K125" s="4">
        <v>696</v>
      </c>
      <c r="L125" s="4">
        <v>10414</v>
      </c>
    </row>
    <row r="126" spans="1:12" x14ac:dyDescent="0.25">
      <c r="A126" s="3" t="s">
        <v>419</v>
      </c>
      <c r="B126" s="4">
        <v>356</v>
      </c>
      <c r="C126" s="4">
        <v>73</v>
      </c>
      <c r="D126" s="4">
        <v>193</v>
      </c>
      <c r="E126" s="4">
        <v>13</v>
      </c>
      <c r="F126" s="4">
        <v>731</v>
      </c>
      <c r="G126" s="4">
        <v>201</v>
      </c>
      <c r="H126" s="4">
        <v>129</v>
      </c>
      <c r="I126" s="4">
        <v>88</v>
      </c>
      <c r="J126" s="4">
        <v>7</v>
      </c>
      <c r="K126" s="4">
        <v>145</v>
      </c>
      <c r="L126" s="4">
        <v>1936</v>
      </c>
    </row>
    <row r="127" spans="1:12" x14ac:dyDescent="0.25">
      <c r="A127" s="3" t="s">
        <v>420</v>
      </c>
      <c r="B127" s="4">
        <v>1211</v>
      </c>
      <c r="C127" s="4">
        <v>672</v>
      </c>
      <c r="D127" s="4">
        <v>853</v>
      </c>
      <c r="E127" s="4">
        <v>65</v>
      </c>
      <c r="F127" s="4">
        <v>3070</v>
      </c>
      <c r="G127" s="4">
        <v>1138</v>
      </c>
      <c r="H127" s="4">
        <v>556</v>
      </c>
      <c r="I127" s="4">
        <v>345</v>
      </c>
      <c r="J127" s="4">
        <v>29</v>
      </c>
      <c r="K127" s="4">
        <v>635</v>
      </c>
      <c r="L127" s="4">
        <v>8574</v>
      </c>
    </row>
    <row r="128" spans="1:12" x14ac:dyDescent="0.25">
      <c r="A128" s="3" t="s">
        <v>421</v>
      </c>
      <c r="B128" s="4">
        <v>3959</v>
      </c>
      <c r="C128" s="4">
        <v>1017</v>
      </c>
      <c r="D128" s="4">
        <v>2228</v>
      </c>
      <c r="E128" s="4">
        <v>229</v>
      </c>
      <c r="F128" s="4">
        <v>11084</v>
      </c>
      <c r="G128" s="4">
        <v>3158</v>
      </c>
      <c r="H128" s="4">
        <v>1624</v>
      </c>
      <c r="I128" s="4">
        <v>1530</v>
      </c>
      <c r="J128" s="4">
        <v>79</v>
      </c>
      <c r="K128" s="4">
        <v>2587</v>
      </c>
      <c r="L128" s="4">
        <v>27495</v>
      </c>
    </row>
    <row r="129" spans="1:12" x14ac:dyDescent="0.25">
      <c r="A129" s="3" t="s">
        <v>422</v>
      </c>
      <c r="B129" s="4">
        <v>1071</v>
      </c>
      <c r="C129" s="4">
        <v>241</v>
      </c>
      <c r="D129" s="4">
        <v>762</v>
      </c>
      <c r="E129" s="4">
        <v>65</v>
      </c>
      <c r="F129" s="4">
        <v>2806</v>
      </c>
      <c r="G129" s="4">
        <v>794</v>
      </c>
      <c r="H129" s="4">
        <v>520</v>
      </c>
      <c r="I129" s="4">
        <v>327</v>
      </c>
      <c r="J129" s="4">
        <v>24</v>
      </c>
      <c r="K129" s="4">
        <v>512</v>
      </c>
      <c r="L129" s="4">
        <v>7122</v>
      </c>
    </row>
    <row r="130" spans="1:12" x14ac:dyDescent="0.25">
      <c r="A130" s="3" t="s">
        <v>423</v>
      </c>
      <c r="B130" s="4">
        <v>888</v>
      </c>
      <c r="C130" s="4">
        <v>301</v>
      </c>
      <c r="D130" s="4">
        <v>727</v>
      </c>
      <c r="E130" s="4">
        <v>47</v>
      </c>
      <c r="F130" s="4">
        <v>1710</v>
      </c>
      <c r="G130" s="4">
        <v>631</v>
      </c>
      <c r="H130" s="4">
        <v>457</v>
      </c>
      <c r="I130" s="4">
        <v>204</v>
      </c>
      <c r="J130" s="4">
        <v>13</v>
      </c>
      <c r="K130" s="4">
        <v>414</v>
      </c>
      <c r="L130" s="4">
        <v>5392</v>
      </c>
    </row>
    <row r="131" spans="1:12" x14ac:dyDescent="0.25">
      <c r="A131" s="3" t="s">
        <v>424</v>
      </c>
      <c r="B131" s="4">
        <v>1509</v>
      </c>
      <c r="C131" s="4">
        <v>289</v>
      </c>
      <c r="D131" s="4">
        <v>842</v>
      </c>
      <c r="E131" s="4">
        <v>44</v>
      </c>
      <c r="F131" s="4">
        <v>2799</v>
      </c>
      <c r="G131" s="4">
        <v>867</v>
      </c>
      <c r="H131" s="4">
        <v>585</v>
      </c>
      <c r="I131" s="4">
        <v>380</v>
      </c>
      <c r="J131" s="4">
        <v>31</v>
      </c>
      <c r="K131" s="4">
        <v>470</v>
      </c>
      <c r="L131" s="4">
        <v>7816</v>
      </c>
    </row>
    <row r="132" spans="1:12" x14ac:dyDescent="0.25">
      <c r="A132" s="3" t="s">
        <v>425</v>
      </c>
      <c r="B132" s="4">
        <v>136</v>
      </c>
      <c r="C132" s="4">
        <v>62</v>
      </c>
      <c r="D132" s="4">
        <v>153</v>
      </c>
      <c r="E132" s="4">
        <v>8</v>
      </c>
      <c r="F132" s="4">
        <v>372</v>
      </c>
      <c r="G132" s="4">
        <v>121</v>
      </c>
      <c r="H132" s="4">
        <v>118</v>
      </c>
      <c r="I132" s="4">
        <v>40</v>
      </c>
      <c r="J132" s="4">
        <v>7</v>
      </c>
      <c r="K132" s="4">
        <v>115</v>
      </c>
      <c r="L132" s="4">
        <v>1132</v>
      </c>
    </row>
    <row r="133" spans="1:12" x14ac:dyDescent="0.25">
      <c r="A133" s="3" t="s">
        <v>426</v>
      </c>
      <c r="B133" s="4">
        <v>216</v>
      </c>
      <c r="C133" s="4">
        <v>53</v>
      </c>
      <c r="D133" s="4">
        <v>181</v>
      </c>
      <c r="E133" s="4">
        <v>10</v>
      </c>
      <c r="F133" s="4">
        <v>525</v>
      </c>
      <c r="G133" s="4">
        <v>116</v>
      </c>
      <c r="H133" s="4">
        <v>106</v>
      </c>
      <c r="I133" s="4">
        <v>68</v>
      </c>
      <c r="J133" s="4">
        <v>7</v>
      </c>
      <c r="K133" s="4">
        <v>111</v>
      </c>
      <c r="L133" s="4">
        <v>1393</v>
      </c>
    </row>
    <row r="134" spans="1:12" x14ac:dyDescent="0.25">
      <c r="A134" s="3" t="s">
        <v>427</v>
      </c>
      <c r="B134" s="4">
        <v>388</v>
      </c>
      <c r="C134" s="4">
        <v>107</v>
      </c>
      <c r="D134" s="4">
        <v>333</v>
      </c>
      <c r="E134" s="4">
        <v>20</v>
      </c>
      <c r="F134" s="4">
        <v>1038</v>
      </c>
      <c r="G134" s="4">
        <v>248</v>
      </c>
      <c r="H134" s="4">
        <v>225</v>
      </c>
      <c r="I134" s="4">
        <v>137</v>
      </c>
      <c r="J134" s="4">
        <v>19</v>
      </c>
      <c r="K134" s="4">
        <v>209</v>
      </c>
      <c r="L134" s="4">
        <v>2724</v>
      </c>
    </row>
    <row r="135" spans="1:12" x14ac:dyDescent="0.25">
      <c r="A135" s="3" t="s">
        <v>428</v>
      </c>
      <c r="B135" s="4">
        <v>283</v>
      </c>
      <c r="C135" s="4">
        <v>113</v>
      </c>
      <c r="D135" s="4">
        <v>172</v>
      </c>
      <c r="E135" s="4">
        <v>11</v>
      </c>
      <c r="F135" s="4">
        <v>907</v>
      </c>
      <c r="G135" s="4">
        <v>283</v>
      </c>
      <c r="H135" s="4">
        <v>142</v>
      </c>
      <c r="I135" s="4">
        <v>94</v>
      </c>
      <c r="J135" s="4">
        <v>12</v>
      </c>
      <c r="K135" s="4">
        <v>276</v>
      </c>
      <c r="L135" s="4">
        <v>2293</v>
      </c>
    </row>
    <row r="136" spans="1:12" x14ac:dyDescent="0.25">
      <c r="A136" s="3" t="s">
        <v>62</v>
      </c>
      <c r="B136" s="4">
        <v>13574</v>
      </c>
      <c r="C136" s="4">
        <v>4162</v>
      </c>
      <c r="D136" s="4">
        <v>9221</v>
      </c>
      <c r="E136" s="4">
        <v>699</v>
      </c>
      <c r="F136" s="4">
        <v>35546</v>
      </c>
      <c r="G136" s="4">
        <v>10042</v>
      </c>
      <c r="H136" s="4">
        <v>6212</v>
      </c>
      <c r="I136" s="4">
        <v>4564</v>
      </c>
      <c r="J136" s="4">
        <v>345</v>
      </c>
      <c r="K136" s="4">
        <v>7432</v>
      </c>
      <c r="L136" s="4">
        <v>91797</v>
      </c>
    </row>
    <row r="139" spans="1:12" x14ac:dyDescent="0.25">
      <c r="A139" s="5" t="s">
        <v>35</v>
      </c>
      <c r="B139" t="s">
        <v>286</v>
      </c>
    </row>
    <row r="140" spans="1:12" x14ac:dyDescent="0.25">
      <c r="A140" s="5" t="s">
        <v>40</v>
      </c>
      <c r="B140" t="s">
        <v>41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118</v>
      </c>
      <c r="C144" s="4">
        <v>20</v>
      </c>
      <c r="D144" s="4">
        <v>121</v>
      </c>
      <c r="E144" s="4">
        <v>4</v>
      </c>
      <c r="F144" s="4">
        <v>276</v>
      </c>
      <c r="G144" s="4">
        <v>73</v>
      </c>
      <c r="H144" s="4">
        <v>36</v>
      </c>
      <c r="I144" s="4">
        <v>38</v>
      </c>
      <c r="J144" s="4">
        <v>7</v>
      </c>
      <c r="K144" s="4">
        <v>56</v>
      </c>
      <c r="L144" s="4">
        <v>749</v>
      </c>
    </row>
    <row r="145" spans="1:12" x14ac:dyDescent="0.25">
      <c r="A145" s="3" t="s">
        <v>430</v>
      </c>
      <c r="B145" s="4">
        <v>25</v>
      </c>
      <c r="C145" s="4">
        <v>6</v>
      </c>
      <c r="D145" s="4">
        <v>20</v>
      </c>
      <c r="E145" s="4">
        <v>1</v>
      </c>
      <c r="F145" s="4">
        <v>72</v>
      </c>
      <c r="G145" s="4">
        <v>17</v>
      </c>
      <c r="H145" s="4">
        <v>12</v>
      </c>
      <c r="I145" s="4">
        <v>6</v>
      </c>
      <c r="J145" s="4">
        <v>0</v>
      </c>
      <c r="K145" s="4">
        <v>12</v>
      </c>
      <c r="L145" s="4">
        <v>171</v>
      </c>
    </row>
    <row r="146" spans="1:12" x14ac:dyDescent="0.25">
      <c r="A146" s="3" t="s">
        <v>431</v>
      </c>
      <c r="B146" s="4">
        <v>144</v>
      </c>
      <c r="C146" s="4">
        <v>25</v>
      </c>
      <c r="D146" s="4">
        <v>52</v>
      </c>
      <c r="E146" s="4">
        <v>5</v>
      </c>
      <c r="F146" s="4">
        <v>252</v>
      </c>
      <c r="G146" s="4">
        <v>68</v>
      </c>
      <c r="H146" s="4">
        <v>38</v>
      </c>
      <c r="I146" s="4">
        <v>29</v>
      </c>
      <c r="J146" s="4">
        <v>1</v>
      </c>
      <c r="K146" s="4">
        <v>61</v>
      </c>
      <c r="L146" s="4">
        <v>675</v>
      </c>
    </row>
    <row r="147" spans="1:12" x14ac:dyDescent="0.25">
      <c r="A147" s="3" t="s">
        <v>432</v>
      </c>
      <c r="B147" s="4">
        <v>16</v>
      </c>
      <c r="C147" s="4">
        <v>9</v>
      </c>
      <c r="D147" s="4">
        <v>20</v>
      </c>
      <c r="E147" s="4">
        <v>2</v>
      </c>
      <c r="F147" s="4">
        <v>74</v>
      </c>
      <c r="G147" s="4">
        <v>9</v>
      </c>
      <c r="H147" s="4">
        <v>10</v>
      </c>
      <c r="I147" s="4">
        <v>9</v>
      </c>
      <c r="J147" s="4">
        <v>1</v>
      </c>
      <c r="K147" s="4">
        <v>12</v>
      </c>
      <c r="L147" s="4">
        <v>162</v>
      </c>
    </row>
    <row r="148" spans="1:12" x14ac:dyDescent="0.25">
      <c r="A148" s="3" t="s">
        <v>433</v>
      </c>
      <c r="B148" s="4">
        <v>154</v>
      </c>
      <c r="C148" s="4">
        <v>43</v>
      </c>
      <c r="D148" s="4">
        <v>101</v>
      </c>
      <c r="E148" s="4">
        <v>10</v>
      </c>
      <c r="F148" s="4">
        <v>520</v>
      </c>
      <c r="G148" s="4">
        <v>111</v>
      </c>
      <c r="H148" s="4">
        <v>70</v>
      </c>
      <c r="I148" s="4">
        <v>69</v>
      </c>
      <c r="J148" s="4">
        <v>5</v>
      </c>
      <c r="K148" s="4">
        <v>110</v>
      </c>
      <c r="L148" s="4">
        <v>1193</v>
      </c>
    </row>
    <row r="149" spans="1:12" x14ac:dyDescent="0.25">
      <c r="A149" s="3" t="s">
        <v>434</v>
      </c>
      <c r="B149" s="4">
        <v>19</v>
      </c>
      <c r="C149" s="4">
        <v>6</v>
      </c>
      <c r="D149" s="4">
        <v>38</v>
      </c>
      <c r="E149" s="4">
        <v>0</v>
      </c>
      <c r="F149" s="4">
        <v>74</v>
      </c>
      <c r="G149" s="4">
        <v>15</v>
      </c>
      <c r="H149" s="4">
        <v>12</v>
      </c>
      <c r="I149" s="4">
        <v>10</v>
      </c>
      <c r="J149" s="4">
        <v>1</v>
      </c>
      <c r="K149" s="4">
        <v>19</v>
      </c>
      <c r="L149" s="4">
        <v>194</v>
      </c>
    </row>
    <row r="150" spans="1:12" x14ac:dyDescent="0.25">
      <c r="A150" s="3" t="s">
        <v>435</v>
      </c>
      <c r="B150" s="4">
        <v>49</v>
      </c>
      <c r="C150" s="4">
        <v>21</v>
      </c>
      <c r="D150" s="4">
        <v>55</v>
      </c>
      <c r="E150" s="4">
        <v>1</v>
      </c>
      <c r="F150" s="4">
        <v>182</v>
      </c>
      <c r="G150" s="4">
        <v>42</v>
      </c>
      <c r="H150" s="4">
        <v>20</v>
      </c>
      <c r="I150" s="4">
        <v>23</v>
      </c>
      <c r="J150" s="4">
        <v>0</v>
      </c>
      <c r="K150" s="4">
        <v>46</v>
      </c>
      <c r="L150" s="4">
        <v>439</v>
      </c>
    </row>
    <row r="151" spans="1:12" x14ac:dyDescent="0.25">
      <c r="A151" s="3" t="s">
        <v>436</v>
      </c>
      <c r="B151" s="4">
        <v>100</v>
      </c>
      <c r="C151" s="4">
        <v>27</v>
      </c>
      <c r="D151" s="4">
        <v>98</v>
      </c>
      <c r="E151" s="4">
        <v>4</v>
      </c>
      <c r="F151" s="4">
        <v>511</v>
      </c>
      <c r="G151" s="4">
        <v>72</v>
      </c>
      <c r="H151" s="4">
        <v>38</v>
      </c>
      <c r="I151" s="4">
        <v>61</v>
      </c>
      <c r="J151" s="4">
        <v>3</v>
      </c>
      <c r="K151" s="4">
        <v>68</v>
      </c>
      <c r="L151" s="4">
        <v>982</v>
      </c>
    </row>
    <row r="152" spans="1:12" x14ac:dyDescent="0.25">
      <c r="A152" s="3" t="s">
        <v>437</v>
      </c>
      <c r="B152" s="4">
        <v>120</v>
      </c>
      <c r="C152" s="4">
        <v>21</v>
      </c>
      <c r="D152" s="4">
        <v>60</v>
      </c>
      <c r="E152" s="4">
        <v>10</v>
      </c>
      <c r="F152" s="4">
        <v>265</v>
      </c>
      <c r="G152" s="4">
        <v>52</v>
      </c>
      <c r="H152" s="4">
        <v>23</v>
      </c>
      <c r="I152" s="4">
        <v>34</v>
      </c>
      <c r="J152" s="4">
        <v>3</v>
      </c>
      <c r="K152" s="4">
        <v>56</v>
      </c>
      <c r="L152" s="4">
        <v>644</v>
      </c>
    </row>
    <row r="153" spans="1:12" x14ac:dyDescent="0.25">
      <c r="A153" s="3" t="s">
        <v>438</v>
      </c>
      <c r="B153" s="4">
        <v>321</v>
      </c>
      <c r="C153" s="4">
        <v>119</v>
      </c>
      <c r="D153" s="4">
        <v>276</v>
      </c>
      <c r="E153" s="4">
        <v>21</v>
      </c>
      <c r="F153" s="4">
        <v>865</v>
      </c>
      <c r="G153" s="4">
        <v>185</v>
      </c>
      <c r="H153" s="4">
        <v>121</v>
      </c>
      <c r="I153" s="4">
        <v>117</v>
      </c>
      <c r="J153" s="4">
        <v>5</v>
      </c>
      <c r="K153" s="4">
        <v>174</v>
      </c>
      <c r="L153" s="4">
        <v>2204</v>
      </c>
    </row>
    <row r="154" spans="1:12" x14ac:dyDescent="0.25">
      <c r="A154" s="3" t="s">
        <v>439</v>
      </c>
      <c r="B154" s="4">
        <v>141</v>
      </c>
      <c r="C154" s="4">
        <v>60</v>
      </c>
      <c r="D154" s="4">
        <v>91</v>
      </c>
      <c r="E154" s="4">
        <v>10</v>
      </c>
      <c r="F154" s="4">
        <v>347</v>
      </c>
      <c r="G154" s="4">
        <v>102</v>
      </c>
      <c r="H154" s="4">
        <v>58</v>
      </c>
      <c r="I154" s="4">
        <v>54</v>
      </c>
      <c r="J154" s="4">
        <v>3</v>
      </c>
      <c r="K154" s="4">
        <v>103</v>
      </c>
      <c r="L154" s="4">
        <v>969</v>
      </c>
    </row>
    <row r="155" spans="1:12" x14ac:dyDescent="0.25">
      <c r="A155" s="3" t="s">
        <v>440</v>
      </c>
      <c r="B155" s="4">
        <v>111</v>
      </c>
      <c r="C155" s="4">
        <v>49</v>
      </c>
      <c r="D155" s="4">
        <v>91</v>
      </c>
      <c r="E155" s="4">
        <v>25</v>
      </c>
      <c r="F155" s="4">
        <v>300</v>
      </c>
      <c r="G155" s="4">
        <v>81</v>
      </c>
      <c r="H155" s="4">
        <v>61</v>
      </c>
      <c r="I155" s="4">
        <v>39</v>
      </c>
      <c r="J155" s="4">
        <v>2</v>
      </c>
      <c r="K155" s="4">
        <v>98</v>
      </c>
      <c r="L155" s="4">
        <v>857</v>
      </c>
    </row>
    <row r="156" spans="1:12" x14ac:dyDescent="0.25">
      <c r="A156" s="3" t="s">
        <v>441</v>
      </c>
      <c r="B156" s="4">
        <v>270</v>
      </c>
      <c r="C156" s="4">
        <v>168</v>
      </c>
      <c r="D156" s="4">
        <v>196</v>
      </c>
      <c r="E156" s="4">
        <v>29</v>
      </c>
      <c r="F156" s="4">
        <v>904</v>
      </c>
      <c r="G156" s="4">
        <v>179</v>
      </c>
      <c r="H156" s="4">
        <v>145</v>
      </c>
      <c r="I156" s="4">
        <v>148</v>
      </c>
      <c r="J156" s="4">
        <v>14</v>
      </c>
      <c r="K156" s="4">
        <v>244</v>
      </c>
      <c r="L156" s="4">
        <v>2297</v>
      </c>
    </row>
    <row r="157" spans="1:12" x14ac:dyDescent="0.25">
      <c r="A157" s="3" t="s">
        <v>442</v>
      </c>
      <c r="B157" s="4">
        <v>77</v>
      </c>
      <c r="C157" s="4">
        <v>27</v>
      </c>
      <c r="D157" s="4">
        <v>42</v>
      </c>
      <c r="E157" s="4">
        <v>11</v>
      </c>
      <c r="F157" s="4">
        <v>287</v>
      </c>
      <c r="G157" s="4">
        <v>54</v>
      </c>
      <c r="H157" s="4">
        <v>36</v>
      </c>
      <c r="I157" s="4">
        <v>28</v>
      </c>
      <c r="J157" s="4">
        <v>3</v>
      </c>
      <c r="K157" s="4">
        <v>50</v>
      </c>
      <c r="L157" s="4">
        <v>615</v>
      </c>
    </row>
    <row r="158" spans="1:12" x14ac:dyDescent="0.25">
      <c r="A158" s="3" t="s">
        <v>443</v>
      </c>
      <c r="B158" s="4">
        <v>116</v>
      </c>
      <c r="C158" s="4">
        <v>35</v>
      </c>
      <c r="D158" s="4">
        <v>56</v>
      </c>
      <c r="E158" s="4">
        <v>4</v>
      </c>
      <c r="F158" s="4">
        <v>255</v>
      </c>
      <c r="G158" s="4">
        <v>87</v>
      </c>
      <c r="H158" s="4">
        <v>37</v>
      </c>
      <c r="I158" s="4">
        <v>14</v>
      </c>
      <c r="J158" s="4">
        <v>1</v>
      </c>
      <c r="K158" s="4">
        <v>59</v>
      </c>
      <c r="L158" s="4">
        <v>664</v>
      </c>
    </row>
    <row r="159" spans="1:12" x14ac:dyDescent="0.25">
      <c r="A159" s="3" t="s">
        <v>444</v>
      </c>
      <c r="B159" s="4">
        <v>493</v>
      </c>
      <c r="C159" s="4">
        <v>300</v>
      </c>
      <c r="D159" s="4">
        <v>300</v>
      </c>
      <c r="E159" s="4">
        <v>45</v>
      </c>
      <c r="F159" s="4">
        <v>1475</v>
      </c>
      <c r="G159" s="4">
        <v>361</v>
      </c>
      <c r="H159" s="4">
        <v>182</v>
      </c>
      <c r="I159" s="4">
        <v>228</v>
      </c>
      <c r="J159" s="4">
        <v>18</v>
      </c>
      <c r="K159" s="4">
        <v>335</v>
      </c>
      <c r="L159" s="4">
        <v>3737</v>
      </c>
    </row>
    <row r="160" spans="1:12" x14ac:dyDescent="0.25">
      <c r="A160" s="3" t="s">
        <v>445</v>
      </c>
      <c r="B160" s="4">
        <v>1575</v>
      </c>
      <c r="C160" s="4">
        <v>445</v>
      </c>
      <c r="D160" s="4">
        <v>1114</v>
      </c>
      <c r="E160" s="4">
        <v>74</v>
      </c>
      <c r="F160" s="4">
        <v>4178</v>
      </c>
      <c r="G160" s="4">
        <v>1294</v>
      </c>
      <c r="H160" s="4">
        <v>828</v>
      </c>
      <c r="I160" s="4">
        <v>500</v>
      </c>
      <c r="J160" s="4">
        <v>62</v>
      </c>
      <c r="K160" s="4">
        <v>789</v>
      </c>
      <c r="L160" s="4">
        <v>10859</v>
      </c>
    </row>
    <row r="161" spans="1:12" x14ac:dyDescent="0.25">
      <c r="A161" s="3" t="s">
        <v>446</v>
      </c>
      <c r="B161" s="4">
        <v>383</v>
      </c>
      <c r="C161" s="4">
        <v>68</v>
      </c>
      <c r="D161" s="4">
        <v>190</v>
      </c>
      <c r="E161" s="4">
        <v>10</v>
      </c>
      <c r="F161" s="4">
        <v>746</v>
      </c>
      <c r="G161" s="4">
        <v>241</v>
      </c>
      <c r="H161" s="4">
        <v>124</v>
      </c>
      <c r="I161" s="4">
        <v>94</v>
      </c>
      <c r="J161" s="4">
        <v>8</v>
      </c>
      <c r="K161" s="4">
        <v>150</v>
      </c>
      <c r="L161" s="4">
        <v>2014</v>
      </c>
    </row>
    <row r="162" spans="1:12" x14ac:dyDescent="0.25">
      <c r="A162" s="3" t="s">
        <v>447</v>
      </c>
      <c r="B162" s="4">
        <v>1305</v>
      </c>
      <c r="C162" s="4">
        <v>736</v>
      </c>
      <c r="D162" s="4">
        <v>855</v>
      </c>
      <c r="E162" s="4">
        <v>82</v>
      </c>
      <c r="F162" s="4">
        <v>3130</v>
      </c>
      <c r="G162" s="4">
        <v>1218</v>
      </c>
      <c r="H162" s="4">
        <v>535</v>
      </c>
      <c r="I162" s="4">
        <v>321</v>
      </c>
      <c r="J162" s="4">
        <v>34</v>
      </c>
      <c r="K162" s="4">
        <v>706</v>
      </c>
      <c r="L162" s="4">
        <v>8922</v>
      </c>
    </row>
    <row r="163" spans="1:12" x14ac:dyDescent="0.25">
      <c r="A163" s="3" t="s">
        <v>448</v>
      </c>
      <c r="B163" s="4">
        <v>4168</v>
      </c>
      <c r="C163" s="4">
        <v>1125</v>
      </c>
      <c r="D163" s="4">
        <v>2236</v>
      </c>
      <c r="E163" s="4">
        <v>340</v>
      </c>
      <c r="F163" s="4">
        <v>11189</v>
      </c>
      <c r="G163" s="4">
        <v>3481</v>
      </c>
      <c r="H163" s="4">
        <v>1594</v>
      </c>
      <c r="I163" s="4">
        <v>1498</v>
      </c>
      <c r="J163" s="4">
        <v>71</v>
      </c>
      <c r="K163" s="4">
        <v>2926</v>
      </c>
      <c r="L163" s="4">
        <v>28628</v>
      </c>
    </row>
    <row r="164" spans="1:12" x14ac:dyDescent="0.25">
      <c r="A164" s="3" t="s">
        <v>449</v>
      </c>
      <c r="B164" s="4">
        <v>1102</v>
      </c>
      <c r="C164" s="4">
        <v>282</v>
      </c>
      <c r="D164" s="4">
        <v>726</v>
      </c>
      <c r="E164" s="4">
        <v>96</v>
      </c>
      <c r="F164" s="4">
        <v>2834</v>
      </c>
      <c r="G164" s="4">
        <v>897</v>
      </c>
      <c r="H164" s="4">
        <v>503</v>
      </c>
      <c r="I164" s="4">
        <v>314</v>
      </c>
      <c r="J164" s="4">
        <v>17</v>
      </c>
      <c r="K164" s="4">
        <v>564</v>
      </c>
      <c r="L164" s="4">
        <v>7335</v>
      </c>
    </row>
    <row r="165" spans="1:12" x14ac:dyDescent="0.25">
      <c r="A165" s="3" t="s">
        <v>450</v>
      </c>
      <c r="B165" s="4">
        <v>922</v>
      </c>
      <c r="C165" s="4">
        <v>313</v>
      </c>
      <c r="D165" s="4">
        <v>730</v>
      </c>
      <c r="E165" s="4">
        <v>67</v>
      </c>
      <c r="F165" s="4">
        <v>1723</v>
      </c>
      <c r="G165" s="4">
        <v>705</v>
      </c>
      <c r="H165" s="4">
        <v>441</v>
      </c>
      <c r="I165" s="4">
        <v>210</v>
      </c>
      <c r="J165" s="4">
        <v>14</v>
      </c>
      <c r="K165" s="4">
        <v>423</v>
      </c>
      <c r="L165" s="4">
        <v>5548</v>
      </c>
    </row>
    <row r="166" spans="1:12" x14ac:dyDescent="0.25">
      <c r="A166" s="3" t="s">
        <v>451</v>
      </c>
      <c r="B166" s="4">
        <v>1622</v>
      </c>
      <c r="C166" s="4">
        <v>324</v>
      </c>
      <c r="D166" s="4">
        <v>799</v>
      </c>
      <c r="E166" s="4">
        <v>75</v>
      </c>
      <c r="F166" s="4">
        <v>2777</v>
      </c>
      <c r="G166" s="4">
        <v>970</v>
      </c>
      <c r="H166" s="4">
        <v>565</v>
      </c>
      <c r="I166" s="4">
        <v>354</v>
      </c>
      <c r="J166" s="4">
        <v>27</v>
      </c>
      <c r="K166" s="4">
        <v>533</v>
      </c>
      <c r="L166" s="4">
        <v>8046</v>
      </c>
    </row>
    <row r="167" spans="1:12" x14ac:dyDescent="0.25">
      <c r="A167" s="3" t="s">
        <v>452</v>
      </c>
      <c r="B167" s="4">
        <v>150</v>
      </c>
      <c r="C167" s="4">
        <v>69</v>
      </c>
      <c r="D167" s="4">
        <v>147</v>
      </c>
      <c r="E167" s="4">
        <v>15</v>
      </c>
      <c r="F167" s="4">
        <v>387</v>
      </c>
      <c r="G167" s="4">
        <v>135</v>
      </c>
      <c r="H167" s="4">
        <v>120</v>
      </c>
      <c r="I167" s="4">
        <v>41</v>
      </c>
      <c r="J167" s="4">
        <v>6</v>
      </c>
      <c r="K167" s="4">
        <v>128</v>
      </c>
      <c r="L167" s="4">
        <v>1198</v>
      </c>
    </row>
    <row r="168" spans="1:12" x14ac:dyDescent="0.25">
      <c r="A168" s="3" t="s">
        <v>453</v>
      </c>
      <c r="B168" s="4">
        <v>231</v>
      </c>
      <c r="C168" s="4">
        <v>68</v>
      </c>
      <c r="D168" s="4">
        <v>184</v>
      </c>
      <c r="E168" s="4">
        <v>25</v>
      </c>
      <c r="F168" s="4">
        <v>569</v>
      </c>
      <c r="G168" s="4">
        <v>134</v>
      </c>
      <c r="H168" s="4">
        <v>95</v>
      </c>
      <c r="I168" s="4">
        <v>65</v>
      </c>
      <c r="J168" s="4">
        <v>6</v>
      </c>
      <c r="K168" s="4">
        <v>118</v>
      </c>
      <c r="L168" s="4">
        <v>1495</v>
      </c>
    </row>
    <row r="169" spans="1:12" x14ac:dyDescent="0.25">
      <c r="A169" s="3" t="s">
        <v>454</v>
      </c>
      <c r="B169" s="4">
        <v>419</v>
      </c>
      <c r="C169" s="4">
        <v>121</v>
      </c>
      <c r="D169" s="4">
        <v>348</v>
      </c>
      <c r="E169" s="4">
        <v>25</v>
      </c>
      <c r="F169" s="4">
        <v>1068</v>
      </c>
      <c r="G169" s="4">
        <v>276</v>
      </c>
      <c r="H169" s="4">
        <v>233</v>
      </c>
      <c r="I169" s="4">
        <v>133</v>
      </c>
      <c r="J169" s="4">
        <v>10</v>
      </c>
      <c r="K169" s="4">
        <v>275</v>
      </c>
      <c r="L169" s="4">
        <v>2908</v>
      </c>
    </row>
    <row r="170" spans="1:12" x14ac:dyDescent="0.25">
      <c r="A170" s="3" t="s">
        <v>455</v>
      </c>
      <c r="B170" s="4">
        <v>293</v>
      </c>
      <c r="C170" s="4">
        <v>114</v>
      </c>
      <c r="D170" s="4">
        <v>174</v>
      </c>
      <c r="E170" s="4">
        <v>15</v>
      </c>
      <c r="F170" s="4">
        <v>891</v>
      </c>
      <c r="G170" s="4">
        <v>312</v>
      </c>
      <c r="H170" s="4">
        <v>128</v>
      </c>
      <c r="I170" s="4">
        <v>94</v>
      </c>
      <c r="J170" s="4">
        <v>11</v>
      </c>
      <c r="K170" s="4">
        <v>288</v>
      </c>
      <c r="L170" s="4">
        <v>2320</v>
      </c>
    </row>
    <row r="171" spans="1:12" x14ac:dyDescent="0.25">
      <c r="A171" s="3" t="s">
        <v>61</v>
      </c>
      <c r="B171" s="4">
        <v>14444</v>
      </c>
      <c r="C171" s="4">
        <v>4601</v>
      </c>
      <c r="D171" s="4">
        <v>9120</v>
      </c>
      <c r="E171" s="4">
        <v>1006</v>
      </c>
      <c r="F171" s="4">
        <v>36151</v>
      </c>
      <c r="G171" s="4">
        <v>11171</v>
      </c>
      <c r="H171" s="4">
        <v>6065</v>
      </c>
      <c r="I171" s="4">
        <v>4531</v>
      </c>
      <c r="J171" s="4">
        <v>333</v>
      </c>
      <c r="K171" s="4">
        <v>8403</v>
      </c>
      <c r="L171" s="4">
        <v>95825</v>
      </c>
    </row>
    <row r="174" spans="1:12" x14ac:dyDescent="0.25">
      <c r="A174" s="5" t="s">
        <v>35</v>
      </c>
      <c r="B174" t="s">
        <v>286</v>
      </c>
    </row>
    <row r="175" spans="1:12" x14ac:dyDescent="0.25">
      <c r="A175" s="5" t="s">
        <v>40</v>
      </c>
      <c r="B175" t="s">
        <v>41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122</v>
      </c>
      <c r="C179" s="4">
        <v>26</v>
      </c>
      <c r="D179" s="4">
        <v>124</v>
      </c>
      <c r="E179" s="4">
        <v>8</v>
      </c>
      <c r="F179" s="4">
        <v>285</v>
      </c>
      <c r="G179" s="4">
        <v>84</v>
      </c>
      <c r="H179" s="4">
        <v>42</v>
      </c>
      <c r="I179" s="4">
        <v>37</v>
      </c>
      <c r="J179" s="4">
        <v>6</v>
      </c>
      <c r="K179" s="4">
        <v>56</v>
      </c>
      <c r="L179" s="4">
        <v>790</v>
      </c>
    </row>
    <row r="180" spans="1:12" x14ac:dyDescent="0.25">
      <c r="A180" s="3" t="s">
        <v>457</v>
      </c>
      <c r="B180" s="4">
        <v>32</v>
      </c>
      <c r="C180" s="4">
        <v>6</v>
      </c>
      <c r="D180" s="4">
        <v>21</v>
      </c>
      <c r="E180" s="4">
        <v>1</v>
      </c>
      <c r="F180" s="4">
        <v>73</v>
      </c>
      <c r="G180" s="4">
        <v>18</v>
      </c>
      <c r="H180" s="4">
        <v>13</v>
      </c>
      <c r="I180" s="4">
        <v>4</v>
      </c>
      <c r="J180" s="4">
        <v>0</v>
      </c>
      <c r="K180" s="4">
        <v>15</v>
      </c>
      <c r="L180" s="4">
        <v>183</v>
      </c>
    </row>
    <row r="181" spans="1:12" x14ac:dyDescent="0.25">
      <c r="A181" s="3" t="s">
        <v>458</v>
      </c>
      <c r="B181" s="4">
        <v>166</v>
      </c>
      <c r="C181" s="4">
        <v>25</v>
      </c>
      <c r="D181" s="4">
        <v>51</v>
      </c>
      <c r="E181" s="4">
        <v>8</v>
      </c>
      <c r="F181" s="4">
        <v>262</v>
      </c>
      <c r="G181" s="4">
        <v>68</v>
      </c>
      <c r="H181" s="4">
        <v>31</v>
      </c>
      <c r="I181" s="4">
        <v>25</v>
      </c>
      <c r="J181" s="4">
        <v>1</v>
      </c>
      <c r="K181" s="4">
        <v>66</v>
      </c>
      <c r="L181" s="4">
        <v>703</v>
      </c>
    </row>
    <row r="182" spans="1:12" x14ac:dyDescent="0.25">
      <c r="A182" s="3" t="s">
        <v>459</v>
      </c>
      <c r="B182" s="4">
        <v>21</v>
      </c>
      <c r="C182" s="4">
        <v>5</v>
      </c>
      <c r="D182" s="4">
        <v>19</v>
      </c>
      <c r="E182" s="4">
        <v>2</v>
      </c>
      <c r="F182" s="4">
        <v>83</v>
      </c>
      <c r="G182" s="4">
        <v>9</v>
      </c>
      <c r="H182" s="4">
        <v>14</v>
      </c>
      <c r="I182" s="4">
        <v>6</v>
      </c>
      <c r="J182" s="4">
        <v>1</v>
      </c>
      <c r="K182" s="4">
        <v>10</v>
      </c>
      <c r="L182" s="4">
        <v>170</v>
      </c>
    </row>
    <row r="183" spans="1:12" x14ac:dyDescent="0.25">
      <c r="A183" s="3" t="s">
        <v>460</v>
      </c>
      <c r="B183" s="4">
        <v>169</v>
      </c>
      <c r="C183" s="4">
        <v>34</v>
      </c>
      <c r="D183" s="4">
        <v>110</v>
      </c>
      <c r="E183" s="4">
        <v>7</v>
      </c>
      <c r="F183" s="4">
        <v>547</v>
      </c>
      <c r="G183" s="4">
        <v>130</v>
      </c>
      <c r="H183" s="4">
        <v>72</v>
      </c>
      <c r="I183" s="4">
        <v>70</v>
      </c>
      <c r="J183" s="4">
        <v>5</v>
      </c>
      <c r="K183" s="4">
        <v>122</v>
      </c>
      <c r="L183" s="4">
        <v>1266</v>
      </c>
    </row>
    <row r="184" spans="1:12" x14ac:dyDescent="0.25">
      <c r="A184" s="3" t="s">
        <v>461</v>
      </c>
      <c r="B184" s="4">
        <v>23</v>
      </c>
      <c r="C184" s="4">
        <v>7</v>
      </c>
      <c r="D184" s="4">
        <v>39</v>
      </c>
      <c r="E184" s="4">
        <v>0</v>
      </c>
      <c r="F184" s="4">
        <v>77</v>
      </c>
      <c r="G184" s="4">
        <v>15</v>
      </c>
      <c r="H184" s="4">
        <v>12</v>
      </c>
      <c r="I184" s="4">
        <v>6</v>
      </c>
      <c r="J184" s="4">
        <v>1</v>
      </c>
      <c r="K184" s="4">
        <v>20</v>
      </c>
      <c r="L184" s="4">
        <v>200</v>
      </c>
    </row>
    <row r="185" spans="1:12" x14ac:dyDescent="0.25">
      <c r="A185" s="3" t="s">
        <v>462</v>
      </c>
      <c r="B185" s="4">
        <v>55</v>
      </c>
      <c r="C185" s="4">
        <v>19</v>
      </c>
      <c r="D185" s="4">
        <v>56</v>
      </c>
      <c r="E185" s="4">
        <v>1</v>
      </c>
      <c r="F185" s="4">
        <v>175</v>
      </c>
      <c r="G185" s="4">
        <v>38</v>
      </c>
      <c r="H185" s="4">
        <v>18</v>
      </c>
      <c r="I185" s="4">
        <v>17</v>
      </c>
      <c r="J185" s="4">
        <v>0</v>
      </c>
      <c r="K185" s="4">
        <v>46</v>
      </c>
      <c r="L185" s="4">
        <v>425</v>
      </c>
    </row>
    <row r="186" spans="1:12" x14ac:dyDescent="0.25">
      <c r="A186" s="3" t="s">
        <v>463</v>
      </c>
      <c r="B186" s="4">
        <v>120</v>
      </c>
      <c r="C186" s="4">
        <v>40</v>
      </c>
      <c r="D186" s="4">
        <v>102</v>
      </c>
      <c r="E186" s="4">
        <v>4</v>
      </c>
      <c r="F186" s="4">
        <v>503</v>
      </c>
      <c r="G186" s="4">
        <v>83</v>
      </c>
      <c r="H186" s="4">
        <v>39</v>
      </c>
      <c r="I186" s="4">
        <v>62</v>
      </c>
      <c r="J186" s="4">
        <v>3</v>
      </c>
      <c r="K186" s="4">
        <v>75</v>
      </c>
      <c r="L186" s="4">
        <v>1031</v>
      </c>
    </row>
    <row r="187" spans="1:12" x14ac:dyDescent="0.25">
      <c r="A187" s="3" t="s">
        <v>464</v>
      </c>
      <c r="B187" s="4">
        <v>134</v>
      </c>
      <c r="C187" s="4">
        <v>28</v>
      </c>
      <c r="D187" s="4">
        <v>61</v>
      </c>
      <c r="E187" s="4">
        <v>8</v>
      </c>
      <c r="F187" s="4">
        <v>268</v>
      </c>
      <c r="G187" s="4">
        <v>47</v>
      </c>
      <c r="H187" s="4">
        <v>24</v>
      </c>
      <c r="I187" s="4">
        <v>38</v>
      </c>
      <c r="J187" s="4">
        <v>2</v>
      </c>
      <c r="K187" s="4">
        <v>62</v>
      </c>
      <c r="L187" s="4">
        <v>672</v>
      </c>
    </row>
    <row r="188" spans="1:12" x14ac:dyDescent="0.25">
      <c r="A188" s="3" t="s">
        <v>465</v>
      </c>
      <c r="B188" s="4">
        <v>370</v>
      </c>
      <c r="C188" s="4">
        <v>132</v>
      </c>
      <c r="D188" s="4">
        <v>270</v>
      </c>
      <c r="E188" s="4">
        <v>19</v>
      </c>
      <c r="F188" s="4">
        <v>883</v>
      </c>
      <c r="G188" s="4">
        <v>209</v>
      </c>
      <c r="H188" s="4">
        <v>110</v>
      </c>
      <c r="I188" s="4">
        <v>104</v>
      </c>
      <c r="J188" s="4">
        <v>5</v>
      </c>
      <c r="K188" s="4">
        <v>200</v>
      </c>
      <c r="L188" s="4">
        <v>2302</v>
      </c>
    </row>
    <row r="189" spans="1:12" x14ac:dyDescent="0.25">
      <c r="A189" s="3" t="s">
        <v>466</v>
      </c>
      <c r="B189" s="4">
        <v>167</v>
      </c>
      <c r="C189" s="4">
        <v>81</v>
      </c>
      <c r="D189" s="4">
        <v>87</v>
      </c>
      <c r="E189" s="4">
        <v>18</v>
      </c>
      <c r="F189" s="4">
        <v>346</v>
      </c>
      <c r="G189" s="4">
        <v>114</v>
      </c>
      <c r="H189" s="4">
        <v>64</v>
      </c>
      <c r="I189" s="4">
        <v>53</v>
      </c>
      <c r="J189" s="4">
        <v>1</v>
      </c>
      <c r="K189" s="4">
        <v>122</v>
      </c>
      <c r="L189" s="4">
        <v>1053</v>
      </c>
    </row>
    <row r="190" spans="1:12" x14ac:dyDescent="0.25">
      <c r="A190" s="3" t="s">
        <v>467</v>
      </c>
      <c r="B190" s="4">
        <v>111</v>
      </c>
      <c r="C190" s="4">
        <v>48</v>
      </c>
      <c r="D190" s="4">
        <v>96</v>
      </c>
      <c r="E190" s="4">
        <v>25</v>
      </c>
      <c r="F190" s="4">
        <v>308</v>
      </c>
      <c r="G190" s="4">
        <v>80</v>
      </c>
      <c r="H190" s="4">
        <v>54</v>
      </c>
      <c r="I190" s="4">
        <v>37</v>
      </c>
      <c r="J190" s="4">
        <v>1</v>
      </c>
      <c r="K190" s="4">
        <v>101</v>
      </c>
      <c r="L190" s="4">
        <v>861</v>
      </c>
    </row>
    <row r="191" spans="1:12" x14ac:dyDescent="0.25">
      <c r="A191" s="3" t="s">
        <v>468</v>
      </c>
      <c r="B191" s="4">
        <v>329</v>
      </c>
      <c r="C191" s="4">
        <v>180</v>
      </c>
      <c r="D191" s="4">
        <v>201</v>
      </c>
      <c r="E191" s="4">
        <v>28</v>
      </c>
      <c r="F191" s="4">
        <v>988</v>
      </c>
      <c r="G191" s="4">
        <v>206</v>
      </c>
      <c r="H191" s="4">
        <v>142</v>
      </c>
      <c r="I191" s="4">
        <v>145</v>
      </c>
      <c r="J191" s="4">
        <v>9</v>
      </c>
      <c r="K191" s="4">
        <v>261</v>
      </c>
      <c r="L191" s="4">
        <v>2489</v>
      </c>
    </row>
    <row r="192" spans="1:12" x14ac:dyDescent="0.25">
      <c r="A192" s="3" t="s">
        <v>469</v>
      </c>
      <c r="B192" s="4">
        <v>84</v>
      </c>
      <c r="C192" s="4">
        <v>37</v>
      </c>
      <c r="D192" s="4">
        <v>46</v>
      </c>
      <c r="E192" s="4">
        <v>14</v>
      </c>
      <c r="F192" s="4">
        <v>300</v>
      </c>
      <c r="G192" s="4">
        <v>60</v>
      </c>
      <c r="H192" s="4">
        <v>37</v>
      </c>
      <c r="I192" s="4">
        <v>30</v>
      </c>
      <c r="J192" s="4">
        <v>3</v>
      </c>
      <c r="K192" s="4">
        <v>62</v>
      </c>
      <c r="L192" s="4">
        <v>673</v>
      </c>
    </row>
    <row r="193" spans="1:12" x14ac:dyDescent="0.25">
      <c r="A193" s="3" t="s">
        <v>470</v>
      </c>
      <c r="B193" s="4">
        <v>126</v>
      </c>
      <c r="C193" s="4">
        <v>38</v>
      </c>
      <c r="D193" s="4">
        <v>57</v>
      </c>
      <c r="E193" s="4">
        <v>11</v>
      </c>
      <c r="F193" s="4">
        <v>243</v>
      </c>
      <c r="G193" s="4">
        <v>96</v>
      </c>
      <c r="H193" s="4">
        <v>32</v>
      </c>
      <c r="I193" s="4">
        <v>12</v>
      </c>
      <c r="J193" s="4">
        <v>1</v>
      </c>
      <c r="K193" s="4">
        <v>72</v>
      </c>
      <c r="L193" s="4">
        <v>688</v>
      </c>
    </row>
    <row r="194" spans="1:12" x14ac:dyDescent="0.25">
      <c r="A194" s="3" t="s">
        <v>471</v>
      </c>
      <c r="B194" s="4">
        <v>507</v>
      </c>
      <c r="C194" s="4">
        <v>305</v>
      </c>
      <c r="D194" s="4">
        <v>299</v>
      </c>
      <c r="E194" s="4">
        <v>52</v>
      </c>
      <c r="F194" s="4">
        <v>1430</v>
      </c>
      <c r="G194" s="4">
        <v>388</v>
      </c>
      <c r="H194" s="4">
        <v>188</v>
      </c>
      <c r="I194" s="4">
        <v>224</v>
      </c>
      <c r="J194" s="4">
        <v>16</v>
      </c>
      <c r="K194" s="4">
        <v>388</v>
      </c>
      <c r="L194" s="4">
        <v>3797</v>
      </c>
    </row>
    <row r="195" spans="1:12" x14ac:dyDescent="0.25">
      <c r="A195" s="3" t="s">
        <v>472</v>
      </c>
      <c r="B195" s="4">
        <v>1588</v>
      </c>
      <c r="C195" s="4">
        <v>474</v>
      </c>
      <c r="D195" s="4">
        <v>1053</v>
      </c>
      <c r="E195" s="4">
        <v>90</v>
      </c>
      <c r="F195" s="4">
        <v>4160</v>
      </c>
      <c r="G195" s="4">
        <v>1422</v>
      </c>
      <c r="H195" s="4">
        <v>782</v>
      </c>
      <c r="I195" s="4">
        <v>494</v>
      </c>
      <c r="J195" s="4">
        <v>58</v>
      </c>
      <c r="K195" s="4">
        <v>888</v>
      </c>
      <c r="L195" s="4">
        <v>11009</v>
      </c>
    </row>
    <row r="196" spans="1:12" x14ac:dyDescent="0.25">
      <c r="A196" s="3" t="s">
        <v>473</v>
      </c>
      <c r="B196" s="4">
        <v>400</v>
      </c>
      <c r="C196" s="4">
        <v>73</v>
      </c>
      <c r="D196" s="4">
        <v>184</v>
      </c>
      <c r="E196" s="4">
        <v>16</v>
      </c>
      <c r="F196" s="4">
        <v>756</v>
      </c>
      <c r="G196" s="4">
        <v>274</v>
      </c>
      <c r="H196" s="4">
        <v>118</v>
      </c>
      <c r="I196" s="4">
        <v>102</v>
      </c>
      <c r="J196" s="4">
        <v>7</v>
      </c>
      <c r="K196" s="4">
        <v>162</v>
      </c>
      <c r="L196" s="4">
        <v>2092</v>
      </c>
    </row>
    <row r="197" spans="1:12" x14ac:dyDescent="0.25">
      <c r="A197" s="3" t="s">
        <v>474</v>
      </c>
      <c r="B197" s="4">
        <v>1400</v>
      </c>
      <c r="C197" s="4">
        <v>767</v>
      </c>
      <c r="D197" s="4">
        <v>856</v>
      </c>
      <c r="E197" s="4">
        <v>97</v>
      </c>
      <c r="F197" s="4">
        <v>3102</v>
      </c>
      <c r="G197" s="4">
        <v>1304</v>
      </c>
      <c r="H197" s="4">
        <v>497</v>
      </c>
      <c r="I197" s="4">
        <v>335</v>
      </c>
      <c r="J197" s="4">
        <v>35</v>
      </c>
      <c r="K197" s="4">
        <v>752</v>
      </c>
      <c r="L197" s="4">
        <v>9145</v>
      </c>
    </row>
    <row r="198" spans="1:12" x14ac:dyDescent="0.25">
      <c r="A198" s="3" t="s">
        <v>475</v>
      </c>
      <c r="B198" s="4">
        <v>4415</v>
      </c>
      <c r="C198" s="4">
        <v>1182</v>
      </c>
      <c r="D198" s="4">
        <v>2179</v>
      </c>
      <c r="E198" s="4">
        <v>396</v>
      </c>
      <c r="F198" s="4">
        <v>11035</v>
      </c>
      <c r="G198" s="4">
        <v>3836</v>
      </c>
      <c r="H198" s="4">
        <v>1548</v>
      </c>
      <c r="I198" s="4">
        <v>1458</v>
      </c>
      <c r="J198" s="4">
        <v>66</v>
      </c>
      <c r="K198" s="4">
        <v>3035</v>
      </c>
      <c r="L198" s="4">
        <v>29150</v>
      </c>
    </row>
    <row r="199" spans="1:12" x14ac:dyDescent="0.25">
      <c r="A199" s="3" t="s">
        <v>476</v>
      </c>
      <c r="B199" s="4">
        <v>1155</v>
      </c>
      <c r="C199" s="4">
        <v>280</v>
      </c>
      <c r="D199" s="4">
        <v>712</v>
      </c>
      <c r="E199" s="4">
        <v>113</v>
      </c>
      <c r="F199" s="4">
        <v>2825</v>
      </c>
      <c r="G199" s="4">
        <v>970</v>
      </c>
      <c r="H199" s="4">
        <v>476</v>
      </c>
      <c r="I199" s="4">
        <v>315</v>
      </c>
      <c r="J199" s="4">
        <v>16</v>
      </c>
      <c r="K199" s="4">
        <v>624</v>
      </c>
      <c r="L199" s="4">
        <v>7486</v>
      </c>
    </row>
    <row r="200" spans="1:12" x14ac:dyDescent="0.25">
      <c r="A200" s="3" t="s">
        <v>477</v>
      </c>
      <c r="B200" s="4">
        <v>922</v>
      </c>
      <c r="C200" s="4">
        <v>310</v>
      </c>
      <c r="D200" s="4">
        <v>681</v>
      </c>
      <c r="E200" s="4">
        <v>86</v>
      </c>
      <c r="F200" s="4">
        <v>1718</v>
      </c>
      <c r="G200" s="4">
        <v>774</v>
      </c>
      <c r="H200" s="4">
        <v>436</v>
      </c>
      <c r="I200" s="4">
        <v>207</v>
      </c>
      <c r="J200" s="4">
        <v>14</v>
      </c>
      <c r="K200" s="4">
        <v>450</v>
      </c>
      <c r="L200" s="4">
        <v>5598</v>
      </c>
    </row>
    <row r="201" spans="1:12" x14ac:dyDescent="0.25">
      <c r="A201" s="3" t="s">
        <v>478</v>
      </c>
      <c r="B201" s="4">
        <v>1708</v>
      </c>
      <c r="C201" s="4">
        <v>332</v>
      </c>
      <c r="D201" s="4">
        <v>769</v>
      </c>
      <c r="E201" s="4">
        <v>85</v>
      </c>
      <c r="F201" s="4">
        <v>2748</v>
      </c>
      <c r="G201" s="4">
        <v>1058</v>
      </c>
      <c r="H201" s="4">
        <v>546</v>
      </c>
      <c r="I201" s="4">
        <v>356</v>
      </c>
      <c r="J201" s="4">
        <v>30</v>
      </c>
      <c r="K201" s="4">
        <v>589</v>
      </c>
      <c r="L201" s="4">
        <v>8221</v>
      </c>
    </row>
    <row r="202" spans="1:12" x14ac:dyDescent="0.25">
      <c r="A202" s="3" t="s">
        <v>479</v>
      </c>
      <c r="B202" s="4">
        <v>160</v>
      </c>
      <c r="C202" s="4">
        <v>71</v>
      </c>
      <c r="D202" s="4">
        <v>152</v>
      </c>
      <c r="E202" s="4">
        <v>23</v>
      </c>
      <c r="F202" s="4">
        <v>377</v>
      </c>
      <c r="G202" s="4">
        <v>149</v>
      </c>
      <c r="H202" s="4">
        <v>119</v>
      </c>
      <c r="I202" s="4">
        <v>47</v>
      </c>
      <c r="J202" s="4">
        <v>7</v>
      </c>
      <c r="K202" s="4">
        <v>146</v>
      </c>
      <c r="L202" s="4">
        <v>1251</v>
      </c>
    </row>
    <row r="203" spans="1:12" x14ac:dyDescent="0.25">
      <c r="A203" s="3" t="s">
        <v>480</v>
      </c>
      <c r="B203" s="4">
        <v>229</v>
      </c>
      <c r="C203" s="4">
        <v>68</v>
      </c>
      <c r="D203" s="4">
        <v>174</v>
      </c>
      <c r="E203" s="4">
        <v>34</v>
      </c>
      <c r="F203" s="4">
        <v>558</v>
      </c>
      <c r="G203" s="4">
        <v>149</v>
      </c>
      <c r="H203" s="4">
        <v>89</v>
      </c>
      <c r="I203" s="4">
        <v>68</v>
      </c>
      <c r="J203" s="4">
        <v>4</v>
      </c>
      <c r="K203" s="4">
        <v>154</v>
      </c>
      <c r="L203" s="4">
        <v>1527</v>
      </c>
    </row>
    <row r="204" spans="1:12" x14ac:dyDescent="0.25">
      <c r="A204" s="3" t="s">
        <v>481</v>
      </c>
      <c r="B204" s="4">
        <v>447</v>
      </c>
      <c r="C204" s="4">
        <v>134</v>
      </c>
      <c r="D204" s="4">
        <v>328</v>
      </c>
      <c r="E204" s="4">
        <v>29</v>
      </c>
      <c r="F204" s="4">
        <v>1083</v>
      </c>
      <c r="G204" s="4">
        <v>326</v>
      </c>
      <c r="H204" s="4">
        <v>205</v>
      </c>
      <c r="I204" s="4">
        <v>133</v>
      </c>
      <c r="J204" s="4">
        <v>12</v>
      </c>
      <c r="K204" s="4">
        <v>296</v>
      </c>
      <c r="L204" s="4">
        <v>2993</v>
      </c>
    </row>
    <row r="205" spans="1:12" x14ac:dyDescent="0.25">
      <c r="A205" s="3" t="s">
        <v>482</v>
      </c>
      <c r="B205" s="4">
        <v>316</v>
      </c>
      <c r="C205" s="4">
        <v>108</v>
      </c>
      <c r="D205" s="4">
        <v>161</v>
      </c>
      <c r="E205" s="4">
        <v>22</v>
      </c>
      <c r="F205" s="4">
        <v>917</v>
      </c>
      <c r="G205" s="4">
        <v>347</v>
      </c>
      <c r="H205" s="4">
        <v>114</v>
      </c>
      <c r="I205" s="4">
        <v>95</v>
      </c>
      <c r="J205" s="4">
        <v>7</v>
      </c>
      <c r="K205" s="4">
        <v>282</v>
      </c>
      <c r="L205" s="4">
        <v>2369</v>
      </c>
    </row>
    <row r="206" spans="1:12" x14ac:dyDescent="0.25">
      <c r="A206" s="3" t="s">
        <v>60</v>
      </c>
      <c r="B206" s="4">
        <v>15276</v>
      </c>
      <c r="C206" s="4">
        <v>4810</v>
      </c>
      <c r="D206" s="4">
        <v>8888</v>
      </c>
      <c r="E206" s="4">
        <v>1197</v>
      </c>
      <c r="F206" s="4">
        <v>36050</v>
      </c>
      <c r="G206" s="4">
        <v>12254</v>
      </c>
      <c r="H206" s="4">
        <v>5822</v>
      </c>
      <c r="I206" s="4">
        <v>4480</v>
      </c>
      <c r="J206" s="4">
        <v>311</v>
      </c>
      <c r="K206" s="4">
        <v>9056</v>
      </c>
      <c r="L206" s="4">
        <v>98144</v>
      </c>
    </row>
    <row r="209" spans="1:12" x14ac:dyDescent="0.25">
      <c r="A209" s="5" t="s">
        <v>35</v>
      </c>
      <c r="B209" t="s">
        <v>286</v>
      </c>
    </row>
    <row r="210" spans="1:12" x14ac:dyDescent="0.25">
      <c r="A210" s="5" t="s">
        <v>40</v>
      </c>
      <c r="B210" t="s">
        <v>41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133</v>
      </c>
      <c r="C214" s="4">
        <v>32</v>
      </c>
      <c r="D214" s="4">
        <v>112</v>
      </c>
      <c r="E214" s="4">
        <v>10</v>
      </c>
      <c r="F214" s="4">
        <v>284</v>
      </c>
      <c r="G214" s="4">
        <v>79</v>
      </c>
      <c r="H214" s="4">
        <v>41</v>
      </c>
      <c r="I214" s="4">
        <v>43</v>
      </c>
      <c r="J214" s="4">
        <v>4</v>
      </c>
      <c r="K214" s="4">
        <v>75</v>
      </c>
      <c r="L214" s="4">
        <v>813</v>
      </c>
    </row>
    <row r="215" spans="1:12" x14ac:dyDescent="0.25">
      <c r="A215" s="3" t="s">
        <v>316</v>
      </c>
      <c r="B215" s="4">
        <v>35</v>
      </c>
      <c r="C215" s="4">
        <v>8</v>
      </c>
      <c r="D215" s="4">
        <v>22</v>
      </c>
      <c r="E215" s="4">
        <v>0</v>
      </c>
      <c r="F215" s="4">
        <v>79</v>
      </c>
      <c r="G215" s="4">
        <v>15</v>
      </c>
      <c r="H215" s="4">
        <v>11</v>
      </c>
      <c r="I215" s="4">
        <v>5</v>
      </c>
      <c r="J215" s="4">
        <v>0</v>
      </c>
      <c r="K215" s="4">
        <v>8</v>
      </c>
      <c r="L215" s="4">
        <v>183</v>
      </c>
    </row>
    <row r="216" spans="1:12" x14ac:dyDescent="0.25">
      <c r="A216" s="3" t="s">
        <v>317</v>
      </c>
      <c r="B216" s="4">
        <v>168</v>
      </c>
      <c r="C216" s="4">
        <v>29</v>
      </c>
      <c r="D216" s="4">
        <v>48</v>
      </c>
      <c r="E216" s="4">
        <v>4</v>
      </c>
      <c r="F216" s="4">
        <v>267</v>
      </c>
      <c r="G216" s="4">
        <v>73</v>
      </c>
      <c r="H216" s="4">
        <v>28</v>
      </c>
      <c r="I216" s="4">
        <v>28</v>
      </c>
      <c r="J216" s="4">
        <v>0</v>
      </c>
      <c r="K216" s="4">
        <v>67</v>
      </c>
      <c r="L216" s="4">
        <v>712</v>
      </c>
    </row>
    <row r="217" spans="1:12" x14ac:dyDescent="0.25">
      <c r="A217" s="3" t="s">
        <v>318</v>
      </c>
      <c r="B217" s="4">
        <v>20</v>
      </c>
      <c r="C217" s="4">
        <v>4</v>
      </c>
      <c r="D217" s="4">
        <v>23</v>
      </c>
      <c r="E217" s="4">
        <v>1</v>
      </c>
      <c r="F217" s="4">
        <v>77</v>
      </c>
      <c r="G217" s="4">
        <v>8</v>
      </c>
      <c r="H217" s="4">
        <v>15</v>
      </c>
      <c r="I217" s="4">
        <v>9</v>
      </c>
      <c r="J217" s="4">
        <v>1</v>
      </c>
      <c r="K217" s="4">
        <v>9</v>
      </c>
      <c r="L217" s="4">
        <v>167</v>
      </c>
    </row>
    <row r="218" spans="1:12" x14ac:dyDescent="0.25">
      <c r="A218" s="3" t="s">
        <v>319</v>
      </c>
      <c r="B218" s="4">
        <v>197</v>
      </c>
      <c r="C218" s="4">
        <v>35</v>
      </c>
      <c r="D218" s="4">
        <v>117</v>
      </c>
      <c r="E218" s="4">
        <v>8</v>
      </c>
      <c r="F218" s="4">
        <v>516</v>
      </c>
      <c r="G218" s="4">
        <v>141</v>
      </c>
      <c r="H218" s="4">
        <v>69</v>
      </c>
      <c r="I218" s="4">
        <v>68</v>
      </c>
      <c r="J218" s="4">
        <v>5</v>
      </c>
      <c r="K218" s="4">
        <v>132</v>
      </c>
      <c r="L218" s="4">
        <v>1288</v>
      </c>
    </row>
    <row r="219" spans="1:12" x14ac:dyDescent="0.25">
      <c r="A219" s="3" t="s">
        <v>320</v>
      </c>
      <c r="B219" s="4">
        <v>29</v>
      </c>
      <c r="C219" s="4">
        <v>7</v>
      </c>
      <c r="D219" s="4">
        <v>33</v>
      </c>
      <c r="E219" s="4">
        <v>0</v>
      </c>
      <c r="F219" s="4">
        <v>86</v>
      </c>
      <c r="G219" s="4">
        <v>17</v>
      </c>
      <c r="H219" s="4">
        <v>13</v>
      </c>
      <c r="I219" s="4">
        <v>5</v>
      </c>
      <c r="J219" s="4">
        <v>1</v>
      </c>
      <c r="K219" s="4">
        <v>25</v>
      </c>
      <c r="L219" s="4">
        <v>216</v>
      </c>
    </row>
    <row r="220" spans="1:12" x14ac:dyDescent="0.25">
      <c r="A220" s="3" t="s">
        <v>483</v>
      </c>
      <c r="B220" s="4">
        <v>55</v>
      </c>
      <c r="C220" s="4">
        <v>21</v>
      </c>
      <c r="D220" s="4">
        <v>52</v>
      </c>
      <c r="E220" s="4">
        <v>3</v>
      </c>
      <c r="F220" s="4">
        <v>184</v>
      </c>
      <c r="G220" s="4">
        <v>43</v>
      </c>
      <c r="H220" s="4">
        <v>17</v>
      </c>
      <c r="I220" s="4">
        <v>18</v>
      </c>
      <c r="J220" s="4">
        <v>1</v>
      </c>
      <c r="K220" s="4">
        <v>45</v>
      </c>
      <c r="L220" s="4">
        <v>439</v>
      </c>
    </row>
    <row r="221" spans="1:12" x14ac:dyDescent="0.25">
      <c r="A221" s="3" t="s">
        <v>484</v>
      </c>
      <c r="B221" s="4">
        <v>141</v>
      </c>
      <c r="C221" s="4">
        <v>48</v>
      </c>
      <c r="D221" s="4">
        <v>97</v>
      </c>
      <c r="E221" s="4">
        <v>8</v>
      </c>
      <c r="F221" s="4">
        <v>503</v>
      </c>
      <c r="G221" s="4">
        <v>92</v>
      </c>
      <c r="H221" s="4">
        <v>38</v>
      </c>
      <c r="I221" s="4">
        <v>64</v>
      </c>
      <c r="J221" s="4">
        <v>3</v>
      </c>
      <c r="K221" s="4">
        <v>77</v>
      </c>
      <c r="L221" s="4">
        <v>1071</v>
      </c>
    </row>
    <row r="222" spans="1:12" x14ac:dyDescent="0.25">
      <c r="A222" s="3" t="s">
        <v>485</v>
      </c>
      <c r="B222" s="4">
        <v>159</v>
      </c>
      <c r="C222" s="4">
        <v>35</v>
      </c>
      <c r="D222" s="4">
        <v>64</v>
      </c>
      <c r="E222" s="4">
        <v>12</v>
      </c>
      <c r="F222" s="4">
        <v>263</v>
      </c>
      <c r="G222" s="4">
        <v>55</v>
      </c>
      <c r="H222" s="4">
        <v>26</v>
      </c>
      <c r="I222" s="4">
        <v>36</v>
      </c>
      <c r="J222" s="4">
        <v>2</v>
      </c>
      <c r="K222" s="4">
        <v>63</v>
      </c>
      <c r="L222" s="4">
        <v>715</v>
      </c>
    </row>
    <row r="223" spans="1:12" x14ac:dyDescent="0.25">
      <c r="A223" s="3" t="s">
        <v>486</v>
      </c>
      <c r="B223" s="4">
        <v>406</v>
      </c>
      <c r="C223" s="4">
        <v>151</v>
      </c>
      <c r="D223" s="4">
        <v>262</v>
      </c>
      <c r="E223" s="4">
        <v>21</v>
      </c>
      <c r="F223" s="4">
        <v>881</v>
      </c>
      <c r="G223" s="4">
        <v>218</v>
      </c>
      <c r="H223" s="4">
        <v>108</v>
      </c>
      <c r="I223" s="4">
        <v>109</v>
      </c>
      <c r="J223" s="4">
        <v>6</v>
      </c>
      <c r="K223" s="4">
        <v>235</v>
      </c>
      <c r="L223" s="4">
        <v>2397</v>
      </c>
    </row>
    <row r="224" spans="1:12" x14ac:dyDescent="0.25">
      <c r="A224" s="3" t="s">
        <v>487</v>
      </c>
      <c r="B224" s="4">
        <v>173</v>
      </c>
      <c r="C224" s="4">
        <v>91</v>
      </c>
      <c r="D224" s="4">
        <v>85</v>
      </c>
      <c r="E224" s="4">
        <v>21</v>
      </c>
      <c r="F224" s="4">
        <v>353</v>
      </c>
      <c r="G224" s="4">
        <v>126</v>
      </c>
      <c r="H224" s="4">
        <v>62</v>
      </c>
      <c r="I224" s="4">
        <v>47</v>
      </c>
      <c r="J224" s="4">
        <v>2</v>
      </c>
      <c r="K224" s="4">
        <v>129</v>
      </c>
      <c r="L224" s="4">
        <v>1089</v>
      </c>
    </row>
    <row r="225" spans="1:12" x14ac:dyDescent="0.25">
      <c r="A225" s="3" t="s">
        <v>488</v>
      </c>
      <c r="B225" s="4">
        <v>127</v>
      </c>
      <c r="C225" s="4">
        <v>48</v>
      </c>
      <c r="D225" s="4">
        <v>101</v>
      </c>
      <c r="E225" s="4">
        <v>26</v>
      </c>
      <c r="F225" s="4">
        <v>305</v>
      </c>
      <c r="G225" s="4">
        <v>96</v>
      </c>
      <c r="H225" s="4">
        <v>52</v>
      </c>
      <c r="I225" s="4">
        <v>36</v>
      </c>
      <c r="J225" s="4">
        <v>1</v>
      </c>
      <c r="K225" s="4">
        <v>115</v>
      </c>
      <c r="L225" s="4">
        <v>907</v>
      </c>
    </row>
    <row r="226" spans="1:12" x14ac:dyDescent="0.25">
      <c r="A226" s="3" t="s">
        <v>489</v>
      </c>
      <c r="B226" s="4">
        <v>348</v>
      </c>
      <c r="C226" s="4">
        <v>200</v>
      </c>
      <c r="D226" s="4">
        <v>191</v>
      </c>
      <c r="E226" s="4">
        <v>32</v>
      </c>
      <c r="F226" s="4">
        <v>983</v>
      </c>
      <c r="G226" s="4">
        <v>242</v>
      </c>
      <c r="H226" s="4">
        <v>141</v>
      </c>
      <c r="I226" s="4">
        <v>133</v>
      </c>
      <c r="J226" s="4">
        <v>6</v>
      </c>
      <c r="K226" s="4">
        <v>266</v>
      </c>
      <c r="L226" s="4">
        <v>2542</v>
      </c>
    </row>
    <row r="227" spans="1:12" x14ac:dyDescent="0.25">
      <c r="A227" s="3" t="s">
        <v>490</v>
      </c>
      <c r="B227" s="4">
        <v>85</v>
      </c>
      <c r="C227" s="4">
        <v>41</v>
      </c>
      <c r="D227" s="4">
        <v>41</v>
      </c>
      <c r="E227" s="4">
        <v>11</v>
      </c>
      <c r="F227" s="4">
        <v>300</v>
      </c>
      <c r="G227" s="4">
        <v>70</v>
      </c>
      <c r="H227" s="4">
        <v>44</v>
      </c>
      <c r="I227" s="4">
        <v>33</v>
      </c>
      <c r="J227" s="4">
        <v>3</v>
      </c>
      <c r="K227" s="4">
        <v>71</v>
      </c>
      <c r="L227" s="4">
        <v>699</v>
      </c>
    </row>
    <row r="228" spans="1:12" x14ac:dyDescent="0.25">
      <c r="A228" s="3" t="s">
        <v>491</v>
      </c>
      <c r="B228" s="4">
        <v>139</v>
      </c>
      <c r="C228" s="4">
        <v>48</v>
      </c>
      <c r="D228" s="4">
        <v>55</v>
      </c>
      <c r="E228" s="4">
        <v>8</v>
      </c>
      <c r="F228" s="4">
        <v>242</v>
      </c>
      <c r="G228" s="4">
        <v>110</v>
      </c>
      <c r="H228" s="4">
        <v>31</v>
      </c>
      <c r="I228" s="4">
        <v>13</v>
      </c>
      <c r="J228" s="4">
        <v>2</v>
      </c>
      <c r="K228" s="4">
        <v>90</v>
      </c>
      <c r="L228" s="4">
        <v>738</v>
      </c>
    </row>
    <row r="229" spans="1:12" x14ac:dyDescent="0.25">
      <c r="A229" s="3" t="s">
        <v>492</v>
      </c>
      <c r="B229" s="4">
        <v>536</v>
      </c>
      <c r="C229" s="4">
        <v>316</v>
      </c>
      <c r="D229" s="4">
        <v>291</v>
      </c>
      <c r="E229" s="4">
        <v>59</v>
      </c>
      <c r="F229" s="4">
        <v>1407</v>
      </c>
      <c r="G229" s="4">
        <v>426</v>
      </c>
      <c r="H229" s="4">
        <v>189</v>
      </c>
      <c r="I229" s="4">
        <v>226</v>
      </c>
      <c r="J229" s="4">
        <v>15</v>
      </c>
      <c r="K229" s="4">
        <v>430</v>
      </c>
      <c r="L229" s="4">
        <v>3895</v>
      </c>
    </row>
    <row r="230" spans="1:12" x14ac:dyDescent="0.25">
      <c r="A230" s="3" t="s">
        <v>493</v>
      </c>
      <c r="B230" s="4">
        <v>1660</v>
      </c>
      <c r="C230" s="4">
        <v>489</v>
      </c>
      <c r="D230" s="4">
        <v>1000</v>
      </c>
      <c r="E230" s="4">
        <v>101</v>
      </c>
      <c r="F230" s="4">
        <v>4109</v>
      </c>
      <c r="G230" s="4">
        <v>1557</v>
      </c>
      <c r="H230" s="4">
        <v>739</v>
      </c>
      <c r="I230" s="4">
        <v>489</v>
      </c>
      <c r="J230" s="4">
        <v>63</v>
      </c>
      <c r="K230" s="4">
        <v>1037</v>
      </c>
      <c r="L230" s="4">
        <v>11244</v>
      </c>
    </row>
    <row r="231" spans="1:12" x14ac:dyDescent="0.25">
      <c r="A231" s="3" t="s">
        <v>494</v>
      </c>
      <c r="B231" s="4">
        <v>401</v>
      </c>
      <c r="C231" s="4">
        <v>80</v>
      </c>
      <c r="D231" s="4">
        <v>177</v>
      </c>
      <c r="E231" s="4">
        <v>17</v>
      </c>
      <c r="F231" s="4">
        <v>764</v>
      </c>
      <c r="G231" s="4">
        <v>310</v>
      </c>
      <c r="H231" s="4">
        <v>125</v>
      </c>
      <c r="I231" s="4">
        <v>106</v>
      </c>
      <c r="J231" s="4">
        <v>8</v>
      </c>
      <c r="K231" s="4">
        <v>177</v>
      </c>
      <c r="L231" s="4">
        <v>2165</v>
      </c>
    </row>
    <row r="232" spans="1:12" x14ac:dyDescent="0.25">
      <c r="A232" s="3" t="s">
        <v>495</v>
      </c>
      <c r="B232" s="4">
        <v>1487</v>
      </c>
      <c r="C232" s="4">
        <v>768</v>
      </c>
      <c r="D232" s="4">
        <v>867</v>
      </c>
      <c r="E232" s="4">
        <v>120</v>
      </c>
      <c r="F232" s="4">
        <v>3144</v>
      </c>
      <c r="G232" s="4">
        <v>1419</v>
      </c>
      <c r="H232" s="4">
        <v>503</v>
      </c>
      <c r="I232" s="4">
        <v>335</v>
      </c>
      <c r="J232" s="4">
        <v>41</v>
      </c>
      <c r="K232" s="4">
        <v>769</v>
      </c>
      <c r="L232" s="4">
        <v>9453</v>
      </c>
    </row>
    <row r="233" spans="1:12" x14ac:dyDescent="0.25">
      <c r="A233" s="3" t="s">
        <v>496</v>
      </c>
      <c r="B233" s="4">
        <v>4684</v>
      </c>
      <c r="C233" s="4">
        <v>1261</v>
      </c>
      <c r="D233" s="4">
        <v>2150</v>
      </c>
      <c r="E233" s="4">
        <v>475</v>
      </c>
      <c r="F233" s="4">
        <v>10903</v>
      </c>
      <c r="G233" s="4">
        <v>4155</v>
      </c>
      <c r="H233" s="4">
        <v>1526</v>
      </c>
      <c r="I233" s="4">
        <v>1448</v>
      </c>
      <c r="J233" s="4">
        <v>64</v>
      </c>
      <c r="K233" s="4">
        <v>3313</v>
      </c>
      <c r="L233" s="4">
        <v>29979</v>
      </c>
    </row>
    <row r="234" spans="1:12" x14ac:dyDescent="0.25">
      <c r="A234" s="3" t="s">
        <v>497</v>
      </c>
      <c r="B234" s="4">
        <v>1203</v>
      </c>
      <c r="C234" s="4">
        <v>295</v>
      </c>
      <c r="D234" s="4">
        <v>702</v>
      </c>
      <c r="E234" s="4">
        <v>137</v>
      </c>
      <c r="F234" s="4">
        <v>2797</v>
      </c>
      <c r="G234" s="4">
        <v>1050</v>
      </c>
      <c r="H234" s="4">
        <v>485</v>
      </c>
      <c r="I234" s="4">
        <v>317</v>
      </c>
      <c r="J234" s="4">
        <v>16</v>
      </c>
      <c r="K234" s="4">
        <v>686</v>
      </c>
      <c r="L234" s="4">
        <v>7688</v>
      </c>
    </row>
    <row r="235" spans="1:12" x14ac:dyDescent="0.25">
      <c r="A235" s="3" t="s">
        <v>498</v>
      </c>
      <c r="B235" s="4">
        <v>952</v>
      </c>
      <c r="C235" s="4">
        <v>324</v>
      </c>
      <c r="D235" s="4">
        <v>666</v>
      </c>
      <c r="E235" s="4">
        <v>89</v>
      </c>
      <c r="F235" s="4">
        <v>1712</v>
      </c>
      <c r="G235" s="4">
        <v>834</v>
      </c>
      <c r="H235" s="4">
        <v>438</v>
      </c>
      <c r="I235" s="4">
        <v>190</v>
      </c>
      <c r="J235" s="4">
        <v>14</v>
      </c>
      <c r="K235" s="4">
        <v>531</v>
      </c>
      <c r="L235" s="4">
        <v>5750</v>
      </c>
    </row>
    <row r="236" spans="1:12" x14ac:dyDescent="0.25">
      <c r="A236" s="3" t="s">
        <v>499</v>
      </c>
      <c r="B236" s="4">
        <v>1770</v>
      </c>
      <c r="C236" s="4">
        <v>348</v>
      </c>
      <c r="D236" s="4">
        <v>734</v>
      </c>
      <c r="E236" s="4">
        <v>105</v>
      </c>
      <c r="F236" s="4">
        <v>2701</v>
      </c>
      <c r="G236" s="4">
        <v>1149</v>
      </c>
      <c r="H236" s="4">
        <v>571</v>
      </c>
      <c r="I236" s="4">
        <v>345</v>
      </c>
      <c r="J236" s="4">
        <v>31</v>
      </c>
      <c r="K236" s="4">
        <v>645</v>
      </c>
      <c r="L236" s="4">
        <v>8399</v>
      </c>
    </row>
    <row r="237" spans="1:12" x14ac:dyDescent="0.25">
      <c r="A237" s="3" t="s">
        <v>500</v>
      </c>
      <c r="B237" s="4">
        <v>180</v>
      </c>
      <c r="C237" s="4">
        <v>71</v>
      </c>
      <c r="D237" s="4">
        <v>148</v>
      </c>
      <c r="E237" s="4">
        <v>20</v>
      </c>
      <c r="F237" s="4">
        <v>390</v>
      </c>
      <c r="G237" s="4">
        <v>155</v>
      </c>
      <c r="H237" s="4">
        <v>121</v>
      </c>
      <c r="I237" s="4">
        <v>46</v>
      </c>
      <c r="J237" s="4">
        <v>6</v>
      </c>
      <c r="K237" s="4">
        <v>157</v>
      </c>
      <c r="L237" s="4">
        <v>1294</v>
      </c>
    </row>
    <row r="238" spans="1:12" x14ac:dyDescent="0.25">
      <c r="A238" s="3" t="s">
        <v>501</v>
      </c>
      <c r="B238" s="4">
        <v>219</v>
      </c>
      <c r="C238" s="4">
        <v>75</v>
      </c>
      <c r="D238" s="4">
        <v>189</v>
      </c>
      <c r="E238" s="4">
        <v>32</v>
      </c>
      <c r="F238" s="4">
        <v>554</v>
      </c>
      <c r="G238" s="4">
        <v>175</v>
      </c>
      <c r="H238" s="4">
        <v>92</v>
      </c>
      <c r="I238" s="4">
        <v>68</v>
      </c>
      <c r="J238" s="4">
        <v>6</v>
      </c>
      <c r="K238" s="4">
        <v>194</v>
      </c>
      <c r="L238" s="4">
        <v>1604</v>
      </c>
    </row>
    <row r="239" spans="1:12" x14ac:dyDescent="0.25">
      <c r="A239" s="3" t="s">
        <v>502</v>
      </c>
      <c r="B239" s="4">
        <v>488</v>
      </c>
      <c r="C239" s="4">
        <v>145</v>
      </c>
      <c r="D239" s="4">
        <v>333</v>
      </c>
      <c r="E239" s="4">
        <v>35</v>
      </c>
      <c r="F239" s="4">
        <v>1114</v>
      </c>
      <c r="G239" s="4">
        <v>368</v>
      </c>
      <c r="H239" s="4">
        <v>215</v>
      </c>
      <c r="I239" s="4">
        <v>122</v>
      </c>
      <c r="J239" s="4">
        <v>10</v>
      </c>
      <c r="K239" s="4">
        <v>325</v>
      </c>
      <c r="L239" s="4">
        <v>3155</v>
      </c>
    </row>
    <row r="240" spans="1:12" x14ac:dyDescent="0.25">
      <c r="A240" s="3" t="s">
        <v>503</v>
      </c>
      <c r="B240" s="4">
        <v>333</v>
      </c>
      <c r="C240" s="4">
        <v>121</v>
      </c>
      <c r="D240" s="4">
        <v>151</v>
      </c>
      <c r="E240" s="4">
        <v>26</v>
      </c>
      <c r="F240" s="4">
        <v>911</v>
      </c>
      <c r="G240" s="4">
        <v>357</v>
      </c>
      <c r="H240" s="4">
        <v>116</v>
      </c>
      <c r="I240" s="4">
        <v>106</v>
      </c>
      <c r="J240" s="4">
        <v>6</v>
      </c>
      <c r="K240" s="4">
        <v>283</v>
      </c>
      <c r="L240" s="4">
        <v>2410</v>
      </c>
    </row>
    <row r="241" spans="1:12" x14ac:dyDescent="0.25">
      <c r="A241" s="3" t="s">
        <v>59</v>
      </c>
      <c r="B241" s="4">
        <v>16128</v>
      </c>
      <c r="C241" s="4">
        <v>5091</v>
      </c>
      <c r="D241" s="4">
        <v>8711</v>
      </c>
      <c r="E241" s="4">
        <v>1381</v>
      </c>
      <c r="F241" s="4">
        <v>35829</v>
      </c>
      <c r="G241" s="4">
        <v>13340</v>
      </c>
      <c r="H241" s="4">
        <v>5816</v>
      </c>
      <c r="I241" s="4">
        <v>4445</v>
      </c>
      <c r="J241" s="4">
        <v>317</v>
      </c>
      <c r="K241" s="4">
        <v>9954</v>
      </c>
      <c r="L241" s="4">
        <v>101012</v>
      </c>
    </row>
    <row r="244" spans="1:12" x14ac:dyDescent="0.25">
      <c r="A244" s="5" t="s">
        <v>35</v>
      </c>
      <c r="B244" t="s">
        <v>286</v>
      </c>
    </row>
    <row r="245" spans="1:12" x14ac:dyDescent="0.25">
      <c r="A245" s="5" t="s">
        <v>40</v>
      </c>
      <c r="B245" t="s">
        <v>41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133</v>
      </c>
      <c r="C249" s="4">
        <v>31</v>
      </c>
      <c r="D249" s="4">
        <v>127</v>
      </c>
      <c r="E249" s="4">
        <v>7</v>
      </c>
      <c r="F249" s="4">
        <v>287</v>
      </c>
      <c r="G249" s="4">
        <v>85</v>
      </c>
      <c r="H249" s="4">
        <v>38</v>
      </c>
      <c r="I249" s="4">
        <v>36</v>
      </c>
      <c r="J249" s="4">
        <v>6</v>
      </c>
      <c r="K249" s="4">
        <v>75</v>
      </c>
      <c r="L249" s="4">
        <v>825</v>
      </c>
    </row>
    <row r="250" spans="1:12" x14ac:dyDescent="0.25">
      <c r="A250" s="3" t="s">
        <v>288</v>
      </c>
      <c r="B250" s="4">
        <v>36</v>
      </c>
      <c r="C250" s="4">
        <v>7</v>
      </c>
      <c r="D250" s="4">
        <v>20</v>
      </c>
      <c r="E250" s="4">
        <v>1</v>
      </c>
      <c r="F250" s="4">
        <v>90</v>
      </c>
      <c r="G250" s="4">
        <v>19</v>
      </c>
      <c r="H250" s="4">
        <v>9</v>
      </c>
      <c r="I250" s="4">
        <v>6</v>
      </c>
      <c r="J250" s="4">
        <v>0</v>
      </c>
      <c r="K250" s="4">
        <v>9</v>
      </c>
      <c r="L250" s="4">
        <v>197</v>
      </c>
    </row>
    <row r="251" spans="1:12" x14ac:dyDescent="0.25">
      <c r="A251" s="3" t="s">
        <v>289</v>
      </c>
      <c r="B251" s="4">
        <v>168</v>
      </c>
      <c r="C251" s="4">
        <v>26</v>
      </c>
      <c r="D251" s="4">
        <v>50</v>
      </c>
      <c r="E251" s="4">
        <v>6</v>
      </c>
      <c r="F251" s="4">
        <v>262</v>
      </c>
      <c r="G251" s="4">
        <v>70</v>
      </c>
      <c r="H251" s="4">
        <v>27</v>
      </c>
      <c r="I251" s="4">
        <v>24</v>
      </c>
      <c r="J251" s="4">
        <v>1</v>
      </c>
      <c r="K251" s="4">
        <v>71</v>
      </c>
      <c r="L251" s="4">
        <v>705</v>
      </c>
    </row>
    <row r="252" spans="1:12" x14ac:dyDescent="0.25">
      <c r="A252" s="3" t="s">
        <v>290</v>
      </c>
      <c r="B252" s="4">
        <v>22</v>
      </c>
      <c r="C252" s="4">
        <v>5</v>
      </c>
      <c r="D252" s="4">
        <v>24</v>
      </c>
      <c r="E252" s="4">
        <v>0</v>
      </c>
      <c r="F252" s="4">
        <v>83</v>
      </c>
      <c r="G252" s="4">
        <v>12</v>
      </c>
      <c r="H252" s="4">
        <v>16</v>
      </c>
      <c r="I252" s="4">
        <v>9</v>
      </c>
      <c r="J252" s="4">
        <v>1</v>
      </c>
      <c r="K252" s="4">
        <v>15</v>
      </c>
      <c r="L252" s="4">
        <v>187</v>
      </c>
    </row>
    <row r="253" spans="1:12" x14ac:dyDescent="0.25">
      <c r="A253" s="3" t="s">
        <v>292</v>
      </c>
      <c r="B253" s="4">
        <v>207</v>
      </c>
      <c r="C253" s="4">
        <v>44</v>
      </c>
      <c r="D253" s="4">
        <v>118</v>
      </c>
      <c r="E253" s="4">
        <v>9</v>
      </c>
      <c r="F253" s="4">
        <v>575</v>
      </c>
      <c r="G253" s="4">
        <v>154</v>
      </c>
      <c r="H253" s="4">
        <v>78</v>
      </c>
      <c r="I253" s="4">
        <v>65</v>
      </c>
      <c r="J253" s="4">
        <v>4</v>
      </c>
      <c r="K253" s="4">
        <v>127</v>
      </c>
      <c r="L253" s="4">
        <v>1381</v>
      </c>
    </row>
    <row r="254" spans="1:12" x14ac:dyDescent="0.25">
      <c r="A254" s="3" t="s">
        <v>293</v>
      </c>
      <c r="B254" s="4">
        <v>34</v>
      </c>
      <c r="C254" s="4">
        <v>6</v>
      </c>
      <c r="D254" s="4">
        <v>28</v>
      </c>
      <c r="E254" s="4">
        <v>2</v>
      </c>
      <c r="F254" s="4">
        <v>80</v>
      </c>
      <c r="G254" s="4">
        <v>18</v>
      </c>
      <c r="H254" s="4">
        <v>17</v>
      </c>
      <c r="I254" s="4">
        <v>5</v>
      </c>
      <c r="J254" s="4">
        <v>1</v>
      </c>
      <c r="K254" s="4">
        <v>19</v>
      </c>
      <c r="L254" s="4">
        <v>210</v>
      </c>
    </row>
    <row r="255" spans="1:12" x14ac:dyDescent="0.25">
      <c r="A255" s="3" t="s">
        <v>294</v>
      </c>
      <c r="B255" s="4">
        <v>51</v>
      </c>
      <c r="C255" s="4">
        <v>26</v>
      </c>
      <c r="D255" s="4">
        <v>51</v>
      </c>
      <c r="E255" s="4">
        <v>5</v>
      </c>
      <c r="F255" s="4">
        <v>168</v>
      </c>
      <c r="G255" s="4">
        <v>44</v>
      </c>
      <c r="H255" s="4">
        <v>22</v>
      </c>
      <c r="I255" s="4">
        <v>20</v>
      </c>
      <c r="J255" s="4">
        <v>2</v>
      </c>
      <c r="K255" s="4">
        <v>53</v>
      </c>
      <c r="L255" s="4">
        <v>442</v>
      </c>
    </row>
    <row r="256" spans="1:12" x14ac:dyDescent="0.25">
      <c r="A256" s="3" t="s">
        <v>295</v>
      </c>
      <c r="B256" s="4">
        <v>168</v>
      </c>
      <c r="C256" s="4">
        <v>48</v>
      </c>
      <c r="D256" s="4">
        <v>92</v>
      </c>
      <c r="E256" s="4">
        <v>9</v>
      </c>
      <c r="F256" s="4">
        <v>477</v>
      </c>
      <c r="G256" s="4">
        <v>111</v>
      </c>
      <c r="H256" s="4">
        <v>35</v>
      </c>
      <c r="I256" s="4">
        <v>50</v>
      </c>
      <c r="J256" s="4">
        <v>1</v>
      </c>
      <c r="K256" s="4">
        <v>94</v>
      </c>
      <c r="L256" s="4">
        <v>1085</v>
      </c>
    </row>
    <row r="257" spans="1:12" x14ac:dyDescent="0.25">
      <c r="A257" s="3" t="s">
        <v>296</v>
      </c>
      <c r="B257" s="4">
        <v>175</v>
      </c>
      <c r="C257" s="4">
        <v>29</v>
      </c>
      <c r="D257" s="4">
        <v>61</v>
      </c>
      <c r="E257" s="4">
        <v>16</v>
      </c>
      <c r="F257" s="4">
        <v>271</v>
      </c>
      <c r="G257" s="4">
        <v>56</v>
      </c>
      <c r="H257" s="4">
        <v>25</v>
      </c>
      <c r="I257" s="4">
        <v>35</v>
      </c>
      <c r="J257" s="4">
        <v>1</v>
      </c>
      <c r="K257" s="4">
        <v>70</v>
      </c>
      <c r="L257" s="4">
        <v>739</v>
      </c>
    </row>
    <row r="258" spans="1:12" x14ac:dyDescent="0.25">
      <c r="A258" s="3" t="s">
        <v>297</v>
      </c>
      <c r="B258" s="4">
        <v>412</v>
      </c>
      <c r="C258" s="4">
        <v>167</v>
      </c>
      <c r="D258" s="4">
        <v>252</v>
      </c>
      <c r="E258" s="4">
        <v>39</v>
      </c>
      <c r="F258" s="4">
        <v>887</v>
      </c>
      <c r="G258" s="4">
        <v>228</v>
      </c>
      <c r="H258" s="4">
        <v>113</v>
      </c>
      <c r="I258" s="4">
        <v>119</v>
      </c>
      <c r="J258" s="4">
        <v>7</v>
      </c>
      <c r="K258" s="4">
        <v>264</v>
      </c>
      <c r="L258" s="4">
        <v>2488</v>
      </c>
    </row>
    <row r="259" spans="1:12" x14ac:dyDescent="0.25">
      <c r="A259" s="3" t="s">
        <v>298</v>
      </c>
      <c r="B259" s="4">
        <v>166</v>
      </c>
      <c r="C259" s="4">
        <v>91</v>
      </c>
      <c r="D259" s="4">
        <v>75</v>
      </c>
      <c r="E259" s="4">
        <v>25</v>
      </c>
      <c r="F259" s="4">
        <v>343</v>
      </c>
      <c r="G259" s="4">
        <v>131</v>
      </c>
      <c r="H259" s="4">
        <v>62</v>
      </c>
      <c r="I259" s="4">
        <v>47</v>
      </c>
      <c r="J259" s="4">
        <v>4</v>
      </c>
      <c r="K259" s="4">
        <v>139</v>
      </c>
      <c r="L259" s="4">
        <v>1083</v>
      </c>
    </row>
    <row r="260" spans="1:12" x14ac:dyDescent="0.25">
      <c r="A260" s="3" t="s">
        <v>299</v>
      </c>
      <c r="B260" s="4">
        <v>140</v>
      </c>
      <c r="C260" s="4">
        <v>64</v>
      </c>
      <c r="D260" s="4">
        <v>105</v>
      </c>
      <c r="E260" s="4">
        <v>25</v>
      </c>
      <c r="F260" s="4">
        <v>306</v>
      </c>
      <c r="G260" s="4">
        <v>101</v>
      </c>
      <c r="H260" s="4">
        <v>53</v>
      </c>
      <c r="I260" s="4">
        <v>37</v>
      </c>
      <c r="J260" s="4">
        <v>1</v>
      </c>
      <c r="K260" s="4">
        <v>126</v>
      </c>
      <c r="L260" s="4">
        <v>958</v>
      </c>
    </row>
    <row r="261" spans="1:12" x14ac:dyDescent="0.25">
      <c r="A261" s="3" t="s">
        <v>300</v>
      </c>
      <c r="B261" s="4">
        <v>381</v>
      </c>
      <c r="C261" s="4">
        <v>184</v>
      </c>
      <c r="D261" s="4">
        <v>191</v>
      </c>
      <c r="E261" s="4">
        <v>37</v>
      </c>
      <c r="F261" s="4">
        <v>953</v>
      </c>
      <c r="G261" s="4">
        <v>262</v>
      </c>
      <c r="H261" s="4">
        <v>150</v>
      </c>
      <c r="I261" s="4">
        <v>144</v>
      </c>
      <c r="J261" s="4">
        <v>10</v>
      </c>
      <c r="K261" s="4">
        <v>314</v>
      </c>
      <c r="L261" s="4">
        <v>2626</v>
      </c>
    </row>
    <row r="262" spans="1:12" x14ac:dyDescent="0.25">
      <c r="A262" s="3" t="s">
        <v>301</v>
      </c>
      <c r="B262" s="4">
        <v>101</v>
      </c>
      <c r="C262" s="4">
        <v>41</v>
      </c>
      <c r="D262" s="4">
        <v>48</v>
      </c>
      <c r="E262" s="4">
        <v>13</v>
      </c>
      <c r="F262" s="4">
        <v>315</v>
      </c>
      <c r="G262" s="4">
        <v>77</v>
      </c>
      <c r="H262" s="4">
        <v>44</v>
      </c>
      <c r="I262" s="4">
        <v>34</v>
      </c>
      <c r="J262" s="4">
        <v>2</v>
      </c>
      <c r="K262" s="4">
        <v>82</v>
      </c>
      <c r="L262" s="4">
        <v>757</v>
      </c>
    </row>
    <row r="263" spans="1:12" x14ac:dyDescent="0.25">
      <c r="A263" s="3" t="s">
        <v>302</v>
      </c>
      <c r="B263" s="4">
        <v>143</v>
      </c>
      <c r="C263" s="4">
        <v>47</v>
      </c>
      <c r="D263" s="4">
        <v>57</v>
      </c>
      <c r="E263" s="4">
        <v>8</v>
      </c>
      <c r="F263" s="4">
        <v>232</v>
      </c>
      <c r="G263" s="4">
        <v>106</v>
      </c>
      <c r="H263" s="4">
        <v>34</v>
      </c>
      <c r="I263" s="4">
        <v>13</v>
      </c>
      <c r="J263" s="4">
        <v>3</v>
      </c>
      <c r="K263" s="4">
        <v>93</v>
      </c>
      <c r="L263" s="4">
        <v>736</v>
      </c>
    </row>
    <row r="264" spans="1:12" x14ac:dyDescent="0.25">
      <c r="A264" s="3" t="s">
        <v>303</v>
      </c>
      <c r="B264" s="4">
        <v>543</v>
      </c>
      <c r="C264" s="4">
        <v>332</v>
      </c>
      <c r="D264" s="4">
        <v>303</v>
      </c>
      <c r="E264" s="4">
        <v>55</v>
      </c>
      <c r="F264" s="4">
        <v>1442</v>
      </c>
      <c r="G264" s="4">
        <v>455</v>
      </c>
      <c r="H264" s="4">
        <v>175</v>
      </c>
      <c r="I264" s="4">
        <v>236</v>
      </c>
      <c r="J264" s="4">
        <v>15</v>
      </c>
      <c r="K264" s="4">
        <v>461</v>
      </c>
      <c r="L264" s="4">
        <v>4017</v>
      </c>
    </row>
    <row r="265" spans="1:12" x14ac:dyDescent="0.25">
      <c r="A265" s="3" t="s">
        <v>304</v>
      </c>
      <c r="B265" s="4">
        <v>1731</v>
      </c>
      <c r="C265" s="4">
        <v>505</v>
      </c>
      <c r="D265" s="4">
        <v>928</v>
      </c>
      <c r="E265" s="4">
        <v>129</v>
      </c>
      <c r="F265" s="4">
        <v>4081</v>
      </c>
      <c r="G265" s="4">
        <v>1696</v>
      </c>
      <c r="H265" s="4">
        <v>705</v>
      </c>
      <c r="I265" s="4">
        <v>477</v>
      </c>
      <c r="J265" s="4">
        <v>57</v>
      </c>
      <c r="K265" s="4">
        <v>1109</v>
      </c>
      <c r="L265" s="4">
        <v>11418</v>
      </c>
    </row>
    <row r="266" spans="1:12" x14ac:dyDescent="0.25">
      <c r="A266" s="3" t="s">
        <v>305</v>
      </c>
      <c r="B266" s="4">
        <v>414</v>
      </c>
      <c r="C266" s="4">
        <v>81</v>
      </c>
      <c r="D266" s="4">
        <v>168</v>
      </c>
      <c r="E266" s="4">
        <v>22</v>
      </c>
      <c r="F266" s="4">
        <v>746</v>
      </c>
      <c r="G266" s="4">
        <v>332</v>
      </c>
      <c r="H266" s="4">
        <v>131</v>
      </c>
      <c r="I266" s="4">
        <v>98</v>
      </c>
      <c r="J266" s="4">
        <v>6</v>
      </c>
      <c r="K266" s="4">
        <v>199</v>
      </c>
      <c r="L266" s="4">
        <v>2197</v>
      </c>
    </row>
    <row r="267" spans="1:12" x14ac:dyDescent="0.25">
      <c r="A267" s="3" t="s">
        <v>306</v>
      </c>
      <c r="B267" s="4">
        <v>1496</v>
      </c>
      <c r="C267" s="4">
        <v>777</v>
      </c>
      <c r="D267" s="4">
        <v>847</v>
      </c>
      <c r="E267" s="4">
        <v>127</v>
      </c>
      <c r="F267" s="4">
        <v>3113</v>
      </c>
      <c r="G267" s="4">
        <v>1462</v>
      </c>
      <c r="H267" s="4">
        <v>500</v>
      </c>
      <c r="I267" s="4">
        <v>338</v>
      </c>
      <c r="J267" s="4">
        <v>38</v>
      </c>
      <c r="K267" s="4">
        <v>775</v>
      </c>
      <c r="L267" s="4">
        <v>9473</v>
      </c>
    </row>
    <row r="268" spans="1:12" x14ac:dyDescent="0.25">
      <c r="A268" s="3" t="s">
        <v>307</v>
      </c>
      <c r="B268" s="4">
        <v>4728</v>
      </c>
      <c r="C268" s="4">
        <v>1281</v>
      </c>
      <c r="D268" s="4">
        <v>2201</v>
      </c>
      <c r="E268" s="4">
        <v>549</v>
      </c>
      <c r="F268" s="4">
        <v>10684</v>
      </c>
      <c r="G268" s="4">
        <v>4351</v>
      </c>
      <c r="H268" s="4">
        <v>1545</v>
      </c>
      <c r="I268" s="4">
        <v>1398</v>
      </c>
      <c r="J268" s="4">
        <v>75</v>
      </c>
      <c r="K268" s="4">
        <v>3454</v>
      </c>
      <c r="L268" s="4">
        <v>30266</v>
      </c>
    </row>
    <row r="269" spans="1:12" x14ac:dyDescent="0.25">
      <c r="A269" s="3" t="s">
        <v>308</v>
      </c>
      <c r="B269" s="4">
        <v>1222</v>
      </c>
      <c r="C269" s="4">
        <v>307</v>
      </c>
      <c r="D269" s="4">
        <v>684</v>
      </c>
      <c r="E269" s="4">
        <v>160</v>
      </c>
      <c r="F269" s="4">
        <v>2759</v>
      </c>
      <c r="G269" s="4">
        <v>1096</v>
      </c>
      <c r="H269" s="4">
        <v>490</v>
      </c>
      <c r="I269" s="4">
        <v>315</v>
      </c>
      <c r="J269" s="4">
        <v>20</v>
      </c>
      <c r="K269" s="4">
        <v>772</v>
      </c>
      <c r="L269" s="4">
        <v>7825</v>
      </c>
    </row>
    <row r="270" spans="1:12" x14ac:dyDescent="0.25">
      <c r="A270" s="3" t="s">
        <v>309</v>
      </c>
      <c r="B270" s="4">
        <v>1004</v>
      </c>
      <c r="C270" s="4">
        <v>318</v>
      </c>
      <c r="D270" s="4">
        <v>600</v>
      </c>
      <c r="E270" s="4">
        <v>116</v>
      </c>
      <c r="F270" s="4">
        <v>1674</v>
      </c>
      <c r="G270" s="4">
        <v>887</v>
      </c>
      <c r="H270" s="4">
        <v>429</v>
      </c>
      <c r="I270" s="4">
        <v>177</v>
      </c>
      <c r="J270" s="4">
        <v>12</v>
      </c>
      <c r="K270" s="4">
        <v>602</v>
      </c>
      <c r="L270" s="4">
        <v>5819</v>
      </c>
    </row>
    <row r="271" spans="1:12" x14ac:dyDescent="0.25">
      <c r="A271" s="3" t="s">
        <v>310</v>
      </c>
      <c r="B271" s="4">
        <v>1808</v>
      </c>
      <c r="C271" s="4">
        <v>367</v>
      </c>
      <c r="D271" s="4">
        <v>716</v>
      </c>
      <c r="E271" s="4">
        <v>130</v>
      </c>
      <c r="F271" s="4">
        <v>2636</v>
      </c>
      <c r="G271" s="4">
        <v>1176</v>
      </c>
      <c r="H271" s="4">
        <v>551</v>
      </c>
      <c r="I271" s="4">
        <v>333</v>
      </c>
      <c r="J271" s="4">
        <v>30</v>
      </c>
      <c r="K271" s="4">
        <v>683</v>
      </c>
      <c r="L271" s="4">
        <v>8430</v>
      </c>
    </row>
    <row r="272" spans="1:12" x14ac:dyDescent="0.25">
      <c r="A272" s="3" t="s">
        <v>311</v>
      </c>
      <c r="B272" s="4">
        <v>193</v>
      </c>
      <c r="C272" s="4">
        <v>75</v>
      </c>
      <c r="D272" s="4">
        <v>146</v>
      </c>
      <c r="E272" s="4">
        <v>21</v>
      </c>
      <c r="F272" s="4">
        <v>374</v>
      </c>
      <c r="G272" s="4">
        <v>183</v>
      </c>
      <c r="H272" s="4">
        <v>124</v>
      </c>
      <c r="I272" s="4">
        <v>52</v>
      </c>
      <c r="J272" s="4">
        <v>7</v>
      </c>
      <c r="K272" s="4">
        <v>167</v>
      </c>
      <c r="L272" s="4">
        <v>1342</v>
      </c>
    </row>
    <row r="273" spans="1:12" x14ac:dyDescent="0.25">
      <c r="A273" s="3" t="s">
        <v>312</v>
      </c>
      <c r="B273" s="4">
        <v>230</v>
      </c>
      <c r="C273" s="4">
        <v>82</v>
      </c>
      <c r="D273" s="4">
        <v>197</v>
      </c>
      <c r="E273" s="4">
        <v>27</v>
      </c>
      <c r="F273" s="4">
        <v>564</v>
      </c>
      <c r="G273" s="4">
        <v>185</v>
      </c>
      <c r="H273" s="4">
        <v>87</v>
      </c>
      <c r="I273" s="4">
        <v>64</v>
      </c>
      <c r="J273" s="4">
        <v>6</v>
      </c>
      <c r="K273" s="4">
        <v>210</v>
      </c>
      <c r="L273" s="4">
        <v>1652</v>
      </c>
    </row>
    <row r="274" spans="1:12" x14ac:dyDescent="0.25">
      <c r="A274" s="3" t="s">
        <v>313</v>
      </c>
      <c r="B274" s="4">
        <v>498</v>
      </c>
      <c r="C274" s="4">
        <v>145</v>
      </c>
      <c r="D274" s="4">
        <v>338</v>
      </c>
      <c r="E274" s="4">
        <v>42</v>
      </c>
      <c r="F274" s="4">
        <v>1130</v>
      </c>
      <c r="G274" s="4">
        <v>380</v>
      </c>
      <c r="H274" s="4">
        <v>212</v>
      </c>
      <c r="I274" s="4">
        <v>136</v>
      </c>
      <c r="J274" s="4">
        <v>11</v>
      </c>
      <c r="K274" s="4">
        <v>340</v>
      </c>
      <c r="L274" s="4">
        <v>3232</v>
      </c>
    </row>
    <row r="275" spans="1:12" x14ac:dyDescent="0.25">
      <c r="A275" s="3" t="s">
        <v>314</v>
      </c>
      <c r="B275" s="4">
        <v>327</v>
      </c>
      <c r="C275" s="4">
        <v>120</v>
      </c>
      <c r="D275" s="4">
        <v>142</v>
      </c>
      <c r="E275" s="4">
        <v>31</v>
      </c>
      <c r="F275" s="4">
        <v>911</v>
      </c>
      <c r="G275" s="4">
        <v>345</v>
      </c>
      <c r="H275" s="4">
        <v>109</v>
      </c>
      <c r="I275" s="4">
        <v>98</v>
      </c>
      <c r="J275" s="4">
        <v>7</v>
      </c>
      <c r="K275" s="4">
        <v>284</v>
      </c>
      <c r="L275" s="4">
        <v>2374</v>
      </c>
    </row>
    <row r="276" spans="1:12" x14ac:dyDescent="0.25">
      <c r="A276" s="3" t="s">
        <v>58</v>
      </c>
      <c r="B276" s="4">
        <v>16531</v>
      </c>
      <c r="C276" s="4">
        <v>5206</v>
      </c>
      <c r="D276" s="4">
        <v>8569</v>
      </c>
      <c r="E276" s="4">
        <v>1611</v>
      </c>
      <c r="F276" s="4">
        <v>35443</v>
      </c>
      <c r="G276" s="4">
        <v>14022</v>
      </c>
      <c r="H276" s="4">
        <v>5781</v>
      </c>
      <c r="I276" s="4">
        <v>4366</v>
      </c>
      <c r="J276" s="4">
        <v>328</v>
      </c>
      <c r="K276" s="4">
        <v>10607</v>
      </c>
      <c r="L276" s="4">
        <v>102464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18"/>
  <sheetViews>
    <sheetView topLeftCell="A202" workbookViewId="0">
      <selection activeCell="B109" sqref="B109"/>
    </sheetView>
  </sheetViews>
  <sheetFormatPr defaultRowHeight="15" x14ac:dyDescent="0.25"/>
  <cols>
    <col min="1" max="2" width="26.5703125" bestFit="1" customWidth="1"/>
    <col min="3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2" x14ac:dyDescent="0.25">
      <c r="A1" s="5" t="s">
        <v>35</v>
      </c>
      <c r="B1" t="s">
        <v>285</v>
      </c>
    </row>
    <row r="2" spans="1:2" x14ac:dyDescent="0.25">
      <c r="A2" s="5" t="s">
        <v>40</v>
      </c>
      <c r="B2" t="s">
        <v>47</v>
      </c>
    </row>
    <row r="4" spans="1:2" x14ac:dyDescent="0.25">
      <c r="B4" s="5" t="s">
        <v>284</v>
      </c>
    </row>
    <row r="5" spans="1:2" x14ac:dyDescent="0.25">
      <c r="A5" s="5" t="s">
        <v>291</v>
      </c>
      <c r="B5" t="s">
        <v>66</v>
      </c>
    </row>
    <row r="6" spans="1:2" x14ac:dyDescent="0.25">
      <c r="A6" s="3" t="s">
        <v>321</v>
      </c>
      <c r="B6" s="4"/>
    </row>
    <row r="7" spans="1:2" x14ac:dyDescent="0.25">
      <c r="A7" s="3" t="s">
        <v>322</v>
      </c>
      <c r="B7" s="4"/>
    </row>
    <row r="8" spans="1:2" x14ac:dyDescent="0.25">
      <c r="A8" s="3" t="s">
        <v>323</v>
      </c>
      <c r="B8" s="4"/>
    </row>
    <row r="9" spans="1:2" x14ac:dyDescent="0.25">
      <c r="A9" s="3" t="s">
        <v>324</v>
      </c>
      <c r="B9" s="4"/>
    </row>
    <row r="10" spans="1:2" x14ac:dyDescent="0.25">
      <c r="A10" s="3" t="s">
        <v>325</v>
      </c>
      <c r="B10" s="4"/>
    </row>
    <row r="11" spans="1:2" x14ac:dyDescent="0.25">
      <c r="A11" s="3" t="s">
        <v>326</v>
      </c>
      <c r="B11" s="4"/>
    </row>
    <row r="12" spans="1:2" x14ac:dyDescent="0.25">
      <c r="A12" s="3" t="s">
        <v>327</v>
      </c>
      <c r="B12" s="4"/>
    </row>
    <row r="13" spans="1:2" x14ac:dyDescent="0.25">
      <c r="A13" s="3" t="s">
        <v>328</v>
      </c>
      <c r="B13" s="4"/>
    </row>
    <row r="14" spans="1:2" x14ac:dyDescent="0.25">
      <c r="A14" s="3" t="s">
        <v>329</v>
      </c>
      <c r="B14" s="4"/>
    </row>
    <row r="15" spans="1:2" x14ac:dyDescent="0.25">
      <c r="A15" s="3" t="s">
        <v>330</v>
      </c>
      <c r="B15" s="4"/>
    </row>
    <row r="16" spans="1:2" x14ac:dyDescent="0.25">
      <c r="A16" s="3" t="s">
        <v>331</v>
      </c>
      <c r="B16" s="4"/>
    </row>
    <row r="17" spans="1:2" x14ac:dyDescent="0.25">
      <c r="A17" s="3" t="s">
        <v>332</v>
      </c>
      <c r="B17" s="4"/>
    </row>
    <row r="18" spans="1:2" x14ac:dyDescent="0.25">
      <c r="A18" s="3" t="s">
        <v>333</v>
      </c>
      <c r="B18" s="4"/>
    </row>
    <row r="19" spans="1:2" x14ac:dyDescent="0.25">
      <c r="A19" s="3" t="s">
        <v>334</v>
      </c>
      <c r="B19" s="4"/>
    </row>
    <row r="20" spans="1:2" x14ac:dyDescent="0.25">
      <c r="A20" s="3" t="s">
        <v>335</v>
      </c>
      <c r="B20" s="4"/>
    </row>
    <row r="21" spans="1:2" x14ac:dyDescent="0.25">
      <c r="A21" s="3" t="s">
        <v>336</v>
      </c>
      <c r="B21" s="4"/>
    </row>
    <row r="22" spans="1:2" x14ac:dyDescent="0.25">
      <c r="A22" s="3" t="s">
        <v>337</v>
      </c>
      <c r="B22" s="4"/>
    </row>
    <row r="23" spans="1:2" x14ac:dyDescent="0.25">
      <c r="A23" s="3" t="s">
        <v>338</v>
      </c>
      <c r="B23" s="4"/>
    </row>
    <row r="24" spans="1:2" x14ac:dyDescent="0.25">
      <c r="A24" s="3" t="s">
        <v>339</v>
      </c>
      <c r="B24" s="4"/>
    </row>
    <row r="25" spans="1:2" x14ac:dyDescent="0.25">
      <c r="A25" s="3" t="s">
        <v>340</v>
      </c>
      <c r="B25" s="4"/>
    </row>
    <row r="26" spans="1:2" x14ac:dyDescent="0.25">
      <c r="A26" s="3" t="s">
        <v>341</v>
      </c>
      <c r="B26" s="4"/>
    </row>
    <row r="27" spans="1:2" x14ac:dyDescent="0.25">
      <c r="A27" s="3" t="s">
        <v>342</v>
      </c>
      <c r="B27" s="4"/>
    </row>
    <row r="28" spans="1:2" x14ac:dyDescent="0.25">
      <c r="A28" s="3" t="s">
        <v>343</v>
      </c>
      <c r="B28" s="4"/>
    </row>
    <row r="29" spans="1:2" x14ac:dyDescent="0.25">
      <c r="A29" s="3" t="s">
        <v>344</v>
      </c>
      <c r="B29" s="4"/>
    </row>
    <row r="30" spans="1:2" x14ac:dyDescent="0.25">
      <c r="A30" s="3" t="s">
        <v>345</v>
      </c>
      <c r="B30" s="4"/>
    </row>
    <row r="31" spans="1:2" x14ac:dyDescent="0.25">
      <c r="A31" s="3" t="s">
        <v>346</v>
      </c>
      <c r="B31" s="4"/>
    </row>
    <row r="32" spans="1:2" x14ac:dyDescent="0.25">
      <c r="A32" s="3" t="s">
        <v>347</v>
      </c>
      <c r="B32" s="4"/>
    </row>
    <row r="33" spans="1:2" x14ac:dyDescent="0.25">
      <c r="A33" s="3" t="s">
        <v>65</v>
      </c>
      <c r="B33" s="4"/>
    </row>
    <row r="34" spans="1:2" x14ac:dyDescent="0.25">
      <c r="A34" s="5" t="s">
        <v>35</v>
      </c>
      <c r="B34" t="s">
        <v>285</v>
      </c>
    </row>
    <row r="35" spans="1:2" x14ac:dyDescent="0.25">
      <c r="A35" s="5" t="s">
        <v>40</v>
      </c>
      <c r="B35" t="s">
        <v>47</v>
      </c>
    </row>
    <row r="37" spans="1:2" x14ac:dyDescent="0.25">
      <c r="B37" s="5" t="s">
        <v>284</v>
      </c>
    </row>
    <row r="38" spans="1:2" x14ac:dyDescent="0.25">
      <c r="A38" s="5" t="s">
        <v>291</v>
      </c>
      <c r="B38" t="s">
        <v>66</v>
      </c>
    </row>
    <row r="39" spans="1:2" x14ac:dyDescent="0.25">
      <c r="A39" s="3" t="s">
        <v>348</v>
      </c>
      <c r="B39" s="4"/>
    </row>
    <row r="40" spans="1:2" x14ac:dyDescent="0.25">
      <c r="A40" s="3" t="s">
        <v>349</v>
      </c>
      <c r="B40" s="4"/>
    </row>
    <row r="41" spans="1:2" x14ac:dyDescent="0.25">
      <c r="A41" s="3" t="s">
        <v>350</v>
      </c>
      <c r="B41" s="4"/>
    </row>
    <row r="42" spans="1:2" x14ac:dyDescent="0.25">
      <c r="A42" s="3" t="s">
        <v>351</v>
      </c>
      <c r="B42" s="4"/>
    </row>
    <row r="43" spans="1:2" x14ac:dyDescent="0.25">
      <c r="A43" s="3" t="s">
        <v>352</v>
      </c>
      <c r="B43" s="4"/>
    </row>
    <row r="44" spans="1:2" x14ac:dyDescent="0.25">
      <c r="A44" s="3" t="s">
        <v>353</v>
      </c>
      <c r="B44" s="4"/>
    </row>
    <row r="45" spans="1:2" x14ac:dyDescent="0.25">
      <c r="A45" s="3" t="s">
        <v>354</v>
      </c>
      <c r="B45" s="4"/>
    </row>
    <row r="46" spans="1:2" x14ac:dyDescent="0.25">
      <c r="A46" s="3" t="s">
        <v>355</v>
      </c>
      <c r="B46" s="4"/>
    </row>
    <row r="47" spans="1:2" x14ac:dyDescent="0.25">
      <c r="A47" s="3" t="s">
        <v>356</v>
      </c>
      <c r="B47" s="4"/>
    </row>
    <row r="48" spans="1:2" x14ac:dyDescent="0.25">
      <c r="A48" s="3" t="s">
        <v>357</v>
      </c>
      <c r="B48" s="4"/>
    </row>
    <row r="49" spans="1:2" x14ac:dyDescent="0.25">
      <c r="A49" s="3" t="s">
        <v>358</v>
      </c>
      <c r="B49" s="4"/>
    </row>
    <row r="50" spans="1:2" x14ac:dyDescent="0.25">
      <c r="A50" s="3" t="s">
        <v>359</v>
      </c>
      <c r="B50" s="4"/>
    </row>
    <row r="51" spans="1:2" x14ac:dyDescent="0.25">
      <c r="A51" s="3" t="s">
        <v>360</v>
      </c>
      <c r="B51" s="4"/>
    </row>
    <row r="52" spans="1:2" x14ac:dyDescent="0.25">
      <c r="A52" s="3" t="s">
        <v>361</v>
      </c>
      <c r="B52" s="4"/>
    </row>
    <row r="53" spans="1:2" x14ac:dyDescent="0.25">
      <c r="A53" s="3" t="s">
        <v>362</v>
      </c>
      <c r="B53" s="4"/>
    </row>
    <row r="54" spans="1:2" x14ac:dyDescent="0.25">
      <c r="A54" s="3" t="s">
        <v>363</v>
      </c>
      <c r="B54" s="4"/>
    </row>
    <row r="55" spans="1:2" x14ac:dyDescent="0.25">
      <c r="A55" s="3" t="s">
        <v>364</v>
      </c>
      <c r="B55" s="4"/>
    </row>
    <row r="56" spans="1:2" x14ac:dyDescent="0.25">
      <c r="A56" s="3" t="s">
        <v>365</v>
      </c>
      <c r="B56" s="4"/>
    </row>
    <row r="57" spans="1:2" x14ac:dyDescent="0.25">
      <c r="A57" s="3" t="s">
        <v>366</v>
      </c>
      <c r="B57" s="4"/>
    </row>
    <row r="58" spans="1:2" x14ac:dyDescent="0.25">
      <c r="A58" s="3" t="s">
        <v>367</v>
      </c>
      <c r="B58" s="4"/>
    </row>
    <row r="59" spans="1:2" x14ac:dyDescent="0.25">
      <c r="A59" s="3" t="s">
        <v>368</v>
      </c>
      <c r="B59" s="4"/>
    </row>
    <row r="60" spans="1:2" x14ac:dyDescent="0.25">
      <c r="A60" s="3" t="s">
        <v>369</v>
      </c>
      <c r="B60" s="4"/>
    </row>
    <row r="61" spans="1:2" x14ac:dyDescent="0.25">
      <c r="A61" s="3" t="s">
        <v>370</v>
      </c>
      <c r="B61" s="4"/>
    </row>
    <row r="62" spans="1:2" x14ac:dyDescent="0.25">
      <c r="A62" s="3" t="s">
        <v>371</v>
      </c>
      <c r="B62" s="4"/>
    </row>
    <row r="63" spans="1:2" x14ac:dyDescent="0.25">
      <c r="A63" s="3" t="s">
        <v>372</v>
      </c>
      <c r="B63" s="4"/>
    </row>
    <row r="64" spans="1:2" x14ac:dyDescent="0.25">
      <c r="A64" s="3" t="s">
        <v>373</v>
      </c>
      <c r="B64" s="4"/>
    </row>
    <row r="65" spans="1:2" x14ac:dyDescent="0.25">
      <c r="A65" s="3" t="s">
        <v>374</v>
      </c>
      <c r="B65" s="4"/>
    </row>
    <row r="66" spans="1:2" x14ac:dyDescent="0.25">
      <c r="A66" s="3" t="s">
        <v>64</v>
      </c>
      <c r="B66" s="4"/>
    </row>
    <row r="69" spans="1:2" x14ac:dyDescent="0.25">
      <c r="A69" s="5" t="s">
        <v>35</v>
      </c>
      <c r="B69" t="s">
        <v>285</v>
      </c>
    </row>
    <row r="70" spans="1:2" x14ac:dyDescent="0.25">
      <c r="A70" s="5" t="s">
        <v>40</v>
      </c>
      <c r="B70" t="s">
        <v>47</v>
      </c>
    </row>
    <row r="72" spans="1:2" x14ac:dyDescent="0.25">
      <c r="B72" s="5" t="s">
        <v>284</v>
      </c>
    </row>
    <row r="73" spans="1:2" x14ac:dyDescent="0.25">
      <c r="A73" s="5" t="s">
        <v>291</v>
      </c>
      <c r="B73" t="s">
        <v>66</v>
      </c>
    </row>
    <row r="74" spans="1:2" x14ac:dyDescent="0.25">
      <c r="A74" s="3" t="s">
        <v>375</v>
      </c>
      <c r="B74" s="4"/>
    </row>
    <row r="75" spans="1:2" x14ac:dyDescent="0.25">
      <c r="A75" s="3" t="s">
        <v>376</v>
      </c>
      <c r="B75" s="4"/>
    </row>
    <row r="76" spans="1:2" x14ac:dyDescent="0.25">
      <c r="A76" s="3" t="s">
        <v>377</v>
      </c>
      <c r="B76" s="4"/>
    </row>
    <row r="77" spans="1:2" x14ac:dyDescent="0.25">
      <c r="A77" s="3" t="s">
        <v>378</v>
      </c>
      <c r="B77" s="4"/>
    </row>
    <row r="78" spans="1:2" x14ac:dyDescent="0.25">
      <c r="A78" s="3" t="s">
        <v>379</v>
      </c>
      <c r="B78" s="4"/>
    </row>
    <row r="79" spans="1:2" x14ac:dyDescent="0.25">
      <c r="A79" s="3" t="s">
        <v>380</v>
      </c>
      <c r="B79" s="4"/>
    </row>
    <row r="80" spans="1:2" x14ac:dyDescent="0.25">
      <c r="A80" s="3" t="s">
        <v>381</v>
      </c>
      <c r="B80" s="4"/>
    </row>
    <row r="81" spans="1:2" x14ac:dyDescent="0.25">
      <c r="A81" s="3" t="s">
        <v>382</v>
      </c>
      <c r="B81" s="4"/>
    </row>
    <row r="82" spans="1:2" x14ac:dyDescent="0.25">
      <c r="A82" s="3" t="s">
        <v>383</v>
      </c>
      <c r="B82" s="4"/>
    </row>
    <row r="83" spans="1:2" x14ac:dyDescent="0.25">
      <c r="A83" s="3" t="s">
        <v>384</v>
      </c>
      <c r="B83" s="4"/>
    </row>
    <row r="84" spans="1:2" x14ac:dyDescent="0.25">
      <c r="A84" s="3" t="s">
        <v>385</v>
      </c>
      <c r="B84" s="4"/>
    </row>
    <row r="85" spans="1:2" x14ac:dyDescent="0.25">
      <c r="A85" s="3" t="s">
        <v>386</v>
      </c>
      <c r="B85" s="4"/>
    </row>
    <row r="86" spans="1:2" x14ac:dyDescent="0.25">
      <c r="A86" s="3" t="s">
        <v>387</v>
      </c>
      <c r="B86" s="4"/>
    </row>
    <row r="87" spans="1:2" x14ac:dyDescent="0.25">
      <c r="A87" s="3" t="s">
        <v>388</v>
      </c>
      <c r="B87" s="4"/>
    </row>
    <row r="88" spans="1:2" x14ac:dyDescent="0.25">
      <c r="A88" s="3" t="s">
        <v>389</v>
      </c>
      <c r="B88" s="4"/>
    </row>
    <row r="89" spans="1:2" x14ac:dyDescent="0.25">
      <c r="A89" s="3" t="s">
        <v>390</v>
      </c>
      <c r="B89" s="4"/>
    </row>
    <row r="90" spans="1:2" x14ac:dyDescent="0.25">
      <c r="A90" s="3" t="s">
        <v>391</v>
      </c>
      <c r="B90" s="4"/>
    </row>
    <row r="91" spans="1:2" x14ac:dyDescent="0.25">
      <c r="A91" s="3" t="s">
        <v>392</v>
      </c>
      <c r="B91" s="4"/>
    </row>
    <row r="92" spans="1:2" x14ac:dyDescent="0.25">
      <c r="A92" s="3" t="s">
        <v>393</v>
      </c>
      <c r="B92" s="4"/>
    </row>
    <row r="93" spans="1:2" x14ac:dyDescent="0.25">
      <c r="A93" s="3" t="s">
        <v>394</v>
      </c>
      <c r="B93" s="4"/>
    </row>
    <row r="94" spans="1:2" x14ac:dyDescent="0.25">
      <c r="A94" s="3" t="s">
        <v>395</v>
      </c>
      <c r="B94" s="4"/>
    </row>
    <row r="95" spans="1:2" x14ac:dyDescent="0.25">
      <c r="A95" s="3" t="s">
        <v>396</v>
      </c>
      <c r="B95" s="4"/>
    </row>
    <row r="96" spans="1:2" x14ac:dyDescent="0.25">
      <c r="A96" s="3" t="s">
        <v>397</v>
      </c>
      <c r="B96" s="4"/>
    </row>
    <row r="97" spans="1:2" x14ac:dyDescent="0.25">
      <c r="A97" s="3" t="s">
        <v>398</v>
      </c>
      <c r="B97" s="4"/>
    </row>
    <row r="98" spans="1:2" x14ac:dyDescent="0.25">
      <c r="A98" s="3" t="s">
        <v>399</v>
      </c>
      <c r="B98" s="4"/>
    </row>
    <row r="99" spans="1:2" x14ac:dyDescent="0.25">
      <c r="A99" s="3" t="s">
        <v>400</v>
      </c>
      <c r="B99" s="4"/>
    </row>
    <row r="100" spans="1:2" x14ac:dyDescent="0.25">
      <c r="A100" s="3" t="s">
        <v>401</v>
      </c>
      <c r="B100" s="4"/>
    </row>
    <row r="101" spans="1:2" x14ac:dyDescent="0.25">
      <c r="A101" s="3" t="s">
        <v>63</v>
      </c>
      <c r="B101" s="4"/>
    </row>
    <row r="104" spans="1:2" x14ac:dyDescent="0.25">
      <c r="A104" s="5" t="s">
        <v>35</v>
      </c>
      <c r="B104" t="s">
        <v>285</v>
      </c>
    </row>
    <row r="105" spans="1:2" x14ac:dyDescent="0.25">
      <c r="A105" s="5" t="s">
        <v>40</v>
      </c>
      <c r="B105" t="s">
        <v>47</v>
      </c>
    </row>
    <row r="107" spans="1:2" x14ac:dyDescent="0.25">
      <c r="B107" s="5" t="s">
        <v>284</v>
      </c>
    </row>
    <row r="108" spans="1:2" x14ac:dyDescent="0.25">
      <c r="A108" s="5" t="s">
        <v>291</v>
      </c>
      <c r="B108" t="s">
        <v>66</v>
      </c>
    </row>
    <row r="109" spans="1:2" x14ac:dyDescent="0.25">
      <c r="A109" s="3" t="s">
        <v>402</v>
      </c>
      <c r="B109" s="4"/>
    </row>
    <row r="110" spans="1:2" x14ac:dyDescent="0.25">
      <c r="A110" s="3" t="s">
        <v>403</v>
      </c>
      <c r="B110" s="4"/>
    </row>
    <row r="111" spans="1:2" x14ac:dyDescent="0.25">
      <c r="A111" s="3" t="s">
        <v>404</v>
      </c>
      <c r="B111" s="4"/>
    </row>
    <row r="112" spans="1:2" x14ac:dyDescent="0.25">
      <c r="A112" s="3" t="s">
        <v>405</v>
      </c>
      <c r="B112" s="4"/>
    </row>
    <row r="113" spans="1:2" x14ac:dyDescent="0.25">
      <c r="A113" s="3" t="s">
        <v>406</v>
      </c>
      <c r="B113" s="4"/>
    </row>
    <row r="114" spans="1:2" x14ac:dyDescent="0.25">
      <c r="A114" s="3" t="s">
        <v>407</v>
      </c>
      <c r="B114" s="4"/>
    </row>
    <row r="115" spans="1:2" x14ac:dyDescent="0.25">
      <c r="A115" s="3" t="s">
        <v>408</v>
      </c>
      <c r="B115" s="4"/>
    </row>
    <row r="116" spans="1:2" x14ac:dyDescent="0.25">
      <c r="A116" s="3" t="s">
        <v>409</v>
      </c>
      <c r="B116" s="4"/>
    </row>
    <row r="117" spans="1:2" x14ac:dyDescent="0.25">
      <c r="A117" s="3" t="s">
        <v>410</v>
      </c>
      <c r="B117" s="4"/>
    </row>
    <row r="118" spans="1:2" x14ac:dyDescent="0.25">
      <c r="A118" s="3" t="s">
        <v>411</v>
      </c>
      <c r="B118" s="4"/>
    </row>
    <row r="119" spans="1:2" x14ac:dyDescent="0.25">
      <c r="A119" s="3" t="s">
        <v>412</v>
      </c>
      <c r="B119" s="4"/>
    </row>
    <row r="120" spans="1:2" x14ac:dyDescent="0.25">
      <c r="A120" s="3" t="s">
        <v>413</v>
      </c>
      <c r="B120" s="4"/>
    </row>
    <row r="121" spans="1:2" x14ac:dyDescent="0.25">
      <c r="A121" s="3" t="s">
        <v>414</v>
      </c>
      <c r="B121" s="4"/>
    </row>
    <row r="122" spans="1:2" x14ac:dyDescent="0.25">
      <c r="A122" s="3" t="s">
        <v>415</v>
      </c>
      <c r="B122" s="4"/>
    </row>
    <row r="123" spans="1:2" x14ac:dyDescent="0.25">
      <c r="A123" s="3" t="s">
        <v>416</v>
      </c>
      <c r="B123" s="4"/>
    </row>
    <row r="124" spans="1:2" x14ac:dyDescent="0.25">
      <c r="A124" s="3" t="s">
        <v>417</v>
      </c>
      <c r="B124" s="4"/>
    </row>
    <row r="125" spans="1:2" x14ac:dyDescent="0.25">
      <c r="A125" s="3" t="s">
        <v>418</v>
      </c>
      <c r="B125" s="4"/>
    </row>
    <row r="126" spans="1:2" x14ac:dyDescent="0.25">
      <c r="A126" s="3" t="s">
        <v>419</v>
      </c>
      <c r="B126" s="4"/>
    </row>
    <row r="127" spans="1:2" x14ac:dyDescent="0.25">
      <c r="A127" s="3" t="s">
        <v>420</v>
      </c>
      <c r="B127" s="4"/>
    </row>
    <row r="128" spans="1:2" x14ac:dyDescent="0.25">
      <c r="A128" s="3" t="s">
        <v>421</v>
      </c>
      <c r="B128" s="4"/>
    </row>
    <row r="129" spans="1:2" x14ac:dyDescent="0.25">
      <c r="A129" s="3" t="s">
        <v>422</v>
      </c>
      <c r="B129" s="4"/>
    </row>
    <row r="130" spans="1:2" x14ac:dyDescent="0.25">
      <c r="A130" s="3" t="s">
        <v>423</v>
      </c>
      <c r="B130" s="4"/>
    </row>
    <row r="131" spans="1:2" x14ac:dyDescent="0.25">
      <c r="A131" s="3" t="s">
        <v>424</v>
      </c>
      <c r="B131" s="4"/>
    </row>
    <row r="132" spans="1:2" x14ac:dyDescent="0.25">
      <c r="A132" s="3" t="s">
        <v>425</v>
      </c>
      <c r="B132" s="4"/>
    </row>
    <row r="133" spans="1:2" x14ac:dyDescent="0.25">
      <c r="A133" s="3" t="s">
        <v>426</v>
      </c>
      <c r="B133" s="4"/>
    </row>
    <row r="134" spans="1:2" x14ac:dyDescent="0.25">
      <c r="A134" s="3" t="s">
        <v>427</v>
      </c>
      <c r="B134" s="4"/>
    </row>
    <row r="135" spans="1:2" x14ac:dyDescent="0.25">
      <c r="A135" s="3" t="s">
        <v>428</v>
      </c>
      <c r="B135" s="4"/>
    </row>
    <row r="136" spans="1:2" x14ac:dyDescent="0.25">
      <c r="A136" s="3" t="s">
        <v>62</v>
      </c>
      <c r="B136" s="4"/>
    </row>
    <row r="139" spans="1:2" x14ac:dyDescent="0.25">
      <c r="A139" s="5" t="s">
        <v>35</v>
      </c>
      <c r="B139" t="s">
        <v>285</v>
      </c>
    </row>
    <row r="140" spans="1:2" x14ac:dyDescent="0.25">
      <c r="A140" s="5" t="s">
        <v>40</v>
      </c>
      <c r="B140" t="s">
        <v>47</v>
      </c>
    </row>
    <row r="142" spans="1:2" x14ac:dyDescent="0.25">
      <c r="B142" s="5" t="s">
        <v>284</v>
      </c>
    </row>
    <row r="143" spans="1:2" x14ac:dyDescent="0.25">
      <c r="A143" s="5" t="s">
        <v>291</v>
      </c>
      <c r="B143" t="s">
        <v>66</v>
      </c>
    </row>
    <row r="144" spans="1:2" x14ac:dyDescent="0.25">
      <c r="A144" s="3" t="s">
        <v>429</v>
      </c>
      <c r="B144" s="4"/>
    </row>
    <row r="145" spans="1:2" x14ac:dyDescent="0.25">
      <c r="A145" s="3" t="s">
        <v>430</v>
      </c>
      <c r="B145" s="4"/>
    </row>
    <row r="146" spans="1:2" x14ac:dyDescent="0.25">
      <c r="A146" s="3" t="s">
        <v>431</v>
      </c>
      <c r="B146" s="4"/>
    </row>
    <row r="147" spans="1:2" x14ac:dyDescent="0.25">
      <c r="A147" s="3" t="s">
        <v>432</v>
      </c>
      <c r="B147" s="4"/>
    </row>
    <row r="148" spans="1:2" x14ac:dyDescent="0.25">
      <c r="A148" s="3" t="s">
        <v>433</v>
      </c>
      <c r="B148" s="4"/>
    </row>
    <row r="149" spans="1:2" x14ac:dyDescent="0.25">
      <c r="A149" s="3" t="s">
        <v>434</v>
      </c>
      <c r="B149" s="4"/>
    </row>
    <row r="150" spans="1:2" x14ac:dyDescent="0.25">
      <c r="A150" s="3" t="s">
        <v>435</v>
      </c>
      <c r="B150" s="4"/>
    </row>
    <row r="151" spans="1:2" x14ac:dyDescent="0.25">
      <c r="A151" s="3" t="s">
        <v>436</v>
      </c>
      <c r="B151" s="4"/>
    </row>
    <row r="152" spans="1:2" x14ac:dyDescent="0.25">
      <c r="A152" s="3" t="s">
        <v>437</v>
      </c>
      <c r="B152" s="4"/>
    </row>
    <row r="153" spans="1:2" x14ac:dyDescent="0.25">
      <c r="A153" s="3" t="s">
        <v>438</v>
      </c>
      <c r="B153" s="4"/>
    </row>
    <row r="154" spans="1:2" x14ac:dyDescent="0.25">
      <c r="A154" s="3" t="s">
        <v>439</v>
      </c>
      <c r="B154" s="4"/>
    </row>
    <row r="155" spans="1:2" x14ac:dyDescent="0.25">
      <c r="A155" s="3" t="s">
        <v>440</v>
      </c>
      <c r="B155" s="4"/>
    </row>
    <row r="156" spans="1:2" x14ac:dyDescent="0.25">
      <c r="A156" s="3" t="s">
        <v>441</v>
      </c>
      <c r="B156" s="4"/>
    </row>
    <row r="157" spans="1:2" x14ac:dyDescent="0.25">
      <c r="A157" s="3" t="s">
        <v>442</v>
      </c>
      <c r="B157" s="4"/>
    </row>
    <row r="158" spans="1:2" x14ac:dyDescent="0.25">
      <c r="A158" s="3" t="s">
        <v>443</v>
      </c>
      <c r="B158" s="4"/>
    </row>
    <row r="159" spans="1:2" x14ac:dyDescent="0.25">
      <c r="A159" s="3" t="s">
        <v>444</v>
      </c>
      <c r="B159" s="4"/>
    </row>
    <row r="160" spans="1:2" x14ac:dyDescent="0.25">
      <c r="A160" s="3" t="s">
        <v>445</v>
      </c>
      <c r="B160" s="4"/>
    </row>
    <row r="161" spans="1:2" x14ac:dyDescent="0.25">
      <c r="A161" s="3" t="s">
        <v>446</v>
      </c>
      <c r="B161" s="4"/>
    </row>
    <row r="162" spans="1:2" x14ac:dyDescent="0.25">
      <c r="A162" s="3" t="s">
        <v>447</v>
      </c>
      <c r="B162" s="4"/>
    </row>
    <row r="163" spans="1:2" x14ac:dyDescent="0.25">
      <c r="A163" s="3" t="s">
        <v>448</v>
      </c>
      <c r="B163" s="4"/>
    </row>
    <row r="164" spans="1:2" x14ac:dyDescent="0.25">
      <c r="A164" s="3" t="s">
        <v>449</v>
      </c>
      <c r="B164" s="4"/>
    </row>
    <row r="165" spans="1:2" x14ac:dyDescent="0.25">
      <c r="A165" s="3" t="s">
        <v>450</v>
      </c>
      <c r="B165" s="4"/>
    </row>
    <row r="166" spans="1:2" x14ac:dyDescent="0.25">
      <c r="A166" s="3" t="s">
        <v>451</v>
      </c>
      <c r="B166" s="4"/>
    </row>
    <row r="167" spans="1:2" x14ac:dyDescent="0.25">
      <c r="A167" s="3" t="s">
        <v>452</v>
      </c>
      <c r="B167" s="4"/>
    </row>
    <row r="168" spans="1:2" x14ac:dyDescent="0.25">
      <c r="A168" s="3" t="s">
        <v>453</v>
      </c>
      <c r="B168" s="4"/>
    </row>
    <row r="169" spans="1:2" x14ac:dyDescent="0.25">
      <c r="A169" s="3" t="s">
        <v>454</v>
      </c>
      <c r="B169" s="4"/>
    </row>
    <row r="170" spans="1:2" x14ac:dyDescent="0.25">
      <c r="A170" s="3" t="s">
        <v>455</v>
      </c>
      <c r="B170" s="4"/>
    </row>
    <row r="171" spans="1:2" x14ac:dyDescent="0.25">
      <c r="A171" s="3" t="s">
        <v>61</v>
      </c>
      <c r="B171" s="4"/>
    </row>
    <row r="174" spans="1:2" x14ac:dyDescent="0.25">
      <c r="A174" s="5" t="s">
        <v>35</v>
      </c>
      <c r="B174" t="s">
        <v>285</v>
      </c>
    </row>
    <row r="175" spans="1:2" x14ac:dyDescent="0.25">
      <c r="A175" s="5" t="s">
        <v>40</v>
      </c>
      <c r="B175" t="s">
        <v>47</v>
      </c>
    </row>
    <row r="177" spans="1:2" x14ac:dyDescent="0.25">
      <c r="B177" s="5" t="s">
        <v>284</v>
      </c>
    </row>
    <row r="178" spans="1:2" x14ac:dyDescent="0.25">
      <c r="A178" s="5" t="s">
        <v>291</v>
      </c>
      <c r="B178" t="s">
        <v>66</v>
      </c>
    </row>
    <row r="179" spans="1:2" x14ac:dyDescent="0.25">
      <c r="A179" s="3" t="s">
        <v>456</v>
      </c>
      <c r="B179" s="4"/>
    </row>
    <row r="180" spans="1:2" x14ac:dyDescent="0.25">
      <c r="A180" s="3" t="s">
        <v>457</v>
      </c>
      <c r="B180" s="4"/>
    </row>
    <row r="181" spans="1:2" x14ac:dyDescent="0.25">
      <c r="A181" s="3" t="s">
        <v>458</v>
      </c>
      <c r="B181" s="4"/>
    </row>
    <row r="182" spans="1:2" x14ac:dyDescent="0.25">
      <c r="A182" s="3" t="s">
        <v>459</v>
      </c>
      <c r="B182" s="4"/>
    </row>
    <row r="183" spans="1:2" x14ac:dyDescent="0.25">
      <c r="A183" s="3" t="s">
        <v>460</v>
      </c>
      <c r="B183" s="4"/>
    </row>
    <row r="184" spans="1:2" x14ac:dyDescent="0.25">
      <c r="A184" s="3" t="s">
        <v>461</v>
      </c>
      <c r="B184" s="4"/>
    </row>
    <row r="185" spans="1:2" x14ac:dyDescent="0.25">
      <c r="A185" s="3" t="s">
        <v>462</v>
      </c>
      <c r="B185" s="4"/>
    </row>
    <row r="186" spans="1:2" x14ac:dyDescent="0.25">
      <c r="A186" s="3" t="s">
        <v>463</v>
      </c>
      <c r="B186" s="4"/>
    </row>
    <row r="187" spans="1:2" x14ac:dyDescent="0.25">
      <c r="A187" s="3" t="s">
        <v>464</v>
      </c>
      <c r="B187" s="4"/>
    </row>
    <row r="188" spans="1:2" x14ac:dyDescent="0.25">
      <c r="A188" s="3" t="s">
        <v>465</v>
      </c>
      <c r="B188" s="4"/>
    </row>
    <row r="189" spans="1:2" x14ac:dyDescent="0.25">
      <c r="A189" s="3" t="s">
        <v>466</v>
      </c>
      <c r="B189" s="4"/>
    </row>
    <row r="190" spans="1:2" x14ac:dyDescent="0.25">
      <c r="A190" s="3" t="s">
        <v>467</v>
      </c>
      <c r="B190" s="4"/>
    </row>
    <row r="191" spans="1:2" x14ac:dyDescent="0.25">
      <c r="A191" s="3" t="s">
        <v>468</v>
      </c>
      <c r="B191" s="4"/>
    </row>
    <row r="192" spans="1:2" x14ac:dyDescent="0.25">
      <c r="A192" s="3" t="s">
        <v>469</v>
      </c>
      <c r="B192" s="4"/>
    </row>
    <row r="193" spans="1:2" x14ac:dyDescent="0.25">
      <c r="A193" s="3" t="s">
        <v>470</v>
      </c>
      <c r="B193" s="4"/>
    </row>
    <row r="194" spans="1:2" x14ac:dyDescent="0.25">
      <c r="A194" s="3" t="s">
        <v>471</v>
      </c>
      <c r="B194" s="4"/>
    </row>
    <row r="195" spans="1:2" x14ac:dyDescent="0.25">
      <c r="A195" s="3" t="s">
        <v>472</v>
      </c>
      <c r="B195" s="4"/>
    </row>
    <row r="196" spans="1:2" x14ac:dyDescent="0.25">
      <c r="A196" s="3" t="s">
        <v>473</v>
      </c>
      <c r="B196" s="4"/>
    </row>
    <row r="197" spans="1:2" x14ac:dyDescent="0.25">
      <c r="A197" s="3" t="s">
        <v>474</v>
      </c>
      <c r="B197" s="4"/>
    </row>
    <row r="198" spans="1:2" x14ac:dyDescent="0.25">
      <c r="A198" s="3" t="s">
        <v>475</v>
      </c>
      <c r="B198" s="4"/>
    </row>
    <row r="199" spans="1:2" x14ac:dyDescent="0.25">
      <c r="A199" s="3" t="s">
        <v>476</v>
      </c>
      <c r="B199" s="4"/>
    </row>
    <row r="200" spans="1:2" x14ac:dyDescent="0.25">
      <c r="A200" s="3" t="s">
        <v>477</v>
      </c>
      <c r="B200" s="4"/>
    </row>
    <row r="201" spans="1:2" x14ac:dyDescent="0.25">
      <c r="A201" s="3" t="s">
        <v>478</v>
      </c>
      <c r="B201" s="4"/>
    </row>
    <row r="202" spans="1:2" x14ac:dyDescent="0.25">
      <c r="A202" s="3" t="s">
        <v>479</v>
      </c>
      <c r="B202" s="4"/>
    </row>
    <row r="203" spans="1:2" x14ac:dyDescent="0.25">
      <c r="A203" s="3" t="s">
        <v>480</v>
      </c>
      <c r="B203" s="4"/>
    </row>
    <row r="204" spans="1:2" x14ac:dyDescent="0.25">
      <c r="A204" s="3" t="s">
        <v>481</v>
      </c>
      <c r="B204" s="4"/>
    </row>
    <row r="205" spans="1:2" x14ac:dyDescent="0.25">
      <c r="A205" s="3" t="s">
        <v>482</v>
      </c>
      <c r="B205" s="4"/>
    </row>
    <row r="206" spans="1:2" x14ac:dyDescent="0.25">
      <c r="A206" s="3" t="s">
        <v>60</v>
      </c>
      <c r="B206" s="4"/>
    </row>
    <row r="209" spans="1:2" x14ac:dyDescent="0.25">
      <c r="A209" s="5" t="s">
        <v>35</v>
      </c>
      <c r="B209" t="s">
        <v>285</v>
      </c>
    </row>
    <row r="210" spans="1:2" x14ac:dyDescent="0.25">
      <c r="A210" s="5" t="s">
        <v>40</v>
      </c>
      <c r="B210" t="s">
        <v>47</v>
      </c>
    </row>
    <row r="212" spans="1:2" x14ac:dyDescent="0.25">
      <c r="B212" s="5" t="s">
        <v>284</v>
      </c>
    </row>
    <row r="213" spans="1:2" x14ac:dyDescent="0.25">
      <c r="A213" s="5" t="s">
        <v>291</v>
      </c>
      <c r="B213" t="s">
        <v>66</v>
      </c>
    </row>
    <row r="214" spans="1:2" x14ac:dyDescent="0.25">
      <c r="A214" s="3" t="s">
        <v>315</v>
      </c>
      <c r="B214" s="4"/>
    </row>
    <row r="215" spans="1:2" x14ac:dyDescent="0.25">
      <c r="A215" s="3" t="s">
        <v>316</v>
      </c>
      <c r="B215" s="4"/>
    </row>
    <row r="216" spans="1:2" x14ac:dyDescent="0.25">
      <c r="A216" s="3" t="s">
        <v>317</v>
      </c>
      <c r="B216" s="4"/>
    </row>
    <row r="217" spans="1:2" x14ac:dyDescent="0.25">
      <c r="A217" s="3" t="s">
        <v>318</v>
      </c>
      <c r="B217" s="4"/>
    </row>
    <row r="218" spans="1:2" x14ac:dyDescent="0.25">
      <c r="A218" s="3" t="s">
        <v>319</v>
      </c>
      <c r="B218" s="4"/>
    </row>
    <row r="219" spans="1:2" x14ac:dyDescent="0.25">
      <c r="A219" s="3" t="s">
        <v>320</v>
      </c>
      <c r="B219" s="4"/>
    </row>
    <row r="220" spans="1:2" x14ac:dyDescent="0.25">
      <c r="A220" s="3" t="s">
        <v>483</v>
      </c>
      <c r="B220" s="4"/>
    </row>
    <row r="221" spans="1:2" x14ac:dyDescent="0.25">
      <c r="A221" s="3" t="s">
        <v>484</v>
      </c>
      <c r="B221" s="4"/>
    </row>
    <row r="222" spans="1:2" x14ac:dyDescent="0.25">
      <c r="A222" s="3" t="s">
        <v>485</v>
      </c>
      <c r="B222" s="4"/>
    </row>
    <row r="223" spans="1:2" x14ac:dyDescent="0.25">
      <c r="A223" s="3" t="s">
        <v>486</v>
      </c>
      <c r="B223" s="4"/>
    </row>
    <row r="224" spans="1:2" x14ac:dyDescent="0.25">
      <c r="A224" s="3" t="s">
        <v>487</v>
      </c>
      <c r="B224" s="4"/>
    </row>
    <row r="225" spans="1:2" x14ac:dyDescent="0.25">
      <c r="A225" s="3" t="s">
        <v>488</v>
      </c>
      <c r="B225" s="4"/>
    </row>
    <row r="226" spans="1:2" x14ac:dyDescent="0.25">
      <c r="A226" s="3" t="s">
        <v>489</v>
      </c>
      <c r="B226" s="4"/>
    </row>
    <row r="227" spans="1:2" x14ac:dyDescent="0.25">
      <c r="A227" s="3" t="s">
        <v>490</v>
      </c>
      <c r="B227" s="4"/>
    </row>
    <row r="228" spans="1:2" x14ac:dyDescent="0.25">
      <c r="A228" s="3" t="s">
        <v>491</v>
      </c>
      <c r="B228" s="4"/>
    </row>
    <row r="229" spans="1:2" x14ac:dyDescent="0.25">
      <c r="A229" s="3" t="s">
        <v>492</v>
      </c>
      <c r="B229" s="4"/>
    </row>
    <row r="230" spans="1:2" x14ac:dyDescent="0.25">
      <c r="A230" s="3" t="s">
        <v>493</v>
      </c>
      <c r="B230" s="4"/>
    </row>
    <row r="231" spans="1:2" x14ac:dyDescent="0.25">
      <c r="A231" s="3" t="s">
        <v>494</v>
      </c>
      <c r="B231" s="4"/>
    </row>
    <row r="232" spans="1:2" x14ac:dyDescent="0.25">
      <c r="A232" s="3" t="s">
        <v>495</v>
      </c>
      <c r="B232" s="4"/>
    </row>
    <row r="233" spans="1:2" x14ac:dyDescent="0.25">
      <c r="A233" s="3" t="s">
        <v>496</v>
      </c>
      <c r="B233" s="4"/>
    </row>
    <row r="234" spans="1:2" x14ac:dyDescent="0.25">
      <c r="A234" s="3" t="s">
        <v>497</v>
      </c>
      <c r="B234" s="4"/>
    </row>
    <row r="235" spans="1:2" x14ac:dyDescent="0.25">
      <c r="A235" s="3" t="s">
        <v>498</v>
      </c>
      <c r="B235" s="4"/>
    </row>
    <row r="236" spans="1:2" x14ac:dyDescent="0.25">
      <c r="A236" s="3" t="s">
        <v>499</v>
      </c>
      <c r="B236" s="4"/>
    </row>
    <row r="237" spans="1:2" x14ac:dyDescent="0.25">
      <c r="A237" s="3" t="s">
        <v>500</v>
      </c>
      <c r="B237" s="4"/>
    </row>
    <row r="238" spans="1:2" x14ac:dyDescent="0.25">
      <c r="A238" s="3" t="s">
        <v>501</v>
      </c>
      <c r="B238" s="4"/>
    </row>
    <row r="239" spans="1:2" x14ac:dyDescent="0.25">
      <c r="A239" s="3" t="s">
        <v>502</v>
      </c>
      <c r="B239" s="4"/>
    </row>
    <row r="240" spans="1:2" x14ac:dyDescent="0.25">
      <c r="A240" s="3" t="s">
        <v>503</v>
      </c>
      <c r="B240" s="4"/>
    </row>
    <row r="241" spans="1:2" x14ac:dyDescent="0.25">
      <c r="A241" s="3" t="s">
        <v>59</v>
      </c>
      <c r="B241" s="4"/>
    </row>
    <row r="244" spans="1:2" x14ac:dyDescent="0.25">
      <c r="A244" s="5" t="s">
        <v>35</v>
      </c>
      <c r="B244" t="s">
        <v>285</v>
      </c>
    </row>
    <row r="245" spans="1:2" x14ac:dyDescent="0.25">
      <c r="A245" s="5" t="s">
        <v>40</v>
      </c>
      <c r="B245" t="s">
        <v>47</v>
      </c>
    </row>
    <row r="247" spans="1:2" x14ac:dyDescent="0.25">
      <c r="B247" s="5" t="s">
        <v>284</v>
      </c>
    </row>
    <row r="248" spans="1:2" x14ac:dyDescent="0.25">
      <c r="A248" s="5" t="s">
        <v>291</v>
      </c>
      <c r="B248" t="s">
        <v>66</v>
      </c>
    </row>
    <row r="249" spans="1:2" x14ac:dyDescent="0.25">
      <c r="A249" s="3" t="s">
        <v>287</v>
      </c>
      <c r="B249" s="4"/>
    </row>
    <row r="250" spans="1:2" x14ac:dyDescent="0.25">
      <c r="A250" s="3" t="s">
        <v>288</v>
      </c>
      <c r="B250" s="4"/>
    </row>
    <row r="251" spans="1:2" x14ac:dyDescent="0.25">
      <c r="A251" s="3" t="s">
        <v>289</v>
      </c>
      <c r="B251" s="4"/>
    </row>
    <row r="252" spans="1:2" x14ac:dyDescent="0.25">
      <c r="A252" s="3" t="s">
        <v>290</v>
      </c>
      <c r="B252" s="4"/>
    </row>
    <row r="253" spans="1:2" x14ac:dyDescent="0.25">
      <c r="A253" s="3" t="s">
        <v>292</v>
      </c>
      <c r="B253" s="4"/>
    </row>
    <row r="254" spans="1:2" x14ac:dyDescent="0.25">
      <c r="A254" s="3" t="s">
        <v>293</v>
      </c>
      <c r="B254" s="4"/>
    </row>
    <row r="255" spans="1:2" x14ac:dyDescent="0.25">
      <c r="A255" s="3" t="s">
        <v>294</v>
      </c>
      <c r="B255" s="4"/>
    </row>
    <row r="256" spans="1:2" x14ac:dyDescent="0.25">
      <c r="A256" s="3" t="s">
        <v>295</v>
      </c>
      <c r="B256" s="4"/>
    </row>
    <row r="257" spans="1:2" x14ac:dyDescent="0.25">
      <c r="A257" s="3" t="s">
        <v>296</v>
      </c>
      <c r="B257" s="4"/>
    </row>
    <row r="258" spans="1:2" x14ac:dyDescent="0.25">
      <c r="A258" s="3" t="s">
        <v>297</v>
      </c>
      <c r="B258" s="4"/>
    </row>
    <row r="259" spans="1:2" x14ac:dyDescent="0.25">
      <c r="A259" s="3" t="s">
        <v>298</v>
      </c>
      <c r="B259" s="4"/>
    </row>
    <row r="260" spans="1:2" x14ac:dyDescent="0.25">
      <c r="A260" s="3" t="s">
        <v>299</v>
      </c>
      <c r="B260" s="4"/>
    </row>
    <row r="261" spans="1:2" x14ac:dyDescent="0.25">
      <c r="A261" s="3" t="s">
        <v>300</v>
      </c>
      <c r="B261" s="4"/>
    </row>
    <row r="262" spans="1:2" x14ac:dyDescent="0.25">
      <c r="A262" s="3" t="s">
        <v>301</v>
      </c>
      <c r="B262" s="4"/>
    </row>
    <row r="263" spans="1:2" x14ac:dyDescent="0.25">
      <c r="A263" s="3" t="s">
        <v>302</v>
      </c>
      <c r="B263" s="4"/>
    </row>
    <row r="264" spans="1:2" x14ac:dyDescent="0.25">
      <c r="A264" s="3" t="s">
        <v>303</v>
      </c>
      <c r="B264" s="4"/>
    </row>
    <row r="265" spans="1:2" x14ac:dyDescent="0.25">
      <c r="A265" s="3" t="s">
        <v>304</v>
      </c>
      <c r="B265" s="4"/>
    </row>
    <row r="266" spans="1:2" x14ac:dyDescent="0.25">
      <c r="A266" s="3" t="s">
        <v>305</v>
      </c>
      <c r="B266" s="4"/>
    </row>
    <row r="267" spans="1:2" x14ac:dyDescent="0.25">
      <c r="A267" s="3" t="s">
        <v>306</v>
      </c>
      <c r="B267" s="4"/>
    </row>
    <row r="268" spans="1:2" x14ac:dyDescent="0.25">
      <c r="A268" s="3" t="s">
        <v>307</v>
      </c>
      <c r="B268" s="4"/>
    </row>
    <row r="269" spans="1:2" x14ac:dyDescent="0.25">
      <c r="A269" s="3" t="s">
        <v>308</v>
      </c>
      <c r="B269" s="4"/>
    </row>
    <row r="270" spans="1:2" x14ac:dyDescent="0.25">
      <c r="A270" s="3" t="s">
        <v>309</v>
      </c>
      <c r="B270" s="4"/>
    </row>
    <row r="271" spans="1:2" x14ac:dyDescent="0.25">
      <c r="A271" s="3" t="s">
        <v>310</v>
      </c>
      <c r="B271" s="4"/>
    </row>
    <row r="272" spans="1:2" x14ac:dyDescent="0.25">
      <c r="A272" s="3" t="s">
        <v>311</v>
      </c>
      <c r="B272" s="4"/>
    </row>
    <row r="273" spans="1:12" x14ac:dyDescent="0.25">
      <c r="A273" s="3" t="s">
        <v>312</v>
      </c>
      <c r="B273" s="4"/>
    </row>
    <row r="274" spans="1:12" x14ac:dyDescent="0.25">
      <c r="A274" s="3" t="s">
        <v>313</v>
      </c>
      <c r="B274" s="4"/>
    </row>
    <row r="275" spans="1:12" x14ac:dyDescent="0.25">
      <c r="A275" s="3" t="s">
        <v>314</v>
      </c>
      <c r="B275" s="4"/>
    </row>
    <row r="276" spans="1:12" x14ac:dyDescent="0.25">
      <c r="A276" s="3" t="s">
        <v>58</v>
      </c>
      <c r="B276" s="4"/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18"/>
  <sheetViews>
    <sheetView workbookViewId="0">
      <selection activeCell="B109" sqref="B109"/>
    </sheetView>
  </sheetViews>
  <sheetFormatPr defaultRowHeight="15" x14ac:dyDescent="0.25"/>
  <cols>
    <col min="1" max="1" width="44.7109375" bestFit="1" customWidth="1"/>
    <col min="2" max="2" width="19.5703125" bestFit="1" customWidth="1"/>
    <col min="3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2" x14ac:dyDescent="0.25">
      <c r="A1" s="5" t="s">
        <v>35</v>
      </c>
      <c r="B1" t="s">
        <v>285</v>
      </c>
    </row>
    <row r="2" spans="1:2" x14ac:dyDescent="0.25">
      <c r="A2" s="5" t="s">
        <v>40</v>
      </c>
      <c r="B2" t="s">
        <v>48</v>
      </c>
    </row>
    <row r="4" spans="1:2" x14ac:dyDescent="0.25">
      <c r="B4" s="5" t="s">
        <v>284</v>
      </c>
    </row>
    <row r="5" spans="1:2" x14ac:dyDescent="0.25">
      <c r="A5" s="5" t="s">
        <v>291</v>
      </c>
      <c r="B5" t="s">
        <v>66</v>
      </c>
    </row>
    <row r="6" spans="1:2" x14ac:dyDescent="0.25">
      <c r="A6" s="3" t="s">
        <v>321</v>
      </c>
      <c r="B6" s="4"/>
    </row>
    <row r="7" spans="1:2" x14ac:dyDescent="0.25">
      <c r="A7" s="3" t="s">
        <v>322</v>
      </c>
      <c r="B7" s="4"/>
    </row>
    <row r="8" spans="1:2" x14ac:dyDescent="0.25">
      <c r="A8" s="3" t="s">
        <v>323</v>
      </c>
      <c r="B8" s="4"/>
    </row>
    <row r="9" spans="1:2" x14ac:dyDescent="0.25">
      <c r="A9" s="3" t="s">
        <v>324</v>
      </c>
      <c r="B9" s="4"/>
    </row>
    <row r="10" spans="1:2" x14ac:dyDescent="0.25">
      <c r="A10" s="3" t="s">
        <v>325</v>
      </c>
      <c r="B10" s="4"/>
    </row>
    <row r="11" spans="1:2" x14ac:dyDescent="0.25">
      <c r="A11" s="3" t="s">
        <v>326</v>
      </c>
      <c r="B11" s="4"/>
    </row>
    <row r="12" spans="1:2" x14ac:dyDescent="0.25">
      <c r="A12" s="3" t="s">
        <v>327</v>
      </c>
      <c r="B12" s="4"/>
    </row>
    <row r="13" spans="1:2" x14ac:dyDescent="0.25">
      <c r="A13" s="3" t="s">
        <v>328</v>
      </c>
      <c r="B13" s="4"/>
    </row>
    <row r="14" spans="1:2" x14ac:dyDescent="0.25">
      <c r="A14" s="3" t="s">
        <v>329</v>
      </c>
      <c r="B14" s="4"/>
    </row>
    <row r="15" spans="1:2" x14ac:dyDescent="0.25">
      <c r="A15" s="3" t="s">
        <v>330</v>
      </c>
      <c r="B15" s="4"/>
    </row>
    <row r="16" spans="1:2" x14ac:dyDescent="0.25">
      <c r="A16" s="3" t="s">
        <v>331</v>
      </c>
      <c r="B16" s="4"/>
    </row>
    <row r="17" spans="1:2" x14ac:dyDescent="0.25">
      <c r="A17" s="3" t="s">
        <v>332</v>
      </c>
      <c r="B17" s="4"/>
    </row>
    <row r="18" spans="1:2" x14ac:dyDescent="0.25">
      <c r="A18" s="3" t="s">
        <v>333</v>
      </c>
      <c r="B18" s="4"/>
    </row>
    <row r="19" spans="1:2" x14ac:dyDescent="0.25">
      <c r="A19" s="3" t="s">
        <v>334</v>
      </c>
      <c r="B19" s="4"/>
    </row>
    <row r="20" spans="1:2" x14ac:dyDescent="0.25">
      <c r="A20" s="3" t="s">
        <v>335</v>
      </c>
      <c r="B20" s="4"/>
    </row>
    <row r="21" spans="1:2" x14ac:dyDescent="0.25">
      <c r="A21" s="3" t="s">
        <v>336</v>
      </c>
      <c r="B21" s="4"/>
    </row>
    <row r="22" spans="1:2" x14ac:dyDescent="0.25">
      <c r="A22" s="3" t="s">
        <v>337</v>
      </c>
      <c r="B22" s="4"/>
    </row>
    <row r="23" spans="1:2" x14ac:dyDescent="0.25">
      <c r="A23" s="3" t="s">
        <v>338</v>
      </c>
      <c r="B23" s="4"/>
    </row>
    <row r="24" spans="1:2" x14ac:dyDescent="0.25">
      <c r="A24" s="3" t="s">
        <v>339</v>
      </c>
      <c r="B24" s="4"/>
    </row>
    <row r="25" spans="1:2" x14ac:dyDescent="0.25">
      <c r="A25" s="3" t="s">
        <v>340</v>
      </c>
      <c r="B25" s="4"/>
    </row>
    <row r="26" spans="1:2" x14ac:dyDescent="0.25">
      <c r="A26" s="3" t="s">
        <v>341</v>
      </c>
      <c r="B26" s="4"/>
    </row>
    <row r="27" spans="1:2" x14ac:dyDescent="0.25">
      <c r="A27" s="3" t="s">
        <v>342</v>
      </c>
      <c r="B27" s="4"/>
    </row>
    <row r="28" spans="1:2" x14ac:dyDescent="0.25">
      <c r="A28" s="3" t="s">
        <v>343</v>
      </c>
      <c r="B28" s="4"/>
    </row>
    <row r="29" spans="1:2" x14ac:dyDescent="0.25">
      <c r="A29" s="3" t="s">
        <v>344</v>
      </c>
      <c r="B29" s="4"/>
    </row>
    <row r="30" spans="1:2" x14ac:dyDescent="0.25">
      <c r="A30" s="3" t="s">
        <v>345</v>
      </c>
      <c r="B30" s="4"/>
    </row>
    <row r="31" spans="1:2" x14ac:dyDescent="0.25">
      <c r="A31" s="3" t="s">
        <v>346</v>
      </c>
      <c r="B31" s="4"/>
    </row>
    <row r="32" spans="1:2" x14ac:dyDescent="0.25">
      <c r="A32" s="3" t="s">
        <v>347</v>
      </c>
      <c r="B32" s="4"/>
    </row>
    <row r="33" spans="1:2" x14ac:dyDescent="0.25">
      <c r="A33" s="3" t="s">
        <v>65</v>
      </c>
      <c r="B33" s="4"/>
    </row>
    <row r="34" spans="1:2" x14ac:dyDescent="0.25">
      <c r="A34" s="5" t="s">
        <v>35</v>
      </c>
      <c r="B34" t="s">
        <v>285</v>
      </c>
    </row>
    <row r="35" spans="1:2" x14ac:dyDescent="0.25">
      <c r="A35" s="5" t="s">
        <v>40</v>
      </c>
      <c r="B35" t="s">
        <v>48</v>
      </c>
    </row>
    <row r="37" spans="1:2" x14ac:dyDescent="0.25">
      <c r="B37" s="5" t="s">
        <v>284</v>
      </c>
    </row>
    <row r="38" spans="1:2" x14ac:dyDescent="0.25">
      <c r="A38" s="5" t="s">
        <v>291</v>
      </c>
      <c r="B38" t="s">
        <v>66</v>
      </c>
    </row>
    <row r="39" spans="1:2" x14ac:dyDescent="0.25">
      <c r="A39" s="3" t="s">
        <v>348</v>
      </c>
      <c r="B39" s="4"/>
    </row>
    <row r="40" spans="1:2" x14ac:dyDescent="0.25">
      <c r="A40" s="3" t="s">
        <v>349</v>
      </c>
      <c r="B40" s="4"/>
    </row>
    <row r="41" spans="1:2" x14ac:dyDescent="0.25">
      <c r="A41" s="3" t="s">
        <v>350</v>
      </c>
      <c r="B41" s="4"/>
    </row>
    <row r="42" spans="1:2" x14ac:dyDescent="0.25">
      <c r="A42" s="3" t="s">
        <v>351</v>
      </c>
      <c r="B42" s="4"/>
    </row>
    <row r="43" spans="1:2" x14ac:dyDescent="0.25">
      <c r="A43" s="3" t="s">
        <v>352</v>
      </c>
      <c r="B43" s="4"/>
    </row>
    <row r="44" spans="1:2" x14ac:dyDescent="0.25">
      <c r="A44" s="3" t="s">
        <v>353</v>
      </c>
      <c r="B44" s="4"/>
    </row>
    <row r="45" spans="1:2" x14ac:dyDescent="0.25">
      <c r="A45" s="3" t="s">
        <v>354</v>
      </c>
      <c r="B45" s="4"/>
    </row>
    <row r="46" spans="1:2" x14ac:dyDescent="0.25">
      <c r="A46" s="3" t="s">
        <v>355</v>
      </c>
      <c r="B46" s="4"/>
    </row>
    <row r="47" spans="1:2" x14ac:dyDescent="0.25">
      <c r="A47" s="3" t="s">
        <v>356</v>
      </c>
      <c r="B47" s="4"/>
    </row>
    <row r="48" spans="1:2" x14ac:dyDescent="0.25">
      <c r="A48" s="3" t="s">
        <v>357</v>
      </c>
      <c r="B48" s="4"/>
    </row>
    <row r="49" spans="1:2" x14ac:dyDescent="0.25">
      <c r="A49" s="3" t="s">
        <v>358</v>
      </c>
      <c r="B49" s="4"/>
    </row>
    <row r="50" spans="1:2" x14ac:dyDescent="0.25">
      <c r="A50" s="3" t="s">
        <v>359</v>
      </c>
      <c r="B50" s="4"/>
    </row>
    <row r="51" spans="1:2" x14ac:dyDescent="0.25">
      <c r="A51" s="3" t="s">
        <v>360</v>
      </c>
      <c r="B51" s="4"/>
    </row>
    <row r="52" spans="1:2" x14ac:dyDescent="0.25">
      <c r="A52" s="3" t="s">
        <v>361</v>
      </c>
      <c r="B52" s="4"/>
    </row>
    <row r="53" spans="1:2" x14ac:dyDescent="0.25">
      <c r="A53" s="3" t="s">
        <v>362</v>
      </c>
      <c r="B53" s="4"/>
    </row>
    <row r="54" spans="1:2" x14ac:dyDescent="0.25">
      <c r="A54" s="3" t="s">
        <v>363</v>
      </c>
      <c r="B54" s="4"/>
    </row>
    <row r="55" spans="1:2" x14ac:dyDescent="0.25">
      <c r="A55" s="3" t="s">
        <v>364</v>
      </c>
      <c r="B55" s="4"/>
    </row>
    <row r="56" spans="1:2" x14ac:dyDescent="0.25">
      <c r="A56" s="3" t="s">
        <v>365</v>
      </c>
      <c r="B56" s="4"/>
    </row>
    <row r="57" spans="1:2" x14ac:dyDescent="0.25">
      <c r="A57" s="3" t="s">
        <v>366</v>
      </c>
      <c r="B57" s="4"/>
    </row>
    <row r="58" spans="1:2" x14ac:dyDescent="0.25">
      <c r="A58" s="3" t="s">
        <v>367</v>
      </c>
      <c r="B58" s="4"/>
    </row>
    <row r="59" spans="1:2" x14ac:dyDescent="0.25">
      <c r="A59" s="3" t="s">
        <v>368</v>
      </c>
      <c r="B59" s="4"/>
    </row>
    <row r="60" spans="1:2" x14ac:dyDescent="0.25">
      <c r="A60" s="3" t="s">
        <v>369</v>
      </c>
      <c r="B60" s="4"/>
    </row>
    <row r="61" spans="1:2" x14ac:dyDescent="0.25">
      <c r="A61" s="3" t="s">
        <v>370</v>
      </c>
      <c r="B61" s="4"/>
    </row>
    <row r="62" spans="1:2" x14ac:dyDescent="0.25">
      <c r="A62" s="3" t="s">
        <v>371</v>
      </c>
      <c r="B62" s="4"/>
    </row>
    <row r="63" spans="1:2" x14ac:dyDescent="0.25">
      <c r="A63" s="3" t="s">
        <v>372</v>
      </c>
      <c r="B63" s="4"/>
    </row>
    <row r="64" spans="1:2" x14ac:dyDescent="0.25">
      <c r="A64" s="3" t="s">
        <v>373</v>
      </c>
      <c r="B64" s="4"/>
    </row>
    <row r="65" spans="1:2" x14ac:dyDescent="0.25">
      <c r="A65" s="3" t="s">
        <v>374</v>
      </c>
      <c r="B65" s="4"/>
    </row>
    <row r="66" spans="1:2" x14ac:dyDescent="0.25">
      <c r="A66" s="3" t="s">
        <v>64</v>
      </c>
      <c r="B66" s="4"/>
    </row>
    <row r="69" spans="1:2" x14ac:dyDescent="0.25">
      <c r="A69" s="5" t="s">
        <v>35</v>
      </c>
      <c r="B69" t="s">
        <v>285</v>
      </c>
    </row>
    <row r="70" spans="1:2" x14ac:dyDescent="0.25">
      <c r="A70" s="5" t="s">
        <v>40</v>
      </c>
      <c r="B70" t="s">
        <v>48</v>
      </c>
    </row>
    <row r="72" spans="1:2" x14ac:dyDescent="0.25">
      <c r="B72" s="5" t="s">
        <v>284</v>
      </c>
    </row>
    <row r="73" spans="1:2" x14ac:dyDescent="0.25">
      <c r="A73" s="5" t="s">
        <v>291</v>
      </c>
      <c r="B73" t="s">
        <v>66</v>
      </c>
    </row>
    <row r="74" spans="1:2" x14ac:dyDescent="0.25">
      <c r="A74" s="3" t="s">
        <v>375</v>
      </c>
      <c r="B74" s="4"/>
    </row>
    <row r="75" spans="1:2" x14ac:dyDescent="0.25">
      <c r="A75" s="3" t="s">
        <v>376</v>
      </c>
      <c r="B75" s="4"/>
    </row>
    <row r="76" spans="1:2" x14ac:dyDescent="0.25">
      <c r="A76" s="3" t="s">
        <v>377</v>
      </c>
      <c r="B76" s="4"/>
    </row>
    <row r="77" spans="1:2" x14ac:dyDescent="0.25">
      <c r="A77" s="3" t="s">
        <v>378</v>
      </c>
      <c r="B77" s="4"/>
    </row>
    <row r="78" spans="1:2" x14ac:dyDescent="0.25">
      <c r="A78" s="3" t="s">
        <v>379</v>
      </c>
      <c r="B78" s="4"/>
    </row>
    <row r="79" spans="1:2" x14ac:dyDescent="0.25">
      <c r="A79" s="3" t="s">
        <v>380</v>
      </c>
      <c r="B79" s="4"/>
    </row>
    <row r="80" spans="1:2" x14ac:dyDescent="0.25">
      <c r="A80" s="3" t="s">
        <v>381</v>
      </c>
      <c r="B80" s="4"/>
    </row>
    <row r="81" spans="1:2" x14ac:dyDescent="0.25">
      <c r="A81" s="3" t="s">
        <v>382</v>
      </c>
      <c r="B81" s="4"/>
    </row>
    <row r="82" spans="1:2" x14ac:dyDescent="0.25">
      <c r="A82" s="3" t="s">
        <v>383</v>
      </c>
      <c r="B82" s="4"/>
    </row>
    <row r="83" spans="1:2" x14ac:dyDescent="0.25">
      <c r="A83" s="3" t="s">
        <v>384</v>
      </c>
      <c r="B83" s="4"/>
    </row>
    <row r="84" spans="1:2" x14ac:dyDescent="0.25">
      <c r="A84" s="3" t="s">
        <v>385</v>
      </c>
      <c r="B84" s="4"/>
    </row>
    <row r="85" spans="1:2" x14ac:dyDescent="0.25">
      <c r="A85" s="3" t="s">
        <v>386</v>
      </c>
      <c r="B85" s="4"/>
    </row>
    <row r="86" spans="1:2" x14ac:dyDescent="0.25">
      <c r="A86" s="3" t="s">
        <v>387</v>
      </c>
      <c r="B86" s="4"/>
    </row>
    <row r="87" spans="1:2" x14ac:dyDescent="0.25">
      <c r="A87" s="3" t="s">
        <v>388</v>
      </c>
      <c r="B87" s="4"/>
    </row>
    <row r="88" spans="1:2" x14ac:dyDescent="0.25">
      <c r="A88" s="3" t="s">
        <v>389</v>
      </c>
      <c r="B88" s="4"/>
    </row>
    <row r="89" spans="1:2" x14ac:dyDescent="0.25">
      <c r="A89" s="3" t="s">
        <v>390</v>
      </c>
      <c r="B89" s="4"/>
    </row>
    <row r="90" spans="1:2" x14ac:dyDescent="0.25">
      <c r="A90" s="3" t="s">
        <v>391</v>
      </c>
      <c r="B90" s="4"/>
    </row>
    <row r="91" spans="1:2" x14ac:dyDescent="0.25">
      <c r="A91" s="3" t="s">
        <v>392</v>
      </c>
      <c r="B91" s="4"/>
    </row>
    <row r="92" spans="1:2" x14ac:dyDescent="0.25">
      <c r="A92" s="3" t="s">
        <v>393</v>
      </c>
      <c r="B92" s="4"/>
    </row>
    <row r="93" spans="1:2" x14ac:dyDescent="0.25">
      <c r="A93" s="3" t="s">
        <v>394</v>
      </c>
      <c r="B93" s="4"/>
    </row>
    <row r="94" spans="1:2" x14ac:dyDescent="0.25">
      <c r="A94" s="3" t="s">
        <v>395</v>
      </c>
      <c r="B94" s="4"/>
    </row>
    <row r="95" spans="1:2" x14ac:dyDescent="0.25">
      <c r="A95" s="3" t="s">
        <v>396</v>
      </c>
      <c r="B95" s="4"/>
    </row>
    <row r="96" spans="1:2" x14ac:dyDescent="0.25">
      <c r="A96" s="3" t="s">
        <v>397</v>
      </c>
      <c r="B96" s="4"/>
    </row>
    <row r="97" spans="1:2" x14ac:dyDescent="0.25">
      <c r="A97" s="3" t="s">
        <v>398</v>
      </c>
      <c r="B97" s="4"/>
    </row>
    <row r="98" spans="1:2" x14ac:dyDescent="0.25">
      <c r="A98" s="3" t="s">
        <v>399</v>
      </c>
      <c r="B98" s="4"/>
    </row>
    <row r="99" spans="1:2" x14ac:dyDescent="0.25">
      <c r="A99" s="3" t="s">
        <v>400</v>
      </c>
      <c r="B99" s="4"/>
    </row>
    <row r="100" spans="1:2" x14ac:dyDescent="0.25">
      <c r="A100" s="3" t="s">
        <v>401</v>
      </c>
      <c r="B100" s="4"/>
    </row>
    <row r="101" spans="1:2" x14ac:dyDescent="0.25">
      <c r="A101" s="3" t="s">
        <v>63</v>
      </c>
      <c r="B101" s="4"/>
    </row>
    <row r="104" spans="1:2" x14ac:dyDescent="0.25">
      <c r="A104" s="5" t="s">
        <v>35</v>
      </c>
      <c r="B104" t="s">
        <v>285</v>
      </c>
    </row>
    <row r="105" spans="1:2" x14ac:dyDescent="0.25">
      <c r="A105" s="5" t="s">
        <v>40</v>
      </c>
      <c r="B105" t="s">
        <v>48</v>
      </c>
    </row>
    <row r="107" spans="1:2" x14ac:dyDescent="0.25">
      <c r="B107" s="5" t="s">
        <v>284</v>
      </c>
    </row>
    <row r="108" spans="1:2" x14ac:dyDescent="0.25">
      <c r="A108" s="5" t="s">
        <v>291</v>
      </c>
      <c r="B108" t="s">
        <v>66</v>
      </c>
    </row>
    <row r="109" spans="1:2" x14ac:dyDescent="0.25">
      <c r="A109" s="3" t="s">
        <v>402</v>
      </c>
      <c r="B109" s="4"/>
    </row>
    <row r="110" spans="1:2" x14ac:dyDescent="0.25">
      <c r="A110" s="3" t="s">
        <v>403</v>
      </c>
      <c r="B110" s="4"/>
    </row>
    <row r="111" spans="1:2" x14ac:dyDescent="0.25">
      <c r="A111" s="3" t="s">
        <v>404</v>
      </c>
      <c r="B111" s="4"/>
    </row>
    <row r="112" spans="1:2" x14ac:dyDescent="0.25">
      <c r="A112" s="3" t="s">
        <v>405</v>
      </c>
      <c r="B112" s="4"/>
    </row>
    <row r="113" spans="1:2" x14ac:dyDescent="0.25">
      <c r="A113" s="3" t="s">
        <v>406</v>
      </c>
      <c r="B113" s="4"/>
    </row>
    <row r="114" spans="1:2" x14ac:dyDescent="0.25">
      <c r="A114" s="3" t="s">
        <v>407</v>
      </c>
      <c r="B114" s="4"/>
    </row>
    <row r="115" spans="1:2" x14ac:dyDescent="0.25">
      <c r="A115" s="3" t="s">
        <v>408</v>
      </c>
      <c r="B115" s="4"/>
    </row>
    <row r="116" spans="1:2" x14ac:dyDescent="0.25">
      <c r="A116" s="3" t="s">
        <v>409</v>
      </c>
      <c r="B116" s="4"/>
    </row>
    <row r="117" spans="1:2" x14ac:dyDescent="0.25">
      <c r="A117" s="3" t="s">
        <v>410</v>
      </c>
      <c r="B117" s="4"/>
    </row>
    <row r="118" spans="1:2" x14ac:dyDescent="0.25">
      <c r="A118" s="3" t="s">
        <v>411</v>
      </c>
      <c r="B118" s="4"/>
    </row>
    <row r="119" spans="1:2" x14ac:dyDescent="0.25">
      <c r="A119" s="3" t="s">
        <v>412</v>
      </c>
      <c r="B119" s="4"/>
    </row>
    <row r="120" spans="1:2" x14ac:dyDescent="0.25">
      <c r="A120" s="3" t="s">
        <v>413</v>
      </c>
      <c r="B120" s="4"/>
    </row>
    <row r="121" spans="1:2" x14ac:dyDescent="0.25">
      <c r="A121" s="3" t="s">
        <v>414</v>
      </c>
      <c r="B121" s="4"/>
    </row>
    <row r="122" spans="1:2" x14ac:dyDescent="0.25">
      <c r="A122" s="3" t="s">
        <v>415</v>
      </c>
      <c r="B122" s="4"/>
    </row>
    <row r="123" spans="1:2" x14ac:dyDescent="0.25">
      <c r="A123" s="3" t="s">
        <v>416</v>
      </c>
      <c r="B123" s="4"/>
    </row>
    <row r="124" spans="1:2" x14ac:dyDescent="0.25">
      <c r="A124" s="3" t="s">
        <v>417</v>
      </c>
      <c r="B124" s="4"/>
    </row>
    <row r="125" spans="1:2" x14ac:dyDescent="0.25">
      <c r="A125" s="3" t="s">
        <v>418</v>
      </c>
      <c r="B125" s="4"/>
    </row>
    <row r="126" spans="1:2" x14ac:dyDescent="0.25">
      <c r="A126" s="3" t="s">
        <v>419</v>
      </c>
      <c r="B126" s="4"/>
    </row>
    <row r="127" spans="1:2" x14ac:dyDescent="0.25">
      <c r="A127" s="3" t="s">
        <v>420</v>
      </c>
      <c r="B127" s="4"/>
    </row>
    <row r="128" spans="1:2" x14ac:dyDescent="0.25">
      <c r="A128" s="3" t="s">
        <v>421</v>
      </c>
      <c r="B128" s="4"/>
    </row>
    <row r="129" spans="1:2" x14ac:dyDescent="0.25">
      <c r="A129" s="3" t="s">
        <v>422</v>
      </c>
      <c r="B129" s="4"/>
    </row>
    <row r="130" spans="1:2" x14ac:dyDescent="0.25">
      <c r="A130" s="3" t="s">
        <v>423</v>
      </c>
      <c r="B130" s="4"/>
    </row>
    <row r="131" spans="1:2" x14ac:dyDescent="0.25">
      <c r="A131" s="3" t="s">
        <v>424</v>
      </c>
      <c r="B131" s="4"/>
    </row>
    <row r="132" spans="1:2" x14ac:dyDescent="0.25">
      <c r="A132" s="3" t="s">
        <v>425</v>
      </c>
      <c r="B132" s="4"/>
    </row>
    <row r="133" spans="1:2" x14ac:dyDescent="0.25">
      <c r="A133" s="3" t="s">
        <v>426</v>
      </c>
      <c r="B133" s="4"/>
    </row>
    <row r="134" spans="1:2" x14ac:dyDescent="0.25">
      <c r="A134" s="3" t="s">
        <v>427</v>
      </c>
      <c r="B134" s="4"/>
    </row>
    <row r="135" spans="1:2" x14ac:dyDescent="0.25">
      <c r="A135" s="3" t="s">
        <v>428</v>
      </c>
      <c r="B135" s="4"/>
    </row>
    <row r="136" spans="1:2" x14ac:dyDescent="0.25">
      <c r="A136" s="3" t="s">
        <v>62</v>
      </c>
      <c r="B136" s="4"/>
    </row>
    <row r="139" spans="1:2" x14ac:dyDescent="0.25">
      <c r="A139" s="5" t="s">
        <v>35</v>
      </c>
      <c r="B139" t="s">
        <v>285</v>
      </c>
    </row>
    <row r="140" spans="1:2" x14ac:dyDescent="0.25">
      <c r="A140" s="5" t="s">
        <v>40</v>
      </c>
      <c r="B140" t="s">
        <v>48</v>
      </c>
    </row>
    <row r="142" spans="1:2" x14ac:dyDescent="0.25">
      <c r="B142" s="5" t="s">
        <v>284</v>
      </c>
    </row>
    <row r="143" spans="1:2" x14ac:dyDescent="0.25">
      <c r="A143" s="5" t="s">
        <v>291</v>
      </c>
      <c r="B143" t="s">
        <v>66</v>
      </c>
    </row>
    <row r="144" spans="1:2" x14ac:dyDescent="0.25">
      <c r="A144" s="3" t="s">
        <v>429</v>
      </c>
      <c r="B144" s="4"/>
    </row>
    <row r="145" spans="1:2" x14ac:dyDescent="0.25">
      <c r="A145" s="3" t="s">
        <v>430</v>
      </c>
      <c r="B145" s="4"/>
    </row>
    <row r="146" spans="1:2" x14ac:dyDescent="0.25">
      <c r="A146" s="3" t="s">
        <v>431</v>
      </c>
      <c r="B146" s="4"/>
    </row>
    <row r="147" spans="1:2" x14ac:dyDescent="0.25">
      <c r="A147" s="3" t="s">
        <v>432</v>
      </c>
      <c r="B147" s="4"/>
    </row>
    <row r="148" spans="1:2" x14ac:dyDescent="0.25">
      <c r="A148" s="3" t="s">
        <v>433</v>
      </c>
      <c r="B148" s="4"/>
    </row>
    <row r="149" spans="1:2" x14ac:dyDescent="0.25">
      <c r="A149" s="3" t="s">
        <v>434</v>
      </c>
      <c r="B149" s="4"/>
    </row>
    <row r="150" spans="1:2" x14ac:dyDescent="0.25">
      <c r="A150" s="3" t="s">
        <v>435</v>
      </c>
      <c r="B150" s="4"/>
    </row>
    <row r="151" spans="1:2" x14ac:dyDescent="0.25">
      <c r="A151" s="3" t="s">
        <v>436</v>
      </c>
      <c r="B151" s="4"/>
    </row>
    <row r="152" spans="1:2" x14ac:dyDescent="0.25">
      <c r="A152" s="3" t="s">
        <v>437</v>
      </c>
      <c r="B152" s="4"/>
    </row>
    <row r="153" spans="1:2" x14ac:dyDescent="0.25">
      <c r="A153" s="3" t="s">
        <v>438</v>
      </c>
      <c r="B153" s="4"/>
    </row>
    <row r="154" spans="1:2" x14ac:dyDescent="0.25">
      <c r="A154" s="3" t="s">
        <v>439</v>
      </c>
      <c r="B154" s="4"/>
    </row>
    <row r="155" spans="1:2" x14ac:dyDescent="0.25">
      <c r="A155" s="3" t="s">
        <v>440</v>
      </c>
      <c r="B155" s="4"/>
    </row>
    <row r="156" spans="1:2" x14ac:dyDescent="0.25">
      <c r="A156" s="3" t="s">
        <v>441</v>
      </c>
      <c r="B156" s="4"/>
    </row>
    <row r="157" spans="1:2" x14ac:dyDescent="0.25">
      <c r="A157" s="3" t="s">
        <v>442</v>
      </c>
      <c r="B157" s="4"/>
    </row>
    <row r="158" spans="1:2" x14ac:dyDescent="0.25">
      <c r="A158" s="3" t="s">
        <v>443</v>
      </c>
      <c r="B158" s="4"/>
    </row>
    <row r="159" spans="1:2" x14ac:dyDescent="0.25">
      <c r="A159" s="3" t="s">
        <v>444</v>
      </c>
      <c r="B159" s="4"/>
    </row>
    <row r="160" spans="1:2" x14ac:dyDescent="0.25">
      <c r="A160" s="3" t="s">
        <v>445</v>
      </c>
      <c r="B160" s="4"/>
    </row>
    <row r="161" spans="1:2" x14ac:dyDescent="0.25">
      <c r="A161" s="3" t="s">
        <v>446</v>
      </c>
      <c r="B161" s="4"/>
    </row>
    <row r="162" spans="1:2" x14ac:dyDescent="0.25">
      <c r="A162" s="3" t="s">
        <v>447</v>
      </c>
      <c r="B162" s="4"/>
    </row>
    <row r="163" spans="1:2" x14ac:dyDescent="0.25">
      <c r="A163" s="3" t="s">
        <v>448</v>
      </c>
      <c r="B163" s="4"/>
    </row>
    <row r="164" spans="1:2" x14ac:dyDescent="0.25">
      <c r="A164" s="3" t="s">
        <v>449</v>
      </c>
      <c r="B164" s="4"/>
    </row>
    <row r="165" spans="1:2" x14ac:dyDescent="0.25">
      <c r="A165" s="3" t="s">
        <v>450</v>
      </c>
      <c r="B165" s="4"/>
    </row>
    <row r="166" spans="1:2" x14ac:dyDescent="0.25">
      <c r="A166" s="3" t="s">
        <v>451</v>
      </c>
      <c r="B166" s="4"/>
    </row>
    <row r="167" spans="1:2" x14ac:dyDescent="0.25">
      <c r="A167" s="3" t="s">
        <v>452</v>
      </c>
      <c r="B167" s="4"/>
    </row>
    <row r="168" spans="1:2" x14ac:dyDescent="0.25">
      <c r="A168" s="3" t="s">
        <v>453</v>
      </c>
      <c r="B168" s="4"/>
    </row>
    <row r="169" spans="1:2" x14ac:dyDescent="0.25">
      <c r="A169" s="3" t="s">
        <v>454</v>
      </c>
      <c r="B169" s="4"/>
    </row>
    <row r="170" spans="1:2" x14ac:dyDescent="0.25">
      <c r="A170" s="3" t="s">
        <v>455</v>
      </c>
      <c r="B170" s="4"/>
    </row>
    <row r="171" spans="1:2" x14ac:dyDescent="0.25">
      <c r="A171" s="3" t="s">
        <v>61</v>
      </c>
      <c r="B171" s="4"/>
    </row>
    <row r="174" spans="1:2" x14ac:dyDescent="0.25">
      <c r="A174" s="5" t="s">
        <v>35</v>
      </c>
      <c r="B174" t="s">
        <v>285</v>
      </c>
    </row>
    <row r="175" spans="1:2" x14ac:dyDescent="0.25">
      <c r="A175" s="5" t="s">
        <v>40</v>
      </c>
      <c r="B175" t="s">
        <v>48</v>
      </c>
    </row>
    <row r="177" spans="1:2" x14ac:dyDescent="0.25">
      <c r="B177" s="5" t="s">
        <v>284</v>
      </c>
    </row>
    <row r="178" spans="1:2" x14ac:dyDescent="0.25">
      <c r="A178" s="5" t="s">
        <v>291</v>
      </c>
      <c r="B178" t="s">
        <v>66</v>
      </c>
    </row>
    <row r="179" spans="1:2" x14ac:dyDescent="0.25">
      <c r="A179" s="3" t="s">
        <v>456</v>
      </c>
      <c r="B179" s="4"/>
    </row>
    <row r="180" spans="1:2" x14ac:dyDescent="0.25">
      <c r="A180" s="3" t="s">
        <v>457</v>
      </c>
      <c r="B180" s="4"/>
    </row>
    <row r="181" spans="1:2" x14ac:dyDescent="0.25">
      <c r="A181" s="3" t="s">
        <v>458</v>
      </c>
      <c r="B181" s="4"/>
    </row>
    <row r="182" spans="1:2" x14ac:dyDescent="0.25">
      <c r="A182" s="3" t="s">
        <v>459</v>
      </c>
      <c r="B182" s="4"/>
    </row>
    <row r="183" spans="1:2" x14ac:dyDescent="0.25">
      <c r="A183" s="3" t="s">
        <v>460</v>
      </c>
      <c r="B183" s="4"/>
    </row>
    <row r="184" spans="1:2" x14ac:dyDescent="0.25">
      <c r="A184" s="3" t="s">
        <v>461</v>
      </c>
      <c r="B184" s="4"/>
    </row>
    <row r="185" spans="1:2" x14ac:dyDescent="0.25">
      <c r="A185" s="3" t="s">
        <v>462</v>
      </c>
      <c r="B185" s="4"/>
    </row>
    <row r="186" spans="1:2" x14ac:dyDescent="0.25">
      <c r="A186" s="3" t="s">
        <v>463</v>
      </c>
      <c r="B186" s="4"/>
    </row>
    <row r="187" spans="1:2" x14ac:dyDescent="0.25">
      <c r="A187" s="3" t="s">
        <v>464</v>
      </c>
      <c r="B187" s="4"/>
    </row>
    <row r="188" spans="1:2" x14ac:dyDescent="0.25">
      <c r="A188" s="3" t="s">
        <v>465</v>
      </c>
      <c r="B188" s="4"/>
    </row>
    <row r="189" spans="1:2" x14ac:dyDescent="0.25">
      <c r="A189" s="3" t="s">
        <v>466</v>
      </c>
      <c r="B189" s="4"/>
    </row>
    <row r="190" spans="1:2" x14ac:dyDescent="0.25">
      <c r="A190" s="3" t="s">
        <v>467</v>
      </c>
      <c r="B190" s="4"/>
    </row>
    <row r="191" spans="1:2" x14ac:dyDescent="0.25">
      <c r="A191" s="3" t="s">
        <v>468</v>
      </c>
      <c r="B191" s="4"/>
    </row>
    <row r="192" spans="1:2" x14ac:dyDescent="0.25">
      <c r="A192" s="3" t="s">
        <v>469</v>
      </c>
      <c r="B192" s="4"/>
    </row>
    <row r="193" spans="1:2" x14ac:dyDescent="0.25">
      <c r="A193" s="3" t="s">
        <v>470</v>
      </c>
      <c r="B193" s="4"/>
    </row>
    <row r="194" spans="1:2" x14ac:dyDescent="0.25">
      <c r="A194" s="3" t="s">
        <v>471</v>
      </c>
      <c r="B194" s="4"/>
    </row>
    <row r="195" spans="1:2" x14ac:dyDescent="0.25">
      <c r="A195" s="3" t="s">
        <v>472</v>
      </c>
      <c r="B195" s="4"/>
    </row>
    <row r="196" spans="1:2" x14ac:dyDescent="0.25">
      <c r="A196" s="3" t="s">
        <v>473</v>
      </c>
      <c r="B196" s="4"/>
    </row>
    <row r="197" spans="1:2" x14ac:dyDescent="0.25">
      <c r="A197" s="3" t="s">
        <v>474</v>
      </c>
      <c r="B197" s="4"/>
    </row>
    <row r="198" spans="1:2" x14ac:dyDescent="0.25">
      <c r="A198" s="3" t="s">
        <v>475</v>
      </c>
      <c r="B198" s="4"/>
    </row>
    <row r="199" spans="1:2" x14ac:dyDescent="0.25">
      <c r="A199" s="3" t="s">
        <v>476</v>
      </c>
      <c r="B199" s="4"/>
    </row>
    <row r="200" spans="1:2" x14ac:dyDescent="0.25">
      <c r="A200" s="3" t="s">
        <v>477</v>
      </c>
      <c r="B200" s="4"/>
    </row>
    <row r="201" spans="1:2" x14ac:dyDescent="0.25">
      <c r="A201" s="3" t="s">
        <v>478</v>
      </c>
      <c r="B201" s="4"/>
    </row>
    <row r="202" spans="1:2" x14ac:dyDescent="0.25">
      <c r="A202" s="3" t="s">
        <v>479</v>
      </c>
      <c r="B202" s="4"/>
    </row>
    <row r="203" spans="1:2" x14ac:dyDescent="0.25">
      <c r="A203" s="3" t="s">
        <v>480</v>
      </c>
      <c r="B203" s="4"/>
    </row>
    <row r="204" spans="1:2" x14ac:dyDescent="0.25">
      <c r="A204" s="3" t="s">
        <v>481</v>
      </c>
      <c r="B204" s="4"/>
    </row>
    <row r="205" spans="1:2" x14ac:dyDescent="0.25">
      <c r="A205" s="3" t="s">
        <v>482</v>
      </c>
      <c r="B205" s="4"/>
    </row>
    <row r="206" spans="1:2" x14ac:dyDescent="0.25">
      <c r="A206" s="3" t="s">
        <v>60</v>
      </c>
      <c r="B206" s="4"/>
    </row>
    <row r="209" spans="1:2" x14ac:dyDescent="0.25">
      <c r="A209" s="5" t="s">
        <v>35</v>
      </c>
      <c r="B209" t="s">
        <v>285</v>
      </c>
    </row>
    <row r="210" spans="1:2" x14ac:dyDescent="0.25">
      <c r="A210" s="5" t="s">
        <v>40</v>
      </c>
      <c r="B210" t="s">
        <v>48</v>
      </c>
    </row>
    <row r="212" spans="1:2" x14ac:dyDescent="0.25">
      <c r="B212" s="5" t="s">
        <v>284</v>
      </c>
    </row>
    <row r="213" spans="1:2" x14ac:dyDescent="0.25">
      <c r="A213" s="5" t="s">
        <v>291</v>
      </c>
      <c r="B213" t="s">
        <v>66</v>
      </c>
    </row>
    <row r="214" spans="1:2" x14ac:dyDescent="0.25">
      <c r="A214" s="3" t="s">
        <v>315</v>
      </c>
      <c r="B214" s="4"/>
    </row>
    <row r="215" spans="1:2" x14ac:dyDescent="0.25">
      <c r="A215" s="3" t="s">
        <v>316</v>
      </c>
      <c r="B215" s="4"/>
    </row>
    <row r="216" spans="1:2" x14ac:dyDescent="0.25">
      <c r="A216" s="3" t="s">
        <v>317</v>
      </c>
      <c r="B216" s="4"/>
    </row>
    <row r="217" spans="1:2" x14ac:dyDescent="0.25">
      <c r="A217" s="3" t="s">
        <v>318</v>
      </c>
      <c r="B217" s="4"/>
    </row>
    <row r="218" spans="1:2" x14ac:dyDescent="0.25">
      <c r="A218" s="3" t="s">
        <v>319</v>
      </c>
      <c r="B218" s="4"/>
    </row>
    <row r="219" spans="1:2" x14ac:dyDescent="0.25">
      <c r="A219" s="3" t="s">
        <v>320</v>
      </c>
      <c r="B219" s="4"/>
    </row>
    <row r="220" spans="1:2" x14ac:dyDescent="0.25">
      <c r="A220" s="3" t="s">
        <v>483</v>
      </c>
      <c r="B220" s="4"/>
    </row>
    <row r="221" spans="1:2" x14ac:dyDescent="0.25">
      <c r="A221" s="3" t="s">
        <v>484</v>
      </c>
      <c r="B221" s="4"/>
    </row>
    <row r="222" spans="1:2" x14ac:dyDescent="0.25">
      <c r="A222" s="3" t="s">
        <v>485</v>
      </c>
      <c r="B222" s="4"/>
    </row>
    <row r="223" spans="1:2" x14ac:dyDescent="0.25">
      <c r="A223" s="3" t="s">
        <v>486</v>
      </c>
      <c r="B223" s="4"/>
    </row>
    <row r="224" spans="1:2" x14ac:dyDescent="0.25">
      <c r="A224" s="3" t="s">
        <v>487</v>
      </c>
      <c r="B224" s="4"/>
    </row>
    <row r="225" spans="1:2" x14ac:dyDescent="0.25">
      <c r="A225" s="3" t="s">
        <v>488</v>
      </c>
      <c r="B225" s="4"/>
    </row>
    <row r="226" spans="1:2" x14ac:dyDescent="0.25">
      <c r="A226" s="3" t="s">
        <v>489</v>
      </c>
      <c r="B226" s="4"/>
    </row>
    <row r="227" spans="1:2" x14ac:dyDescent="0.25">
      <c r="A227" s="3" t="s">
        <v>490</v>
      </c>
      <c r="B227" s="4"/>
    </row>
    <row r="228" spans="1:2" x14ac:dyDescent="0.25">
      <c r="A228" s="3" t="s">
        <v>491</v>
      </c>
      <c r="B228" s="4"/>
    </row>
    <row r="229" spans="1:2" x14ac:dyDescent="0.25">
      <c r="A229" s="3" t="s">
        <v>492</v>
      </c>
      <c r="B229" s="4"/>
    </row>
    <row r="230" spans="1:2" x14ac:dyDescent="0.25">
      <c r="A230" s="3" t="s">
        <v>493</v>
      </c>
      <c r="B230" s="4"/>
    </row>
    <row r="231" spans="1:2" x14ac:dyDescent="0.25">
      <c r="A231" s="3" t="s">
        <v>494</v>
      </c>
      <c r="B231" s="4"/>
    </row>
    <row r="232" spans="1:2" x14ac:dyDescent="0.25">
      <c r="A232" s="3" t="s">
        <v>495</v>
      </c>
      <c r="B232" s="4"/>
    </row>
    <row r="233" spans="1:2" x14ac:dyDescent="0.25">
      <c r="A233" s="3" t="s">
        <v>496</v>
      </c>
      <c r="B233" s="4"/>
    </row>
    <row r="234" spans="1:2" x14ac:dyDescent="0.25">
      <c r="A234" s="3" t="s">
        <v>497</v>
      </c>
      <c r="B234" s="4"/>
    </row>
    <row r="235" spans="1:2" x14ac:dyDescent="0.25">
      <c r="A235" s="3" t="s">
        <v>498</v>
      </c>
      <c r="B235" s="4"/>
    </row>
    <row r="236" spans="1:2" x14ac:dyDescent="0.25">
      <c r="A236" s="3" t="s">
        <v>499</v>
      </c>
      <c r="B236" s="4"/>
    </row>
    <row r="237" spans="1:2" x14ac:dyDescent="0.25">
      <c r="A237" s="3" t="s">
        <v>500</v>
      </c>
      <c r="B237" s="4"/>
    </row>
    <row r="238" spans="1:2" x14ac:dyDescent="0.25">
      <c r="A238" s="3" t="s">
        <v>501</v>
      </c>
      <c r="B238" s="4"/>
    </row>
    <row r="239" spans="1:2" x14ac:dyDescent="0.25">
      <c r="A239" s="3" t="s">
        <v>502</v>
      </c>
      <c r="B239" s="4"/>
    </row>
    <row r="240" spans="1:2" x14ac:dyDescent="0.25">
      <c r="A240" s="3" t="s">
        <v>503</v>
      </c>
      <c r="B240" s="4"/>
    </row>
    <row r="241" spans="1:2" x14ac:dyDescent="0.25">
      <c r="A241" s="3" t="s">
        <v>59</v>
      </c>
      <c r="B241" s="4"/>
    </row>
    <row r="244" spans="1:2" x14ac:dyDescent="0.25">
      <c r="A244" s="5" t="s">
        <v>35</v>
      </c>
      <c r="B244" t="s">
        <v>285</v>
      </c>
    </row>
    <row r="245" spans="1:2" x14ac:dyDescent="0.25">
      <c r="A245" s="5" t="s">
        <v>40</v>
      </c>
      <c r="B245" t="s">
        <v>48</v>
      </c>
    </row>
    <row r="247" spans="1:2" x14ac:dyDescent="0.25">
      <c r="B247" s="5" t="s">
        <v>284</v>
      </c>
    </row>
    <row r="248" spans="1:2" x14ac:dyDescent="0.25">
      <c r="A248" s="5" t="s">
        <v>291</v>
      </c>
      <c r="B248" t="s">
        <v>66</v>
      </c>
    </row>
    <row r="249" spans="1:2" x14ac:dyDescent="0.25">
      <c r="A249" s="3" t="s">
        <v>287</v>
      </c>
      <c r="B249" s="4"/>
    </row>
    <row r="250" spans="1:2" x14ac:dyDescent="0.25">
      <c r="A250" s="3" t="s">
        <v>288</v>
      </c>
      <c r="B250" s="4"/>
    </row>
    <row r="251" spans="1:2" x14ac:dyDescent="0.25">
      <c r="A251" s="3" t="s">
        <v>289</v>
      </c>
      <c r="B251" s="4"/>
    </row>
    <row r="252" spans="1:2" x14ac:dyDescent="0.25">
      <c r="A252" s="3" t="s">
        <v>290</v>
      </c>
      <c r="B252" s="4"/>
    </row>
    <row r="253" spans="1:2" x14ac:dyDescent="0.25">
      <c r="A253" s="3" t="s">
        <v>292</v>
      </c>
      <c r="B253" s="4"/>
    </row>
    <row r="254" spans="1:2" x14ac:dyDescent="0.25">
      <c r="A254" s="3" t="s">
        <v>293</v>
      </c>
      <c r="B254" s="4"/>
    </row>
    <row r="255" spans="1:2" x14ac:dyDescent="0.25">
      <c r="A255" s="3" t="s">
        <v>294</v>
      </c>
      <c r="B255" s="4"/>
    </row>
    <row r="256" spans="1:2" x14ac:dyDescent="0.25">
      <c r="A256" s="3" t="s">
        <v>295</v>
      </c>
      <c r="B256" s="4"/>
    </row>
    <row r="257" spans="1:2" x14ac:dyDescent="0.25">
      <c r="A257" s="3" t="s">
        <v>296</v>
      </c>
      <c r="B257" s="4"/>
    </row>
    <row r="258" spans="1:2" x14ac:dyDescent="0.25">
      <c r="A258" s="3" t="s">
        <v>297</v>
      </c>
      <c r="B258" s="4"/>
    </row>
    <row r="259" spans="1:2" x14ac:dyDescent="0.25">
      <c r="A259" s="3" t="s">
        <v>298</v>
      </c>
      <c r="B259" s="4"/>
    </row>
    <row r="260" spans="1:2" x14ac:dyDescent="0.25">
      <c r="A260" s="3" t="s">
        <v>299</v>
      </c>
      <c r="B260" s="4"/>
    </row>
    <row r="261" spans="1:2" x14ac:dyDescent="0.25">
      <c r="A261" s="3" t="s">
        <v>300</v>
      </c>
      <c r="B261" s="4"/>
    </row>
    <row r="262" spans="1:2" x14ac:dyDescent="0.25">
      <c r="A262" s="3" t="s">
        <v>301</v>
      </c>
      <c r="B262" s="4"/>
    </row>
    <row r="263" spans="1:2" x14ac:dyDescent="0.25">
      <c r="A263" s="3" t="s">
        <v>302</v>
      </c>
      <c r="B263" s="4"/>
    </row>
    <row r="264" spans="1:2" x14ac:dyDescent="0.25">
      <c r="A264" s="3" t="s">
        <v>303</v>
      </c>
      <c r="B264" s="4"/>
    </row>
    <row r="265" spans="1:2" x14ac:dyDescent="0.25">
      <c r="A265" s="3" t="s">
        <v>304</v>
      </c>
      <c r="B265" s="4"/>
    </row>
    <row r="266" spans="1:2" x14ac:dyDescent="0.25">
      <c r="A266" s="3" t="s">
        <v>305</v>
      </c>
      <c r="B266" s="4"/>
    </row>
    <row r="267" spans="1:2" x14ac:dyDescent="0.25">
      <c r="A267" s="3" t="s">
        <v>306</v>
      </c>
      <c r="B267" s="4"/>
    </row>
    <row r="268" spans="1:2" x14ac:dyDescent="0.25">
      <c r="A268" s="3" t="s">
        <v>307</v>
      </c>
      <c r="B268" s="4"/>
    </row>
    <row r="269" spans="1:2" x14ac:dyDescent="0.25">
      <c r="A269" s="3" t="s">
        <v>308</v>
      </c>
      <c r="B269" s="4"/>
    </row>
    <row r="270" spans="1:2" x14ac:dyDescent="0.25">
      <c r="A270" s="3" t="s">
        <v>309</v>
      </c>
      <c r="B270" s="4"/>
    </row>
    <row r="271" spans="1:2" x14ac:dyDescent="0.25">
      <c r="A271" s="3" t="s">
        <v>310</v>
      </c>
      <c r="B271" s="4"/>
    </row>
    <row r="272" spans="1:2" x14ac:dyDescent="0.25">
      <c r="A272" s="3" t="s">
        <v>311</v>
      </c>
      <c r="B272" s="4"/>
    </row>
    <row r="273" spans="1:12" x14ac:dyDescent="0.25">
      <c r="A273" s="3" t="s">
        <v>312</v>
      </c>
      <c r="B273" s="4"/>
    </row>
    <row r="274" spans="1:12" x14ac:dyDescent="0.25">
      <c r="A274" s="3" t="s">
        <v>313</v>
      </c>
      <c r="B274" s="4"/>
    </row>
    <row r="275" spans="1:12" x14ac:dyDescent="0.25">
      <c r="A275" s="3" t="s">
        <v>314</v>
      </c>
      <c r="B275" s="4"/>
    </row>
    <row r="276" spans="1:12" x14ac:dyDescent="0.25">
      <c r="A276" s="3" t="s">
        <v>58</v>
      </c>
      <c r="B276" s="4"/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318"/>
  <sheetViews>
    <sheetView topLeftCell="A115" workbookViewId="0">
      <selection activeCell="B109" sqref="B109"/>
    </sheetView>
  </sheetViews>
  <sheetFormatPr defaultRowHeight="15" x14ac:dyDescent="0.25"/>
  <cols>
    <col min="1" max="1" width="44.7109375" bestFit="1" customWidth="1"/>
    <col min="2" max="2" width="19.5703125" bestFit="1" customWidth="1"/>
    <col min="3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2" x14ac:dyDescent="0.25">
      <c r="A1" s="5" t="s">
        <v>35</v>
      </c>
      <c r="B1" t="s">
        <v>285</v>
      </c>
    </row>
    <row r="2" spans="1:2" x14ac:dyDescent="0.25">
      <c r="A2" s="5" t="s">
        <v>40</v>
      </c>
      <c r="B2" t="s">
        <v>49</v>
      </c>
    </row>
    <row r="4" spans="1:2" x14ac:dyDescent="0.25">
      <c r="B4" s="5" t="s">
        <v>284</v>
      </c>
    </row>
    <row r="5" spans="1:2" x14ac:dyDescent="0.25">
      <c r="A5" s="5" t="s">
        <v>291</v>
      </c>
      <c r="B5" t="s">
        <v>66</v>
      </c>
    </row>
    <row r="6" spans="1:2" x14ac:dyDescent="0.25">
      <c r="A6" s="3" t="s">
        <v>321</v>
      </c>
      <c r="B6" s="4"/>
    </row>
    <row r="7" spans="1:2" x14ac:dyDescent="0.25">
      <c r="A7" s="3" t="s">
        <v>322</v>
      </c>
      <c r="B7" s="4"/>
    </row>
    <row r="8" spans="1:2" x14ac:dyDescent="0.25">
      <c r="A8" s="3" t="s">
        <v>323</v>
      </c>
      <c r="B8" s="4"/>
    </row>
    <row r="9" spans="1:2" x14ac:dyDescent="0.25">
      <c r="A9" s="3" t="s">
        <v>324</v>
      </c>
      <c r="B9" s="4"/>
    </row>
    <row r="10" spans="1:2" x14ac:dyDescent="0.25">
      <c r="A10" s="3" t="s">
        <v>325</v>
      </c>
      <c r="B10" s="4"/>
    </row>
    <row r="11" spans="1:2" x14ac:dyDescent="0.25">
      <c r="A11" s="3" t="s">
        <v>326</v>
      </c>
      <c r="B11" s="4"/>
    </row>
    <row r="12" spans="1:2" x14ac:dyDescent="0.25">
      <c r="A12" s="3" t="s">
        <v>327</v>
      </c>
      <c r="B12" s="4"/>
    </row>
    <row r="13" spans="1:2" x14ac:dyDescent="0.25">
      <c r="A13" s="3" t="s">
        <v>328</v>
      </c>
      <c r="B13" s="4"/>
    </row>
    <row r="14" spans="1:2" x14ac:dyDescent="0.25">
      <c r="A14" s="3" t="s">
        <v>329</v>
      </c>
      <c r="B14" s="4"/>
    </row>
    <row r="15" spans="1:2" x14ac:dyDescent="0.25">
      <c r="A15" s="3" t="s">
        <v>330</v>
      </c>
      <c r="B15" s="4"/>
    </row>
    <row r="16" spans="1:2" x14ac:dyDescent="0.25">
      <c r="A16" s="3" t="s">
        <v>331</v>
      </c>
      <c r="B16" s="4"/>
    </row>
    <row r="17" spans="1:2" x14ac:dyDescent="0.25">
      <c r="A17" s="3" t="s">
        <v>332</v>
      </c>
      <c r="B17" s="4"/>
    </row>
    <row r="18" spans="1:2" x14ac:dyDescent="0.25">
      <c r="A18" s="3" t="s">
        <v>333</v>
      </c>
      <c r="B18" s="4"/>
    </row>
    <row r="19" spans="1:2" x14ac:dyDescent="0.25">
      <c r="A19" s="3" t="s">
        <v>334</v>
      </c>
      <c r="B19" s="4"/>
    </row>
    <row r="20" spans="1:2" x14ac:dyDescent="0.25">
      <c r="A20" s="3" t="s">
        <v>335</v>
      </c>
      <c r="B20" s="4"/>
    </row>
    <row r="21" spans="1:2" x14ac:dyDescent="0.25">
      <c r="A21" s="3" t="s">
        <v>336</v>
      </c>
      <c r="B21" s="4"/>
    </row>
    <row r="22" spans="1:2" x14ac:dyDescent="0.25">
      <c r="A22" s="3" t="s">
        <v>337</v>
      </c>
      <c r="B22" s="4"/>
    </row>
    <row r="23" spans="1:2" x14ac:dyDescent="0.25">
      <c r="A23" s="3" t="s">
        <v>338</v>
      </c>
      <c r="B23" s="4"/>
    </row>
    <row r="24" spans="1:2" x14ac:dyDescent="0.25">
      <c r="A24" s="3" t="s">
        <v>339</v>
      </c>
      <c r="B24" s="4"/>
    </row>
    <row r="25" spans="1:2" x14ac:dyDescent="0.25">
      <c r="A25" s="3" t="s">
        <v>340</v>
      </c>
      <c r="B25" s="4"/>
    </row>
    <row r="26" spans="1:2" x14ac:dyDescent="0.25">
      <c r="A26" s="3" t="s">
        <v>341</v>
      </c>
      <c r="B26" s="4"/>
    </row>
    <row r="27" spans="1:2" x14ac:dyDescent="0.25">
      <c r="A27" s="3" t="s">
        <v>342</v>
      </c>
      <c r="B27" s="4"/>
    </row>
    <row r="28" spans="1:2" x14ac:dyDescent="0.25">
      <c r="A28" s="3" t="s">
        <v>343</v>
      </c>
      <c r="B28" s="4"/>
    </row>
    <row r="29" spans="1:2" x14ac:dyDescent="0.25">
      <c r="A29" s="3" t="s">
        <v>344</v>
      </c>
      <c r="B29" s="4"/>
    </row>
    <row r="30" spans="1:2" x14ac:dyDescent="0.25">
      <c r="A30" s="3" t="s">
        <v>345</v>
      </c>
      <c r="B30" s="4"/>
    </row>
    <row r="31" spans="1:2" x14ac:dyDescent="0.25">
      <c r="A31" s="3" t="s">
        <v>346</v>
      </c>
      <c r="B31" s="4"/>
    </row>
    <row r="32" spans="1:2" x14ac:dyDescent="0.25">
      <c r="A32" s="3" t="s">
        <v>347</v>
      </c>
      <c r="B32" s="4"/>
    </row>
    <row r="33" spans="1:2" x14ac:dyDescent="0.25">
      <c r="A33" s="3" t="s">
        <v>65</v>
      </c>
      <c r="B33" s="4"/>
    </row>
    <row r="34" spans="1:2" x14ac:dyDescent="0.25">
      <c r="A34" s="5" t="s">
        <v>35</v>
      </c>
      <c r="B34" t="s">
        <v>285</v>
      </c>
    </row>
    <row r="35" spans="1:2" x14ac:dyDescent="0.25">
      <c r="A35" s="5" t="s">
        <v>40</v>
      </c>
      <c r="B35" t="s">
        <v>49</v>
      </c>
    </row>
    <row r="37" spans="1:2" x14ac:dyDescent="0.25">
      <c r="B37" s="5" t="s">
        <v>284</v>
      </c>
    </row>
    <row r="38" spans="1:2" x14ac:dyDescent="0.25">
      <c r="A38" s="5" t="s">
        <v>291</v>
      </c>
      <c r="B38" t="s">
        <v>66</v>
      </c>
    </row>
    <row r="39" spans="1:2" x14ac:dyDescent="0.25">
      <c r="A39" s="3" t="s">
        <v>348</v>
      </c>
      <c r="B39" s="4"/>
    </row>
    <row r="40" spans="1:2" x14ac:dyDescent="0.25">
      <c r="A40" s="3" t="s">
        <v>349</v>
      </c>
      <c r="B40" s="4"/>
    </row>
    <row r="41" spans="1:2" x14ac:dyDescent="0.25">
      <c r="A41" s="3" t="s">
        <v>350</v>
      </c>
      <c r="B41" s="4"/>
    </row>
    <row r="42" spans="1:2" x14ac:dyDescent="0.25">
      <c r="A42" s="3" t="s">
        <v>351</v>
      </c>
      <c r="B42" s="4"/>
    </row>
    <row r="43" spans="1:2" x14ac:dyDescent="0.25">
      <c r="A43" s="3" t="s">
        <v>352</v>
      </c>
      <c r="B43" s="4"/>
    </row>
    <row r="44" spans="1:2" x14ac:dyDescent="0.25">
      <c r="A44" s="3" t="s">
        <v>353</v>
      </c>
      <c r="B44" s="4"/>
    </row>
    <row r="45" spans="1:2" x14ac:dyDescent="0.25">
      <c r="A45" s="3" t="s">
        <v>354</v>
      </c>
      <c r="B45" s="4"/>
    </row>
    <row r="46" spans="1:2" x14ac:dyDescent="0.25">
      <c r="A46" s="3" t="s">
        <v>355</v>
      </c>
      <c r="B46" s="4"/>
    </row>
    <row r="47" spans="1:2" x14ac:dyDescent="0.25">
      <c r="A47" s="3" t="s">
        <v>356</v>
      </c>
      <c r="B47" s="4"/>
    </row>
    <row r="48" spans="1:2" x14ac:dyDescent="0.25">
      <c r="A48" s="3" t="s">
        <v>357</v>
      </c>
      <c r="B48" s="4"/>
    </row>
    <row r="49" spans="1:2" x14ac:dyDescent="0.25">
      <c r="A49" s="3" t="s">
        <v>358</v>
      </c>
      <c r="B49" s="4"/>
    </row>
    <row r="50" spans="1:2" x14ac:dyDescent="0.25">
      <c r="A50" s="3" t="s">
        <v>359</v>
      </c>
      <c r="B50" s="4"/>
    </row>
    <row r="51" spans="1:2" x14ac:dyDescent="0.25">
      <c r="A51" s="3" t="s">
        <v>360</v>
      </c>
      <c r="B51" s="4"/>
    </row>
    <row r="52" spans="1:2" x14ac:dyDescent="0.25">
      <c r="A52" s="3" t="s">
        <v>361</v>
      </c>
      <c r="B52" s="4"/>
    </row>
    <row r="53" spans="1:2" x14ac:dyDescent="0.25">
      <c r="A53" s="3" t="s">
        <v>362</v>
      </c>
      <c r="B53" s="4"/>
    </row>
    <row r="54" spans="1:2" x14ac:dyDescent="0.25">
      <c r="A54" s="3" t="s">
        <v>363</v>
      </c>
      <c r="B54" s="4"/>
    </row>
    <row r="55" spans="1:2" x14ac:dyDescent="0.25">
      <c r="A55" s="3" t="s">
        <v>364</v>
      </c>
      <c r="B55" s="4"/>
    </row>
    <row r="56" spans="1:2" x14ac:dyDescent="0.25">
      <c r="A56" s="3" t="s">
        <v>365</v>
      </c>
      <c r="B56" s="4"/>
    </row>
    <row r="57" spans="1:2" x14ac:dyDescent="0.25">
      <c r="A57" s="3" t="s">
        <v>366</v>
      </c>
      <c r="B57" s="4"/>
    </row>
    <row r="58" spans="1:2" x14ac:dyDescent="0.25">
      <c r="A58" s="3" t="s">
        <v>367</v>
      </c>
      <c r="B58" s="4"/>
    </row>
    <row r="59" spans="1:2" x14ac:dyDescent="0.25">
      <c r="A59" s="3" t="s">
        <v>368</v>
      </c>
      <c r="B59" s="4"/>
    </row>
    <row r="60" spans="1:2" x14ac:dyDescent="0.25">
      <c r="A60" s="3" t="s">
        <v>369</v>
      </c>
      <c r="B60" s="4"/>
    </row>
    <row r="61" spans="1:2" x14ac:dyDescent="0.25">
      <c r="A61" s="3" t="s">
        <v>370</v>
      </c>
      <c r="B61" s="4"/>
    </row>
    <row r="62" spans="1:2" x14ac:dyDescent="0.25">
      <c r="A62" s="3" t="s">
        <v>371</v>
      </c>
      <c r="B62" s="4"/>
    </row>
    <row r="63" spans="1:2" x14ac:dyDescent="0.25">
      <c r="A63" s="3" t="s">
        <v>372</v>
      </c>
      <c r="B63" s="4"/>
    </row>
    <row r="64" spans="1:2" x14ac:dyDescent="0.25">
      <c r="A64" s="3" t="s">
        <v>373</v>
      </c>
      <c r="B64" s="4"/>
    </row>
    <row r="65" spans="1:2" x14ac:dyDescent="0.25">
      <c r="A65" s="3" t="s">
        <v>374</v>
      </c>
      <c r="B65" s="4"/>
    </row>
    <row r="66" spans="1:2" x14ac:dyDescent="0.25">
      <c r="A66" s="3" t="s">
        <v>64</v>
      </c>
      <c r="B66" s="4"/>
    </row>
    <row r="69" spans="1:2" x14ac:dyDescent="0.25">
      <c r="A69" s="5" t="s">
        <v>35</v>
      </c>
      <c r="B69" t="s">
        <v>285</v>
      </c>
    </row>
    <row r="70" spans="1:2" x14ac:dyDescent="0.25">
      <c r="A70" s="5" t="s">
        <v>40</v>
      </c>
      <c r="B70" t="s">
        <v>49</v>
      </c>
    </row>
    <row r="72" spans="1:2" x14ac:dyDescent="0.25">
      <c r="B72" s="5" t="s">
        <v>284</v>
      </c>
    </row>
    <row r="73" spans="1:2" x14ac:dyDescent="0.25">
      <c r="A73" s="5" t="s">
        <v>291</v>
      </c>
      <c r="B73" t="s">
        <v>66</v>
      </c>
    </row>
    <row r="74" spans="1:2" x14ac:dyDescent="0.25">
      <c r="A74" s="3" t="s">
        <v>375</v>
      </c>
      <c r="B74" s="4"/>
    </row>
    <row r="75" spans="1:2" x14ac:dyDescent="0.25">
      <c r="A75" s="3" t="s">
        <v>376</v>
      </c>
      <c r="B75" s="4"/>
    </row>
    <row r="76" spans="1:2" x14ac:dyDescent="0.25">
      <c r="A76" s="3" t="s">
        <v>377</v>
      </c>
      <c r="B76" s="4"/>
    </row>
    <row r="77" spans="1:2" x14ac:dyDescent="0.25">
      <c r="A77" s="3" t="s">
        <v>378</v>
      </c>
      <c r="B77" s="4"/>
    </row>
    <row r="78" spans="1:2" x14ac:dyDescent="0.25">
      <c r="A78" s="3" t="s">
        <v>379</v>
      </c>
      <c r="B78" s="4"/>
    </row>
    <row r="79" spans="1:2" x14ac:dyDescent="0.25">
      <c r="A79" s="3" t="s">
        <v>380</v>
      </c>
      <c r="B79" s="4"/>
    </row>
    <row r="80" spans="1:2" x14ac:dyDescent="0.25">
      <c r="A80" s="3" t="s">
        <v>381</v>
      </c>
      <c r="B80" s="4"/>
    </row>
    <row r="81" spans="1:2" x14ac:dyDescent="0.25">
      <c r="A81" s="3" t="s">
        <v>382</v>
      </c>
      <c r="B81" s="4"/>
    </row>
    <row r="82" spans="1:2" x14ac:dyDescent="0.25">
      <c r="A82" s="3" t="s">
        <v>383</v>
      </c>
      <c r="B82" s="4"/>
    </row>
    <row r="83" spans="1:2" x14ac:dyDescent="0.25">
      <c r="A83" s="3" t="s">
        <v>384</v>
      </c>
      <c r="B83" s="4"/>
    </row>
    <row r="84" spans="1:2" x14ac:dyDescent="0.25">
      <c r="A84" s="3" t="s">
        <v>385</v>
      </c>
      <c r="B84" s="4"/>
    </row>
    <row r="85" spans="1:2" x14ac:dyDescent="0.25">
      <c r="A85" s="3" t="s">
        <v>386</v>
      </c>
      <c r="B85" s="4"/>
    </row>
    <row r="86" spans="1:2" x14ac:dyDescent="0.25">
      <c r="A86" s="3" t="s">
        <v>387</v>
      </c>
      <c r="B86" s="4"/>
    </row>
    <row r="87" spans="1:2" x14ac:dyDescent="0.25">
      <c r="A87" s="3" t="s">
        <v>388</v>
      </c>
      <c r="B87" s="4"/>
    </row>
    <row r="88" spans="1:2" x14ac:dyDescent="0.25">
      <c r="A88" s="3" t="s">
        <v>389</v>
      </c>
      <c r="B88" s="4"/>
    </row>
    <row r="89" spans="1:2" x14ac:dyDescent="0.25">
      <c r="A89" s="3" t="s">
        <v>390</v>
      </c>
      <c r="B89" s="4"/>
    </row>
    <row r="90" spans="1:2" x14ac:dyDescent="0.25">
      <c r="A90" s="3" t="s">
        <v>391</v>
      </c>
      <c r="B90" s="4"/>
    </row>
    <row r="91" spans="1:2" x14ac:dyDescent="0.25">
      <c r="A91" s="3" t="s">
        <v>392</v>
      </c>
      <c r="B91" s="4"/>
    </row>
    <row r="92" spans="1:2" x14ac:dyDescent="0.25">
      <c r="A92" s="3" t="s">
        <v>393</v>
      </c>
      <c r="B92" s="4"/>
    </row>
    <row r="93" spans="1:2" x14ac:dyDescent="0.25">
      <c r="A93" s="3" t="s">
        <v>394</v>
      </c>
      <c r="B93" s="4"/>
    </row>
    <row r="94" spans="1:2" x14ac:dyDescent="0.25">
      <c r="A94" s="3" t="s">
        <v>395</v>
      </c>
      <c r="B94" s="4"/>
    </row>
    <row r="95" spans="1:2" x14ac:dyDescent="0.25">
      <c r="A95" s="3" t="s">
        <v>396</v>
      </c>
      <c r="B95" s="4"/>
    </row>
    <row r="96" spans="1:2" x14ac:dyDescent="0.25">
      <c r="A96" s="3" t="s">
        <v>397</v>
      </c>
      <c r="B96" s="4"/>
    </row>
    <row r="97" spans="1:2" x14ac:dyDescent="0.25">
      <c r="A97" s="3" t="s">
        <v>398</v>
      </c>
      <c r="B97" s="4"/>
    </row>
    <row r="98" spans="1:2" x14ac:dyDescent="0.25">
      <c r="A98" s="3" t="s">
        <v>399</v>
      </c>
      <c r="B98" s="4"/>
    </row>
    <row r="99" spans="1:2" x14ac:dyDescent="0.25">
      <c r="A99" s="3" t="s">
        <v>400</v>
      </c>
      <c r="B99" s="4"/>
    </row>
    <row r="100" spans="1:2" x14ac:dyDescent="0.25">
      <c r="A100" s="3" t="s">
        <v>401</v>
      </c>
      <c r="B100" s="4"/>
    </row>
    <row r="101" spans="1:2" x14ac:dyDescent="0.25">
      <c r="A101" s="3" t="s">
        <v>63</v>
      </c>
      <c r="B101" s="4"/>
    </row>
    <row r="104" spans="1:2" x14ac:dyDescent="0.25">
      <c r="A104" s="5" t="s">
        <v>35</v>
      </c>
      <c r="B104" t="s">
        <v>285</v>
      </c>
    </row>
    <row r="105" spans="1:2" x14ac:dyDescent="0.25">
      <c r="A105" s="5" t="s">
        <v>40</v>
      </c>
      <c r="B105" t="s">
        <v>49</v>
      </c>
    </row>
    <row r="107" spans="1:2" x14ac:dyDescent="0.25">
      <c r="B107" s="5" t="s">
        <v>284</v>
      </c>
    </row>
    <row r="108" spans="1:2" x14ac:dyDescent="0.25">
      <c r="A108" s="5" t="s">
        <v>291</v>
      </c>
      <c r="B108" t="s">
        <v>66</v>
      </c>
    </row>
    <row r="109" spans="1:2" x14ac:dyDescent="0.25">
      <c r="A109" s="3" t="s">
        <v>402</v>
      </c>
      <c r="B109" s="4"/>
    </row>
    <row r="110" spans="1:2" x14ac:dyDescent="0.25">
      <c r="A110" s="3" t="s">
        <v>403</v>
      </c>
      <c r="B110" s="4"/>
    </row>
    <row r="111" spans="1:2" x14ac:dyDescent="0.25">
      <c r="A111" s="3" t="s">
        <v>404</v>
      </c>
      <c r="B111" s="4"/>
    </row>
    <row r="112" spans="1:2" x14ac:dyDescent="0.25">
      <c r="A112" s="3" t="s">
        <v>405</v>
      </c>
      <c r="B112" s="4"/>
    </row>
    <row r="113" spans="1:2" x14ac:dyDescent="0.25">
      <c r="A113" s="3" t="s">
        <v>406</v>
      </c>
      <c r="B113" s="4"/>
    </row>
    <row r="114" spans="1:2" x14ac:dyDescent="0.25">
      <c r="A114" s="3" t="s">
        <v>407</v>
      </c>
      <c r="B114" s="4"/>
    </row>
    <row r="115" spans="1:2" x14ac:dyDescent="0.25">
      <c r="A115" s="3" t="s">
        <v>408</v>
      </c>
      <c r="B115" s="4"/>
    </row>
    <row r="116" spans="1:2" x14ac:dyDescent="0.25">
      <c r="A116" s="3" t="s">
        <v>409</v>
      </c>
      <c r="B116" s="4"/>
    </row>
    <row r="117" spans="1:2" x14ac:dyDescent="0.25">
      <c r="A117" s="3" t="s">
        <v>410</v>
      </c>
      <c r="B117" s="4"/>
    </row>
    <row r="118" spans="1:2" x14ac:dyDescent="0.25">
      <c r="A118" s="3" t="s">
        <v>411</v>
      </c>
      <c r="B118" s="4"/>
    </row>
    <row r="119" spans="1:2" x14ac:dyDescent="0.25">
      <c r="A119" s="3" t="s">
        <v>412</v>
      </c>
      <c r="B119" s="4"/>
    </row>
    <row r="120" spans="1:2" x14ac:dyDescent="0.25">
      <c r="A120" s="3" t="s">
        <v>413</v>
      </c>
      <c r="B120" s="4"/>
    </row>
    <row r="121" spans="1:2" x14ac:dyDescent="0.25">
      <c r="A121" s="3" t="s">
        <v>414</v>
      </c>
      <c r="B121" s="4"/>
    </row>
    <row r="122" spans="1:2" x14ac:dyDescent="0.25">
      <c r="A122" s="3" t="s">
        <v>415</v>
      </c>
      <c r="B122" s="4"/>
    </row>
    <row r="123" spans="1:2" x14ac:dyDescent="0.25">
      <c r="A123" s="3" t="s">
        <v>416</v>
      </c>
      <c r="B123" s="4"/>
    </row>
    <row r="124" spans="1:2" x14ac:dyDescent="0.25">
      <c r="A124" s="3" t="s">
        <v>417</v>
      </c>
      <c r="B124" s="4"/>
    </row>
    <row r="125" spans="1:2" x14ac:dyDescent="0.25">
      <c r="A125" s="3" t="s">
        <v>418</v>
      </c>
      <c r="B125" s="4"/>
    </row>
    <row r="126" spans="1:2" x14ac:dyDescent="0.25">
      <c r="A126" s="3" t="s">
        <v>419</v>
      </c>
      <c r="B126" s="4"/>
    </row>
    <row r="127" spans="1:2" x14ac:dyDescent="0.25">
      <c r="A127" s="3" t="s">
        <v>420</v>
      </c>
      <c r="B127" s="4"/>
    </row>
    <row r="128" spans="1:2" x14ac:dyDescent="0.25">
      <c r="A128" s="3" t="s">
        <v>421</v>
      </c>
      <c r="B128" s="4"/>
    </row>
    <row r="129" spans="1:2" x14ac:dyDescent="0.25">
      <c r="A129" s="3" t="s">
        <v>422</v>
      </c>
      <c r="B129" s="4"/>
    </row>
    <row r="130" spans="1:2" x14ac:dyDescent="0.25">
      <c r="A130" s="3" t="s">
        <v>423</v>
      </c>
      <c r="B130" s="4"/>
    </row>
    <row r="131" spans="1:2" x14ac:dyDescent="0.25">
      <c r="A131" s="3" t="s">
        <v>424</v>
      </c>
      <c r="B131" s="4"/>
    </row>
    <row r="132" spans="1:2" x14ac:dyDescent="0.25">
      <c r="A132" s="3" t="s">
        <v>425</v>
      </c>
      <c r="B132" s="4"/>
    </row>
    <row r="133" spans="1:2" x14ac:dyDescent="0.25">
      <c r="A133" s="3" t="s">
        <v>426</v>
      </c>
      <c r="B133" s="4"/>
    </row>
    <row r="134" spans="1:2" x14ac:dyDescent="0.25">
      <c r="A134" s="3" t="s">
        <v>427</v>
      </c>
      <c r="B134" s="4"/>
    </row>
    <row r="135" spans="1:2" x14ac:dyDescent="0.25">
      <c r="A135" s="3" t="s">
        <v>428</v>
      </c>
      <c r="B135" s="4"/>
    </row>
    <row r="136" spans="1:2" x14ac:dyDescent="0.25">
      <c r="A136" s="3" t="s">
        <v>62</v>
      </c>
      <c r="B136" s="4"/>
    </row>
    <row r="139" spans="1:2" x14ac:dyDescent="0.25">
      <c r="A139" s="5" t="s">
        <v>35</v>
      </c>
      <c r="B139" t="s">
        <v>285</v>
      </c>
    </row>
    <row r="140" spans="1:2" x14ac:dyDescent="0.25">
      <c r="A140" s="5" t="s">
        <v>40</v>
      </c>
      <c r="B140" t="s">
        <v>49</v>
      </c>
    </row>
    <row r="142" spans="1:2" x14ac:dyDescent="0.25">
      <c r="B142" s="5" t="s">
        <v>284</v>
      </c>
    </row>
    <row r="143" spans="1:2" x14ac:dyDescent="0.25">
      <c r="A143" s="5" t="s">
        <v>291</v>
      </c>
      <c r="B143" t="s">
        <v>66</v>
      </c>
    </row>
    <row r="144" spans="1:2" x14ac:dyDescent="0.25">
      <c r="A144" s="3" t="s">
        <v>429</v>
      </c>
      <c r="B144" s="4"/>
    </row>
    <row r="145" spans="1:2" x14ac:dyDescent="0.25">
      <c r="A145" s="3" t="s">
        <v>430</v>
      </c>
      <c r="B145" s="4"/>
    </row>
    <row r="146" spans="1:2" x14ac:dyDescent="0.25">
      <c r="A146" s="3" t="s">
        <v>431</v>
      </c>
      <c r="B146" s="4"/>
    </row>
    <row r="147" spans="1:2" x14ac:dyDescent="0.25">
      <c r="A147" s="3" t="s">
        <v>432</v>
      </c>
      <c r="B147" s="4"/>
    </row>
    <row r="148" spans="1:2" x14ac:dyDescent="0.25">
      <c r="A148" s="3" t="s">
        <v>433</v>
      </c>
      <c r="B148" s="4"/>
    </row>
    <row r="149" spans="1:2" x14ac:dyDescent="0.25">
      <c r="A149" s="3" t="s">
        <v>434</v>
      </c>
      <c r="B149" s="4"/>
    </row>
    <row r="150" spans="1:2" x14ac:dyDescent="0.25">
      <c r="A150" s="3" t="s">
        <v>435</v>
      </c>
      <c r="B150" s="4"/>
    </row>
    <row r="151" spans="1:2" x14ac:dyDescent="0.25">
      <c r="A151" s="3" t="s">
        <v>436</v>
      </c>
      <c r="B151" s="4"/>
    </row>
    <row r="152" spans="1:2" x14ac:dyDescent="0.25">
      <c r="A152" s="3" t="s">
        <v>437</v>
      </c>
      <c r="B152" s="4"/>
    </row>
    <row r="153" spans="1:2" x14ac:dyDescent="0.25">
      <c r="A153" s="3" t="s">
        <v>438</v>
      </c>
      <c r="B153" s="4"/>
    </row>
    <row r="154" spans="1:2" x14ac:dyDescent="0.25">
      <c r="A154" s="3" t="s">
        <v>439</v>
      </c>
      <c r="B154" s="4"/>
    </row>
    <row r="155" spans="1:2" x14ac:dyDescent="0.25">
      <c r="A155" s="3" t="s">
        <v>440</v>
      </c>
      <c r="B155" s="4"/>
    </row>
    <row r="156" spans="1:2" x14ac:dyDescent="0.25">
      <c r="A156" s="3" t="s">
        <v>441</v>
      </c>
      <c r="B156" s="4"/>
    </row>
    <row r="157" spans="1:2" x14ac:dyDescent="0.25">
      <c r="A157" s="3" t="s">
        <v>442</v>
      </c>
      <c r="B157" s="4"/>
    </row>
    <row r="158" spans="1:2" x14ac:dyDescent="0.25">
      <c r="A158" s="3" t="s">
        <v>443</v>
      </c>
      <c r="B158" s="4"/>
    </row>
    <row r="159" spans="1:2" x14ac:dyDescent="0.25">
      <c r="A159" s="3" t="s">
        <v>444</v>
      </c>
      <c r="B159" s="4"/>
    </row>
    <row r="160" spans="1:2" x14ac:dyDescent="0.25">
      <c r="A160" s="3" t="s">
        <v>445</v>
      </c>
      <c r="B160" s="4"/>
    </row>
    <row r="161" spans="1:2" x14ac:dyDescent="0.25">
      <c r="A161" s="3" t="s">
        <v>446</v>
      </c>
      <c r="B161" s="4"/>
    </row>
    <row r="162" spans="1:2" x14ac:dyDescent="0.25">
      <c r="A162" s="3" t="s">
        <v>447</v>
      </c>
      <c r="B162" s="4"/>
    </row>
    <row r="163" spans="1:2" x14ac:dyDescent="0.25">
      <c r="A163" s="3" t="s">
        <v>448</v>
      </c>
      <c r="B163" s="4"/>
    </row>
    <row r="164" spans="1:2" x14ac:dyDescent="0.25">
      <c r="A164" s="3" t="s">
        <v>449</v>
      </c>
      <c r="B164" s="4"/>
    </row>
    <row r="165" spans="1:2" x14ac:dyDescent="0.25">
      <c r="A165" s="3" t="s">
        <v>450</v>
      </c>
      <c r="B165" s="4"/>
    </row>
    <row r="166" spans="1:2" x14ac:dyDescent="0.25">
      <c r="A166" s="3" t="s">
        <v>451</v>
      </c>
      <c r="B166" s="4"/>
    </row>
    <row r="167" spans="1:2" x14ac:dyDescent="0.25">
      <c r="A167" s="3" t="s">
        <v>452</v>
      </c>
      <c r="B167" s="4"/>
    </row>
    <row r="168" spans="1:2" x14ac:dyDescent="0.25">
      <c r="A168" s="3" t="s">
        <v>453</v>
      </c>
      <c r="B168" s="4"/>
    </row>
    <row r="169" spans="1:2" x14ac:dyDescent="0.25">
      <c r="A169" s="3" t="s">
        <v>454</v>
      </c>
      <c r="B169" s="4"/>
    </row>
    <row r="170" spans="1:2" x14ac:dyDescent="0.25">
      <c r="A170" s="3" t="s">
        <v>455</v>
      </c>
      <c r="B170" s="4"/>
    </row>
    <row r="171" spans="1:2" x14ac:dyDescent="0.25">
      <c r="A171" s="3" t="s">
        <v>61</v>
      </c>
      <c r="B171" s="4"/>
    </row>
    <row r="174" spans="1:2" x14ac:dyDescent="0.25">
      <c r="A174" s="5" t="s">
        <v>35</v>
      </c>
      <c r="B174" t="s">
        <v>285</v>
      </c>
    </row>
    <row r="175" spans="1:2" x14ac:dyDescent="0.25">
      <c r="A175" s="5" t="s">
        <v>40</v>
      </c>
      <c r="B175" t="s">
        <v>49</v>
      </c>
    </row>
    <row r="177" spans="1:2" x14ac:dyDescent="0.25">
      <c r="B177" s="5" t="s">
        <v>284</v>
      </c>
    </row>
    <row r="178" spans="1:2" x14ac:dyDescent="0.25">
      <c r="A178" s="5" t="s">
        <v>291</v>
      </c>
      <c r="B178" t="s">
        <v>66</v>
      </c>
    </row>
    <row r="179" spans="1:2" x14ac:dyDescent="0.25">
      <c r="A179" s="3" t="s">
        <v>456</v>
      </c>
      <c r="B179" s="4"/>
    </row>
    <row r="180" spans="1:2" x14ac:dyDescent="0.25">
      <c r="A180" s="3" t="s">
        <v>457</v>
      </c>
      <c r="B180" s="4"/>
    </row>
    <row r="181" spans="1:2" x14ac:dyDescent="0.25">
      <c r="A181" s="3" t="s">
        <v>458</v>
      </c>
      <c r="B181" s="4"/>
    </row>
    <row r="182" spans="1:2" x14ac:dyDescent="0.25">
      <c r="A182" s="3" t="s">
        <v>459</v>
      </c>
      <c r="B182" s="4"/>
    </row>
    <row r="183" spans="1:2" x14ac:dyDescent="0.25">
      <c r="A183" s="3" t="s">
        <v>460</v>
      </c>
      <c r="B183" s="4"/>
    </row>
    <row r="184" spans="1:2" x14ac:dyDescent="0.25">
      <c r="A184" s="3" t="s">
        <v>461</v>
      </c>
      <c r="B184" s="4"/>
    </row>
    <row r="185" spans="1:2" x14ac:dyDescent="0.25">
      <c r="A185" s="3" t="s">
        <v>462</v>
      </c>
      <c r="B185" s="4"/>
    </row>
    <row r="186" spans="1:2" x14ac:dyDescent="0.25">
      <c r="A186" s="3" t="s">
        <v>463</v>
      </c>
      <c r="B186" s="4"/>
    </row>
    <row r="187" spans="1:2" x14ac:dyDescent="0.25">
      <c r="A187" s="3" t="s">
        <v>464</v>
      </c>
      <c r="B187" s="4"/>
    </row>
    <row r="188" spans="1:2" x14ac:dyDescent="0.25">
      <c r="A188" s="3" t="s">
        <v>465</v>
      </c>
      <c r="B188" s="4"/>
    </row>
    <row r="189" spans="1:2" x14ac:dyDescent="0.25">
      <c r="A189" s="3" t="s">
        <v>466</v>
      </c>
      <c r="B189" s="4"/>
    </row>
    <row r="190" spans="1:2" x14ac:dyDescent="0.25">
      <c r="A190" s="3" t="s">
        <v>467</v>
      </c>
      <c r="B190" s="4"/>
    </row>
    <row r="191" spans="1:2" x14ac:dyDescent="0.25">
      <c r="A191" s="3" t="s">
        <v>468</v>
      </c>
      <c r="B191" s="4"/>
    </row>
    <row r="192" spans="1:2" x14ac:dyDescent="0.25">
      <c r="A192" s="3" t="s">
        <v>469</v>
      </c>
      <c r="B192" s="4"/>
    </row>
    <row r="193" spans="1:2" x14ac:dyDescent="0.25">
      <c r="A193" s="3" t="s">
        <v>470</v>
      </c>
      <c r="B193" s="4"/>
    </row>
    <row r="194" spans="1:2" x14ac:dyDescent="0.25">
      <c r="A194" s="3" t="s">
        <v>471</v>
      </c>
      <c r="B194" s="4"/>
    </row>
    <row r="195" spans="1:2" x14ac:dyDescent="0.25">
      <c r="A195" s="3" t="s">
        <v>472</v>
      </c>
      <c r="B195" s="4"/>
    </row>
    <row r="196" spans="1:2" x14ac:dyDescent="0.25">
      <c r="A196" s="3" t="s">
        <v>473</v>
      </c>
      <c r="B196" s="4"/>
    </row>
    <row r="197" spans="1:2" x14ac:dyDescent="0.25">
      <c r="A197" s="3" t="s">
        <v>474</v>
      </c>
      <c r="B197" s="4"/>
    </row>
    <row r="198" spans="1:2" x14ac:dyDescent="0.25">
      <c r="A198" s="3" t="s">
        <v>475</v>
      </c>
      <c r="B198" s="4"/>
    </row>
    <row r="199" spans="1:2" x14ac:dyDescent="0.25">
      <c r="A199" s="3" t="s">
        <v>476</v>
      </c>
      <c r="B199" s="4"/>
    </row>
    <row r="200" spans="1:2" x14ac:dyDescent="0.25">
      <c r="A200" s="3" t="s">
        <v>477</v>
      </c>
      <c r="B200" s="4"/>
    </row>
    <row r="201" spans="1:2" x14ac:dyDescent="0.25">
      <c r="A201" s="3" t="s">
        <v>478</v>
      </c>
      <c r="B201" s="4"/>
    </row>
    <row r="202" spans="1:2" x14ac:dyDescent="0.25">
      <c r="A202" s="3" t="s">
        <v>479</v>
      </c>
      <c r="B202" s="4"/>
    </row>
    <row r="203" spans="1:2" x14ac:dyDescent="0.25">
      <c r="A203" s="3" t="s">
        <v>480</v>
      </c>
      <c r="B203" s="4"/>
    </row>
    <row r="204" spans="1:2" x14ac:dyDescent="0.25">
      <c r="A204" s="3" t="s">
        <v>481</v>
      </c>
      <c r="B204" s="4"/>
    </row>
    <row r="205" spans="1:2" x14ac:dyDescent="0.25">
      <c r="A205" s="3" t="s">
        <v>482</v>
      </c>
      <c r="B205" s="4"/>
    </row>
    <row r="206" spans="1:2" x14ac:dyDescent="0.25">
      <c r="A206" s="3" t="s">
        <v>60</v>
      </c>
      <c r="B206" s="4"/>
    </row>
    <row r="209" spans="1:2" x14ac:dyDescent="0.25">
      <c r="A209" s="5" t="s">
        <v>35</v>
      </c>
      <c r="B209" t="s">
        <v>285</v>
      </c>
    </row>
    <row r="210" spans="1:2" x14ac:dyDescent="0.25">
      <c r="A210" s="5" t="s">
        <v>40</v>
      </c>
      <c r="B210" t="s">
        <v>49</v>
      </c>
    </row>
    <row r="212" spans="1:2" x14ac:dyDescent="0.25">
      <c r="B212" s="5" t="s">
        <v>284</v>
      </c>
    </row>
    <row r="213" spans="1:2" x14ac:dyDescent="0.25">
      <c r="A213" s="5" t="s">
        <v>291</v>
      </c>
      <c r="B213" t="s">
        <v>66</v>
      </c>
    </row>
    <row r="214" spans="1:2" x14ac:dyDescent="0.25">
      <c r="A214" s="3" t="s">
        <v>315</v>
      </c>
      <c r="B214" s="4"/>
    </row>
    <row r="215" spans="1:2" x14ac:dyDescent="0.25">
      <c r="A215" s="3" t="s">
        <v>316</v>
      </c>
      <c r="B215" s="4"/>
    </row>
    <row r="216" spans="1:2" x14ac:dyDescent="0.25">
      <c r="A216" s="3" t="s">
        <v>317</v>
      </c>
      <c r="B216" s="4"/>
    </row>
    <row r="217" spans="1:2" x14ac:dyDescent="0.25">
      <c r="A217" s="3" t="s">
        <v>318</v>
      </c>
      <c r="B217" s="4"/>
    </row>
    <row r="218" spans="1:2" x14ac:dyDescent="0.25">
      <c r="A218" s="3" t="s">
        <v>319</v>
      </c>
      <c r="B218" s="4"/>
    </row>
    <row r="219" spans="1:2" x14ac:dyDescent="0.25">
      <c r="A219" s="3" t="s">
        <v>320</v>
      </c>
      <c r="B219" s="4"/>
    </row>
    <row r="220" spans="1:2" x14ac:dyDescent="0.25">
      <c r="A220" s="3" t="s">
        <v>483</v>
      </c>
      <c r="B220" s="4"/>
    </row>
    <row r="221" spans="1:2" x14ac:dyDescent="0.25">
      <c r="A221" s="3" t="s">
        <v>484</v>
      </c>
      <c r="B221" s="4"/>
    </row>
    <row r="222" spans="1:2" x14ac:dyDescent="0.25">
      <c r="A222" s="3" t="s">
        <v>485</v>
      </c>
      <c r="B222" s="4"/>
    </row>
    <row r="223" spans="1:2" x14ac:dyDescent="0.25">
      <c r="A223" s="3" t="s">
        <v>486</v>
      </c>
      <c r="B223" s="4"/>
    </row>
    <row r="224" spans="1:2" x14ac:dyDescent="0.25">
      <c r="A224" s="3" t="s">
        <v>487</v>
      </c>
      <c r="B224" s="4"/>
    </row>
    <row r="225" spans="1:2" x14ac:dyDescent="0.25">
      <c r="A225" s="3" t="s">
        <v>488</v>
      </c>
      <c r="B225" s="4"/>
    </row>
    <row r="226" spans="1:2" x14ac:dyDescent="0.25">
      <c r="A226" s="3" t="s">
        <v>489</v>
      </c>
      <c r="B226" s="4"/>
    </row>
    <row r="227" spans="1:2" x14ac:dyDescent="0.25">
      <c r="A227" s="3" t="s">
        <v>490</v>
      </c>
      <c r="B227" s="4"/>
    </row>
    <row r="228" spans="1:2" x14ac:dyDescent="0.25">
      <c r="A228" s="3" t="s">
        <v>491</v>
      </c>
      <c r="B228" s="4"/>
    </row>
    <row r="229" spans="1:2" x14ac:dyDescent="0.25">
      <c r="A229" s="3" t="s">
        <v>492</v>
      </c>
      <c r="B229" s="4"/>
    </row>
    <row r="230" spans="1:2" x14ac:dyDescent="0.25">
      <c r="A230" s="3" t="s">
        <v>493</v>
      </c>
      <c r="B230" s="4"/>
    </row>
    <row r="231" spans="1:2" x14ac:dyDescent="0.25">
      <c r="A231" s="3" t="s">
        <v>494</v>
      </c>
      <c r="B231" s="4"/>
    </row>
    <row r="232" spans="1:2" x14ac:dyDescent="0.25">
      <c r="A232" s="3" t="s">
        <v>495</v>
      </c>
      <c r="B232" s="4"/>
    </row>
    <row r="233" spans="1:2" x14ac:dyDescent="0.25">
      <c r="A233" s="3" t="s">
        <v>496</v>
      </c>
      <c r="B233" s="4"/>
    </row>
    <row r="234" spans="1:2" x14ac:dyDescent="0.25">
      <c r="A234" s="3" t="s">
        <v>497</v>
      </c>
      <c r="B234" s="4"/>
    </row>
    <row r="235" spans="1:2" x14ac:dyDescent="0.25">
      <c r="A235" s="3" t="s">
        <v>498</v>
      </c>
      <c r="B235" s="4"/>
    </row>
    <row r="236" spans="1:2" x14ac:dyDescent="0.25">
      <c r="A236" s="3" t="s">
        <v>499</v>
      </c>
      <c r="B236" s="4"/>
    </row>
    <row r="237" spans="1:2" x14ac:dyDescent="0.25">
      <c r="A237" s="3" t="s">
        <v>500</v>
      </c>
      <c r="B237" s="4"/>
    </row>
    <row r="238" spans="1:2" x14ac:dyDescent="0.25">
      <c r="A238" s="3" t="s">
        <v>501</v>
      </c>
      <c r="B238" s="4"/>
    </row>
    <row r="239" spans="1:2" x14ac:dyDescent="0.25">
      <c r="A239" s="3" t="s">
        <v>502</v>
      </c>
      <c r="B239" s="4"/>
    </row>
    <row r="240" spans="1:2" x14ac:dyDescent="0.25">
      <c r="A240" s="3" t="s">
        <v>503</v>
      </c>
      <c r="B240" s="4"/>
    </row>
    <row r="241" spans="1:2" x14ac:dyDescent="0.25">
      <c r="A241" s="3" t="s">
        <v>59</v>
      </c>
      <c r="B241" s="4"/>
    </row>
    <row r="244" spans="1:2" x14ac:dyDescent="0.25">
      <c r="A244" s="5" t="s">
        <v>35</v>
      </c>
      <c r="B244" t="s">
        <v>285</v>
      </c>
    </row>
    <row r="245" spans="1:2" x14ac:dyDescent="0.25">
      <c r="A245" s="5" t="s">
        <v>40</v>
      </c>
      <c r="B245" t="s">
        <v>49</v>
      </c>
    </row>
    <row r="247" spans="1:2" x14ac:dyDescent="0.25">
      <c r="B247" s="5" t="s">
        <v>284</v>
      </c>
    </row>
    <row r="248" spans="1:2" x14ac:dyDescent="0.25">
      <c r="A248" s="5" t="s">
        <v>291</v>
      </c>
      <c r="B248" t="s">
        <v>66</v>
      </c>
    </row>
    <row r="249" spans="1:2" x14ac:dyDescent="0.25">
      <c r="A249" s="3" t="s">
        <v>287</v>
      </c>
      <c r="B249" s="4"/>
    </row>
    <row r="250" spans="1:2" x14ac:dyDescent="0.25">
      <c r="A250" s="3" t="s">
        <v>288</v>
      </c>
      <c r="B250" s="4"/>
    </row>
    <row r="251" spans="1:2" x14ac:dyDescent="0.25">
      <c r="A251" s="3" t="s">
        <v>289</v>
      </c>
      <c r="B251" s="4"/>
    </row>
    <row r="252" spans="1:2" x14ac:dyDescent="0.25">
      <c r="A252" s="3" t="s">
        <v>290</v>
      </c>
      <c r="B252" s="4"/>
    </row>
    <row r="253" spans="1:2" x14ac:dyDescent="0.25">
      <c r="A253" s="3" t="s">
        <v>292</v>
      </c>
      <c r="B253" s="4"/>
    </row>
    <row r="254" spans="1:2" x14ac:dyDescent="0.25">
      <c r="A254" s="3" t="s">
        <v>293</v>
      </c>
      <c r="B254" s="4"/>
    </row>
    <row r="255" spans="1:2" x14ac:dyDescent="0.25">
      <c r="A255" s="3" t="s">
        <v>294</v>
      </c>
      <c r="B255" s="4"/>
    </row>
    <row r="256" spans="1:2" x14ac:dyDescent="0.25">
      <c r="A256" s="3" t="s">
        <v>295</v>
      </c>
      <c r="B256" s="4"/>
    </row>
    <row r="257" spans="1:2" x14ac:dyDescent="0.25">
      <c r="A257" s="3" t="s">
        <v>296</v>
      </c>
      <c r="B257" s="4"/>
    </row>
    <row r="258" spans="1:2" x14ac:dyDescent="0.25">
      <c r="A258" s="3" t="s">
        <v>297</v>
      </c>
      <c r="B258" s="4"/>
    </row>
    <row r="259" spans="1:2" x14ac:dyDescent="0.25">
      <c r="A259" s="3" t="s">
        <v>298</v>
      </c>
      <c r="B259" s="4"/>
    </row>
    <row r="260" spans="1:2" x14ac:dyDescent="0.25">
      <c r="A260" s="3" t="s">
        <v>299</v>
      </c>
      <c r="B260" s="4"/>
    </row>
    <row r="261" spans="1:2" x14ac:dyDescent="0.25">
      <c r="A261" s="3" t="s">
        <v>300</v>
      </c>
      <c r="B261" s="4"/>
    </row>
    <row r="262" spans="1:2" x14ac:dyDescent="0.25">
      <c r="A262" s="3" t="s">
        <v>301</v>
      </c>
      <c r="B262" s="4"/>
    </row>
    <row r="263" spans="1:2" x14ac:dyDescent="0.25">
      <c r="A263" s="3" t="s">
        <v>302</v>
      </c>
      <c r="B263" s="4"/>
    </row>
    <row r="264" spans="1:2" x14ac:dyDescent="0.25">
      <c r="A264" s="3" t="s">
        <v>303</v>
      </c>
      <c r="B264" s="4"/>
    </row>
    <row r="265" spans="1:2" x14ac:dyDescent="0.25">
      <c r="A265" s="3" t="s">
        <v>304</v>
      </c>
      <c r="B265" s="4"/>
    </row>
    <row r="266" spans="1:2" x14ac:dyDescent="0.25">
      <c r="A266" s="3" t="s">
        <v>305</v>
      </c>
      <c r="B266" s="4"/>
    </row>
    <row r="267" spans="1:2" x14ac:dyDescent="0.25">
      <c r="A267" s="3" t="s">
        <v>306</v>
      </c>
      <c r="B267" s="4"/>
    </row>
    <row r="268" spans="1:2" x14ac:dyDescent="0.25">
      <c r="A268" s="3" t="s">
        <v>307</v>
      </c>
      <c r="B268" s="4"/>
    </row>
    <row r="269" spans="1:2" x14ac:dyDescent="0.25">
      <c r="A269" s="3" t="s">
        <v>308</v>
      </c>
      <c r="B269" s="4"/>
    </row>
    <row r="270" spans="1:2" x14ac:dyDescent="0.25">
      <c r="A270" s="3" t="s">
        <v>309</v>
      </c>
      <c r="B270" s="4"/>
    </row>
    <row r="271" spans="1:2" x14ac:dyDescent="0.25">
      <c r="A271" s="3" t="s">
        <v>310</v>
      </c>
      <c r="B271" s="4"/>
    </row>
    <row r="272" spans="1:2" x14ac:dyDescent="0.25">
      <c r="A272" s="3" t="s">
        <v>311</v>
      </c>
      <c r="B272" s="4"/>
    </row>
    <row r="273" spans="1:12" x14ac:dyDescent="0.25">
      <c r="A273" s="3" t="s">
        <v>312</v>
      </c>
      <c r="B273" s="4"/>
    </row>
    <row r="274" spans="1:12" x14ac:dyDescent="0.25">
      <c r="A274" s="3" t="s">
        <v>313</v>
      </c>
      <c r="B274" s="4"/>
    </row>
    <row r="275" spans="1:12" x14ac:dyDescent="0.25">
      <c r="A275" s="3" t="s">
        <v>314</v>
      </c>
      <c r="B275" s="4"/>
    </row>
    <row r="276" spans="1:12" x14ac:dyDescent="0.25">
      <c r="A276" s="3" t="s">
        <v>58</v>
      </c>
      <c r="B276" s="4"/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98"/>
  <sheetViews>
    <sheetView topLeftCell="D34" workbookViewId="0">
      <selection activeCell="F52" sqref="F52"/>
    </sheetView>
  </sheetViews>
  <sheetFormatPr defaultRowHeight="15" x14ac:dyDescent="0.25"/>
  <cols>
    <col min="1" max="1" width="18" customWidth="1"/>
    <col min="2" max="5" width="27" customWidth="1"/>
    <col min="6" max="6" width="27" bestFit="1" customWidth="1"/>
    <col min="7" max="9" width="31.28515625" bestFit="1" customWidth="1"/>
    <col min="10" max="11" width="3" customWidth="1"/>
    <col min="12" max="14" width="3" bestFit="1" customWidth="1"/>
    <col min="15" max="16" width="3" customWidth="1"/>
    <col min="17" max="20" width="3" bestFit="1" customWidth="1"/>
    <col min="21" max="22" width="3" customWidth="1"/>
    <col min="23" max="24" width="3" bestFit="1" customWidth="1"/>
    <col min="25" max="26" width="3" customWidth="1"/>
    <col min="27" max="28" width="3" bestFit="1" customWidth="1"/>
    <col min="29" max="30" width="3" customWidth="1"/>
    <col min="31" max="32" width="3" bestFit="1" customWidth="1"/>
    <col min="33" max="34" width="3" customWidth="1"/>
    <col min="35" max="35" width="4" bestFit="1" customWidth="1"/>
    <col min="36" max="36" width="4" customWidth="1"/>
    <col min="37" max="38" width="3" customWidth="1"/>
    <col min="39" max="39" width="4" bestFit="1" customWidth="1"/>
    <col min="40" max="40" width="3" bestFit="1" customWidth="1"/>
    <col min="41" max="42" width="4" customWidth="1"/>
    <col min="43" max="44" width="4" bestFit="1" customWidth="1"/>
    <col min="45" max="46" width="4" customWidth="1"/>
    <col min="47" max="47" width="4" bestFit="1" customWidth="1"/>
    <col min="48" max="49" width="4" customWidth="1"/>
    <col min="50" max="51" width="4" bestFit="1" customWidth="1"/>
    <col min="52" max="53" width="4" customWidth="1"/>
    <col min="54" max="56" width="4" bestFit="1" customWidth="1"/>
    <col min="57" max="60" width="4" customWidth="1"/>
    <col min="61" max="63" width="4" bestFit="1" customWidth="1"/>
    <col min="64" max="65" width="4" customWidth="1"/>
    <col min="66" max="66" width="4" bestFit="1" customWidth="1"/>
    <col min="67" max="68" width="4" customWidth="1"/>
    <col min="69" max="69" width="4" bestFit="1" customWidth="1"/>
    <col min="70" max="71" width="4" customWidth="1"/>
    <col min="72" max="72" width="4" bestFit="1" customWidth="1"/>
    <col min="73" max="75" width="4" customWidth="1"/>
    <col min="76" max="78" width="5" bestFit="1" customWidth="1"/>
    <col min="79" max="79" width="5" customWidth="1"/>
    <col min="80" max="80" width="5" bestFit="1" customWidth="1"/>
    <col min="81" max="81" width="5" customWidth="1"/>
    <col min="82" max="82" width="5" bestFit="1" customWidth="1"/>
    <col min="83" max="83" width="5" customWidth="1"/>
    <col min="84" max="84" width="5" bestFit="1" customWidth="1"/>
    <col min="85" max="85" width="5" customWidth="1"/>
    <col min="86" max="86" width="5" bestFit="1" customWidth="1"/>
    <col min="87" max="87" width="5" customWidth="1"/>
    <col min="88" max="89" width="5" bestFit="1" customWidth="1"/>
    <col min="90" max="90" width="6" customWidth="1"/>
    <col min="91" max="91" width="10.7109375" bestFit="1" customWidth="1"/>
    <col min="92" max="92" width="3" bestFit="1" customWidth="1"/>
    <col min="93" max="93" width="7.85546875" bestFit="1" customWidth="1"/>
    <col min="94" max="94" width="4.85546875" bestFit="1" customWidth="1"/>
    <col min="95" max="95" width="7.85546875" bestFit="1" customWidth="1"/>
    <col min="96" max="96" width="4.85546875" bestFit="1" customWidth="1"/>
    <col min="97" max="97" width="7.85546875" bestFit="1" customWidth="1"/>
    <col min="98" max="98" width="4.85546875" bestFit="1" customWidth="1"/>
    <col min="99" max="99" width="7.85546875" bestFit="1" customWidth="1"/>
    <col min="100" max="100" width="4.85546875" bestFit="1" customWidth="1"/>
    <col min="101" max="101" width="7.85546875" bestFit="1" customWidth="1"/>
    <col min="102" max="102" width="4.85546875" bestFit="1" customWidth="1"/>
    <col min="103" max="103" width="7.85546875" bestFit="1" customWidth="1"/>
    <col min="104" max="104" width="4.85546875" bestFit="1" customWidth="1"/>
    <col min="105" max="105" width="7.85546875" bestFit="1" customWidth="1"/>
    <col min="106" max="106" width="4.85546875" bestFit="1" customWidth="1"/>
    <col min="107" max="107" width="3" bestFit="1" customWidth="1"/>
    <col min="108" max="108" width="7.85546875" bestFit="1" customWidth="1"/>
    <col min="109" max="109" width="4.85546875" bestFit="1" customWidth="1"/>
    <col min="110" max="110" width="3" bestFit="1" customWidth="1"/>
    <col min="111" max="111" width="7.85546875" bestFit="1" customWidth="1"/>
    <col min="112" max="112" width="4.85546875" bestFit="1" customWidth="1"/>
    <col min="113" max="113" width="7.85546875" bestFit="1" customWidth="1"/>
    <col min="114" max="114" width="4.85546875" bestFit="1" customWidth="1"/>
    <col min="115" max="115" width="7.85546875" bestFit="1" customWidth="1"/>
    <col min="116" max="116" width="4.85546875" bestFit="1" customWidth="1"/>
    <col min="117" max="117" width="3" bestFit="1" customWidth="1"/>
    <col min="118" max="118" width="7.85546875" bestFit="1" customWidth="1"/>
    <col min="119" max="119" width="4.85546875" bestFit="1" customWidth="1"/>
    <col min="120" max="120" width="7.85546875" bestFit="1" customWidth="1"/>
    <col min="121" max="121" width="5.85546875" bestFit="1" customWidth="1"/>
    <col min="122" max="122" width="4" bestFit="1" customWidth="1"/>
    <col min="123" max="123" width="8.85546875" bestFit="1" customWidth="1"/>
    <col min="124" max="124" width="5.85546875" bestFit="1" customWidth="1"/>
    <col min="125" max="125" width="8.85546875" bestFit="1" customWidth="1"/>
    <col min="126" max="126" width="5.85546875" bestFit="1" customWidth="1"/>
    <col min="127" max="127" width="8.85546875" bestFit="1" customWidth="1"/>
    <col min="128" max="128" width="5.85546875" bestFit="1" customWidth="1"/>
    <col min="129" max="129" width="8.85546875" bestFit="1" customWidth="1"/>
    <col min="130" max="130" width="5.85546875" bestFit="1" customWidth="1"/>
    <col min="131" max="131" width="8.85546875" bestFit="1" customWidth="1"/>
    <col min="132" max="132" width="5.85546875" bestFit="1" customWidth="1"/>
    <col min="133" max="133" width="8.85546875" bestFit="1" customWidth="1"/>
    <col min="134" max="134" width="5.85546875" bestFit="1" customWidth="1"/>
    <col min="135" max="135" width="8.85546875" bestFit="1" customWidth="1"/>
    <col min="136" max="136" width="5.85546875" bestFit="1" customWidth="1"/>
    <col min="137" max="137" width="8.85546875" bestFit="1" customWidth="1"/>
    <col min="138" max="138" width="5.85546875" bestFit="1" customWidth="1"/>
    <col min="139" max="139" width="8.85546875" bestFit="1" customWidth="1"/>
    <col min="140" max="140" width="5.85546875" bestFit="1" customWidth="1"/>
    <col min="141" max="141" width="8.85546875" bestFit="1" customWidth="1"/>
    <col min="142" max="142" width="5.85546875" bestFit="1" customWidth="1"/>
    <col min="143" max="143" width="8.85546875" bestFit="1" customWidth="1"/>
    <col min="144" max="144" width="5.85546875" bestFit="1" customWidth="1"/>
    <col min="145" max="145" width="8.85546875" bestFit="1" customWidth="1"/>
    <col min="146" max="146" width="5.85546875" bestFit="1" customWidth="1"/>
    <col min="147" max="147" width="8.85546875" bestFit="1" customWidth="1"/>
    <col min="148" max="148" width="5.85546875" bestFit="1" customWidth="1"/>
    <col min="149" max="149" width="8.85546875" bestFit="1" customWidth="1"/>
    <col min="150" max="150" width="5.85546875" bestFit="1" customWidth="1"/>
    <col min="151" max="151" width="8.85546875" bestFit="1" customWidth="1"/>
    <col min="152" max="152" width="5.85546875" bestFit="1" customWidth="1"/>
    <col min="153" max="153" width="8.85546875" bestFit="1" customWidth="1"/>
    <col min="154" max="154" width="5.85546875" bestFit="1" customWidth="1"/>
    <col min="155" max="155" width="8.85546875" bestFit="1" customWidth="1"/>
    <col min="156" max="156" width="5.85546875" bestFit="1" customWidth="1"/>
    <col min="157" max="157" width="4" bestFit="1" customWidth="1"/>
    <col min="158" max="158" width="8.85546875" bestFit="1" customWidth="1"/>
    <col min="159" max="159" width="5.85546875" bestFit="1" customWidth="1"/>
    <col min="160" max="160" width="4" bestFit="1" customWidth="1"/>
    <col min="161" max="161" width="8.85546875" bestFit="1" customWidth="1"/>
    <col min="162" max="162" width="5.85546875" bestFit="1" customWidth="1"/>
    <col min="163" max="163" width="8.85546875" bestFit="1" customWidth="1"/>
    <col min="164" max="164" width="5.85546875" bestFit="1" customWidth="1"/>
    <col min="165" max="165" width="8.85546875" bestFit="1" customWidth="1"/>
    <col min="166" max="166" width="5.85546875" bestFit="1" customWidth="1"/>
    <col min="167" max="167" width="8.85546875" bestFit="1" customWidth="1"/>
    <col min="168" max="168" width="5.85546875" bestFit="1" customWidth="1"/>
    <col min="169" max="169" width="8.85546875" bestFit="1" customWidth="1"/>
    <col min="170" max="170" width="5.85546875" bestFit="1" customWidth="1"/>
    <col min="171" max="171" width="8.85546875" bestFit="1" customWidth="1"/>
    <col min="172" max="172" width="5.85546875" bestFit="1" customWidth="1"/>
    <col min="173" max="173" width="8.85546875" bestFit="1" customWidth="1"/>
    <col min="174" max="174" width="5.85546875" bestFit="1" customWidth="1"/>
    <col min="175" max="175" width="8.85546875" bestFit="1" customWidth="1"/>
    <col min="176" max="176" width="5.85546875" bestFit="1" customWidth="1"/>
    <col min="177" max="177" width="8.85546875" bestFit="1" customWidth="1"/>
    <col min="178" max="178" width="5.85546875" bestFit="1" customWidth="1"/>
    <col min="179" max="179" width="8.85546875" bestFit="1" customWidth="1"/>
    <col min="180" max="180" width="5.85546875" bestFit="1" customWidth="1"/>
    <col min="181" max="181" width="8.85546875" bestFit="1" customWidth="1"/>
    <col min="182" max="182" width="5.85546875" bestFit="1" customWidth="1"/>
    <col min="183" max="183" width="8.85546875" bestFit="1" customWidth="1"/>
    <col min="184" max="184" width="5.85546875" bestFit="1" customWidth="1"/>
    <col min="185" max="185" width="8.85546875" bestFit="1" customWidth="1"/>
    <col min="186" max="186" width="5.85546875" bestFit="1" customWidth="1"/>
    <col min="187" max="187" width="8.85546875" bestFit="1" customWidth="1"/>
    <col min="188" max="188" width="5.85546875" bestFit="1" customWidth="1"/>
    <col min="189" max="189" width="8.85546875" bestFit="1" customWidth="1"/>
    <col min="190" max="190" width="5.85546875" bestFit="1" customWidth="1"/>
    <col min="191" max="191" width="8.85546875" bestFit="1" customWidth="1"/>
    <col min="192" max="192" width="5.85546875" bestFit="1" customWidth="1"/>
    <col min="193" max="193" width="8.85546875" bestFit="1" customWidth="1"/>
    <col min="194" max="194" width="6.85546875" bestFit="1" customWidth="1"/>
    <col min="195" max="195" width="9.85546875" bestFit="1" customWidth="1"/>
    <col min="196" max="196" width="6.85546875" bestFit="1" customWidth="1"/>
    <col min="197" max="197" width="9.85546875" bestFit="1" customWidth="1"/>
    <col min="198" max="198" width="6.85546875" bestFit="1" customWidth="1"/>
    <col min="199" max="199" width="9.85546875" bestFit="1" customWidth="1"/>
    <col min="200" max="200" width="6.85546875" bestFit="1" customWidth="1"/>
    <col min="201" max="201" width="9.85546875" bestFit="1" customWidth="1"/>
    <col min="202" max="202" width="6.85546875" bestFit="1" customWidth="1"/>
    <col min="203" max="203" width="9.85546875" bestFit="1" customWidth="1"/>
    <col min="204" max="204" width="6.85546875" bestFit="1" customWidth="1"/>
    <col min="205" max="205" width="9.85546875" bestFit="1" customWidth="1"/>
    <col min="206" max="206" width="6.85546875" bestFit="1" customWidth="1"/>
    <col min="207" max="207" width="9.85546875" bestFit="1" customWidth="1"/>
    <col min="208" max="208" width="6.85546875" bestFit="1" customWidth="1"/>
    <col min="209" max="209" width="9.85546875" bestFit="1" customWidth="1"/>
    <col min="210" max="210" width="6.85546875" bestFit="1" customWidth="1"/>
    <col min="211" max="211" width="9.85546875" bestFit="1" customWidth="1"/>
    <col min="212" max="212" width="6.85546875" bestFit="1" customWidth="1"/>
    <col min="213" max="213" width="9.85546875" bestFit="1" customWidth="1"/>
    <col min="214" max="214" width="6.85546875" bestFit="1" customWidth="1"/>
    <col min="215" max="215" width="9.85546875" bestFit="1" customWidth="1"/>
    <col min="216" max="216" width="6.85546875" bestFit="1" customWidth="1"/>
    <col min="217" max="217" width="9.85546875" bestFit="1" customWidth="1"/>
    <col min="218" max="218" width="6.85546875" bestFit="1" customWidth="1"/>
    <col min="219" max="219" width="9.85546875" bestFit="1" customWidth="1"/>
    <col min="220" max="220" width="6.85546875" bestFit="1" customWidth="1"/>
    <col min="221" max="221" width="9.85546875" bestFit="1" customWidth="1"/>
    <col min="222" max="222" width="7.85546875" bestFit="1" customWidth="1"/>
    <col min="223" max="223" width="10.85546875" bestFit="1" customWidth="1"/>
    <col min="224" max="224" width="10.7109375" bestFit="1" customWidth="1"/>
  </cols>
  <sheetData>
    <row r="1" spans="1:13" x14ac:dyDescent="0.25">
      <c r="A1" s="5" t="s">
        <v>558</v>
      </c>
      <c r="B1" t="s">
        <v>65</v>
      </c>
      <c r="C1" t="s">
        <v>64</v>
      </c>
      <c r="D1" t="s">
        <v>63</v>
      </c>
      <c r="E1" t="s">
        <v>62</v>
      </c>
      <c r="F1" t="s">
        <v>61</v>
      </c>
      <c r="G1" t="s">
        <v>60</v>
      </c>
      <c r="H1" t="s">
        <v>59</v>
      </c>
      <c r="I1" t="s">
        <v>58</v>
      </c>
      <c r="K1" s="24"/>
      <c r="L1" s="25"/>
      <c r="M1" s="26"/>
    </row>
    <row r="2" spans="1:13" x14ac:dyDescent="0.25">
      <c r="A2" s="3">
        <v>3211</v>
      </c>
      <c r="B2" s="4">
        <v>1125</v>
      </c>
      <c r="C2" s="4">
        <v>1127</v>
      </c>
      <c r="D2" s="4">
        <v>1111</v>
      </c>
      <c r="E2" s="4">
        <v>1136</v>
      </c>
      <c r="F2" s="4">
        <v>1179</v>
      </c>
      <c r="G2" s="4">
        <v>1202</v>
      </c>
      <c r="H2" s="4">
        <v>1242</v>
      </c>
      <c r="I2" s="4">
        <v>1231</v>
      </c>
      <c r="K2" s="27"/>
      <c r="L2" s="28"/>
      <c r="M2" s="29"/>
    </row>
    <row r="3" spans="1:13" x14ac:dyDescent="0.25">
      <c r="A3" s="3">
        <v>3212</v>
      </c>
      <c r="B3" s="4">
        <v>316</v>
      </c>
      <c r="C3" s="4">
        <v>389</v>
      </c>
      <c r="D3" s="4">
        <v>484</v>
      </c>
      <c r="E3" s="4">
        <v>593</v>
      </c>
      <c r="F3" s="4">
        <v>687</v>
      </c>
      <c r="G3" s="4">
        <v>758</v>
      </c>
      <c r="H3" s="4">
        <v>872</v>
      </c>
      <c r="I3" s="4">
        <v>899</v>
      </c>
      <c r="K3" s="27"/>
      <c r="L3" s="28"/>
      <c r="M3" s="29"/>
    </row>
    <row r="4" spans="1:13" x14ac:dyDescent="0.25">
      <c r="A4" s="3">
        <v>3220</v>
      </c>
      <c r="B4" s="4">
        <v>136</v>
      </c>
      <c r="C4" s="4">
        <v>133</v>
      </c>
      <c r="D4" s="4">
        <v>138</v>
      </c>
      <c r="E4" s="4">
        <v>144</v>
      </c>
      <c r="F4" s="4">
        <v>152</v>
      </c>
      <c r="G4" s="4">
        <v>148</v>
      </c>
      <c r="H4" s="4">
        <v>149</v>
      </c>
      <c r="I4" s="4">
        <v>153</v>
      </c>
      <c r="K4" s="27"/>
      <c r="L4" s="28"/>
      <c r="M4" s="29"/>
    </row>
    <row r="5" spans="1:13" x14ac:dyDescent="0.25">
      <c r="A5" s="3">
        <v>3240</v>
      </c>
      <c r="B5" s="4">
        <v>558</v>
      </c>
      <c r="C5" s="4">
        <v>578</v>
      </c>
      <c r="D5" s="4">
        <v>604</v>
      </c>
      <c r="E5" s="4">
        <v>619</v>
      </c>
      <c r="F5" s="4">
        <v>667</v>
      </c>
      <c r="G5" s="4">
        <v>665</v>
      </c>
      <c r="H5" s="4">
        <v>673</v>
      </c>
      <c r="I5" s="4">
        <v>680</v>
      </c>
      <c r="K5" s="27"/>
      <c r="L5" s="28"/>
      <c r="M5" s="29"/>
    </row>
    <row r="6" spans="1:13" x14ac:dyDescent="0.25">
      <c r="A6" s="3">
        <v>4647</v>
      </c>
      <c r="B6" s="4">
        <v>2451</v>
      </c>
      <c r="C6" s="4">
        <v>2526</v>
      </c>
      <c r="D6" s="4">
        <v>2581</v>
      </c>
      <c r="E6" s="4">
        <v>2594</v>
      </c>
      <c r="F6" s="4">
        <v>2673</v>
      </c>
      <c r="G6" s="4">
        <v>2680</v>
      </c>
      <c r="H6" s="4">
        <v>2698</v>
      </c>
      <c r="I6" s="4">
        <v>2723</v>
      </c>
      <c r="K6" s="27"/>
      <c r="L6" s="28"/>
      <c r="M6" s="29"/>
    </row>
    <row r="7" spans="1:13" x14ac:dyDescent="0.25">
      <c r="A7" s="3">
        <v>4756</v>
      </c>
      <c r="B7" s="4">
        <v>1503</v>
      </c>
      <c r="C7" s="4">
        <v>1536</v>
      </c>
      <c r="D7" s="4">
        <v>1631</v>
      </c>
      <c r="E7" s="4">
        <v>1725</v>
      </c>
      <c r="F7" s="4">
        <v>1809</v>
      </c>
      <c r="G7" s="4">
        <v>1894</v>
      </c>
      <c r="H7" s="4">
        <v>1953</v>
      </c>
      <c r="I7" s="4">
        <v>1950</v>
      </c>
      <c r="K7" s="27"/>
      <c r="L7" s="28"/>
      <c r="M7" s="29"/>
    </row>
    <row r="8" spans="1:13" x14ac:dyDescent="0.25">
      <c r="A8" s="3">
        <v>4761</v>
      </c>
      <c r="B8" s="4">
        <v>29147</v>
      </c>
      <c r="C8" s="4">
        <v>29710</v>
      </c>
      <c r="D8" s="4">
        <v>29781</v>
      </c>
      <c r="E8" s="4">
        <v>30258</v>
      </c>
      <c r="F8" s="4">
        <v>30629</v>
      </c>
      <c r="G8" s="4">
        <v>30347</v>
      </c>
      <c r="H8" s="4">
        <v>29946</v>
      </c>
      <c r="I8" s="4">
        <v>29566</v>
      </c>
      <c r="K8" s="27"/>
      <c r="L8" s="28"/>
      <c r="M8" s="29"/>
    </row>
    <row r="9" spans="1:13" x14ac:dyDescent="0.25">
      <c r="A9" s="3">
        <v>4762</v>
      </c>
      <c r="B9" s="4">
        <v>2872</v>
      </c>
      <c r="C9" s="4">
        <v>2515</v>
      </c>
      <c r="D9" s="4">
        <v>2285</v>
      </c>
      <c r="E9" s="4">
        <v>2146</v>
      </c>
      <c r="F9" s="4">
        <v>1998</v>
      </c>
      <c r="G9" s="4">
        <v>1838</v>
      </c>
      <c r="H9" s="4">
        <v>1765</v>
      </c>
      <c r="I9" s="4">
        <v>1688</v>
      </c>
      <c r="K9" s="27"/>
      <c r="L9" s="28"/>
      <c r="M9" s="29"/>
    </row>
    <row r="10" spans="1:13" x14ac:dyDescent="0.25">
      <c r="A10" s="3">
        <v>4783</v>
      </c>
      <c r="B10" s="4">
        <v>7733</v>
      </c>
      <c r="C10" s="4">
        <v>7974</v>
      </c>
      <c r="D10" s="4">
        <v>8363</v>
      </c>
      <c r="E10" s="4">
        <v>8955</v>
      </c>
      <c r="F10" s="4">
        <v>9412</v>
      </c>
      <c r="G10" s="4">
        <v>9966</v>
      </c>
      <c r="H10" s="4">
        <v>10551</v>
      </c>
      <c r="I10" s="4">
        <v>10844</v>
      </c>
      <c r="K10" s="27"/>
      <c r="L10" s="28"/>
      <c r="M10" s="29"/>
    </row>
    <row r="11" spans="1:13" x14ac:dyDescent="0.25">
      <c r="A11" s="3">
        <v>5811</v>
      </c>
      <c r="B11" s="4">
        <v>908</v>
      </c>
      <c r="C11" s="4">
        <v>1014</v>
      </c>
      <c r="D11" s="4">
        <v>1055</v>
      </c>
      <c r="E11" s="4">
        <v>1118</v>
      </c>
      <c r="F11" s="4">
        <v>1155</v>
      </c>
      <c r="G11" s="4">
        <v>1151</v>
      </c>
      <c r="H11" s="4">
        <v>1172</v>
      </c>
      <c r="I11" s="4">
        <v>1169</v>
      </c>
      <c r="K11" s="27"/>
      <c r="L11" s="28"/>
      <c r="M11" s="29"/>
    </row>
    <row r="12" spans="1:13" x14ac:dyDescent="0.25">
      <c r="A12" s="3">
        <v>5812</v>
      </c>
      <c r="B12" s="4">
        <v>358</v>
      </c>
      <c r="C12" s="4">
        <v>486</v>
      </c>
      <c r="D12" s="4">
        <v>590</v>
      </c>
      <c r="E12" s="4">
        <v>684</v>
      </c>
      <c r="F12" s="4">
        <v>786</v>
      </c>
      <c r="G12" s="4">
        <v>866</v>
      </c>
      <c r="H12" s="4">
        <v>963</v>
      </c>
      <c r="I12" s="4">
        <v>983</v>
      </c>
      <c r="K12" s="27"/>
      <c r="L12" s="28"/>
      <c r="M12" s="29"/>
    </row>
    <row r="13" spans="1:13" x14ac:dyDescent="0.25">
      <c r="A13" s="3">
        <v>5813</v>
      </c>
      <c r="B13" s="4">
        <v>172</v>
      </c>
      <c r="C13" s="4">
        <v>193</v>
      </c>
      <c r="D13" s="4">
        <v>281</v>
      </c>
      <c r="E13" s="4">
        <v>380</v>
      </c>
      <c r="F13" s="4">
        <v>495</v>
      </c>
      <c r="G13" s="4">
        <v>583</v>
      </c>
      <c r="H13" s="4">
        <v>633</v>
      </c>
      <c r="I13" s="4">
        <v>657</v>
      </c>
      <c r="K13" s="27"/>
      <c r="L13" s="28"/>
      <c r="M13" s="29"/>
    </row>
    <row r="14" spans="1:13" x14ac:dyDescent="0.25">
      <c r="A14" s="3">
        <v>5821</v>
      </c>
      <c r="B14" s="4">
        <v>682</v>
      </c>
      <c r="C14" s="4">
        <v>711</v>
      </c>
      <c r="D14" s="4">
        <v>697</v>
      </c>
      <c r="E14" s="4">
        <v>643</v>
      </c>
      <c r="F14" s="4">
        <v>668</v>
      </c>
      <c r="G14" s="4">
        <v>679</v>
      </c>
      <c r="H14" s="4">
        <v>626</v>
      </c>
      <c r="I14" s="4">
        <v>594</v>
      </c>
      <c r="K14" s="27"/>
      <c r="L14" s="28"/>
      <c r="M14" s="29"/>
    </row>
    <row r="15" spans="1:13" x14ac:dyDescent="0.25">
      <c r="A15" s="3">
        <v>5822</v>
      </c>
      <c r="B15" s="4">
        <v>1201</v>
      </c>
      <c r="C15" s="4">
        <v>1185</v>
      </c>
      <c r="D15" s="4">
        <v>1135</v>
      </c>
      <c r="E15" s="4">
        <v>1153</v>
      </c>
      <c r="F15" s="4">
        <v>1116</v>
      </c>
      <c r="G15" s="4">
        <v>1109</v>
      </c>
      <c r="H15" s="4">
        <v>1066</v>
      </c>
      <c r="I15" s="4">
        <v>1027</v>
      </c>
      <c r="K15" s="27"/>
      <c r="L15" s="28"/>
      <c r="M15" s="29"/>
    </row>
    <row r="16" spans="1:13" x14ac:dyDescent="0.25">
      <c r="A16" s="3">
        <v>5823</v>
      </c>
      <c r="B16" s="4">
        <v>336</v>
      </c>
      <c r="C16" s="4">
        <v>325</v>
      </c>
      <c r="D16" s="4">
        <v>335</v>
      </c>
      <c r="E16" s="4">
        <v>364</v>
      </c>
      <c r="F16" s="4">
        <v>301</v>
      </c>
      <c r="G16" s="4">
        <v>297</v>
      </c>
      <c r="H16" s="4">
        <v>267</v>
      </c>
      <c r="I16" s="4">
        <v>266</v>
      </c>
      <c r="K16" s="27"/>
      <c r="L16" s="28"/>
      <c r="M16" s="29"/>
    </row>
    <row r="17" spans="1:13" x14ac:dyDescent="0.25">
      <c r="A17" s="3">
        <v>5911</v>
      </c>
      <c r="B17" s="4">
        <v>776</v>
      </c>
      <c r="C17" s="4">
        <v>942</v>
      </c>
      <c r="D17" s="4">
        <v>1147</v>
      </c>
      <c r="E17" s="4">
        <v>1379</v>
      </c>
      <c r="F17" s="4">
        <v>1626</v>
      </c>
      <c r="G17" s="4">
        <v>1799</v>
      </c>
      <c r="H17" s="4">
        <v>1930</v>
      </c>
      <c r="I17" s="4">
        <v>2074</v>
      </c>
      <c r="K17" s="27"/>
      <c r="L17" s="28"/>
      <c r="M17" s="29"/>
    </row>
    <row r="18" spans="1:13" x14ac:dyDescent="0.25">
      <c r="A18" s="3">
        <v>5912</v>
      </c>
      <c r="B18" s="4">
        <v>315</v>
      </c>
      <c r="C18" s="4">
        <v>331</v>
      </c>
      <c r="D18" s="4">
        <v>333</v>
      </c>
      <c r="E18" s="4">
        <v>366</v>
      </c>
      <c r="F18" s="4">
        <v>376</v>
      </c>
      <c r="G18" s="4">
        <v>412</v>
      </c>
      <c r="H18" s="4">
        <v>407</v>
      </c>
      <c r="I18" s="4">
        <v>421</v>
      </c>
      <c r="K18" s="30"/>
      <c r="L18" s="31"/>
      <c r="M18" s="32"/>
    </row>
    <row r="19" spans="1:13" x14ac:dyDescent="0.25">
      <c r="A19" s="3">
        <v>5913</v>
      </c>
      <c r="B19" s="4">
        <v>557</v>
      </c>
      <c r="C19" s="4">
        <v>454</v>
      </c>
      <c r="D19" s="4">
        <v>354</v>
      </c>
      <c r="E19" s="4">
        <v>292</v>
      </c>
      <c r="F19" s="4">
        <v>252</v>
      </c>
      <c r="G19" s="4">
        <v>212</v>
      </c>
      <c r="H19" s="4">
        <v>182</v>
      </c>
      <c r="I19" s="4">
        <v>177</v>
      </c>
    </row>
    <row r="20" spans="1:13" x14ac:dyDescent="0.25">
      <c r="A20" s="3">
        <v>5914</v>
      </c>
      <c r="B20" s="4">
        <v>739</v>
      </c>
      <c r="C20" s="4">
        <v>701</v>
      </c>
      <c r="D20" s="4">
        <v>698</v>
      </c>
      <c r="E20" s="4">
        <v>698</v>
      </c>
      <c r="F20" s="4">
        <v>729</v>
      </c>
      <c r="G20" s="4">
        <v>734</v>
      </c>
      <c r="H20" s="4">
        <v>777</v>
      </c>
      <c r="I20" s="4">
        <v>767</v>
      </c>
    </row>
    <row r="21" spans="1:13" x14ac:dyDescent="0.25">
      <c r="A21" s="3">
        <v>5920</v>
      </c>
      <c r="B21" s="4">
        <v>645</v>
      </c>
      <c r="C21" s="4">
        <v>624</v>
      </c>
      <c r="D21" s="4">
        <v>628</v>
      </c>
      <c r="E21" s="4">
        <v>657</v>
      </c>
      <c r="F21" s="4">
        <v>671</v>
      </c>
      <c r="G21" s="4">
        <v>694</v>
      </c>
      <c r="H21" s="4">
        <v>674</v>
      </c>
      <c r="I21" s="4">
        <v>669</v>
      </c>
    </row>
    <row r="22" spans="1:13" x14ac:dyDescent="0.25">
      <c r="A22" s="3">
        <v>6010</v>
      </c>
      <c r="B22" s="4">
        <v>2667</v>
      </c>
      <c r="C22" s="4">
        <v>2741</v>
      </c>
      <c r="D22" s="4">
        <v>2860</v>
      </c>
      <c r="E22" s="4">
        <v>2940</v>
      </c>
      <c r="F22" s="4">
        <v>3054</v>
      </c>
      <c r="G22" s="4">
        <v>3100</v>
      </c>
      <c r="H22" s="4">
        <v>3169</v>
      </c>
      <c r="I22" s="4">
        <v>3237</v>
      </c>
    </row>
    <row r="23" spans="1:13" x14ac:dyDescent="0.25">
      <c r="A23" s="3">
        <v>6021</v>
      </c>
      <c r="B23" s="4">
        <v>564</v>
      </c>
      <c r="C23" s="4">
        <v>605</v>
      </c>
      <c r="D23" s="4">
        <v>608</v>
      </c>
      <c r="E23" s="4">
        <v>636</v>
      </c>
      <c r="F23" s="4">
        <v>649</v>
      </c>
      <c r="G23" s="4">
        <v>677</v>
      </c>
      <c r="H23" s="4">
        <v>674</v>
      </c>
      <c r="I23" s="4">
        <v>696</v>
      </c>
    </row>
    <row r="24" spans="1:13" x14ac:dyDescent="0.25">
      <c r="A24" s="3">
        <v>6022</v>
      </c>
      <c r="B24" s="4">
        <v>174</v>
      </c>
      <c r="C24" s="4">
        <v>172</v>
      </c>
      <c r="D24" s="4">
        <v>164</v>
      </c>
      <c r="E24" s="4">
        <v>151</v>
      </c>
      <c r="F24" s="4">
        <v>137</v>
      </c>
      <c r="G24" s="4">
        <v>136</v>
      </c>
      <c r="H24" s="4">
        <v>127</v>
      </c>
      <c r="I24" s="4">
        <v>120</v>
      </c>
    </row>
    <row r="25" spans="1:13" x14ac:dyDescent="0.25">
      <c r="A25" s="3">
        <v>6141</v>
      </c>
      <c r="B25" s="4">
        <v>172</v>
      </c>
      <c r="C25" s="4">
        <v>179</v>
      </c>
      <c r="D25" s="4">
        <v>258</v>
      </c>
      <c r="E25" s="4">
        <v>207</v>
      </c>
      <c r="F25" s="4">
        <v>210</v>
      </c>
      <c r="G25" s="4">
        <v>230</v>
      </c>
      <c r="H25" s="4">
        <v>240</v>
      </c>
      <c r="I25" s="4">
        <v>231</v>
      </c>
    </row>
    <row r="26" spans="1:13" x14ac:dyDescent="0.25">
      <c r="A26" s="3">
        <v>6142</v>
      </c>
      <c r="B26" s="4">
        <v>20</v>
      </c>
      <c r="C26" s="4">
        <v>25</v>
      </c>
      <c r="D26" s="4">
        <v>31</v>
      </c>
      <c r="E26" s="4">
        <v>33</v>
      </c>
      <c r="F26" s="4">
        <v>32</v>
      </c>
      <c r="G26" s="4">
        <v>32</v>
      </c>
      <c r="H26" s="4">
        <v>32</v>
      </c>
      <c r="I26" s="4">
        <v>27</v>
      </c>
    </row>
    <row r="27" spans="1:13" x14ac:dyDescent="0.25">
      <c r="A27" s="3">
        <v>6143</v>
      </c>
      <c r="B27" s="4">
        <v>12</v>
      </c>
      <c r="C27" s="4">
        <v>15</v>
      </c>
      <c r="D27" s="4">
        <v>26</v>
      </c>
      <c r="E27" s="4">
        <v>33</v>
      </c>
      <c r="F27" s="4">
        <v>28</v>
      </c>
      <c r="G27" s="4">
        <v>28</v>
      </c>
      <c r="H27" s="4">
        <v>38</v>
      </c>
      <c r="I27" s="4">
        <v>34</v>
      </c>
    </row>
    <row r="28" spans="1:13" x14ac:dyDescent="0.25">
      <c r="A28" s="3">
        <v>6319</v>
      </c>
      <c r="B28" s="4">
        <v>175</v>
      </c>
      <c r="C28" s="4">
        <v>313</v>
      </c>
      <c r="D28" s="4">
        <v>481</v>
      </c>
      <c r="E28" s="4">
        <v>735</v>
      </c>
      <c r="F28" s="4">
        <v>1050</v>
      </c>
      <c r="G28" s="4">
        <v>1265</v>
      </c>
      <c r="H28" s="4">
        <v>1457</v>
      </c>
      <c r="I28" s="4">
        <v>1699</v>
      </c>
    </row>
    <row r="29" spans="1:13" x14ac:dyDescent="0.25">
      <c r="A29" s="3">
        <v>6391</v>
      </c>
      <c r="B29" s="4">
        <v>155</v>
      </c>
      <c r="C29" s="4">
        <v>166</v>
      </c>
      <c r="D29" s="4">
        <v>213</v>
      </c>
      <c r="E29" s="4">
        <v>213</v>
      </c>
      <c r="F29" s="4">
        <v>271</v>
      </c>
      <c r="G29" s="4">
        <v>294</v>
      </c>
      <c r="H29" s="4">
        <v>312</v>
      </c>
      <c r="I29" s="4">
        <v>338</v>
      </c>
    </row>
    <row r="30" spans="1:13" x14ac:dyDescent="0.25">
      <c r="A30" s="3">
        <v>7111</v>
      </c>
      <c r="B30" s="4">
        <v>2089</v>
      </c>
      <c r="C30" s="4">
        <v>2348</v>
      </c>
      <c r="D30" s="4">
        <v>2491</v>
      </c>
      <c r="E30" s="4">
        <v>2681</v>
      </c>
      <c r="F30" s="4">
        <v>2873</v>
      </c>
      <c r="G30" s="4">
        <v>2995</v>
      </c>
      <c r="H30" s="4">
        <v>2999</v>
      </c>
      <c r="I30" s="4">
        <v>3001</v>
      </c>
    </row>
    <row r="31" spans="1:13" x14ac:dyDescent="0.25">
      <c r="A31" s="3">
        <v>7311</v>
      </c>
      <c r="B31" s="4">
        <v>3686</v>
      </c>
      <c r="C31" s="4">
        <v>3917</v>
      </c>
      <c r="D31" s="4">
        <v>4071</v>
      </c>
      <c r="E31" s="4">
        <v>4203</v>
      </c>
      <c r="F31" s="4">
        <v>4340</v>
      </c>
      <c r="G31" s="4">
        <v>4239</v>
      </c>
      <c r="H31" s="4">
        <v>4083</v>
      </c>
      <c r="I31" s="4">
        <v>3942</v>
      </c>
    </row>
    <row r="32" spans="1:13" x14ac:dyDescent="0.25">
      <c r="A32" s="3">
        <v>7312</v>
      </c>
      <c r="B32" s="4">
        <v>522</v>
      </c>
      <c r="C32" s="4">
        <v>612</v>
      </c>
      <c r="D32" s="4">
        <v>703</v>
      </c>
      <c r="E32" s="4">
        <v>832</v>
      </c>
      <c r="F32" s="4">
        <v>956</v>
      </c>
      <c r="G32" s="4">
        <v>1057</v>
      </c>
      <c r="H32" s="4">
        <v>1157</v>
      </c>
      <c r="I32" s="4">
        <v>1215</v>
      </c>
    </row>
    <row r="33" spans="1:9" x14ac:dyDescent="0.25">
      <c r="A33" s="3">
        <v>7319</v>
      </c>
      <c r="B33" s="4">
        <v>1699</v>
      </c>
      <c r="C33" s="4">
        <v>2066</v>
      </c>
      <c r="D33" s="4">
        <v>2367</v>
      </c>
      <c r="E33" s="4">
        <v>2986</v>
      </c>
      <c r="F33" s="4">
        <v>3784</v>
      </c>
      <c r="G33" s="4">
        <v>4487</v>
      </c>
      <c r="H33" s="4">
        <v>5442</v>
      </c>
      <c r="I33" s="4">
        <v>6203</v>
      </c>
    </row>
    <row r="34" spans="1:9" x14ac:dyDescent="0.25">
      <c r="A34" s="3">
        <v>7410</v>
      </c>
      <c r="B34" s="4">
        <v>429</v>
      </c>
      <c r="C34" s="4">
        <v>470</v>
      </c>
      <c r="D34" s="4">
        <v>531</v>
      </c>
      <c r="E34" s="4">
        <v>643</v>
      </c>
      <c r="F34" s="4">
        <v>773</v>
      </c>
      <c r="G34" s="4">
        <v>857</v>
      </c>
      <c r="H34" s="4">
        <v>962</v>
      </c>
      <c r="I34" s="4">
        <v>1041</v>
      </c>
    </row>
    <row r="35" spans="1:9" x14ac:dyDescent="0.25">
      <c r="A35" s="3">
        <v>7420</v>
      </c>
      <c r="B35" s="4">
        <v>2915</v>
      </c>
      <c r="C35" s="4">
        <v>3129</v>
      </c>
      <c r="D35" s="4">
        <v>3394</v>
      </c>
      <c r="E35" s="4">
        <v>3796</v>
      </c>
      <c r="F35" s="4">
        <v>4261</v>
      </c>
      <c r="G35" s="4">
        <v>4671</v>
      </c>
      <c r="H35" s="4">
        <v>4946</v>
      </c>
      <c r="I35" s="4">
        <v>5169</v>
      </c>
    </row>
    <row r="36" spans="1:9" x14ac:dyDescent="0.25">
      <c r="A36" s="3">
        <v>7722</v>
      </c>
      <c r="B36" s="4">
        <v>5426</v>
      </c>
      <c r="C36" s="4">
        <v>4803</v>
      </c>
      <c r="D36" s="4">
        <v>4265</v>
      </c>
      <c r="E36" s="4">
        <v>3662</v>
      </c>
      <c r="F36" s="4">
        <v>3270</v>
      </c>
      <c r="G36" s="4">
        <v>2789</v>
      </c>
      <c r="H36" s="4">
        <v>2406</v>
      </c>
      <c r="I36" s="4">
        <v>2020</v>
      </c>
    </row>
    <row r="37" spans="1:9" x14ac:dyDescent="0.25">
      <c r="A37" s="3">
        <v>8592</v>
      </c>
      <c r="B37" s="4">
        <v>486</v>
      </c>
      <c r="C37" s="4">
        <v>609</v>
      </c>
      <c r="D37" s="4">
        <v>777</v>
      </c>
      <c r="E37" s="4">
        <v>996</v>
      </c>
      <c r="F37" s="4">
        <v>1232</v>
      </c>
      <c r="G37" s="4">
        <v>1433</v>
      </c>
      <c r="H37" s="4">
        <v>1692</v>
      </c>
      <c r="I37" s="4">
        <v>1832</v>
      </c>
    </row>
    <row r="38" spans="1:9" x14ac:dyDescent="0.25">
      <c r="A38" s="3">
        <v>8593</v>
      </c>
      <c r="B38" s="4">
        <v>4279</v>
      </c>
      <c r="C38" s="4">
        <v>4712</v>
      </c>
      <c r="D38" s="4">
        <v>5267</v>
      </c>
      <c r="E38" s="4">
        <v>5782</v>
      </c>
      <c r="F38" s="4">
        <v>6330</v>
      </c>
      <c r="G38" s="4">
        <v>6861</v>
      </c>
      <c r="H38" s="4">
        <v>7416</v>
      </c>
      <c r="I38" s="4">
        <v>7718</v>
      </c>
    </row>
    <row r="39" spans="1:9" x14ac:dyDescent="0.25">
      <c r="A39" s="3">
        <v>9001</v>
      </c>
      <c r="B39" s="4">
        <v>2378</v>
      </c>
      <c r="C39" s="4">
        <v>2586</v>
      </c>
      <c r="D39" s="4">
        <v>2704</v>
      </c>
      <c r="E39" s="4">
        <v>2969</v>
      </c>
      <c r="F39" s="4">
        <v>3338</v>
      </c>
      <c r="G39" s="4">
        <v>3553</v>
      </c>
      <c r="H39" s="4">
        <v>3771</v>
      </c>
      <c r="I39" s="4">
        <v>3872</v>
      </c>
    </row>
    <row r="40" spans="1:9" x14ac:dyDescent="0.25">
      <c r="A40" s="3">
        <v>9002</v>
      </c>
      <c r="B40" s="4">
        <v>98</v>
      </c>
      <c r="C40" s="4">
        <v>101</v>
      </c>
      <c r="D40" s="4">
        <v>106</v>
      </c>
      <c r="E40" s="4">
        <v>119</v>
      </c>
      <c r="F40" s="4">
        <v>124</v>
      </c>
      <c r="G40" s="4">
        <v>127</v>
      </c>
      <c r="H40" s="4">
        <v>141</v>
      </c>
      <c r="I40" s="4">
        <v>141</v>
      </c>
    </row>
    <row r="41" spans="1:9" x14ac:dyDescent="0.25">
      <c r="A41" s="3">
        <v>9003</v>
      </c>
      <c r="B41" s="4">
        <v>67</v>
      </c>
      <c r="C41" s="4">
        <v>71</v>
      </c>
      <c r="D41" s="4">
        <v>70</v>
      </c>
      <c r="E41" s="4">
        <v>80</v>
      </c>
      <c r="F41" s="4">
        <v>96</v>
      </c>
      <c r="G41" s="4">
        <v>102</v>
      </c>
      <c r="H41" s="4">
        <v>133</v>
      </c>
      <c r="I41" s="4">
        <v>135</v>
      </c>
    </row>
    <row r="42" spans="1:9" x14ac:dyDescent="0.25">
      <c r="A42" s="3">
        <v>9101</v>
      </c>
      <c r="B42" s="4">
        <v>137</v>
      </c>
      <c r="C42" s="4">
        <v>129</v>
      </c>
      <c r="D42" s="4">
        <v>136</v>
      </c>
      <c r="E42" s="4">
        <v>125</v>
      </c>
      <c r="F42" s="4">
        <v>118</v>
      </c>
      <c r="G42" s="4">
        <v>101</v>
      </c>
      <c r="H42" s="4">
        <v>111</v>
      </c>
      <c r="I42" s="4">
        <v>103</v>
      </c>
    </row>
    <row r="43" spans="1:9" x14ac:dyDescent="0.25">
      <c r="A43" s="3">
        <v>9102</v>
      </c>
      <c r="B43" s="4">
        <v>103</v>
      </c>
      <c r="C43" s="4">
        <v>103</v>
      </c>
      <c r="D43" s="4">
        <v>109</v>
      </c>
      <c r="E43" s="4">
        <v>123</v>
      </c>
      <c r="F43" s="4">
        <v>131</v>
      </c>
      <c r="G43" s="4">
        <v>132</v>
      </c>
      <c r="H43" s="4">
        <v>145</v>
      </c>
      <c r="I43" s="4">
        <v>163</v>
      </c>
    </row>
    <row r="44" spans="1:9" x14ac:dyDescent="0.25">
      <c r="A44" s="3">
        <v>9103</v>
      </c>
      <c r="B44" s="4">
        <v>192</v>
      </c>
      <c r="C44" s="4">
        <v>174</v>
      </c>
      <c r="D44" s="4">
        <v>171</v>
      </c>
      <c r="E44" s="4">
        <v>152</v>
      </c>
      <c r="F44" s="4">
        <v>147</v>
      </c>
      <c r="G44" s="4">
        <v>135</v>
      </c>
      <c r="H44" s="4">
        <v>125</v>
      </c>
      <c r="I44" s="4">
        <v>125</v>
      </c>
    </row>
    <row r="45" spans="1:9" x14ac:dyDescent="0.25">
      <c r="A45" s="3">
        <v>9321</v>
      </c>
      <c r="B45" s="4">
        <v>308</v>
      </c>
      <c r="C45" s="4">
        <v>311</v>
      </c>
      <c r="D45" s="4">
        <v>315</v>
      </c>
      <c r="E45" s="4">
        <v>342</v>
      </c>
      <c r="F45" s="4">
        <v>378</v>
      </c>
      <c r="G45" s="4">
        <v>461</v>
      </c>
      <c r="H45" s="4">
        <v>487</v>
      </c>
      <c r="I45" s="4">
        <v>509</v>
      </c>
    </row>
    <row r="46" spans="1:9" x14ac:dyDescent="0.25">
      <c r="A46" s="3">
        <v>9329</v>
      </c>
      <c r="B46" s="4">
        <v>6194</v>
      </c>
      <c r="C46" s="4">
        <v>5952</v>
      </c>
      <c r="D46" s="4">
        <v>5848</v>
      </c>
      <c r="E46" s="4">
        <v>5786</v>
      </c>
      <c r="F46" s="4">
        <v>5587</v>
      </c>
      <c r="G46" s="4">
        <v>5264</v>
      </c>
      <c r="H46" s="4">
        <v>5216</v>
      </c>
      <c r="I46" s="4">
        <v>5120</v>
      </c>
    </row>
    <row r="47" spans="1:9" x14ac:dyDescent="0.25">
      <c r="A47" s="3">
        <v>9493</v>
      </c>
      <c r="B47" s="4">
        <v>1296</v>
      </c>
      <c r="C47" s="4">
        <v>1334</v>
      </c>
      <c r="D47" s="4">
        <v>1388</v>
      </c>
      <c r="E47" s="4">
        <v>1396</v>
      </c>
      <c r="F47" s="4">
        <v>1481</v>
      </c>
      <c r="G47" s="4">
        <v>1484</v>
      </c>
      <c r="H47" s="4">
        <v>1512</v>
      </c>
      <c r="I47" s="4">
        <v>1530</v>
      </c>
    </row>
    <row r="48" spans="1:9" x14ac:dyDescent="0.25">
      <c r="A48" s="3" t="s">
        <v>66</v>
      </c>
      <c r="B48" s="4">
        <v>88773</v>
      </c>
      <c r="C48" s="4">
        <v>91097</v>
      </c>
      <c r="D48" s="4">
        <v>93585</v>
      </c>
      <c r="E48" s="4">
        <v>97525</v>
      </c>
      <c r="F48" s="4">
        <v>102031</v>
      </c>
      <c r="G48" s="4">
        <v>104544</v>
      </c>
      <c r="H48" s="4">
        <v>107339</v>
      </c>
      <c r="I48" s="4">
        <v>108759</v>
      </c>
    </row>
    <row r="51" spans="1:9" x14ac:dyDescent="0.25">
      <c r="A51" s="5" t="s">
        <v>558</v>
      </c>
      <c r="B51" t="s">
        <v>65</v>
      </c>
      <c r="C51" t="s">
        <v>64</v>
      </c>
      <c r="D51" t="s">
        <v>63</v>
      </c>
      <c r="E51" t="s">
        <v>62</v>
      </c>
      <c r="F51" t="s">
        <v>61</v>
      </c>
      <c r="G51" t="s">
        <v>560</v>
      </c>
      <c r="H51" t="s">
        <v>559</v>
      </c>
      <c r="I51" t="s">
        <v>561</v>
      </c>
    </row>
    <row r="52" spans="1:9" x14ac:dyDescent="0.25">
      <c r="A52" s="3">
        <v>3211</v>
      </c>
      <c r="B52" s="4">
        <v>1213</v>
      </c>
      <c r="C52" s="4">
        <v>1166</v>
      </c>
      <c r="D52" s="4">
        <v>1158</v>
      </c>
      <c r="E52" s="4">
        <v>1126</v>
      </c>
      <c r="F52" s="4">
        <v>1082</v>
      </c>
      <c r="G52" s="4"/>
      <c r="H52" s="4"/>
      <c r="I52" s="4"/>
    </row>
    <row r="53" spans="1:9" x14ac:dyDescent="0.25">
      <c r="A53" s="3">
        <v>3212</v>
      </c>
      <c r="B53" s="4">
        <v>928</v>
      </c>
      <c r="C53" s="4">
        <v>893</v>
      </c>
      <c r="D53" s="4">
        <v>853</v>
      </c>
      <c r="E53" s="4">
        <v>832</v>
      </c>
      <c r="F53" s="4">
        <v>809</v>
      </c>
      <c r="G53" s="4"/>
      <c r="H53" s="4"/>
      <c r="I53" s="4"/>
    </row>
    <row r="54" spans="1:9" x14ac:dyDescent="0.25">
      <c r="A54" s="3">
        <v>3220</v>
      </c>
      <c r="B54" s="4">
        <v>153</v>
      </c>
      <c r="C54" s="4">
        <v>148</v>
      </c>
      <c r="D54" s="4">
        <v>140</v>
      </c>
      <c r="E54" s="4">
        <v>124</v>
      </c>
      <c r="F54" s="4">
        <v>117</v>
      </c>
      <c r="G54" s="4"/>
      <c r="H54" s="4"/>
      <c r="I54" s="4"/>
    </row>
    <row r="55" spans="1:9" x14ac:dyDescent="0.25">
      <c r="A55" s="3">
        <v>3240</v>
      </c>
      <c r="B55" s="4">
        <v>656</v>
      </c>
      <c r="C55" s="4">
        <v>653</v>
      </c>
      <c r="D55" s="4">
        <v>633</v>
      </c>
      <c r="E55" s="4">
        <v>614</v>
      </c>
      <c r="F55" s="4">
        <v>614</v>
      </c>
      <c r="G55" s="4"/>
      <c r="H55" s="4"/>
      <c r="I55" s="4"/>
    </row>
    <row r="56" spans="1:9" x14ac:dyDescent="0.25">
      <c r="A56" s="3">
        <v>4647</v>
      </c>
      <c r="B56" s="4">
        <v>2667</v>
      </c>
      <c r="C56" s="4">
        <v>2502</v>
      </c>
      <c r="D56" s="4">
        <v>2368</v>
      </c>
      <c r="E56" s="4">
        <v>2256</v>
      </c>
      <c r="F56" s="4">
        <v>2186</v>
      </c>
      <c r="G56" s="4"/>
      <c r="H56" s="4"/>
      <c r="I56" s="4"/>
    </row>
    <row r="57" spans="1:9" x14ac:dyDescent="0.25">
      <c r="A57" s="3">
        <v>4756</v>
      </c>
      <c r="B57" s="4">
        <v>1875</v>
      </c>
      <c r="C57" s="4">
        <v>1801</v>
      </c>
      <c r="D57" s="4">
        <v>1707</v>
      </c>
      <c r="E57" s="4">
        <v>1663</v>
      </c>
      <c r="F57" s="4">
        <v>1570</v>
      </c>
      <c r="G57" s="4"/>
      <c r="H57" s="4"/>
      <c r="I57" s="4"/>
    </row>
    <row r="58" spans="1:9" x14ac:dyDescent="0.25">
      <c r="A58" s="3">
        <v>4761</v>
      </c>
      <c r="B58" s="4">
        <v>28485</v>
      </c>
      <c r="C58" s="4">
        <v>26959</v>
      </c>
      <c r="D58" s="4">
        <v>25614</v>
      </c>
      <c r="E58" s="4">
        <v>24126</v>
      </c>
      <c r="F58" s="4">
        <v>22727</v>
      </c>
      <c r="G58" s="4"/>
      <c r="H58" s="4"/>
      <c r="I58" s="4"/>
    </row>
    <row r="59" spans="1:9" x14ac:dyDescent="0.25">
      <c r="A59" s="3">
        <v>4762</v>
      </c>
      <c r="B59" s="4">
        <v>1510</v>
      </c>
      <c r="C59" s="4">
        <v>1339</v>
      </c>
      <c r="D59" s="4">
        <v>1142</v>
      </c>
      <c r="E59" s="4">
        <v>988</v>
      </c>
      <c r="F59" s="4">
        <v>822</v>
      </c>
      <c r="G59" s="4"/>
      <c r="H59" s="4"/>
      <c r="I59" s="4"/>
    </row>
    <row r="60" spans="1:9" x14ac:dyDescent="0.25">
      <c r="A60" s="3">
        <v>4783</v>
      </c>
      <c r="B60" s="4">
        <v>11012</v>
      </c>
      <c r="C60" s="4">
        <v>10862</v>
      </c>
      <c r="D60" s="4">
        <v>10697</v>
      </c>
      <c r="E60" s="4">
        <v>10461</v>
      </c>
      <c r="F60" s="4">
        <v>10401</v>
      </c>
      <c r="G60" s="4"/>
      <c r="H60" s="4"/>
      <c r="I60" s="4"/>
    </row>
    <row r="61" spans="1:9" x14ac:dyDescent="0.25">
      <c r="A61" s="3">
        <v>5811</v>
      </c>
      <c r="B61" s="4">
        <v>1211</v>
      </c>
      <c r="C61" s="4">
        <v>1169</v>
      </c>
      <c r="D61" s="4">
        <v>1144</v>
      </c>
      <c r="E61" s="4">
        <v>1117</v>
      </c>
      <c r="F61" s="4">
        <v>1113</v>
      </c>
      <c r="G61" s="4"/>
      <c r="H61" s="4"/>
      <c r="I61" s="4"/>
    </row>
    <row r="62" spans="1:9" x14ac:dyDescent="0.25">
      <c r="A62" s="3">
        <v>5812</v>
      </c>
      <c r="B62" s="4">
        <v>832</v>
      </c>
      <c r="C62" s="4">
        <v>724</v>
      </c>
      <c r="D62" s="4">
        <v>644</v>
      </c>
      <c r="E62" s="4">
        <v>585</v>
      </c>
      <c r="F62" s="4">
        <v>572</v>
      </c>
      <c r="G62" s="4"/>
      <c r="H62" s="4"/>
      <c r="I62" s="4"/>
    </row>
    <row r="63" spans="1:9" x14ac:dyDescent="0.25">
      <c r="A63" s="3">
        <v>5813</v>
      </c>
      <c r="B63" s="4">
        <v>717</v>
      </c>
      <c r="C63" s="4">
        <v>672</v>
      </c>
      <c r="D63" s="4">
        <v>643</v>
      </c>
      <c r="E63" s="4">
        <v>605</v>
      </c>
      <c r="F63" s="4">
        <v>563</v>
      </c>
      <c r="G63" s="4"/>
      <c r="H63" s="4"/>
      <c r="I63" s="4"/>
    </row>
    <row r="64" spans="1:9" x14ac:dyDescent="0.25">
      <c r="A64" s="3">
        <v>5821</v>
      </c>
      <c r="B64" s="4">
        <v>575</v>
      </c>
      <c r="C64" s="4">
        <v>539</v>
      </c>
      <c r="D64" s="4">
        <v>484</v>
      </c>
      <c r="E64" s="4">
        <v>417</v>
      </c>
      <c r="F64" s="4">
        <v>351</v>
      </c>
      <c r="G64" s="4"/>
      <c r="H64" s="4"/>
      <c r="I64" s="4"/>
    </row>
    <row r="65" spans="1:9" x14ac:dyDescent="0.25">
      <c r="A65" s="3">
        <v>5822</v>
      </c>
      <c r="B65" s="4">
        <v>758</v>
      </c>
      <c r="C65" s="4">
        <v>704</v>
      </c>
      <c r="D65" s="4">
        <v>583</v>
      </c>
      <c r="E65" s="4">
        <v>537</v>
      </c>
      <c r="F65" s="4">
        <v>516</v>
      </c>
      <c r="G65" s="4"/>
      <c r="H65" s="4"/>
      <c r="I65" s="4"/>
    </row>
    <row r="66" spans="1:9" x14ac:dyDescent="0.25">
      <c r="A66" s="3">
        <v>5823</v>
      </c>
      <c r="B66" s="4">
        <v>255</v>
      </c>
      <c r="C66" s="4">
        <v>241</v>
      </c>
      <c r="D66" s="4">
        <v>227</v>
      </c>
      <c r="E66" s="4">
        <v>195</v>
      </c>
      <c r="F66" s="4">
        <v>163</v>
      </c>
      <c r="G66" s="4"/>
      <c r="H66" s="4"/>
      <c r="I66" s="4"/>
    </row>
    <row r="67" spans="1:9" x14ac:dyDescent="0.25">
      <c r="A67" s="3">
        <v>5911</v>
      </c>
      <c r="B67" s="4">
        <v>2108</v>
      </c>
      <c r="C67" s="4">
        <v>2079</v>
      </c>
      <c r="D67" s="4">
        <v>1960</v>
      </c>
      <c r="E67" s="4">
        <v>1909</v>
      </c>
      <c r="F67" s="4">
        <v>1878</v>
      </c>
      <c r="G67" s="4"/>
      <c r="H67" s="4"/>
      <c r="I67" s="4"/>
    </row>
    <row r="68" spans="1:9" x14ac:dyDescent="0.25">
      <c r="A68" s="3">
        <v>5912</v>
      </c>
      <c r="B68" s="4">
        <v>394</v>
      </c>
      <c r="C68" s="4">
        <v>399</v>
      </c>
      <c r="D68" s="4">
        <v>390</v>
      </c>
      <c r="E68" s="4">
        <v>380</v>
      </c>
      <c r="F68" s="4">
        <v>347</v>
      </c>
      <c r="G68" s="4"/>
      <c r="H68" s="4"/>
      <c r="I68" s="4"/>
    </row>
    <row r="69" spans="1:9" x14ac:dyDescent="0.25">
      <c r="A69" s="3">
        <v>5913</v>
      </c>
      <c r="B69" s="4">
        <v>150</v>
      </c>
      <c r="C69" s="4">
        <v>133</v>
      </c>
      <c r="D69" s="4">
        <v>117</v>
      </c>
      <c r="E69" s="4">
        <v>100</v>
      </c>
      <c r="F69" s="4">
        <v>87</v>
      </c>
      <c r="G69" s="4"/>
      <c r="H69" s="4"/>
      <c r="I69" s="4"/>
    </row>
    <row r="70" spans="1:9" x14ac:dyDescent="0.25">
      <c r="A70" s="3">
        <v>5914</v>
      </c>
      <c r="B70" s="4">
        <v>782</v>
      </c>
      <c r="C70" s="4">
        <v>765</v>
      </c>
      <c r="D70" s="4">
        <v>775</v>
      </c>
      <c r="E70" s="4">
        <v>769</v>
      </c>
      <c r="F70" s="4">
        <v>820</v>
      </c>
      <c r="G70" s="4"/>
      <c r="H70" s="4"/>
      <c r="I70" s="4"/>
    </row>
    <row r="71" spans="1:9" x14ac:dyDescent="0.25">
      <c r="A71" s="3">
        <v>5920</v>
      </c>
      <c r="B71" s="4">
        <v>644</v>
      </c>
      <c r="C71" s="4">
        <v>584</v>
      </c>
      <c r="D71" s="4">
        <v>557</v>
      </c>
      <c r="E71" s="4">
        <v>506</v>
      </c>
      <c r="F71" s="4">
        <v>481</v>
      </c>
      <c r="G71" s="4"/>
      <c r="H71" s="4"/>
      <c r="I71" s="4"/>
    </row>
    <row r="72" spans="1:9" x14ac:dyDescent="0.25">
      <c r="A72" s="3">
        <v>6010</v>
      </c>
      <c r="B72" s="4">
        <v>3267</v>
      </c>
      <c r="C72" s="4">
        <v>3252</v>
      </c>
      <c r="D72" s="4">
        <v>3251</v>
      </c>
      <c r="E72" s="4">
        <v>3261</v>
      </c>
      <c r="F72" s="4">
        <v>3189</v>
      </c>
      <c r="G72" s="4"/>
      <c r="H72" s="4"/>
      <c r="I72" s="4"/>
    </row>
    <row r="73" spans="1:9" x14ac:dyDescent="0.25">
      <c r="A73" s="3">
        <v>6021</v>
      </c>
      <c r="B73" s="4">
        <v>685</v>
      </c>
      <c r="C73" s="4">
        <v>691</v>
      </c>
      <c r="D73" s="4">
        <v>693</v>
      </c>
      <c r="E73" s="4">
        <v>689</v>
      </c>
      <c r="F73" s="4">
        <v>679</v>
      </c>
      <c r="G73" s="4"/>
      <c r="H73" s="4"/>
      <c r="I73" s="4"/>
    </row>
    <row r="74" spans="1:9" x14ac:dyDescent="0.25">
      <c r="A74" s="3">
        <v>6022</v>
      </c>
      <c r="B74" s="4">
        <v>112</v>
      </c>
      <c r="C74" s="4">
        <v>105</v>
      </c>
      <c r="D74" s="4">
        <v>105</v>
      </c>
      <c r="E74" s="4">
        <v>96</v>
      </c>
      <c r="F74" s="4">
        <v>92</v>
      </c>
      <c r="G74" s="4"/>
      <c r="H74" s="4"/>
      <c r="I74" s="4"/>
    </row>
    <row r="75" spans="1:9" x14ac:dyDescent="0.25">
      <c r="A75" s="3">
        <v>6141</v>
      </c>
      <c r="B75" s="4">
        <v>138</v>
      </c>
      <c r="C75" s="4">
        <v>139</v>
      </c>
      <c r="D75" s="4">
        <v>144</v>
      </c>
      <c r="E75" s="4">
        <v>140</v>
      </c>
      <c r="F75" s="4">
        <v>150</v>
      </c>
      <c r="G75" s="4"/>
      <c r="H75" s="4"/>
      <c r="I75" s="4"/>
    </row>
    <row r="76" spans="1:9" x14ac:dyDescent="0.25">
      <c r="A76" s="3">
        <v>6142</v>
      </c>
      <c r="B76" s="4">
        <v>15</v>
      </c>
      <c r="C76" s="4">
        <v>9</v>
      </c>
      <c r="D76" s="4">
        <v>8</v>
      </c>
      <c r="E76" s="4">
        <v>1</v>
      </c>
      <c r="F76" s="4">
        <v>2</v>
      </c>
      <c r="G76" s="4"/>
      <c r="H76" s="4"/>
      <c r="I76" s="4"/>
    </row>
    <row r="77" spans="1:9" x14ac:dyDescent="0.25">
      <c r="A77" s="3">
        <v>6143</v>
      </c>
      <c r="B77" s="4">
        <v>36</v>
      </c>
      <c r="C77" s="4">
        <v>37</v>
      </c>
      <c r="D77" s="4">
        <v>38</v>
      </c>
      <c r="E77" s="4">
        <v>25</v>
      </c>
      <c r="F77" s="4">
        <v>27</v>
      </c>
      <c r="G77" s="4"/>
      <c r="H77" s="4"/>
      <c r="I77" s="4"/>
    </row>
    <row r="78" spans="1:9" x14ac:dyDescent="0.25">
      <c r="A78" s="3">
        <v>6319</v>
      </c>
      <c r="B78" s="4">
        <v>1891</v>
      </c>
      <c r="C78" s="4">
        <v>2068</v>
      </c>
      <c r="D78" s="4">
        <v>2244</v>
      </c>
      <c r="E78" s="4">
        <v>2760</v>
      </c>
      <c r="F78" s="4">
        <v>3000</v>
      </c>
      <c r="G78" s="4"/>
      <c r="H78" s="4"/>
      <c r="I78" s="4"/>
    </row>
    <row r="79" spans="1:9" x14ac:dyDescent="0.25">
      <c r="A79" s="3">
        <v>6391</v>
      </c>
      <c r="B79" s="4">
        <v>360</v>
      </c>
      <c r="C79" s="4">
        <v>357</v>
      </c>
      <c r="D79" s="4">
        <v>346</v>
      </c>
      <c r="E79" s="4">
        <v>338</v>
      </c>
      <c r="F79" s="4">
        <v>323</v>
      </c>
      <c r="G79" s="4"/>
      <c r="H79" s="4"/>
      <c r="I79" s="4"/>
    </row>
    <row r="80" spans="1:9" x14ac:dyDescent="0.25">
      <c r="A80" s="3">
        <v>7111</v>
      </c>
      <c r="B80" s="4">
        <v>3088</v>
      </c>
      <c r="C80" s="4">
        <v>2844</v>
      </c>
      <c r="D80" s="4">
        <v>2638</v>
      </c>
      <c r="E80" s="4">
        <v>2669</v>
      </c>
      <c r="F80" s="4">
        <v>2834</v>
      </c>
      <c r="G80" s="4"/>
      <c r="H80" s="4"/>
      <c r="I80" s="4"/>
    </row>
    <row r="81" spans="1:9" x14ac:dyDescent="0.25">
      <c r="A81" s="3">
        <v>7311</v>
      </c>
      <c r="B81" s="4">
        <v>3930</v>
      </c>
      <c r="C81" s="4">
        <v>3764</v>
      </c>
      <c r="D81" s="4">
        <v>3737</v>
      </c>
      <c r="E81" s="4">
        <v>3671</v>
      </c>
      <c r="F81" s="4">
        <v>3618</v>
      </c>
      <c r="G81" s="4"/>
      <c r="H81" s="4"/>
      <c r="I81" s="4"/>
    </row>
    <row r="82" spans="1:9" x14ac:dyDescent="0.25">
      <c r="A82" s="3">
        <v>7312</v>
      </c>
      <c r="B82" s="4">
        <v>1205</v>
      </c>
      <c r="C82" s="4">
        <v>1155</v>
      </c>
      <c r="D82" s="4">
        <v>1174</v>
      </c>
      <c r="E82" s="4">
        <v>1171</v>
      </c>
      <c r="F82" s="4">
        <v>1136</v>
      </c>
      <c r="G82" s="4"/>
      <c r="H82" s="4"/>
      <c r="I82" s="4"/>
    </row>
    <row r="83" spans="1:9" x14ac:dyDescent="0.25">
      <c r="A83" s="3">
        <v>7319</v>
      </c>
      <c r="B83" s="4">
        <v>6710</v>
      </c>
      <c r="C83" s="4">
        <v>7289</v>
      </c>
      <c r="D83" s="4">
        <v>7974</v>
      </c>
      <c r="E83" s="4">
        <v>8999</v>
      </c>
      <c r="F83" s="4">
        <v>9998</v>
      </c>
      <c r="G83" s="4"/>
      <c r="H83" s="4"/>
      <c r="I83" s="4"/>
    </row>
    <row r="84" spans="1:9" x14ac:dyDescent="0.25">
      <c r="A84" s="3">
        <v>7410</v>
      </c>
      <c r="B84" s="4">
        <v>978</v>
      </c>
      <c r="C84" s="4">
        <v>971</v>
      </c>
      <c r="D84" s="4">
        <v>951</v>
      </c>
      <c r="E84" s="4">
        <v>909</v>
      </c>
      <c r="F84" s="4">
        <v>917</v>
      </c>
      <c r="G84" s="4"/>
      <c r="H84" s="4"/>
      <c r="I84" s="4"/>
    </row>
    <row r="85" spans="1:9" x14ac:dyDescent="0.25">
      <c r="A85" s="3">
        <v>7420</v>
      </c>
      <c r="B85" s="4">
        <v>5078</v>
      </c>
      <c r="C85" s="4">
        <v>4855</v>
      </c>
      <c r="D85" s="4">
        <v>4619</v>
      </c>
      <c r="E85" s="4">
        <v>4266</v>
      </c>
      <c r="F85" s="4">
        <v>3977</v>
      </c>
      <c r="G85" s="4"/>
      <c r="H85" s="4"/>
      <c r="I85" s="4"/>
    </row>
    <row r="86" spans="1:9" x14ac:dyDescent="0.25">
      <c r="A86" s="3">
        <v>7722</v>
      </c>
      <c r="B86" s="4">
        <v>1644</v>
      </c>
      <c r="C86" s="4">
        <v>1298</v>
      </c>
      <c r="D86" s="4">
        <v>1000</v>
      </c>
      <c r="E86" s="4">
        <v>596</v>
      </c>
      <c r="F86" s="4">
        <v>534</v>
      </c>
      <c r="G86" s="4"/>
      <c r="H86" s="4"/>
      <c r="I86" s="4"/>
    </row>
    <row r="87" spans="1:9" x14ac:dyDescent="0.25">
      <c r="A87" s="3">
        <v>8592</v>
      </c>
      <c r="B87" s="4">
        <v>2005</v>
      </c>
      <c r="C87" s="4">
        <v>2013</v>
      </c>
      <c r="D87" s="4">
        <v>2105</v>
      </c>
      <c r="E87" s="4">
        <v>2169</v>
      </c>
      <c r="F87" s="4">
        <v>2159</v>
      </c>
      <c r="G87" s="4"/>
      <c r="H87" s="4"/>
      <c r="I87" s="4"/>
    </row>
    <row r="88" spans="1:9" x14ac:dyDescent="0.25">
      <c r="A88" s="3">
        <v>8593</v>
      </c>
      <c r="B88" s="4">
        <v>7909</v>
      </c>
      <c r="C88" s="4">
        <v>7947</v>
      </c>
      <c r="D88" s="4">
        <v>7897</v>
      </c>
      <c r="E88" s="4">
        <v>8005</v>
      </c>
      <c r="F88" s="4">
        <v>8075</v>
      </c>
      <c r="G88" s="4"/>
      <c r="H88" s="4"/>
      <c r="I88" s="4"/>
    </row>
    <row r="89" spans="1:9" x14ac:dyDescent="0.25">
      <c r="A89" s="3">
        <v>9001</v>
      </c>
      <c r="B89" s="4">
        <v>3818</v>
      </c>
      <c r="C89" s="4">
        <v>3695</v>
      </c>
      <c r="D89" s="4">
        <v>3558</v>
      </c>
      <c r="E89" s="4">
        <v>3314</v>
      </c>
      <c r="F89" s="4">
        <v>3109</v>
      </c>
      <c r="G89" s="4"/>
      <c r="H89" s="4"/>
      <c r="I89" s="4"/>
    </row>
    <row r="90" spans="1:9" x14ac:dyDescent="0.25">
      <c r="A90" s="3">
        <v>9002</v>
      </c>
      <c r="B90" s="4">
        <v>135</v>
      </c>
      <c r="C90" s="4">
        <v>133</v>
      </c>
      <c r="D90" s="4">
        <v>140</v>
      </c>
      <c r="E90" s="4">
        <v>152</v>
      </c>
      <c r="F90" s="4">
        <v>155</v>
      </c>
      <c r="G90" s="4"/>
      <c r="H90" s="4"/>
      <c r="I90" s="4"/>
    </row>
    <row r="91" spans="1:9" x14ac:dyDescent="0.25">
      <c r="A91" s="3">
        <v>9003</v>
      </c>
      <c r="B91" s="4">
        <v>137</v>
      </c>
      <c r="C91" s="4">
        <v>138</v>
      </c>
      <c r="D91" s="4">
        <v>146</v>
      </c>
      <c r="E91" s="4">
        <v>158</v>
      </c>
      <c r="F91" s="4">
        <v>143</v>
      </c>
      <c r="G91" s="4"/>
      <c r="H91" s="4"/>
      <c r="I91" s="4"/>
    </row>
    <row r="92" spans="1:9" x14ac:dyDescent="0.25">
      <c r="A92" s="3">
        <v>9101</v>
      </c>
      <c r="B92" s="4">
        <v>107</v>
      </c>
      <c r="C92" s="4">
        <v>106</v>
      </c>
      <c r="D92" s="4">
        <v>109</v>
      </c>
      <c r="E92" s="4">
        <v>106</v>
      </c>
      <c r="F92" s="4">
        <v>102</v>
      </c>
      <c r="G92" s="4"/>
      <c r="H92" s="4"/>
      <c r="I92" s="4"/>
    </row>
    <row r="93" spans="1:9" x14ac:dyDescent="0.25">
      <c r="A93" s="3">
        <v>9102</v>
      </c>
      <c r="B93" s="4">
        <v>160</v>
      </c>
      <c r="C93" s="4">
        <v>164</v>
      </c>
      <c r="D93" s="4">
        <v>162</v>
      </c>
      <c r="E93" s="4">
        <v>164</v>
      </c>
      <c r="F93" s="4">
        <v>175</v>
      </c>
      <c r="G93" s="4"/>
      <c r="H93" s="4"/>
      <c r="I93" s="4"/>
    </row>
    <row r="94" spans="1:9" x14ac:dyDescent="0.25">
      <c r="A94" s="3">
        <v>9103</v>
      </c>
      <c r="B94" s="4">
        <v>128</v>
      </c>
      <c r="C94" s="4">
        <v>134</v>
      </c>
      <c r="D94" s="4">
        <v>139</v>
      </c>
      <c r="E94" s="4">
        <v>124</v>
      </c>
      <c r="F94" s="4">
        <v>103</v>
      </c>
      <c r="G94" s="4"/>
      <c r="H94" s="4"/>
      <c r="I94" s="4"/>
    </row>
    <row r="95" spans="1:9" x14ac:dyDescent="0.25">
      <c r="A95" s="3">
        <v>9321</v>
      </c>
      <c r="B95" s="4">
        <v>552</v>
      </c>
      <c r="C95" s="4">
        <v>579</v>
      </c>
      <c r="D95" s="4">
        <v>564</v>
      </c>
      <c r="E95" s="4">
        <v>581</v>
      </c>
      <c r="F95" s="4">
        <v>635</v>
      </c>
      <c r="G95" s="4"/>
      <c r="H95" s="4"/>
      <c r="I95" s="4"/>
    </row>
    <row r="96" spans="1:9" x14ac:dyDescent="0.25">
      <c r="A96" s="3">
        <v>9329</v>
      </c>
      <c r="B96" s="4">
        <v>4927</v>
      </c>
      <c r="C96" s="4">
        <v>4891</v>
      </c>
      <c r="D96" s="4">
        <v>4780</v>
      </c>
      <c r="E96" s="4">
        <v>4663</v>
      </c>
      <c r="F96" s="4">
        <v>4346</v>
      </c>
      <c r="G96" s="4"/>
      <c r="H96" s="4"/>
      <c r="I96" s="4"/>
    </row>
    <row r="97" spans="1:9" x14ac:dyDescent="0.25">
      <c r="A97" s="3">
        <v>9493</v>
      </c>
      <c r="B97" s="4">
        <v>1558</v>
      </c>
      <c r="C97" s="4">
        <v>1556</v>
      </c>
      <c r="D97" s="4">
        <v>1516</v>
      </c>
      <c r="E97" s="4">
        <v>1428</v>
      </c>
      <c r="F97" s="4">
        <v>1356</v>
      </c>
      <c r="G97" s="4"/>
      <c r="H97" s="4"/>
      <c r="I97" s="4"/>
    </row>
    <row r="98" spans="1:9" x14ac:dyDescent="0.25">
      <c r="A98" s="3" t="s">
        <v>66</v>
      </c>
      <c r="B98" s="4">
        <v>107498</v>
      </c>
      <c r="C98" s="4">
        <v>104522</v>
      </c>
      <c r="D98" s="4">
        <v>101874</v>
      </c>
      <c r="E98" s="4">
        <v>99765</v>
      </c>
      <c r="F98" s="4">
        <v>98053</v>
      </c>
      <c r="G98" s="4"/>
      <c r="H98" s="4"/>
      <c r="I98" s="4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U49"/>
  <sheetViews>
    <sheetView tabSelected="1" topLeftCell="J1" workbookViewId="0">
      <selection activeCell="O4" sqref="O4"/>
    </sheetView>
  </sheetViews>
  <sheetFormatPr defaultRowHeight="15" x14ac:dyDescent="0.25"/>
  <cols>
    <col min="1" max="1" width="29.7109375" style="34" bestFit="1" customWidth="1"/>
    <col min="2" max="9" width="14.28515625" style="34" bestFit="1" customWidth="1"/>
    <col min="10" max="14" width="14.28515625" style="34" customWidth="1"/>
    <col min="15" max="15" width="9.140625" style="34"/>
    <col min="16" max="16" width="23.140625" style="34" bestFit="1" customWidth="1"/>
    <col min="17" max="17" width="14.85546875" style="34" bestFit="1" customWidth="1"/>
    <col min="18" max="24" width="15.28515625" style="34" bestFit="1" customWidth="1"/>
    <col min="25" max="29" width="15.28515625" style="34" customWidth="1"/>
    <col min="30" max="32" width="9.140625" style="34"/>
    <col min="33" max="33" width="28.5703125" style="34" bestFit="1" customWidth="1"/>
    <col min="34" max="42" width="14.28515625" style="34" bestFit="1" customWidth="1"/>
    <col min="43" max="44" width="13.85546875" style="34" customWidth="1"/>
    <col min="45" max="46" width="13.85546875" customWidth="1"/>
  </cols>
  <sheetData>
    <row r="1" spans="1:47" x14ac:dyDescent="0.25">
      <c r="A1" s="33" t="s">
        <v>551</v>
      </c>
      <c r="B1" s="33" t="s">
        <v>552</v>
      </c>
      <c r="C1" s="33"/>
      <c r="P1" s="33" t="s">
        <v>553</v>
      </c>
      <c r="Q1" s="33" t="s">
        <v>552</v>
      </c>
      <c r="R1" s="33"/>
      <c r="AE1" s="33" t="s">
        <v>554</v>
      </c>
      <c r="AF1" s="33" t="s">
        <v>552</v>
      </c>
      <c r="AG1" s="33"/>
    </row>
    <row r="3" spans="1:47" ht="15.75" x14ac:dyDescent="0.25">
      <c r="B3" s="35">
        <v>2007</v>
      </c>
      <c r="C3" s="35">
        <v>2008</v>
      </c>
      <c r="D3" s="35">
        <v>2009</v>
      </c>
      <c r="E3" s="35">
        <v>2010</v>
      </c>
      <c r="F3" s="35">
        <v>2011</v>
      </c>
      <c r="G3" s="35">
        <v>2012</v>
      </c>
      <c r="H3" s="35">
        <v>2013</v>
      </c>
      <c r="I3" s="35">
        <v>2014</v>
      </c>
      <c r="J3" s="35">
        <v>2015</v>
      </c>
      <c r="K3" s="35">
        <v>2016</v>
      </c>
      <c r="L3" s="35">
        <v>2017</v>
      </c>
      <c r="M3" s="35">
        <v>2018</v>
      </c>
      <c r="N3" s="35">
        <v>2019</v>
      </c>
      <c r="Q3" s="35">
        <v>2007</v>
      </c>
      <c r="R3" s="35">
        <v>2008</v>
      </c>
      <c r="S3" s="35">
        <v>2009</v>
      </c>
      <c r="T3" s="35">
        <v>2010</v>
      </c>
      <c r="U3" s="35">
        <v>2011</v>
      </c>
      <c r="V3" s="35">
        <v>2012</v>
      </c>
      <c r="W3" s="35">
        <v>2013</v>
      </c>
      <c r="X3" s="35">
        <v>2014</v>
      </c>
      <c r="Y3" s="35">
        <v>2015</v>
      </c>
      <c r="Z3" s="35">
        <v>2016</v>
      </c>
      <c r="AA3" s="35">
        <v>2017</v>
      </c>
      <c r="AB3" s="35">
        <v>2018</v>
      </c>
      <c r="AC3" s="35">
        <v>2019</v>
      </c>
      <c r="AE3" s="36" t="s">
        <v>555</v>
      </c>
      <c r="AF3" s="36" t="s">
        <v>556</v>
      </c>
      <c r="AG3" s="36" t="s">
        <v>557</v>
      </c>
      <c r="AH3" s="35">
        <v>2007</v>
      </c>
      <c r="AI3" s="35">
        <v>2008</v>
      </c>
      <c r="AJ3" s="35">
        <v>2009</v>
      </c>
      <c r="AK3" s="35">
        <v>2010</v>
      </c>
      <c r="AL3" s="35">
        <v>2011</v>
      </c>
      <c r="AM3" s="35">
        <v>2012</v>
      </c>
      <c r="AN3" s="35">
        <v>2013</v>
      </c>
      <c r="AO3" s="35">
        <v>2014</v>
      </c>
      <c r="AP3" s="35">
        <v>2015</v>
      </c>
      <c r="AQ3" s="35">
        <v>2016</v>
      </c>
      <c r="AR3" s="46">
        <v>2017</v>
      </c>
      <c r="AS3" s="46">
        <v>2018</v>
      </c>
      <c r="AT3" s="46">
        <v>2019</v>
      </c>
      <c r="AU3" s="46"/>
    </row>
    <row r="4" spans="1:47" ht="15.75" x14ac:dyDescent="0.25">
      <c r="A4" s="36" t="s">
        <v>505</v>
      </c>
      <c r="B4" s="37">
        <f>'SCC x Ano'!$B$32</f>
        <v>11692</v>
      </c>
      <c r="C4" s="37">
        <f>'SCC x Ano'!$B$64</f>
        <v>12308</v>
      </c>
      <c r="D4" s="37">
        <f>'SCC x Ano'!$B$96</f>
        <v>12980</v>
      </c>
      <c r="E4" s="37">
        <f>'SCC x Ano'!$B$128</f>
        <v>14008</v>
      </c>
      <c r="F4" s="37">
        <f>'SCC x Ano'!$B$160</f>
        <v>14924</v>
      </c>
      <c r="G4" s="37">
        <f>'SCC x Ano'!$B$192</f>
        <v>15778</v>
      </c>
      <c r="H4" s="37">
        <f>'SCC x Ano'!$B$224</f>
        <v>16626</v>
      </c>
      <c r="I4" s="37">
        <f>'SCC x Ano'!$B$256</f>
        <v>17016</v>
      </c>
      <c r="J4" s="37">
        <f>'SCC x Ano'!$B$288</f>
        <v>17219</v>
      </c>
      <c r="K4" s="37">
        <f>'SCC x Ano'!B320</f>
        <v>16736</v>
      </c>
      <c r="L4" s="37">
        <f>'SCC x Ano'!B352</f>
        <v>16297</v>
      </c>
      <c r="M4">
        <f>'SCC x Ano'!B$384</f>
        <v>15997</v>
      </c>
      <c r="N4">
        <f>'SCC x Ano'!B416</f>
        <v>16043</v>
      </c>
      <c r="P4" s="35" t="s">
        <v>34</v>
      </c>
      <c r="Q4" s="38">
        <f>'Total x Ano'!B3</f>
        <v>652</v>
      </c>
      <c r="R4" s="38">
        <f>'Total x Ano'!C3</f>
        <v>649</v>
      </c>
      <c r="S4" s="38">
        <f>'Total x Ano'!D3</f>
        <v>704</v>
      </c>
      <c r="T4" s="38">
        <f>'Total x Ano'!E3</f>
        <v>713</v>
      </c>
      <c r="U4" s="38">
        <f>'Total x Ano'!F3</f>
        <v>776</v>
      </c>
      <c r="V4" s="38">
        <f>'Total x Ano'!G3</f>
        <v>818</v>
      </c>
      <c r="W4" s="38">
        <f>'Total x Ano'!H3</f>
        <v>844</v>
      </c>
      <c r="X4" s="38">
        <f>'Total x Ano'!I3</f>
        <v>856</v>
      </c>
      <c r="Y4" s="38">
        <f>'Total x Ano'!J3</f>
        <v>812</v>
      </c>
      <c r="Z4" s="38">
        <f>'Total x Ano'!K3</f>
        <v>802</v>
      </c>
      <c r="AA4" s="38">
        <f>'Total x Ano'!L3</f>
        <v>780</v>
      </c>
      <c r="AB4" s="38">
        <f>'Total x Ano'!M3</f>
        <v>770</v>
      </c>
      <c r="AC4" s="38">
        <f>'Total x Ano'!N3</f>
        <v>753</v>
      </c>
      <c r="AE4" s="39">
        <v>3211</v>
      </c>
      <c r="AF4" s="40" t="s">
        <v>504</v>
      </c>
      <c r="AG4" s="40" t="s">
        <v>505</v>
      </c>
      <c r="AH4" s="37">
        <f>CNAEs!B2</f>
        <v>1125</v>
      </c>
      <c r="AI4" s="37">
        <f>CNAEs!C2</f>
        <v>1127</v>
      </c>
      <c r="AJ4" s="37">
        <f>CNAEs!D2</f>
        <v>1111</v>
      </c>
      <c r="AK4" s="37">
        <f>CNAEs!E2</f>
        <v>1136</v>
      </c>
      <c r="AL4" s="37">
        <f>CNAEs!F2</f>
        <v>1179</v>
      </c>
      <c r="AM4" s="37">
        <f>CNAEs!G2</f>
        <v>1202</v>
      </c>
      <c r="AN4" s="37">
        <f>CNAEs!H2</f>
        <v>1242</v>
      </c>
      <c r="AO4" s="37">
        <f>CNAEs!I2</f>
        <v>1231</v>
      </c>
      <c r="AP4" s="37">
        <f>CNAEs!B52</f>
        <v>1213</v>
      </c>
      <c r="AQ4" s="37">
        <f>CNAEs!C52</f>
        <v>1166</v>
      </c>
      <c r="AR4" s="37">
        <f>CNAEs!D52</f>
        <v>1158</v>
      </c>
      <c r="AS4" s="37">
        <f>CNAEs!E52</f>
        <v>1126</v>
      </c>
      <c r="AT4" s="37">
        <f>CNAEs!F52</f>
        <v>1082</v>
      </c>
    </row>
    <row r="5" spans="1:47" ht="15.75" x14ac:dyDescent="0.25">
      <c r="A5" s="36" t="s">
        <v>541</v>
      </c>
      <c r="B5" s="37">
        <f>'SCC x Ano'!$C$32</f>
        <v>3741</v>
      </c>
      <c r="C5" s="37">
        <f>'SCC x Ano'!$C$64</f>
        <v>3991</v>
      </c>
      <c r="D5" s="37">
        <f>'SCC x Ano'!$C$96</f>
        <v>4162</v>
      </c>
      <c r="E5" s="37">
        <f>'SCC x Ano'!$C$128</f>
        <v>4445</v>
      </c>
      <c r="F5" s="37">
        <f>'SCC x Ano'!$C$160</f>
        <v>4915</v>
      </c>
      <c r="G5" s="37">
        <f>'SCC x Ano'!$C$192</f>
        <v>5139</v>
      </c>
      <c r="H5" s="37">
        <f>'SCC x Ano'!$C$224</f>
        <v>5416</v>
      </c>
      <c r="I5" s="37">
        <f>'SCC x Ano'!$C$256</f>
        <v>5537</v>
      </c>
      <c r="J5" s="37">
        <f>'SCC x Ano'!$C$288</f>
        <v>5513</v>
      </c>
      <c r="K5" s="37">
        <f>'SCC x Ano'!$C$320</f>
        <v>5389</v>
      </c>
      <c r="L5" s="37">
        <f>'SCC x Ano'!C352</f>
        <v>5220</v>
      </c>
      <c r="M5">
        <f>'SCC x Ano'!C$384</f>
        <v>4900</v>
      </c>
      <c r="N5">
        <f>'SCC x Ano'!C416</f>
        <v>4608</v>
      </c>
      <c r="P5" s="35" t="s">
        <v>33</v>
      </c>
      <c r="Q5" s="38">
        <f>'Total x Ano'!B4</f>
        <v>152</v>
      </c>
      <c r="R5" s="38">
        <f>'Total x Ano'!C4</f>
        <v>149</v>
      </c>
      <c r="S5" s="38">
        <f>'Total x Ano'!D4</f>
        <v>156</v>
      </c>
      <c r="T5" s="38">
        <f>'Total x Ano'!E4</f>
        <v>162</v>
      </c>
      <c r="U5" s="38">
        <f>'Total x Ano'!F4</f>
        <v>186</v>
      </c>
      <c r="V5" s="38">
        <f>'Total x Ano'!G4</f>
        <v>195</v>
      </c>
      <c r="W5" s="38">
        <f>'Total x Ano'!H4</f>
        <v>196</v>
      </c>
      <c r="X5" s="38">
        <f>'Total x Ano'!I4</f>
        <v>215</v>
      </c>
      <c r="Y5" s="38">
        <f>'Total x Ano'!J4</f>
        <v>215</v>
      </c>
      <c r="Z5" s="38">
        <f>'Total x Ano'!K4</f>
        <v>198</v>
      </c>
      <c r="AA5" s="38">
        <f>'Total x Ano'!L4</f>
        <v>200</v>
      </c>
      <c r="AB5" s="38">
        <f>'Total x Ano'!M4</f>
        <v>189</v>
      </c>
      <c r="AC5" s="38">
        <f>'Total x Ano'!N4</f>
        <v>171</v>
      </c>
      <c r="AE5" s="39">
        <v>3212</v>
      </c>
      <c r="AF5" s="40" t="s">
        <v>507</v>
      </c>
      <c r="AG5" s="40" t="s">
        <v>505</v>
      </c>
      <c r="AH5" s="37">
        <f>CNAEs!B3</f>
        <v>316</v>
      </c>
      <c r="AI5" s="37">
        <f>CNAEs!C3</f>
        <v>389</v>
      </c>
      <c r="AJ5" s="37">
        <f>CNAEs!D3</f>
        <v>484</v>
      </c>
      <c r="AK5" s="37">
        <f>CNAEs!E3</f>
        <v>593</v>
      </c>
      <c r="AL5" s="37">
        <f>CNAEs!F3</f>
        <v>687</v>
      </c>
      <c r="AM5" s="37">
        <f>CNAEs!G3</f>
        <v>758</v>
      </c>
      <c r="AN5" s="37">
        <f>CNAEs!H3</f>
        <v>872</v>
      </c>
      <c r="AO5" s="37">
        <f>CNAEs!I3</f>
        <v>899</v>
      </c>
      <c r="AP5" s="37">
        <f>CNAEs!B53</f>
        <v>928</v>
      </c>
      <c r="AQ5" s="37">
        <f>CNAEs!C53</f>
        <v>893</v>
      </c>
      <c r="AR5" s="37">
        <f>CNAEs!D53</f>
        <v>853</v>
      </c>
      <c r="AS5" s="37">
        <f>CNAEs!E53</f>
        <v>832</v>
      </c>
      <c r="AT5" s="37">
        <f>CNAEs!F53</f>
        <v>809</v>
      </c>
    </row>
    <row r="6" spans="1:47" ht="15.75" x14ac:dyDescent="0.25">
      <c r="A6" s="36" t="s">
        <v>1</v>
      </c>
      <c r="B6" s="37">
        <f>'SCC x Ano'!$D$32</f>
        <v>11422</v>
      </c>
      <c r="C6" s="37">
        <f>'SCC x Ano'!$D$64</f>
        <v>10968</v>
      </c>
      <c r="D6" s="37">
        <f>'SCC x Ano'!$D$96</f>
        <v>10744</v>
      </c>
      <c r="E6" s="37">
        <f>'SCC x Ano'!$D$128</f>
        <v>10397</v>
      </c>
      <c r="F6" s="37">
        <f>'SCC x Ano'!$D$160</f>
        <v>10363</v>
      </c>
      <c r="G6" s="37">
        <f>'SCC x Ano'!$D$192</f>
        <v>10149</v>
      </c>
      <c r="H6" s="37">
        <f>'SCC x Ano'!$D$224</f>
        <v>9982</v>
      </c>
      <c r="I6" s="37">
        <f>'SCC x Ano'!$D$256</f>
        <v>9804</v>
      </c>
      <c r="J6" s="37">
        <f>'SCC x Ano'!$D$288</f>
        <v>9331</v>
      </c>
      <c r="K6" s="37">
        <f>'SCC x Ano'!$D$320</f>
        <v>8907</v>
      </c>
      <c r="L6" s="37">
        <f>'SCC x Ano'!D352</f>
        <v>8481</v>
      </c>
      <c r="M6">
        <f>'SCC x Ano'!D$384</f>
        <v>7966</v>
      </c>
      <c r="N6">
        <f>'SCC x Ano'!D416</f>
        <v>7805</v>
      </c>
      <c r="P6" s="35" t="s">
        <v>32</v>
      </c>
      <c r="Q6" s="38">
        <f>'Total x Ano'!B5</f>
        <v>584</v>
      </c>
      <c r="R6" s="38">
        <f>'Total x Ano'!C5</f>
        <v>605</v>
      </c>
      <c r="S6" s="38">
        <f>'Total x Ano'!D5</f>
        <v>655</v>
      </c>
      <c r="T6" s="38">
        <f>'Total x Ano'!E5</f>
        <v>703</v>
      </c>
      <c r="U6" s="38">
        <f>'Total x Ano'!F5</f>
        <v>745</v>
      </c>
      <c r="V6" s="38">
        <f>'Total x Ano'!G5</f>
        <v>785</v>
      </c>
      <c r="W6" s="38">
        <f>'Total x Ano'!H5</f>
        <v>794</v>
      </c>
      <c r="X6" s="38">
        <f>'Total x Ano'!I5</f>
        <v>782</v>
      </c>
      <c r="Y6" s="38">
        <f>'Total x Ano'!J5</f>
        <v>836</v>
      </c>
      <c r="Z6" s="38">
        <f>'Total x Ano'!K5</f>
        <v>802</v>
      </c>
      <c r="AA6" s="38">
        <f>'Total x Ano'!L5</f>
        <v>767</v>
      </c>
      <c r="AB6" s="38">
        <f>'Total x Ano'!M5</f>
        <v>745</v>
      </c>
      <c r="AC6" s="38">
        <f>'Total x Ano'!N5</f>
        <v>686</v>
      </c>
      <c r="AE6" s="39">
        <v>3220</v>
      </c>
      <c r="AF6" s="40" t="s">
        <v>508</v>
      </c>
      <c r="AG6" s="40" t="s">
        <v>3</v>
      </c>
      <c r="AH6" s="37">
        <f>CNAEs!B4</f>
        <v>136</v>
      </c>
      <c r="AI6" s="37">
        <f>CNAEs!C4</f>
        <v>133</v>
      </c>
      <c r="AJ6" s="37">
        <f>CNAEs!D4</f>
        <v>138</v>
      </c>
      <c r="AK6" s="37">
        <f>CNAEs!E4</f>
        <v>144</v>
      </c>
      <c r="AL6" s="37">
        <f>CNAEs!F4</f>
        <v>152</v>
      </c>
      <c r="AM6" s="37">
        <f>CNAEs!G4</f>
        <v>148</v>
      </c>
      <c r="AN6" s="37">
        <f>CNAEs!H4</f>
        <v>149</v>
      </c>
      <c r="AO6" s="37">
        <f>CNAEs!I4</f>
        <v>153</v>
      </c>
      <c r="AP6" s="37">
        <f>CNAEs!B54</f>
        <v>153</v>
      </c>
      <c r="AQ6" s="37">
        <f>CNAEs!C54</f>
        <v>148</v>
      </c>
      <c r="AR6" s="37">
        <f>CNAEs!D54</f>
        <v>140</v>
      </c>
      <c r="AS6" s="37">
        <f>CNAEs!E54</f>
        <v>124</v>
      </c>
      <c r="AT6" s="37">
        <f>CNAEs!F54</f>
        <v>117</v>
      </c>
    </row>
    <row r="7" spans="1:47" ht="15.75" x14ac:dyDescent="0.25">
      <c r="A7" s="36" t="s">
        <v>531</v>
      </c>
      <c r="B7" s="37">
        <f>'SCC x Ano'!$E$32</f>
        <v>175</v>
      </c>
      <c r="C7" s="37">
        <f>'SCC x Ano'!$E$64</f>
        <v>313</v>
      </c>
      <c r="D7" s="37">
        <f>'SCC x Ano'!$E$96</f>
        <v>481</v>
      </c>
      <c r="E7" s="37">
        <f>'SCC x Ano'!$E$128</f>
        <v>735</v>
      </c>
      <c r="F7" s="37">
        <f>'SCC x Ano'!$E$160</f>
        <v>1050</v>
      </c>
      <c r="G7" s="37">
        <f>'SCC x Ano'!$E$192</f>
        <v>1265</v>
      </c>
      <c r="H7" s="37">
        <f>'SCC x Ano'!$E$224</f>
        <v>1457</v>
      </c>
      <c r="I7" s="37">
        <f>'SCC x Ano'!$E$256</f>
        <v>1699</v>
      </c>
      <c r="J7" s="37">
        <f>'SCC x Ano'!$E$288</f>
        <v>1891</v>
      </c>
      <c r="K7" s="37">
        <f>'SCC x Ano'!$E$320</f>
        <v>2068</v>
      </c>
      <c r="L7" s="37">
        <f>'SCC x Ano'!E$352</f>
        <v>2244</v>
      </c>
      <c r="M7">
        <f>'SCC x Ano'!E$384</f>
        <v>2760</v>
      </c>
      <c r="N7">
        <f>'SCC x Ano'!E416</f>
        <v>3000</v>
      </c>
      <c r="P7" s="35" t="s">
        <v>31</v>
      </c>
      <c r="Q7" s="38">
        <f>'Total x Ano'!B6</f>
        <v>161</v>
      </c>
      <c r="R7" s="38">
        <f>'Total x Ano'!C6</f>
        <v>162</v>
      </c>
      <c r="S7" s="38">
        <f>'Total x Ano'!D6</f>
        <v>157</v>
      </c>
      <c r="T7" s="38">
        <f>'Total x Ano'!E6</f>
        <v>167</v>
      </c>
      <c r="U7" s="38">
        <f>'Total x Ano'!F6</f>
        <v>176</v>
      </c>
      <c r="V7" s="38">
        <f>'Total x Ano'!G6</f>
        <v>182</v>
      </c>
      <c r="W7" s="38">
        <f>'Total x Ano'!H6</f>
        <v>181</v>
      </c>
      <c r="X7" s="38">
        <f>'Total x Ano'!I6</f>
        <v>202</v>
      </c>
      <c r="Y7" s="38">
        <f>'Total x Ano'!J6</f>
        <v>201</v>
      </c>
      <c r="Z7" s="38">
        <f>'Total x Ano'!K6</f>
        <v>193</v>
      </c>
      <c r="AA7" s="38">
        <f>'Total x Ano'!L6</f>
        <v>186</v>
      </c>
      <c r="AB7" s="38">
        <f>'Total x Ano'!M6</f>
        <v>179</v>
      </c>
      <c r="AC7" s="38">
        <f>'Total x Ano'!N6</f>
        <v>199</v>
      </c>
      <c r="AE7" s="39">
        <v>3240</v>
      </c>
      <c r="AF7" s="40" t="s">
        <v>45</v>
      </c>
      <c r="AG7" s="40" t="s">
        <v>2</v>
      </c>
      <c r="AH7" s="37">
        <f>CNAEs!B5</f>
        <v>558</v>
      </c>
      <c r="AI7" s="37">
        <f>CNAEs!C5</f>
        <v>578</v>
      </c>
      <c r="AJ7" s="37">
        <f>CNAEs!D5</f>
        <v>604</v>
      </c>
      <c r="AK7" s="37">
        <f>CNAEs!E5</f>
        <v>619</v>
      </c>
      <c r="AL7" s="37">
        <f>CNAEs!F5</f>
        <v>667</v>
      </c>
      <c r="AM7" s="37">
        <f>CNAEs!G5</f>
        <v>665</v>
      </c>
      <c r="AN7" s="37">
        <f>CNAEs!H5</f>
        <v>673</v>
      </c>
      <c r="AO7" s="37">
        <f>CNAEs!I5</f>
        <v>680</v>
      </c>
      <c r="AP7" s="37">
        <f>CNAEs!B55</f>
        <v>656</v>
      </c>
      <c r="AQ7" s="37">
        <f>CNAEs!C55</f>
        <v>653</v>
      </c>
      <c r="AR7" s="37">
        <f>CNAEs!D55</f>
        <v>633</v>
      </c>
      <c r="AS7" s="37">
        <f>CNAEs!E55</f>
        <v>614</v>
      </c>
      <c r="AT7" s="37">
        <f>CNAEs!F55</f>
        <v>614</v>
      </c>
    </row>
    <row r="8" spans="1:47" ht="15.75" x14ac:dyDescent="0.25">
      <c r="A8" s="36" t="s">
        <v>510</v>
      </c>
      <c r="B8" s="37">
        <f>'SCC x Ano'!$F$32</f>
        <v>35410</v>
      </c>
      <c r="C8" s="37">
        <f>'SCC x Ano'!$F$64</f>
        <v>36316</v>
      </c>
      <c r="D8" s="37">
        <f>'SCC x Ano'!$F$96</f>
        <v>36668</v>
      </c>
      <c r="E8" s="37">
        <f>'SCC x Ano'!$F$128</f>
        <v>37407</v>
      </c>
      <c r="F8" s="37">
        <f>'SCC x Ano'!$F$160</f>
        <v>38094</v>
      </c>
      <c r="G8" s="37">
        <f>'SCC x Ano'!$F$192</f>
        <v>38006</v>
      </c>
      <c r="H8" s="37">
        <f>'SCC x Ano'!$F$224</f>
        <v>37683</v>
      </c>
      <c r="I8" s="37">
        <f>'SCC x Ano'!$F$256</f>
        <v>37323</v>
      </c>
      <c r="J8" s="37">
        <f>'SCC x Ano'!$F$288</f>
        <v>35860</v>
      </c>
      <c r="K8" s="37">
        <f>'SCC x Ano'!$F$320</f>
        <v>33867</v>
      </c>
      <c r="L8" s="37">
        <f>'SCC x Ano'!F$352</f>
        <v>32053</v>
      </c>
      <c r="M8">
        <f>'SCC x Ano'!F$384</f>
        <v>30176</v>
      </c>
      <c r="N8">
        <f>'SCC x Ano'!F416</f>
        <v>28514</v>
      </c>
      <c r="P8" s="35" t="s">
        <v>30</v>
      </c>
      <c r="Q8" s="38">
        <f>'Total x Ano'!B7</f>
        <v>1096</v>
      </c>
      <c r="R8" s="38">
        <f>'Total x Ano'!C7</f>
        <v>1159</v>
      </c>
      <c r="S8" s="38">
        <f>'Total x Ano'!D7</f>
        <v>1148</v>
      </c>
      <c r="T8" s="38">
        <f>'Total x Ano'!E7</f>
        <v>1201</v>
      </c>
      <c r="U8" s="38">
        <f>'Total x Ano'!F7</f>
        <v>1286</v>
      </c>
      <c r="V8" s="38">
        <f>'Total x Ano'!G7</f>
        <v>1357</v>
      </c>
      <c r="W8" s="38">
        <f>'Total x Ano'!H7</f>
        <v>1384</v>
      </c>
      <c r="X8" s="38">
        <f>'Total x Ano'!I7</f>
        <v>1485</v>
      </c>
      <c r="Y8" s="38">
        <f>'Total x Ano'!J7</f>
        <v>1469</v>
      </c>
      <c r="Z8" s="38">
        <f>'Total x Ano'!K7</f>
        <v>1407</v>
      </c>
      <c r="AA8" s="38">
        <f>'Total x Ano'!L7</f>
        <v>1373</v>
      </c>
      <c r="AB8" s="38">
        <f>'Total x Ano'!M7</f>
        <v>1333</v>
      </c>
      <c r="AC8" s="38">
        <f>'Total x Ano'!N7</f>
        <v>1235</v>
      </c>
      <c r="AE8" s="39">
        <v>4647</v>
      </c>
      <c r="AF8" s="40" t="s">
        <v>509</v>
      </c>
      <c r="AG8" s="40" t="s">
        <v>510</v>
      </c>
      <c r="AH8" s="37">
        <f>CNAEs!B6</f>
        <v>2451</v>
      </c>
      <c r="AI8" s="37">
        <f>CNAEs!C6</f>
        <v>2526</v>
      </c>
      <c r="AJ8" s="37">
        <f>CNAEs!D6</f>
        <v>2581</v>
      </c>
      <c r="AK8" s="37">
        <f>CNAEs!E6</f>
        <v>2594</v>
      </c>
      <c r="AL8" s="37">
        <f>CNAEs!F6</f>
        <v>2673</v>
      </c>
      <c r="AM8" s="37">
        <f>CNAEs!G6</f>
        <v>2680</v>
      </c>
      <c r="AN8" s="37">
        <f>CNAEs!H6</f>
        <v>2698</v>
      </c>
      <c r="AO8" s="37">
        <f>CNAEs!I6</f>
        <v>2723</v>
      </c>
      <c r="AP8" s="37">
        <f>CNAEs!B56</f>
        <v>2667</v>
      </c>
      <c r="AQ8" s="37">
        <f>CNAEs!C56</f>
        <v>2502</v>
      </c>
      <c r="AR8" s="37">
        <f>CNAEs!D56</f>
        <v>2368</v>
      </c>
      <c r="AS8" s="37">
        <f>CNAEs!E56</f>
        <v>2256</v>
      </c>
      <c r="AT8" s="37">
        <f>CNAEs!F56</f>
        <v>2186</v>
      </c>
    </row>
    <row r="9" spans="1:47" ht="15.75" x14ac:dyDescent="0.25">
      <c r="A9" s="36" t="s">
        <v>537</v>
      </c>
      <c r="B9" s="37">
        <f>'SCC x Ano'!$G$32</f>
        <v>7778</v>
      </c>
      <c r="C9" s="37">
        <f>'SCC x Ano'!$G$64</f>
        <v>8551</v>
      </c>
      <c r="D9" s="37">
        <f>'SCC x Ano'!$G$96</f>
        <v>9544</v>
      </c>
      <c r="E9" s="37">
        <f>'SCC x Ano'!$G$128</f>
        <v>10693</v>
      </c>
      <c r="F9" s="37">
        <f>'SCC x Ano'!$G$160</f>
        <v>11947</v>
      </c>
      <c r="G9" s="37">
        <f>'SCC x Ano'!$G$192</f>
        <v>13092</v>
      </c>
      <c r="H9" s="37">
        <f>'SCC x Ano'!$G$224</f>
        <v>14195</v>
      </c>
      <c r="I9" s="37">
        <f>'SCC x Ano'!$G$256</f>
        <v>14860</v>
      </c>
      <c r="J9" s="37">
        <f>'SCC x Ano'!$G$288</f>
        <v>15127</v>
      </c>
      <c r="K9" s="37">
        <f>'SCC x Ano'!$G$320</f>
        <v>14948</v>
      </c>
      <c r="L9" s="37">
        <f>'SCC x Ano'!G$352</f>
        <v>14761</v>
      </c>
      <c r="M9">
        <f>'SCC x Ano'!G$384</f>
        <v>14592</v>
      </c>
      <c r="N9">
        <f>'SCC x Ano'!G416</f>
        <v>14366</v>
      </c>
      <c r="P9" s="35" t="s">
        <v>29</v>
      </c>
      <c r="Q9" s="38">
        <f>'Total x Ano'!B8</f>
        <v>172</v>
      </c>
      <c r="R9" s="38">
        <f>'Total x Ano'!C8</f>
        <v>168</v>
      </c>
      <c r="S9" s="38">
        <f>'Total x Ano'!D8</f>
        <v>167</v>
      </c>
      <c r="T9" s="38">
        <f>'Total x Ano'!E8</f>
        <v>178</v>
      </c>
      <c r="U9" s="38">
        <f>'Total x Ano'!F8</f>
        <v>203</v>
      </c>
      <c r="V9" s="38">
        <f>'Total x Ano'!G8</f>
        <v>208</v>
      </c>
      <c r="W9" s="38">
        <f>'Total x Ano'!H8</f>
        <v>224</v>
      </c>
      <c r="X9" s="38">
        <f>'Total x Ano'!I8</f>
        <v>220</v>
      </c>
      <c r="Y9" s="38">
        <f>'Total x Ano'!J8</f>
        <v>203</v>
      </c>
      <c r="Z9" s="38">
        <f>'Total x Ano'!K8</f>
        <v>194</v>
      </c>
      <c r="AA9" s="38">
        <f>'Total x Ano'!L8</f>
        <v>178</v>
      </c>
      <c r="AB9" s="38">
        <f>'Total x Ano'!M8</f>
        <v>163</v>
      </c>
      <c r="AC9" s="38">
        <f>'Total x Ano'!N8</f>
        <v>161</v>
      </c>
      <c r="AE9" s="39">
        <v>4756</v>
      </c>
      <c r="AF9" s="40" t="s">
        <v>511</v>
      </c>
      <c r="AG9" s="40" t="s">
        <v>3</v>
      </c>
      <c r="AH9" s="37">
        <f>CNAEs!B7</f>
        <v>1503</v>
      </c>
      <c r="AI9" s="37">
        <f>CNAEs!C7</f>
        <v>1536</v>
      </c>
      <c r="AJ9" s="37">
        <f>CNAEs!D7</f>
        <v>1631</v>
      </c>
      <c r="AK9" s="37">
        <f>CNAEs!E7</f>
        <v>1725</v>
      </c>
      <c r="AL9" s="37">
        <f>CNAEs!F7</f>
        <v>1809</v>
      </c>
      <c r="AM9" s="37">
        <f>CNAEs!G7</f>
        <v>1894</v>
      </c>
      <c r="AN9" s="37">
        <f>CNAEs!H7</f>
        <v>1953</v>
      </c>
      <c r="AO9" s="37">
        <f>CNAEs!I7</f>
        <v>1950</v>
      </c>
      <c r="AP9" s="37">
        <f>CNAEs!B57</f>
        <v>1875</v>
      </c>
      <c r="AQ9" s="37">
        <f>CNAEs!C57</f>
        <v>1801</v>
      </c>
      <c r="AR9" s="37">
        <f>CNAEs!D57</f>
        <v>1707</v>
      </c>
      <c r="AS9" s="37">
        <f>CNAEs!E57</f>
        <v>1663</v>
      </c>
      <c r="AT9" s="37">
        <f>CNAEs!F57</f>
        <v>1570</v>
      </c>
    </row>
    <row r="10" spans="1:47" ht="15.75" x14ac:dyDescent="0.25">
      <c r="A10" s="36" t="s">
        <v>2</v>
      </c>
      <c r="B10" s="37">
        <f>'SCC x Ano'!$H$32</f>
        <v>7060</v>
      </c>
      <c r="C10" s="37">
        <f>'SCC x Ano'!$H$64</f>
        <v>6841</v>
      </c>
      <c r="D10" s="37">
        <f>'SCC x Ano'!$H$96</f>
        <v>6767</v>
      </c>
      <c r="E10" s="37">
        <f>'SCC x Ano'!$H$128</f>
        <v>6747</v>
      </c>
      <c r="F10" s="37">
        <f>'SCC x Ano'!$H$160</f>
        <v>6632</v>
      </c>
      <c r="G10" s="37">
        <f>'SCC x Ano'!$H$192</f>
        <v>6390</v>
      </c>
      <c r="H10" s="37">
        <f>'SCC x Ano'!$H$224</f>
        <v>6376</v>
      </c>
      <c r="I10" s="37">
        <f>'SCC x Ano'!$H$256</f>
        <v>6309</v>
      </c>
      <c r="J10" s="37">
        <f>'SCC x Ano'!$H$288</f>
        <v>6135</v>
      </c>
      <c r="K10" s="37">
        <f>'SCC x Ano'!$H$320</f>
        <v>6123</v>
      </c>
      <c r="L10" s="37">
        <f>'SCC x Ano'!H$352</f>
        <v>5977</v>
      </c>
      <c r="M10">
        <f>'SCC x Ano'!H$384</f>
        <v>5858</v>
      </c>
      <c r="N10">
        <f>'SCC x Ano'!H416</f>
        <v>5595</v>
      </c>
      <c r="P10" s="35" t="s">
        <v>28</v>
      </c>
      <c r="Q10" s="38">
        <f>'Total x Ano'!B9</f>
        <v>349</v>
      </c>
      <c r="R10" s="38">
        <f>'Total x Ano'!C9</f>
        <v>387</v>
      </c>
      <c r="S10" s="38">
        <f>'Total x Ano'!D9</f>
        <v>392</v>
      </c>
      <c r="T10" s="38">
        <f>'Total x Ano'!E9</f>
        <v>414</v>
      </c>
      <c r="U10" s="38">
        <f>'Total x Ano'!F9</f>
        <v>451</v>
      </c>
      <c r="V10" s="38">
        <f>'Total x Ano'!G9</f>
        <v>439</v>
      </c>
      <c r="W10" s="38">
        <f>'Total x Ano'!H9</f>
        <v>453</v>
      </c>
      <c r="X10" s="38">
        <f>'Total x Ano'!I9</f>
        <v>458</v>
      </c>
      <c r="Y10" s="38">
        <f>'Total x Ano'!J9</f>
        <v>452</v>
      </c>
      <c r="Z10" s="38">
        <f>'Total x Ano'!K9</f>
        <v>443</v>
      </c>
      <c r="AA10" s="38">
        <f>'Total x Ano'!L9</f>
        <v>433</v>
      </c>
      <c r="AB10" s="38">
        <f>'Total x Ano'!M9</f>
        <v>441</v>
      </c>
      <c r="AC10" s="38">
        <f>'Total x Ano'!N9</f>
        <v>442</v>
      </c>
      <c r="AE10" s="39">
        <v>4761</v>
      </c>
      <c r="AF10" s="40" t="s">
        <v>512</v>
      </c>
      <c r="AG10" s="40" t="s">
        <v>510</v>
      </c>
      <c r="AH10" s="37">
        <f>CNAEs!B8</f>
        <v>29147</v>
      </c>
      <c r="AI10" s="37">
        <f>CNAEs!C8</f>
        <v>29710</v>
      </c>
      <c r="AJ10" s="37">
        <f>CNAEs!D8</f>
        <v>29781</v>
      </c>
      <c r="AK10" s="37">
        <f>CNAEs!E8</f>
        <v>30258</v>
      </c>
      <c r="AL10" s="37">
        <f>CNAEs!F8</f>
        <v>30629</v>
      </c>
      <c r="AM10" s="37">
        <f>CNAEs!G8</f>
        <v>30347</v>
      </c>
      <c r="AN10" s="37">
        <f>CNAEs!H8</f>
        <v>29946</v>
      </c>
      <c r="AO10" s="37">
        <f>CNAEs!I8</f>
        <v>29566</v>
      </c>
      <c r="AP10" s="37">
        <f>CNAEs!B58</f>
        <v>28485</v>
      </c>
      <c r="AQ10" s="37">
        <f>CNAEs!C58</f>
        <v>26959</v>
      </c>
      <c r="AR10" s="37">
        <f>CNAEs!D58</f>
        <v>25614</v>
      </c>
      <c r="AS10" s="37">
        <f>CNAEs!E58</f>
        <v>24126</v>
      </c>
      <c r="AT10" s="37">
        <f>CNAEs!F58</f>
        <v>22727</v>
      </c>
    </row>
    <row r="11" spans="1:47" ht="15.75" x14ac:dyDescent="0.25">
      <c r="A11" s="36" t="s">
        <v>3</v>
      </c>
      <c r="B11" s="37">
        <f>'SCC x Ano'!$I$32</f>
        <v>5156</v>
      </c>
      <c r="C11" s="37">
        <f>'SCC x Ano'!$I$64</f>
        <v>4808</v>
      </c>
      <c r="D11" s="37">
        <f>'SCC x Ano'!$I$96</f>
        <v>4682</v>
      </c>
      <c r="E11" s="37">
        <f>'SCC x Ano'!$I$128</f>
        <v>4672</v>
      </c>
      <c r="F11" s="37">
        <f>'SCC x Ano'!$I$160</f>
        <v>4630</v>
      </c>
      <c r="G11" s="37">
        <f>'SCC x Ano'!$I$192</f>
        <v>4574</v>
      </c>
      <c r="H11" s="37">
        <f>'SCC x Ano'!$I$224</f>
        <v>4541</v>
      </c>
      <c r="I11" s="37">
        <f>'SCC x Ano'!$I$256</f>
        <v>4460</v>
      </c>
      <c r="J11" s="37">
        <f>'SCC x Ano'!$I$288</f>
        <v>4182</v>
      </c>
      <c r="K11" s="37">
        <f>'SCC x Ano'!$I$320</f>
        <v>3872</v>
      </c>
      <c r="L11" s="37">
        <f>'SCC x Ano'!I$352</f>
        <v>3546</v>
      </c>
      <c r="M11">
        <f>'SCC x Ano'!I$384</f>
        <v>3281</v>
      </c>
      <c r="N11">
        <f>'SCC x Ano'!I416</f>
        <v>2990</v>
      </c>
      <c r="P11" s="35" t="s">
        <v>27</v>
      </c>
      <c r="Q11" s="38">
        <f>'Total x Ano'!B10</f>
        <v>887</v>
      </c>
      <c r="R11" s="38">
        <f>'Total x Ano'!C10</f>
        <v>864</v>
      </c>
      <c r="S11" s="38">
        <f>'Total x Ano'!D10</f>
        <v>864</v>
      </c>
      <c r="T11" s="38">
        <f>'Total x Ano'!E10</f>
        <v>961</v>
      </c>
      <c r="U11" s="38">
        <f>'Total x Ano'!F10</f>
        <v>1044</v>
      </c>
      <c r="V11" s="38">
        <f>'Total x Ano'!G10</f>
        <v>1098</v>
      </c>
      <c r="W11" s="38">
        <f>'Total x Ano'!H10</f>
        <v>1144</v>
      </c>
      <c r="X11" s="38">
        <f>'Total x Ano'!I10</f>
        <v>1161</v>
      </c>
      <c r="Y11" s="38">
        <f>'Total x Ano'!J10</f>
        <v>1182</v>
      </c>
      <c r="Z11" s="38">
        <f>'Total x Ano'!K10</f>
        <v>1164</v>
      </c>
      <c r="AA11" s="38">
        <f>'Total x Ano'!L10</f>
        <v>1166</v>
      </c>
      <c r="AB11" s="38">
        <f>'Total x Ano'!M10</f>
        <v>1116</v>
      </c>
      <c r="AC11" s="38">
        <f>'Total x Ano'!N10</f>
        <v>1054</v>
      </c>
      <c r="AE11" s="39">
        <v>4762</v>
      </c>
      <c r="AF11" s="40" t="s">
        <v>513</v>
      </c>
      <c r="AG11" s="40" t="s">
        <v>3</v>
      </c>
      <c r="AH11" s="37">
        <f>CNAEs!B9</f>
        <v>2872</v>
      </c>
      <c r="AI11" s="37">
        <f>CNAEs!C9</f>
        <v>2515</v>
      </c>
      <c r="AJ11" s="37">
        <f>CNAEs!D9</f>
        <v>2285</v>
      </c>
      <c r="AK11" s="37">
        <f>CNAEs!E9</f>
        <v>2146</v>
      </c>
      <c r="AL11" s="37">
        <f>CNAEs!F9</f>
        <v>1998</v>
      </c>
      <c r="AM11" s="37">
        <f>CNAEs!G9</f>
        <v>1838</v>
      </c>
      <c r="AN11" s="37">
        <f>CNAEs!H9</f>
        <v>1765</v>
      </c>
      <c r="AO11" s="37">
        <f>CNAEs!I9</f>
        <v>1688</v>
      </c>
      <c r="AP11" s="37">
        <f>CNAEs!B59</f>
        <v>1510</v>
      </c>
      <c r="AQ11" s="37">
        <f>CNAEs!C59</f>
        <v>1339</v>
      </c>
      <c r="AR11" s="37">
        <f>CNAEs!D59</f>
        <v>1142</v>
      </c>
      <c r="AS11" s="37">
        <f>CNAEs!E59</f>
        <v>988</v>
      </c>
      <c r="AT11" s="37">
        <f>CNAEs!F59</f>
        <v>822</v>
      </c>
    </row>
    <row r="12" spans="1:47" ht="15.75" x14ac:dyDescent="0.25">
      <c r="A12" s="36" t="s">
        <v>6</v>
      </c>
      <c r="B12" s="37">
        <f>'SCC x Ano'!$J$32</f>
        <v>432</v>
      </c>
      <c r="C12" s="37">
        <f>'SCC x Ano'!$J$64</f>
        <v>406</v>
      </c>
      <c r="D12" s="37">
        <f>'SCC x Ano'!$J$96</f>
        <v>416</v>
      </c>
      <c r="E12" s="37">
        <f>'SCC x Ano'!$J$128</f>
        <v>400</v>
      </c>
      <c r="F12" s="37">
        <f>'SCC x Ano'!$J$160</f>
        <v>396</v>
      </c>
      <c r="G12" s="37">
        <f>'SCC x Ano'!$J$192</f>
        <v>368</v>
      </c>
      <c r="H12" s="37">
        <f>'SCC x Ano'!$J$224</f>
        <v>381</v>
      </c>
      <c r="I12" s="37">
        <f>'SCC x Ano'!$J$256</f>
        <v>391</v>
      </c>
      <c r="J12" s="37">
        <f>'SCC x Ano'!$J$288</f>
        <v>395</v>
      </c>
      <c r="K12" s="37">
        <f>'SCC x Ano'!$J$320</f>
        <v>404</v>
      </c>
      <c r="L12" s="37">
        <f>'SCC x Ano'!J$352</f>
        <v>410</v>
      </c>
      <c r="M12">
        <f>'SCC x Ano'!J$384</f>
        <v>394</v>
      </c>
      <c r="N12">
        <f>'SCC x Ano'!J416</f>
        <v>380</v>
      </c>
      <c r="P12" s="35" t="s">
        <v>26</v>
      </c>
      <c r="Q12" s="38">
        <f>'Total x Ano'!B11</f>
        <v>553</v>
      </c>
      <c r="R12" s="38">
        <f>'Total x Ano'!C11</f>
        <v>568</v>
      </c>
      <c r="S12" s="38">
        <f>'Total x Ano'!D11</f>
        <v>584</v>
      </c>
      <c r="T12" s="38">
        <f>'Total x Ano'!E11</f>
        <v>636</v>
      </c>
      <c r="U12" s="38">
        <f>'Total x Ano'!F11</f>
        <v>680</v>
      </c>
      <c r="V12" s="38">
        <f>'Total x Ano'!G11</f>
        <v>712</v>
      </c>
      <c r="W12" s="38">
        <f>'Total x Ano'!H11</f>
        <v>760</v>
      </c>
      <c r="X12" s="38">
        <f>'Total x Ano'!I11</f>
        <v>779</v>
      </c>
      <c r="Y12" s="38">
        <f>'Total x Ano'!J11</f>
        <v>796</v>
      </c>
      <c r="Z12" s="38">
        <f>'Total x Ano'!K11</f>
        <v>800</v>
      </c>
      <c r="AA12" s="38">
        <f>'Total x Ano'!L11</f>
        <v>784</v>
      </c>
      <c r="AB12" s="38">
        <f>'Total x Ano'!M11</f>
        <v>768</v>
      </c>
      <c r="AC12" s="38">
        <f>'Total x Ano'!N11</f>
        <v>740</v>
      </c>
      <c r="AE12" s="39">
        <v>4783</v>
      </c>
      <c r="AF12" s="40" t="s">
        <v>514</v>
      </c>
      <c r="AG12" s="40" t="s">
        <v>505</v>
      </c>
      <c r="AH12" s="37">
        <f>CNAEs!B10</f>
        <v>7733</v>
      </c>
      <c r="AI12" s="37">
        <f>CNAEs!C10</f>
        <v>7974</v>
      </c>
      <c r="AJ12" s="37">
        <f>CNAEs!D10</f>
        <v>8363</v>
      </c>
      <c r="AK12" s="37">
        <f>CNAEs!E10</f>
        <v>8955</v>
      </c>
      <c r="AL12" s="37">
        <f>CNAEs!F10</f>
        <v>9412</v>
      </c>
      <c r="AM12" s="37">
        <f>CNAEs!G10</f>
        <v>9966</v>
      </c>
      <c r="AN12" s="37">
        <f>CNAEs!H10</f>
        <v>10551</v>
      </c>
      <c r="AO12" s="37">
        <f>CNAEs!I10</f>
        <v>10844</v>
      </c>
      <c r="AP12" s="37">
        <f>CNAEs!B60</f>
        <v>11012</v>
      </c>
      <c r="AQ12" s="37">
        <f>CNAEs!C60</f>
        <v>10862</v>
      </c>
      <c r="AR12" s="37">
        <f>CNAEs!D60</f>
        <v>10697</v>
      </c>
      <c r="AS12" s="37">
        <f>CNAEs!E60</f>
        <v>10461</v>
      </c>
      <c r="AT12" s="37">
        <f>CNAEs!F60</f>
        <v>10401</v>
      </c>
    </row>
    <row r="13" spans="1:47" ht="15.75" x14ac:dyDescent="0.25">
      <c r="A13" s="36" t="s">
        <v>533</v>
      </c>
      <c r="B13" s="37">
        <f>'SCC x Ano'!$K$32</f>
        <v>5907</v>
      </c>
      <c r="C13" s="37">
        <f>'SCC x Ano'!$K$64</f>
        <v>6595</v>
      </c>
      <c r="D13" s="37">
        <f>'SCC x Ano'!$K$96</f>
        <v>7141</v>
      </c>
      <c r="E13" s="37">
        <f>'SCC x Ano'!$K$128</f>
        <v>8021</v>
      </c>
      <c r="F13" s="37">
        <f>'SCC x Ano'!$K$160</f>
        <v>9080</v>
      </c>
      <c r="G13" s="37">
        <f>'SCC x Ano'!$K$192</f>
        <v>9783</v>
      </c>
      <c r="H13" s="37">
        <f>'SCC x Ano'!$K$224</f>
        <v>10682</v>
      </c>
      <c r="I13" s="37">
        <f>'SCC x Ano'!$K$256</f>
        <v>11360</v>
      </c>
      <c r="J13" s="37">
        <f>'SCC x Ano'!$K$288</f>
        <v>11845</v>
      </c>
      <c r="K13" s="37">
        <f>'SCC x Ano'!$K$320</f>
        <v>12208</v>
      </c>
      <c r="L13" s="37">
        <f>'SCC x Ano'!K$352</f>
        <v>12885</v>
      </c>
      <c r="M13">
        <f>'SCC x Ano'!K$384</f>
        <v>13841</v>
      </c>
      <c r="N13">
        <f>'SCC x Ano'!K416</f>
        <v>14752</v>
      </c>
      <c r="P13" s="35" t="s">
        <v>25</v>
      </c>
      <c r="Q13" s="38">
        <f>'Total x Ano'!B12</f>
        <v>1880</v>
      </c>
      <c r="R13" s="38">
        <f>'Total x Ano'!C12</f>
        <v>1947</v>
      </c>
      <c r="S13" s="38">
        <f>'Total x Ano'!D12</f>
        <v>2004</v>
      </c>
      <c r="T13" s="38">
        <f>'Total x Ano'!E12</f>
        <v>2195</v>
      </c>
      <c r="U13" s="38">
        <f>'Total x Ano'!F12</f>
        <v>2376</v>
      </c>
      <c r="V13" s="38">
        <f>'Total x Ano'!G12</f>
        <v>2468</v>
      </c>
      <c r="W13" s="38">
        <f>'Total x Ano'!H12</f>
        <v>2564</v>
      </c>
      <c r="X13" s="38">
        <f>'Total x Ano'!I12</f>
        <v>2663</v>
      </c>
      <c r="Y13" s="38">
        <f>'Total x Ano'!J12</f>
        <v>2690</v>
      </c>
      <c r="Z13" s="38">
        <f>'Total x Ano'!K12</f>
        <v>2658</v>
      </c>
      <c r="AA13" s="38">
        <f>'Total x Ano'!L12</f>
        <v>2625</v>
      </c>
      <c r="AB13" s="38">
        <f>'Total x Ano'!M12</f>
        <v>2630</v>
      </c>
      <c r="AC13" s="38">
        <f>'Total x Ano'!N12</f>
        <v>2530</v>
      </c>
      <c r="AE13" s="39">
        <v>5811</v>
      </c>
      <c r="AF13" s="40" t="s">
        <v>67</v>
      </c>
      <c r="AG13" s="40" t="s">
        <v>510</v>
      </c>
      <c r="AH13" s="37">
        <f>CNAEs!B11</f>
        <v>908</v>
      </c>
      <c r="AI13" s="37">
        <f>CNAEs!C11</f>
        <v>1014</v>
      </c>
      <c r="AJ13" s="37">
        <f>CNAEs!D11</f>
        <v>1055</v>
      </c>
      <c r="AK13" s="37">
        <f>CNAEs!E11</f>
        <v>1118</v>
      </c>
      <c r="AL13" s="37">
        <f>CNAEs!F11</f>
        <v>1155</v>
      </c>
      <c r="AM13" s="37">
        <f>CNAEs!G11</f>
        <v>1151</v>
      </c>
      <c r="AN13" s="37">
        <f>CNAEs!H11</f>
        <v>1172</v>
      </c>
      <c r="AO13" s="37">
        <f>CNAEs!I11</f>
        <v>1169</v>
      </c>
      <c r="AP13" s="37">
        <f>CNAEs!B61</f>
        <v>1211</v>
      </c>
      <c r="AQ13" s="37">
        <f>CNAEs!C61</f>
        <v>1169</v>
      </c>
      <c r="AR13" s="37">
        <f>CNAEs!D61</f>
        <v>1144</v>
      </c>
      <c r="AS13" s="37">
        <f>CNAEs!E61</f>
        <v>1117</v>
      </c>
      <c r="AT13" s="37">
        <f>CNAEs!F61</f>
        <v>1113</v>
      </c>
    </row>
    <row r="14" spans="1:47" ht="15.75" x14ac:dyDescent="0.25">
      <c r="P14" s="35" t="s">
        <v>24</v>
      </c>
      <c r="Q14" s="38">
        <f>'Total x Ano'!B13</f>
        <v>921</v>
      </c>
      <c r="R14" s="38">
        <f>'Total x Ano'!C13</f>
        <v>896</v>
      </c>
      <c r="S14" s="38">
        <f>'Total x Ano'!D13</f>
        <v>897</v>
      </c>
      <c r="T14" s="38">
        <f>'Total x Ano'!E13</f>
        <v>979</v>
      </c>
      <c r="U14" s="38">
        <f>'Total x Ano'!F13</f>
        <v>1031</v>
      </c>
      <c r="V14" s="38">
        <f>'Total x Ano'!G13</f>
        <v>1121</v>
      </c>
      <c r="W14" s="38">
        <f>'Total x Ano'!H13</f>
        <v>1163</v>
      </c>
      <c r="X14" s="38">
        <f>'Total x Ano'!I13</f>
        <v>1155</v>
      </c>
      <c r="Y14" s="38">
        <f>'Total x Ano'!J13</f>
        <v>1161</v>
      </c>
      <c r="Z14" s="38">
        <f>'Total x Ano'!K13</f>
        <v>1131</v>
      </c>
      <c r="AA14" s="38">
        <f>'Total x Ano'!L13</f>
        <v>1136</v>
      </c>
      <c r="AB14" s="38">
        <f>'Total x Ano'!M13</f>
        <v>1096</v>
      </c>
      <c r="AC14" s="38">
        <f>'Total x Ano'!N13</f>
        <v>1045</v>
      </c>
      <c r="AE14" s="39">
        <v>5812</v>
      </c>
      <c r="AF14" s="40" t="s">
        <v>515</v>
      </c>
      <c r="AG14" s="40" t="s">
        <v>510</v>
      </c>
      <c r="AH14" s="37">
        <f>CNAEs!B12</f>
        <v>358</v>
      </c>
      <c r="AI14" s="37">
        <f>CNAEs!C12</f>
        <v>486</v>
      </c>
      <c r="AJ14" s="37">
        <f>CNAEs!D12</f>
        <v>590</v>
      </c>
      <c r="AK14" s="37">
        <f>CNAEs!E12</f>
        <v>684</v>
      </c>
      <c r="AL14" s="37">
        <f>CNAEs!F12</f>
        <v>786</v>
      </c>
      <c r="AM14" s="37">
        <f>CNAEs!G12</f>
        <v>866</v>
      </c>
      <c r="AN14" s="37">
        <f>CNAEs!H12</f>
        <v>963</v>
      </c>
      <c r="AO14" s="37">
        <f>CNAEs!I12</f>
        <v>983</v>
      </c>
      <c r="AP14" s="37">
        <f>CNAEs!B62</f>
        <v>832</v>
      </c>
      <c r="AQ14" s="37">
        <f>CNAEs!C62</f>
        <v>724</v>
      </c>
      <c r="AR14" s="37">
        <f>CNAEs!D62</f>
        <v>644</v>
      </c>
      <c r="AS14" s="37">
        <f>CNAEs!E62</f>
        <v>585</v>
      </c>
      <c r="AT14" s="37">
        <f>CNAEs!F62</f>
        <v>572</v>
      </c>
    </row>
    <row r="15" spans="1:47" ht="15.75" x14ac:dyDescent="0.25">
      <c r="P15" s="35" t="s">
        <v>23</v>
      </c>
      <c r="Q15" s="38">
        <f>'Total x Ano'!B14</f>
        <v>717</v>
      </c>
      <c r="R15" s="38">
        <f>'Total x Ano'!C14</f>
        <v>728</v>
      </c>
      <c r="S15" s="38">
        <f>'Total x Ano'!D14</f>
        <v>773</v>
      </c>
      <c r="T15" s="38">
        <f>'Total x Ano'!E14</f>
        <v>818</v>
      </c>
      <c r="U15" s="38">
        <f>'Total x Ano'!F14</f>
        <v>906</v>
      </c>
      <c r="V15" s="38">
        <f>'Total x Ano'!G14</f>
        <v>916</v>
      </c>
      <c r="W15" s="38">
        <f>'Total x Ano'!H14</f>
        <v>965</v>
      </c>
      <c r="X15" s="38">
        <f>'Total x Ano'!I14</f>
        <v>1024</v>
      </c>
      <c r="Y15" s="38">
        <f>'Total x Ano'!J14</f>
        <v>1058</v>
      </c>
      <c r="Z15" s="38">
        <f>'Total x Ano'!K14</f>
        <v>1058</v>
      </c>
      <c r="AA15" s="38">
        <f>'Total x Ano'!L14</f>
        <v>1015</v>
      </c>
      <c r="AB15" s="38">
        <f>'Total x Ano'!M14</f>
        <v>1019</v>
      </c>
      <c r="AC15" s="38">
        <f>'Total x Ano'!N14</f>
        <v>1012</v>
      </c>
      <c r="AE15" s="39">
        <v>5813</v>
      </c>
      <c r="AF15" s="40" t="s">
        <v>516</v>
      </c>
      <c r="AG15" s="40" t="s">
        <v>510</v>
      </c>
      <c r="AH15" s="37">
        <f>CNAEs!B13</f>
        <v>172</v>
      </c>
      <c r="AI15" s="37">
        <f>CNAEs!C13</f>
        <v>193</v>
      </c>
      <c r="AJ15" s="37">
        <f>CNAEs!D13</f>
        <v>281</v>
      </c>
      <c r="AK15" s="37">
        <f>CNAEs!E13</f>
        <v>380</v>
      </c>
      <c r="AL15" s="37">
        <f>CNAEs!F13</f>
        <v>495</v>
      </c>
      <c r="AM15" s="37">
        <f>CNAEs!G13</f>
        <v>583</v>
      </c>
      <c r="AN15" s="37">
        <f>CNAEs!H13</f>
        <v>633</v>
      </c>
      <c r="AO15" s="37">
        <f>CNAEs!I13</f>
        <v>657</v>
      </c>
      <c r="AP15" s="37">
        <f>CNAEs!B63</f>
        <v>717</v>
      </c>
      <c r="AQ15" s="37">
        <f>CNAEs!C63</f>
        <v>672</v>
      </c>
      <c r="AR15" s="37">
        <f>CNAEs!D63</f>
        <v>643</v>
      </c>
      <c r="AS15" s="37">
        <f>CNAEs!E63</f>
        <v>605</v>
      </c>
      <c r="AT15" s="37">
        <f>CNAEs!F63</f>
        <v>563</v>
      </c>
    </row>
    <row r="16" spans="1:47" ht="15.75" x14ac:dyDescent="0.25">
      <c r="B16" s="35">
        <v>2007</v>
      </c>
      <c r="C16" s="35">
        <v>2008</v>
      </c>
      <c r="D16" s="35">
        <v>2009</v>
      </c>
      <c r="E16" s="35">
        <v>2010</v>
      </c>
      <c r="F16" s="35">
        <v>2011</v>
      </c>
      <c r="G16" s="35">
        <v>2012</v>
      </c>
      <c r="H16" s="35">
        <v>2013</v>
      </c>
      <c r="I16" s="35">
        <v>2014</v>
      </c>
      <c r="J16" s="35">
        <v>2015</v>
      </c>
      <c r="K16" s="35">
        <v>2016</v>
      </c>
      <c r="L16" s="35">
        <v>2017</v>
      </c>
      <c r="M16" s="35">
        <v>2018</v>
      </c>
      <c r="N16" s="35">
        <v>2019</v>
      </c>
      <c r="P16" s="35" t="s">
        <v>22</v>
      </c>
      <c r="Q16" s="38">
        <f>'Total x Ano'!B15</f>
        <v>2096</v>
      </c>
      <c r="R16" s="38">
        <f>'Total x Ano'!C15</f>
        <v>2131</v>
      </c>
      <c r="S16" s="38">
        <f>'Total x Ano'!D15</f>
        <v>2227</v>
      </c>
      <c r="T16" s="38">
        <f>'Total x Ano'!E15</f>
        <v>2349</v>
      </c>
      <c r="U16" s="38">
        <f>'Total x Ano'!F15</f>
        <v>2473</v>
      </c>
      <c r="V16" s="38">
        <f>'Total x Ano'!G15</f>
        <v>2676</v>
      </c>
      <c r="W16" s="38">
        <f>'Total x Ano'!H15</f>
        <v>2743</v>
      </c>
      <c r="X16" s="38">
        <f>'Total x Ano'!I15</f>
        <v>2827</v>
      </c>
      <c r="Y16" s="38">
        <f>'Total x Ano'!J15</f>
        <v>2787</v>
      </c>
      <c r="Z16" s="38">
        <f>'Total x Ano'!K15</f>
        <v>2709</v>
      </c>
      <c r="AA16" s="38">
        <f>'Total x Ano'!L15</f>
        <v>2618</v>
      </c>
      <c r="AB16" s="38">
        <f>'Total x Ano'!M15</f>
        <v>2636</v>
      </c>
      <c r="AC16" s="38">
        <f>'Total x Ano'!N15</f>
        <v>2493</v>
      </c>
      <c r="AE16" s="39">
        <v>5821</v>
      </c>
      <c r="AF16" s="40" t="s">
        <v>517</v>
      </c>
      <c r="AG16" s="40" t="s">
        <v>510</v>
      </c>
      <c r="AH16" s="37">
        <f>CNAEs!B14</f>
        <v>682</v>
      </c>
      <c r="AI16" s="37">
        <f>CNAEs!C14</f>
        <v>711</v>
      </c>
      <c r="AJ16" s="37">
        <f>CNAEs!D14</f>
        <v>697</v>
      </c>
      <c r="AK16" s="37">
        <f>CNAEs!E14</f>
        <v>643</v>
      </c>
      <c r="AL16" s="37">
        <f>CNAEs!F14</f>
        <v>668</v>
      </c>
      <c r="AM16" s="37">
        <f>CNAEs!G14</f>
        <v>679</v>
      </c>
      <c r="AN16" s="37">
        <f>CNAEs!H14</f>
        <v>626</v>
      </c>
      <c r="AO16" s="37">
        <f>CNAEs!I14</f>
        <v>594</v>
      </c>
      <c r="AP16" s="37">
        <f>CNAEs!B64</f>
        <v>575</v>
      </c>
      <c r="AQ16" s="37">
        <f>CNAEs!C64</f>
        <v>539</v>
      </c>
      <c r="AR16" s="37">
        <f>CNAEs!D64</f>
        <v>484</v>
      </c>
      <c r="AS16" s="37">
        <f>CNAEs!E64</f>
        <v>417</v>
      </c>
      <c r="AT16" s="37">
        <f>CNAEs!F64</f>
        <v>351</v>
      </c>
    </row>
    <row r="17" spans="1:46" ht="15.75" x14ac:dyDescent="0.25">
      <c r="A17" s="36" t="s">
        <v>505</v>
      </c>
      <c r="B17" s="47">
        <f>B4/(SUM(B$4:B$13))</f>
        <v>0.13170671262658692</v>
      </c>
      <c r="C17" s="47">
        <f t="shared" ref="C17:N17" si="0">C4/(SUM(C$4:C$13))</f>
        <v>0.13510873025456382</v>
      </c>
      <c r="D17" s="47">
        <f t="shared" si="0"/>
        <v>0.13869744082919272</v>
      </c>
      <c r="E17" s="47">
        <f t="shared" si="0"/>
        <v>0.14363496539348886</v>
      </c>
      <c r="F17" s="47">
        <f t="shared" si="0"/>
        <v>0.14626927110388019</v>
      </c>
      <c r="G17" s="47">
        <f t="shared" si="0"/>
        <v>0.15092209978573615</v>
      </c>
      <c r="H17" s="47">
        <f t="shared" si="0"/>
        <v>0.154892443566644</v>
      </c>
      <c r="I17" s="47">
        <f t="shared" si="0"/>
        <v>0.15645601743304002</v>
      </c>
      <c r="J17" s="47">
        <f t="shared" si="0"/>
        <v>0.16017972427393998</v>
      </c>
      <c r="K17" s="47">
        <f t="shared" si="0"/>
        <v>0.16011940070033104</v>
      </c>
      <c r="L17" s="47">
        <f t="shared" si="0"/>
        <v>0.1599721224257416</v>
      </c>
      <c r="M17" s="47">
        <f t="shared" si="0"/>
        <v>0.16034681501528592</v>
      </c>
      <c r="N17" s="47">
        <f t="shared" si="0"/>
        <v>0.163615595647252</v>
      </c>
      <c r="P17" s="35" t="s">
        <v>21</v>
      </c>
      <c r="Q17" s="38">
        <f>'Total x Ano'!B16</f>
        <v>567</v>
      </c>
      <c r="R17" s="38">
        <f>'Total x Ano'!C16</f>
        <v>573</v>
      </c>
      <c r="S17" s="38">
        <f>'Total x Ano'!D16</f>
        <v>602</v>
      </c>
      <c r="T17" s="38">
        <f>'Total x Ano'!E16</f>
        <v>602</v>
      </c>
      <c r="U17" s="38">
        <f>'Total x Ano'!F16</f>
        <v>642</v>
      </c>
      <c r="V17" s="38">
        <f>'Total x Ano'!G16</f>
        <v>707</v>
      </c>
      <c r="W17" s="38">
        <f>'Total x Ano'!H16</f>
        <v>731</v>
      </c>
      <c r="X17" s="38">
        <f>'Total x Ano'!I16</f>
        <v>800</v>
      </c>
      <c r="Y17" s="38">
        <f>'Total x Ano'!J16</f>
        <v>784</v>
      </c>
      <c r="Z17" s="38">
        <f>'Total x Ano'!K16</f>
        <v>753</v>
      </c>
      <c r="AA17" s="38">
        <f>'Total x Ano'!L16</f>
        <v>713</v>
      </c>
      <c r="AB17" s="38">
        <f>'Total x Ano'!M16</f>
        <v>701</v>
      </c>
      <c r="AC17" s="38">
        <f>'Total x Ano'!N16</f>
        <v>684</v>
      </c>
      <c r="AE17" s="39">
        <v>5822</v>
      </c>
      <c r="AF17" s="40" t="s">
        <v>518</v>
      </c>
      <c r="AG17" s="40" t="s">
        <v>510</v>
      </c>
      <c r="AH17" s="37">
        <f>CNAEs!B15</f>
        <v>1201</v>
      </c>
      <c r="AI17" s="37">
        <f>CNAEs!C15</f>
        <v>1185</v>
      </c>
      <c r="AJ17" s="37">
        <f>CNAEs!D15</f>
        <v>1135</v>
      </c>
      <c r="AK17" s="37">
        <f>CNAEs!E15</f>
        <v>1153</v>
      </c>
      <c r="AL17" s="37">
        <f>CNAEs!F15</f>
        <v>1116</v>
      </c>
      <c r="AM17" s="37">
        <f>CNAEs!G15</f>
        <v>1109</v>
      </c>
      <c r="AN17" s="37">
        <f>CNAEs!H15</f>
        <v>1066</v>
      </c>
      <c r="AO17" s="37">
        <f>CNAEs!I15</f>
        <v>1027</v>
      </c>
      <c r="AP17" s="37">
        <f>CNAEs!B65</f>
        <v>758</v>
      </c>
      <c r="AQ17" s="37">
        <f>CNAEs!C65</f>
        <v>704</v>
      </c>
      <c r="AR17" s="37">
        <f>CNAEs!D65</f>
        <v>583</v>
      </c>
      <c r="AS17" s="37">
        <f>CNAEs!E65</f>
        <v>537</v>
      </c>
      <c r="AT17" s="37">
        <f>CNAEs!F65</f>
        <v>516</v>
      </c>
    </row>
    <row r="18" spans="1:46" ht="15.75" x14ac:dyDescent="0.25">
      <c r="A18" s="36" t="s">
        <v>541</v>
      </c>
      <c r="B18" s="47">
        <f t="shared" ref="B18:N26" si="1">B5/(SUM(B$4:B$13))</f>
        <v>4.2141191578520497E-2</v>
      </c>
      <c r="C18" s="47">
        <f t="shared" si="1"/>
        <v>4.3810443812639273E-2</v>
      </c>
      <c r="D18" s="47">
        <f t="shared" si="1"/>
        <v>4.4472939039375971E-2</v>
      </c>
      <c r="E18" s="47">
        <f t="shared" si="1"/>
        <v>4.5578056908485001E-2</v>
      </c>
      <c r="F18" s="47">
        <f t="shared" si="1"/>
        <v>4.8171634111201497E-2</v>
      </c>
      <c r="G18" s="47">
        <f t="shared" si="1"/>
        <v>4.915633608815427E-2</v>
      </c>
      <c r="H18" s="47">
        <f t="shared" si="1"/>
        <v>5.04569634522401E-2</v>
      </c>
      <c r="I18" s="47">
        <f t="shared" si="1"/>
        <v>5.0910729227006499E-2</v>
      </c>
      <c r="J18" s="47">
        <f t="shared" si="1"/>
        <v>5.1284675063722113E-2</v>
      </c>
      <c r="K18" s="47">
        <f t="shared" si="1"/>
        <v>5.1558523564417064E-2</v>
      </c>
      <c r="L18" s="47">
        <f t="shared" si="1"/>
        <v>5.1239766770716767E-2</v>
      </c>
      <c r="M18" s="47">
        <f t="shared" si="1"/>
        <v>4.9115421239913797E-2</v>
      </c>
      <c r="N18" s="47">
        <f t="shared" si="1"/>
        <v>4.699499250405393E-2</v>
      </c>
      <c r="P18" s="35" t="s">
        <v>20</v>
      </c>
      <c r="Q18" s="38">
        <f>'Total x Ano'!B17</f>
        <v>617</v>
      </c>
      <c r="R18" s="38">
        <f>'Total x Ano'!C17</f>
        <v>613</v>
      </c>
      <c r="S18" s="38">
        <f>'Total x Ano'!D17</f>
        <v>612</v>
      </c>
      <c r="T18" s="38">
        <f>'Total x Ano'!E17</f>
        <v>674</v>
      </c>
      <c r="U18" s="38">
        <f>'Total x Ano'!F17</f>
        <v>720</v>
      </c>
      <c r="V18" s="38">
        <f>'Total x Ano'!G17</f>
        <v>744</v>
      </c>
      <c r="W18" s="38">
        <f>'Total x Ano'!H17</f>
        <v>797</v>
      </c>
      <c r="X18" s="38">
        <f>'Total x Ano'!I17</f>
        <v>789</v>
      </c>
      <c r="Y18" s="38">
        <f>'Total x Ano'!J17</f>
        <v>786</v>
      </c>
      <c r="Z18" s="38">
        <f>'Total x Ano'!K17</f>
        <v>765</v>
      </c>
      <c r="AA18" s="38">
        <f>'Total x Ano'!L17</f>
        <v>786</v>
      </c>
      <c r="AB18" s="38">
        <f>'Total x Ano'!M17</f>
        <v>774</v>
      </c>
      <c r="AC18" s="38">
        <f>'Total x Ano'!N17</f>
        <v>786</v>
      </c>
      <c r="AE18" s="39">
        <v>5823</v>
      </c>
      <c r="AF18" s="40" t="s">
        <v>519</v>
      </c>
      <c r="AG18" s="40" t="s">
        <v>510</v>
      </c>
      <c r="AH18" s="37">
        <f>CNAEs!B16</f>
        <v>336</v>
      </c>
      <c r="AI18" s="37">
        <f>CNAEs!C16</f>
        <v>325</v>
      </c>
      <c r="AJ18" s="37">
        <f>CNAEs!D16</f>
        <v>335</v>
      </c>
      <c r="AK18" s="37">
        <f>CNAEs!E16</f>
        <v>364</v>
      </c>
      <c r="AL18" s="37">
        <f>CNAEs!F16</f>
        <v>301</v>
      </c>
      <c r="AM18" s="37">
        <f>CNAEs!G16</f>
        <v>297</v>
      </c>
      <c r="AN18" s="37">
        <f>CNAEs!H16</f>
        <v>267</v>
      </c>
      <c r="AO18" s="37">
        <f>CNAEs!I16</f>
        <v>266</v>
      </c>
      <c r="AP18" s="37">
        <f>CNAEs!B66</f>
        <v>255</v>
      </c>
      <c r="AQ18" s="37">
        <f>CNAEs!C66</f>
        <v>241</v>
      </c>
      <c r="AR18" s="37">
        <f>CNAEs!D66</f>
        <v>227</v>
      </c>
      <c r="AS18" s="37">
        <f>CNAEs!E66</f>
        <v>195</v>
      </c>
      <c r="AT18" s="37">
        <f>CNAEs!F66</f>
        <v>163</v>
      </c>
    </row>
    <row r="19" spans="1:46" ht="15.75" x14ac:dyDescent="0.25">
      <c r="A19" s="36" t="s">
        <v>1</v>
      </c>
      <c r="B19" s="47">
        <f t="shared" si="1"/>
        <v>0.12866524731618847</v>
      </c>
      <c r="C19" s="47">
        <f t="shared" si="1"/>
        <v>0.12039913498797984</v>
      </c>
      <c r="D19" s="47">
        <f t="shared" si="1"/>
        <v>0.1148047229791099</v>
      </c>
      <c r="E19" s="47">
        <f t="shared" si="1"/>
        <v>0.10660856190720328</v>
      </c>
      <c r="F19" s="47">
        <f t="shared" si="1"/>
        <v>0.10156717076182729</v>
      </c>
      <c r="G19" s="47">
        <f t="shared" si="1"/>
        <v>9.7078741965105603E-2</v>
      </c>
      <c r="H19" s="47">
        <f t="shared" si="1"/>
        <v>9.2995090321318447E-2</v>
      </c>
      <c r="I19" s="47">
        <f t="shared" si="1"/>
        <v>9.014426392298569E-2</v>
      </c>
      <c r="J19" s="47">
        <f t="shared" si="1"/>
        <v>8.680161491376584E-2</v>
      </c>
      <c r="K19" s="47">
        <f t="shared" si="1"/>
        <v>8.5216509442988073E-2</v>
      </c>
      <c r="L19" s="47">
        <f t="shared" si="1"/>
        <v>8.3249896931503628E-2</v>
      </c>
      <c r="M19" s="47">
        <f t="shared" si="1"/>
        <v>7.9847641958602722E-2</v>
      </c>
      <c r="N19" s="47">
        <f t="shared" si="1"/>
        <v>7.9599808266957672E-2</v>
      </c>
      <c r="P19" s="35" t="s">
        <v>19</v>
      </c>
      <c r="Q19" s="38">
        <f>'Total x Ano'!B18</f>
        <v>3418</v>
      </c>
      <c r="R19" s="38">
        <f>'Total x Ano'!C18</f>
        <v>3420</v>
      </c>
      <c r="S19" s="38">
        <f>'Total x Ano'!D18</f>
        <v>3518</v>
      </c>
      <c r="T19" s="38">
        <f>'Total x Ano'!E18</f>
        <v>3690</v>
      </c>
      <c r="U19" s="38">
        <f>'Total x Ano'!F18</f>
        <v>3895</v>
      </c>
      <c r="V19" s="38">
        <f>'Total x Ano'!G18</f>
        <v>3974</v>
      </c>
      <c r="W19" s="38">
        <f>'Total x Ano'!H18</f>
        <v>4064</v>
      </c>
      <c r="X19" s="38">
        <f>'Total x Ano'!I18</f>
        <v>4197</v>
      </c>
      <c r="Y19" s="38">
        <f>'Total x Ano'!J18</f>
        <v>4116</v>
      </c>
      <c r="Z19" s="38">
        <f>'Total x Ano'!K18</f>
        <v>3994</v>
      </c>
      <c r="AA19" s="38">
        <f>'Total x Ano'!L18</f>
        <v>3897</v>
      </c>
      <c r="AB19" s="38">
        <f>'Total x Ano'!M18</f>
        <v>3953</v>
      </c>
      <c r="AC19" s="38">
        <f>'Total x Ano'!N18</f>
        <v>3911</v>
      </c>
      <c r="AE19" s="39">
        <v>5911</v>
      </c>
      <c r="AF19" s="40" t="s">
        <v>520</v>
      </c>
      <c r="AG19" s="40" t="s">
        <v>1</v>
      </c>
      <c r="AH19" s="37">
        <f>CNAEs!B17</f>
        <v>776</v>
      </c>
      <c r="AI19" s="37">
        <f>CNAEs!C17</f>
        <v>942</v>
      </c>
      <c r="AJ19" s="37">
        <f>CNAEs!D17</f>
        <v>1147</v>
      </c>
      <c r="AK19" s="37">
        <f>CNAEs!E17</f>
        <v>1379</v>
      </c>
      <c r="AL19" s="37">
        <f>CNAEs!F17</f>
        <v>1626</v>
      </c>
      <c r="AM19" s="37">
        <f>CNAEs!G17</f>
        <v>1799</v>
      </c>
      <c r="AN19" s="37">
        <f>CNAEs!H17</f>
        <v>1930</v>
      </c>
      <c r="AO19" s="37">
        <f>CNAEs!I17</f>
        <v>2074</v>
      </c>
      <c r="AP19" s="37">
        <f>CNAEs!B67</f>
        <v>2108</v>
      </c>
      <c r="AQ19" s="37">
        <f>CNAEs!C67</f>
        <v>2079</v>
      </c>
      <c r="AR19" s="37">
        <f>CNAEs!D67</f>
        <v>1960</v>
      </c>
      <c r="AS19" s="37">
        <f>CNAEs!E67</f>
        <v>1909</v>
      </c>
      <c r="AT19" s="37">
        <f>CNAEs!F67</f>
        <v>1878</v>
      </c>
    </row>
    <row r="20" spans="1:46" ht="15.75" x14ac:dyDescent="0.25">
      <c r="A20" s="36" t="s">
        <v>531</v>
      </c>
      <c r="B20" s="47">
        <f t="shared" si="1"/>
        <v>1.9713201085915762E-3</v>
      </c>
      <c r="C20" s="47">
        <f t="shared" si="1"/>
        <v>3.4358979988364053E-3</v>
      </c>
      <c r="D20" s="47">
        <f t="shared" si="1"/>
        <v>5.1397125607736283E-3</v>
      </c>
      <c r="E20" s="47">
        <f t="shared" si="1"/>
        <v>7.5365290951038199E-3</v>
      </c>
      <c r="F20" s="47">
        <f t="shared" si="1"/>
        <v>1.0290989993237349E-2</v>
      </c>
      <c r="G20" s="47">
        <f t="shared" si="1"/>
        <v>1.2100168350168351E-2</v>
      </c>
      <c r="H20" s="47">
        <f t="shared" si="1"/>
        <v>1.3573817531372568E-2</v>
      </c>
      <c r="I20" s="47">
        <f t="shared" si="1"/>
        <v>1.5621695675760166E-2</v>
      </c>
      <c r="J20" s="47">
        <f t="shared" si="1"/>
        <v>1.7591024949301381E-2</v>
      </c>
      <c r="K20" s="47">
        <f t="shared" si="1"/>
        <v>1.978530835613555E-2</v>
      </c>
      <c r="L20" s="47">
        <f t="shared" si="1"/>
        <v>2.2027210083043761E-2</v>
      </c>
      <c r="M20" s="47">
        <f t="shared" si="1"/>
        <v>2.7665012780033079E-2</v>
      </c>
      <c r="N20" s="47">
        <f t="shared" si="1"/>
        <v>3.0595698244826778E-2</v>
      </c>
      <c r="P20" s="35" t="s">
        <v>18</v>
      </c>
      <c r="Q20" s="38">
        <f>'Total x Ano'!B19</f>
        <v>10274</v>
      </c>
      <c r="R20" s="38">
        <f>'Total x Ano'!C19</f>
        <v>10540</v>
      </c>
      <c r="S20" s="38">
        <f>'Total x Ano'!D19</f>
        <v>10601</v>
      </c>
      <c r="T20" s="38">
        <f>'Total x Ano'!E19</f>
        <v>10875</v>
      </c>
      <c r="U20" s="38">
        <f>'Total x Ano'!F19</f>
        <v>11367</v>
      </c>
      <c r="V20" s="38">
        <f>'Total x Ano'!G19</f>
        <v>11546</v>
      </c>
      <c r="W20" s="38">
        <f>'Total x Ano'!H19</f>
        <v>11756</v>
      </c>
      <c r="X20" s="38">
        <f>'Total x Ano'!I19</f>
        <v>11931</v>
      </c>
      <c r="Y20" s="38">
        <f>'Total x Ano'!J19</f>
        <v>11767</v>
      </c>
      <c r="Z20" s="38">
        <f>'Total x Ano'!K19</f>
        <v>11412</v>
      </c>
      <c r="AA20" s="38">
        <f>'Total x Ano'!L19</f>
        <v>11184</v>
      </c>
      <c r="AB20" s="38">
        <f>'Total x Ano'!M19</f>
        <v>10901</v>
      </c>
      <c r="AC20" s="38">
        <f>'Total x Ano'!N19</f>
        <v>10738</v>
      </c>
      <c r="AE20" s="39">
        <v>5912</v>
      </c>
      <c r="AF20" s="40" t="s">
        <v>521</v>
      </c>
      <c r="AG20" s="40" t="s">
        <v>1</v>
      </c>
      <c r="AH20" s="37">
        <f>CNAEs!B18</f>
        <v>315</v>
      </c>
      <c r="AI20" s="37">
        <f>CNAEs!C18</f>
        <v>331</v>
      </c>
      <c r="AJ20" s="37">
        <f>CNAEs!D18</f>
        <v>333</v>
      </c>
      <c r="AK20" s="37">
        <f>CNAEs!E18</f>
        <v>366</v>
      </c>
      <c r="AL20" s="37">
        <f>CNAEs!F18</f>
        <v>376</v>
      </c>
      <c r="AM20" s="37">
        <f>CNAEs!G18</f>
        <v>412</v>
      </c>
      <c r="AN20" s="37">
        <f>CNAEs!H18</f>
        <v>407</v>
      </c>
      <c r="AO20" s="37">
        <f>CNAEs!I18</f>
        <v>421</v>
      </c>
      <c r="AP20" s="37">
        <f>CNAEs!B68</f>
        <v>394</v>
      </c>
      <c r="AQ20" s="37">
        <f>CNAEs!C68</f>
        <v>399</v>
      </c>
      <c r="AR20" s="37">
        <f>CNAEs!D68</f>
        <v>390</v>
      </c>
      <c r="AS20" s="37">
        <f>CNAEs!E68</f>
        <v>380</v>
      </c>
      <c r="AT20" s="37">
        <f>CNAEs!F68</f>
        <v>347</v>
      </c>
    </row>
    <row r="21" spans="1:46" ht="15.75" x14ac:dyDescent="0.25">
      <c r="A21" s="36" t="s">
        <v>510</v>
      </c>
      <c r="B21" s="47">
        <f t="shared" si="1"/>
        <v>0.39888254311558696</v>
      </c>
      <c r="C21" s="47">
        <f t="shared" si="1"/>
        <v>0.39865198634422649</v>
      </c>
      <c r="D21" s="47">
        <f t="shared" si="1"/>
        <v>0.39181492760591974</v>
      </c>
      <c r="E21" s="47">
        <f t="shared" si="1"/>
        <v>0.38356318892591645</v>
      </c>
      <c r="F21" s="47">
        <f t="shared" si="1"/>
        <v>0.37335711695465101</v>
      </c>
      <c r="G21" s="47">
        <f t="shared" si="1"/>
        <v>0.3635407101316192</v>
      </c>
      <c r="H21" s="47">
        <f t="shared" si="1"/>
        <v>0.35106531642739358</v>
      </c>
      <c r="I21" s="47">
        <f t="shared" si="1"/>
        <v>0.34317159959175791</v>
      </c>
      <c r="J21" s="47">
        <f t="shared" si="1"/>
        <v>0.33358760162979778</v>
      </c>
      <c r="K21" s="47">
        <f t="shared" si="1"/>
        <v>0.32401791010504966</v>
      </c>
      <c r="L21" s="47">
        <f t="shared" si="1"/>
        <v>0.31463376327620396</v>
      </c>
      <c r="M21" s="47">
        <f t="shared" si="1"/>
        <v>0.30247080639502832</v>
      </c>
      <c r="N21" s="47">
        <f t="shared" si="1"/>
        <v>0.29080191325099691</v>
      </c>
      <c r="P21" s="35" t="s">
        <v>17</v>
      </c>
      <c r="Q21" s="38">
        <f>'Total x Ano'!B20</f>
        <v>1859</v>
      </c>
      <c r="R21" s="38">
        <f>'Total x Ano'!C20</f>
        <v>1947</v>
      </c>
      <c r="S21" s="38">
        <f>'Total x Ano'!D20</f>
        <v>1951</v>
      </c>
      <c r="T21" s="38">
        <f>'Total x Ano'!E20</f>
        <v>2007</v>
      </c>
      <c r="U21" s="38">
        <f>'Total x Ano'!F20</f>
        <v>2087</v>
      </c>
      <c r="V21" s="38">
        <f>'Total x Ano'!G20</f>
        <v>2162</v>
      </c>
      <c r="W21" s="38">
        <f>'Total x Ano'!H20</f>
        <v>2251</v>
      </c>
      <c r="X21" s="38">
        <f>'Total x Ano'!I20</f>
        <v>2282</v>
      </c>
      <c r="Y21" s="38">
        <f>'Total x Ano'!J20</f>
        <v>2268</v>
      </c>
      <c r="Z21" s="38">
        <f>'Total x Ano'!K20</f>
        <v>2214</v>
      </c>
      <c r="AA21" s="38">
        <f>'Total x Ano'!L20</f>
        <v>2141</v>
      </c>
      <c r="AB21" s="38">
        <f>'Total x Ano'!M20</f>
        <v>2116</v>
      </c>
      <c r="AC21" s="38">
        <f>'Total x Ano'!N20</f>
        <v>2071</v>
      </c>
      <c r="AE21" s="39">
        <v>5913</v>
      </c>
      <c r="AF21" s="40" t="s">
        <v>522</v>
      </c>
      <c r="AG21" s="40" t="s">
        <v>1</v>
      </c>
      <c r="AH21" s="37">
        <f>CNAEs!B19</f>
        <v>557</v>
      </c>
      <c r="AI21" s="37">
        <f>CNAEs!C19</f>
        <v>454</v>
      </c>
      <c r="AJ21" s="37">
        <f>CNAEs!D19</f>
        <v>354</v>
      </c>
      <c r="AK21" s="37">
        <f>CNAEs!E19</f>
        <v>292</v>
      </c>
      <c r="AL21" s="37">
        <f>CNAEs!F19</f>
        <v>252</v>
      </c>
      <c r="AM21" s="37">
        <f>CNAEs!G19</f>
        <v>212</v>
      </c>
      <c r="AN21" s="37">
        <f>CNAEs!H19</f>
        <v>182</v>
      </c>
      <c r="AO21" s="37">
        <f>CNAEs!I19</f>
        <v>177</v>
      </c>
      <c r="AP21" s="37">
        <f>CNAEs!B69</f>
        <v>150</v>
      </c>
      <c r="AQ21" s="37">
        <f>CNAEs!C69</f>
        <v>133</v>
      </c>
      <c r="AR21" s="37">
        <f>CNAEs!D69</f>
        <v>117</v>
      </c>
      <c r="AS21" s="37">
        <f>CNAEs!E69</f>
        <v>100</v>
      </c>
      <c r="AT21" s="37">
        <f>CNAEs!F69</f>
        <v>87</v>
      </c>
    </row>
    <row r="22" spans="1:46" ht="15.75" x14ac:dyDescent="0.25">
      <c r="A22" s="36" t="s">
        <v>537</v>
      </c>
      <c r="B22" s="47">
        <f t="shared" si="1"/>
        <v>8.7616730312144453E-2</v>
      </c>
      <c r="C22" s="47">
        <f t="shared" si="1"/>
        <v>9.3866976958626516E-2</v>
      </c>
      <c r="D22" s="47">
        <f t="shared" si="1"/>
        <v>0.10198215525992413</v>
      </c>
      <c r="E22" s="47">
        <f t="shared" si="1"/>
        <v>0.10964368110740835</v>
      </c>
      <c r="F22" s="47">
        <f t="shared" si="1"/>
        <v>0.11709186423733964</v>
      </c>
      <c r="G22" s="47">
        <f t="shared" si="1"/>
        <v>0.1252295684113866</v>
      </c>
      <c r="H22" s="47">
        <f t="shared" si="1"/>
        <v>0.13224457093880138</v>
      </c>
      <c r="I22" s="47">
        <f t="shared" si="1"/>
        <v>0.13663237065438263</v>
      </c>
      <c r="J22" s="47">
        <f t="shared" si="1"/>
        <v>0.14071889709575991</v>
      </c>
      <c r="K22" s="47">
        <f t="shared" si="1"/>
        <v>0.14301295421059682</v>
      </c>
      <c r="L22" s="47">
        <f t="shared" si="1"/>
        <v>0.14489467381274909</v>
      </c>
      <c r="M22" s="47">
        <f t="shared" si="1"/>
        <v>0.14626371974139227</v>
      </c>
      <c r="N22" s="47">
        <f t="shared" si="1"/>
        <v>0.14651260032839383</v>
      </c>
      <c r="P22" s="35" t="s">
        <v>16</v>
      </c>
      <c r="Q22" s="38">
        <f>'Total x Ano'!B21</f>
        <v>8810</v>
      </c>
      <c r="R22" s="38">
        <f>'Total x Ano'!C21</f>
        <v>8847</v>
      </c>
      <c r="S22" s="38">
        <f>'Total x Ano'!D21</f>
        <v>9104</v>
      </c>
      <c r="T22" s="38">
        <f>'Total x Ano'!E21</f>
        <v>9344</v>
      </c>
      <c r="U22" s="38">
        <f>'Total x Ano'!F21</f>
        <v>9749</v>
      </c>
      <c r="V22" s="38">
        <f>'Total x Ano'!G21</f>
        <v>9997</v>
      </c>
      <c r="W22" s="38">
        <f>'Total x Ano'!H21</f>
        <v>10260</v>
      </c>
      <c r="X22" s="38">
        <f>'Total x Ano'!I21</f>
        <v>10260</v>
      </c>
      <c r="Y22" s="38">
        <f>'Total x Ano'!J21</f>
        <v>10080</v>
      </c>
      <c r="Z22" s="38">
        <f>'Total x Ano'!K21</f>
        <v>9683</v>
      </c>
      <c r="AA22" s="38">
        <f>'Total x Ano'!L21</f>
        <v>9257</v>
      </c>
      <c r="AB22" s="38">
        <f>'Total x Ano'!M21</f>
        <v>8812</v>
      </c>
      <c r="AC22" s="38">
        <f>'Total x Ano'!N21</f>
        <v>8696</v>
      </c>
      <c r="AE22" s="39">
        <v>5914</v>
      </c>
      <c r="AF22" s="40" t="s">
        <v>523</v>
      </c>
      <c r="AG22" s="40" t="s">
        <v>1</v>
      </c>
      <c r="AH22" s="37">
        <f>CNAEs!B20</f>
        <v>739</v>
      </c>
      <c r="AI22" s="37">
        <f>CNAEs!C20</f>
        <v>701</v>
      </c>
      <c r="AJ22" s="37">
        <f>CNAEs!D20</f>
        <v>698</v>
      </c>
      <c r="AK22" s="37">
        <f>CNAEs!E20</f>
        <v>698</v>
      </c>
      <c r="AL22" s="37">
        <f>CNAEs!F20</f>
        <v>729</v>
      </c>
      <c r="AM22" s="37">
        <f>CNAEs!G20</f>
        <v>734</v>
      </c>
      <c r="AN22" s="37">
        <f>CNAEs!H20</f>
        <v>777</v>
      </c>
      <c r="AO22" s="37">
        <f>CNAEs!I20</f>
        <v>767</v>
      </c>
      <c r="AP22" s="37">
        <f>CNAEs!B70</f>
        <v>782</v>
      </c>
      <c r="AQ22" s="37">
        <f>CNAEs!C70</f>
        <v>765</v>
      </c>
      <c r="AR22" s="37">
        <f>CNAEs!D70</f>
        <v>775</v>
      </c>
      <c r="AS22" s="37">
        <f>CNAEs!E70</f>
        <v>769</v>
      </c>
      <c r="AT22" s="37">
        <f>CNAEs!F70</f>
        <v>820</v>
      </c>
    </row>
    <row r="23" spans="1:46" ht="15.75" x14ac:dyDescent="0.25">
      <c r="A23" s="36" t="s">
        <v>2</v>
      </c>
      <c r="B23" s="47">
        <f t="shared" si="1"/>
        <v>7.9528685523751586E-2</v>
      </c>
      <c r="C23" s="47">
        <f t="shared" si="1"/>
        <v>7.5095777028881303E-2</v>
      </c>
      <c r="D23" s="47">
        <f t="shared" si="1"/>
        <v>7.2308596463108402E-2</v>
      </c>
      <c r="E23" s="47">
        <f t="shared" si="1"/>
        <v>6.9182260958728536E-2</v>
      </c>
      <c r="F23" s="47">
        <f t="shared" si="1"/>
        <v>6.499985298585724E-2</v>
      </c>
      <c r="G23" s="47">
        <f t="shared" si="1"/>
        <v>6.1122589531680441E-2</v>
      </c>
      <c r="H23" s="47">
        <f t="shared" si="1"/>
        <v>5.9400590652046323E-2</v>
      </c>
      <c r="I23" s="47">
        <f t="shared" si="1"/>
        <v>5.8008992359253025E-2</v>
      </c>
      <c r="J23" s="47">
        <f t="shared" si="1"/>
        <v>5.7070829224729759E-2</v>
      </c>
      <c r="K23" s="47">
        <f t="shared" si="1"/>
        <v>5.8580968599911978E-2</v>
      </c>
      <c r="L23" s="47">
        <f t="shared" si="1"/>
        <v>5.8670514557198107E-2</v>
      </c>
      <c r="M23" s="47">
        <f t="shared" si="1"/>
        <v>5.8717987270084697E-2</v>
      </c>
      <c r="N23" s="47">
        <f t="shared" si="1"/>
        <v>5.7060977226601937E-2</v>
      </c>
      <c r="P23" s="35" t="s">
        <v>15</v>
      </c>
      <c r="Q23" s="38">
        <f>'Total x Ano'!B22</f>
        <v>26931</v>
      </c>
      <c r="R23" s="38">
        <f>'Total x Ano'!C22</f>
        <v>27864</v>
      </c>
      <c r="S23" s="38">
        <f>'Total x Ano'!D22</f>
        <v>28518</v>
      </c>
      <c r="T23" s="38">
        <f>'Total x Ano'!E22</f>
        <v>29640</v>
      </c>
      <c r="U23" s="38">
        <f>'Total x Ano'!F22</f>
        <v>30931</v>
      </c>
      <c r="V23" s="38">
        <f>'Total x Ano'!G22</f>
        <v>31516</v>
      </c>
      <c r="W23" s="38">
        <f>'Total x Ano'!H22</f>
        <v>32312</v>
      </c>
      <c r="X23" s="38">
        <f>'Total x Ano'!I22</f>
        <v>32528</v>
      </c>
      <c r="Y23" s="38">
        <f>'Total x Ano'!J22</f>
        <v>32058</v>
      </c>
      <c r="Z23" s="38">
        <f>'Total x Ano'!K22</f>
        <v>31176</v>
      </c>
      <c r="AA23" s="38">
        <f>'Total x Ano'!L22</f>
        <v>30259</v>
      </c>
      <c r="AB23" s="38">
        <f>'Total x Ano'!M22</f>
        <v>29351</v>
      </c>
      <c r="AC23" s="38">
        <f>'Total x Ano'!N22</f>
        <v>28924</v>
      </c>
      <c r="AE23" s="39">
        <v>5920</v>
      </c>
      <c r="AF23" s="40" t="s">
        <v>524</v>
      </c>
      <c r="AG23" s="40" t="s">
        <v>3</v>
      </c>
      <c r="AH23" s="37">
        <f>CNAEs!B21</f>
        <v>645</v>
      </c>
      <c r="AI23" s="37">
        <f>CNAEs!C21</f>
        <v>624</v>
      </c>
      <c r="AJ23" s="37">
        <f>CNAEs!D21</f>
        <v>628</v>
      </c>
      <c r="AK23" s="37">
        <f>CNAEs!E21</f>
        <v>657</v>
      </c>
      <c r="AL23" s="37">
        <f>CNAEs!F21</f>
        <v>671</v>
      </c>
      <c r="AM23" s="37">
        <f>CNAEs!G21</f>
        <v>694</v>
      </c>
      <c r="AN23" s="37">
        <f>CNAEs!H21</f>
        <v>674</v>
      </c>
      <c r="AO23" s="37">
        <f>CNAEs!I21</f>
        <v>669</v>
      </c>
      <c r="AP23" s="37">
        <f>CNAEs!B71</f>
        <v>644</v>
      </c>
      <c r="AQ23" s="37">
        <f>CNAEs!C71</f>
        <v>584</v>
      </c>
      <c r="AR23" s="37">
        <f>CNAEs!D71</f>
        <v>557</v>
      </c>
      <c r="AS23" s="37">
        <f>CNAEs!E71</f>
        <v>506</v>
      </c>
      <c r="AT23" s="37">
        <f>CNAEs!F71</f>
        <v>481</v>
      </c>
    </row>
    <row r="24" spans="1:46" ht="15.75" x14ac:dyDescent="0.25">
      <c r="A24" s="36" t="s">
        <v>3</v>
      </c>
      <c r="B24" s="47">
        <f t="shared" si="1"/>
        <v>5.8080722742275243E-2</v>
      </c>
      <c r="C24" s="47">
        <f t="shared" si="1"/>
        <v>5.2778906001295325E-2</v>
      </c>
      <c r="D24" s="47">
        <f t="shared" si="1"/>
        <v>5.0029385051023133E-2</v>
      </c>
      <c r="E24" s="47">
        <f t="shared" si="1"/>
        <v>4.7905665214047682E-2</v>
      </c>
      <c r="F24" s="47">
        <f t="shared" si="1"/>
        <v>4.5378365398751362E-2</v>
      </c>
      <c r="G24" s="47">
        <f t="shared" si="1"/>
        <v>4.3751913070094892E-2</v>
      </c>
      <c r="H24" s="47">
        <f t="shared" si="1"/>
        <v>4.2305219910750057E-2</v>
      </c>
      <c r="I24" s="47">
        <f t="shared" si="1"/>
        <v>4.1008100479040813E-2</v>
      </c>
      <c r="J24" s="47">
        <f t="shared" si="1"/>
        <v>3.8903049359057841E-2</v>
      </c>
      <c r="K24" s="47">
        <f t="shared" si="1"/>
        <v>3.7044832666806991E-2</v>
      </c>
      <c r="L24" s="47">
        <f t="shared" si="1"/>
        <v>3.4807703633900698E-2</v>
      </c>
      <c r="M24" s="47">
        <f t="shared" si="1"/>
        <v>3.2887285120032077E-2</v>
      </c>
      <c r="N24" s="47">
        <f t="shared" si="1"/>
        <v>3.049371258401069E-2</v>
      </c>
      <c r="P24" s="35" t="s">
        <v>14</v>
      </c>
      <c r="Q24" s="38">
        <f>'Total x Ano'!B23</f>
        <v>6511</v>
      </c>
      <c r="R24" s="38">
        <f>'Total x Ano'!C23</f>
        <v>6738</v>
      </c>
      <c r="S24" s="38">
        <f>'Total x Ano'!D23</f>
        <v>7065</v>
      </c>
      <c r="T24" s="38">
        <f>'Total x Ano'!E23</f>
        <v>7495</v>
      </c>
      <c r="U24" s="38">
        <f>'Total x Ano'!F23</f>
        <v>7731</v>
      </c>
      <c r="V24" s="38">
        <f>'Total x Ano'!G23</f>
        <v>7893</v>
      </c>
      <c r="W24" s="38">
        <f>'Total x Ano'!H23</f>
        <v>8078</v>
      </c>
      <c r="X24" s="38">
        <f>'Total x Ano'!I23</f>
        <v>8196</v>
      </c>
      <c r="Y24" s="38">
        <f>'Total x Ano'!J23</f>
        <v>8127</v>
      </c>
      <c r="Z24" s="38">
        <f>'Total x Ano'!K23</f>
        <v>7916</v>
      </c>
      <c r="AA24" s="38">
        <f>'Total x Ano'!L23</f>
        <v>7839</v>
      </c>
      <c r="AB24" s="38">
        <f>'Total x Ano'!M23</f>
        <v>7663</v>
      </c>
      <c r="AC24" s="38">
        <f>'Total x Ano'!N23</f>
        <v>7550</v>
      </c>
      <c r="AE24" s="39">
        <v>6010</v>
      </c>
      <c r="AF24" s="40" t="s">
        <v>525</v>
      </c>
      <c r="AG24" s="40" t="s">
        <v>1</v>
      </c>
      <c r="AH24" s="37">
        <f>CNAEs!B22</f>
        <v>2667</v>
      </c>
      <c r="AI24" s="37">
        <f>CNAEs!C22</f>
        <v>2741</v>
      </c>
      <c r="AJ24" s="37">
        <f>CNAEs!D22</f>
        <v>2860</v>
      </c>
      <c r="AK24" s="37">
        <f>CNAEs!E22</f>
        <v>2940</v>
      </c>
      <c r="AL24" s="37">
        <f>CNAEs!F22</f>
        <v>3054</v>
      </c>
      <c r="AM24" s="37">
        <f>CNAEs!G22</f>
        <v>3100</v>
      </c>
      <c r="AN24" s="37">
        <f>CNAEs!H22</f>
        <v>3169</v>
      </c>
      <c r="AO24" s="37">
        <f>CNAEs!I22</f>
        <v>3237</v>
      </c>
      <c r="AP24" s="37">
        <f>CNAEs!B72</f>
        <v>3267</v>
      </c>
      <c r="AQ24" s="37">
        <f>CNAEs!C72</f>
        <v>3252</v>
      </c>
      <c r="AR24" s="37">
        <f>CNAEs!D72</f>
        <v>3251</v>
      </c>
      <c r="AS24" s="37">
        <f>CNAEs!E72</f>
        <v>3261</v>
      </c>
      <c r="AT24" s="37">
        <f>CNAEs!F72</f>
        <v>3189</v>
      </c>
    </row>
    <row r="25" spans="1:46" ht="15.75" x14ac:dyDescent="0.25">
      <c r="A25" s="36" t="s">
        <v>6</v>
      </c>
      <c r="B25" s="47">
        <f t="shared" si="1"/>
        <v>4.8663444966374914E-3</v>
      </c>
      <c r="C25" s="47">
        <f t="shared" si="1"/>
        <v>4.4567878195769343E-3</v>
      </c>
      <c r="D25" s="47">
        <f t="shared" si="1"/>
        <v>4.4451568093177322E-3</v>
      </c>
      <c r="E25" s="47">
        <f t="shared" si="1"/>
        <v>4.1015124327095616E-3</v>
      </c>
      <c r="F25" s="47">
        <f t="shared" si="1"/>
        <v>3.881173368878086E-3</v>
      </c>
      <c r="G25" s="47">
        <f t="shared" si="1"/>
        <v>3.520048974594429E-3</v>
      </c>
      <c r="H25" s="47">
        <f t="shared" si="1"/>
        <v>3.5495020449230943E-3</v>
      </c>
      <c r="I25" s="47">
        <f t="shared" si="1"/>
        <v>3.5951047729383314E-3</v>
      </c>
      <c r="J25" s="47">
        <f t="shared" si="1"/>
        <v>3.6744869671993898E-3</v>
      </c>
      <c r="K25" s="47">
        <f t="shared" si="1"/>
        <v>3.8652149786647786E-3</v>
      </c>
      <c r="L25" s="47">
        <f t="shared" si="1"/>
        <v>4.0245793823743053E-3</v>
      </c>
      <c r="M25" s="47">
        <f t="shared" si="1"/>
        <v>3.9492808099032724E-3</v>
      </c>
      <c r="N25" s="47">
        <f t="shared" si="1"/>
        <v>3.8754551110113918E-3</v>
      </c>
      <c r="P25" s="35" t="s">
        <v>13</v>
      </c>
      <c r="Q25" s="38">
        <f>'Total x Ano'!B24</f>
        <v>5088</v>
      </c>
      <c r="R25" s="38">
        <f>'Total x Ano'!C24</f>
        <v>5241</v>
      </c>
      <c r="S25" s="38">
        <f>'Total x Ano'!D24</f>
        <v>5451</v>
      </c>
      <c r="T25" s="38">
        <f>'Total x Ano'!E24</f>
        <v>5608</v>
      </c>
      <c r="U25" s="38">
        <f>'Total x Ano'!F24</f>
        <v>5794</v>
      </c>
      <c r="V25" s="38">
        <f>'Total x Ano'!G24</f>
        <v>5842</v>
      </c>
      <c r="W25" s="38">
        <f>'Total x Ano'!H24</f>
        <v>5990</v>
      </c>
      <c r="X25" s="38">
        <f>'Total x Ano'!I24</f>
        <v>6059</v>
      </c>
      <c r="Y25" s="38">
        <f>'Total x Ano'!J24</f>
        <v>5984</v>
      </c>
      <c r="Z25" s="38">
        <f>'Total x Ano'!K24</f>
        <v>5830</v>
      </c>
      <c r="AA25" s="38">
        <f>'Total x Ano'!L24</f>
        <v>5757</v>
      </c>
      <c r="AB25" s="38">
        <f>'Total x Ano'!M24</f>
        <v>5749</v>
      </c>
      <c r="AC25" s="38">
        <f>'Total x Ano'!N24</f>
        <v>5729</v>
      </c>
      <c r="AE25" s="39">
        <v>6021</v>
      </c>
      <c r="AF25" s="40" t="s">
        <v>526</v>
      </c>
      <c r="AG25" s="40" t="s">
        <v>1</v>
      </c>
      <c r="AH25" s="37">
        <f>CNAEs!B23</f>
        <v>564</v>
      </c>
      <c r="AI25" s="37">
        <f>CNAEs!C23</f>
        <v>605</v>
      </c>
      <c r="AJ25" s="37">
        <f>CNAEs!D23</f>
        <v>608</v>
      </c>
      <c r="AK25" s="37">
        <f>CNAEs!E23</f>
        <v>636</v>
      </c>
      <c r="AL25" s="37">
        <f>CNAEs!F23</f>
        <v>649</v>
      </c>
      <c r="AM25" s="37">
        <f>CNAEs!G23</f>
        <v>677</v>
      </c>
      <c r="AN25" s="37">
        <f>CNAEs!H23</f>
        <v>674</v>
      </c>
      <c r="AO25" s="37">
        <f>CNAEs!I23</f>
        <v>696</v>
      </c>
      <c r="AP25" s="37">
        <f>CNAEs!B73</f>
        <v>685</v>
      </c>
      <c r="AQ25" s="37">
        <f>CNAEs!C73</f>
        <v>691</v>
      </c>
      <c r="AR25" s="37">
        <f>CNAEs!D73</f>
        <v>693</v>
      </c>
      <c r="AS25" s="37">
        <f>CNAEs!E73</f>
        <v>689</v>
      </c>
      <c r="AT25" s="37">
        <f>CNAEs!F73</f>
        <v>679</v>
      </c>
    </row>
    <row r="26" spans="1:46" ht="15.75" x14ac:dyDescent="0.25">
      <c r="A26" s="36" t="s">
        <v>533</v>
      </c>
      <c r="B26" s="47">
        <f t="shared" si="1"/>
        <v>6.6540502179716812E-2</v>
      </c>
      <c r="C26" s="47">
        <f t="shared" si="1"/>
        <v>7.2395358793374096E-2</v>
      </c>
      <c r="D26" s="47">
        <f t="shared" si="1"/>
        <v>7.6304963402254636E-2</v>
      </c>
      <c r="E26" s="47">
        <f t="shared" si="1"/>
        <v>8.2245578056908492E-2</v>
      </c>
      <c r="F26" s="47">
        <f t="shared" si="1"/>
        <v>8.8992561084376323E-2</v>
      </c>
      <c r="G26" s="47">
        <f t="shared" si="1"/>
        <v>9.357782369146006E-2</v>
      </c>
      <c r="H26" s="47">
        <f t="shared" si="1"/>
        <v>9.9516485154510476E-2</v>
      </c>
      <c r="I26" s="47">
        <f t="shared" si="1"/>
        <v>0.1044511258838349</v>
      </c>
      <c r="J26" s="47">
        <f t="shared" si="1"/>
        <v>0.110188096522726</v>
      </c>
      <c r="K26" s="47">
        <f t="shared" si="1"/>
        <v>0.11679837737509806</v>
      </c>
      <c r="L26" s="47">
        <f t="shared" si="1"/>
        <v>0.12647976912656811</v>
      </c>
      <c r="M26" s="47">
        <f t="shared" si="1"/>
        <v>0.13873602966972384</v>
      </c>
      <c r="N26" s="47">
        <f t="shared" si="1"/>
        <v>0.15044924683589486</v>
      </c>
      <c r="P26" s="35" t="s">
        <v>12</v>
      </c>
      <c r="Q26" s="38">
        <f>'Total x Ano'!B25</f>
        <v>7589</v>
      </c>
      <c r="R26" s="38">
        <f>'Total x Ano'!C25</f>
        <v>7743</v>
      </c>
      <c r="S26" s="38">
        <f>'Total x Ano'!D25</f>
        <v>7946</v>
      </c>
      <c r="T26" s="38">
        <f>'Total x Ano'!E25</f>
        <v>8212</v>
      </c>
      <c r="U26" s="38">
        <f>'Total x Ano'!F25</f>
        <v>8468</v>
      </c>
      <c r="V26" s="38">
        <f>'Total x Ano'!G25</f>
        <v>8646</v>
      </c>
      <c r="W26" s="38">
        <f>'Total x Ano'!H25</f>
        <v>8820</v>
      </c>
      <c r="X26" s="38">
        <f>'Total x Ano'!I25</f>
        <v>8872</v>
      </c>
      <c r="Y26" s="38">
        <f>'Total x Ano'!J25</f>
        <v>8755</v>
      </c>
      <c r="Z26" s="38">
        <f>'Total x Ano'!K25</f>
        <v>8495</v>
      </c>
      <c r="AA26" s="38">
        <f>'Total x Ano'!L25</f>
        <v>8196</v>
      </c>
      <c r="AB26" s="38">
        <f>'Total x Ano'!M25</f>
        <v>8061</v>
      </c>
      <c r="AC26" s="38">
        <f>'Total x Ano'!N25</f>
        <v>7982</v>
      </c>
      <c r="AE26" s="39">
        <v>6022</v>
      </c>
      <c r="AF26" s="40" t="s">
        <v>527</v>
      </c>
      <c r="AG26" s="40" t="s">
        <v>1</v>
      </c>
      <c r="AH26" s="37">
        <f>CNAEs!B24</f>
        <v>174</v>
      </c>
      <c r="AI26" s="37">
        <f>CNAEs!C24</f>
        <v>172</v>
      </c>
      <c r="AJ26" s="37">
        <f>CNAEs!D24</f>
        <v>164</v>
      </c>
      <c r="AK26" s="37">
        <f>CNAEs!E24</f>
        <v>151</v>
      </c>
      <c r="AL26" s="37">
        <f>CNAEs!F24</f>
        <v>137</v>
      </c>
      <c r="AM26" s="37">
        <f>CNAEs!G24</f>
        <v>136</v>
      </c>
      <c r="AN26" s="37">
        <f>CNAEs!H24</f>
        <v>127</v>
      </c>
      <c r="AO26" s="37">
        <f>CNAEs!I24</f>
        <v>120</v>
      </c>
      <c r="AP26" s="37">
        <f>CNAEs!B74</f>
        <v>112</v>
      </c>
      <c r="AQ26" s="37">
        <f>CNAEs!C74</f>
        <v>105</v>
      </c>
      <c r="AR26" s="37">
        <f>CNAEs!D74</f>
        <v>105</v>
      </c>
      <c r="AS26" s="37">
        <f>CNAEs!E74</f>
        <v>96</v>
      </c>
      <c r="AT26" s="37">
        <f>CNAEs!F74</f>
        <v>92</v>
      </c>
    </row>
    <row r="27" spans="1:46" ht="15.75" x14ac:dyDescent="0.25">
      <c r="P27" s="35" t="s">
        <v>11</v>
      </c>
      <c r="Q27" s="38">
        <f>'Total x Ano'!B26</f>
        <v>1055</v>
      </c>
      <c r="R27" s="38">
        <f>'Total x Ano'!C26</f>
        <v>1044</v>
      </c>
      <c r="S27" s="38">
        <f>'Total x Ano'!D26</f>
        <v>1121</v>
      </c>
      <c r="T27" s="38">
        <f>'Total x Ano'!E26</f>
        <v>1182</v>
      </c>
      <c r="U27" s="38">
        <f>'Total x Ano'!F26</f>
        <v>1253</v>
      </c>
      <c r="V27" s="38">
        <f>'Total x Ano'!G26</f>
        <v>1312</v>
      </c>
      <c r="W27" s="38">
        <f>'Total x Ano'!H26</f>
        <v>1359</v>
      </c>
      <c r="X27" s="38">
        <f>'Total x Ano'!I26</f>
        <v>1409</v>
      </c>
      <c r="Y27" s="38">
        <f>'Total x Ano'!J26</f>
        <v>1389</v>
      </c>
      <c r="Z27" s="38">
        <f>'Total x Ano'!K26</f>
        <v>1353</v>
      </c>
      <c r="AA27" s="38">
        <f>'Total x Ano'!L26</f>
        <v>1350</v>
      </c>
      <c r="AB27" s="38">
        <f>'Total x Ano'!M26</f>
        <v>1337</v>
      </c>
      <c r="AC27" s="38">
        <f>'Total x Ano'!N26</f>
        <v>1319</v>
      </c>
      <c r="AE27" s="39">
        <v>6141</v>
      </c>
      <c r="AF27" s="40" t="s">
        <v>528</v>
      </c>
      <c r="AG27" s="40" t="s">
        <v>1</v>
      </c>
      <c r="AH27" s="37">
        <f>CNAEs!B25</f>
        <v>172</v>
      </c>
      <c r="AI27" s="37">
        <f>CNAEs!C25</f>
        <v>179</v>
      </c>
      <c r="AJ27" s="37">
        <f>CNAEs!D25</f>
        <v>258</v>
      </c>
      <c r="AK27" s="37">
        <f>CNAEs!E25</f>
        <v>207</v>
      </c>
      <c r="AL27" s="37">
        <f>CNAEs!F25</f>
        <v>210</v>
      </c>
      <c r="AM27" s="37">
        <f>CNAEs!G25</f>
        <v>230</v>
      </c>
      <c r="AN27" s="37">
        <f>CNAEs!H25</f>
        <v>240</v>
      </c>
      <c r="AO27" s="37">
        <f>CNAEs!I25</f>
        <v>231</v>
      </c>
      <c r="AP27" s="37">
        <f>CNAEs!B75</f>
        <v>138</v>
      </c>
      <c r="AQ27" s="37">
        <f>CNAEs!C75</f>
        <v>139</v>
      </c>
      <c r="AR27" s="37">
        <f>CNAEs!D75</f>
        <v>144</v>
      </c>
      <c r="AS27" s="37">
        <f>CNAEs!E75</f>
        <v>140</v>
      </c>
      <c r="AT27" s="37">
        <f>CNAEs!F75</f>
        <v>150</v>
      </c>
    </row>
    <row r="28" spans="1:46" ht="15.75" x14ac:dyDescent="0.25">
      <c r="P28" s="35" t="s">
        <v>10</v>
      </c>
      <c r="Q28" s="38">
        <f>'Total x Ano'!B27</f>
        <v>1266</v>
      </c>
      <c r="R28" s="38">
        <f>'Total x Ano'!C27</f>
        <v>1342</v>
      </c>
      <c r="S28" s="38">
        <f>'Total x Ano'!D27</f>
        <v>1404</v>
      </c>
      <c r="T28" s="38">
        <f>'Total x Ano'!E27</f>
        <v>1444</v>
      </c>
      <c r="U28" s="38">
        <f>'Total x Ano'!F27</f>
        <v>1555</v>
      </c>
      <c r="V28" s="38">
        <f>'Total x Ano'!G27</f>
        <v>1591</v>
      </c>
      <c r="W28" s="38">
        <f>'Total x Ano'!H27</f>
        <v>1657</v>
      </c>
      <c r="X28" s="38">
        <f>'Total x Ano'!I27</f>
        <v>1707</v>
      </c>
      <c r="Y28" s="38">
        <f>'Total x Ano'!J27</f>
        <v>1657</v>
      </c>
      <c r="Z28" s="38">
        <f>'Total x Ano'!K27</f>
        <v>1661</v>
      </c>
      <c r="AA28" s="38">
        <f>'Total x Ano'!L27</f>
        <v>1656</v>
      </c>
      <c r="AB28" s="38">
        <f>'Total x Ano'!M27</f>
        <v>1682</v>
      </c>
      <c r="AC28" s="38">
        <f>'Total x Ano'!N27</f>
        <v>1686</v>
      </c>
      <c r="AE28" s="39">
        <v>6142</v>
      </c>
      <c r="AF28" s="40" t="s">
        <v>529</v>
      </c>
      <c r="AG28" s="40" t="s">
        <v>1</v>
      </c>
      <c r="AH28" s="37">
        <f>CNAEs!B26</f>
        <v>20</v>
      </c>
      <c r="AI28" s="37">
        <f>CNAEs!C26</f>
        <v>25</v>
      </c>
      <c r="AJ28" s="37">
        <f>CNAEs!D26</f>
        <v>31</v>
      </c>
      <c r="AK28" s="37">
        <f>CNAEs!E26</f>
        <v>33</v>
      </c>
      <c r="AL28" s="37">
        <f>CNAEs!F26</f>
        <v>32</v>
      </c>
      <c r="AM28" s="37">
        <f>CNAEs!G26</f>
        <v>32</v>
      </c>
      <c r="AN28" s="37">
        <f>CNAEs!H26</f>
        <v>32</v>
      </c>
      <c r="AO28" s="37">
        <f>CNAEs!I26</f>
        <v>27</v>
      </c>
      <c r="AP28" s="37">
        <f>CNAEs!B76</f>
        <v>15</v>
      </c>
      <c r="AQ28" s="37">
        <f>CNAEs!C76</f>
        <v>9</v>
      </c>
      <c r="AR28" s="37">
        <f>CNAEs!D76</f>
        <v>8</v>
      </c>
      <c r="AS28" s="37">
        <f>CNAEs!E76</f>
        <v>1</v>
      </c>
      <c r="AT28" s="37">
        <f>CNAEs!F76</f>
        <v>2</v>
      </c>
    </row>
    <row r="29" spans="1:46" ht="15.75" x14ac:dyDescent="0.25">
      <c r="P29" s="35" t="s">
        <v>9</v>
      </c>
      <c r="Q29" s="38">
        <f>'Total x Ano'!B28</f>
        <v>2456</v>
      </c>
      <c r="R29" s="38">
        <f>'Total x Ano'!C28</f>
        <v>2501</v>
      </c>
      <c r="S29" s="38">
        <f>'Total x Ano'!D28</f>
        <v>2627</v>
      </c>
      <c r="T29" s="38">
        <f>'Total x Ano'!E28</f>
        <v>2837</v>
      </c>
      <c r="U29" s="38">
        <f>'Total x Ano'!F28</f>
        <v>3020</v>
      </c>
      <c r="V29" s="38">
        <f>'Total x Ano'!G28</f>
        <v>3130</v>
      </c>
      <c r="W29" s="38">
        <f>'Total x Ano'!H28</f>
        <v>3288</v>
      </c>
      <c r="X29" s="38">
        <f>'Total x Ano'!I28</f>
        <v>3368</v>
      </c>
      <c r="Y29" s="38">
        <f>'Total x Ano'!J28</f>
        <v>3390</v>
      </c>
      <c r="Z29" s="38">
        <f>'Total x Ano'!K28</f>
        <v>3354</v>
      </c>
      <c r="AA29" s="38">
        <f>'Total x Ano'!L28</f>
        <v>3326</v>
      </c>
      <c r="AB29" s="38">
        <f>'Total x Ano'!M28</f>
        <v>3379</v>
      </c>
      <c r="AC29" s="38">
        <f>'Total x Ano'!N28</f>
        <v>3315</v>
      </c>
      <c r="AE29" s="39">
        <v>6143</v>
      </c>
      <c r="AF29" s="40" t="s">
        <v>530</v>
      </c>
      <c r="AG29" s="40" t="s">
        <v>1</v>
      </c>
      <c r="AH29" s="37">
        <f>CNAEs!B27</f>
        <v>12</v>
      </c>
      <c r="AI29" s="37">
        <f>CNAEs!C27</f>
        <v>15</v>
      </c>
      <c r="AJ29" s="37">
        <f>CNAEs!D27</f>
        <v>26</v>
      </c>
      <c r="AK29" s="37">
        <f>CNAEs!E27</f>
        <v>33</v>
      </c>
      <c r="AL29" s="37">
        <f>CNAEs!F27</f>
        <v>28</v>
      </c>
      <c r="AM29" s="37">
        <f>CNAEs!G27</f>
        <v>28</v>
      </c>
      <c r="AN29" s="37">
        <f>CNAEs!H27</f>
        <v>38</v>
      </c>
      <c r="AO29" s="37">
        <f>CNAEs!I27</f>
        <v>34</v>
      </c>
      <c r="AP29" s="37">
        <f>CNAEs!B77</f>
        <v>36</v>
      </c>
      <c r="AQ29" s="37">
        <f>CNAEs!C77</f>
        <v>37</v>
      </c>
      <c r="AR29" s="37">
        <f>CNAEs!D77</f>
        <v>38</v>
      </c>
      <c r="AS29" s="37">
        <f>CNAEs!E77</f>
        <v>25</v>
      </c>
      <c r="AT29" s="37">
        <f>CNAEs!F77</f>
        <v>27</v>
      </c>
    </row>
    <row r="30" spans="1:46" ht="15.75" x14ac:dyDescent="0.25"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P30" s="35" t="s">
        <v>8</v>
      </c>
      <c r="Q30" s="38">
        <f>'Total x Ano'!B29</f>
        <v>2112</v>
      </c>
      <c r="R30" s="38">
        <f>'Total x Ano'!C29</f>
        <v>2271</v>
      </c>
      <c r="S30" s="38">
        <f>'Total x Ano'!D29</f>
        <v>2337</v>
      </c>
      <c r="T30" s="38">
        <f>'Total x Ano'!E29</f>
        <v>2439</v>
      </c>
      <c r="U30" s="38">
        <f>'Total x Ano'!F29</f>
        <v>2486</v>
      </c>
      <c r="V30" s="38">
        <f>'Total x Ano'!G29</f>
        <v>2509</v>
      </c>
      <c r="W30" s="38">
        <f>'Total x Ano'!H29</f>
        <v>2561</v>
      </c>
      <c r="X30" s="38">
        <f>'Total x Ano'!I29</f>
        <v>2534</v>
      </c>
      <c r="Y30" s="38">
        <f>'Total x Ano'!J29</f>
        <v>2475</v>
      </c>
      <c r="Z30" s="38">
        <f>'Total x Ano'!K29</f>
        <v>2357</v>
      </c>
      <c r="AA30" s="38">
        <f>'Total x Ano'!L29</f>
        <v>2254</v>
      </c>
      <c r="AB30" s="38">
        <f>'Total x Ano'!M29</f>
        <v>2203</v>
      </c>
      <c r="AC30" s="38">
        <f>'Total x Ano'!N29</f>
        <v>2141</v>
      </c>
      <c r="AE30" s="39">
        <v>6319</v>
      </c>
      <c r="AF30" s="40" t="s">
        <v>46</v>
      </c>
      <c r="AG30" s="40" t="s">
        <v>531</v>
      </c>
      <c r="AH30" s="37">
        <f>CNAEs!B28</f>
        <v>175</v>
      </c>
      <c r="AI30" s="37">
        <f>CNAEs!C28</f>
        <v>313</v>
      </c>
      <c r="AJ30" s="37">
        <f>CNAEs!D28</f>
        <v>481</v>
      </c>
      <c r="AK30" s="37">
        <f>CNAEs!E28</f>
        <v>735</v>
      </c>
      <c r="AL30" s="37">
        <f>CNAEs!F28</f>
        <v>1050</v>
      </c>
      <c r="AM30" s="37">
        <f>CNAEs!G28</f>
        <v>1265</v>
      </c>
      <c r="AN30" s="37">
        <f>CNAEs!H28</f>
        <v>1457</v>
      </c>
      <c r="AO30" s="37">
        <f>CNAEs!I28</f>
        <v>1699</v>
      </c>
      <c r="AP30" s="37">
        <f>CNAEs!B78</f>
        <v>1891</v>
      </c>
      <c r="AQ30" s="37">
        <f>CNAEs!C78</f>
        <v>2068</v>
      </c>
      <c r="AR30" s="37">
        <f>CNAEs!D78</f>
        <v>2244</v>
      </c>
      <c r="AS30" s="37">
        <f>CNAEs!E78</f>
        <v>2760</v>
      </c>
      <c r="AT30" s="37">
        <f>CNAEs!F78</f>
        <v>3000</v>
      </c>
    </row>
    <row r="31" spans="1:46" ht="15.75" x14ac:dyDescent="0.25">
      <c r="P31" s="35" t="s">
        <v>7</v>
      </c>
      <c r="Q31" s="38">
        <f>'Total x Ano'!B30</f>
        <v>88773</v>
      </c>
      <c r="R31" s="38">
        <f>'Total x Ano'!C30</f>
        <v>91097</v>
      </c>
      <c r="S31" s="38">
        <f>'Total x Ano'!D30</f>
        <v>93585</v>
      </c>
      <c r="T31" s="38">
        <f>'Total x Ano'!E30</f>
        <v>97525</v>
      </c>
      <c r="U31" s="38">
        <f>'Total x Ano'!F30</f>
        <v>102031</v>
      </c>
      <c r="V31" s="38">
        <f>'Total x Ano'!G30</f>
        <v>104544</v>
      </c>
      <c r="W31" s="38">
        <f>'Total x Ano'!H30</f>
        <v>107339</v>
      </c>
      <c r="X31" s="38">
        <f>'Total x Ano'!I30</f>
        <v>108759</v>
      </c>
      <c r="Y31" s="38">
        <f>'Total x Ano'!J30</f>
        <v>107498</v>
      </c>
      <c r="Z31" s="38">
        <f>'Total x Ano'!K30</f>
        <v>104522</v>
      </c>
      <c r="AA31" s="38">
        <f>'Total x Ano'!L30</f>
        <v>101874</v>
      </c>
      <c r="AB31" s="38">
        <f>'Total x Ano'!M30</f>
        <v>99765</v>
      </c>
      <c r="AC31" s="38">
        <f>'Total x Ano'!N30</f>
        <v>98053</v>
      </c>
      <c r="AE31" s="39">
        <v>6391</v>
      </c>
      <c r="AF31" s="40" t="s">
        <v>43</v>
      </c>
      <c r="AG31" s="40" t="s">
        <v>510</v>
      </c>
      <c r="AH31" s="37">
        <f>CNAEs!B29</f>
        <v>155</v>
      </c>
      <c r="AI31" s="37">
        <f>CNAEs!C29</f>
        <v>166</v>
      </c>
      <c r="AJ31" s="37">
        <f>CNAEs!D29</f>
        <v>213</v>
      </c>
      <c r="AK31" s="37">
        <f>CNAEs!E29</f>
        <v>213</v>
      </c>
      <c r="AL31" s="37">
        <f>CNAEs!F29</f>
        <v>271</v>
      </c>
      <c r="AM31" s="37">
        <f>CNAEs!G29</f>
        <v>294</v>
      </c>
      <c r="AN31" s="37">
        <f>CNAEs!H29</f>
        <v>312</v>
      </c>
      <c r="AO31" s="37">
        <f>CNAEs!I29</f>
        <v>338</v>
      </c>
      <c r="AP31" s="37">
        <f>CNAEs!B79</f>
        <v>360</v>
      </c>
      <c r="AQ31" s="37">
        <f>CNAEs!C79</f>
        <v>357</v>
      </c>
      <c r="AR31" s="37">
        <f>CNAEs!D79</f>
        <v>346</v>
      </c>
      <c r="AS31" s="37">
        <f>CNAEs!E79</f>
        <v>338</v>
      </c>
      <c r="AT31" s="37">
        <f>CNAEs!F79</f>
        <v>323</v>
      </c>
    </row>
    <row r="32" spans="1:46" ht="15.75" x14ac:dyDescent="0.25">
      <c r="AE32" s="39">
        <v>7111</v>
      </c>
      <c r="AF32" s="40" t="s">
        <v>532</v>
      </c>
      <c r="AG32" s="40" t="s">
        <v>505</v>
      </c>
      <c r="AH32" s="37">
        <f>CNAEs!B30</f>
        <v>2089</v>
      </c>
      <c r="AI32" s="37">
        <f>CNAEs!C30</f>
        <v>2348</v>
      </c>
      <c r="AJ32" s="37">
        <f>CNAEs!D30</f>
        <v>2491</v>
      </c>
      <c r="AK32" s="37">
        <f>CNAEs!E30</f>
        <v>2681</v>
      </c>
      <c r="AL32" s="37">
        <f>CNAEs!F30</f>
        <v>2873</v>
      </c>
      <c r="AM32" s="37">
        <f>CNAEs!G30</f>
        <v>2995</v>
      </c>
      <c r="AN32" s="37">
        <f>CNAEs!H30</f>
        <v>2999</v>
      </c>
      <c r="AO32" s="37">
        <f>CNAEs!I30</f>
        <v>3001</v>
      </c>
      <c r="AP32" s="37">
        <f>CNAEs!B80</f>
        <v>3088</v>
      </c>
      <c r="AQ32" s="37">
        <f>CNAEs!C80</f>
        <v>2844</v>
      </c>
      <c r="AR32" s="37">
        <f>CNAEs!D80</f>
        <v>2638</v>
      </c>
      <c r="AS32" s="37">
        <f>CNAEs!E80</f>
        <v>2669</v>
      </c>
      <c r="AT32" s="37">
        <f>CNAEs!F80</f>
        <v>2834</v>
      </c>
    </row>
    <row r="33" spans="31:46" ht="15.75" x14ac:dyDescent="0.25">
      <c r="AE33" s="39">
        <v>7311</v>
      </c>
      <c r="AF33" s="40" t="s">
        <v>44</v>
      </c>
      <c r="AG33" s="40" t="s">
        <v>533</v>
      </c>
      <c r="AH33" s="37">
        <f>CNAEs!B31</f>
        <v>3686</v>
      </c>
      <c r="AI33" s="37">
        <f>CNAEs!C31</f>
        <v>3917</v>
      </c>
      <c r="AJ33" s="37">
        <f>CNAEs!D31</f>
        <v>4071</v>
      </c>
      <c r="AK33" s="37">
        <f>CNAEs!E31</f>
        <v>4203</v>
      </c>
      <c r="AL33" s="37">
        <f>CNAEs!F31</f>
        <v>4340</v>
      </c>
      <c r="AM33" s="37">
        <f>CNAEs!G31</f>
        <v>4239</v>
      </c>
      <c r="AN33" s="37">
        <f>CNAEs!H31</f>
        <v>4083</v>
      </c>
      <c r="AO33" s="37">
        <f>CNAEs!I31</f>
        <v>3942</v>
      </c>
      <c r="AP33" s="37">
        <f>CNAEs!B81</f>
        <v>3930</v>
      </c>
      <c r="AQ33" s="37">
        <f>CNAEs!C81</f>
        <v>3764</v>
      </c>
      <c r="AR33" s="37">
        <f>CNAEs!D81</f>
        <v>3737</v>
      </c>
      <c r="AS33" s="37">
        <f>CNAEs!E81</f>
        <v>3671</v>
      </c>
      <c r="AT33" s="37">
        <f>CNAEs!F81</f>
        <v>3618</v>
      </c>
    </row>
    <row r="34" spans="31:46" ht="15.75" x14ac:dyDescent="0.25">
      <c r="AE34" s="39">
        <v>7312</v>
      </c>
      <c r="AF34" s="40" t="s">
        <v>42</v>
      </c>
      <c r="AG34" s="40" t="s">
        <v>533</v>
      </c>
      <c r="AH34" s="37">
        <f>CNAEs!B32</f>
        <v>522</v>
      </c>
      <c r="AI34" s="37">
        <f>CNAEs!C32</f>
        <v>612</v>
      </c>
      <c r="AJ34" s="37">
        <f>CNAEs!D32</f>
        <v>703</v>
      </c>
      <c r="AK34" s="37">
        <f>CNAEs!E32</f>
        <v>832</v>
      </c>
      <c r="AL34" s="37">
        <f>CNAEs!F32</f>
        <v>956</v>
      </c>
      <c r="AM34" s="37">
        <f>CNAEs!G32</f>
        <v>1057</v>
      </c>
      <c r="AN34" s="37">
        <f>CNAEs!H32</f>
        <v>1157</v>
      </c>
      <c r="AO34" s="37">
        <f>CNAEs!I32</f>
        <v>1215</v>
      </c>
      <c r="AP34" s="37">
        <f>CNAEs!B82</f>
        <v>1205</v>
      </c>
      <c r="AQ34" s="37">
        <f>CNAEs!C82</f>
        <v>1155</v>
      </c>
      <c r="AR34" s="37">
        <f>CNAEs!D82</f>
        <v>1174</v>
      </c>
      <c r="AS34" s="37">
        <f>CNAEs!E82</f>
        <v>1171</v>
      </c>
      <c r="AT34" s="37">
        <f>CNAEs!F82</f>
        <v>1136</v>
      </c>
    </row>
    <row r="35" spans="31:46" ht="15.75" x14ac:dyDescent="0.25">
      <c r="AE35" s="39">
        <v>7319</v>
      </c>
      <c r="AF35" s="40" t="s">
        <v>534</v>
      </c>
      <c r="AG35" s="40" t="s">
        <v>533</v>
      </c>
      <c r="AH35" s="37">
        <f>CNAEs!B33</f>
        <v>1699</v>
      </c>
      <c r="AI35" s="37">
        <f>CNAEs!C33</f>
        <v>2066</v>
      </c>
      <c r="AJ35" s="37">
        <f>CNAEs!D33</f>
        <v>2367</v>
      </c>
      <c r="AK35" s="37">
        <f>CNAEs!E33</f>
        <v>2986</v>
      </c>
      <c r="AL35" s="37">
        <f>CNAEs!F33</f>
        <v>3784</v>
      </c>
      <c r="AM35" s="37">
        <f>CNAEs!G33</f>
        <v>4487</v>
      </c>
      <c r="AN35" s="37">
        <f>CNAEs!H33</f>
        <v>5442</v>
      </c>
      <c r="AO35" s="37">
        <f>CNAEs!I33</f>
        <v>6203</v>
      </c>
      <c r="AP35" s="37">
        <f>CNAEs!B83</f>
        <v>6710</v>
      </c>
      <c r="AQ35" s="37">
        <f>CNAEs!C83</f>
        <v>7289</v>
      </c>
      <c r="AR35" s="37">
        <f>CNAEs!D83</f>
        <v>7974</v>
      </c>
      <c r="AS35" s="37">
        <f>CNAEs!E83</f>
        <v>8999</v>
      </c>
      <c r="AT35" s="37">
        <f>CNAEs!F83</f>
        <v>9998</v>
      </c>
    </row>
    <row r="36" spans="31:46" ht="15.75" x14ac:dyDescent="0.25">
      <c r="AE36" s="39">
        <v>7410</v>
      </c>
      <c r="AF36" s="40" t="s">
        <v>535</v>
      </c>
      <c r="AG36" s="40" t="s">
        <v>505</v>
      </c>
      <c r="AH36" s="37">
        <f>CNAEs!B34</f>
        <v>429</v>
      </c>
      <c r="AI36" s="37">
        <f>CNAEs!C34</f>
        <v>470</v>
      </c>
      <c r="AJ36" s="37">
        <f>CNAEs!D34</f>
        <v>531</v>
      </c>
      <c r="AK36" s="37">
        <f>CNAEs!E34</f>
        <v>643</v>
      </c>
      <c r="AL36" s="37">
        <f>CNAEs!F34</f>
        <v>773</v>
      </c>
      <c r="AM36" s="37">
        <f>CNAEs!G34</f>
        <v>857</v>
      </c>
      <c r="AN36" s="37">
        <f>CNAEs!H34</f>
        <v>962</v>
      </c>
      <c r="AO36" s="37">
        <f>CNAEs!I34</f>
        <v>1041</v>
      </c>
      <c r="AP36" s="37">
        <f>CNAEs!B84</f>
        <v>978</v>
      </c>
      <c r="AQ36" s="37">
        <f>CNAEs!C84</f>
        <v>971</v>
      </c>
      <c r="AR36" s="37">
        <f>CNAEs!D84</f>
        <v>951</v>
      </c>
      <c r="AS36" s="37">
        <f>CNAEs!E84</f>
        <v>909</v>
      </c>
      <c r="AT36" s="37">
        <f>CNAEs!F84</f>
        <v>917</v>
      </c>
    </row>
    <row r="37" spans="31:46" ht="15.75" x14ac:dyDescent="0.25">
      <c r="AE37" s="39">
        <v>7420</v>
      </c>
      <c r="AF37" s="40" t="s">
        <v>536</v>
      </c>
      <c r="AG37" s="40" t="s">
        <v>537</v>
      </c>
      <c r="AH37" s="37">
        <f>CNAEs!B35</f>
        <v>2915</v>
      </c>
      <c r="AI37" s="37">
        <f>CNAEs!C35</f>
        <v>3129</v>
      </c>
      <c r="AJ37" s="37">
        <f>CNAEs!D35</f>
        <v>3394</v>
      </c>
      <c r="AK37" s="37">
        <f>CNAEs!E35</f>
        <v>3796</v>
      </c>
      <c r="AL37" s="37">
        <f>CNAEs!F35</f>
        <v>4261</v>
      </c>
      <c r="AM37" s="37">
        <f>CNAEs!G35</f>
        <v>4671</v>
      </c>
      <c r="AN37" s="37">
        <f>CNAEs!H35</f>
        <v>4946</v>
      </c>
      <c r="AO37" s="37">
        <f>CNAEs!I35</f>
        <v>5169</v>
      </c>
      <c r="AP37" s="37">
        <f>CNAEs!B85</f>
        <v>5078</v>
      </c>
      <c r="AQ37" s="37">
        <f>CNAEs!C85</f>
        <v>4855</v>
      </c>
      <c r="AR37" s="37">
        <f>CNAEs!D85</f>
        <v>4619</v>
      </c>
      <c r="AS37" s="37">
        <f>CNAEs!E85</f>
        <v>4266</v>
      </c>
      <c r="AT37" s="37">
        <f>CNAEs!F85</f>
        <v>3977</v>
      </c>
    </row>
    <row r="38" spans="31:46" ht="15.75" x14ac:dyDescent="0.25">
      <c r="AE38" s="39">
        <v>7722</v>
      </c>
      <c r="AF38" s="40" t="s">
        <v>538</v>
      </c>
      <c r="AG38" s="40" t="s">
        <v>1</v>
      </c>
      <c r="AH38" s="37">
        <f>CNAEs!B36</f>
        <v>5426</v>
      </c>
      <c r="AI38" s="37">
        <f>CNAEs!C36</f>
        <v>4803</v>
      </c>
      <c r="AJ38" s="37">
        <f>CNAEs!D36</f>
        <v>4265</v>
      </c>
      <c r="AK38" s="37">
        <f>CNAEs!E36</f>
        <v>3662</v>
      </c>
      <c r="AL38" s="37">
        <f>CNAEs!F36</f>
        <v>3270</v>
      </c>
      <c r="AM38" s="37">
        <f>CNAEs!G36</f>
        <v>2789</v>
      </c>
      <c r="AN38" s="37">
        <f>CNAEs!H36</f>
        <v>2406</v>
      </c>
      <c r="AO38" s="37">
        <f>CNAEs!I36</f>
        <v>2020</v>
      </c>
      <c r="AP38" s="37">
        <f>CNAEs!B86</f>
        <v>1644</v>
      </c>
      <c r="AQ38" s="37">
        <f>CNAEs!C86</f>
        <v>1298</v>
      </c>
      <c r="AR38" s="37">
        <f>CNAEs!D86</f>
        <v>1000</v>
      </c>
      <c r="AS38" s="37">
        <f>CNAEs!E86</f>
        <v>596</v>
      </c>
      <c r="AT38" s="37">
        <f>CNAEs!F86</f>
        <v>534</v>
      </c>
    </row>
    <row r="39" spans="31:46" ht="15.75" x14ac:dyDescent="0.25">
      <c r="AE39" s="39">
        <v>8592</v>
      </c>
      <c r="AF39" s="40" t="s">
        <v>539</v>
      </c>
      <c r="AG39" s="40" t="s">
        <v>537</v>
      </c>
      <c r="AH39" s="37">
        <f>CNAEs!B37</f>
        <v>486</v>
      </c>
      <c r="AI39" s="37">
        <f>CNAEs!C37</f>
        <v>609</v>
      </c>
      <c r="AJ39" s="37">
        <f>CNAEs!D37</f>
        <v>777</v>
      </c>
      <c r="AK39" s="37">
        <f>CNAEs!E37</f>
        <v>996</v>
      </c>
      <c r="AL39" s="37">
        <f>CNAEs!F37</f>
        <v>1232</v>
      </c>
      <c r="AM39" s="37">
        <f>CNAEs!G37</f>
        <v>1433</v>
      </c>
      <c r="AN39" s="37">
        <f>CNAEs!H37</f>
        <v>1692</v>
      </c>
      <c r="AO39" s="37">
        <f>CNAEs!I37</f>
        <v>1832</v>
      </c>
      <c r="AP39" s="37">
        <f>CNAEs!B87</f>
        <v>2005</v>
      </c>
      <c r="AQ39" s="37">
        <f>CNAEs!C87</f>
        <v>2013</v>
      </c>
      <c r="AR39" s="37">
        <f>CNAEs!D87</f>
        <v>2105</v>
      </c>
      <c r="AS39" s="37">
        <f>CNAEs!E87</f>
        <v>2169</v>
      </c>
      <c r="AT39" s="37">
        <f>CNAEs!F87</f>
        <v>2159</v>
      </c>
    </row>
    <row r="40" spans="31:46" ht="15.75" x14ac:dyDescent="0.25">
      <c r="AE40" s="39">
        <v>8593</v>
      </c>
      <c r="AF40" s="40" t="s">
        <v>4</v>
      </c>
      <c r="AG40" s="40" t="s">
        <v>537</v>
      </c>
      <c r="AH40" s="37">
        <f>CNAEs!B38</f>
        <v>4279</v>
      </c>
      <c r="AI40" s="37">
        <f>CNAEs!C38</f>
        <v>4712</v>
      </c>
      <c r="AJ40" s="37">
        <f>CNAEs!D38</f>
        <v>5267</v>
      </c>
      <c r="AK40" s="37">
        <f>CNAEs!E38</f>
        <v>5782</v>
      </c>
      <c r="AL40" s="37">
        <f>CNAEs!F38</f>
        <v>6330</v>
      </c>
      <c r="AM40" s="37">
        <f>CNAEs!G38</f>
        <v>6861</v>
      </c>
      <c r="AN40" s="37">
        <f>CNAEs!H38</f>
        <v>7416</v>
      </c>
      <c r="AO40" s="37">
        <f>CNAEs!I38</f>
        <v>7718</v>
      </c>
      <c r="AP40" s="37">
        <f>CNAEs!B88</f>
        <v>7909</v>
      </c>
      <c r="AQ40" s="37">
        <f>CNAEs!C88</f>
        <v>7947</v>
      </c>
      <c r="AR40" s="37">
        <f>CNAEs!D88</f>
        <v>7897</v>
      </c>
      <c r="AS40" s="37">
        <f>CNAEs!E88</f>
        <v>8005</v>
      </c>
      <c r="AT40" s="37">
        <f>CNAEs!F88</f>
        <v>8075</v>
      </c>
    </row>
    <row r="41" spans="31:46" ht="15.75" x14ac:dyDescent="0.25">
      <c r="AE41" s="39">
        <v>9001</v>
      </c>
      <c r="AF41" s="40" t="s">
        <v>540</v>
      </c>
      <c r="AG41" s="40" t="s">
        <v>541</v>
      </c>
      <c r="AH41" s="37">
        <f>CNAEs!B39</f>
        <v>2378</v>
      </c>
      <c r="AI41" s="37">
        <f>CNAEs!C39</f>
        <v>2586</v>
      </c>
      <c r="AJ41" s="37">
        <f>CNAEs!D39</f>
        <v>2704</v>
      </c>
      <c r="AK41" s="37">
        <f>CNAEs!E39</f>
        <v>2969</v>
      </c>
      <c r="AL41" s="37">
        <f>CNAEs!F39</f>
        <v>3338</v>
      </c>
      <c r="AM41" s="37">
        <f>CNAEs!G39</f>
        <v>3553</v>
      </c>
      <c r="AN41" s="37">
        <f>CNAEs!H39</f>
        <v>3771</v>
      </c>
      <c r="AO41" s="37">
        <f>CNAEs!I39</f>
        <v>3872</v>
      </c>
      <c r="AP41" s="37">
        <f>CNAEs!B89</f>
        <v>3818</v>
      </c>
      <c r="AQ41" s="37">
        <f>CNAEs!C89</f>
        <v>3695</v>
      </c>
      <c r="AR41" s="37">
        <f>CNAEs!D89</f>
        <v>3558</v>
      </c>
      <c r="AS41" s="37">
        <f>CNAEs!E89</f>
        <v>3314</v>
      </c>
      <c r="AT41" s="37">
        <f>CNAEs!F89</f>
        <v>3109</v>
      </c>
    </row>
    <row r="42" spans="31:46" ht="15.75" x14ac:dyDescent="0.25">
      <c r="AE42" s="39">
        <v>9002</v>
      </c>
      <c r="AF42" s="40" t="s">
        <v>542</v>
      </c>
      <c r="AG42" s="40" t="s">
        <v>537</v>
      </c>
      <c r="AH42" s="37">
        <f>CNAEs!B40</f>
        <v>98</v>
      </c>
      <c r="AI42" s="37">
        <f>CNAEs!C40</f>
        <v>101</v>
      </c>
      <c r="AJ42" s="37">
        <f>CNAEs!D40</f>
        <v>106</v>
      </c>
      <c r="AK42" s="37">
        <f>CNAEs!E40</f>
        <v>119</v>
      </c>
      <c r="AL42" s="37">
        <f>CNAEs!F40</f>
        <v>124</v>
      </c>
      <c r="AM42" s="37">
        <f>CNAEs!G40</f>
        <v>127</v>
      </c>
      <c r="AN42" s="37">
        <f>CNAEs!H40</f>
        <v>141</v>
      </c>
      <c r="AO42" s="37">
        <f>CNAEs!I40</f>
        <v>141</v>
      </c>
      <c r="AP42" s="37">
        <f>CNAEs!B90</f>
        <v>135</v>
      </c>
      <c r="AQ42" s="37">
        <f>CNAEs!C90</f>
        <v>133</v>
      </c>
      <c r="AR42" s="37">
        <f>CNAEs!D90</f>
        <v>140</v>
      </c>
      <c r="AS42" s="37">
        <f>CNAEs!E90</f>
        <v>152</v>
      </c>
      <c r="AT42" s="37">
        <f>CNAEs!F90</f>
        <v>155</v>
      </c>
    </row>
    <row r="43" spans="31:46" ht="15.75" x14ac:dyDescent="0.25">
      <c r="AE43" s="39">
        <v>9003</v>
      </c>
      <c r="AF43" s="40" t="s">
        <v>543</v>
      </c>
      <c r="AG43" s="40" t="s">
        <v>541</v>
      </c>
      <c r="AH43" s="37">
        <f>CNAEs!B41</f>
        <v>67</v>
      </c>
      <c r="AI43" s="37">
        <f>CNAEs!C41</f>
        <v>71</v>
      </c>
      <c r="AJ43" s="37">
        <f>CNAEs!D41</f>
        <v>70</v>
      </c>
      <c r="AK43" s="37">
        <f>CNAEs!E41</f>
        <v>80</v>
      </c>
      <c r="AL43" s="37">
        <f>CNAEs!F41</f>
        <v>96</v>
      </c>
      <c r="AM43" s="37">
        <f>CNAEs!G41</f>
        <v>102</v>
      </c>
      <c r="AN43" s="37">
        <f>CNAEs!H41</f>
        <v>133</v>
      </c>
      <c r="AO43" s="37">
        <f>CNAEs!I41</f>
        <v>135</v>
      </c>
      <c r="AP43" s="37">
        <f>CNAEs!B91</f>
        <v>137</v>
      </c>
      <c r="AQ43" s="37">
        <f>CNAEs!C91</f>
        <v>138</v>
      </c>
      <c r="AR43" s="37">
        <f>CNAEs!D91</f>
        <v>146</v>
      </c>
      <c r="AS43" s="37">
        <f>CNAEs!E91</f>
        <v>158</v>
      </c>
      <c r="AT43" s="37">
        <f>CNAEs!F91</f>
        <v>143</v>
      </c>
    </row>
    <row r="44" spans="31:46" ht="15.75" x14ac:dyDescent="0.25">
      <c r="AE44" s="39">
        <v>9101</v>
      </c>
      <c r="AF44" s="40" t="s">
        <v>544</v>
      </c>
      <c r="AG44" s="40" t="s">
        <v>6</v>
      </c>
      <c r="AH44" s="37">
        <f>CNAEs!B42</f>
        <v>137</v>
      </c>
      <c r="AI44" s="37">
        <f>CNAEs!C42</f>
        <v>129</v>
      </c>
      <c r="AJ44" s="37">
        <f>CNAEs!D42</f>
        <v>136</v>
      </c>
      <c r="AK44" s="37">
        <f>CNAEs!E42</f>
        <v>125</v>
      </c>
      <c r="AL44" s="37">
        <f>CNAEs!F42</f>
        <v>118</v>
      </c>
      <c r="AM44" s="37">
        <f>CNAEs!G42</f>
        <v>101</v>
      </c>
      <c r="AN44" s="37">
        <f>CNAEs!H42</f>
        <v>111</v>
      </c>
      <c r="AO44" s="37">
        <f>CNAEs!I42</f>
        <v>103</v>
      </c>
      <c r="AP44" s="37">
        <f>CNAEs!B92</f>
        <v>107</v>
      </c>
      <c r="AQ44" s="37">
        <f>CNAEs!C92</f>
        <v>106</v>
      </c>
      <c r="AR44" s="37">
        <f>CNAEs!D92</f>
        <v>109</v>
      </c>
      <c r="AS44" s="37">
        <f>CNAEs!E92</f>
        <v>106</v>
      </c>
      <c r="AT44" s="37">
        <f>CNAEs!F92</f>
        <v>102</v>
      </c>
    </row>
    <row r="45" spans="31:46" ht="15.75" x14ac:dyDescent="0.25">
      <c r="AE45" s="39">
        <v>9102</v>
      </c>
      <c r="AF45" s="40" t="s">
        <v>545</v>
      </c>
      <c r="AG45" s="40" t="s">
        <v>6</v>
      </c>
      <c r="AH45" s="37">
        <f>CNAEs!B43</f>
        <v>103</v>
      </c>
      <c r="AI45" s="37">
        <f>CNAEs!C43</f>
        <v>103</v>
      </c>
      <c r="AJ45" s="37">
        <f>CNAEs!D43</f>
        <v>109</v>
      </c>
      <c r="AK45" s="37">
        <f>CNAEs!E43</f>
        <v>123</v>
      </c>
      <c r="AL45" s="37">
        <f>CNAEs!F43</f>
        <v>131</v>
      </c>
      <c r="AM45" s="37">
        <f>CNAEs!G43</f>
        <v>132</v>
      </c>
      <c r="AN45" s="37">
        <f>CNAEs!H43</f>
        <v>145</v>
      </c>
      <c r="AO45" s="37">
        <f>CNAEs!I43</f>
        <v>163</v>
      </c>
      <c r="AP45" s="37">
        <f>CNAEs!B93</f>
        <v>160</v>
      </c>
      <c r="AQ45" s="37">
        <f>CNAEs!C93</f>
        <v>164</v>
      </c>
      <c r="AR45" s="37">
        <f>CNAEs!D93</f>
        <v>162</v>
      </c>
      <c r="AS45" s="37">
        <f>CNAEs!E93</f>
        <v>164</v>
      </c>
      <c r="AT45" s="37">
        <f>CNAEs!F93</f>
        <v>175</v>
      </c>
    </row>
    <row r="46" spans="31:46" ht="15.75" x14ac:dyDescent="0.25">
      <c r="AE46" s="39">
        <v>9103</v>
      </c>
      <c r="AF46" s="40" t="s">
        <v>546</v>
      </c>
      <c r="AG46" s="40" t="s">
        <v>6</v>
      </c>
      <c r="AH46" s="37">
        <f>CNAEs!B44</f>
        <v>192</v>
      </c>
      <c r="AI46" s="37">
        <f>CNAEs!C44</f>
        <v>174</v>
      </c>
      <c r="AJ46" s="37">
        <f>CNAEs!D44</f>
        <v>171</v>
      </c>
      <c r="AK46" s="37">
        <f>CNAEs!E44</f>
        <v>152</v>
      </c>
      <c r="AL46" s="37">
        <f>CNAEs!F44</f>
        <v>147</v>
      </c>
      <c r="AM46" s="37">
        <f>CNAEs!G44</f>
        <v>135</v>
      </c>
      <c r="AN46" s="37">
        <f>CNAEs!H44</f>
        <v>125</v>
      </c>
      <c r="AO46" s="37">
        <f>CNAEs!I44</f>
        <v>125</v>
      </c>
      <c r="AP46" s="37">
        <f>CNAEs!B94</f>
        <v>128</v>
      </c>
      <c r="AQ46" s="37">
        <f>CNAEs!C94</f>
        <v>134</v>
      </c>
      <c r="AR46" s="37">
        <f>CNAEs!D94</f>
        <v>139</v>
      </c>
      <c r="AS46" s="37">
        <f>CNAEs!E94</f>
        <v>124</v>
      </c>
      <c r="AT46" s="37">
        <f>CNAEs!F94</f>
        <v>103</v>
      </c>
    </row>
    <row r="47" spans="31:46" ht="15.75" x14ac:dyDescent="0.25">
      <c r="AE47" s="39">
        <v>9321</v>
      </c>
      <c r="AF47" s="40" t="s">
        <v>547</v>
      </c>
      <c r="AG47" s="40" t="s">
        <v>2</v>
      </c>
      <c r="AH47" s="37">
        <f>CNAEs!B45</f>
        <v>308</v>
      </c>
      <c r="AI47" s="37">
        <f>CNAEs!C45</f>
        <v>311</v>
      </c>
      <c r="AJ47" s="37">
        <f>CNAEs!D45</f>
        <v>315</v>
      </c>
      <c r="AK47" s="37">
        <f>CNAEs!E45</f>
        <v>342</v>
      </c>
      <c r="AL47" s="37">
        <f>CNAEs!F45</f>
        <v>378</v>
      </c>
      <c r="AM47" s="37">
        <f>CNAEs!G45</f>
        <v>461</v>
      </c>
      <c r="AN47" s="37">
        <f>CNAEs!H45</f>
        <v>487</v>
      </c>
      <c r="AO47" s="37">
        <f>CNAEs!I45</f>
        <v>509</v>
      </c>
      <c r="AP47" s="37">
        <f>CNAEs!B95</f>
        <v>552</v>
      </c>
      <c r="AQ47" s="37">
        <f>CNAEs!C95</f>
        <v>579</v>
      </c>
      <c r="AR47" s="37">
        <f>CNAEs!D95</f>
        <v>564</v>
      </c>
      <c r="AS47" s="37">
        <f>CNAEs!E95</f>
        <v>581</v>
      </c>
      <c r="AT47" s="37">
        <f>CNAEs!F95</f>
        <v>635</v>
      </c>
    </row>
    <row r="48" spans="31:46" ht="15.75" x14ac:dyDescent="0.25">
      <c r="AE48" s="39">
        <v>9329</v>
      </c>
      <c r="AF48" s="40" t="s">
        <v>548</v>
      </c>
      <c r="AG48" s="40" t="s">
        <v>2</v>
      </c>
      <c r="AH48" s="37">
        <f>CNAEs!B46</f>
        <v>6194</v>
      </c>
      <c r="AI48" s="37">
        <f>CNAEs!C46</f>
        <v>5952</v>
      </c>
      <c r="AJ48" s="37">
        <f>CNAEs!D46</f>
        <v>5848</v>
      </c>
      <c r="AK48" s="37">
        <f>CNAEs!E46</f>
        <v>5786</v>
      </c>
      <c r="AL48" s="37">
        <f>CNAEs!F46</f>
        <v>5587</v>
      </c>
      <c r="AM48" s="37">
        <f>CNAEs!G46</f>
        <v>5264</v>
      </c>
      <c r="AN48" s="37">
        <f>CNAEs!H46</f>
        <v>5216</v>
      </c>
      <c r="AO48" s="37">
        <f>CNAEs!I46</f>
        <v>5120</v>
      </c>
      <c r="AP48" s="37">
        <f>CNAEs!B96</f>
        <v>4927</v>
      </c>
      <c r="AQ48" s="37">
        <f>CNAEs!C96</f>
        <v>4891</v>
      </c>
      <c r="AR48" s="37">
        <f>CNAEs!D96</f>
        <v>4780</v>
      </c>
      <c r="AS48" s="37">
        <f>CNAEs!E96</f>
        <v>4663</v>
      </c>
      <c r="AT48" s="37">
        <f>CNAEs!F96</f>
        <v>4346</v>
      </c>
    </row>
    <row r="49" spans="31:46" ht="15.75" x14ac:dyDescent="0.25">
      <c r="AE49" s="39">
        <v>9493</v>
      </c>
      <c r="AF49" s="40" t="s">
        <v>549</v>
      </c>
      <c r="AG49" s="40" t="s">
        <v>541</v>
      </c>
      <c r="AH49" s="37">
        <f>CNAEs!B47</f>
        <v>1296</v>
      </c>
      <c r="AI49" s="37">
        <f>CNAEs!C47</f>
        <v>1334</v>
      </c>
      <c r="AJ49" s="37">
        <f>CNAEs!D47</f>
        <v>1388</v>
      </c>
      <c r="AK49" s="37">
        <f>CNAEs!E47</f>
        <v>1396</v>
      </c>
      <c r="AL49" s="37">
        <f>CNAEs!F47</f>
        <v>1481</v>
      </c>
      <c r="AM49" s="37">
        <f>CNAEs!G47</f>
        <v>1484</v>
      </c>
      <c r="AN49" s="37">
        <f>CNAEs!H47</f>
        <v>1512</v>
      </c>
      <c r="AO49" s="37">
        <f>CNAEs!I47</f>
        <v>1530</v>
      </c>
      <c r="AP49" s="37">
        <f>CNAEs!B97</f>
        <v>1558</v>
      </c>
      <c r="AQ49" s="37">
        <f>CNAEs!C97</f>
        <v>1556</v>
      </c>
      <c r="AR49" s="37">
        <f>CNAEs!D97</f>
        <v>1516</v>
      </c>
      <c r="AS49" s="37">
        <f>CNAEs!E97</f>
        <v>1428</v>
      </c>
      <c r="AT49" s="37">
        <f>CNAEs!F97</f>
        <v>1356</v>
      </c>
    </row>
  </sheetData>
  <autoFilter ref="AE3:AS49" xr:uid="{00000000-0009-0000-0000-00000B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000"/>
  </sheetPr>
  <dimension ref="A1:N61"/>
  <sheetViews>
    <sheetView workbookViewId="0">
      <selection activeCell="P9" sqref="P9"/>
    </sheetView>
  </sheetViews>
  <sheetFormatPr defaultRowHeight="15" x14ac:dyDescent="0.25"/>
  <cols>
    <col min="1" max="1" width="23.140625" style="1" bestFit="1" customWidth="1"/>
  </cols>
  <sheetData>
    <row r="1" spans="1:14" s="41" customFormat="1" x14ac:dyDescent="0.25">
      <c r="A1" s="41" t="s">
        <v>563</v>
      </c>
    </row>
    <row r="2" spans="1:14" s="1" customFormat="1" x14ac:dyDescent="0.25">
      <c r="B2" s="1">
        <v>2007</v>
      </c>
      <c r="C2" s="1">
        <v>2008</v>
      </c>
      <c r="D2" s="1">
        <v>2009</v>
      </c>
      <c r="E2" s="1">
        <v>2010</v>
      </c>
      <c r="F2" s="1">
        <v>2011</v>
      </c>
      <c r="G2" s="1">
        <v>2012</v>
      </c>
      <c r="H2" s="1">
        <v>2013</v>
      </c>
      <c r="I2" s="1">
        <v>2014</v>
      </c>
      <c r="J2" s="1">
        <v>2015</v>
      </c>
      <c r="K2" s="1">
        <v>2016</v>
      </c>
      <c r="L2" s="1">
        <v>2017</v>
      </c>
      <c r="M2" s="1">
        <v>2018</v>
      </c>
      <c r="N2" s="1">
        <v>2019</v>
      </c>
    </row>
    <row r="3" spans="1:14" x14ac:dyDescent="0.25">
      <c r="A3" s="1" t="s">
        <v>34</v>
      </c>
      <c r="B3">
        <f>todos!L5</f>
        <v>652</v>
      </c>
      <c r="C3">
        <f>todos!L39</f>
        <v>649</v>
      </c>
      <c r="D3">
        <f>todos!L74</f>
        <v>704</v>
      </c>
      <c r="E3">
        <f>todos!L109</f>
        <v>713</v>
      </c>
      <c r="F3">
        <f>todos!L144</f>
        <v>776</v>
      </c>
      <c r="G3">
        <f>todos!L179</f>
        <v>818</v>
      </c>
      <c r="H3">
        <f>todos!L214</f>
        <v>844</v>
      </c>
      <c r="I3">
        <f>todos!L249</f>
        <v>856</v>
      </c>
      <c r="J3">
        <f>'[1]Total x Ano'!B3</f>
        <v>812</v>
      </c>
      <c r="K3">
        <f>'[1]Total x Ano'!C3</f>
        <v>802</v>
      </c>
      <c r="L3">
        <f>'[1]Total x Ano'!D3</f>
        <v>780</v>
      </c>
      <c r="M3">
        <f>'[1]Total x Ano'!E3</f>
        <v>770</v>
      </c>
      <c r="N3">
        <f>'[1]Total x Ano'!F3</f>
        <v>753</v>
      </c>
    </row>
    <row r="4" spans="1:14" x14ac:dyDescent="0.25">
      <c r="A4" s="1" t="s">
        <v>33</v>
      </c>
      <c r="B4">
        <f>todos!L6</f>
        <v>152</v>
      </c>
      <c r="C4">
        <f>todos!L40</f>
        <v>149</v>
      </c>
      <c r="D4">
        <f>todos!L75</f>
        <v>156</v>
      </c>
      <c r="E4">
        <f>todos!L110</f>
        <v>162</v>
      </c>
      <c r="F4">
        <f>todos!L145</f>
        <v>186</v>
      </c>
      <c r="G4">
        <f>todos!L180</f>
        <v>195</v>
      </c>
      <c r="H4">
        <f>todos!L215</f>
        <v>196</v>
      </c>
      <c r="I4">
        <f>todos!L250</f>
        <v>215</v>
      </c>
      <c r="J4">
        <f>'[1]Total x Ano'!B4</f>
        <v>215</v>
      </c>
      <c r="K4">
        <f>'[1]Total x Ano'!C4</f>
        <v>198</v>
      </c>
      <c r="L4">
        <f>'[1]Total x Ano'!D4</f>
        <v>200</v>
      </c>
      <c r="M4">
        <f>'[1]Total x Ano'!E4</f>
        <v>189</v>
      </c>
      <c r="N4">
        <f>'[1]Total x Ano'!F4</f>
        <v>171</v>
      </c>
    </row>
    <row r="5" spans="1:14" x14ac:dyDescent="0.25">
      <c r="A5" s="1" t="s">
        <v>32</v>
      </c>
      <c r="B5">
        <f>todos!L7</f>
        <v>584</v>
      </c>
      <c r="C5">
        <f>todos!L41</f>
        <v>605</v>
      </c>
      <c r="D5">
        <f>todos!L76</f>
        <v>655</v>
      </c>
      <c r="E5">
        <f>todos!L111</f>
        <v>703</v>
      </c>
      <c r="F5">
        <f>todos!L146</f>
        <v>745</v>
      </c>
      <c r="G5">
        <f>todos!L181</f>
        <v>785</v>
      </c>
      <c r="H5">
        <f>todos!L216</f>
        <v>794</v>
      </c>
      <c r="I5">
        <f>todos!L251</f>
        <v>782</v>
      </c>
      <c r="J5">
        <f>'[1]Total x Ano'!B5</f>
        <v>836</v>
      </c>
      <c r="K5">
        <f>'[1]Total x Ano'!C5</f>
        <v>802</v>
      </c>
      <c r="L5">
        <f>'[1]Total x Ano'!D5</f>
        <v>767</v>
      </c>
      <c r="M5">
        <f>'[1]Total x Ano'!E5</f>
        <v>745</v>
      </c>
      <c r="N5">
        <f>'[1]Total x Ano'!F5</f>
        <v>686</v>
      </c>
    </row>
    <row r="6" spans="1:14" x14ac:dyDescent="0.25">
      <c r="A6" s="1" t="s">
        <v>31</v>
      </c>
      <c r="B6">
        <f>todos!L8</f>
        <v>161</v>
      </c>
      <c r="C6">
        <f>todos!L42</f>
        <v>162</v>
      </c>
      <c r="D6">
        <f>todos!L77</f>
        <v>157</v>
      </c>
      <c r="E6">
        <f>todos!L112</f>
        <v>167</v>
      </c>
      <c r="F6">
        <f>todos!L147</f>
        <v>176</v>
      </c>
      <c r="G6">
        <f>todos!L182</f>
        <v>182</v>
      </c>
      <c r="H6">
        <f>todos!L217</f>
        <v>181</v>
      </c>
      <c r="I6">
        <f>todos!L252</f>
        <v>202</v>
      </c>
      <c r="J6">
        <f>'[1]Total x Ano'!B6</f>
        <v>201</v>
      </c>
      <c r="K6">
        <f>'[1]Total x Ano'!C6</f>
        <v>193</v>
      </c>
      <c r="L6">
        <f>'[1]Total x Ano'!D6</f>
        <v>186</v>
      </c>
      <c r="M6">
        <f>'[1]Total x Ano'!E6</f>
        <v>179</v>
      </c>
      <c r="N6">
        <f>'[1]Total x Ano'!F6</f>
        <v>199</v>
      </c>
    </row>
    <row r="7" spans="1:14" x14ac:dyDescent="0.25">
      <c r="A7" s="1" t="s">
        <v>30</v>
      </c>
      <c r="B7">
        <f>todos!L9</f>
        <v>1096</v>
      </c>
      <c r="C7">
        <f>todos!L43</f>
        <v>1159</v>
      </c>
      <c r="D7">
        <f>todos!L78</f>
        <v>1148</v>
      </c>
      <c r="E7">
        <f>todos!L113</f>
        <v>1201</v>
      </c>
      <c r="F7">
        <f>todos!L148</f>
        <v>1286</v>
      </c>
      <c r="G7">
        <f>todos!L183</f>
        <v>1357</v>
      </c>
      <c r="H7">
        <f>todos!L218</f>
        <v>1384</v>
      </c>
      <c r="I7">
        <f>todos!L253</f>
        <v>1485</v>
      </c>
      <c r="J7">
        <f>'[1]Total x Ano'!B7</f>
        <v>1469</v>
      </c>
      <c r="K7">
        <f>'[1]Total x Ano'!C7</f>
        <v>1407</v>
      </c>
      <c r="L7">
        <f>'[1]Total x Ano'!D7</f>
        <v>1373</v>
      </c>
      <c r="M7">
        <f>'[1]Total x Ano'!E7</f>
        <v>1333</v>
      </c>
      <c r="N7">
        <f>'[1]Total x Ano'!F7</f>
        <v>1235</v>
      </c>
    </row>
    <row r="8" spans="1:14" x14ac:dyDescent="0.25">
      <c r="A8" s="1" t="s">
        <v>29</v>
      </c>
      <c r="B8">
        <f>todos!L10</f>
        <v>172</v>
      </c>
      <c r="C8">
        <f>todos!L44</f>
        <v>168</v>
      </c>
      <c r="D8">
        <f>todos!L79</f>
        <v>167</v>
      </c>
      <c r="E8">
        <f>todos!L114</f>
        <v>178</v>
      </c>
      <c r="F8">
        <f>todos!L149</f>
        <v>203</v>
      </c>
      <c r="G8">
        <f>todos!L184</f>
        <v>208</v>
      </c>
      <c r="H8">
        <f>todos!L219</f>
        <v>224</v>
      </c>
      <c r="I8">
        <f>todos!L254</f>
        <v>220</v>
      </c>
      <c r="J8">
        <f>'[1]Total x Ano'!B8</f>
        <v>203</v>
      </c>
      <c r="K8">
        <f>'[1]Total x Ano'!C8</f>
        <v>194</v>
      </c>
      <c r="L8">
        <f>'[1]Total x Ano'!D8</f>
        <v>178</v>
      </c>
      <c r="M8">
        <f>'[1]Total x Ano'!E8</f>
        <v>163</v>
      </c>
      <c r="N8">
        <f>'[1]Total x Ano'!F8</f>
        <v>161</v>
      </c>
    </row>
    <row r="9" spans="1:14" x14ac:dyDescent="0.25">
      <c r="A9" s="1" t="s">
        <v>28</v>
      </c>
      <c r="B9">
        <f>todos!L11</f>
        <v>349</v>
      </c>
      <c r="C9">
        <f>todos!L45</f>
        <v>387</v>
      </c>
      <c r="D9">
        <f>todos!L80</f>
        <v>392</v>
      </c>
      <c r="E9">
        <f>todos!L115</f>
        <v>414</v>
      </c>
      <c r="F9">
        <f>todos!L150</f>
        <v>451</v>
      </c>
      <c r="G9">
        <f>todos!L185</f>
        <v>439</v>
      </c>
      <c r="H9">
        <f>todos!L220</f>
        <v>453</v>
      </c>
      <c r="I9">
        <f>todos!L255</f>
        <v>458</v>
      </c>
      <c r="J9">
        <f>'[1]Total x Ano'!B9</f>
        <v>452</v>
      </c>
      <c r="K9">
        <f>'[1]Total x Ano'!C9</f>
        <v>443</v>
      </c>
      <c r="L9">
        <f>'[1]Total x Ano'!D9</f>
        <v>433</v>
      </c>
      <c r="M9">
        <f>'[1]Total x Ano'!E9</f>
        <v>441</v>
      </c>
      <c r="N9">
        <f>'[1]Total x Ano'!F9</f>
        <v>442</v>
      </c>
    </row>
    <row r="10" spans="1:14" x14ac:dyDescent="0.25">
      <c r="A10" s="1" t="s">
        <v>27</v>
      </c>
      <c r="B10">
        <f>todos!L12</f>
        <v>887</v>
      </c>
      <c r="C10">
        <f>todos!L46</f>
        <v>864</v>
      </c>
      <c r="D10">
        <f>todos!L81</f>
        <v>864</v>
      </c>
      <c r="E10">
        <f>todos!L116</f>
        <v>961</v>
      </c>
      <c r="F10">
        <f>todos!L151</f>
        <v>1044</v>
      </c>
      <c r="G10">
        <f>todos!L186</f>
        <v>1098</v>
      </c>
      <c r="H10">
        <f>todos!L221</f>
        <v>1144</v>
      </c>
      <c r="I10">
        <f>todos!L256</f>
        <v>1161</v>
      </c>
      <c r="J10">
        <f>'[1]Total x Ano'!B10</f>
        <v>1182</v>
      </c>
      <c r="K10">
        <f>'[1]Total x Ano'!C10</f>
        <v>1164</v>
      </c>
      <c r="L10">
        <f>'[1]Total x Ano'!D10</f>
        <v>1166</v>
      </c>
      <c r="M10">
        <f>'[1]Total x Ano'!E10</f>
        <v>1116</v>
      </c>
      <c r="N10">
        <f>'[1]Total x Ano'!F10</f>
        <v>1054</v>
      </c>
    </row>
    <row r="11" spans="1:14" x14ac:dyDescent="0.25">
      <c r="A11" s="1" t="s">
        <v>26</v>
      </c>
      <c r="B11">
        <f>todos!L13</f>
        <v>553</v>
      </c>
      <c r="C11">
        <f>todos!L47</f>
        <v>568</v>
      </c>
      <c r="D11">
        <f>todos!L82</f>
        <v>584</v>
      </c>
      <c r="E11">
        <f>todos!L117</f>
        <v>636</v>
      </c>
      <c r="F11">
        <f>todos!L152</f>
        <v>680</v>
      </c>
      <c r="G11">
        <f>todos!L187</f>
        <v>712</v>
      </c>
      <c r="H11">
        <f>todos!L222</f>
        <v>760</v>
      </c>
      <c r="I11">
        <f>todos!L257</f>
        <v>779</v>
      </c>
      <c r="J11">
        <f>'[1]Total x Ano'!B11</f>
        <v>796</v>
      </c>
      <c r="K11">
        <f>'[1]Total x Ano'!C11</f>
        <v>800</v>
      </c>
      <c r="L11">
        <f>'[1]Total x Ano'!D11</f>
        <v>784</v>
      </c>
      <c r="M11">
        <f>'[1]Total x Ano'!E11</f>
        <v>768</v>
      </c>
      <c r="N11">
        <f>'[1]Total x Ano'!F11</f>
        <v>740</v>
      </c>
    </row>
    <row r="12" spans="1:14" x14ac:dyDescent="0.25">
      <c r="A12" s="1" t="s">
        <v>25</v>
      </c>
      <c r="B12">
        <f>todos!L14</f>
        <v>1880</v>
      </c>
      <c r="C12">
        <f>todos!L48</f>
        <v>1947</v>
      </c>
      <c r="D12">
        <f>todos!L83</f>
        <v>2004</v>
      </c>
      <c r="E12">
        <f>todos!L118</f>
        <v>2195</v>
      </c>
      <c r="F12">
        <f>todos!L153</f>
        <v>2376</v>
      </c>
      <c r="G12">
        <f>todos!L188</f>
        <v>2468</v>
      </c>
      <c r="H12">
        <f>todos!L223</f>
        <v>2564</v>
      </c>
      <c r="I12">
        <f>todos!L258</f>
        <v>2663</v>
      </c>
      <c r="J12">
        <f>'[1]Total x Ano'!B12</f>
        <v>2690</v>
      </c>
      <c r="K12">
        <f>'[1]Total x Ano'!C12</f>
        <v>2658</v>
      </c>
      <c r="L12">
        <f>'[1]Total x Ano'!D12</f>
        <v>2625</v>
      </c>
      <c r="M12">
        <f>'[1]Total x Ano'!E12</f>
        <v>2630</v>
      </c>
      <c r="N12">
        <f>'[1]Total x Ano'!F12</f>
        <v>2530</v>
      </c>
    </row>
    <row r="13" spans="1:14" x14ac:dyDescent="0.25">
      <c r="A13" s="1" t="s">
        <v>24</v>
      </c>
      <c r="B13">
        <f>todos!L15</f>
        <v>921</v>
      </c>
      <c r="C13">
        <f>todos!L49</f>
        <v>896</v>
      </c>
      <c r="D13">
        <f>todos!L84</f>
        <v>897</v>
      </c>
      <c r="E13">
        <f>todos!L119</f>
        <v>979</v>
      </c>
      <c r="F13">
        <f>todos!L154</f>
        <v>1031</v>
      </c>
      <c r="G13">
        <f>todos!L189</f>
        <v>1121</v>
      </c>
      <c r="H13">
        <f>todos!L224</f>
        <v>1163</v>
      </c>
      <c r="I13">
        <f>todos!L259</f>
        <v>1155</v>
      </c>
      <c r="J13">
        <f>'[1]Total x Ano'!B13</f>
        <v>1161</v>
      </c>
      <c r="K13">
        <f>'[1]Total x Ano'!C13</f>
        <v>1131</v>
      </c>
      <c r="L13">
        <f>'[1]Total x Ano'!D13</f>
        <v>1136</v>
      </c>
      <c r="M13">
        <f>'[1]Total x Ano'!E13</f>
        <v>1096</v>
      </c>
      <c r="N13">
        <f>'[1]Total x Ano'!F13</f>
        <v>1045</v>
      </c>
    </row>
    <row r="14" spans="1:14" x14ac:dyDescent="0.25">
      <c r="A14" s="1" t="s">
        <v>23</v>
      </c>
      <c r="B14">
        <f>todos!L16</f>
        <v>717</v>
      </c>
      <c r="C14">
        <f>todos!L50</f>
        <v>728</v>
      </c>
      <c r="D14">
        <f>todos!L85</f>
        <v>773</v>
      </c>
      <c r="E14">
        <f>todos!L120</f>
        <v>818</v>
      </c>
      <c r="F14">
        <f>todos!L155</f>
        <v>906</v>
      </c>
      <c r="G14">
        <f>todos!L190</f>
        <v>916</v>
      </c>
      <c r="H14">
        <f>todos!L225</f>
        <v>965</v>
      </c>
      <c r="I14">
        <f>todos!L260</f>
        <v>1024</v>
      </c>
      <c r="J14">
        <f>'[1]Total x Ano'!B14</f>
        <v>1058</v>
      </c>
      <c r="K14">
        <f>'[1]Total x Ano'!C14</f>
        <v>1058</v>
      </c>
      <c r="L14">
        <f>'[1]Total x Ano'!D14</f>
        <v>1015</v>
      </c>
      <c r="M14">
        <f>'[1]Total x Ano'!E14</f>
        <v>1019</v>
      </c>
      <c r="N14">
        <f>'[1]Total x Ano'!F14</f>
        <v>1012</v>
      </c>
    </row>
    <row r="15" spans="1:14" x14ac:dyDescent="0.25">
      <c r="A15" s="1" t="s">
        <v>22</v>
      </c>
      <c r="B15">
        <f>todos!L17</f>
        <v>2096</v>
      </c>
      <c r="C15">
        <f>todos!L51</f>
        <v>2131</v>
      </c>
      <c r="D15">
        <f>todos!L86</f>
        <v>2227</v>
      </c>
      <c r="E15">
        <f>todos!L121</f>
        <v>2349</v>
      </c>
      <c r="F15">
        <f>todos!L156</f>
        <v>2473</v>
      </c>
      <c r="G15">
        <f>todos!L191</f>
        <v>2676</v>
      </c>
      <c r="H15">
        <f>todos!L226</f>
        <v>2743</v>
      </c>
      <c r="I15">
        <f>todos!L261</f>
        <v>2827</v>
      </c>
      <c r="J15">
        <f>'[1]Total x Ano'!B15</f>
        <v>2787</v>
      </c>
      <c r="K15">
        <f>'[1]Total x Ano'!C15</f>
        <v>2709</v>
      </c>
      <c r="L15">
        <f>'[1]Total x Ano'!D15</f>
        <v>2618</v>
      </c>
      <c r="M15">
        <f>'[1]Total x Ano'!E15</f>
        <v>2636</v>
      </c>
      <c r="N15">
        <f>'[1]Total x Ano'!F15</f>
        <v>2493</v>
      </c>
    </row>
    <row r="16" spans="1:14" x14ac:dyDescent="0.25">
      <c r="A16" s="1" t="s">
        <v>21</v>
      </c>
      <c r="B16">
        <f>todos!L18</f>
        <v>567</v>
      </c>
      <c r="C16">
        <f>todos!L52</f>
        <v>573</v>
      </c>
      <c r="D16">
        <f>todos!L87</f>
        <v>602</v>
      </c>
      <c r="E16">
        <f>todos!L122</f>
        <v>602</v>
      </c>
      <c r="F16">
        <f>todos!L157</f>
        <v>642</v>
      </c>
      <c r="G16">
        <f>todos!L192</f>
        <v>707</v>
      </c>
      <c r="H16">
        <f>todos!L227</f>
        <v>731</v>
      </c>
      <c r="I16">
        <f>todos!L262</f>
        <v>800</v>
      </c>
      <c r="J16">
        <f>'[1]Total x Ano'!B16</f>
        <v>784</v>
      </c>
      <c r="K16">
        <f>'[1]Total x Ano'!C16</f>
        <v>753</v>
      </c>
      <c r="L16">
        <f>'[1]Total x Ano'!D16</f>
        <v>713</v>
      </c>
      <c r="M16">
        <f>'[1]Total x Ano'!E16</f>
        <v>701</v>
      </c>
      <c r="N16">
        <f>'[1]Total x Ano'!F16</f>
        <v>684</v>
      </c>
    </row>
    <row r="17" spans="1:14" x14ac:dyDescent="0.25">
      <c r="A17" s="1" t="s">
        <v>20</v>
      </c>
      <c r="B17">
        <f>todos!L19</f>
        <v>617</v>
      </c>
      <c r="C17">
        <f>todos!L53</f>
        <v>613</v>
      </c>
      <c r="D17">
        <f>todos!L88</f>
        <v>612</v>
      </c>
      <c r="E17">
        <f>todos!L123</f>
        <v>674</v>
      </c>
      <c r="F17">
        <f>todos!L158</f>
        <v>720</v>
      </c>
      <c r="G17">
        <f>todos!L193</f>
        <v>744</v>
      </c>
      <c r="H17">
        <f>todos!L228</f>
        <v>797</v>
      </c>
      <c r="I17">
        <f>todos!L263</f>
        <v>789</v>
      </c>
      <c r="J17">
        <f>'[1]Total x Ano'!B17</f>
        <v>786</v>
      </c>
      <c r="K17">
        <f>'[1]Total x Ano'!C17</f>
        <v>765</v>
      </c>
      <c r="L17">
        <f>'[1]Total x Ano'!D17</f>
        <v>786</v>
      </c>
      <c r="M17">
        <f>'[1]Total x Ano'!E17</f>
        <v>774</v>
      </c>
      <c r="N17">
        <f>'[1]Total x Ano'!F17</f>
        <v>786</v>
      </c>
    </row>
    <row r="18" spans="1:14" x14ac:dyDescent="0.25">
      <c r="A18" s="1" t="s">
        <v>19</v>
      </c>
      <c r="B18">
        <f>todos!L20</f>
        <v>3418</v>
      </c>
      <c r="C18">
        <f>todos!L54</f>
        <v>3420</v>
      </c>
      <c r="D18">
        <f>todos!L89</f>
        <v>3518</v>
      </c>
      <c r="E18">
        <f>todos!L124</f>
        <v>3690</v>
      </c>
      <c r="F18">
        <f>todos!L159</f>
        <v>3895</v>
      </c>
      <c r="G18">
        <f>todos!L194</f>
        <v>3974</v>
      </c>
      <c r="H18">
        <f>todos!L229</f>
        <v>4064</v>
      </c>
      <c r="I18">
        <f>todos!L264</f>
        <v>4197</v>
      </c>
      <c r="J18">
        <f>'[1]Total x Ano'!B18</f>
        <v>4116</v>
      </c>
      <c r="K18">
        <f>'[1]Total x Ano'!C18</f>
        <v>3994</v>
      </c>
      <c r="L18">
        <f>'[1]Total x Ano'!D18</f>
        <v>3897</v>
      </c>
      <c r="M18">
        <f>'[1]Total x Ano'!E18</f>
        <v>3953</v>
      </c>
      <c r="N18">
        <f>'[1]Total x Ano'!F18</f>
        <v>3911</v>
      </c>
    </row>
    <row r="19" spans="1:14" x14ac:dyDescent="0.25">
      <c r="A19" s="1" t="s">
        <v>18</v>
      </c>
      <c r="B19">
        <f>todos!L21</f>
        <v>10274</v>
      </c>
      <c r="C19">
        <f>todos!L55</f>
        <v>10540</v>
      </c>
      <c r="D19">
        <f>todos!L90</f>
        <v>10601</v>
      </c>
      <c r="E19">
        <f>todos!L125</f>
        <v>10875</v>
      </c>
      <c r="F19">
        <f>todos!L160</f>
        <v>11367</v>
      </c>
      <c r="G19">
        <f>todos!L195</f>
        <v>11546</v>
      </c>
      <c r="H19">
        <f>todos!L230</f>
        <v>11756</v>
      </c>
      <c r="I19">
        <f>todos!L265</f>
        <v>11931</v>
      </c>
      <c r="J19">
        <f>'[1]Total x Ano'!B19</f>
        <v>11767</v>
      </c>
      <c r="K19">
        <f>'[1]Total x Ano'!C19</f>
        <v>11412</v>
      </c>
      <c r="L19">
        <f>'[1]Total x Ano'!D19</f>
        <v>11184</v>
      </c>
      <c r="M19">
        <f>'[1]Total x Ano'!E19</f>
        <v>10901</v>
      </c>
      <c r="N19">
        <f>'[1]Total x Ano'!F19</f>
        <v>10738</v>
      </c>
    </row>
    <row r="20" spans="1:14" x14ac:dyDescent="0.25">
      <c r="A20" s="1" t="s">
        <v>17</v>
      </c>
      <c r="B20">
        <f>todos!L22</f>
        <v>1859</v>
      </c>
      <c r="C20">
        <f>todos!L56</f>
        <v>1947</v>
      </c>
      <c r="D20">
        <f>todos!L91</f>
        <v>1951</v>
      </c>
      <c r="E20">
        <f>todos!L126</f>
        <v>2007</v>
      </c>
      <c r="F20">
        <f>todos!L161</f>
        <v>2087</v>
      </c>
      <c r="G20">
        <f>todos!L196</f>
        <v>2162</v>
      </c>
      <c r="H20">
        <f>todos!L231</f>
        <v>2251</v>
      </c>
      <c r="I20">
        <f>todos!L266</f>
        <v>2282</v>
      </c>
      <c r="J20">
        <f>'[1]Total x Ano'!B20</f>
        <v>2268</v>
      </c>
      <c r="K20">
        <f>'[1]Total x Ano'!C20</f>
        <v>2214</v>
      </c>
      <c r="L20">
        <f>'[1]Total x Ano'!D20</f>
        <v>2141</v>
      </c>
      <c r="M20">
        <f>'[1]Total x Ano'!E20</f>
        <v>2116</v>
      </c>
      <c r="N20">
        <f>'[1]Total x Ano'!F20</f>
        <v>2071</v>
      </c>
    </row>
    <row r="21" spans="1:14" x14ac:dyDescent="0.25">
      <c r="A21" s="1" t="s">
        <v>16</v>
      </c>
      <c r="B21">
        <f>todos!L23</f>
        <v>8810</v>
      </c>
      <c r="C21">
        <f>todos!L57</f>
        <v>8847</v>
      </c>
      <c r="D21">
        <f>todos!L92</f>
        <v>9104</v>
      </c>
      <c r="E21">
        <f>todos!L127</f>
        <v>9344</v>
      </c>
      <c r="F21">
        <f>todos!L162</f>
        <v>9749</v>
      </c>
      <c r="G21">
        <f>todos!L197</f>
        <v>9997</v>
      </c>
      <c r="H21">
        <f>todos!L232</f>
        <v>10260</v>
      </c>
      <c r="I21">
        <f>todos!L267</f>
        <v>10260</v>
      </c>
      <c r="J21">
        <f>'[1]Total x Ano'!B21</f>
        <v>10080</v>
      </c>
      <c r="K21">
        <f>'[1]Total x Ano'!C21</f>
        <v>9683</v>
      </c>
      <c r="L21">
        <f>'[1]Total x Ano'!D21</f>
        <v>9257</v>
      </c>
      <c r="M21">
        <f>'[1]Total x Ano'!E21</f>
        <v>8812</v>
      </c>
      <c r="N21">
        <f>'[1]Total x Ano'!F21</f>
        <v>8696</v>
      </c>
    </row>
    <row r="22" spans="1:14" x14ac:dyDescent="0.25">
      <c r="A22" s="1" t="s">
        <v>15</v>
      </c>
      <c r="B22">
        <f>todos!L24</f>
        <v>26931</v>
      </c>
      <c r="C22">
        <f>todos!L58</f>
        <v>27864</v>
      </c>
      <c r="D22">
        <f>todos!L93</f>
        <v>28518</v>
      </c>
      <c r="E22">
        <f>todos!L128</f>
        <v>29640</v>
      </c>
      <c r="F22">
        <f>todos!L163</f>
        <v>30931</v>
      </c>
      <c r="G22">
        <f>todos!L198</f>
        <v>31516</v>
      </c>
      <c r="H22">
        <f>todos!L233</f>
        <v>32312</v>
      </c>
      <c r="I22">
        <f>todos!L268</f>
        <v>32528</v>
      </c>
      <c r="J22">
        <f>'[1]Total x Ano'!B22</f>
        <v>32058</v>
      </c>
      <c r="K22">
        <f>'[1]Total x Ano'!C22</f>
        <v>31176</v>
      </c>
      <c r="L22">
        <f>'[1]Total x Ano'!D22</f>
        <v>30259</v>
      </c>
      <c r="M22">
        <f>'[1]Total x Ano'!E22</f>
        <v>29351</v>
      </c>
      <c r="N22">
        <f>'[1]Total x Ano'!F22</f>
        <v>28924</v>
      </c>
    </row>
    <row r="23" spans="1:14" x14ac:dyDescent="0.25">
      <c r="A23" s="1" t="s">
        <v>14</v>
      </c>
      <c r="B23">
        <f>todos!L25</f>
        <v>6511</v>
      </c>
      <c r="C23">
        <f>todos!L59</f>
        <v>6738</v>
      </c>
      <c r="D23">
        <f>todos!L94</f>
        <v>7065</v>
      </c>
      <c r="E23">
        <f>todos!L129</f>
        <v>7495</v>
      </c>
      <c r="F23">
        <f>todos!L164</f>
        <v>7731</v>
      </c>
      <c r="G23">
        <f>todos!L199</f>
        <v>7893</v>
      </c>
      <c r="H23">
        <f>todos!L234</f>
        <v>8078</v>
      </c>
      <c r="I23">
        <f>todos!L269</f>
        <v>8196</v>
      </c>
      <c r="J23">
        <f>'[1]Total x Ano'!B23</f>
        <v>8127</v>
      </c>
      <c r="K23">
        <f>'[1]Total x Ano'!C23</f>
        <v>7916</v>
      </c>
      <c r="L23">
        <f>'[1]Total x Ano'!D23</f>
        <v>7839</v>
      </c>
      <c r="M23">
        <f>'[1]Total x Ano'!E23</f>
        <v>7663</v>
      </c>
      <c r="N23">
        <f>'[1]Total x Ano'!F23</f>
        <v>7550</v>
      </c>
    </row>
    <row r="24" spans="1:14" x14ac:dyDescent="0.25">
      <c r="A24" s="1" t="s">
        <v>13</v>
      </c>
      <c r="B24">
        <f>todos!L26</f>
        <v>5088</v>
      </c>
      <c r="C24">
        <f>todos!L60</f>
        <v>5241</v>
      </c>
      <c r="D24">
        <f>todos!L95</f>
        <v>5451</v>
      </c>
      <c r="E24">
        <f>todos!L130</f>
        <v>5608</v>
      </c>
      <c r="F24">
        <f>todos!L165</f>
        <v>5794</v>
      </c>
      <c r="G24">
        <f>todos!L200</f>
        <v>5842</v>
      </c>
      <c r="H24">
        <f>todos!L235</f>
        <v>5990</v>
      </c>
      <c r="I24">
        <f>todos!L270</f>
        <v>6059</v>
      </c>
      <c r="J24">
        <f>'[1]Total x Ano'!B24</f>
        <v>5984</v>
      </c>
      <c r="K24">
        <f>'[1]Total x Ano'!C24</f>
        <v>5830</v>
      </c>
      <c r="L24">
        <f>'[1]Total x Ano'!D24</f>
        <v>5757</v>
      </c>
      <c r="M24">
        <f>'[1]Total x Ano'!E24</f>
        <v>5749</v>
      </c>
      <c r="N24">
        <f>'[1]Total x Ano'!F24</f>
        <v>5729</v>
      </c>
    </row>
    <row r="25" spans="1:14" x14ac:dyDescent="0.25">
      <c r="A25" s="1" t="s">
        <v>12</v>
      </c>
      <c r="B25">
        <f>todos!L27</f>
        <v>7589</v>
      </c>
      <c r="C25">
        <f>todos!L61</f>
        <v>7743</v>
      </c>
      <c r="D25">
        <f>todos!L96</f>
        <v>7946</v>
      </c>
      <c r="E25">
        <f>todos!L131</f>
        <v>8212</v>
      </c>
      <c r="F25">
        <f>todos!L166</f>
        <v>8468</v>
      </c>
      <c r="G25">
        <f>todos!L201</f>
        <v>8646</v>
      </c>
      <c r="H25">
        <f>todos!L236</f>
        <v>8820</v>
      </c>
      <c r="I25">
        <f>todos!L271</f>
        <v>8872</v>
      </c>
      <c r="J25">
        <f>'[1]Total x Ano'!B25</f>
        <v>8755</v>
      </c>
      <c r="K25">
        <f>'[1]Total x Ano'!C25</f>
        <v>8495</v>
      </c>
      <c r="L25">
        <f>'[1]Total x Ano'!D25</f>
        <v>8196</v>
      </c>
      <c r="M25">
        <f>'[1]Total x Ano'!E25</f>
        <v>8061</v>
      </c>
      <c r="N25">
        <f>'[1]Total x Ano'!F25</f>
        <v>7982</v>
      </c>
    </row>
    <row r="26" spans="1:14" x14ac:dyDescent="0.25">
      <c r="A26" s="1" t="s">
        <v>11</v>
      </c>
      <c r="B26">
        <f>todos!L28</f>
        <v>1055</v>
      </c>
      <c r="C26">
        <f>todos!L62</f>
        <v>1044</v>
      </c>
      <c r="D26">
        <f>todos!L97</f>
        <v>1121</v>
      </c>
      <c r="E26">
        <f>todos!L132</f>
        <v>1182</v>
      </c>
      <c r="F26">
        <f>todos!L167</f>
        <v>1253</v>
      </c>
      <c r="G26">
        <f>todos!L202</f>
        <v>1312</v>
      </c>
      <c r="H26">
        <f>todos!L237</f>
        <v>1359</v>
      </c>
      <c r="I26">
        <f>todos!L272</f>
        <v>1409</v>
      </c>
      <c r="J26">
        <f>'[1]Total x Ano'!B26</f>
        <v>1389</v>
      </c>
      <c r="K26">
        <f>'[1]Total x Ano'!C26</f>
        <v>1353</v>
      </c>
      <c r="L26">
        <f>'[1]Total x Ano'!D26</f>
        <v>1350</v>
      </c>
      <c r="M26">
        <f>'[1]Total x Ano'!E26</f>
        <v>1337</v>
      </c>
      <c r="N26">
        <f>'[1]Total x Ano'!F26</f>
        <v>1319</v>
      </c>
    </row>
    <row r="27" spans="1:14" x14ac:dyDescent="0.25">
      <c r="A27" s="1" t="s">
        <v>10</v>
      </c>
      <c r="B27">
        <f>todos!L29</f>
        <v>1266</v>
      </c>
      <c r="C27">
        <f>todos!L63</f>
        <v>1342</v>
      </c>
      <c r="D27">
        <f>todos!L98</f>
        <v>1404</v>
      </c>
      <c r="E27">
        <f>todos!L133</f>
        <v>1444</v>
      </c>
      <c r="F27">
        <f>todos!L168</f>
        <v>1555</v>
      </c>
      <c r="G27">
        <f>todos!L203</f>
        <v>1591</v>
      </c>
      <c r="H27">
        <f>todos!L238</f>
        <v>1657</v>
      </c>
      <c r="I27">
        <f>todos!L273</f>
        <v>1707</v>
      </c>
      <c r="J27">
        <f>'[1]Total x Ano'!B27</f>
        <v>1657</v>
      </c>
      <c r="K27">
        <f>'[1]Total x Ano'!C27</f>
        <v>1661</v>
      </c>
      <c r="L27">
        <f>'[1]Total x Ano'!D27</f>
        <v>1656</v>
      </c>
      <c r="M27">
        <f>'[1]Total x Ano'!E27</f>
        <v>1682</v>
      </c>
      <c r="N27">
        <f>'[1]Total x Ano'!F27</f>
        <v>1686</v>
      </c>
    </row>
    <row r="28" spans="1:14" x14ac:dyDescent="0.25">
      <c r="A28" s="1" t="s">
        <v>9</v>
      </c>
      <c r="B28">
        <f>todos!L30</f>
        <v>2456</v>
      </c>
      <c r="C28">
        <f>todos!L64</f>
        <v>2501</v>
      </c>
      <c r="D28">
        <f>todos!L99</f>
        <v>2627</v>
      </c>
      <c r="E28">
        <f>todos!L134</f>
        <v>2837</v>
      </c>
      <c r="F28">
        <f>todos!L169</f>
        <v>3020</v>
      </c>
      <c r="G28">
        <f>todos!L204</f>
        <v>3130</v>
      </c>
      <c r="H28">
        <f>todos!L239</f>
        <v>3288</v>
      </c>
      <c r="I28">
        <f>todos!L274</f>
        <v>3368</v>
      </c>
      <c r="J28">
        <f>'[1]Total x Ano'!B28</f>
        <v>3390</v>
      </c>
      <c r="K28">
        <f>'[1]Total x Ano'!C28</f>
        <v>3354</v>
      </c>
      <c r="L28">
        <f>'[1]Total x Ano'!D28</f>
        <v>3326</v>
      </c>
      <c r="M28">
        <f>'[1]Total x Ano'!E28</f>
        <v>3379</v>
      </c>
      <c r="N28">
        <f>'[1]Total x Ano'!F28</f>
        <v>3315</v>
      </c>
    </row>
    <row r="29" spans="1:14" x14ac:dyDescent="0.25">
      <c r="A29" s="1" t="s">
        <v>8</v>
      </c>
      <c r="B29">
        <f>todos!L31</f>
        <v>2112</v>
      </c>
      <c r="C29">
        <f>todos!L65</f>
        <v>2271</v>
      </c>
      <c r="D29">
        <f>todos!L100</f>
        <v>2337</v>
      </c>
      <c r="E29">
        <f>todos!L135</f>
        <v>2439</v>
      </c>
      <c r="F29">
        <f>todos!L170</f>
        <v>2486</v>
      </c>
      <c r="G29">
        <f>todos!L205</f>
        <v>2509</v>
      </c>
      <c r="H29">
        <f>todos!L240</f>
        <v>2561</v>
      </c>
      <c r="I29">
        <f>todos!L275</f>
        <v>2534</v>
      </c>
      <c r="J29">
        <f>'[1]Total x Ano'!B29</f>
        <v>2475</v>
      </c>
      <c r="K29">
        <f>'[1]Total x Ano'!C29</f>
        <v>2357</v>
      </c>
      <c r="L29">
        <f>'[1]Total x Ano'!D29</f>
        <v>2254</v>
      </c>
      <c r="M29">
        <f>'[1]Total x Ano'!E29</f>
        <v>2203</v>
      </c>
      <c r="N29">
        <f>'[1]Total x Ano'!F29</f>
        <v>2141</v>
      </c>
    </row>
    <row r="30" spans="1:14" x14ac:dyDescent="0.25">
      <c r="A30" s="1" t="s">
        <v>7</v>
      </c>
      <c r="B30">
        <f>todos!L32</f>
        <v>88773</v>
      </c>
      <c r="C30">
        <f>todos!L66</f>
        <v>91097</v>
      </c>
      <c r="D30">
        <f>todos!L101</f>
        <v>93585</v>
      </c>
      <c r="E30">
        <f>todos!L136</f>
        <v>97525</v>
      </c>
      <c r="F30">
        <f>todos!L171</f>
        <v>102031</v>
      </c>
      <c r="G30">
        <f>todos!L206</f>
        <v>104544</v>
      </c>
      <c r="H30">
        <f>todos!L241</f>
        <v>107339</v>
      </c>
      <c r="I30">
        <f>todos!L276</f>
        <v>108759</v>
      </c>
      <c r="J30">
        <f>'[1]Total x Ano'!B30</f>
        <v>107498</v>
      </c>
      <c r="K30">
        <f>'[1]Total x Ano'!C30</f>
        <v>104522</v>
      </c>
      <c r="L30">
        <f>'[1]Total x Ano'!D30</f>
        <v>101874</v>
      </c>
      <c r="M30">
        <f>'[1]Total x Ano'!E30</f>
        <v>99765</v>
      </c>
      <c r="N30">
        <f>'[1]Total x Ano'!F30</f>
        <v>98053</v>
      </c>
    </row>
    <row r="32" spans="1:14" s="42" customFormat="1" x14ac:dyDescent="0.25">
      <c r="A32" s="41" t="s">
        <v>564</v>
      </c>
      <c r="B32" s="41"/>
      <c r="C32" s="41"/>
      <c r="D32" s="41"/>
      <c r="E32" s="41"/>
      <c r="F32" s="41"/>
      <c r="G32" s="41"/>
      <c r="H32" s="41"/>
      <c r="I32" s="41"/>
    </row>
    <row r="33" spans="1:14" x14ac:dyDescent="0.25">
      <c r="B33" s="1">
        <v>2007</v>
      </c>
      <c r="C33" s="1">
        <v>2008</v>
      </c>
      <c r="D33" s="1">
        <v>2009</v>
      </c>
      <c r="E33" s="1">
        <v>2010</v>
      </c>
      <c r="F33" s="1">
        <v>2011</v>
      </c>
      <c r="G33" s="1">
        <v>2012</v>
      </c>
      <c r="H33" s="1">
        <v>2013</v>
      </c>
      <c r="I33" s="1">
        <v>2014</v>
      </c>
      <c r="J33" s="1">
        <v>2015</v>
      </c>
      <c r="K33" s="1">
        <v>2016</v>
      </c>
      <c r="L33" s="1">
        <v>2017</v>
      </c>
      <c r="M33" s="1">
        <v>2018</v>
      </c>
      <c r="N33" s="1">
        <v>2019</v>
      </c>
    </row>
    <row r="34" spans="1:14" x14ac:dyDescent="0.25">
      <c r="A34" s="1" t="s">
        <v>34</v>
      </c>
      <c r="B34">
        <f>+B3/B$30</f>
        <v>7.3445754902954725E-3</v>
      </c>
      <c r="C34">
        <f t="shared" ref="C34:I34" si="0">+C3/C$30</f>
        <v>7.1242741253828333E-3</v>
      </c>
      <c r="D34">
        <f t="shared" si="0"/>
        <v>7.5225730619223165E-3</v>
      </c>
      <c r="E34">
        <f t="shared" si="0"/>
        <v>7.3109459113047939E-3</v>
      </c>
      <c r="F34">
        <f t="shared" si="0"/>
        <v>7.6055316521449366E-3</v>
      </c>
      <c r="G34">
        <f t="shared" si="0"/>
        <v>7.8244566880930518E-3</v>
      </c>
      <c r="H34">
        <f t="shared" si="0"/>
        <v>7.8629389131629705E-3</v>
      </c>
      <c r="I34">
        <f t="shared" si="0"/>
        <v>7.8706130067396716E-3</v>
      </c>
      <c r="J34">
        <f>J3/J$30</f>
        <v>7.5536289047238086E-3</v>
      </c>
      <c r="K34">
        <f>'[1]Total x Ano'!C34</f>
        <v>7.6730257744781006E-3</v>
      </c>
      <c r="L34">
        <f>'[1]Total x Ano'!D34</f>
        <v>7.6565168737852641E-3</v>
      </c>
      <c r="M34">
        <f>'[1]Total x Ano'!E34</f>
        <v>7.7181376234150252E-3</v>
      </c>
      <c r="N34">
        <f>'[1]Total x Ano'!F34</f>
        <v>7.6795202594515215E-3</v>
      </c>
    </row>
    <row r="35" spans="1:14" x14ac:dyDescent="0.25">
      <c r="A35" s="1" t="s">
        <v>33</v>
      </c>
      <c r="B35">
        <f t="shared" ref="B35:I50" si="1">+B4/B$30</f>
        <v>1.7122323228909691E-3</v>
      </c>
      <c r="C35">
        <f t="shared" si="1"/>
        <v>1.635619175164934E-3</v>
      </c>
      <c r="D35">
        <f t="shared" si="1"/>
        <v>1.6669338034941497E-3</v>
      </c>
      <c r="E35">
        <f t="shared" si="1"/>
        <v>1.6611125352473724E-3</v>
      </c>
      <c r="F35">
        <f t="shared" si="1"/>
        <v>1.8229753702306162E-3</v>
      </c>
      <c r="G35">
        <f t="shared" si="1"/>
        <v>1.8652433425160697E-3</v>
      </c>
      <c r="H35">
        <f t="shared" si="1"/>
        <v>1.8259905532937702E-3</v>
      </c>
      <c r="I35">
        <f t="shared" si="1"/>
        <v>1.9768478930479315E-3</v>
      </c>
      <c r="J35">
        <f t="shared" ref="J35:J61" si="2">J4/J$30</f>
        <v>2.0000372099946047E-3</v>
      </c>
      <c r="K35">
        <f>'[1]Total x Ano'!C35</f>
        <v>1.8943380340980846E-3</v>
      </c>
      <c r="L35">
        <f>'[1]Total x Ano'!D35</f>
        <v>1.9632094548167342E-3</v>
      </c>
      <c r="M35">
        <f>'[1]Total x Ano'!E35</f>
        <v>1.8944519621109607E-3</v>
      </c>
      <c r="N35">
        <f>'[1]Total x Ano'!F35</f>
        <v>1.7439547999551263E-3</v>
      </c>
    </row>
    <row r="36" spans="1:14" x14ac:dyDescent="0.25">
      <c r="A36" s="1" t="s">
        <v>32</v>
      </c>
      <c r="B36">
        <f t="shared" si="1"/>
        <v>6.5785768195284599E-3</v>
      </c>
      <c r="C36">
        <f t="shared" si="1"/>
        <v>6.6412724897636586E-3</v>
      </c>
      <c r="D36">
        <f t="shared" si="1"/>
        <v>6.9989848800555646E-3</v>
      </c>
      <c r="E36">
        <f t="shared" si="1"/>
        <v>7.2084081004870548E-3</v>
      </c>
      <c r="F36">
        <f t="shared" si="1"/>
        <v>7.3017024237731669E-3</v>
      </c>
      <c r="G36">
        <f t="shared" si="1"/>
        <v>7.5088001224364858E-3</v>
      </c>
      <c r="H36">
        <f t="shared" si="1"/>
        <v>7.3971249965063953E-3</v>
      </c>
      <c r="I36">
        <f t="shared" si="1"/>
        <v>7.1902095458766628E-3</v>
      </c>
      <c r="J36">
        <f t="shared" si="2"/>
        <v>7.7768888723511133E-3</v>
      </c>
      <c r="K36">
        <f>'[1]Total x Ano'!C36</f>
        <v>7.6730257744781006E-3</v>
      </c>
      <c r="L36">
        <f>'[1]Total x Ano'!D36</f>
        <v>7.5289082592221767E-3</v>
      </c>
      <c r="M36">
        <f>'[1]Total x Ano'!E36</f>
        <v>7.4675487395379145E-3</v>
      </c>
      <c r="N36">
        <f>'[1]Total x Ano'!F36</f>
        <v>6.996216331983723E-3</v>
      </c>
    </row>
    <row r="37" spans="1:14" x14ac:dyDescent="0.25">
      <c r="A37" s="1" t="s">
        <v>31</v>
      </c>
      <c r="B37">
        <f t="shared" si="1"/>
        <v>1.8136144999042502E-3</v>
      </c>
      <c r="C37">
        <f t="shared" si="1"/>
        <v>1.7783242038705994E-3</v>
      </c>
      <c r="D37">
        <f t="shared" si="1"/>
        <v>1.6776192765934712E-3</v>
      </c>
      <c r="E37">
        <f t="shared" si="1"/>
        <v>1.712381440656242E-3</v>
      </c>
      <c r="F37">
        <f t="shared" si="1"/>
        <v>1.7249659417235938E-3</v>
      </c>
      <c r="G37">
        <f t="shared" si="1"/>
        <v>1.7408937863483318E-3</v>
      </c>
      <c r="H37">
        <f t="shared" si="1"/>
        <v>1.6862463782967979E-3</v>
      </c>
      <c r="I37">
        <f t="shared" si="1"/>
        <v>1.8573175553287544E-3</v>
      </c>
      <c r="J37">
        <f t="shared" si="2"/>
        <v>1.8698022288786769E-3</v>
      </c>
      <c r="K37">
        <f>'[1]Total x Ano'!C37</f>
        <v>1.8465012150552036E-3</v>
      </c>
      <c r="L37">
        <f>'[1]Total x Ano'!D37</f>
        <v>1.8257847929795631E-3</v>
      </c>
      <c r="M37">
        <f>'[1]Total x Ano'!E37</f>
        <v>1.7942164085601162E-3</v>
      </c>
      <c r="N37">
        <f>'[1]Total x Ano'!F37</f>
        <v>2.0295146502401764E-3</v>
      </c>
    </row>
    <row r="38" spans="1:14" x14ac:dyDescent="0.25">
      <c r="A38" s="1" t="s">
        <v>30</v>
      </c>
      <c r="B38">
        <f t="shared" si="1"/>
        <v>1.2346096222950673E-2</v>
      </c>
      <c r="C38">
        <f t="shared" si="1"/>
        <v>1.2722702174605091E-2</v>
      </c>
      <c r="D38">
        <f t="shared" si="1"/>
        <v>1.226692311802105E-2</v>
      </c>
      <c r="E38">
        <f t="shared" si="1"/>
        <v>1.231479107921046E-2</v>
      </c>
      <c r="F38">
        <f t="shared" si="1"/>
        <v>1.2604012506003077E-2</v>
      </c>
      <c r="G38">
        <f t="shared" si="1"/>
        <v>1.2980180593816958E-2</v>
      </c>
      <c r="H38">
        <f t="shared" si="1"/>
        <v>1.289372921305397E-2</v>
      </c>
      <c r="I38">
        <f t="shared" si="1"/>
        <v>1.3654042424075249E-2</v>
      </c>
      <c r="J38">
        <f t="shared" si="2"/>
        <v>1.3665370518521274E-2</v>
      </c>
      <c r="K38">
        <f>'[1]Total x Ano'!C38</f>
        <v>1.3461280878666692E-2</v>
      </c>
      <c r="L38">
        <f>'[1]Total x Ano'!D38</f>
        <v>1.3477432907316882E-2</v>
      </c>
      <c r="M38">
        <f>'[1]Total x Ano'!E38</f>
        <v>1.336139928832757E-2</v>
      </c>
      <c r="N38">
        <f>'[1]Total x Ano'!F38</f>
        <v>1.2595229110787023E-2</v>
      </c>
    </row>
    <row r="39" spans="1:14" x14ac:dyDescent="0.25">
      <c r="A39" s="1" t="s">
        <v>29</v>
      </c>
      <c r="B39">
        <f t="shared" si="1"/>
        <v>1.9375260495871492E-3</v>
      </c>
      <c r="C39">
        <f t="shared" si="1"/>
        <v>1.8441880632732142E-3</v>
      </c>
      <c r="D39">
        <f t="shared" si="1"/>
        <v>1.7844740075866859E-3</v>
      </c>
      <c r="E39">
        <f t="shared" si="1"/>
        <v>1.825173032555755E-3</v>
      </c>
      <c r="F39">
        <f t="shared" si="1"/>
        <v>1.9895913986925544E-3</v>
      </c>
      <c r="G39">
        <f t="shared" si="1"/>
        <v>1.9895928986838076E-3</v>
      </c>
      <c r="H39">
        <f t="shared" si="1"/>
        <v>2.0868463466214519E-3</v>
      </c>
      <c r="I39">
        <f t="shared" si="1"/>
        <v>2.022821099863E-3</v>
      </c>
      <c r="J39">
        <f t="shared" si="2"/>
        <v>1.8884072261809522E-3</v>
      </c>
      <c r="K39">
        <f>'[1]Total x Ano'!C39</f>
        <v>1.8560685788637798E-3</v>
      </c>
      <c r="L39">
        <f>'[1]Total x Ano'!D39</f>
        <v>1.7472564147868936E-3</v>
      </c>
      <c r="M39">
        <f>'[1]Total x Ano'!E39</f>
        <v>1.633839522878765E-3</v>
      </c>
      <c r="N39">
        <f>'[1]Total x Ano'!F39</f>
        <v>1.6419691391390369E-3</v>
      </c>
    </row>
    <row r="40" spans="1:14" x14ac:dyDescent="0.25">
      <c r="A40" s="1" t="s">
        <v>28</v>
      </c>
      <c r="B40">
        <f t="shared" si="1"/>
        <v>3.9313755308483436E-3</v>
      </c>
      <c r="C40">
        <f t="shared" si="1"/>
        <v>4.2482189314686546E-3</v>
      </c>
      <c r="D40">
        <f t="shared" si="1"/>
        <v>4.1887054549340176E-3</v>
      </c>
      <c r="E40">
        <f t="shared" si="1"/>
        <v>4.2450653678543964E-3</v>
      </c>
      <c r="F40">
        <f t="shared" si="1"/>
        <v>4.4202252256667091E-3</v>
      </c>
      <c r="G40">
        <f t="shared" si="1"/>
        <v>4.1991888582797671E-3</v>
      </c>
      <c r="H40">
        <f t="shared" si="1"/>
        <v>4.2202740849085606E-3</v>
      </c>
      <c r="I40">
        <f t="shared" si="1"/>
        <v>4.2111457442602449E-3</v>
      </c>
      <c r="J40">
        <f t="shared" si="2"/>
        <v>4.2047293903142383E-3</v>
      </c>
      <c r="K40">
        <f>'[1]Total x Ano'!C40</f>
        <v>4.2383421671992501E-3</v>
      </c>
      <c r="L40">
        <f>'[1]Total x Ano'!D40</f>
        <v>4.2503484696782296E-3</v>
      </c>
      <c r="M40">
        <f>'[1]Total x Ano'!E40</f>
        <v>4.4203879115922414E-3</v>
      </c>
      <c r="N40">
        <f>'[1]Total x Ano'!F40</f>
        <v>4.5077662080711452E-3</v>
      </c>
    </row>
    <row r="41" spans="1:14" x14ac:dyDescent="0.25">
      <c r="A41" s="1" t="s">
        <v>27</v>
      </c>
      <c r="B41">
        <f t="shared" si="1"/>
        <v>9.9917767789755897E-3</v>
      </c>
      <c r="C41">
        <f t="shared" si="1"/>
        <v>9.4843957539765301E-3</v>
      </c>
      <c r="D41">
        <f t="shared" si="1"/>
        <v>9.2322487578137529E-3</v>
      </c>
      <c r="E41">
        <f t="shared" si="1"/>
        <v>9.8538836195847211E-3</v>
      </c>
      <c r="F41">
        <f t="shared" si="1"/>
        <v>1.0232184336133135E-2</v>
      </c>
      <c r="G41">
        <f t="shared" si="1"/>
        <v>1.0502754820936639E-2</v>
      </c>
      <c r="H41">
        <f t="shared" si="1"/>
        <v>1.0657822413102414E-2</v>
      </c>
      <c r="I41">
        <f t="shared" si="1"/>
        <v>1.0674978622458831E-2</v>
      </c>
      <c r="J41">
        <f t="shared" si="2"/>
        <v>1.0995553405644756E-2</v>
      </c>
      <c r="K41">
        <f>'[1]Total x Ano'!C41</f>
        <v>1.1136411473182679E-2</v>
      </c>
      <c r="L41">
        <f>'[1]Total x Ano'!D41</f>
        <v>1.1445511121581561E-2</v>
      </c>
      <c r="M41">
        <f>'[1]Total x Ano'!E41</f>
        <v>1.1186287776274244E-2</v>
      </c>
      <c r="N41">
        <f>'[1]Total x Ano'!F41</f>
        <v>1.0749288650015808E-2</v>
      </c>
    </row>
    <row r="42" spans="1:14" x14ac:dyDescent="0.25">
      <c r="A42" s="1" t="s">
        <v>26</v>
      </c>
      <c r="B42">
        <f t="shared" si="1"/>
        <v>6.2293715431493814E-3</v>
      </c>
      <c r="C42">
        <f t="shared" si="1"/>
        <v>6.235112023447534E-3</v>
      </c>
      <c r="D42">
        <f t="shared" si="1"/>
        <v>6.2403162900037399E-3</v>
      </c>
      <c r="E42">
        <f t="shared" si="1"/>
        <v>6.5214047680082028E-3</v>
      </c>
      <c r="F42">
        <f t="shared" si="1"/>
        <v>6.6646411384775218E-3</v>
      </c>
      <c r="G42">
        <f t="shared" si="1"/>
        <v>6.8105295378022655E-3</v>
      </c>
      <c r="H42">
        <f t="shared" si="1"/>
        <v>7.0803715331799249E-3</v>
      </c>
      <c r="I42">
        <f t="shared" si="1"/>
        <v>7.162625621787622E-3</v>
      </c>
      <c r="J42">
        <f t="shared" si="2"/>
        <v>7.4047889263056058E-3</v>
      </c>
      <c r="K42">
        <f>'[1]Total x Ano'!C42</f>
        <v>7.6538910468609478E-3</v>
      </c>
      <c r="L42">
        <f>'[1]Total x Ano'!D42</f>
        <v>7.6957810628815989E-3</v>
      </c>
      <c r="M42">
        <f>'[1]Total x Ano'!E42</f>
        <v>7.6980905127048563E-3</v>
      </c>
      <c r="N42">
        <f>'[1]Total x Ano'!F42</f>
        <v>7.5469389003906054E-3</v>
      </c>
    </row>
    <row r="43" spans="1:14" x14ac:dyDescent="0.25">
      <c r="A43" s="1" t="s">
        <v>25</v>
      </c>
      <c r="B43">
        <f t="shared" si="1"/>
        <v>2.1177610309440934E-2</v>
      </c>
      <c r="C43">
        <f t="shared" si="1"/>
        <v>2.1372822376148501E-2</v>
      </c>
      <c r="D43">
        <f t="shared" si="1"/>
        <v>2.1413688091040231E-2</v>
      </c>
      <c r="E43">
        <f t="shared" si="1"/>
        <v>2.250704947449372E-2</v>
      </c>
      <c r="F43">
        <f t="shared" si="1"/>
        <v>2.3287040213268516E-2</v>
      </c>
      <c r="G43">
        <f t="shared" si="1"/>
        <v>2.3607284970921336E-2</v>
      </c>
      <c r="H43">
        <f t="shared" si="1"/>
        <v>2.3886937646149117E-2</v>
      </c>
      <c r="I43">
        <f t="shared" si="1"/>
        <v>2.4485329949705311E-2</v>
      </c>
      <c r="J43">
        <f t="shared" si="2"/>
        <v>2.5023721371560403E-2</v>
      </c>
      <c r="K43">
        <f>'[1]Total x Ano'!C43</f>
        <v>2.54300530031955E-2</v>
      </c>
      <c r="L43">
        <f>'[1]Total x Ano'!D43</f>
        <v>2.5767124094469639E-2</v>
      </c>
      <c r="M43">
        <f>'[1]Total x Ano'!E43</f>
        <v>2.6361950583872099E-2</v>
      </c>
      <c r="N43">
        <f>'[1]Total x Ano'!F43</f>
        <v>2.5802372186470583E-2</v>
      </c>
    </row>
    <row r="44" spans="1:14" x14ac:dyDescent="0.25">
      <c r="A44" s="1" t="s">
        <v>24</v>
      </c>
      <c r="B44">
        <f t="shared" si="1"/>
        <v>1.0374776114359096E-2</v>
      </c>
      <c r="C44">
        <f t="shared" si="1"/>
        <v>9.8356696707904753E-3</v>
      </c>
      <c r="D44">
        <f t="shared" si="1"/>
        <v>9.5848693700913614E-3</v>
      </c>
      <c r="E44">
        <f t="shared" si="1"/>
        <v>1.0038451679056652E-2</v>
      </c>
      <c r="F44">
        <f t="shared" si="1"/>
        <v>1.0104772079074007E-2</v>
      </c>
      <c r="G44">
        <f t="shared" si="1"/>
        <v>1.0722757881848791E-2</v>
      </c>
      <c r="H44">
        <f t="shared" si="1"/>
        <v>1.0834831701431912E-2</v>
      </c>
      <c r="I44">
        <f t="shared" si="1"/>
        <v>1.0619810774280749E-2</v>
      </c>
      <c r="J44">
        <f t="shared" si="2"/>
        <v>1.0800200933970865E-2</v>
      </c>
      <c r="K44">
        <f>'[1]Total x Ano'!C44</f>
        <v>1.0820688467499666E-2</v>
      </c>
      <c r="L44">
        <f>'[1]Total x Ano'!D44</f>
        <v>1.1151029703359051E-2</v>
      </c>
      <c r="M44">
        <f>'[1]Total x Ano'!E44</f>
        <v>1.0985816669172555E-2</v>
      </c>
      <c r="N44">
        <f>'[1]Total x Ano'!F44</f>
        <v>1.0657501555281328E-2</v>
      </c>
    </row>
    <row r="45" spans="1:14" x14ac:dyDescent="0.25">
      <c r="A45" s="1" t="s">
        <v>23</v>
      </c>
      <c r="B45">
        <f t="shared" si="1"/>
        <v>8.0767801020580586E-3</v>
      </c>
      <c r="C45">
        <f t="shared" si="1"/>
        <v>7.9914816075172621E-3</v>
      </c>
      <c r="D45">
        <f t="shared" si="1"/>
        <v>8.2598707057754978E-3</v>
      </c>
      <c r="E45">
        <f t="shared" si="1"/>
        <v>8.3875929248910536E-3</v>
      </c>
      <c r="F45">
        <f t="shared" si="1"/>
        <v>8.8796542227362277E-3</v>
      </c>
      <c r="G45">
        <f t="shared" si="1"/>
        <v>8.7618610345883072E-3</v>
      </c>
      <c r="H45">
        <f t="shared" si="1"/>
        <v>8.990208591471878E-3</v>
      </c>
      <c r="I45">
        <f t="shared" si="1"/>
        <v>9.415312755725963E-3</v>
      </c>
      <c r="J45">
        <f t="shared" si="2"/>
        <v>9.8420435729036811E-3</v>
      </c>
      <c r="K45">
        <f>'[1]Total x Ano'!C45</f>
        <v>1.0122270909473603E-2</v>
      </c>
      <c r="L45">
        <f>'[1]Total x Ano'!D45</f>
        <v>9.9632879831949277E-3</v>
      </c>
      <c r="M45">
        <f>'[1]Total x Ano'!E45</f>
        <v>1.0214002906831053E-2</v>
      </c>
      <c r="N45">
        <f>'[1]Total x Ano'!F45</f>
        <v>1.0320948874588233E-2</v>
      </c>
    </row>
    <row r="46" spans="1:14" x14ac:dyDescent="0.25">
      <c r="A46" s="1" t="s">
        <v>22</v>
      </c>
      <c r="B46">
        <f t="shared" si="1"/>
        <v>2.3610782557759679E-2</v>
      </c>
      <c r="C46">
        <f t="shared" si="1"/>
        <v>2.3392647397828689E-2</v>
      </c>
      <c r="D46">
        <f t="shared" si="1"/>
        <v>2.379654859218892E-2</v>
      </c>
      <c r="E46">
        <f t="shared" si="1"/>
        <v>2.4086131761086902E-2</v>
      </c>
      <c r="F46">
        <f t="shared" si="1"/>
        <v>2.4237731669786634E-2</v>
      </c>
      <c r="G46">
        <f t="shared" si="1"/>
        <v>2.5596877869605142E-2</v>
      </c>
      <c r="H46">
        <f t="shared" si="1"/>
        <v>2.555455146777965E-2</v>
      </c>
      <c r="I46">
        <f t="shared" si="1"/>
        <v>2.5993251133239546E-2</v>
      </c>
      <c r="J46">
        <f t="shared" si="2"/>
        <v>2.5926063740720758E-2</v>
      </c>
      <c r="K46">
        <f>'[1]Total x Ano'!C46</f>
        <v>2.5917988557432884E-2</v>
      </c>
      <c r="L46">
        <f>'[1]Total x Ano'!D46</f>
        <v>2.5698411763551053E-2</v>
      </c>
      <c r="M46">
        <f>'[1]Total x Ano'!E46</f>
        <v>2.6422091916002605E-2</v>
      </c>
      <c r="N46">
        <f>'[1]Total x Ano'!F46</f>
        <v>2.5425025241451051E-2</v>
      </c>
    </row>
    <row r="47" spans="1:14" x14ac:dyDescent="0.25">
      <c r="A47" s="1" t="s">
        <v>21</v>
      </c>
      <c r="B47">
        <f t="shared" si="1"/>
        <v>6.387077151836707E-3</v>
      </c>
      <c r="C47">
        <f t="shared" si="1"/>
        <v>6.2899985729497126E-3</v>
      </c>
      <c r="D47">
        <f t="shared" si="1"/>
        <v>6.4326548057915267E-3</v>
      </c>
      <c r="E47">
        <f t="shared" si="1"/>
        <v>6.1727762112278907E-3</v>
      </c>
      <c r="F47">
        <f t="shared" si="1"/>
        <v>6.2922053101508368E-3</v>
      </c>
      <c r="G47">
        <f t="shared" si="1"/>
        <v>6.7627027854300584E-3</v>
      </c>
      <c r="H47">
        <f t="shared" si="1"/>
        <v>6.8101994615191123E-3</v>
      </c>
      <c r="I47">
        <f t="shared" si="1"/>
        <v>7.3557130904109086E-3</v>
      </c>
      <c r="J47">
        <f t="shared" si="2"/>
        <v>7.2931589424919535E-3</v>
      </c>
      <c r="K47">
        <f>'[1]Total x Ano'!C47</f>
        <v>7.2042249478578672E-3</v>
      </c>
      <c r="L47">
        <f>'[1]Total x Ano'!D47</f>
        <v>6.9988417064216577E-3</v>
      </c>
      <c r="M47">
        <f>'[1]Total x Ano'!E47</f>
        <v>7.026512303914198E-3</v>
      </c>
      <c r="N47">
        <f>'[1]Total x Ano'!F47</f>
        <v>6.9758191998205051E-3</v>
      </c>
    </row>
    <row r="48" spans="1:14" x14ac:dyDescent="0.25">
      <c r="A48" s="1" t="s">
        <v>20</v>
      </c>
      <c r="B48">
        <f t="shared" si="1"/>
        <v>6.9503114685771578E-3</v>
      </c>
      <c r="C48">
        <f t="shared" si="1"/>
        <v>6.7290909689671453E-3</v>
      </c>
      <c r="D48">
        <f t="shared" si="1"/>
        <v>6.5395095367847414E-3</v>
      </c>
      <c r="E48">
        <f t="shared" si="1"/>
        <v>6.9110484491156114E-3</v>
      </c>
      <c r="F48">
        <f t="shared" si="1"/>
        <v>7.0566788525056106E-3</v>
      </c>
      <c r="G48">
        <f t="shared" si="1"/>
        <v>7.116620752984389E-3</v>
      </c>
      <c r="H48">
        <f t="shared" si="1"/>
        <v>7.4250738315057904E-3</v>
      </c>
      <c r="I48">
        <f t="shared" si="1"/>
        <v>7.2545720354177589E-3</v>
      </c>
      <c r="J48">
        <f t="shared" si="2"/>
        <v>7.3117639397942283E-3</v>
      </c>
      <c r="K48">
        <f>'[1]Total x Ano'!C48</f>
        <v>7.3190333135607815E-3</v>
      </c>
      <c r="L48">
        <f>'[1]Total x Ano'!D48</f>
        <v>7.7154131574297662E-3</v>
      </c>
      <c r="M48">
        <f>'[1]Total x Ano'!E48</f>
        <v>7.7582318448353631E-3</v>
      </c>
      <c r="N48">
        <f>'[1]Total x Ano'!F48</f>
        <v>8.0160729401446158E-3</v>
      </c>
    </row>
    <row r="49" spans="1:14" x14ac:dyDescent="0.25">
      <c r="A49" s="1" t="s">
        <v>19</v>
      </c>
      <c r="B49">
        <f t="shared" si="1"/>
        <v>3.8502697892377188E-2</v>
      </c>
      <c r="C49">
        <f t="shared" si="1"/>
        <v>3.7542399859490434E-2</v>
      </c>
      <c r="D49">
        <f t="shared" si="1"/>
        <v>3.7591494363412942E-2</v>
      </c>
      <c r="E49">
        <f t="shared" si="1"/>
        <v>3.7836452191745709E-2</v>
      </c>
      <c r="F49">
        <f t="shared" si="1"/>
        <v>3.8174672403485217E-2</v>
      </c>
      <c r="G49">
        <f t="shared" si="1"/>
        <v>3.8012702785430057E-2</v>
      </c>
      <c r="H49">
        <f t="shared" si="1"/>
        <v>3.7861355145846334E-2</v>
      </c>
      <c r="I49">
        <f t="shared" si="1"/>
        <v>3.8589909800568228E-2</v>
      </c>
      <c r="J49">
        <f t="shared" si="2"/>
        <v>3.8289084448082752E-2</v>
      </c>
      <c r="K49">
        <f>'[1]Total x Ano'!C49</f>
        <v>3.8212051051453283E-2</v>
      </c>
      <c r="L49">
        <f>'[1]Total x Ano'!D49</f>
        <v>3.8253136227104072E-2</v>
      </c>
      <c r="M49">
        <f>'[1]Total x Ano'!E49</f>
        <v>3.9623114318648824E-2</v>
      </c>
      <c r="N49">
        <f>'[1]Total x Ano'!F49</f>
        <v>3.9886591945172509E-2</v>
      </c>
    </row>
    <row r="50" spans="1:14" x14ac:dyDescent="0.25">
      <c r="A50" s="1" t="s">
        <v>18</v>
      </c>
      <c r="B50">
        <f t="shared" si="1"/>
        <v>0.11573338740382774</v>
      </c>
      <c r="C50">
        <f t="shared" si="1"/>
        <v>0.11570084635059333</v>
      </c>
      <c r="D50">
        <f t="shared" si="1"/>
        <v>0.11327670032590693</v>
      </c>
      <c r="E50">
        <f t="shared" si="1"/>
        <v>0.11150986926429121</v>
      </c>
      <c r="F50">
        <f t="shared" si="1"/>
        <v>0.11140731738393234</v>
      </c>
      <c r="G50">
        <f t="shared" si="1"/>
        <v>0.11044153657790022</v>
      </c>
      <c r="H50">
        <f t="shared" si="1"/>
        <v>0.10952216808429369</v>
      </c>
      <c r="I50">
        <f t="shared" si="1"/>
        <v>0.10970126610211568</v>
      </c>
      <c r="J50">
        <f t="shared" si="2"/>
        <v>0.10946250162793726</v>
      </c>
      <c r="K50">
        <f>'[1]Total x Ano'!C50</f>
        <v>0.10918275578347142</v>
      </c>
      <c r="L50">
        <f>'[1]Total x Ano'!D50</f>
        <v>0.10978267271335179</v>
      </c>
      <c r="M50">
        <f>'[1]Total x Ano'!E50</f>
        <v>0.10926677692577558</v>
      </c>
      <c r="N50">
        <f>'[1]Total x Ano'!F50</f>
        <v>0.10951220258431664</v>
      </c>
    </row>
    <row r="51" spans="1:14" x14ac:dyDescent="0.25">
      <c r="A51" s="1" t="s">
        <v>17</v>
      </c>
      <c r="B51">
        <f t="shared" ref="B51:I61" si="3">+B20/B$30</f>
        <v>2.0941051896409945E-2</v>
      </c>
      <c r="C51">
        <f t="shared" si="3"/>
        <v>2.1372822376148501E-2</v>
      </c>
      <c r="D51">
        <f t="shared" si="3"/>
        <v>2.0847358016776191E-2</v>
      </c>
      <c r="E51">
        <f t="shared" si="3"/>
        <v>2.0579338631120225E-2</v>
      </c>
      <c r="F51">
        <f t="shared" si="3"/>
        <v>2.0454567729415569E-2</v>
      </c>
      <c r="G51">
        <f t="shared" si="3"/>
        <v>2.068028772574227E-2</v>
      </c>
      <c r="H51">
        <f t="shared" si="3"/>
        <v>2.0970942527878962E-2</v>
      </c>
      <c r="I51">
        <f t="shared" si="3"/>
        <v>2.0982171590397117E-2</v>
      </c>
      <c r="J51">
        <f t="shared" si="2"/>
        <v>2.1098066940780293E-2</v>
      </c>
      <c r="K51">
        <f>'[1]Total x Ano'!C51</f>
        <v>2.1182143472187675E-2</v>
      </c>
      <c r="L51">
        <f>'[1]Total x Ano'!D51</f>
        <v>2.1016157213813141E-2</v>
      </c>
      <c r="M51">
        <f>'[1]Total x Ano'!E51</f>
        <v>2.1209843131358694E-2</v>
      </c>
      <c r="N51">
        <f>'[1]Total x Ano'!F51</f>
        <v>2.1121230355012087E-2</v>
      </c>
    </row>
    <row r="52" spans="1:14" x14ac:dyDescent="0.25">
      <c r="A52" s="1" t="s">
        <v>16</v>
      </c>
      <c r="B52">
        <f t="shared" si="3"/>
        <v>9.924188660966736E-2</v>
      </c>
      <c r="C52">
        <f t="shared" si="3"/>
        <v>9.711626068915552E-2</v>
      </c>
      <c r="D52">
        <f t="shared" si="3"/>
        <v>9.7280547096222691E-2</v>
      </c>
      <c r="E52">
        <f t="shared" si="3"/>
        <v>9.5811330428095365E-2</v>
      </c>
      <c r="F52">
        <f t="shared" si="3"/>
        <v>9.5549391851496107E-2</v>
      </c>
      <c r="G52">
        <f t="shared" si="3"/>
        <v>9.5624808692990518E-2</v>
      </c>
      <c r="H52">
        <f t="shared" si="3"/>
        <v>9.5585015697928988E-2</v>
      </c>
      <c r="I52">
        <f t="shared" si="3"/>
        <v>9.4337020384519896E-2</v>
      </c>
      <c r="J52">
        <f t="shared" si="2"/>
        <v>9.3769186403467972E-2</v>
      </c>
      <c r="K52">
        <f>'[1]Total x Ano'!C52</f>
        <v>9.2640783758443201E-2</v>
      </c>
      <c r="L52">
        <f>'[1]Total x Ano'!D52</f>
        <v>9.086714961619255E-2</v>
      </c>
      <c r="M52">
        <f>'[1]Total x Ano'!E52</f>
        <v>8.8327569789004162E-2</v>
      </c>
      <c r="N52">
        <f>'[1]Total x Ano'!F52</f>
        <v>8.8686730645671216E-2</v>
      </c>
    </row>
    <row r="53" spans="1:14" x14ac:dyDescent="0.25">
      <c r="A53" s="1" t="s">
        <v>15</v>
      </c>
      <c r="B53">
        <f t="shared" si="3"/>
        <v>0.30336926768274136</v>
      </c>
      <c r="C53">
        <f t="shared" si="3"/>
        <v>0.3058717630657431</v>
      </c>
      <c r="D53">
        <f t="shared" si="3"/>
        <v>0.30472832184644977</v>
      </c>
      <c r="E53">
        <f t="shared" si="3"/>
        <v>0.30392207126377851</v>
      </c>
      <c r="F53">
        <f t="shared" si="3"/>
        <v>0.30315296331507091</v>
      </c>
      <c r="G53">
        <f t="shared" si="3"/>
        <v>0.30146158555249464</v>
      </c>
      <c r="H53">
        <f t="shared" si="3"/>
        <v>0.30102758550014441</v>
      </c>
      <c r="I53">
        <f t="shared" si="3"/>
        <v>0.29908329425610752</v>
      </c>
      <c r="J53">
        <f t="shared" si="2"/>
        <v>0.29821950175817225</v>
      </c>
      <c r="K53">
        <f>'[1]Total x Ano'!C53</f>
        <v>0.29827213409617115</v>
      </c>
      <c r="L53">
        <f>'[1]Total x Ano'!D53</f>
        <v>0.2970237744664978</v>
      </c>
      <c r="M53">
        <f>'[1]Total x Ano'!E53</f>
        <v>0.29420137322708367</v>
      </c>
      <c r="N53">
        <f>'[1]Total x Ano'!F53</f>
        <v>0.29498332534445659</v>
      </c>
    </row>
    <row r="54" spans="1:14" x14ac:dyDescent="0.25">
      <c r="A54" s="1" t="s">
        <v>14</v>
      </c>
      <c r="B54">
        <f t="shared" si="3"/>
        <v>7.3344372725941451E-2</v>
      </c>
      <c r="C54">
        <f t="shared" si="3"/>
        <v>7.3965114109136421E-2</v>
      </c>
      <c r="D54">
        <f t="shared" si="3"/>
        <v>7.5492867446706205E-2</v>
      </c>
      <c r="E54">
        <f t="shared" si="3"/>
        <v>7.6852089207895408E-2</v>
      </c>
      <c r="F54">
        <f t="shared" si="3"/>
        <v>7.5771089178779005E-2</v>
      </c>
      <c r="G54">
        <f t="shared" si="3"/>
        <v>7.5499311294765836E-2</v>
      </c>
      <c r="H54">
        <f t="shared" si="3"/>
        <v>7.5256896375036103E-2</v>
      </c>
      <c r="I54">
        <f t="shared" si="3"/>
        <v>7.5359280611259752E-2</v>
      </c>
      <c r="J54">
        <f t="shared" si="2"/>
        <v>7.5601406537796054E-2</v>
      </c>
      <c r="K54">
        <f>'[1]Total x Ano'!C54</f>
        <v>7.5735251908689086E-2</v>
      </c>
      <c r="L54">
        <f>'[1]Total x Ano'!D54</f>
        <v>7.6947994581541904E-2</v>
      </c>
      <c r="M54">
        <f>'[1]Total x Ano'!E54</f>
        <v>7.6810504686012124E-2</v>
      </c>
      <c r="N54">
        <f>'[1]Total x Ano'!F54</f>
        <v>7.6999173916147384E-2</v>
      </c>
    </row>
    <row r="55" spans="1:14" x14ac:dyDescent="0.25">
      <c r="A55" s="1" t="s">
        <v>13</v>
      </c>
      <c r="B55">
        <f t="shared" si="3"/>
        <v>5.7314724071508227E-2</v>
      </c>
      <c r="C55">
        <f t="shared" si="3"/>
        <v>5.7532081188184023E-2</v>
      </c>
      <c r="D55">
        <f t="shared" si="3"/>
        <v>5.8246513864401349E-2</v>
      </c>
      <c r="E55">
        <f t="shared" si="3"/>
        <v>5.7503204306588056E-2</v>
      </c>
      <c r="F55">
        <f t="shared" si="3"/>
        <v>5.6786662876968763E-2</v>
      </c>
      <c r="G55">
        <f t="shared" si="3"/>
        <v>5.5880777471686564E-2</v>
      </c>
      <c r="H55">
        <f t="shared" si="3"/>
        <v>5.5804507215457572E-2</v>
      </c>
      <c r="I55">
        <f t="shared" si="3"/>
        <v>5.571033201849962E-2</v>
      </c>
      <c r="J55">
        <f t="shared" si="2"/>
        <v>5.5666151928407973E-2</v>
      </c>
      <c r="K55">
        <f>'[1]Total x Ano'!C55</f>
        <v>5.5777731003999159E-2</v>
      </c>
      <c r="L55">
        <f>'[1]Total x Ano'!D55</f>
        <v>5.6510984156899702E-2</v>
      </c>
      <c r="M55">
        <f>'[1]Total x Ano'!E55</f>
        <v>5.7625419736380495E-2</v>
      </c>
      <c r="N55">
        <f>'[1]Total x Ano'!F55</f>
        <v>5.8427585081537538E-2</v>
      </c>
    </row>
    <row r="56" spans="1:14" x14ac:dyDescent="0.25">
      <c r="A56" s="1" t="s">
        <v>12</v>
      </c>
      <c r="B56">
        <f t="shared" si="3"/>
        <v>8.5487704594865557E-2</v>
      </c>
      <c r="C56">
        <f t="shared" si="3"/>
        <v>8.499731055907439E-2</v>
      </c>
      <c r="D56">
        <f t="shared" si="3"/>
        <v>8.4906769247208413E-2</v>
      </c>
      <c r="E56">
        <f t="shared" si="3"/>
        <v>8.4204050243527298E-2</v>
      </c>
      <c r="F56">
        <f t="shared" si="3"/>
        <v>8.2994384059746545E-2</v>
      </c>
      <c r="G56">
        <f t="shared" si="3"/>
        <v>8.2702020202020207E-2</v>
      </c>
      <c r="H56">
        <f t="shared" si="3"/>
        <v>8.2169574898219661E-2</v>
      </c>
      <c r="I56">
        <f t="shared" si="3"/>
        <v>8.1574858172656972E-2</v>
      </c>
      <c r="J56">
        <f t="shared" si="2"/>
        <v>8.1443375690710529E-2</v>
      </c>
      <c r="K56">
        <f>'[1]Total x Ano'!C56</f>
        <v>8.1274755553854688E-2</v>
      </c>
      <c r="L56">
        <f>'[1]Total x Ano'!D56</f>
        <v>8.0452323458389777E-2</v>
      </c>
      <c r="M56">
        <f>'[1]Total x Ano'!E56</f>
        <v>8.0799879717335737E-2</v>
      </c>
      <c r="N56">
        <f>'[1]Total x Ano'!F56</f>
        <v>8.1404954463402443E-2</v>
      </c>
    </row>
    <row r="57" spans="1:14" x14ac:dyDescent="0.25">
      <c r="A57" s="1" t="s">
        <v>11</v>
      </c>
      <c r="B57">
        <f t="shared" si="3"/>
        <v>1.1884244083223503E-2</v>
      </c>
      <c r="C57">
        <f t="shared" si="3"/>
        <v>1.1460311536054974E-2</v>
      </c>
      <c r="D57">
        <f t="shared" si="3"/>
        <v>1.197841534433937E-2</v>
      </c>
      <c r="E57">
        <f t="shared" si="3"/>
        <v>1.2119969238656755E-2</v>
      </c>
      <c r="F57">
        <f t="shared" si="3"/>
        <v>1.2280581391929904E-2</v>
      </c>
      <c r="G57">
        <f t="shared" si="3"/>
        <v>1.2549739822467095E-2</v>
      </c>
      <c r="H57">
        <f t="shared" si="3"/>
        <v>1.2660822254725682E-2</v>
      </c>
      <c r="I57">
        <f t="shared" si="3"/>
        <v>1.2955249680486213E-2</v>
      </c>
      <c r="J57">
        <f t="shared" si="2"/>
        <v>1.2921170626430259E-2</v>
      </c>
      <c r="K57">
        <f>'[1]Total x Ano'!C57</f>
        <v>1.2944643233003579E-2</v>
      </c>
      <c r="L57">
        <f>'[1]Total x Ano'!D57</f>
        <v>1.3251663820012957E-2</v>
      </c>
      <c r="M57">
        <f>'[1]Total x Ano'!E57</f>
        <v>1.3401493509747908E-2</v>
      </c>
      <c r="N57">
        <f>'[1]Total x Ano'!F57</f>
        <v>1.3451908661642174E-2</v>
      </c>
    </row>
    <row r="58" spans="1:14" x14ac:dyDescent="0.25">
      <c r="A58" s="1" t="s">
        <v>10</v>
      </c>
      <c r="B58">
        <f t="shared" si="3"/>
        <v>1.4261092899868204E-2</v>
      </c>
      <c r="C58">
        <f t="shared" si="3"/>
        <v>1.4731549886384842E-2</v>
      </c>
      <c r="D58">
        <f t="shared" si="3"/>
        <v>1.5002404231447348E-2</v>
      </c>
      <c r="E58">
        <f t="shared" si="3"/>
        <v>1.4806459882081518E-2</v>
      </c>
      <c r="F58">
        <f t="shared" si="3"/>
        <v>1.524046613284198E-2</v>
      </c>
      <c r="G58">
        <f t="shared" si="3"/>
        <v>1.521847260483624E-2</v>
      </c>
      <c r="H58">
        <f t="shared" si="3"/>
        <v>1.5437073197998863E-2</v>
      </c>
      <c r="I58">
        <f t="shared" si="3"/>
        <v>1.5695252806664277E-2</v>
      </c>
      <c r="J58">
        <f t="shared" si="2"/>
        <v>1.5414240264935162E-2</v>
      </c>
      <c r="K58">
        <f>'[1]Total x Ano'!C58</f>
        <v>1.5891391286045043E-2</v>
      </c>
      <c r="L58">
        <f>'[1]Total x Ano'!D58</f>
        <v>1.625537428588256E-2</v>
      </c>
      <c r="M58">
        <f>'[1]Total x Ano'!E58</f>
        <v>1.6859620107252043E-2</v>
      </c>
      <c r="N58">
        <f>'[1]Total x Ano'!F58</f>
        <v>1.7194782413592648E-2</v>
      </c>
    </row>
    <row r="59" spans="1:14" x14ac:dyDescent="0.25">
      <c r="A59" s="1" t="s">
        <v>9</v>
      </c>
      <c r="B59">
        <f t="shared" si="3"/>
        <v>2.7666069638290922E-2</v>
      </c>
      <c r="C59">
        <f t="shared" si="3"/>
        <v>2.7454252060989934E-2</v>
      </c>
      <c r="D59">
        <f t="shared" si="3"/>
        <v>2.8070737831917509E-2</v>
      </c>
      <c r="E59">
        <f t="shared" si="3"/>
        <v>2.9089976928992567E-2</v>
      </c>
      <c r="F59">
        <f t="shared" si="3"/>
        <v>2.9598847409120759E-2</v>
      </c>
      <c r="G59">
        <f t="shared" si="3"/>
        <v>2.9939546985001529E-2</v>
      </c>
      <c r="H59">
        <f t="shared" si="3"/>
        <v>3.063192315933631E-2</v>
      </c>
      <c r="I59">
        <f t="shared" si="3"/>
        <v>3.0967552110629924E-2</v>
      </c>
      <c r="J59">
        <f t="shared" si="2"/>
        <v>3.1535470427356785E-2</v>
      </c>
      <c r="K59">
        <f>'[1]Total x Ano'!C59</f>
        <v>3.2088938213964524E-2</v>
      </c>
      <c r="L59">
        <f>'[1]Total x Ano'!D59</f>
        <v>3.2648173233602293E-2</v>
      </c>
      <c r="M59">
        <f>'[1]Total x Ano'!E59</f>
        <v>3.3869593544830351E-2</v>
      </c>
      <c r="N59">
        <f>'[1]Total x Ano'!F59</f>
        <v>3.3808246560533592E-2</v>
      </c>
    </row>
    <row r="60" spans="1:14" x14ac:dyDescent="0.25">
      <c r="A60" s="1" t="s">
        <v>8</v>
      </c>
      <c r="B60">
        <f t="shared" si="3"/>
        <v>2.3791017539116624E-2</v>
      </c>
      <c r="C60">
        <f t="shared" si="3"/>
        <v>2.4929470783889698E-2</v>
      </c>
      <c r="D60">
        <f t="shared" si="3"/>
        <v>2.4971950633114279E-2</v>
      </c>
      <c r="E60">
        <f t="shared" si="3"/>
        <v>2.5008972058446551E-2</v>
      </c>
      <c r="F60">
        <f t="shared" si="3"/>
        <v>2.4365143926845762E-2</v>
      </c>
      <c r="G60">
        <f t="shared" si="3"/>
        <v>2.3999464340373432E-2</v>
      </c>
      <c r="H60">
        <f t="shared" si="3"/>
        <v>2.3858988811149721E-2</v>
      </c>
      <c r="I60">
        <f t="shared" si="3"/>
        <v>2.3299221213876554E-2</v>
      </c>
      <c r="J60">
        <f t="shared" si="2"/>
        <v>2.3023684161565798E-2</v>
      </c>
      <c r="K60">
        <f>'[1]Total x Ano'!C60</f>
        <v>2.2550276496814067E-2</v>
      </c>
      <c r="L60">
        <f>'[1]Total x Ano'!D60</f>
        <v>2.2125370555784597E-2</v>
      </c>
      <c r="M60">
        <f>'[1]Total x Ano'!E60</f>
        <v>2.2081892447251041E-2</v>
      </c>
      <c r="N60">
        <f>'[1]Total x Ano'!F60</f>
        <v>2.1835129980724712E-2</v>
      </c>
    </row>
    <row r="61" spans="1:14" x14ac:dyDescent="0.25">
      <c r="A61" s="1" t="s">
        <v>7</v>
      </c>
      <c r="B61">
        <f t="shared" si="3"/>
        <v>1</v>
      </c>
      <c r="C61">
        <f t="shared" si="3"/>
        <v>1</v>
      </c>
      <c r="D61">
        <f t="shared" si="3"/>
        <v>1</v>
      </c>
      <c r="E61">
        <f t="shared" si="3"/>
        <v>1</v>
      </c>
      <c r="F61">
        <f t="shared" si="3"/>
        <v>1</v>
      </c>
      <c r="G61">
        <f t="shared" si="3"/>
        <v>1</v>
      </c>
      <c r="H61">
        <f t="shared" si="3"/>
        <v>1</v>
      </c>
      <c r="I61">
        <f t="shared" si="3"/>
        <v>1</v>
      </c>
      <c r="J61">
        <f t="shared" si="2"/>
        <v>1</v>
      </c>
      <c r="K61">
        <f>'[1]Total x Ano'!C61</f>
        <v>1</v>
      </c>
      <c r="L61">
        <f>'[1]Total x Ano'!D61</f>
        <v>1</v>
      </c>
      <c r="M61">
        <f>'[1]Total x Ano'!E61</f>
        <v>1</v>
      </c>
      <c r="N61">
        <f>'[1]Total x Ano'!F61</f>
        <v>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 tint="0.39997558519241921"/>
  </sheetPr>
  <dimension ref="A1:Y416"/>
  <sheetViews>
    <sheetView topLeftCell="A405" workbookViewId="0">
      <selection activeCell="F386" sqref="F386"/>
    </sheetView>
  </sheetViews>
  <sheetFormatPr defaultRowHeight="15" x14ac:dyDescent="0.25"/>
  <cols>
    <col min="1" max="1" width="37.5703125" bestFit="1" customWidth="1"/>
    <col min="14" max="14" width="23.140625" bestFit="1" customWidth="1"/>
  </cols>
  <sheetData>
    <row r="1" spans="1:25" s="42" customFormat="1" x14ac:dyDescent="0.25">
      <c r="A1" s="41" t="s">
        <v>562</v>
      </c>
      <c r="N1" s="41" t="s">
        <v>564</v>
      </c>
    </row>
    <row r="3" spans="1:25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  <c r="N3" s="1"/>
      <c r="O3" s="23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A4" s="1"/>
      <c r="B4" s="1" t="s">
        <v>505</v>
      </c>
      <c r="C4" s="1" t="s">
        <v>541</v>
      </c>
      <c r="D4" s="1" t="s">
        <v>1</v>
      </c>
      <c r="E4" s="1" t="s">
        <v>531</v>
      </c>
      <c r="F4" s="1" t="s">
        <v>510</v>
      </c>
      <c r="G4" s="1" t="s">
        <v>537</v>
      </c>
      <c r="H4" s="1" t="s">
        <v>2</v>
      </c>
      <c r="I4" s="1" t="s">
        <v>3</v>
      </c>
      <c r="J4" s="1" t="s">
        <v>6</v>
      </c>
      <c r="K4" s="1" t="s">
        <v>533</v>
      </c>
      <c r="L4" s="1" t="s">
        <v>565</v>
      </c>
      <c r="N4" s="1"/>
      <c r="O4" s="1" t="s">
        <v>505</v>
      </c>
      <c r="P4" s="1" t="s">
        <v>541</v>
      </c>
      <c r="Q4" s="1" t="s">
        <v>1</v>
      </c>
      <c r="R4" s="1" t="s">
        <v>531</v>
      </c>
      <c r="S4" s="1" t="s">
        <v>510</v>
      </c>
      <c r="T4" s="1" t="s">
        <v>537</v>
      </c>
      <c r="U4" s="1" t="s">
        <v>2</v>
      </c>
      <c r="V4" s="1" t="s">
        <v>3</v>
      </c>
      <c r="W4" s="1" t="s">
        <v>6</v>
      </c>
      <c r="X4" s="1" t="s">
        <v>533</v>
      </c>
      <c r="Y4" s="1" t="s">
        <v>565</v>
      </c>
    </row>
    <row r="5" spans="1:25" x14ac:dyDescent="0.25">
      <c r="A5" s="1" t="s">
        <v>34</v>
      </c>
      <c r="B5">
        <f>+'SCC x Atuacao = Comércio'!B5+'SCC x Atuacao = Serv. Industria'!B5</f>
        <v>89</v>
      </c>
      <c r="C5">
        <f>+'SCC x Atuacao = Comércio'!C5+'SCC x Atuacao = Serv. Industria'!C5</f>
        <v>15</v>
      </c>
      <c r="D5">
        <f>+'SCC x Atuacao = Comércio'!D5+'SCC x Atuacao = Serv. Industria'!D5</f>
        <v>113</v>
      </c>
      <c r="E5">
        <f>+'SCC x Atuacao = Comércio'!E5+'SCC x Atuacao = Serv. Industria'!E5</f>
        <v>1</v>
      </c>
      <c r="F5">
        <f>+'SCC x Atuacao = Comércio'!F5+'SCC x Atuacao = Serv. Industria'!F5</f>
        <v>259</v>
      </c>
      <c r="G5">
        <f>+'SCC x Atuacao = Comércio'!G5+'SCC x Atuacao = Serv. Industria'!G5</f>
        <v>58</v>
      </c>
      <c r="H5">
        <f>+'SCC x Atuacao = Comércio'!H5+'SCC x Atuacao = Serv. Industria'!H5</f>
        <v>38</v>
      </c>
      <c r="I5">
        <f>+'SCC x Atuacao = Comércio'!I5+'SCC x Atuacao = Serv. Industria'!I5</f>
        <v>37</v>
      </c>
      <c r="J5">
        <f>+'SCC x Atuacao = Comércio'!J5+'SCC x Atuacao = Serv. Industria'!J5</f>
        <v>2</v>
      </c>
      <c r="K5">
        <f>+'SCC x Atuacao = Comércio'!K5+'SCC x Atuacao = Serv. Industria'!K5</f>
        <v>40</v>
      </c>
      <c r="L5">
        <f>SUM(B5:K5)</f>
        <v>652</v>
      </c>
      <c r="N5" s="1" t="s">
        <v>34</v>
      </c>
      <c r="O5">
        <f>+B5/'Total x Ano'!$B$30</f>
        <v>1.0025570837980016E-3</v>
      </c>
      <c r="P5">
        <f>+C5/'Total x Ano'!$B$30</f>
        <v>1.6897029502213512E-4</v>
      </c>
      <c r="Q5">
        <f>+D5/'Total x Ano'!$B$30</f>
        <v>1.2729095558334177E-3</v>
      </c>
      <c r="R5">
        <f>+E5/'Total x Ano'!$B$30</f>
        <v>1.1264686334809008E-5</v>
      </c>
      <c r="S5">
        <f>+F5/'Total x Ano'!$B$30</f>
        <v>2.9175537607155329E-3</v>
      </c>
      <c r="T5">
        <f>+G5/'Total x Ano'!$B$30</f>
        <v>6.5335180741892245E-4</v>
      </c>
      <c r="U5">
        <f>+H5/'Total x Ano'!$B$30</f>
        <v>4.2805808072274228E-4</v>
      </c>
      <c r="V5">
        <f>+I5/'Total x Ano'!$B$30</f>
        <v>4.1679339438793327E-4</v>
      </c>
      <c r="W5">
        <f>+J5/'Total x Ano'!$B$30</f>
        <v>2.2529372669618015E-5</v>
      </c>
      <c r="X5">
        <f>+K5/'Total x Ano'!$B$30</f>
        <v>4.5058745339236029E-4</v>
      </c>
      <c r="Y5">
        <f>+L5/'Total x Ano'!$B$30</f>
        <v>7.3445754902954725E-3</v>
      </c>
    </row>
    <row r="6" spans="1:25" x14ac:dyDescent="0.25">
      <c r="A6" s="1" t="s">
        <v>33</v>
      </c>
      <c r="B6">
        <f>+'SCC x Atuacao = Comércio'!B6+'SCC x Atuacao = Serv. Industria'!B6</f>
        <v>18</v>
      </c>
      <c r="C6">
        <f>+'SCC x Atuacao = Comércio'!C6+'SCC x Atuacao = Serv. Industria'!C6</f>
        <v>4</v>
      </c>
      <c r="D6">
        <f>+'SCC x Atuacao = Comércio'!D6+'SCC x Atuacao = Serv. Industria'!D6</f>
        <v>28</v>
      </c>
      <c r="E6">
        <f>+'SCC x Atuacao = Comércio'!E6+'SCC x Atuacao = Serv. Industria'!E6</f>
        <v>0</v>
      </c>
      <c r="F6">
        <f>+'SCC x Atuacao = Comércio'!F6+'SCC x Atuacao = Serv. Industria'!F6</f>
        <v>66</v>
      </c>
      <c r="G6">
        <f>+'SCC x Atuacao = Comércio'!G6+'SCC x Atuacao = Serv. Industria'!G6</f>
        <v>14</v>
      </c>
      <c r="H6">
        <f>+'SCC x Atuacao = Comércio'!H6+'SCC x Atuacao = Serv. Industria'!H6</f>
        <v>9</v>
      </c>
      <c r="I6">
        <f>+'SCC x Atuacao = Comércio'!I6+'SCC x Atuacao = Serv. Industria'!I6</f>
        <v>5</v>
      </c>
      <c r="J6">
        <f>+'SCC x Atuacao = Comércio'!J6+'SCC x Atuacao = Serv. Industria'!J6</f>
        <v>2</v>
      </c>
      <c r="K6">
        <f>+'SCC x Atuacao = Comércio'!K6+'SCC x Atuacao = Serv. Industria'!K6</f>
        <v>6</v>
      </c>
      <c r="L6">
        <f t="shared" ref="L6:L32" si="0">SUM(B6:K6)</f>
        <v>152</v>
      </c>
      <c r="N6" s="1" t="s">
        <v>33</v>
      </c>
      <c r="O6">
        <f>+B6/'Total x Ano'!$B$30</f>
        <v>2.0276435402656213E-4</v>
      </c>
      <c r="P6">
        <f>+C6/'Total x Ano'!$B$30</f>
        <v>4.505874533923603E-5</v>
      </c>
      <c r="Q6">
        <f>+D6/'Total x Ano'!$B$30</f>
        <v>3.1541121737465222E-4</v>
      </c>
      <c r="R6">
        <f>+E6/'Total x Ano'!$B$30</f>
        <v>0</v>
      </c>
      <c r="S6">
        <f>+F6/'Total x Ano'!$B$30</f>
        <v>7.434692980973945E-4</v>
      </c>
      <c r="T6">
        <f>+G6/'Total x Ano'!$B$30</f>
        <v>1.5770560868732611E-4</v>
      </c>
      <c r="U6">
        <f>+H6/'Total x Ano'!$B$30</f>
        <v>1.0138217701328107E-4</v>
      </c>
      <c r="V6">
        <f>+I6/'Total x Ano'!$B$30</f>
        <v>5.6323431674045036E-5</v>
      </c>
      <c r="W6">
        <f>+J6/'Total x Ano'!$B$30</f>
        <v>2.2529372669618015E-5</v>
      </c>
      <c r="X6">
        <f>+K6/'Total x Ano'!$B$30</f>
        <v>6.7588118008854049E-5</v>
      </c>
      <c r="Y6">
        <f>+L6/'Total x Ano'!$B$30</f>
        <v>1.7122323228909691E-3</v>
      </c>
    </row>
    <row r="7" spans="1:25" x14ac:dyDescent="0.25">
      <c r="A7" s="1" t="s">
        <v>32</v>
      </c>
      <c r="B7">
        <f>+'SCC x Atuacao = Comércio'!B7+'SCC x Atuacao = Serv. Industria'!B7</f>
        <v>102</v>
      </c>
      <c r="C7">
        <f>+'SCC x Atuacao = Comércio'!C7+'SCC x Atuacao = Serv. Industria'!C7</f>
        <v>19</v>
      </c>
      <c r="D7">
        <f>+'SCC x Atuacao = Comércio'!D7+'SCC x Atuacao = Serv. Industria'!D7</f>
        <v>75</v>
      </c>
      <c r="E7">
        <f>+'SCC x Atuacao = Comércio'!E7+'SCC x Atuacao = Serv. Industria'!E7</f>
        <v>1</v>
      </c>
      <c r="F7">
        <f>+'SCC x Atuacao = Comércio'!F7+'SCC x Atuacao = Serv. Industria'!F7</f>
        <v>232</v>
      </c>
      <c r="G7">
        <f>+'SCC x Atuacao = Comércio'!G7+'SCC x Atuacao = Serv. Industria'!G7</f>
        <v>38</v>
      </c>
      <c r="H7">
        <f>+'SCC x Atuacao = Comércio'!H7+'SCC x Atuacao = Serv. Industria'!H7</f>
        <v>49</v>
      </c>
      <c r="I7">
        <f>+'SCC x Atuacao = Comércio'!I7+'SCC x Atuacao = Serv. Industria'!I7</f>
        <v>24</v>
      </c>
      <c r="J7">
        <f>+'SCC x Atuacao = Comércio'!J7+'SCC x Atuacao = Serv. Industria'!J7</f>
        <v>2</v>
      </c>
      <c r="K7">
        <f>+'SCC x Atuacao = Comércio'!K7+'SCC x Atuacao = Serv. Industria'!K7</f>
        <v>42</v>
      </c>
      <c r="L7">
        <f t="shared" si="0"/>
        <v>584</v>
      </c>
      <c r="N7" s="1" t="s">
        <v>32</v>
      </c>
      <c r="O7">
        <f>+B7/'Total x Ano'!$B$30</f>
        <v>1.1489980061505187E-3</v>
      </c>
      <c r="P7">
        <f>+C7/'Total x Ano'!$B$30</f>
        <v>2.1402904036137114E-4</v>
      </c>
      <c r="Q7">
        <f>+D7/'Total x Ano'!$B$30</f>
        <v>8.448514751106755E-4</v>
      </c>
      <c r="R7">
        <f>+E7/'Total x Ano'!$B$30</f>
        <v>1.1264686334809008E-5</v>
      </c>
      <c r="S7">
        <f>+F7/'Total x Ano'!$B$30</f>
        <v>2.6134072296756898E-3</v>
      </c>
      <c r="T7">
        <f>+G7/'Total x Ano'!$B$30</f>
        <v>4.2805808072274228E-4</v>
      </c>
      <c r="U7">
        <f>+H7/'Total x Ano'!$B$30</f>
        <v>5.5196963040564134E-4</v>
      </c>
      <c r="V7">
        <f>+I7/'Total x Ano'!$B$30</f>
        <v>2.703524720354162E-4</v>
      </c>
      <c r="W7">
        <f>+J7/'Total x Ano'!$B$30</f>
        <v>2.2529372669618015E-5</v>
      </c>
      <c r="X7">
        <f>+K7/'Total x Ano'!$B$30</f>
        <v>4.731168260619783E-4</v>
      </c>
      <c r="Y7">
        <f>+L7/'Total x Ano'!$B$30</f>
        <v>6.5785768195284599E-3</v>
      </c>
    </row>
    <row r="8" spans="1:25" x14ac:dyDescent="0.25">
      <c r="A8" s="1" t="s">
        <v>31</v>
      </c>
      <c r="B8">
        <f>+'SCC x Atuacao = Comércio'!B8+'SCC x Atuacao = Serv. Industria'!B8</f>
        <v>11</v>
      </c>
      <c r="C8">
        <f>+'SCC x Atuacao = Comércio'!C8+'SCC x Atuacao = Serv. Industria'!C8</f>
        <v>6</v>
      </c>
      <c r="D8">
        <f>+'SCC x Atuacao = Comércio'!D8+'SCC x Atuacao = Serv. Industria'!D8</f>
        <v>23</v>
      </c>
      <c r="E8">
        <f>+'SCC x Atuacao = Comércio'!E8+'SCC x Atuacao = Serv. Industria'!E8</f>
        <v>2</v>
      </c>
      <c r="F8">
        <f>+'SCC x Atuacao = Comércio'!F8+'SCC x Atuacao = Serv. Industria'!F8</f>
        <v>65</v>
      </c>
      <c r="G8">
        <f>+'SCC x Atuacao = Comércio'!G8+'SCC x Atuacao = Serv. Industria'!G8</f>
        <v>14</v>
      </c>
      <c r="H8">
        <f>+'SCC x Atuacao = Comércio'!H8+'SCC x Atuacao = Serv. Industria'!H8</f>
        <v>15</v>
      </c>
      <c r="I8">
        <f>+'SCC x Atuacao = Comércio'!I8+'SCC x Atuacao = Serv. Industria'!I8</f>
        <v>8</v>
      </c>
      <c r="J8">
        <f>+'SCC x Atuacao = Comércio'!J8+'SCC x Atuacao = Serv. Industria'!J8</f>
        <v>2</v>
      </c>
      <c r="K8">
        <f>+'SCC x Atuacao = Comércio'!K8+'SCC x Atuacao = Serv. Industria'!K8</f>
        <v>15</v>
      </c>
      <c r="L8">
        <f t="shared" si="0"/>
        <v>161</v>
      </c>
      <c r="N8" s="1" t="s">
        <v>31</v>
      </c>
      <c r="O8">
        <f>+B8/'Total x Ano'!$B$30</f>
        <v>1.2391154968289909E-4</v>
      </c>
      <c r="P8">
        <f>+C8/'Total x Ano'!$B$30</f>
        <v>6.7588118008854049E-5</v>
      </c>
      <c r="Q8">
        <f>+D8/'Total x Ano'!$B$30</f>
        <v>2.5908778570060719E-4</v>
      </c>
      <c r="R8">
        <f>+E8/'Total x Ano'!$B$30</f>
        <v>2.2529372669618015E-5</v>
      </c>
      <c r="S8">
        <f>+F8/'Total x Ano'!$B$30</f>
        <v>7.3220461176258544E-4</v>
      </c>
      <c r="T8">
        <f>+G8/'Total x Ano'!$B$30</f>
        <v>1.5770560868732611E-4</v>
      </c>
      <c r="U8">
        <f>+H8/'Total x Ano'!$B$30</f>
        <v>1.6897029502213512E-4</v>
      </c>
      <c r="V8">
        <f>+I8/'Total x Ano'!$B$30</f>
        <v>9.0117490678472061E-5</v>
      </c>
      <c r="W8">
        <f>+J8/'Total x Ano'!$B$30</f>
        <v>2.2529372669618015E-5</v>
      </c>
      <c r="X8">
        <f>+K8/'Total x Ano'!$B$30</f>
        <v>1.6897029502213512E-4</v>
      </c>
      <c r="Y8">
        <f>+L8/'Total x Ano'!$B$30</f>
        <v>1.8136144999042502E-3</v>
      </c>
    </row>
    <row r="9" spans="1:25" x14ac:dyDescent="0.25">
      <c r="A9" s="1" t="s">
        <v>30</v>
      </c>
      <c r="B9">
        <f>+'SCC x Atuacao = Comércio'!B9+'SCC x Atuacao = Serv. Industria'!B9</f>
        <v>119</v>
      </c>
      <c r="C9">
        <f>+'SCC x Atuacao = Comércio'!C9+'SCC x Atuacao = Serv. Industria'!C9</f>
        <v>39</v>
      </c>
      <c r="D9">
        <f>+'SCC x Atuacao = Comércio'!D9+'SCC x Atuacao = Serv. Industria'!D9</f>
        <v>164</v>
      </c>
      <c r="E9">
        <f>+'SCC x Atuacao = Comércio'!E9+'SCC x Atuacao = Serv. Industria'!E9</f>
        <v>3</v>
      </c>
      <c r="F9">
        <f>+'SCC x Atuacao = Comércio'!F9+'SCC x Atuacao = Serv. Industria'!F9</f>
        <v>469</v>
      </c>
      <c r="G9">
        <f>+'SCC x Atuacao = Comércio'!G9+'SCC x Atuacao = Serv. Industria'!G9</f>
        <v>98</v>
      </c>
      <c r="H9">
        <f>+'SCC x Atuacao = Comércio'!H9+'SCC x Atuacao = Serv. Industria'!H9</f>
        <v>66</v>
      </c>
      <c r="I9">
        <f>+'SCC x Atuacao = Comércio'!I9+'SCC x Atuacao = Serv. Industria'!I9</f>
        <v>62</v>
      </c>
      <c r="J9">
        <f>+'SCC x Atuacao = Comércio'!J9+'SCC x Atuacao = Serv. Industria'!J9</f>
        <v>5</v>
      </c>
      <c r="K9">
        <f>+'SCC x Atuacao = Comércio'!K9+'SCC x Atuacao = Serv. Industria'!K9</f>
        <v>71</v>
      </c>
      <c r="L9">
        <f t="shared" si="0"/>
        <v>1096</v>
      </c>
      <c r="N9" s="1" t="s">
        <v>30</v>
      </c>
      <c r="O9">
        <f>+B9/'Total x Ano'!$B$30</f>
        <v>1.3404976738422719E-3</v>
      </c>
      <c r="P9">
        <f>+C9/'Total x Ano'!$B$30</f>
        <v>4.3932276705755129E-4</v>
      </c>
      <c r="Q9">
        <f>+D9/'Total x Ano'!$B$30</f>
        <v>1.8474085589086772E-3</v>
      </c>
      <c r="R9">
        <f>+E9/'Total x Ano'!$B$30</f>
        <v>3.3794059004427025E-5</v>
      </c>
      <c r="S9">
        <f>+F9/'Total x Ano'!$B$30</f>
        <v>5.2831378910254247E-3</v>
      </c>
      <c r="T9">
        <f>+G9/'Total x Ano'!$B$30</f>
        <v>1.1039392608112827E-3</v>
      </c>
      <c r="U9">
        <f>+H9/'Total x Ano'!$B$30</f>
        <v>7.434692980973945E-4</v>
      </c>
      <c r="V9">
        <f>+I9/'Total x Ano'!$B$30</f>
        <v>6.9841055275815848E-4</v>
      </c>
      <c r="W9">
        <f>+J9/'Total x Ano'!$B$30</f>
        <v>5.6323431674045036E-5</v>
      </c>
      <c r="X9">
        <f>+K9/'Total x Ano'!$B$30</f>
        <v>7.9979272977143947E-4</v>
      </c>
      <c r="Y9">
        <f>+L9/'Total x Ano'!$B$30</f>
        <v>1.2346096222950673E-2</v>
      </c>
    </row>
    <row r="10" spans="1:25" x14ac:dyDescent="0.25">
      <c r="A10" s="1" t="s">
        <v>29</v>
      </c>
      <c r="B10">
        <f>+'SCC x Atuacao = Comércio'!B10+'SCC x Atuacao = Serv. Industria'!B10</f>
        <v>10</v>
      </c>
      <c r="C10">
        <f>+'SCC x Atuacao = Comércio'!C10+'SCC x Atuacao = Serv. Industria'!C10</f>
        <v>5</v>
      </c>
      <c r="D10">
        <f>+'SCC x Atuacao = Comércio'!D10+'SCC x Atuacao = Serv. Industria'!D10</f>
        <v>34</v>
      </c>
      <c r="E10">
        <f>+'SCC x Atuacao = Comércio'!E10+'SCC x Atuacao = Serv. Industria'!E10</f>
        <v>0</v>
      </c>
      <c r="F10">
        <f>+'SCC x Atuacao = Comércio'!F10+'SCC x Atuacao = Serv. Industria'!F10</f>
        <v>79</v>
      </c>
      <c r="G10">
        <f>+'SCC x Atuacao = Comércio'!G10+'SCC x Atuacao = Serv. Industria'!G10</f>
        <v>9</v>
      </c>
      <c r="H10">
        <f>+'SCC x Atuacao = Comércio'!H10+'SCC x Atuacao = Serv. Industria'!H10</f>
        <v>15</v>
      </c>
      <c r="I10">
        <f>+'SCC x Atuacao = Comércio'!I10+'SCC x Atuacao = Serv. Industria'!I10</f>
        <v>6</v>
      </c>
      <c r="J10">
        <f>+'SCC x Atuacao = Comércio'!J10+'SCC x Atuacao = Serv. Industria'!J10</f>
        <v>0</v>
      </c>
      <c r="K10">
        <f>+'SCC x Atuacao = Comércio'!K10+'SCC x Atuacao = Serv. Industria'!K10</f>
        <v>14</v>
      </c>
      <c r="L10">
        <f t="shared" si="0"/>
        <v>172</v>
      </c>
      <c r="N10" s="1" t="s">
        <v>29</v>
      </c>
      <c r="O10">
        <f>+B10/'Total x Ano'!$B$30</f>
        <v>1.1264686334809007E-4</v>
      </c>
      <c r="P10">
        <f>+C10/'Total x Ano'!$B$30</f>
        <v>5.6323431674045036E-5</v>
      </c>
      <c r="Q10">
        <f>+D10/'Total x Ano'!$B$30</f>
        <v>3.8299933538350626E-4</v>
      </c>
      <c r="R10">
        <f>+E10/'Total x Ano'!$B$30</f>
        <v>0</v>
      </c>
      <c r="S10">
        <f>+F10/'Total x Ano'!$B$30</f>
        <v>8.8991022044991152E-4</v>
      </c>
      <c r="T10">
        <f>+G10/'Total x Ano'!$B$30</f>
        <v>1.0138217701328107E-4</v>
      </c>
      <c r="U10">
        <f>+H10/'Total x Ano'!$B$30</f>
        <v>1.6897029502213512E-4</v>
      </c>
      <c r="V10">
        <f>+I10/'Total x Ano'!$B$30</f>
        <v>6.7588118008854049E-5</v>
      </c>
      <c r="W10">
        <f>+J10/'Total x Ano'!$B$30</f>
        <v>0</v>
      </c>
      <c r="X10">
        <f>+K10/'Total x Ano'!$B$30</f>
        <v>1.5770560868732611E-4</v>
      </c>
      <c r="Y10">
        <f>+L10/'Total x Ano'!$B$30</f>
        <v>1.9375260495871492E-3</v>
      </c>
    </row>
    <row r="11" spans="1:25" x14ac:dyDescent="0.25">
      <c r="A11" s="1" t="s">
        <v>28</v>
      </c>
      <c r="B11">
        <f>+'SCC x Atuacao = Comércio'!B11+'SCC x Atuacao = Serv. Industria'!B11</f>
        <v>30</v>
      </c>
      <c r="C11">
        <f>+'SCC x Atuacao = Comércio'!C11+'SCC x Atuacao = Serv. Industria'!C11</f>
        <v>15</v>
      </c>
      <c r="D11">
        <f>+'SCC x Atuacao = Comércio'!D11+'SCC x Atuacao = Serv. Industria'!D11</f>
        <v>68</v>
      </c>
      <c r="E11">
        <f>+'SCC x Atuacao = Comércio'!E11+'SCC x Atuacao = Serv. Industria'!E11</f>
        <v>0</v>
      </c>
      <c r="F11">
        <f>+'SCC x Atuacao = Comércio'!F11+'SCC x Atuacao = Serv. Industria'!F11</f>
        <v>143</v>
      </c>
      <c r="G11">
        <f>+'SCC x Atuacao = Comércio'!G11+'SCC x Atuacao = Serv. Industria'!G11</f>
        <v>26</v>
      </c>
      <c r="H11">
        <f>+'SCC x Atuacao = Comércio'!H11+'SCC x Atuacao = Serv. Industria'!H11</f>
        <v>17</v>
      </c>
      <c r="I11">
        <f>+'SCC x Atuacao = Comércio'!I11+'SCC x Atuacao = Serv. Industria'!I11</f>
        <v>22</v>
      </c>
      <c r="J11">
        <f>+'SCC x Atuacao = Comércio'!J11+'SCC x Atuacao = Serv. Industria'!J11</f>
        <v>1</v>
      </c>
      <c r="K11">
        <f>+'SCC x Atuacao = Comércio'!K11+'SCC x Atuacao = Serv. Industria'!K11</f>
        <v>27</v>
      </c>
      <c r="L11">
        <f t="shared" si="0"/>
        <v>349</v>
      </c>
      <c r="N11" s="1" t="s">
        <v>28</v>
      </c>
      <c r="O11">
        <f>+B11/'Total x Ano'!$B$30</f>
        <v>3.3794059004427023E-4</v>
      </c>
      <c r="P11">
        <f>+C11/'Total x Ano'!$B$30</f>
        <v>1.6897029502213512E-4</v>
      </c>
      <c r="Q11">
        <f>+D11/'Total x Ano'!$B$30</f>
        <v>7.6599867076701251E-4</v>
      </c>
      <c r="R11">
        <f>+E11/'Total x Ano'!$B$30</f>
        <v>0</v>
      </c>
      <c r="S11">
        <f>+F11/'Total x Ano'!$B$30</f>
        <v>1.610850145877688E-3</v>
      </c>
      <c r="T11">
        <f>+G11/'Total x Ano'!$B$30</f>
        <v>2.9288184470503421E-4</v>
      </c>
      <c r="U11">
        <f>+H11/'Total x Ano'!$B$30</f>
        <v>1.9149966769175313E-4</v>
      </c>
      <c r="V11">
        <f>+I11/'Total x Ano'!$B$30</f>
        <v>2.4782309936579818E-4</v>
      </c>
      <c r="W11">
        <f>+J11/'Total x Ano'!$B$30</f>
        <v>1.1264686334809008E-5</v>
      </c>
      <c r="X11">
        <f>+K11/'Total x Ano'!$B$30</f>
        <v>3.0414653103984321E-4</v>
      </c>
      <c r="Y11">
        <f>+L11/'Total x Ano'!$B$30</f>
        <v>3.9313755308483436E-3</v>
      </c>
    </row>
    <row r="12" spans="1:25" x14ac:dyDescent="0.25">
      <c r="A12" s="1" t="s">
        <v>27</v>
      </c>
      <c r="B12">
        <f>+'SCC x Atuacao = Comércio'!B12+'SCC x Atuacao = Serv. Industria'!B12</f>
        <v>71</v>
      </c>
      <c r="C12">
        <f>+'SCC x Atuacao = Comércio'!C12+'SCC x Atuacao = Serv. Industria'!C12</f>
        <v>55</v>
      </c>
      <c r="D12">
        <f>+'SCC x Atuacao = Comércio'!D12+'SCC x Atuacao = Serv. Industria'!D12</f>
        <v>128</v>
      </c>
      <c r="E12">
        <f>+'SCC x Atuacao = Comércio'!E12+'SCC x Atuacao = Serv. Industria'!E12</f>
        <v>2</v>
      </c>
      <c r="F12">
        <f>+'SCC x Atuacao = Comércio'!F12+'SCC x Atuacao = Serv. Industria'!F12</f>
        <v>434</v>
      </c>
      <c r="G12">
        <f>+'SCC x Atuacao = Comércio'!G12+'SCC x Atuacao = Serv. Industria'!G12</f>
        <v>44</v>
      </c>
      <c r="H12">
        <f>+'SCC x Atuacao = Comércio'!H12+'SCC x Atuacao = Serv. Industria'!H12</f>
        <v>40</v>
      </c>
      <c r="I12">
        <f>+'SCC x Atuacao = Comércio'!I12+'SCC x Atuacao = Serv. Industria'!I12</f>
        <v>60</v>
      </c>
      <c r="J12">
        <f>+'SCC x Atuacao = Comércio'!J12+'SCC x Atuacao = Serv. Industria'!J12</f>
        <v>1</v>
      </c>
      <c r="K12">
        <f>+'SCC x Atuacao = Comércio'!K12+'SCC x Atuacao = Serv. Industria'!K12</f>
        <v>52</v>
      </c>
      <c r="L12">
        <f t="shared" si="0"/>
        <v>887</v>
      </c>
      <c r="N12" s="1" t="s">
        <v>27</v>
      </c>
      <c r="O12">
        <f>+B12/'Total x Ano'!$B$30</f>
        <v>7.9979272977143947E-4</v>
      </c>
      <c r="P12">
        <f>+C12/'Total x Ano'!$B$30</f>
        <v>6.1955774841449538E-4</v>
      </c>
      <c r="Q12">
        <f>+D12/'Total x Ano'!$B$30</f>
        <v>1.441879850855553E-3</v>
      </c>
      <c r="R12">
        <f>+E12/'Total x Ano'!$B$30</f>
        <v>2.2529372669618015E-5</v>
      </c>
      <c r="S12">
        <f>+F12/'Total x Ano'!$B$30</f>
        <v>4.8888738693071091E-3</v>
      </c>
      <c r="T12">
        <f>+G12/'Total x Ano'!$B$30</f>
        <v>4.9564619873159637E-4</v>
      </c>
      <c r="U12">
        <f>+H12/'Total x Ano'!$B$30</f>
        <v>4.5058745339236029E-4</v>
      </c>
      <c r="V12">
        <f>+I12/'Total x Ano'!$B$30</f>
        <v>6.7588118008854046E-4</v>
      </c>
      <c r="W12">
        <f>+J12/'Total x Ano'!$B$30</f>
        <v>1.1264686334809008E-5</v>
      </c>
      <c r="X12">
        <f>+K12/'Total x Ano'!$B$30</f>
        <v>5.8576368941006842E-4</v>
      </c>
      <c r="Y12">
        <f>+L12/'Total x Ano'!$B$30</f>
        <v>9.9917767789755897E-3</v>
      </c>
    </row>
    <row r="13" spans="1:25" x14ac:dyDescent="0.25">
      <c r="A13" s="1" t="s">
        <v>26</v>
      </c>
      <c r="B13">
        <f>+'SCC x Atuacao = Comércio'!B13+'SCC x Atuacao = Serv. Industria'!B13</f>
        <v>70</v>
      </c>
      <c r="C13">
        <f>+'SCC x Atuacao = Comércio'!C13+'SCC x Atuacao = Serv. Industria'!C13</f>
        <v>16</v>
      </c>
      <c r="D13">
        <f>+'SCC x Atuacao = Comércio'!D13+'SCC x Atuacao = Serv. Industria'!D13</f>
        <v>83</v>
      </c>
      <c r="E13">
        <f>+'SCC x Atuacao = Comércio'!E13+'SCC x Atuacao = Serv. Industria'!E13</f>
        <v>1</v>
      </c>
      <c r="F13">
        <f>+'SCC x Atuacao = Comércio'!F13+'SCC x Atuacao = Serv. Industria'!F13</f>
        <v>248</v>
      </c>
      <c r="G13">
        <f>+'SCC x Atuacao = Comércio'!G13+'SCC x Atuacao = Serv. Industria'!G13</f>
        <v>39</v>
      </c>
      <c r="H13">
        <f>+'SCC x Atuacao = Comércio'!H13+'SCC x Atuacao = Serv. Industria'!H13</f>
        <v>23</v>
      </c>
      <c r="I13">
        <f>+'SCC x Atuacao = Comércio'!I13+'SCC x Atuacao = Serv. Industria'!I13</f>
        <v>25</v>
      </c>
      <c r="J13">
        <f>+'SCC x Atuacao = Comércio'!J13+'SCC x Atuacao = Serv. Industria'!J13</f>
        <v>7</v>
      </c>
      <c r="K13">
        <f>+'SCC x Atuacao = Comércio'!K13+'SCC x Atuacao = Serv. Industria'!K13</f>
        <v>41</v>
      </c>
      <c r="L13">
        <f t="shared" si="0"/>
        <v>553</v>
      </c>
      <c r="N13" s="1" t="s">
        <v>26</v>
      </c>
      <c r="O13">
        <f>+B13/'Total x Ano'!$B$30</f>
        <v>7.8852804343663052E-4</v>
      </c>
      <c r="P13">
        <f>+C13/'Total x Ano'!$B$30</f>
        <v>1.8023498135694412E-4</v>
      </c>
      <c r="Q13">
        <f>+D13/'Total x Ano'!$B$30</f>
        <v>9.3496896578914765E-4</v>
      </c>
      <c r="R13">
        <f>+E13/'Total x Ano'!$B$30</f>
        <v>1.1264686334809008E-5</v>
      </c>
      <c r="S13">
        <f>+F13/'Total x Ano'!$B$30</f>
        <v>2.7936422110326339E-3</v>
      </c>
      <c r="T13">
        <f>+G13/'Total x Ano'!$B$30</f>
        <v>4.3932276705755129E-4</v>
      </c>
      <c r="U13">
        <f>+H13/'Total x Ano'!$B$30</f>
        <v>2.5908778570060719E-4</v>
      </c>
      <c r="V13">
        <f>+I13/'Total x Ano'!$B$30</f>
        <v>2.816171583702252E-4</v>
      </c>
      <c r="W13">
        <f>+J13/'Total x Ano'!$B$30</f>
        <v>7.8852804343663055E-5</v>
      </c>
      <c r="X13">
        <f>+K13/'Total x Ano'!$B$30</f>
        <v>4.618521397271693E-4</v>
      </c>
      <c r="Y13">
        <f>+L13/'Total x Ano'!$B$30</f>
        <v>6.2293715431493814E-3</v>
      </c>
    </row>
    <row r="14" spans="1:25" x14ac:dyDescent="0.25">
      <c r="A14" s="1" t="s">
        <v>25</v>
      </c>
      <c r="B14">
        <f>+'SCC x Atuacao = Comércio'!B14+'SCC x Atuacao = Serv. Industria'!B14</f>
        <v>210</v>
      </c>
      <c r="C14">
        <f>+'SCC x Atuacao = Comércio'!C14+'SCC x Atuacao = Serv. Industria'!C14</f>
        <v>103</v>
      </c>
      <c r="D14">
        <f>+'SCC x Atuacao = Comércio'!D14+'SCC x Atuacao = Serv. Industria'!D14</f>
        <v>322</v>
      </c>
      <c r="E14">
        <f>+'SCC x Atuacao = Comércio'!E14+'SCC x Atuacao = Serv. Industria'!E14</f>
        <v>3</v>
      </c>
      <c r="F14">
        <f>+'SCC x Atuacao = Comércio'!F14+'SCC x Atuacao = Serv. Industria'!F14</f>
        <v>739</v>
      </c>
      <c r="G14">
        <f>+'SCC x Atuacao = Comércio'!G14+'SCC x Atuacao = Serv. Industria'!G14</f>
        <v>138</v>
      </c>
      <c r="H14">
        <f>+'SCC x Atuacao = Comércio'!H14+'SCC x Atuacao = Serv. Industria'!H14</f>
        <v>124</v>
      </c>
      <c r="I14">
        <f>+'SCC x Atuacao = Comércio'!I14+'SCC x Atuacao = Serv. Industria'!I14</f>
        <v>117</v>
      </c>
      <c r="J14">
        <f>+'SCC x Atuacao = Comércio'!J14+'SCC x Atuacao = Serv. Industria'!J14</f>
        <v>5</v>
      </c>
      <c r="K14">
        <f>+'SCC x Atuacao = Comércio'!K14+'SCC x Atuacao = Serv. Industria'!K14</f>
        <v>119</v>
      </c>
      <c r="L14">
        <f t="shared" si="0"/>
        <v>1880</v>
      </c>
      <c r="N14" s="1" t="s">
        <v>25</v>
      </c>
      <c r="O14">
        <f>+B14/'Total x Ano'!$B$30</f>
        <v>2.3655841303098914E-3</v>
      </c>
      <c r="P14">
        <f>+C14/'Total x Ano'!$B$30</f>
        <v>1.1602626924853278E-3</v>
      </c>
      <c r="Q14">
        <f>+D14/'Total x Ano'!$B$30</f>
        <v>3.6272289998085004E-3</v>
      </c>
      <c r="R14">
        <f>+E14/'Total x Ano'!$B$30</f>
        <v>3.3794059004427025E-5</v>
      </c>
      <c r="S14">
        <f>+F14/'Total x Ano'!$B$30</f>
        <v>8.3246032014238566E-3</v>
      </c>
      <c r="T14">
        <f>+G14/'Total x Ano'!$B$30</f>
        <v>1.5545267142036429E-3</v>
      </c>
      <c r="U14">
        <f>+H14/'Total x Ano'!$B$30</f>
        <v>1.396821105516317E-3</v>
      </c>
      <c r="V14">
        <f>+I14/'Total x Ano'!$B$30</f>
        <v>1.3179683011726537E-3</v>
      </c>
      <c r="W14">
        <f>+J14/'Total x Ano'!$B$30</f>
        <v>5.6323431674045036E-5</v>
      </c>
      <c r="X14">
        <f>+K14/'Total x Ano'!$B$30</f>
        <v>1.3404976738422719E-3</v>
      </c>
      <c r="Y14">
        <f>+L14/'Total x Ano'!$B$30</f>
        <v>2.1177610309440934E-2</v>
      </c>
    </row>
    <row r="15" spans="1:25" x14ac:dyDescent="0.25">
      <c r="A15" s="1" t="s">
        <v>24</v>
      </c>
      <c r="B15">
        <f>+'SCC x Atuacao = Comércio'!B15+'SCC x Atuacao = Serv. Industria'!B15</f>
        <v>114</v>
      </c>
      <c r="C15">
        <f>+'SCC x Atuacao = Comércio'!C15+'SCC x Atuacao = Serv. Industria'!C15</f>
        <v>67</v>
      </c>
      <c r="D15">
        <f>+'SCC x Atuacao = Comércio'!D15+'SCC x Atuacao = Serv. Industria'!D15</f>
        <v>118</v>
      </c>
      <c r="E15">
        <f>+'SCC x Atuacao = Comércio'!E15+'SCC x Atuacao = Serv. Industria'!E15</f>
        <v>1</v>
      </c>
      <c r="F15">
        <f>+'SCC x Atuacao = Comércio'!F15+'SCC x Atuacao = Serv. Industria'!F15</f>
        <v>333</v>
      </c>
      <c r="G15">
        <f>+'SCC x Atuacao = Comércio'!G15+'SCC x Atuacao = Serv. Industria'!G15</f>
        <v>82</v>
      </c>
      <c r="H15">
        <f>+'SCC x Atuacao = Comércio'!H15+'SCC x Atuacao = Serv. Industria'!H15</f>
        <v>83</v>
      </c>
      <c r="I15">
        <f>+'SCC x Atuacao = Comércio'!I15+'SCC x Atuacao = Serv. Industria'!I15</f>
        <v>58</v>
      </c>
      <c r="J15">
        <f>+'SCC x Atuacao = Comércio'!J15+'SCC x Atuacao = Serv. Industria'!J15</f>
        <v>8</v>
      </c>
      <c r="K15">
        <f>+'SCC x Atuacao = Comércio'!K15+'SCC x Atuacao = Serv. Industria'!K15</f>
        <v>57</v>
      </c>
      <c r="L15">
        <f t="shared" si="0"/>
        <v>921</v>
      </c>
      <c r="N15" s="1" t="s">
        <v>24</v>
      </c>
      <c r="O15">
        <f>+B15/'Total x Ano'!$B$30</f>
        <v>1.2841742421682268E-3</v>
      </c>
      <c r="P15">
        <f>+C15/'Total x Ano'!$B$30</f>
        <v>7.5473398443220345E-4</v>
      </c>
      <c r="Q15">
        <f>+D15/'Total x Ano'!$B$30</f>
        <v>1.3292329875074628E-3</v>
      </c>
      <c r="R15">
        <f>+E15/'Total x Ano'!$B$30</f>
        <v>1.1264686334809008E-5</v>
      </c>
      <c r="S15">
        <f>+F15/'Total x Ano'!$B$30</f>
        <v>3.7511405494913995E-3</v>
      </c>
      <c r="T15">
        <f>+G15/'Total x Ano'!$B$30</f>
        <v>9.2370427945433859E-4</v>
      </c>
      <c r="U15">
        <f>+H15/'Total x Ano'!$B$30</f>
        <v>9.3496896578914765E-4</v>
      </c>
      <c r="V15">
        <f>+I15/'Total x Ano'!$B$30</f>
        <v>6.5335180741892245E-4</v>
      </c>
      <c r="W15">
        <f>+J15/'Total x Ano'!$B$30</f>
        <v>9.0117490678472061E-5</v>
      </c>
      <c r="X15">
        <f>+K15/'Total x Ano'!$B$30</f>
        <v>6.4208712108411339E-4</v>
      </c>
      <c r="Y15">
        <f>+L15/'Total x Ano'!$B$30</f>
        <v>1.0374776114359096E-2</v>
      </c>
    </row>
    <row r="16" spans="1:25" x14ac:dyDescent="0.25">
      <c r="A16" s="1" t="s">
        <v>23</v>
      </c>
      <c r="B16">
        <f>+'SCC x Atuacao = Comércio'!B16+'SCC x Atuacao = Serv. Industria'!B16</f>
        <v>85</v>
      </c>
      <c r="C16">
        <f>+'SCC x Atuacao = Comércio'!C16+'SCC x Atuacao = Serv. Industria'!C16</f>
        <v>33</v>
      </c>
      <c r="D16">
        <f>+'SCC x Atuacao = Comércio'!D16+'SCC x Atuacao = Serv. Industria'!D16</f>
        <v>119</v>
      </c>
      <c r="E16">
        <f>+'SCC x Atuacao = Comércio'!E16+'SCC x Atuacao = Serv. Industria'!E16</f>
        <v>5</v>
      </c>
      <c r="F16">
        <f>+'SCC x Atuacao = Comércio'!F16+'SCC x Atuacao = Serv. Industria'!F16</f>
        <v>250</v>
      </c>
      <c r="G16">
        <f>+'SCC x Atuacao = Comércio'!G16+'SCC x Atuacao = Serv. Industria'!G16</f>
        <v>60</v>
      </c>
      <c r="H16">
        <f>+'SCC x Atuacao = Comércio'!H16+'SCC x Atuacao = Serv. Industria'!H16</f>
        <v>74</v>
      </c>
      <c r="I16">
        <f>+'SCC x Atuacao = Comércio'!I16+'SCC x Atuacao = Serv. Industria'!I16</f>
        <v>29</v>
      </c>
      <c r="J16">
        <f>+'SCC x Atuacao = Comércio'!J16+'SCC x Atuacao = Serv. Industria'!J16</f>
        <v>3</v>
      </c>
      <c r="K16">
        <f>+'SCC x Atuacao = Comércio'!K16+'SCC x Atuacao = Serv. Industria'!K16</f>
        <v>59</v>
      </c>
      <c r="L16">
        <f t="shared" si="0"/>
        <v>717</v>
      </c>
      <c r="N16" s="1" t="s">
        <v>23</v>
      </c>
      <c r="O16">
        <f>+B16/'Total x Ano'!$B$30</f>
        <v>9.5749833845876567E-4</v>
      </c>
      <c r="P16">
        <f>+C16/'Total x Ano'!$B$30</f>
        <v>3.7173464904869725E-4</v>
      </c>
      <c r="Q16">
        <f>+D16/'Total x Ano'!$B$30</f>
        <v>1.3404976738422719E-3</v>
      </c>
      <c r="R16">
        <f>+E16/'Total x Ano'!$B$30</f>
        <v>5.6323431674045036E-5</v>
      </c>
      <c r="S16">
        <f>+F16/'Total x Ano'!$B$30</f>
        <v>2.816171583702252E-3</v>
      </c>
      <c r="T16">
        <f>+G16/'Total x Ano'!$B$30</f>
        <v>6.7588118008854046E-4</v>
      </c>
      <c r="U16">
        <f>+H16/'Total x Ano'!$B$30</f>
        <v>8.3358678877586655E-4</v>
      </c>
      <c r="V16">
        <f>+I16/'Total x Ano'!$B$30</f>
        <v>3.2667590370946123E-4</v>
      </c>
      <c r="W16">
        <f>+J16/'Total x Ano'!$B$30</f>
        <v>3.3794059004427025E-5</v>
      </c>
      <c r="X16">
        <f>+K16/'Total x Ano'!$B$30</f>
        <v>6.646164937537314E-4</v>
      </c>
      <c r="Y16">
        <f>+L16/'Total x Ano'!$B$30</f>
        <v>8.0767801020580586E-3</v>
      </c>
    </row>
    <row r="17" spans="1:25" x14ac:dyDescent="0.25">
      <c r="A17" s="1" t="s">
        <v>22</v>
      </c>
      <c r="B17">
        <f>+'SCC x Atuacao = Comércio'!B17+'SCC x Atuacao = Serv. Industria'!B17</f>
        <v>219</v>
      </c>
      <c r="C17">
        <f>+'SCC x Atuacao = Comércio'!C17+'SCC x Atuacao = Serv. Industria'!C17</f>
        <v>94</v>
      </c>
      <c r="D17">
        <f>+'SCC x Atuacao = Comércio'!D17+'SCC x Atuacao = Serv. Industria'!D17</f>
        <v>257</v>
      </c>
      <c r="E17">
        <f>+'SCC x Atuacao = Comércio'!E17+'SCC x Atuacao = Serv. Industria'!E17</f>
        <v>6</v>
      </c>
      <c r="F17">
        <f>+'SCC x Atuacao = Comércio'!F17+'SCC x Atuacao = Serv. Industria'!F17</f>
        <v>867</v>
      </c>
      <c r="G17">
        <f>+'SCC x Atuacao = Comércio'!G17+'SCC x Atuacao = Serv. Industria'!G17</f>
        <v>156</v>
      </c>
      <c r="H17">
        <f>+'SCC x Atuacao = Comércio'!H17+'SCC x Atuacao = Serv. Industria'!H17</f>
        <v>175</v>
      </c>
      <c r="I17">
        <f>+'SCC x Atuacao = Comércio'!I17+'SCC x Atuacao = Serv. Industria'!I17</f>
        <v>154</v>
      </c>
      <c r="J17">
        <f>+'SCC x Atuacao = Comércio'!J17+'SCC x Atuacao = Serv. Industria'!J17</f>
        <v>12</v>
      </c>
      <c r="K17">
        <f>+'SCC x Atuacao = Comércio'!K17+'SCC x Atuacao = Serv. Industria'!K17</f>
        <v>156</v>
      </c>
      <c r="L17">
        <f t="shared" si="0"/>
        <v>2096</v>
      </c>
      <c r="N17" s="1" t="s">
        <v>22</v>
      </c>
      <c r="O17">
        <f>+B17/'Total x Ano'!$B$30</f>
        <v>2.4669663073231727E-3</v>
      </c>
      <c r="P17">
        <f>+C17/'Total x Ano'!$B$30</f>
        <v>1.0588805154720467E-3</v>
      </c>
      <c r="Q17">
        <f>+D17/'Total x Ano'!$B$30</f>
        <v>2.8950243880459148E-3</v>
      </c>
      <c r="R17">
        <f>+E17/'Total x Ano'!$B$30</f>
        <v>6.7588118008854049E-5</v>
      </c>
      <c r="S17">
        <f>+F17/'Total x Ano'!$B$30</f>
        <v>9.7664830522794094E-3</v>
      </c>
      <c r="T17">
        <f>+G17/'Total x Ano'!$B$30</f>
        <v>1.7572910682302051E-3</v>
      </c>
      <c r="U17">
        <f>+H17/'Total x Ano'!$B$30</f>
        <v>1.9713201085915762E-3</v>
      </c>
      <c r="V17">
        <f>+I17/'Total x Ano'!$B$30</f>
        <v>1.734761695560587E-3</v>
      </c>
      <c r="W17">
        <f>+J17/'Total x Ano'!$B$30</f>
        <v>1.351762360177081E-4</v>
      </c>
      <c r="X17">
        <f>+K17/'Total x Ano'!$B$30</f>
        <v>1.7572910682302051E-3</v>
      </c>
      <c r="Y17">
        <f>+L17/'Total x Ano'!$B$30</f>
        <v>2.3610782557759679E-2</v>
      </c>
    </row>
    <row r="18" spans="1:25" x14ac:dyDescent="0.25">
      <c r="A18" s="1" t="s">
        <v>21</v>
      </c>
      <c r="B18">
        <f>+'SCC x Atuacao = Comércio'!B18+'SCC x Atuacao = Serv. Industria'!B18</f>
        <v>56</v>
      </c>
      <c r="C18">
        <f>+'SCC x Atuacao = Comércio'!C18+'SCC x Atuacao = Serv. Industria'!C18</f>
        <v>21</v>
      </c>
      <c r="D18">
        <f>+'SCC x Atuacao = Comércio'!D18+'SCC x Atuacao = Serv. Industria'!D18</f>
        <v>67</v>
      </c>
      <c r="E18">
        <f>+'SCC x Atuacao = Comércio'!E18+'SCC x Atuacao = Serv. Industria'!E18</f>
        <v>2</v>
      </c>
      <c r="F18">
        <f>+'SCC x Atuacao = Comércio'!F18+'SCC x Atuacao = Serv. Industria'!F18</f>
        <v>275</v>
      </c>
      <c r="G18">
        <f>+'SCC x Atuacao = Comércio'!G18+'SCC x Atuacao = Serv. Industria'!G18</f>
        <v>40</v>
      </c>
      <c r="H18">
        <f>+'SCC x Atuacao = Comércio'!H18+'SCC x Atuacao = Serv. Industria'!H18</f>
        <v>46</v>
      </c>
      <c r="I18">
        <f>+'SCC x Atuacao = Comércio'!I18+'SCC x Atuacao = Serv. Industria'!I18</f>
        <v>33</v>
      </c>
      <c r="J18">
        <f>+'SCC x Atuacao = Comércio'!J18+'SCC x Atuacao = Serv. Industria'!J18</f>
        <v>4</v>
      </c>
      <c r="K18">
        <f>+'SCC x Atuacao = Comércio'!K18+'SCC x Atuacao = Serv. Industria'!K18</f>
        <v>23</v>
      </c>
      <c r="L18">
        <f t="shared" si="0"/>
        <v>567</v>
      </c>
      <c r="N18" s="1" t="s">
        <v>21</v>
      </c>
      <c r="O18">
        <f>+B18/'Total x Ano'!$B$30</f>
        <v>6.3082243474930444E-4</v>
      </c>
      <c r="P18">
        <f>+C18/'Total x Ano'!$B$30</f>
        <v>2.3655841303098915E-4</v>
      </c>
      <c r="Q18">
        <f>+D18/'Total x Ano'!$B$30</f>
        <v>7.5473398443220345E-4</v>
      </c>
      <c r="R18">
        <f>+E18/'Total x Ano'!$B$30</f>
        <v>2.2529372669618015E-5</v>
      </c>
      <c r="S18">
        <f>+F18/'Total x Ano'!$B$30</f>
        <v>3.097788742072477E-3</v>
      </c>
      <c r="T18">
        <f>+G18/'Total x Ano'!$B$30</f>
        <v>4.5058745339236029E-4</v>
      </c>
      <c r="U18">
        <f>+H18/'Total x Ano'!$B$30</f>
        <v>5.1817557140121438E-4</v>
      </c>
      <c r="V18">
        <f>+I18/'Total x Ano'!$B$30</f>
        <v>3.7173464904869725E-4</v>
      </c>
      <c r="W18">
        <f>+J18/'Total x Ano'!$B$30</f>
        <v>4.505874533923603E-5</v>
      </c>
      <c r="X18">
        <f>+K18/'Total x Ano'!$B$30</f>
        <v>2.5908778570060719E-4</v>
      </c>
      <c r="Y18">
        <f>+L18/'Total x Ano'!$B$30</f>
        <v>6.387077151836707E-3</v>
      </c>
    </row>
    <row r="19" spans="1:25" x14ac:dyDescent="0.25">
      <c r="A19" s="1" t="s">
        <v>20</v>
      </c>
      <c r="B19">
        <f>+'SCC x Atuacao = Comércio'!B19+'SCC x Atuacao = Serv. Industria'!B19</f>
        <v>78</v>
      </c>
      <c r="C19">
        <f>+'SCC x Atuacao = Comércio'!C19+'SCC x Atuacao = Serv. Industria'!C19</f>
        <v>35</v>
      </c>
      <c r="D19">
        <f>+'SCC x Atuacao = Comércio'!D19+'SCC x Atuacao = Serv. Industria'!D19</f>
        <v>78</v>
      </c>
      <c r="E19">
        <f>+'SCC x Atuacao = Comércio'!E19+'SCC x Atuacao = Serv. Industria'!E19</f>
        <v>2</v>
      </c>
      <c r="F19">
        <f>+'SCC x Atuacao = Comércio'!F19+'SCC x Atuacao = Serv. Industria'!F19</f>
        <v>269</v>
      </c>
      <c r="G19">
        <f>+'SCC x Atuacao = Comércio'!G19+'SCC x Atuacao = Serv. Industria'!G19</f>
        <v>41</v>
      </c>
      <c r="H19">
        <f>+'SCC x Atuacao = Comércio'!H19+'SCC x Atuacao = Serv. Industria'!H19</f>
        <v>44</v>
      </c>
      <c r="I19">
        <f>+'SCC x Atuacao = Comércio'!I19+'SCC x Atuacao = Serv. Industria'!I19</f>
        <v>28</v>
      </c>
      <c r="J19">
        <f>+'SCC x Atuacao = Comércio'!J19+'SCC x Atuacao = Serv. Industria'!J19</f>
        <v>3</v>
      </c>
      <c r="K19">
        <f>+'SCC x Atuacao = Comércio'!K19+'SCC x Atuacao = Serv. Industria'!K19</f>
        <v>39</v>
      </c>
      <c r="L19">
        <f t="shared" si="0"/>
        <v>617</v>
      </c>
      <c r="N19" s="1" t="s">
        <v>20</v>
      </c>
      <c r="O19">
        <f>+B19/'Total x Ano'!$B$30</f>
        <v>8.7864553411510257E-4</v>
      </c>
      <c r="P19">
        <f>+C19/'Total x Ano'!$B$30</f>
        <v>3.9426402171831526E-4</v>
      </c>
      <c r="Q19">
        <f>+D19/'Total x Ano'!$B$30</f>
        <v>8.7864553411510257E-4</v>
      </c>
      <c r="R19">
        <f>+E19/'Total x Ano'!$B$30</f>
        <v>2.2529372669618015E-5</v>
      </c>
      <c r="S19">
        <f>+F19/'Total x Ano'!$B$30</f>
        <v>3.0302006240636231E-3</v>
      </c>
      <c r="T19">
        <f>+G19/'Total x Ano'!$B$30</f>
        <v>4.618521397271693E-4</v>
      </c>
      <c r="U19">
        <f>+H19/'Total x Ano'!$B$30</f>
        <v>4.9564619873159637E-4</v>
      </c>
      <c r="V19">
        <f>+I19/'Total x Ano'!$B$30</f>
        <v>3.1541121737465222E-4</v>
      </c>
      <c r="W19">
        <f>+J19/'Total x Ano'!$B$30</f>
        <v>3.3794059004427025E-5</v>
      </c>
      <c r="X19">
        <f>+K19/'Total x Ano'!$B$30</f>
        <v>4.3932276705755129E-4</v>
      </c>
      <c r="Y19">
        <f>+L19/'Total x Ano'!$B$30</f>
        <v>6.9503114685771578E-3</v>
      </c>
    </row>
    <row r="20" spans="1:25" x14ac:dyDescent="0.25">
      <c r="A20" s="1" t="s">
        <v>19</v>
      </c>
      <c r="B20">
        <f>+'SCC x Atuacao = Comércio'!B20+'SCC x Atuacao = Serv. Industria'!B20</f>
        <v>375</v>
      </c>
      <c r="C20">
        <f>+'SCC x Atuacao = Comércio'!C20+'SCC x Atuacao = Serv. Industria'!C20</f>
        <v>219</v>
      </c>
      <c r="D20">
        <f>+'SCC x Atuacao = Comércio'!D20+'SCC x Atuacao = Serv. Industria'!D20</f>
        <v>442</v>
      </c>
      <c r="E20">
        <f>+'SCC x Atuacao = Comércio'!E20+'SCC x Atuacao = Serv. Industria'!E20</f>
        <v>9</v>
      </c>
      <c r="F20">
        <f>+'SCC x Atuacao = Comércio'!F20+'SCC x Atuacao = Serv. Industria'!F20</f>
        <v>1384</v>
      </c>
      <c r="G20">
        <f>+'SCC x Atuacao = Comércio'!G20+'SCC x Atuacao = Serv. Industria'!G20</f>
        <v>251</v>
      </c>
      <c r="H20">
        <f>+'SCC x Atuacao = Comércio'!H20+'SCC x Atuacao = Serv. Industria'!H20</f>
        <v>250</v>
      </c>
      <c r="I20">
        <f>+'SCC x Atuacao = Comércio'!I20+'SCC x Atuacao = Serv. Industria'!I20</f>
        <v>246</v>
      </c>
      <c r="J20">
        <f>+'SCC x Atuacao = Comércio'!J20+'SCC x Atuacao = Serv. Industria'!J20</f>
        <v>24</v>
      </c>
      <c r="K20">
        <f>+'SCC x Atuacao = Comércio'!K20+'SCC x Atuacao = Serv. Industria'!K20</f>
        <v>218</v>
      </c>
      <c r="L20">
        <f t="shared" si="0"/>
        <v>3418</v>
      </c>
      <c r="N20" s="1" t="s">
        <v>19</v>
      </c>
      <c r="O20">
        <f>+B20/'Total x Ano'!$B$30</f>
        <v>4.2242573755533778E-3</v>
      </c>
      <c r="P20">
        <f>+C20/'Total x Ano'!$B$30</f>
        <v>2.4669663073231727E-3</v>
      </c>
      <c r="Q20">
        <f>+D20/'Total x Ano'!$B$30</f>
        <v>4.9789913599855816E-3</v>
      </c>
      <c r="R20">
        <f>+E20/'Total x Ano'!$B$30</f>
        <v>1.0138217701328107E-4</v>
      </c>
      <c r="S20">
        <f>+F20/'Total x Ano'!$B$30</f>
        <v>1.5590325887375666E-2</v>
      </c>
      <c r="T20">
        <f>+G20/'Total x Ano'!$B$30</f>
        <v>2.8274362700370609E-3</v>
      </c>
      <c r="U20">
        <f>+H20/'Total x Ano'!$B$30</f>
        <v>2.816171583702252E-3</v>
      </c>
      <c r="V20">
        <f>+I20/'Total x Ano'!$B$30</f>
        <v>2.7711128383630158E-3</v>
      </c>
      <c r="W20">
        <f>+J20/'Total x Ano'!$B$30</f>
        <v>2.703524720354162E-4</v>
      </c>
      <c r="X20">
        <f>+K20/'Total x Ano'!$B$30</f>
        <v>2.4557016209883634E-3</v>
      </c>
      <c r="Y20">
        <f>+L20/'Total x Ano'!$B$30</f>
        <v>3.8502697892377188E-2</v>
      </c>
    </row>
    <row r="21" spans="1:25" x14ac:dyDescent="0.25">
      <c r="A21" s="1" t="s">
        <v>18</v>
      </c>
      <c r="B21">
        <f>+'SCC x Atuacao = Comércio'!B21+'SCC x Atuacao = Serv. Industria'!B21</f>
        <v>1353</v>
      </c>
      <c r="C21">
        <f>+'SCC x Atuacao = Comércio'!C21+'SCC x Atuacao = Serv. Industria'!C21</f>
        <v>376</v>
      </c>
      <c r="D21">
        <f>+'SCC x Atuacao = Comércio'!D21+'SCC x Atuacao = Serv. Industria'!D21</f>
        <v>1438</v>
      </c>
      <c r="E21">
        <f>+'SCC x Atuacao = Comércio'!E21+'SCC x Atuacao = Serv. Industria'!E21</f>
        <v>23</v>
      </c>
      <c r="F21">
        <f>+'SCC x Atuacao = Comércio'!F21+'SCC x Atuacao = Serv. Industria'!F21</f>
        <v>4046</v>
      </c>
      <c r="G21">
        <f>+'SCC x Atuacao = Comércio'!G21+'SCC x Atuacao = Serv. Industria'!G21</f>
        <v>948</v>
      </c>
      <c r="H21">
        <f>+'SCC x Atuacao = Comércio'!H21+'SCC x Atuacao = Serv. Industria'!H21</f>
        <v>976</v>
      </c>
      <c r="I21">
        <f>+'SCC x Atuacao = Comércio'!I21+'SCC x Atuacao = Serv. Industria'!I21</f>
        <v>507</v>
      </c>
      <c r="J21">
        <f>+'SCC x Atuacao = Comércio'!J21+'SCC x Atuacao = Serv. Industria'!J21</f>
        <v>62</v>
      </c>
      <c r="K21">
        <f>+'SCC x Atuacao = Comércio'!K21+'SCC x Atuacao = Serv. Industria'!K21</f>
        <v>545</v>
      </c>
      <c r="L21">
        <f t="shared" si="0"/>
        <v>10274</v>
      </c>
      <c r="N21" s="1" t="s">
        <v>18</v>
      </c>
      <c r="O21">
        <f>+B21/'Total x Ano'!$B$30</f>
        <v>1.5241120610996587E-2</v>
      </c>
      <c r="P21">
        <f>+C21/'Total x Ano'!$B$30</f>
        <v>4.2355220618881867E-3</v>
      </c>
      <c r="Q21">
        <f>+D21/'Total x Ano'!$B$30</f>
        <v>1.6198618949455353E-2</v>
      </c>
      <c r="R21">
        <f>+E21/'Total x Ano'!$B$30</f>
        <v>2.5908778570060719E-4</v>
      </c>
      <c r="S21">
        <f>+F21/'Total x Ano'!$B$30</f>
        <v>4.5576920910637246E-2</v>
      </c>
      <c r="T21">
        <f>+G21/'Total x Ano'!$B$30</f>
        <v>1.067892264539894E-2</v>
      </c>
      <c r="U21">
        <f>+H21/'Total x Ano'!$B$30</f>
        <v>1.0994333862773591E-2</v>
      </c>
      <c r="V21">
        <f>+I21/'Total x Ano'!$B$30</f>
        <v>5.7111959717481668E-3</v>
      </c>
      <c r="W21">
        <f>+J21/'Total x Ano'!$B$30</f>
        <v>6.9841055275815848E-4</v>
      </c>
      <c r="X21">
        <f>+K21/'Total x Ano'!$B$30</f>
        <v>6.1392540524709089E-3</v>
      </c>
      <c r="Y21">
        <f>+L21/'Total x Ano'!$B$30</f>
        <v>0.11573338740382774</v>
      </c>
    </row>
    <row r="22" spans="1:25" x14ac:dyDescent="0.25">
      <c r="A22" s="1" t="s">
        <v>17</v>
      </c>
      <c r="B22">
        <f>+'SCC x Atuacao = Comércio'!B22+'SCC x Atuacao = Serv. Industria'!B22</f>
        <v>291</v>
      </c>
      <c r="C22">
        <f>+'SCC x Atuacao = Comércio'!C22+'SCC x Atuacao = Serv. Industria'!C22</f>
        <v>58</v>
      </c>
      <c r="D22">
        <f>+'SCC x Atuacao = Comércio'!D22+'SCC x Atuacao = Serv. Industria'!D22</f>
        <v>255</v>
      </c>
      <c r="E22">
        <f>+'SCC x Atuacao = Comércio'!E22+'SCC x Atuacao = Serv. Industria'!E22</f>
        <v>0</v>
      </c>
      <c r="F22">
        <f>+'SCC x Atuacao = Comércio'!F22+'SCC x Atuacao = Serv. Industria'!F22</f>
        <v>717</v>
      </c>
      <c r="G22">
        <f>+'SCC x Atuacao = Comércio'!G22+'SCC x Atuacao = Serv. Industria'!G22</f>
        <v>136</v>
      </c>
      <c r="H22">
        <f>+'SCC x Atuacao = Comércio'!H22+'SCC x Atuacao = Serv. Industria'!H22</f>
        <v>160</v>
      </c>
      <c r="I22">
        <f>+'SCC x Atuacao = Comércio'!I22+'SCC x Atuacao = Serv. Industria'!I22</f>
        <v>122</v>
      </c>
      <c r="J22">
        <f>+'SCC x Atuacao = Comércio'!J22+'SCC x Atuacao = Serv. Industria'!J22</f>
        <v>15</v>
      </c>
      <c r="K22">
        <f>+'SCC x Atuacao = Comércio'!K22+'SCC x Atuacao = Serv. Industria'!K22</f>
        <v>105</v>
      </c>
      <c r="L22">
        <f t="shared" si="0"/>
        <v>1859</v>
      </c>
      <c r="N22" s="1" t="s">
        <v>17</v>
      </c>
      <c r="O22">
        <f>+B22/'Total x Ano'!$B$30</f>
        <v>3.2780237234294211E-3</v>
      </c>
      <c r="P22">
        <f>+C22/'Total x Ano'!$B$30</f>
        <v>6.5335180741892245E-4</v>
      </c>
      <c r="Q22">
        <f>+D22/'Total x Ano'!$B$30</f>
        <v>2.8724950153762967E-3</v>
      </c>
      <c r="R22">
        <f>+E22/'Total x Ano'!$B$30</f>
        <v>0</v>
      </c>
      <c r="S22">
        <f>+F22/'Total x Ano'!$B$30</f>
        <v>8.0767801020580586E-3</v>
      </c>
      <c r="T22">
        <f>+G22/'Total x Ano'!$B$30</f>
        <v>1.531997341534025E-3</v>
      </c>
      <c r="U22">
        <f>+H22/'Total x Ano'!$B$30</f>
        <v>1.8023498135694412E-3</v>
      </c>
      <c r="V22">
        <f>+I22/'Total x Ano'!$B$30</f>
        <v>1.3742917328466988E-3</v>
      </c>
      <c r="W22">
        <f>+J22/'Total x Ano'!$B$30</f>
        <v>1.6897029502213512E-4</v>
      </c>
      <c r="X22">
        <f>+K22/'Total x Ano'!$B$30</f>
        <v>1.1827920651549457E-3</v>
      </c>
      <c r="Y22">
        <f>+L22/'Total x Ano'!$B$30</f>
        <v>2.0941051896409945E-2</v>
      </c>
    </row>
    <row r="23" spans="1:25" x14ac:dyDescent="0.25">
      <c r="A23" s="1" t="s">
        <v>16</v>
      </c>
      <c r="B23">
        <f>+'SCC x Atuacao = Comércio'!B23+'SCC x Atuacao = Serv. Industria'!B23</f>
        <v>1105</v>
      </c>
      <c r="C23">
        <f>+'SCC x Atuacao = Comércio'!C23+'SCC x Atuacao = Serv. Industria'!C23</f>
        <v>626</v>
      </c>
      <c r="D23">
        <f>+'SCC x Atuacao = Comércio'!D23+'SCC x Atuacao = Serv. Industria'!D23</f>
        <v>1012</v>
      </c>
      <c r="E23">
        <f>+'SCC x Atuacao = Comércio'!E23+'SCC x Atuacao = Serv. Industria'!E23</f>
        <v>21</v>
      </c>
      <c r="F23">
        <f>+'SCC x Atuacao = Comércio'!F23+'SCC x Atuacao = Serv. Industria'!F23</f>
        <v>3196</v>
      </c>
      <c r="G23">
        <f>+'SCC x Atuacao = Comércio'!G23+'SCC x Atuacao = Serv. Industria'!G23</f>
        <v>1066</v>
      </c>
      <c r="H23">
        <f>+'SCC x Atuacao = Comércio'!H23+'SCC x Atuacao = Serv. Industria'!H23</f>
        <v>679</v>
      </c>
      <c r="I23">
        <f>+'SCC x Atuacao = Comércio'!I23+'SCC x Atuacao = Serv. Industria'!I23</f>
        <v>432</v>
      </c>
      <c r="J23">
        <f>+'SCC x Atuacao = Comércio'!J23+'SCC x Atuacao = Serv. Industria'!J23</f>
        <v>42</v>
      </c>
      <c r="K23">
        <f>+'SCC x Atuacao = Comércio'!K23+'SCC x Atuacao = Serv. Industria'!K23</f>
        <v>631</v>
      </c>
      <c r="L23">
        <f t="shared" si="0"/>
        <v>8810</v>
      </c>
      <c r="N23" s="1" t="s">
        <v>16</v>
      </c>
      <c r="O23">
        <f>+B23/'Total x Ano'!$B$30</f>
        <v>1.2447478399963952E-2</v>
      </c>
      <c r="P23">
        <f>+C23/'Total x Ano'!$B$30</f>
        <v>7.0516936455904383E-3</v>
      </c>
      <c r="Q23">
        <f>+D23/'Total x Ano'!$B$30</f>
        <v>1.1399862570826716E-2</v>
      </c>
      <c r="R23">
        <f>+E23/'Total x Ano'!$B$30</f>
        <v>2.3655841303098915E-4</v>
      </c>
      <c r="S23">
        <f>+F23/'Total x Ano'!$B$30</f>
        <v>3.6001937526049591E-2</v>
      </c>
      <c r="T23">
        <f>+G23/'Total x Ano'!$B$30</f>
        <v>1.2008155632906402E-2</v>
      </c>
      <c r="U23">
        <f>+H23/'Total x Ano'!$B$30</f>
        <v>7.6487220213353156E-3</v>
      </c>
      <c r="V23">
        <f>+I23/'Total x Ano'!$B$30</f>
        <v>4.8663444966374914E-3</v>
      </c>
      <c r="W23">
        <f>+J23/'Total x Ano'!$B$30</f>
        <v>4.731168260619783E-4</v>
      </c>
      <c r="X23">
        <f>+K23/'Total x Ano'!$B$30</f>
        <v>7.1080170772644833E-3</v>
      </c>
      <c r="Y23">
        <f>+L23/'Total x Ano'!$B$30</f>
        <v>9.924188660966736E-2</v>
      </c>
    </row>
    <row r="24" spans="1:25" x14ac:dyDescent="0.25">
      <c r="A24" s="1" t="s">
        <v>15</v>
      </c>
      <c r="B24">
        <f>+'SCC x Atuacao = Comércio'!B24+'SCC x Atuacao = Serv. Industria'!B24</f>
        <v>3439</v>
      </c>
      <c r="C24">
        <f>+'SCC x Atuacao = Comércio'!C24+'SCC x Atuacao = Serv. Industria'!C24</f>
        <v>896</v>
      </c>
      <c r="D24">
        <f>+'SCC x Atuacao = Comércio'!D24+'SCC x Atuacao = Serv. Industria'!D24</f>
        <v>2836</v>
      </c>
      <c r="E24">
        <f>+'SCC x Atuacao = Comércio'!E24+'SCC x Atuacao = Serv. Industria'!E24</f>
        <v>34</v>
      </c>
      <c r="F24">
        <f>+'SCC x Atuacao = Comércio'!F24+'SCC x Atuacao = Serv. Industria'!F24</f>
        <v>11470</v>
      </c>
      <c r="G24">
        <f>+'SCC x Atuacao = Comércio'!G24+'SCC x Atuacao = Serv. Industria'!G24</f>
        <v>2258</v>
      </c>
      <c r="H24">
        <f>+'SCC x Atuacao = Comércio'!H24+'SCC x Atuacao = Serv. Industria'!H24</f>
        <v>1866</v>
      </c>
      <c r="I24">
        <f>+'SCC x Atuacao = Comércio'!I24+'SCC x Atuacao = Serv. Industria'!I24</f>
        <v>1866</v>
      </c>
      <c r="J24">
        <f>+'SCC x Atuacao = Comércio'!J24+'SCC x Atuacao = Serv. Industria'!J24</f>
        <v>119</v>
      </c>
      <c r="K24">
        <f>+'SCC x Atuacao = Comércio'!K24+'SCC x Atuacao = Serv. Industria'!K24</f>
        <v>2147</v>
      </c>
      <c r="L24">
        <f t="shared" si="0"/>
        <v>26931</v>
      </c>
      <c r="N24" s="1" t="s">
        <v>15</v>
      </c>
      <c r="O24">
        <f>+B24/'Total x Ano'!$B$30</f>
        <v>3.8739256305408178E-2</v>
      </c>
      <c r="P24">
        <f>+C24/'Total x Ano'!$B$30</f>
        <v>1.0093158955988871E-2</v>
      </c>
      <c r="Q24">
        <f>+D24/'Total x Ano'!$B$30</f>
        <v>3.1946650445518344E-2</v>
      </c>
      <c r="R24">
        <f>+E24/'Total x Ano'!$B$30</f>
        <v>3.8299933538350626E-4</v>
      </c>
      <c r="S24">
        <f>+F24/'Total x Ano'!$B$30</f>
        <v>0.12920595226025933</v>
      </c>
      <c r="T24">
        <f>+G24/'Total x Ano'!$B$30</f>
        <v>2.5435661743998739E-2</v>
      </c>
      <c r="U24">
        <f>+H24/'Total x Ano'!$B$30</f>
        <v>2.1019904700753607E-2</v>
      </c>
      <c r="V24">
        <f>+I24/'Total x Ano'!$B$30</f>
        <v>2.1019904700753607E-2</v>
      </c>
      <c r="W24">
        <f>+J24/'Total x Ano'!$B$30</f>
        <v>1.3404976738422719E-3</v>
      </c>
      <c r="X24">
        <f>+K24/'Total x Ano'!$B$30</f>
        <v>2.4185281560834937E-2</v>
      </c>
      <c r="Y24">
        <f>+L24/'Total x Ano'!$B$30</f>
        <v>0.30336926768274136</v>
      </c>
    </row>
    <row r="25" spans="1:25" x14ac:dyDescent="0.25">
      <c r="A25" s="1" t="s">
        <v>14</v>
      </c>
      <c r="B25">
        <f>+'SCC x Atuacao = Comércio'!B25+'SCC x Atuacao = Serv. Industria'!B25</f>
        <v>861</v>
      </c>
      <c r="C25">
        <f>+'SCC x Atuacao = Comércio'!C25+'SCC x Atuacao = Serv. Industria'!C25</f>
        <v>214</v>
      </c>
      <c r="D25">
        <f>+'SCC x Atuacao = Comércio'!D25+'SCC x Atuacao = Serv. Industria'!D25</f>
        <v>903</v>
      </c>
      <c r="E25">
        <f>+'SCC x Atuacao = Comércio'!E25+'SCC x Atuacao = Serv. Industria'!E25</f>
        <v>14</v>
      </c>
      <c r="F25">
        <f>+'SCC x Atuacao = Comércio'!F25+'SCC x Atuacao = Serv. Industria'!F25</f>
        <v>2691</v>
      </c>
      <c r="G25">
        <f>+'SCC x Atuacao = Comércio'!G25+'SCC x Atuacao = Serv. Industria'!G25</f>
        <v>583</v>
      </c>
      <c r="H25">
        <f>+'SCC x Atuacao = Comércio'!H25+'SCC x Atuacao = Serv. Industria'!H25</f>
        <v>564</v>
      </c>
      <c r="I25">
        <f>+'SCC x Atuacao = Comércio'!I25+'SCC x Atuacao = Serv. Industria'!I25</f>
        <v>323</v>
      </c>
      <c r="J25">
        <f>+'SCC x Atuacao = Comércio'!J25+'SCC x Atuacao = Serv. Industria'!J25</f>
        <v>26</v>
      </c>
      <c r="K25">
        <f>+'SCC x Atuacao = Comércio'!K25+'SCC x Atuacao = Serv. Industria'!K25</f>
        <v>332</v>
      </c>
      <c r="L25">
        <f t="shared" si="0"/>
        <v>6511</v>
      </c>
      <c r="N25" s="1" t="s">
        <v>14</v>
      </c>
      <c r="O25">
        <f>+B25/'Total x Ano'!$B$30</f>
        <v>9.6988949342705546E-3</v>
      </c>
      <c r="P25">
        <f>+C25/'Total x Ano'!$B$30</f>
        <v>2.4106428756491276E-3</v>
      </c>
      <c r="Q25">
        <f>+D25/'Total x Ano'!$B$30</f>
        <v>1.0172011760332533E-2</v>
      </c>
      <c r="R25">
        <f>+E25/'Total x Ano'!$B$30</f>
        <v>1.5770560868732611E-4</v>
      </c>
      <c r="S25">
        <f>+F25/'Total x Ano'!$B$30</f>
        <v>3.0313270926971038E-2</v>
      </c>
      <c r="T25">
        <f>+G25/'Total x Ano'!$B$30</f>
        <v>6.567312133193651E-3</v>
      </c>
      <c r="U25">
        <f>+H25/'Total x Ano'!$B$30</f>
        <v>6.3532830928322804E-3</v>
      </c>
      <c r="V25">
        <f>+I25/'Total x Ano'!$B$30</f>
        <v>3.6384936861433093E-3</v>
      </c>
      <c r="W25">
        <f>+J25/'Total x Ano'!$B$30</f>
        <v>2.9288184470503421E-4</v>
      </c>
      <c r="X25">
        <f>+K25/'Total x Ano'!$B$30</f>
        <v>3.7398758631565906E-3</v>
      </c>
      <c r="Y25">
        <f>+L25/'Total x Ano'!$B$30</f>
        <v>7.3344372725941451E-2</v>
      </c>
    </row>
    <row r="26" spans="1:25" x14ac:dyDescent="0.25">
      <c r="A26" s="1" t="s">
        <v>13</v>
      </c>
      <c r="B26">
        <f>+'SCC x Atuacao = Comércio'!B26+'SCC x Atuacao = Serv. Industria'!B26</f>
        <v>766</v>
      </c>
      <c r="C26">
        <f>+'SCC x Atuacao = Comércio'!C26+'SCC x Atuacao = Serv. Industria'!C26</f>
        <v>313</v>
      </c>
      <c r="D26">
        <f>+'SCC x Atuacao = Comércio'!D26+'SCC x Atuacao = Serv. Industria'!D26</f>
        <v>791</v>
      </c>
      <c r="E26">
        <f>+'SCC x Atuacao = Comércio'!E26+'SCC x Atuacao = Serv. Industria'!E26</f>
        <v>12</v>
      </c>
      <c r="F26">
        <f>+'SCC x Atuacao = Comércio'!F26+'SCC x Atuacao = Serv. Industria'!F26</f>
        <v>1711</v>
      </c>
      <c r="G26">
        <f>+'SCC x Atuacao = Comércio'!G26+'SCC x Atuacao = Serv. Industria'!G26</f>
        <v>471</v>
      </c>
      <c r="H26">
        <f>+'SCC x Atuacao = Comércio'!H26+'SCC x Atuacao = Serv. Industria'!H26</f>
        <v>473</v>
      </c>
      <c r="I26">
        <f>+'SCC x Atuacao = Comércio'!I26+'SCC x Atuacao = Serv. Industria'!I26</f>
        <v>245</v>
      </c>
      <c r="J26">
        <f>+'SCC x Atuacao = Comércio'!J26+'SCC x Atuacao = Serv. Industria'!J26</f>
        <v>17</v>
      </c>
      <c r="K26">
        <f>+'SCC x Atuacao = Comércio'!K26+'SCC x Atuacao = Serv. Industria'!K26</f>
        <v>289</v>
      </c>
      <c r="L26">
        <f t="shared" si="0"/>
        <v>5088</v>
      </c>
      <c r="N26" s="1" t="s">
        <v>13</v>
      </c>
      <c r="O26">
        <f>+B26/'Total x Ano'!$B$30</f>
        <v>8.6287497324636989E-3</v>
      </c>
      <c r="P26">
        <f>+C26/'Total x Ano'!$B$30</f>
        <v>3.5258468227952191E-3</v>
      </c>
      <c r="Q26">
        <f>+D26/'Total x Ano'!$B$30</f>
        <v>8.9103668908339251E-3</v>
      </c>
      <c r="R26">
        <f>+E26/'Total x Ano'!$B$30</f>
        <v>1.351762360177081E-4</v>
      </c>
      <c r="S26">
        <f>+F26/'Total x Ano'!$B$30</f>
        <v>1.9273878318858212E-2</v>
      </c>
      <c r="T26">
        <f>+G26/'Total x Ano'!$B$30</f>
        <v>5.3056672636950424E-3</v>
      </c>
      <c r="U26">
        <f>+H26/'Total x Ano'!$B$30</f>
        <v>5.3281966363646601E-3</v>
      </c>
      <c r="V26">
        <f>+I26/'Total x Ano'!$B$30</f>
        <v>2.7598481520282069E-3</v>
      </c>
      <c r="W26">
        <f>+J26/'Total x Ano'!$B$30</f>
        <v>1.9149966769175313E-4</v>
      </c>
      <c r="X26">
        <f>+K26/'Total x Ano'!$B$30</f>
        <v>3.255494350759803E-3</v>
      </c>
      <c r="Y26">
        <f>+L26/'Total x Ano'!$B$30</f>
        <v>5.7314724071508227E-2</v>
      </c>
    </row>
    <row r="27" spans="1:25" x14ac:dyDescent="0.25">
      <c r="A27" s="1" t="s">
        <v>12</v>
      </c>
      <c r="B27">
        <f>+'SCC x Atuacao = Comércio'!B27+'SCC x Atuacao = Serv. Industria'!B27</f>
        <v>1425</v>
      </c>
      <c r="C27">
        <f>+'SCC x Atuacao = Comércio'!C27+'SCC x Atuacao = Serv. Industria'!C27</f>
        <v>255</v>
      </c>
      <c r="D27">
        <f>+'SCC x Atuacao = Comércio'!D27+'SCC x Atuacao = Serv. Industria'!D27</f>
        <v>1043</v>
      </c>
      <c r="E27">
        <f>+'SCC x Atuacao = Comércio'!E27+'SCC x Atuacao = Serv. Industria'!E27</f>
        <v>11</v>
      </c>
      <c r="F27">
        <f>+'SCC x Atuacao = Comércio'!F27+'SCC x Atuacao = Serv. Industria'!F27</f>
        <v>2751</v>
      </c>
      <c r="G27">
        <f>+'SCC x Atuacao = Comércio'!G27+'SCC x Atuacao = Serv. Industria'!G27</f>
        <v>648</v>
      </c>
      <c r="H27">
        <f>+'SCC x Atuacao = Comércio'!H27+'SCC x Atuacao = Serv. Industria'!H27</f>
        <v>681</v>
      </c>
      <c r="I27">
        <f>+'SCC x Atuacao = Comércio'!I27+'SCC x Atuacao = Serv. Industria'!I27</f>
        <v>406</v>
      </c>
      <c r="J27">
        <f>+'SCC x Atuacao = Comércio'!J27+'SCC x Atuacao = Serv. Industria'!J27</f>
        <v>21</v>
      </c>
      <c r="K27">
        <f>+'SCC x Atuacao = Comércio'!K27+'SCC x Atuacao = Serv. Industria'!K27</f>
        <v>348</v>
      </c>
      <c r="L27">
        <f t="shared" si="0"/>
        <v>7589</v>
      </c>
      <c r="N27" s="1" t="s">
        <v>12</v>
      </c>
      <c r="O27">
        <f>+B27/'Total x Ano'!$B$30</f>
        <v>1.6052178027102834E-2</v>
      </c>
      <c r="P27">
        <f>+C27/'Total x Ano'!$B$30</f>
        <v>2.8724950153762967E-3</v>
      </c>
      <c r="Q27">
        <f>+D27/'Total x Ano'!$B$30</f>
        <v>1.1749067847205795E-2</v>
      </c>
      <c r="R27">
        <f>+E27/'Total x Ano'!$B$30</f>
        <v>1.2391154968289909E-4</v>
      </c>
      <c r="S27">
        <f>+F27/'Total x Ano'!$B$30</f>
        <v>3.0989152107059579E-2</v>
      </c>
      <c r="T27">
        <f>+G27/'Total x Ano'!$B$30</f>
        <v>7.2995167449562363E-3</v>
      </c>
      <c r="U27">
        <f>+H27/'Total x Ano'!$B$30</f>
        <v>7.6712513940049342E-3</v>
      </c>
      <c r="V27">
        <f>+I27/'Total x Ano'!$B$30</f>
        <v>4.5734626519324572E-3</v>
      </c>
      <c r="W27">
        <f>+J27/'Total x Ano'!$B$30</f>
        <v>2.3655841303098915E-4</v>
      </c>
      <c r="X27">
        <f>+K27/'Total x Ano'!$B$30</f>
        <v>3.9201108445135347E-3</v>
      </c>
      <c r="Y27">
        <f>+L27/'Total x Ano'!$B$30</f>
        <v>8.5487704594865557E-2</v>
      </c>
    </row>
    <row r="28" spans="1:25" x14ac:dyDescent="0.25">
      <c r="A28" s="1" t="s">
        <v>11</v>
      </c>
      <c r="B28">
        <f>+'SCC x Atuacao = Comércio'!B28+'SCC x Atuacao = Serv. Industria'!B28</f>
        <v>115</v>
      </c>
      <c r="C28">
        <f>+'SCC x Atuacao = Comércio'!C28+'SCC x Atuacao = Serv. Industria'!C28</f>
        <v>53</v>
      </c>
      <c r="D28">
        <f>+'SCC x Atuacao = Comércio'!D28+'SCC x Atuacao = Serv. Industria'!D28</f>
        <v>185</v>
      </c>
      <c r="E28">
        <f>+'SCC x Atuacao = Comércio'!E28+'SCC x Atuacao = Serv. Industria'!E28</f>
        <v>6</v>
      </c>
      <c r="F28">
        <f>+'SCC x Atuacao = Comércio'!F28+'SCC x Atuacao = Serv. Industria'!F28</f>
        <v>371</v>
      </c>
      <c r="G28">
        <f>+'SCC x Atuacao = Comércio'!G28+'SCC x Atuacao = Serv. Industria'!G28</f>
        <v>80</v>
      </c>
      <c r="H28">
        <f>+'SCC x Atuacao = Comércio'!H28+'SCC x Atuacao = Serv. Industria'!H28</f>
        <v>116</v>
      </c>
      <c r="I28">
        <f>+'SCC x Atuacao = Comércio'!I28+'SCC x Atuacao = Serv. Industria'!I28</f>
        <v>40</v>
      </c>
      <c r="J28">
        <f>+'SCC x Atuacao = Comércio'!J28+'SCC x Atuacao = Serv. Industria'!J28</f>
        <v>9</v>
      </c>
      <c r="K28">
        <f>+'SCC x Atuacao = Comércio'!K28+'SCC x Atuacao = Serv. Industria'!K28</f>
        <v>80</v>
      </c>
      <c r="L28">
        <f t="shared" si="0"/>
        <v>1055</v>
      </c>
      <c r="N28" s="1" t="s">
        <v>11</v>
      </c>
      <c r="O28">
        <f>+B28/'Total x Ano'!$B$30</f>
        <v>1.2954389285030358E-3</v>
      </c>
      <c r="P28">
        <f>+C28/'Total x Ano'!$B$30</f>
        <v>5.9702837574487737E-4</v>
      </c>
      <c r="Q28">
        <f>+D28/'Total x Ano'!$B$30</f>
        <v>2.0839669719396664E-3</v>
      </c>
      <c r="R28">
        <f>+E28/'Total x Ano'!$B$30</f>
        <v>6.7588118008854049E-5</v>
      </c>
      <c r="S28">
        <f>+F28/'Total x Ano'!$B$30</f>
        <v>4.1791986302141416E-3</v>
      </c>
      <c r="T28">
        <f>+G28/'Total x Ano'!$B$30</f>
        <v>9.0117490678472058E-4</v>
      </c>
      <c r="U28">
        <f>+H28/'Total x Ano'!$B$30</f>
        <v>1.3067036148378449E-3</v>
      </c>
      <c r="V28">
        <f>+I28/'Total x Ano'!$B$30</f>
        <v>4.5058745339236029E-4</v>
      </c>
      <c r="W28">
        <f>+J28/'Total x Ano'!$B$30</f>
        <v>1.0138217701328107E-4</v>
      </c>
      <c r="X28">
        <f>+K28/'Total x Ano'!$B$30</f>
        <v>9.0117490678472058E-4</v>
      </c>
      <c r="Y28">
        <f>+L28/'Total x Ano'!$B$30</f>
        <v>1.1884244083223503E-2</v>
      </c>
    </row>
    <row r="29" spans="1:25" x14ac:dyDescent="0.25">
      <c r="A29" s="1" t="s">
        <v>10</v>
      </c>
      <c r="B29">
        <f>+'SCC x Atuacao = Comércio'!B29+'SCC x Atuacao = Serv. Industria'!B29</f>
        <v>174</v>
      </c>
      <c r="C29">
        <f>+'SCC x Atuacao = Comércio'!C29+'SCC x Atuacao = Serv. Industria'!C29</f>
        <v>31</v>
      </c>
      <c r="D29">
        <f>+'SCC x Atuacao = Comércio'!D29+'SCC x Atuacao = Serv. Industria'!D29</f>
        <v>210</v>
      </c>
      <c r="E29">
        <f>+'SCC x Atuacao = Comércio'!E29+'SCC x Atuacao = Serv. Industria'!E29</f>
        <v>6</v>
      </c>
      <c r="F29">
        <f>+'SCC x Atuacao = Comércio'!F29+'SCC x Atuacao = Serv. Industria'!F29</f>
        <v>503</v>
      </c>
      <c r="G29">
        <f>+'SCC x Atuacao = Comércio'!G29+'SCC x Atuacao = Serv. Industria'!G29</f>
        <v>76</v>
      </c>
      <c r="H29">
        <f>+'SCC x Atuacao = Comércio'!H29+'SCC x Atuacao = Serv. Industria'!H29</f>
        <v>91</v>
      </c>
      <c r="I29">
        <f>+'SCC x Atuacao = Comércio'!I29+'SCC x Atuacao = Serv. Industria'!I29</f>
        <v>73</v>
      </c>
      <c r="J29">
        <f>+'SCC x Atuacao = Comércio'!J29+'SCC x Atuacao = Serv. Industria'!J29</f>
        <v>8</v>
      </c>
      <c r="K29">
        <f>+'SCC x Atuacao = Comércio'!K29+'SCC x Atuacao = Serv. Industria'!K29</f>
        <v>94</v>
      </c>
      <c r="L29">
        <f t="shared" si="0"/>
        <v>1266</v>
      </c>
      <c r="N29" s="1" t="s">
        <v>10</v>
      </c>
      <c r="O29">
        <f>+B29/'Total x Ano'!$B$30</f>
        <v>1.9600554222567674E-3</v>
      </c>
      <c r="P29">
        <f>+C29/'Total x Ano'!$B$30</f>
        <v>3.4920527637907924E-4</v>
      </c>
      <c r="Q29">
        <f>+D29/'Total x Ano'!$B$30</f>
        <v>2.3655841303098914E-3</v>
      </c>
      <c r="R29">
        <f>+E29/'Total x Ano'!$B$30</f>
        <v>6.7588118008854049E-5</v>
      </c>
      <c r="S29">
        <f>+F29/'Total x Ano'!$B$30</f>
        <v>5.6661372264089306E-3</v>
      </c>
      <c r="T29">
        <f>+G29/'Total x Ano'!$B$30</f>
        <v>8.5611616144548456E-4</v>
      </c>
      <c r="U29">
        <f>+H29/'Total x Ano'!$B$30</f>
        <v>1.0250864564676197E-3</v>
      </c>
      <c r="V29">
        <f>+I29/'Total x Ano'!$B$30</f>
        <v>8.2232210244105749E-4</v>
      </c>
      <c r="W29">
        <f>+J29/'Total x Ano'!$B$30</f>
        <v>9.0117490678472061E-5</v>
      </c>
      <c r="X29">
        <f>+K29/'Total x Ano'!$B$30</f>
        <v>1.0588805154720467E-3</v>
      </c>
      <c r="Y29">
        <f>+L29/'Total x Ano'!$B$30</f>
        <v>1.4261092899868204E-2</v>
      </c>
    </row>
    <row r="30" spans="1:25" x14ac:dyDescent="0.25">
      <c r="A30" s="1" t="s">
        <v>9</v>
      </c>
      <c r="B30">
        <f>+'SCC x Atuacao = Comércio'!B30+'SCC x Atuacao = Serv. Industria'!B30</f>
        <v>299</v>
      </c>
      <c r="C30">
        <f>+'SCC x Atuacao = Comércio'!C30+'SCC x Atuacao = Serv. Industria'!C30</f>
        <v>81</v>
      </c>
      <c r="D30">
        <f>+'SCC x Atuacao = Comércio'!D30+'SCC x Atuacao = Serv. Industria'!D30</f>
        <v>386</v>
      </c>
      <c r="E30">
        <f>+'SCC x Atuacao = Comércio'!E30+'SCC x Atuacao = Serv. Industria'!E30</f>
        <v>6</v>
      </c>
      <c r="F30">
        <f>+'SCC x Atuacao = Comércio'!F30+'SCC x Atuacao = Serv. Industria'!F30</f>
        <v>974</v>
      </c>
      <c r="G30">
        <f>+'SCC x Atuacao = Comércio'!G30+'SCC x Atuacao = Serv. Industria'!G30</f>
        <v>189</v>
      </c>
      <c r="H30">
        <f>+'SCC x Atuacao = Comércio'!H30+'SCC x Atuacao = Serv. Industria'!H30</f>
        <v>240</v>
      </c>
      <c r="I30">
        <f>+'SCC x Atuacao = Comércio'!I30+'SCC x Atuacao = Serv. Industria'!I30</f>
        <v>130</v>
      </c>
      <c r="J30">
        <f>+'SCC x Atuacao = Comércio'!J30+'SCC x Atuacao = Serv. Industria'!J30</f>
        <v>16</v>
      </c>
      <c r="K30">
        <f>+'SCC x Atuacao = Comércio'!K30+'SCC x Atuacao = Serv. Industria'!K30</f>
        <v>135</v>
      </c>
      <c r="L30">
        <f t="shared" si="0"/>
        <v>2456</v>
      </c>
      <c r="N30" s="1" t="s">
        <v>9</v>
      </c>
      <c r="O30">
        <f>+B30/'Total x Ano'!$B$30</f>
        <v>3.3681412141078932E-3</v>
      </c>
      <c r="P30">
        <f>+C30/'Total x Ano'!$B$30</f>
        <v>9.1243959311952953E-4</v>
      </c>
      <c r="Q30">
        <f>+D30/'Total x Ano'!$B$30</f>
        <v>4.3481689252362768E-3</v>
      </c>
      <c r="R30">
        <f>+E30/'Total x Ano'!$B$30</f>
        <v>6.7588118008854049E-5</v>
      </c>
      <c r="S30">
        <f>+F30/'Total x Ano'!$B$30</f>
        <v>1.0971804490103973E-2</v>
      </c>
      <c r="T30">
        <f>+G30/'Total x Ano'!$B$30</f>
        <v>2.1290257172789022E-3</v>
      </c>
      <c r="U30">
        <f>+H30/'Total x Ano'!$B$30</f>
        <v>2.7035247203541619E-3</v>
      </c>
      <c r="V30">
        <f>+I30/'Total x Ano'!$B$30</f>
        <v>1.4644092235251709E-3</v>
      </c>
      <c r="W30">
        <f>+J30/'Total x Ano'!$B$30</f>
        <v>1.8023498135694412E-4</v>
      </c>
      <c r="X30">
        <f>+K30/'Total x Ano'!$B$30</f>
        <v>1.520732655199216E-3</v>
      </c>
      <c r="Y30">
        <f>+L30/'Total x Ano'!$B$30</f>
        <v>2.7666069638290922E-2</v>
      </c>
    </row>
    <row r="31" spans="1:25" x14ac:dyDescent="0.25">
      <c r="A31" s="1" t="s">
        <v>8</v>
      </c>
      <c r="B31">
        <f>+'SCC x Atuacao = Comércio'!B31+'SCC x Atuacao = Serv. Industria'!B31</f>
        <v>207</v>
      </c>
      <c r="C31">
        <f>+'SCC x Atuacao = Comércio'!C31+'SCC x Atuacao = Serv. Industria'!C31</f>
        <v>92</v>
      </c>
      <c r="D31">
        <f>+'SCC x Atuacao = Comércio'!D31+'SCC x Atuacao = Serv. Industria'!D31</f>
        <v>244</v>
      </c>
      <c r="E31">
        <f>+'SCC x Atuacao = Comércio'!E31+'SCC x Atuacao = Serv. Industria'!E31</f>
        <v>4</v>
      </c>
      <c r="F31">
        <f>+'SCC x Atuacao = Comércio'!F31+'SCC x Atuacao = Serv. Industria'!F31</f>
        <v>868</v>
      </c>
      <c r="G31">
        <f>+'SCC x Atuacao = Comércio'!G31+'SCC x Atuacao = Serv. Industria'!G31</f>
        <v>215</v>
      </c>
      <c r="H31">
        <f>+'SCC x Atuacao = Comércio'!H31+'SCC x Atuacao = Serv. Industria'!H31</f>
        <v>146</v>
      </c>
      <c r="I31">
        <f>+'SCC x Atuacao = Comércio'!I31+'SCC x Atuacao = Serv. Industria'!I31</f>
        <v>98</v>
      </c>
      <c r="J31">
        <f>+'SCC x Atuacao = Comércio'!J31+'SCC x Atuacao = Serv. Industria'!J31</f>
        <v>16</v>
      </c>
      <c r="K31">
        <f>+'SCC x Atuacao = Comércio'!K31+'SCC x Atuacao = Serv. Industria'!K31</f>
        <v>222</v>
      </c>
      <c r="L31">
        <f t="shared" si="0"/>
        <v>2112</v>
      </c>
      <c r="N31" s="1" t="s">
        <v>8</v>
      </c>
      <c r="O31">
        <f>+B31/'Total x Ano'!$B$30</f>
        <v>2.3317900713054644E-3</v>
      </c>
      <c r="P31">
        <f>+C31/'Total x Ano'!$B$30</f>
        <v>1.0363511428024288E-3</v>
      </c>
      <c r="Q31">
        <f>+D31/'Total x Ano'!$B$30</f>
        <v>2.7485834656933977E-3</v>
      </c>
      <c r="R31">
        <f>+E31/'Total x Ano'!$B$30</f>
        <v>4.505874533923603E-5</v>
      </c>
      <c r="S31">
        <f>+F31/'Total x Ano'!$B$30</f>
        <v>9.7777477386142182E-3</v>
      </c>
      <c r="T31">
        <f>+G31/'Total x Ano'!$B$30</f>
        <v>2.4219075619839364E-3</v>
      </c>
      <c r="U31">
        <f>+H31/'Total x Ano'!$B$30</f>
        <v>1.644644204882115E-3</v>
      </c>
      <c r="V31">
        <f>+I31/'Total x Ano'!$B$30</f>
        <v>1.1039392608112827E-3</v>
      </c>
      <c r="W31">
        <f>+J31/'Total x Ano'!$B$30</f>
        <v>1.8023498135694412E-4</v>
      </c>
      <c r="X31">
        <f>+K31/'Total x Ano'!$B$30</f>
        <v>2.5007603663275996E-3</v>
      </c>
      <c r="Y31">
        <f>+L31/'Total x Ano'!$B$30</f>
        <v>2.3791017539116624E-2</v>
      </c>
    </row>
    <row r="32" spans="1:25" x14ac:dyDescent="0.25">
      <c r="A32" s="1" t="s">
        <v>7</v>
      </c>
      <c r="B32">
        <f>+'SCC x Atuacao = Comércio'!B32+'SCC x Atuacao = Serv. Industria'!B32</f>
        <v>11692</v>
      </c>
      <c r="C32">
        <f>+'SCC x Atuacao = Comércio'!C32+'SCC x Atuacao = Serv. Industria'!C32</f>
        <v>3741</v>
      </c>
      <c r="D32">
        <f>+'SCC x Atuacao = Comércio'!D32+'SCC x Atuacao = Serv. Industria'!D32</f>
        <v>11422</v>
      </c>
      <c r="E32">
        <f>+'SCC x Atuacao = Comércio'!E32+'SCC x Atuacao = Serv. Industria'!E32</f>
        <v>175</v>
      </c>
      <c r="F32">
        <f>+'SCC x Atuacao = Comércio'!F32+'SCC x Atuacao = Serv. Industria'!F32</f>
        <v>35410</v>
      </c>
      <c r="G32">
        <f>+'SCC x Atuacao = Comércio'!G32+'SCC x Atuacao = Serv. Industria'!G32</f>
        <v>7778</v>
      </c>
      <c r="H32">
        <f>+'SCC x Atuacao = Comércio'!H32+'SCC x Atuacao = Serv. Industria'!H32</f>
        <v>7060</v>
      </c>
      <c r="I32">
        <f>+'SCC x Atuacao = Comércio'!I32+'SCC x Atuacao = Serv. Industria'!I32</f>
        <v>5156</v>
      </c>
      <c r="J32">
        <f>+'SCC x Atuacao = Comércio'!J32+'SCC x Atuacao = Serv. Industria'!J32</f>
        <v>432</v>
      </c>
      <c r="K32">
        <f>+'SCC x Atuacao = Comércio'!K32+'SCC x Atuacao = Serv. Industria'!K32</f>
        <v>5907</v>
      </c>
      <c r="L32">
        <f t="shared" si="0"/>
        <v>88773</v>
      </c>
      <c r="N32" s="1" t="s">
        <v>7</v>
      </c>
      <c r="O32">
        <f>+B32/'Total x Ano'!$B$30</f>
        <v>0.13170671262658692</v>
      </c>
      <c r="P32">
        <f>+C32/'Total x Ano'!$B$30</f>
        <v>4.2141191578520497E-2</v>
      </c>
      <c r="Q32">
        <f>+D32/'Total x Ano'!$B$30</f>
        <v>0.12866524731618847</v>
      </c>
      <c r="R32">
        <f>+E32/'Total x Ano'!$B$30</f>
        <v>1.9713201085915762E-3</v>
      </c>
      <c r="S32">
        <f>+F32/'Total x Ano'!$B$30</f>
        <v>0.39888254311558696</v>
      </c>
      <c r="T32">
        <f>+G32/'Total x Ano'!$B$30</f>
        <v>8.7616730312144453E-2</v>
      </c>
      <c r="U32">
        <f>+H32/'Total x Ano'!$B$30</f>
        <v>7.9528685523751586E-2</v>
      </c>
      <c r="V32">
        <f>+I32/'Total x Ano'!$B$30</f>
        <v>5.8080722742275243E-2</v>
      </c>
      <c r="W32">
        <f>+J32/'Total x Ano'!$B$30</f>
        <v>4.8663444966374914E-3</v>
      </c>
      <c r="X32">
        <f>+K32/'Total x Ano'!$B$30</f>
        <v>6.6540502179716812E-2</v>
      </c>
      <c r="Y32">
        <f>+L32/'Total x Ano'!$B$30</f>
        <v>1</v>
      </c>
    </row>
    <row r="34" spans="1:2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25" s="1" customFormat="1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  <c r="O35" s="1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A36" s="1"/>
      <c r="B36" s="1" t="s">
        <v>505</v>
      </c>
      <c r="C36" s="1" t="s">
        <v>541</v>
      </c>
      <c r="D36" s="1" t="s">
        <v>1</v>
      </c>
      <c r="E36" s="1" t="s">
        <v>531</v>
      </c>
      <c r="F36" s="1" t="s">
        <v>510</v>
      </c>
      <c r="G36" s="1" t="s">
        <v>537</v>
      </c>
      <c r="H36" s="1" t="s">
        <v>2</v>
      </c>
      <c r="I36" s="1" t="s">
        <v>3</v>
      </c>
      <c r="J36" s="1" t="s">
        <v>6</v>
      </c>
      <c r="K36" s="1" t="s">
        <v>533</v>
      </c>
      <c r="L36" s="1" t="s">
        <v>565</v>
      </c>
      <c r="N36" s="1"/>
      <c r="O36" s="1" t="s">
        <v>505</v>
      </c>
      <c r="P36" s="1" t="s">
        <v>541</v>
      </c>
      <c r="Q36" s="1" t="s">
        <v>1</v>
      </c>
      <c r="R36" s="1" t="s">
        <v>531</v>
      </c>
      <c r="S36" s="1" t="s">
        <v>510</v>
      </c>
      <c r="T36" s="1" t="s">
        <v>537</v>
      </c>
      <c r="U36" s="1" t="s">
        <v>2</v>
      </c>
      <c r="V36" s="1" t="s">
        <v>3</v>
      </c>
      <c r="W36" s="1" t="s">
        <v>6</v>
      </c>
      <c r="X36" s="1" t="s">
        <v>533</v>
      </c>
      <c r="Y36" s="1" t="s">
        <v>565</v>
      </c>
    </row>
    <row r="37" spans="1:25" x14ac:dyDescent="0.25">
      <c r="A37" s="1" t="s">
        <v>34</v>
      </c>
      <c r="B37">
        <f>+'SCC x Atuacao = Comércio'!B37+'SCC x Atuacao = Serv. Industria'!B37</f>
        <v>92</v>
      </c>
      <c r="C37">
        <f>+'SCC x Atuacao = Comércio'!C37+'SCC x Atuacao = Serv. Industria'!C37</f>
        <v>9</v>
      </c>
      <c r="D37">
        <f>+'SCC x Atuacao = Comércio'!D37+'SCC x Atuacao = Serv. Industria'!D37</f>
        <v>118</v>
      </c>
      <c r="E37">
        <f>+'SCC x Atuacao = Comércio'!E37+'SCC x Atuacao = Serv. Industria'!E37</f>
        <v>2</v>
      </c>
      <c r="F37">
        <f>+'SCC x Atuacao = Comércio'!F37+'SCC x Atuacao = Serv. Industria'!F37</f>
        <v>257</v>
      </c>
      <c r="G37">
        <f>+'SCC x Atuacao = Comércio'!G37+'SCC x Atuacao = Serv. Industria'!G37</f>
        <v>51</v>
      </c>
      <c r="H37">
        <f>+'SCC x Atuacao = Comércio'!H37+'SCC x Atuacao = Serv. Industria'!H37</f>
        <v>38</v>
      </c>
      <c r="I37">
        <f>+'SCC x Atuacao = Comércio'!I37+'SCC x Atuacao = Serv. Industria'!I37</f>
        <v>37</v>
      </c>
      <c r="J37">
        <f>+'SCC x Atuacao = Comércio'!J37+'SCC x Atuacao = Serv. Industria'!J37</f>
        <v>3</v>
      </c>
      <c r="K37">
        <f>+'SCC x Atuacao = Comércio'!K37+'SCC x Atuacao = Serv. Industria'!K37</f>
        <v>42</v>
      </c>
      <c r="L37">
        <f>SUM(B37:K37)</f>
        <v>649</v>
      </c>
      <c r="N37" s="1" t="s">
        <v>34</v>
      </c>
      <c r="O37">
        <f>+B37/'Total x Ano'!$C$30</f>
        <v>1.0099125108400935E-3</v>
      </c>
      <c r="P37">
        <f>+C37/'Total x Ano'!$C$30</f>
        <v>9.8795789103922198E-5</v>
      </c>
      <c r="Q37">
        <f>+D37/'Total x Ano'!$C$30</f>
        <v>1.2953225682514242E-3</v>
      </c>
      <c r="R37">
        <f>+E37/'Total x Ano'!$C$30</f>
        <v>2.19546198008716E-5</v>
      </c>
      <c r="S37">
        <f>+F37/'Total x Ano'!$C$30</f>
        <v>2.8211686444120005E-3</v>
      </c>
      <c r="T37">
        <f>+G37/'Total x Ano'!$C$30</f>
        <v>5.5984280492222573E-4</v>
      </c>
      <c r="U37">
        <f>+H37/'Total x Ano'!$C$30</f>
        <v>4.1713777621656036E-4</v>
      </c>
      <c r="V37">
        <f>+I37/'Total x Ano'!$C$30</f>
        <v>4.0616046631612458E-4</v>
      </c>
      <c r="W37">
        <f>+J37/'Total x Ano'!$C$30</f>
        <v>3.2931929701307395E-5</v>
      </c>
      <c r="X37">
        <f>+K37/'Total x Ano'!$C$30</f>
        <v>4.6104701581830355E-4</v>
      </c>
      <c r="Y37">
        <f>+L37/'Total x Ano'!$C$30</f>
        <v>7.1242741253828333E-3</v>
      </c>
    </row>
    <row r="38" spans="1:25" x14ac:dyDescent="0.25">
      <c r="A38" s="1" t="s">
        <v>33</v>
      </c>
      <c r="B38">
        <f>+'SCC x Atuacao = Comércio'!B38+'SCC x Atuacao = Serv. Industria'!B38</f>
        <v>21</v>
      </c>
      <c r="C38">
        <f>+'SCC x Atuacao = Comércio'!C38+'SCC x Atuacao = Serv. Industria'!C38</f>
        <v>4</v>
      </c>
      <c r="D38">
        <f>+'SCC x Atuacao = Comércio'!D38+'SCC x Atuacao = Serv. Industria'!D38</f>
        <v>21</v>
      </c>
      <c r="E38">
        <f>+'SCC x Atuacao = Comércio'!E38+'SCC x Atuacao = Serv. Industria'!E38</f>
        <v>0</v>
      </c>
      <c r="F38">
        <f>+'SCC x Atuacao = Comércio'!F38+'SCC x Atuacao = Serv. Industria'!F38</f>
        <v>64</v>
      </c>
      <c r="G38">
        <f>+'SCC x Atuacao = Comércio'!G38+'SCC x Atuacao = Serv. Industria'!G38</f>
        <v>13</v>
      </c>
      <c r="H38">
        <f>+'SCC x Atuacao = Comércio'!H38+'SCC x Atuacao = Serv. Industria'!H38</f>
        <v>11</v>
      </c>
      <c r="I38">
        <f>+'SCC x Atuacao = Comércio'!I38+'SCC x Atuacao = Serv. Industria'!I38</f>
        <v>7</v>
      </c>
      <c r="J38">
        <f>+'SCC x Atuacao = Comércio'!J38+'SCC x Atuacao = Serv. Industria'!J38</f>
        <v>2</v>
      </c>
      <c r="K38">
        <f>+'SCC x Atuacao = Comércio'!K38+'SCC x Atuacao = Serv. Industria'!K38</f>
        <v>6</v>
      </c>
      <c r="L38">
        <f t="shared" ref="L38:L64" si="1">SUM(B38:K38)</f>
        <v>149</v>
      </c>
      <c r="N38" s="1" t="s">
        <v>33</v>
      </c>
      <c r="O38">
        <f>+B38/'Total x Ano'!$C$30</f>
        <v>2.3052350790915178E-4</v>
      </c>
      <c r="P38">
        <f>+C38/'Total x Ano'!$C$30</f>
        <v>4.39092396017432E-5</v>
      </c>
      <c r="Q38">
        <f>+D38/'Total x Ano'!$C$30</f>
        <v>2.3052350790915178E-4</v>
      </c>
      <c r="R38">
        <f>+E38/'Total x Ano'!$C$30</f>
        <v>0</v>
      </c>
      <c r="S38">
        <f>+F38/'Total x Ano'!$C$30</f>
        <v>7.025478336278912E-4</v>
      </c>
      <c r="T38">
        <f>+G38/'Total x Ano'!$C$30</f>
        <v>1.4270502870566539E-4</v>
      </c>
      <c r="U38">
        <f>+H38/'Total x Ano'!$C$30</f>
        <v>1.2075040890479379E-4</v>
      </c>
      <c r="V38">
        <f>+I38/'Total x Ano'!$C$30</f>
        <v>7.6841169303050588E-5</v>
      </c>
      <c r="W38">
        <f>+J38/'Total x Ano'!$C$30</f>
        <v>2.19546198008716E-5</v>
      </c>
      <c r="X38">
        <f>+K38/'Total x Ano'!$C$30</f>
        <v>6.586385940261479E-5</v>
      </c>
      <c r="Y38">
        <f>+L38/'Total x Ano'!$C$30</f>
        <v>1.635619175164934E-3</v>
      </c>
    </row>
    <row r="39" spans="1:25" x14ac:dyDescent="0.25">
      <c r="A39" s="1" t="s">
        <v>32</v>
      </c>
      <c r="B39">
        <f>+'SCC x Atuacao = Comércio'!B39+'SCC x Atuacao = Serv. Industria'!B39</f>
        <v>106</v>
      </c>
      <c r="C39">
        <f>+'SCC x Atuacao = Comércio'!C39+'SCC x Atuacao = Serv. Industria'!C39</f>
        <v>27</v>
      </c>
      <c r="D39">
        <f>+'SCC x Atuacao = Comércio'!D39+'SCC x Atuacao = Serv. Industria'!D39</f>
        <v>63</v>
      </c>
      <c r="E39">
        <f>+'SCC x Atuacao = Comércio'!E39+'SCC x Atuacao = Serv. Industria'!E39</f>
        <v>1</v>
      </c>
      <c r="F39">
        <f>+'SCC x Atuacao = Comércio'!F39+'SCC x Atuacao = Serv. Industria'!F39</f>
        <v>232</v>
      </c>
      <c r="G39">
        <f>+'SCC x Atuacao = Comércio'!G39+'SCC x Atuacao = Serv. Industria'!G39</f>
        <v>54</v>
      </c>
      <c r="H39">
        <f>+'SCC x Atuacao = Comércio'!H39+'SCC x Atuacao = Serv. Industria'!H39</f>
        <v>45</v>
      </c>
      <c r="I39">
        <f>+'SCC x Atuacao = Comércio'!I39+'SCC x Atuacao = Serv. Industria'!I39</f>
        <v>23</v>
      </c>
      <c r="J39">
        <f>+'SCC x Atuacao = Comércio'!J39+'SCC x Atuacao = Serv. Industria'!J39</f>
        <v>2</v>
      </c>
      <c r="K39">
        <f>+'SCC x Atuacao = Comércio'!K39+'SCC x Atuacao = Serv. Industria'!K39</f>
        <v>52</v>
      </c>
      <c r="L39">
        <f t="shared" si="1"/>
        <v>605</v>
      </c>
      <c r="N39" s="1" t="s">
        <v>32</v>
      </c>
      <c r="O39">
        <f>+B39/'Total x Ano'!$C$30</f>
        <v>1.1635948494461948E-3</v>
      </c>
      <c r="P39">
        <f>+C39/'Total x Ano'!$C$30</f>
        <v>2.9638736731176657E-4</v>
      </c>
      <c r="Q39">
        <f>+D39/'Total x Ano'!$C$30</f>
        <v>6.9157052372745536E-4</v>
      </c>
      <c r="R39">
        <f>+E39/'Total x Ano'!$C$30</f>
        <v>1.09773099004358E-5</v>
      </c>
      <c r="S39">
        <f>+F39/'Total x Ano'!$C$30</f>
        <v>2.5467358969011055E-3</v>
      </c>
      <c r="T39">
        <f>+G39/'Total x Ano'!$C$30</f>
        <v>5.9277473462353313E-4</v>
      </c>
      <c r="U39">
        <f>+H39/'Total x Ano'!$C$30</f>
        <v>4.9397894551961102E-4</v>
      </c>
      <c r="V39">
        <f>+I39/'Total x Ano'!$C$30</f>
        <v>2.5247812771002337E-4</v>
      </c>
      <c r="W39">
        <f>+J39/'Total x Ano'!$C$30</f>
        <v>2.19546198008716E-5</v>
      </c>
      <c r="X39">
        <f>+K39/'Total x Ano'!$C$30</f>
        <v>5.7082011482266156E-4</v>
      </c>
      <c r="Y39">
        <f>+L39/'Total x Ano'!$C$30</f>
        <v>6.6412724897636586E-3</v>
      </c>
    </row>
    <row r="40" spans="1:25" x14ac:dyDescent="0.25">
      <c r="A40" s="1" t="s">
        <v>31</v>
      </c>
      <c r="B40">
        <f>+'SCC x Atuacao = Comércio'!B40+'SCC x Atuacao = Serv. Industria'!B40</f>
        <v>16</v>
      </c>
      <c r="C40">
        <f>+'SCC x Atuacao = Comércio'!C40+'SCC x Atuacao = Serv. Industria'!C40</f>
        <v>6</v>
      </c>
      <c r="D40">
        <f>+'SCC x Atuacao = Comércio'!D40+'SCC x Atuacao = Serv. Industria'!D40</f>
        <v>24</v>
      </c>
      <c r="E40">
        <f>+'SCC x Atuacao = Comércio'!E40+'SCC x Atuacao = Serv. Industria'!E40</f>
        <v>2</v>
      </c>
      <c r="F40">
        <f>+'SCC x Atuacao = Comércio'!F40+'SCC x Atuacao = Serv. Industria'!F40</f>
        <v>66</v>
      </c>
      <c r="G40">
        <f>+'SCC x Atuacao = Comércio'!G40+'SCC x Atuacao = Serv. Industria'!G40</f>
        <v>11</v>
      </c>
      <c r="H40">
        <f>+'SCC x Atuacao = Comércio'!H40+'SCC x Atuacao = Serv. Industria'!H40</f>
        <v>16</v>
      </c>
      <c r="I40">
        <f>+'SCC x Atuacao = Comércio'!I40+'SCC x Atuacao = Serv. Industria'!I40</f>
        <v>8</v>
      </c>
      <c r="J40">
        <f>+'SCC x Atuacao = Comércio'!J40+'SCC x Atuacao = Serv. Industria'!J40</f>
        <v>1</v>
      </c>
      <c r="K40">
        <f>+'SCC x Atuacao = Comércio'!K40+'SCC x Atuacao = Serv. Industria'!K40</f>
        <v>12</v>
      </c>
      <c r="L40">
        <f t="shared" si="1"/>
        <v>162</v>
      </c>
      <c r="N40" s="1" t="s">
        <v>31</v>
      </c>
      <c r="O40">
        <f>+B40/'Total x Ano'!$C$30</f>
        <v>1.756369584069728E-4</v>
      </c>
      <c r="P40">
        <f>+C40/'Total x Ano'!$C$30</f>
        <v>6.586385940261479E-5</v>
      </c>
      <c r="Q40">
        <f>+D40/'Total x Ano'!$C$30</f>
        <v>2.6345543761045916E-4</v>
      </c>
      <c r="R40">
        <f>+E40/'Total x Ano'!$C$30</f>
        <v>2.19546198008716E-5</v>
      </c>
      <c r="S40">
        <f>+F40/'Total x Ano'!$C$30</f>
        <v>7.2450245342876277E-4</v>
      </c>
      <c r="T40">
        <f>+G40/'Total x Ano'!$C$30</f>
        <v>1.2075040890479379E-4</v>
      </c>
      <c r="U40">
        <f>+H40/'Total x Ano'!$C$30</f>
        <v>1.756369584069728E-4</v>
      </c>
      <c r="V40">
        <f>+I40/'Total x Ano'!$C$30</f>
        <v>8.78184792034864E-5</v>
      </c>
      <c r="W40">
        <f>+J40/'Total x Ano'!$C$30</f>
        <v>1.09773099004358E-5</v>
      </c>
      <c r="X40">
        <f>+K40/'Total x Ano'!$C$30</f>
        <v>1.3172771880522958E-4</v>
      </c>
      <c r="Y40">
        <f>+L40/'Total x Ano'!$C$30</f>
        <v>1.7783242038705994E-3</v>
      </c>
    </row>
    <row r="41" spans="1:25" x14ac:dyDescent="0.25">
      <c r="A41" s="1" t="s">
        <v>30</v>
      </c>
      <c r="B41">
        <f>+'SCC x Atuacao = Comércio'!B41+'SCC x Atuacao = Serv. Industria'!B41</f>
        <v>134</v>
      </c>
      <c r="C41">
        <f>+'SCC x Atuacao = Comércio'!C41+'SCC x Atuacao = Serv. Industria'!C41</f>
        <v>52</v>
      </c>
      <c r="D41">
        <f>+'SCC x Atuacao = Comércio'!D41+'SCC x Atuacao = Serv. Industria'!D41</f>
        <v>143</v>
      </c>
      <c r="E41">
        <f>+'SCC x Atuacao = Comércio'!E41+'SCC x Atuacao = Serv. Industria'!E41</f>
        <v>3</v>
      </c>
      <c r="F41">
        <f>+'SCC x Atuacao = Comércio'!F41+'SCC x Atuacao = Serv. Industria'!F41</f>
        <v>508</v>
      </c>
      <c r="G41">
        <f>+'SCC x Atuacao = Comércio'!G41+'SCC x Atuacao = Serv. Industria'!G41</f>
        <v>95</v>
      </c>
      <c r="H41">
        <f>+'SCC x Atuacao = Comércio'!H41+'SCC x Atuacao = Serv. Industria'!H41</f>
        <v>71</v>
      </c>
      <c r="I41">
        <f>+'SCC x Atuacao = Comércio'!I41+'SCC x Atuacao = Serv. Industria'!I41</f>
        <v>64</v>
      </c>
      <c r="J41">
        <f>+'SCC x Atuacao = Comércio'!J41+'SCC x Atuacao = Serv. Industria'!J41</f>
        <v>5</v>
      </c>
      <c r="K41">
        <f>+'SCC x Atuacao = Comércio'!K41+'SCC x Atuacao = Serv. Industria'!K41</f>
        <v>84</v>
      </c>
      <c r="L41">
        <f t="shared" si="1"/>
        <v>1159</v>
      </c>
      <c r="N41" s="1" t="s">
        <v>30</v>
      </c>
      <c r="O41">
        <f>+B41/'Total x Ano'!$C$30</f>
        <v>1.470959526658397E-3</v>
      </c>
      <c r="P41">
        <f>+C41/'Total x Ano'!$C$30</f>
        <v>5.7082011482266156E-4</v>
      </c>
      <c r="Q41">
        <f>+D41/'Total x Ano'!$C$30</f>
        <v>1.5697553157623192E-3</v>
      </c>
      <c r="R41">
        <f>+E41/'Total x Ano'!$C$30</f>
        <v>3.2931929701307395E-5</v>
      </c>
      <c r="S41">
        <f>+F41/'Total x Ano'!$C$30</f>
        <v>5.5764734294213858E-3</v>
      </c>
      <c r="T41">
        <f>+G41/'Total x Ano'!$C$30</f>
        <v>1.0428444405414009E-3</v>
      </c>
      <c r="U41">
        <f>+H41/'Total x Ano'!$C$30</f>
        <v>7.7938900293094175E-4</v>
      </c>
      <c r="V41">
        <f>+I41/'Total x Ano'!$C$30</f>
        <v>7.025478336278912E-4</v>
      </c>
      <c r="W41">
        <f>+J41/'Total x Ano'!$C$30</f>
        <v>5.4886549502178998E-5</v>
      </c>
      <c r="X41">
        <f>+K41/'Total x Ano'!$C$30</f>
        <v>9.2209403163660711E-4</v>
      </c>
      <c r="Y41">
        <f>+L41/'Total x Ano'!$C$30</f>
        <v>1.2722702174605091E-2</v>
      </c>
    </row>
    <row r="42" spans="1:25" x14ac:dyDescent="0.25">
      <c r="A42" s="1" t="s">
        <v>29</v>
      </c>
      <c r="B42">
        <f>+'SCC x Atuacao = Comércio'!B42+'SCC x Atuacao = Serv. Industria'!B42</f>
        <v>12</v>
      </c>
      <c r="C42">
        <f>+'SCC x Atuacao = Comércio'!C42+'SCC x Atuacao = Serv. Industria'!C42</f>
        <v>5</v>
      </c>
      <c r="D42">
        <f>+'SCC x Atuacao = Comércio'!D42+'SCC x Atuacao = Serv. Industria'!D42</f>
        <v>36</v>
      </c>
      <c r="E42">
        <f>+'SCC x Atuacao = Comércio'!E42+'SCC x Atuacao = Serv. Industria'!E42</f>
        <v>0</v>
      </c>
      <c r="F42">
        <f>+'SCC x Atuacao = Comércio'!F42+'SCC x Atuacao = Serv. Industria'!F42</f>
        <v>73</v>
      </c>
      <c r="G42">
        <f>+'SCC x Atuacao = Comércio'!G42+'SCC x Atuacao = Serv. Industria'!G42</f>
        <v>12</v>
      </c>
      <c r="H42">
        <f>+'SCC x Atuacao = Comércio'!H42+'SCC x Atuacao = Serv. Industria'!H42</f>
        <v>8</v>
      </c>
      <c r="I42">
        <f>+'SCC x Atuacao = Comércio'!I42+'SCC x Atuacao = Serv. Industria'!I42</f>
        <v>4</v>
      </c>
      <c r="J42">
        <f>+'SCC x Atuacao = Comércio'!J42+'SCC x Atuacao = Serv. Industria'!J42</f>
        <v>0</v>
      </c>
      <c r="K42">
        <f>+'SCC x Atuacao = Comércio'!K42+'SCC x Atuacao = Serv. Industria'!K42</f>
        <v>18</v>
      </c>
      <c r="L42">
        <f t="shared" si="1"/>
        <v>168</v>
      </c>
      <c r="N42" s="1" t="s">
        <v>29</v>
      </c>
      <c r="O42">
        <f>+B42/'Total x Ano'!$C$30</f>
        <v>1.3172771880522958E-4</v>
      </c>
      <c r="P42">
        <f>+C42/'Total x Ano'!$C$30</f>
        <v>5.4886549502178998E-5</v>
      </c>
      <c r="Q42">
        <f>+D42/'Total x Ano'!$C$30</f>
        <v>3.9518315641568879E-4</v>
      </c>
      <c r="R42">
        <f>+E42/'Total x Ano'!$C$30</f>
        <v>0</v>
      </c>
      <c r="S42">
        <f>+F42/'Total x Ano'!$C$30</f>
        <v>8.0134362273181332E-4</v>
      </c>
      <c r="T42">
        <f>+G42/'Total x Ano'!$C$30</f>
        <v>1.3172771880522958E-4</v>
      </c>
      <c r="U42">
        <f>+H42/'Total x Ano'!$C$30</f>
        <v>8.78184792034864E-5</v>
      </c>
      <c r="V42">
        <f>+I42/'Total x Ano'!$C$30</f>
        <v>4.39092396017432E-5</v>
      </c>
      <c r="W42">
        <f>+J42/'Total x Ano'!$C$30</f>
        <v>0</v>
      </c>
      <c r="X42">
        <f>+K42/'Total x Ano'!$C$30</f>
        <v>1.975915782078444E-4</v>
      </c>
      <c r="Y42">
        <f>+L42/'Total x Ano'!$C$30</f>
        <v>1.8441880632732142E-3</v>
      </c>
    </row>
    <row r="43" spans="1:25" x14ac:dyDescent="0.25">
      <c r="A43" s="1" t="s">
        <v>28</v>
      </c>
      <c r="B43">
        <f>+'SCC x Atuacao = Comércio'!B43+'SCC x Atuacao = Serv. Industria'!B43</f>
        <v>35</v>
      </c>
      <c r="C43">
        <f>+'SCC x Atuacao = Comércio'!C43+'SCC x Atuacao = Serv. Industria'!C43</f>
        <v>16</v>
      </c>
      <c r="D43">
        <f>+'SCC x Atuacao = Comércio'!D43+'SCC x Atuacao = Serv. Industria'!D43</f>
        <v>67</v>
      </c>
      <c r="E43">
        <f>+'SCC x Atuacao = Comércio'!E43+'SCC x Atuacao = Serv. Industria'!E43</f>
        <v>2</v>
      </c>
      <c r="F43">
        <f>+'SCC x Atuacao = Comércio'!F43+'SCC x Atuacao = Serv. Industria'!F43</f>
        <v>161</v>
      </c>
      <c r="G43">
        <f>+'SCC x Atuacao = Comércio'!G43+'SCC x Atuacao = Serv. Industria'!G43</f>
        <v>30</v>
      </c>
      <c r="H43">
        <f>+'SCC x Atuacao = Comércio'!H43+'SCC x Atuacao = Serv. Industria'!H43</f>
        <v>23</v>
      </c>
      <c r="I43">
        <f>+'SCC x Atuacao = Comércio'!I43+'SCC x Atuacao = Serv. Industria'!I43</f>
        <v>23</v>
      </c>
      <c r="J43">
        <f>+'SCC x Atuacao = Comércio'!J43+'SCC x Atuacao = Serv. Industria'!J43</f>
        <v>0</v>
      </c>
      <c r="K43">
        <f>+'SCC x Atuacao = Comércio'!K43+'SCC x Atuacao = Serv. Industria'!K43</f>
        <v>30</v>
      </c>
      <c r="L43">
        <f t="shared" si="1"/>
        <v>387</v>
      </c>
      <c r="N43" s="1" t="s">
        <v>28</v>
      </c>
      <c r="O43">
        <f>+B43/'Total x Ano'!$C$30</f>
        <v>3.8420584651525295E-4</v>
      </c>
      <c r="P43">
        <f>+C43/'Total x Ano'!$C$30</f>
        <v>1.756369584069728E-4</v>
      </c>
      <c r="Q43">
        <f>+D43/'Total x Ano'!$C$30</f>
        <v>7.354797633291985E-4</v>
      </c>
      <c r="R43">
        <f>+E43/'Total x Ano'!$C$30</f>
        <v>2.19546198008716E-5</v>
      </c>
      <c r="S43">
        <f>+F43/'Total x Ano'!$C$30</f>
        <v>1.7673468939701637E-3</v>
      </c>
      <c r="T43">
        <f>+G43/'Total x Ano'!$C$30</f>
        <v>3.2931929701307398E-4</v>
      </c>
      <c r="U43">
        <f>+H43/'Total x Ano'!$C$30</f>
        <v>2.5247812771002337E-4</v>
      </c>
      <c r="V43">
        <f>+I43/'Total x Ano'!$C$30</f>
        <v>2.5247812771002337E-4</v>
      </c>
      <c r="W43">
        <f>+J43/'Total x Ano'!$C$30</f>
        <v>0</v>
      </c>
      <c r="X43">
        <f>+K43/'Total x Ano'!$C$30</f>
        <v>3.2931929701307398E-4</v>
      </c>
      <c r="Y43">
        <f>+L43/'Total x Ano'!$C$30</f>
        <v>4.2482189314686546E-3</v>
      </c>
    </row>
    <row r="44" spans="1:25" x14ac:dyDescent="0.25">
      <c r="A44" s="1" t="s">
        <v>27</v>
      </c>
      <c r="B44">
        <f>+'SCC x Atuacao = Comércio'!B44+'SCC x Atuacao = Serv. Industria'!B44</f>
        <v>74</v>
      </c>
      <c r="C44">
        <f>+'SCC x Atuacao = Comércio'!C44+'SCC x Atuacao = Serv. Industria'!C44</f>
        <v>29</v>
      </c>
      <c r="D44">
        <f>+'SCC x Atuacao = Comércio'!D44+'SCC x Atuacao = Serv. Industria'!D44</f>
        <v>118</v>
      </c>
      <c r="E44">
        <f>+'SCC x Atuacao = Comércio'!E44+'SCC x Atuacao = Serv. Industria'!E44</f>
        <v>0</v>
      </c>
      <c r="F44">
        <f>+'SCC x Atuacao = Comércio'!F44+'SCC x Atuacao = Serv. Industria'!F44</f>
        <v>449</v>
      </c>
      <c r="G44">
        <f>+'SCC x Atuacao = Comércio'!G44+'SCC x Atuacao = Serv. Industria'!G44</f>
        <v>50</v>
      </c>
      <c r="H44">
        <f>+'SCC x Atuacao = Comércio'!H44+'SCC x Atuacao = Serv. Industria'!H44</f>
        <v>32</v>
      </c>
      <c r="I44">
        <f>+'SCC x Atuacao = Comércio'!I44+'SCC x Atuacao = Serv. Industria'!I44</f>
        <v>56</v>
      </c>
      <c r="J44">
        <f>+'SCC x Atuacao = Comércio'!J44+'SCC x Atuacao = Serv. Industria'!J44</f>
        <v>0</v>
      </c>
      <c r="K44">
        <f>+'SCC x Atuacao = Comércio'!K44+'SCC x Atuacao = Serv. Industria'!K44</f>
        <v>56</v>
      </c>
      <c r="L44">
        <f t="shared" si="1"/>
        <v>864</v>
      </c>
      <c r="N44" s="1" t="s">
        <v>27</v>
      </c>
      <c r="O44">
        <f>+B44/'Total x Ano'!$C$30</f>
        <v>8.1232093263224915E-4</v>
      </c>
      <c r="P44">
        <f>+C44/'Total x Ano'!$C$30</f>
        <v>3.1834198711263819E-4</v>
      </c>
      <c r="Q44">
        <f>+D44/'Total x Ano'!$C$30</f>
        <v>1.2953225682514242E-3</v>
      </c>
      <c r="R44">
        <f>+E44/'Total x Ano'!$C$30</f>
        <v>0</v>
      </c>
      <c r="S44">
        <f>+F44/'Total x Ano'!$C$30</f>
        <v>4.9288121452956742E-3</v>
      </c>
      <c r="T44">
        <f>+G44/'Total x Ano'!$C$30</f>
        <v>5.4886549502179E-4</v>
      </c>
      <c r="U44">
        <f>+H44/'Total x Ano'!$C$30</f>
        <v>3.512739168139456E-4</v>
      </c>
      <c r="V44">
        <f>+I44/'Total x Ano'!$C$30</f>
        <v>6.147293544244047E-4</v>
      </c>
      <c r="W44">
        <f>+J44/'Total x Ano'!$C$30</f>
        <v>0</v>
      </c>
      <c r="X44">
        <f>+K44/'Total x Ano'!$C$30</f>
        <v>6.147293544244047E-4</v>
      </c>
      <c r="Y44">
        <f>+L44/'Total x Ano'!$C$30</f>
        <v>9.4843957539765301E-3</v>
      </c>
    </row>
    <row r="45" spans="1:25" x14ac:dyDescent="0.25">
      <c r="A45" s="1" t="s">
        <v>26</v>
      </c>
      <c r="B45">
        <f>+'SCC x Atuacao = Comércio'!B45+'SCC x Atuacao = Serv. Industria'!B45</f>
        <v>74</v>
      </c>
      <c r="C45">
        <f>+'SCC x Atuacao = Comércio'!C45+'SCC x Atuacao = Serv. Industria'!C45</f>
        <v>22</v>
      </c>
      <c r="D45">
        <f>+'SCC x Atuacao = Comércio'!D45+'SCC x Atuacao = Serv. Industria'!D45</f>
        <v>80</v>
      </c>
      <c r="E45">
        <f>+'SCC x Atuacao = Comércio'!E45+'SCC x Atuacao = Serv. Industria'!E45</f>
        <v>4</v>
      </c>
      <c r="F45">
        <f>+'SCC x Atuacao = Comércio'!F45+'SCC x Atuacao = Serv. Industria'!F45</f>
        <v>245</v>
      </c>
      <c r="G45">
        <f>+'SCC x Atuacao = Comércio'!G45+'SCC x Atuacao = Serv. Industria'!G45</f>
        <v>40</v>
      </c>
      <c r="H45">
        <f>+'SCC x Atuacao = Comércio'!H45+'SCC x Atuacao = Serv. Industria'!H45</f>
        <v>24</v>
      </c>
      <c r="I45">
        <f>+'SCC x Atuacao = Comércio'!I45+'SCC x Atuacao = Serv. Industria'!I45</f>
        <v>31</v>
      </c>
      <c r="J45">
        <f>+'SCC x Atuacao = Comércio'!J45+'SCC x Atuacao = Serv. Industria'!J45</f>
        <v>4</v>
      </c>
      <c r="K45">
        <f>+'SCC x Atuacao = Comércio'!K45+'SCC x Atuacao = Serv. Industria'!K45</f>
        <v>44</v>
      </c>
      <c r="L45">
        <f t="shared" si="1"/>
        <v>568</v>
      </c>
      <c r="N45" s="1" t="s">
        <v>26</v>
      </c>
      <c r="O45">
        <f>+B45/'Total x Ano'!$C$30</f>
        <v>8.1232093263224915E-4</v>
      </c>
      <c r="P45">
        <f>+C45/'Total x Ano'!$C$30</f>
        <v>2.4150081780958759E-4</v>
      </c>
      <c r="Q45">
        <f>+D45/'Total x Ano'!$C$30</f>
        <v>8.7818479203486397E-4</v>
      </c>
      <c r="R45">
        <f>+E45/'Total x Ano'!$C$30</f>
        <v>4.39092396017432E-5</v>
      </c>
      <c r="S45">
        <f>+F45/'Total x Ano'!$C$30</f>
        <v>2.6894409256067709E-3</v>
      </c>
      <c r="T45">
        <f>+G45/'Total x Ano'!$C$30</f>
        <v>4.3909239601743199E-4</v>
      </c>
      <c r="U45">
        <f>+H45/'Total x Ano'!$C$30</f>
        <v>2.6345543761045916E-4</v>
      </c>
      <c r="V45">
        <f>+I45/'Total x Ano'!$C$30</f>
        <v>3.4029660691350976E-4</v>
      </c>
      <c r="W45">
        <f>+J45/'Total x Ano'!$C$30</f>
        <v>4.39092396017432E-5</v>
      </c>
      <c r="X45">
        <f>+K45/'Total x Ano'!$C$30</f>
        <v>4.8300163561917518E-4</v>
      </c>
      <c r="Y45">
        <f>+L45/'Total x Ano'!$C$30</f>
        <v>6.235112023447534E-3</v>
      </c>
    </row>
    <row r="46" spans="1:25" x14ac:dyDescent="0.25">
      <c r="A46" s="1" t="s">
        <v>25</v>
      </c>
      <c r="B46">
        <f>+'SCC x Atuacao = Comércio'!B46+'SCC x Atuacao = Serv. Industria'!B46</f>
        <v>231</v>
      </c>
      <c r="C46">
        <f>+'SCC x Atuacao = Comércio'!C46+'SCC x Atuacao = Serv. Industria'!C46</f>
        <v>108</v>
      </c>
      <c r="D46">
        <f>+'SCC x Atuacao = Comércio'!D46+'SCC x Atuacao = Serv. Industria'!D46</f>
        <v>315</v>
      </c>
      <c r="E46">
        <f>+'SCC x Atuacao = Comércio'!E46+'SCC x Atuacao = Serv. Industria'!E46</f>
        <v>3</v>
      </c>
      <c r="F46">
        <f>+'SCC x Atuacao = Comércio'!F46+'SCC x Atuacao = Serv. Industria'!F46</f>
        <v>774</v>
      </c>
      <c r="G46">
        <f>+'SCC x Atuacao = Comércio'!G46+'SCC x Atuacao = Serv. Industria'!G46</f>
        <v>157</v>
      </c>
      <c r="H46">
        <f>+'SCC x Atuacao = Comércio'!H46+'SCC x Atuacao = Serv. Industria'!H46</f>
        <v>121</v>
      </c>
      <c r="I46">
        <f>+'SCC x Atuacao = Comércio'!I46+'SCC x Atuacao = Serv. Industria'!I46</f>
        <v>108</v>
      </c>
      <c r="J46">
        <f>+'SCC x Atuacao = Comércio'!J46+'SCC x Atuacao = Serv. Industria'!J46</f>
        <v>6</v>
      </c>
      <c r="K46">
        <f>+'SCC x Atuacao = Comércio'!K46+'SCC x Atuacao = Serv. Industria'!K46</f>
        <v>124</v>
      </c>
      <c r="L46">
        <f t="shared" si="1"/>
        <v>1947</v>
      </c>
      <c r="N46" s="1" t="s">
        <v>25</v>
      </c>
      <c r="O46">
        <f>+B46/'Total x Ano'!$C$30</f>
        <v>2.5357585870006698E-3</v>
      </c>
      <c r="P46">
        <f>+C46/'Total x Ano'!$C$30</f>
        <v>1.1855494692470663E-3</v>
      </c>
      <c r="Q46">
        <f>+D46/'Total x Ano'!$C$30</f>
        <v>3.4578526186372768E-3</v>
      </c>
      <c r="R46">
        <f>+E46/'Total x Ano'!$C$30</f>
        <v>3.2931929701307395E-5</v>
      </c>
      <c r="S46">
        <f>+F46/'Total x Ano'!$C$30</f>
        <v>8.4964378629373092E-3</v>
      </c>
      <c r="T46">
        <f>+G46/'Total x Ano'!$C$30</f>
        <v>1.7234376543684205E-3</v>
      </c>
      <c r="U46">
        <f>+H46/'Total x Ano'!$C$30</f>
        <v>1.3282544979527316E-3</v>
      </c>
      <c r="V46">
        <f>+I46/'Total x Ano'!$C$30</f>
        <v>1.1855494692470663E-3</v>
      </c>
      <c r="W46">
        <f>+J46/'Total x Ano'!$C$30</f>
        <v>6.586385940261479E-5</v>
      </c>
      <c r="X46">
        <f>+K46/'Total x Ano'!$C$30</f>
        <v>1.361186427654039E-3</v>
      </c>
      <c r="Y46">
        <f>+L46/'Total x Ano'!$C$30</f>
        <v>2.1372822376148501E-2</v>
      </c>
    </row>
    <row r="47" spans="1:25" x14ac:dyDescent="0.25">
      <c r="A47" s="1" t="s">
        <v>24</v>
      </c>
      <c r="B47">
        <f>+'SCC x Atuacao = Comércio'!B47+'SCC x Atuacao = Serv. Industria'!B47</f>
        <v>113</v>
      </c>
      <c r="C47">
        <f>+'SCC x Atuacao = Comércio'!C47+'SCC x Atuacao = Serv. Industria'!C47</f>
        <v>63</v>
      </c>
      <c r="D47">
        <f>+'SCC x Atuacao = Comércio'!D47+'SCC x Atuacao = Serv. Industria'!D47</f>
        <v>109</v>
      </c>
      <c r="E47">
        <f>+'SCC x Atuacao = Comércio'!E47+'SCC x Atuacao = Serv. Industria'!E47</f>
        <v>4</v>
      </c>
      <c r="F47">
        <f>+'SCC x Atuacao = Comércio'!F47+'SCC x Atuacao = Serv. Industria'!F47</f>
        <v>338</v>
      </c>
      <c r="G47">
        <f>+'SCC x Atuacao = Comércio'!G47+'SCC x Atuacao = Serv. Industria'!G47</f>
        <v>82</v>
      </c>
      <c r="H47">
        <f>+'SCC x Atuacao = Comércio'!H47+'SCC x Atuacao = Serv. Industria'!H47</f>
        <v>63</v>
      </c>
      <c r="I47">
        <f>+'SCC x Atuacao = Comércio'!I47+'SCC x Atuacao = Serv. Industria'!I47</f>
        <v>53</v>
      </c>
      <c r="J47">
        <f>+'SCC x Atuacao = Comércio'!J47+'SCC x Atuacao = Serv. Industria'!J47</f>
        <v>4</v>
      </c>
      <c r="K47">
        <f>+'SCC x Atuacao = Comércio'!K47+'SCC x Atuacao = Serv. Industria'!K47</f>
        <v>67</v>
      </c>
      <c r="L47">
        <f t="shared" si="1"/>
        <v>896</v>
      </c>
      <c r="N47" s="1" t="s">
        <v>24</v>
      </c>
      <c r="O47">
        <f>+B47/'Total x Ano'!$C$30</f>
        <v>1.2404360187492454E-3</v>
      </c>
      <c r="P47">
        <f>+C47/'Total x Ano'!$C$30</f>
        <v>6.9157052372745536E-4</v>
      </c>
      <c r="Q47">
        <f>+D47/'Total x Ano'!$C$30</f>
        <v>1.1965267791475022E-3</v>
      </c>
      <c r="R47">
        <f>+E47/'Total x Ano'!$C$30</f>
        <v>4.39092396017432E-5</v>
      </c>
      <c r="S47">
        <f>+F47/'Total x Ano'!$C$30</f>
        <v>3.7103307463473003E-3</v>
      </c>
      <c r="T47">
        <f>+G47/'Total x Ano'!$C$30</f>
        <v>9.0013941183573554E-4</v>
      </c>
      <c r="U47">
        <f>+H47/'Total x Ano'!$C$30</f>
        <v>6.9157052372745536E-4</v>
      </c>
      <c r="V47">
        <f>+I47/'Total x Ano'!$C$30</f>
        <v>5.817974247230974E-4</v>
      </c>
      <c r="W47">
        <f>+J47/'Total x Ano'!$C$30</f>
        <v>4.39092396017432E-5</v>
      </c>
      <c r="X47">
        <f>+K47/'Total x Ano'!$C$30</f>
        <v>7.354797633291985E-4</v>
      </c>
      <c r="Y47">
        <f>+L47/'Total x Ano'!$C$30</f>
        <v>9.8356696707904753E-3</v>
      </c>
    </row>
    <row r="48" spans="1:25" x14ac:dyDescent="0.25">
      <c r="A48" s="1" t="s">
        <v>23</v>
      </c>
      <c r="B48">
        <f>+'SCC x Atuacao = Comércio'!B48+'SCC x Atuacao = Serv. Industria'!B48</f>
        <v>94</v>
      </c>
      <c r="C48">
        <f>+'SCC x Atuacao = Comércio'!C48+'SCC x Atuacao = Serv. Industria'!C48</f>
        <v>38</v>
      </c>
      <c r="D48">
        <f>+'SCC x Atuacao = Comércio'!D48+'SCC x Atuacao = Serv. Industria'!D48</f>
        <v>104</v>
      </c>
      <c r="E48">
        <f>+'SCC x Atuacao = Comércio'!E48+'SCC x Atuacao = Serv. Industria'!E48</f>
        <v>5</v>
      </c>
      <c r="F48">
        <f>+'SCC x Atuacao = Comércio'!F48+'SCC x Atuacao = Serv. Industria'!F48</f>
        <v>267</v>
      </c>
      <c r="G48">
        <f>+'SCC x Atuacao = Comércio'!G48+'SCC x Atuacao = Serv. Industria'!G48</f>
        <v>64</v>
      </c>
      <c r="H48">
        <f>+'SCC x Atuacao = Comércio'!H48+'SCC x Atuacao = Serv. Industria'!H48</f>
        <v>56</v>
      </c>
      <c r="I48">
        <f>+'SCC x Atuacao = Comércio'!I48+'SCC x Atuacao = Serv. Industria'!I48</f>
        <v>38</v>
      </c>
      <c r="J48">
        <f>+'SCC x Atuacao = Comércio'!J48+'SCC x Atuacao = Serv. Industria'!J48</f>
        <v>3</v>
      </c>
      <c r="K48">
        <f>+'SCC x Atuacao = Comércio'!K48+'SCC x Atuacao = Serv. Industria'!K48</f>
        <v>59</v>
      </c>
      <c r="L48">
        <f t="shared" si="1"/>
        <v>728</v>
      </c>
      <c r="N48" s="1" t="s">
        <v>23</v>
      </c>
      <c r="O48">
        <f>+B48/'Total x Ano'!$C$30</f>
        <v>1.0318671306409652E-3</v>
      </c>
      <c r="P48">
        <f>+C48/'Total x Ano'!$C$30</f>
        <v>4.1713777621656036E-4</v>
      </c>
      <c r="Q48">
        <f>+D48/'Total x Ano'!$C$30</f>
        <v>1.1416402296453231E-3</v>
      </c>
      <c r="R48">
        <f>+E48/'Total x Ano'!$C$30</f>
        <v>5.4886549502178998E-5</v>
      </c>
      <c r="S48">
        <f>+F48/'Total x Ano'!$C$30</f>
        <v>2.9309417434163583E-3</v>
      </c>
      <c r="T48">
        <f>+G48/'Total x Ano'!$C$30</f>
        <v>7.025478336278912E-4</v>
      </c>
      <c r="U48">
        <f>+H48/'Total x Ano'!$C$30</f>
        <v>6.147293544244047E-4</v>
      </c>
      <c r="V48">
        <f>+I48/'Total x Ano'!$C$30</f>
        <v>4.1713777621656036E-4</v>
      </c>
      <c r="W48">
        <f>+J48/'Total x Ano'!$C$30</f>
        <v>3.2931929701307395E-5</v>
      </c>
      <c r="X48">
        <f>+K48/'Total x Ano'!$C$30</f>
        <v>6.4766128412571211E-4</v>
      </c>
      <c r="Y48">
        <f>+L48/'Total x Ano'!$C$30</f>
        <v>7.9914816075172621E-3</v>
      </c>
    </row>
    <row r="49" spans="1:25" x14ac:dyDescent="0.25">
      <c r="A49" s="1" t="s">
        <v>22</v>
      </c>
      <c r="B49">
        <f>+'SCC x Atuacao = Comércio'!B49+'SCC x Atuacao = Serv. Industria'!B49</f>
        <v>220</v>
      </c>
      <c r="C49">
        <f>+'SCC x Atuacao = Comércio'!C49+'SCC x Atuacao = Serv. Industria'!C49</f>
        <v>105</v>
      </c>
      <c r="D49">
        <f>+'SCC x Atuacao = Comércio'!D49+'SCC x Atuacao = Serv. Industria'!D49</f>
        <v>241</v>
      </c>
      <c r="E49">
        <f>+'SCC x Atuacao = Comércio'!E49+'SCC x Atuacao = Serv. Industria'!E49</f>
        <v>9</v>
      </c>
      <c r="F49">
        <f>+'SCC x Atuacao = Comércio'!F49+'SCC x Atuacao = Serv. Industria'!F49</f>
        <v>893</v>
      </c>
      <c r="G49">
        <f>+'SCC x Atuacao = Comércio'!G49+'SCC x Atuacao = Serv. Industria'!G49</f>
        <v>166</v>
      </c>
      <c r="H49">
        <f>+'SCC x Atuacao = Comércio'!H49+'SCC x Atuacao = Serv. Industria'!H49</f>
        <v>154</v>
      </c>
      <c r="I49">
        <f>+'SCC x Atuacao = Comércio'!I49+'SCC x Atuacao = Serv. Industria'!I49</f>
        <v>151</v>
      </c>
      <c r="J49">
        <f>+'SCC x Atuacao = Comércio'!J49+'SCC x Atuacao = Serv. Industria'!J49</f>
        <v>12</v>
      </c>
      <c r="K49">
        <f>+'SCC x Atuacao = Comércio'!K49+'SCC x Atuacao = Serv. Industria'!K49</f>
        <v>180</v>
      </c>
      <c r="L49">
        <f t="shared" si="1"/>
        <v>2131</v>
      </c>
      <c r="N49" s="1" t="s">
        <v>22</v>
      </c>
      <c r="O49">
        <f>+B49/'Total x Ano'!$C$30</f>
        <v>2.4150081780958759E-3</v>
      </c>
      <c r="P49">
        <f>+C49/'Total x Ano'!$C$30</f>
        <v>1.1526175395457589E-3</v>
      </c>
      <c r="Q49">
        <f>+D49/'Total x Ano'!$C$30</f>
        <v>2.6455316860050275E-3</v>
      </c>
      <c r="R49">
        <f>+E49/'Total x Ano'!$C$30</f>
        <v>9.8795789103922198E-5</v>
      </c>
      <c r="S49">
        <f>+F49/'Total x Ano'!$C$30</f>
        <v>9.8027377410891681E-3</v>
      </c>
      <c r="T49">
        <f>+G49/'Total x Ano'!$C$30</f>
        <v>1.8222334434723428E-3</v>
      </c>
      <c r="U49">
        <f>+H49/'Total x Ano'!$C$30</f>
        <v>1.6905057246671131E-3</v>
      </c>
      <c r="V49">
        <f>+I49/'Total x Ano'!$C$30</f>
        <v>1.6575737949658057E-3</v>
      </c>
      <c r="W49">
        <f>+J49/'Total x Ano'!$C$30</f>
        <v>1.3172771880522958E-4</v>
      </c>
      <c r="X49">
        <f>+K49/'Total x Ano'!$C$30</f>
        <v>1.9759157820784441E-3</v>
      </c>
      <c r="Y49">
        <f>+L49/'Total x Ano'!$C$30</f>
        <v>2.3392647397828689E-2</v>
      </c>
    </row>
    <row r="50" spans="1:25" x14ac:dyDescent="0.25">
      <c r="A50" s="1" t="s">
        <v>21</v>
      </c>
      <c r="B50">
        <f>+'SCC x Atuacao = Comércio'!B50+'SCC x Atuacao = Serv. Industria'!B50</f>
        <v>66</v>
      </c>
      <c r="C50">
        <f>+'SCC x Atuacao = Comércio'!C50+'SCC x Atuacao = Serv. Industria'!C50</f>
        <v>17</v>
      </c>
      <c r="D50">
        <f>+'SCC x Atuacao = Comércio'!D50+'SCC x Atuacao = Serv. Industria'!D50</f>
        <v>57</v>
      </c>
      <c r="E50">
        <f>+'SCC x Atuacao = Comércio'!E50+'SCC x Atuacao = Serv. Industria'!E50</f>
        <v>4</v>
      </c>
      <c r="F50">
        <f>+'SCC x Atuacao = Comércio'!F50+'SCC x Atuacao = Serv. Industria'!F50</f>
        <v>277</v>
      </c>
      <c r="G50">
        <f>+'SCC x Atuacao = Comércio'!G50+'SCC x Atuacao = Serv. Industria'!G50</f>
        <v>44</v>
      </c>
      <c r="H50">
        <f>+'SCC x Atuacao = Comércio'!H50+'SCC x Atuacao = Serv. Industria'!H50</f>
        <v>44</v>
      </c>
      <c r="I50">
        <f>+'SCC x Atuacao = Comércio'!I50+'SCC x Atuacao = Serv. Industria'!I50</f>
        <v>28</v>
      </c>
      <c r="J50">
        <f>+'SCC x Atuacao = Comércio'!J50+'SCC x Atuacao = Serv. Industria'!J50</f>
        <v>4</v>
      </c>
      <c r="K50">
        <f>+'SCC x Atuacao = Comércio'!K50+'SCC x Atuacao = Serv. Industria'!K50</f>
        <v>32</v>
      </c>
      <c r="L50">
        <f t="shared" si="1"/>
        <v>573</v>
      </c>
      <c r="N50" s="1" t="s">
        <v>21</v>
      </c>
      <c r="O50">
        <f>+B50/'Total x Ano'!$C$30</f>
        <v>7.2450245342876277E-4</v>
      </c>
      <c r="P50">
        <f>+C50/'Total x Ano'!$C$30</f>
        <v>1.8661426830740858E-4</v>
      </c>
      <c r="Q50">
        <f>+D50/'Total x Ano'!$C$30</f>
        <v>6.2570666432484054E-4</v>
      </c>
      <c r="R50">
        <f>+E50/'Total x Ano'!$C$30</f>
        <v>4.39092396017432E-5</v>
      </c>
      <c r="S50">
        <f>+F50/'Total x Ano'!$C$30</f>
        <v>3.0407148424207164E-3</v>
      </c>
      <c r="T50">
        <f>+G50/'Total x Ano'!$C$30</f>
        <v>4.8300163561917518E-4</v>
      </c>
      <c r="U50">
        <f>+H50/'Total x Ano'!$C$30</f>
        <v>4.8300163561917518E-4</v>
      </c>
      <c r="V50">
        <f>+I50/'Total x Ano'!$C$30</f>
        <v>3.0736467721220235E-4</v>
      </c>
      <c r="W50">
        <f>+J50/'Total x Ano'!$C$30</f>
        <v>4.39092396017432E-5</v>
      </c>
      <c r="X50">
        <f>+K50/'Total x Ano'!$C$30</f>
        <v>3.512739168139456E-4</v>
      </c>
      <c r="Y50">
        <f>+L50/'Total x Ano'!$C$30</f>
        <v>6.2899985729497126E-3</v>
      </c>
    </row>
    <row r="51" spans="1:25" x14ac:dyDescent="0.25">
      <c r="A51" s="1" t="s">
        <v>20</v>
      </c>
      <c r="B51">
        <f>+'SCC x Atuacao = Comércio'!B51+'SCC x Atuacao = Serv. Industria'!B51</f>
        <v>79</v>
      </c>
      <c r="C51">
        <f>+'SCC x Atuacao = Comércio'!C51+'SCC x Atuacao = Serv. Industria'!C51</f>
        <v>31</v>
      </c>
      <c r="D51">
        <f>+'SCC x Atuacao = Comércio'!D51+'SCC x Atuacao = Serv. Industria'!D51</f>
        <v>77</v>
      </c>
      <c r="E51">
        <f>+'SCC x Atuacao = Comércio'!E51+'SCC x Atuacao = Serv. Industria'!E51</f>
        <v>2</v>
      </c>
      <c r="F51">
        <f>+'SCC x Atuacao = Comércio'!F51+'SCC x Atuacao = Serv. Industria'!F51</f>
        <v>265</v>
      </c>
      <c r="G51">
        <f>+'SCC x Atuacao = Comércio'!G51+'SCC x Atuacao = Serv. Industria'!G51</f>
        <v>47</v>
      </c>
      <c r="H51">
        <f>+'SCC x Atuacao = Comércio'!H51+'SCC x Atuacao = Serv. Industria'!H51</f>
        <v>41</v>
      </c>
      <c r="I51">
        <f>+'SCC x Atuacao = Comércio'!I51+'SCC x Atuacao = Serv. Industria'!I51</f>
        <v>23</v>
      </c>
      <c r="J51">
        <f>+'SCC x Atuacao = Comércio'!J51+'SCC x Atuacao = Serv. Industria'!J51</f>
        <v>3</v>
      </c>
      <c r="K51">
        <f>+'SCC x Atuacao = Comércio'!K51+'SCC x Atuacao = Serv. Industria'!K51</f>
        <v>45</v>
      </c>
      <c r="L51">
        <f t="shared" si="1"/>
        <v>613</v>
      </c>
      <c r="N51" s="1" t="s">
        <v>20</v>
      </c>
      <c r="O51">
        <f>+B51/'Total x Ano'!$C$30</f>
        <v>8.6720748213442813E-4</v>
      </c>
      <c r="P51">
        <f>+C51/'Total x Ano'!$C$30</f>
        <v>3.4029660691350976E-4</v>
      </c>
      <c r="Q51">
        <f>+D51/'Total x Ano'!$C$30</f>
        <v>8.4525286233355656E-4</v>
      </c>
      <c r="R51">
        <f>+E51/'Total x Ano'!$C$30</f>
        <v>2.19546198008716E-5</v>
      </c>
      <c r="S51">
        <f>+F51/'Total x Ano'!$C$30</f>
        <v>2.9089871236154868E-3</v>
      </c>
      <c r="T51">
        <f>+G51/'Total x Ano'!$C$30</f>
        <v>5.1593356532048259E-4</v>
      </c>
      <c r="U51">
        <f>+H51/'Total x Ano'!$C$30</f>
        <v>4.5006970591786777E-4</v>
      </c>
      <c r="V51">
        <f>+I51/'Total x Ano'!$C$30</f>
        <v>2.5247812771002337E-4</v>
      </c>
      <c r="W51">
        <f>+J51/'Total x Ano'!$C$30</f>
        <v>3.2931929701307395E-5</v>
      </c>
      <c r="X51">
        <f>+K51/'Total x Ano'!$C$30</f>
        <v>4.9397894551961102E-4</v>
      </c>
      <c r="Y51">
        <f>+L51/'Total x Ano'!$C$30</f>
        <v>6.7290909689671453E-3</v>
      </c>
    </row>
    <row r="52" spans="1:25" x14ac:dyDescent="0.25">
      <c r="A52" s="1" t="s">
        <v>19</v>
      </c>
      <c r="B52">
        <f>+'SCC x Atuacao = Comércio'!B52+'SCC x Atuacao = Serv. Industria'!B52</f>
        <v>392</v>
      </c>
      <c r="C52">
        <f>+'SCC x Atuacao = Comércio'!C52+'SCC x Atuacao = Serv. Industria'!C52</f>
        <v>255</v>
      </c>
      <c r="D52">
        <f>+'SCC x Atuacao = Comércio'!D52+'SCC x Atuacao = Serv. Industria'!D52</f>
        <v>393</v>
      </c>
      <c r="E52">
        <f>+'SCC x Atuacao = Comércio'!E52+'SCC x Atuacao = Serv. Industria'!E52</f>
        <v>16</v>
      </c>
      <c r="F52">
        <f>+'SCC x Atuacao = Comércio'!F52+'SCC x Atuacao = Serv. Industria'!F52</f>
        <v>1367</v>
      </c>
      <c r="G52">
        <f>+'SCC x Atuacao = Comércio'!G52+'SCC x Atuacao = Serv. Industria'!G52</f>
        <v>280</v>
      </c>
      <c r="H52">
        <f>+'SCC x Atuacao = Comércio'!H52+'SCC x Atuacao = Serv. Industria'!H52</f>
        <v>205</v>
      </c>
      <c r="I52">
        <f>+'SCC x Atuacao = Comércio'!I52+'SCC x Atuacao = Serv. Industria'!I52</f>
        <v>243</v>
      </c>
      <c r="J52">
        <f>+'SCC x Atuacao = Comércio'!J52+'SCC x Atuacao = Serv. Industria'!J52</f>
        <v>24</v>
      </c>
      <c r="K52">
        <f>+'SCC x Atuacao = Comércio'!K52+'SCC x Atuacao = Serv. Industria'!K52</f>
        <v>245</v>
      </c>
      <c r="L52">
        <f t="shared" si="1"/>
        <v>3420</v>
      </c>
      <c r="N52" s="1" t="s">
        <v>19</v>
      </c>
      <c r="O52">
        <f>+B52/'Total x Ano'!$C$30</f>
        <v>4.3031054809708333E-3</v>
      </c>
      <c r="P52">
        <f>+C52/'Total x Ano'!$C$30</f>
        <v>2.7992140246111286E-3</v>
      </c>
      <c r="Q52">
        <f>+D52/'Total x Ano'!$C$30</f>
        <v>4.314082790871269E-3</v>
      </c>
      <c r="R52">
        <f>+E52/'Total x Ano'!$C$30</f>
        <v>1.756369584069728E-4</v>
      </c>
      <c r="S52">
        <f>+F52/'Total x Ano'!$C$30</f>
        <v>1.5005982633895737E-2</v>
      </c>
      <c r="T52">
        <f>+G52/'Total x Ano'!$C$30</f>
        <v>3.0736467721220236E-3</v>
      </c>
      <c r="U52">
        <f>+H52/'Total x Ano'!$C$30</f>
        <v>2.2503485295893386E-3</v>
      </c>
      <c r="V52">
        <f>+I52/'Total x Ano'!$C$30</f>
        <v>2.667486305805899E-3</v>
      </c>
      <c r="W52">
        <f>+J52/'Total x Ano'!$C$30</f>
        <v>2.6345543761045916E-4</v>
      </c>
      <c r="X52">
        <f>+K52/'Total x Ano'!$C$30</f>
        <v>2.6894409256067709E-3</v>
      </c>
      <c r="Y52">
        <f>+L52/'Total x Ano'!$C$30</f>
        <v>3.7542399859490434E-2</v>
      </c>
    </row>
    <row r="53" spans="1:25" x14ac:dyDescent="0.25">
      <c r="A53" s="1" t="s">
        <v>18</v>
      </c>
      <c r="B53">
        <f>+'SCC x Atuacao = Comércio'!B53+'SCC x Atuacao = Serv. Industria'!B53</f>
        <v>1369</v>
      </c>
      <c r="C53">
        <f>+'SCC x Atuacao = Comércio'!C53+'SCC x Atuacao = Serv. Industria'!C53</f>
        <v>400</v>
      </c>
      <c r="D53">
        <f>+'SCC x Atuacao = Comércio'!D53+'SCC x Atuacao = Serv. Industria'!D53</f>
        <v>1410</v>
      </c>
      <c r="E53">
        <f>+'SCC x Atuacao = Comércio'!E53+'SCC x Atuacao = Serv. Industria'!E53</f>
        <v>42</v>
      </c>
      <c r="F53">
        <f>+'SCC x Atuacao = Comércio'!F53+'SCC x Atuacao = Serv. Industria'!F53</f>
        <v>4151</v>
      </c>
      <c r="G53">
        <f>+'SCC x Atuacao = Comércio'!G53+'SCC x Atuacao = Serv. Industria'!G53</f>
        <v>1038</v>
      </c>
      <c r="H53">
        <f>+'SCC x Atuacao = Comércio'!H53+'SCC x Atuacao = Serv. Industria'!H53</f>
        <v>964</v>
      </c>
      <c r="I53">
        <f>+'SCC x Atuacao = Comércio'!I53+'SCC x Atuacao = Serv. Industria'!I53</f>
        <v>457</v>
      </c>
      <c r="J53">
        <f>+'SCC x Atuacao = Comércio'!J53+'SCC x Atuacao = Serv. Industria'!J53</f>
        <v>64</v>
      </c>
      <c r="K53">
        <f>+'SCC x Atuacao = Comércio'!K53+'SCC x Atuacao = Serv. Industria'!K53</f>
        <v>645</v>
      </c>
      <c r="L53">
        <f t="shared" si="1"/>
        <v>10540</v>
      </c>
      <c r="N53" s="1" t="s">
        <v>18</v>
      </c>
      <c r="O53">
        <f>+B53/'Total x Ano'!$C$30</f>
        <v>1.5027937253696609E-2</v>
      </c>
      <c r="P53">
        <f>+C53/'Total x Ano'!$C$30</f>
        <v>4.39092396017432E-3</v>
      </c>
      <c r="Q53">
        <f>+D53/'Total x Ano'!$C$30</f>
        <v>1.5478006959614477E-2</v>
      </c>
      <c r="R53">
        <f>+E53/'Total x Ano'!$C$30</f>
        <v>4.6104701581830355E-4</v>
      </c>
      <c r="S53">
        <f>+F53/'Total x Ano'!$C$30</f>
        <v>4.5566813396709004E-2</v>
      </c>
      <c r="T53">
        <f>+G53/'Total x Ano'!$C$30</f>
        <v>1.1394447676652359E-2</v>
      </c>
      <c r="U53">
        <f>+H53/'Total x Ano'!$C$30</f>
        <v>1.058212674402011E-2</v>
      </c>
      <c r="V53">
        <f>+I53/'Total x Ano'!$C$30</f>
        <v>5.0166306244991601E-3</v>
      </c>
      <c r="W53">
        <f>+J53/'Total x Ano'!$C$30</f>
        <v>7.025478336278912E-4</v>
      </c>
      <c r="X53">
        <f>+K53/'Total x Ano'!$C$30</f>
        <v>7.0803648857810904E-3</v>
      </c>
      <c r="Y53">
        <f>+L53/'Total x Ano'!$C$30</f>
        <v>0.11570084635059333</v>
      </c>
    </row>
    <row r="54" spans="1:25" x14ac:dyDescent="0.25">
      <c r="A54" s="1" t="s">
        <v>17</v>
      </c>
      <c r="B54">
        <f>+'SCC x Atuacao = Comércio'!B54+'SCC x Atuacao = Serv. Industria'!B54</f>
        <v>324</v>
      </c>
      <c r="C54">
        <f>+'SCC x Atuacao = Comércio'!C54+'SCC x Atuacao = Serv. Industria'!C54</f>
        <v>68</v>
      </c>
      <c r="D54">
        <f>+'SCC x Atuacao = Comércio'!D54+'SCC x Atuacao = Serv. Industria'!D54</f>
        <v>242</v>
      </c>
      <c r="E54">
        <f>+'SCC x Atuacao = Comércio'!E54+'SCC x Atuacao = Serv. Industria'!E54</f>
        <v>4</v>
      </c>
      <c r="F54">
        <f>+'SCC x Atuacao = Comércio'!F54+'SCC x Atuacao = Serv. Industria'!F54</f>
        <v>757</v>
      </c>
      <c r="G54">
        <f>+'SCC x Atuacao = Comércio'!G54+'SCC x Atuacao = Serv. Industria'!G54</f>
        <v>157</v>
      </c>
      <c r="H54">
        <f>+'SCC x Atuacao = Comércio'!H54+'SCC x Atuacao = Serv. Industria'!H54</f>
        <v>160</v>
      </c>
      <c r="I54">
        <f>+'SCC x Atuacao = Comércio'!I54+'SCC x Atuacao = Serv. Industria'!I54</f>
        <v>111</v>
      </c>
      <c r="J54">
        <f>+'SCC x Atuacao = Comércio'!J54+'SCC x Atuacao = Serv. Industria'!J54</f>
        <v>12</v>
      </c>
      <c r="K54">
        <f>+'SCC x Atuacao = Comércio'!K54+'SCC x Atuacao = Serv. Industria'!K54</f>
        <v>112</v>
      </c>
      <c r="L54">
        <f t="shared" si="1"/>
        <v>1947</v>
      </c>
      <c r="N54" s="1" t="s">
        <v>17</v>
      </c>
      <c r="O54">
        <f>+B54/'Total x Ano'!$C$30</f>
        <v>3.5566484077411988E-3</v>
      </c>
      <c r="P54">
        <f>+C54/'Total x Ano'!$C$30</f>
        <v>7.4645707322963434E-4</v>
      </c>
      <c r="Q54">
        <f>+D54/'Total x Ano'!$C$30</f>
        <v>2.6565089959054633E-3</v>
      </c>
      <c r="R54">
        <f>+E54/'Total x Ano'!$C$30</f>
        <v>4.39092396017432E-5</v>
      </c>
      <c r="S54">
        <f>+F54/'Total x Ano'!$C$30</f>
        <v>8.3098235946299E-3</v>
      </c>
      <c r="T54">
        <f>+G54/'Total x Ano'!$C$30</f>
        <v>1.7234376543684205E-3</v>
      </c>
      <c r="U54">
        <f>+H54/'Total x Ano'!$C$30</f>
        <v>1.7563695840697279E-3</v>
      </c>
      <c r="V54">
        <f>+I54/'Total x Ano'!$C$30</f>
        <v>1.2184813989483737E-3</v>
      </c>
      <c r="W54">
        <f>+J54/'Total x Ano'!$C$30</f>
        <v>1.3172771880522958E-4</v>
      </c>
      <c r="X54">
        <f>+K54/'Total x Ano'!$C$30</f>
        <v>1.2294587088488094E-3</v>
      </c>
      <c r="Y54">
        <f>+L54/'Total x Ano'!$C$30</f>
        <v>2.1372822376148501E-2</v>
      </c>
    </row>
    <row r="55" spans="1:25" x14ac:dyDescent="0.25">
      <c r="A55" s="1" t="s">
        <v>16</v>
      </c>
      <c r="B55">
        <f>+'SCC x Atuacao = Comércio'!B55+'SCC x Atuacao = Serv. Industria'!B55</f>
        <v>1115</v>
      </c>
      <c r="C55">
        <f>+'SCC x Atuacao = Comércio'!C55+'SCC x Atuacao = Serv. Industria'!C55</f>
        <v>658</v>
      </c>
      <c r="D55">
        <f>+'SCC x Atuacao = Comércio'!D55+'SCC x Atuacao = Serv. Industria'!D55</f>
        <v>968</v>
      </c>
      <c r="E55">
        <f>+'SCC x Atuacao = Comércio'!E55+'SCC x Atuacao = Serv. Industria'!E55</f>
        <v>32</v>
      </c>
      <c r="F55">
        <f>+'SCC x Atuacao = Comércio'!F55+'SCC x Atuacao = Serv. Industria'!F55</f>
        <v>3217</v>
      </c>
      <c r="G55">
        <f>+'SCC x Atuacao = Comércio'!G55+'SCC x Atuacao = Serv. Industria'!G55</f>
        <v>1094</v>
      </c>
      <c r="H55">
        <f>+'SCC x Atuacao = Comércio'!H55+'SCC x Atuacao = Serv. Industria'!H55</f>
        <v>661</v>
      </c>
      <c r="I55">
        <f>+'SCC x Atuacao = Comércio'!I55+'SCC x Atuacao = Serv. Industria'!I55</f>
        <v>411</v>
      </c>
      <c r="J55">
        <f>+'SCC x Atuacao = Comércio'!J55+'SCC x Atuacao = Serv. Industria'!J55</f>
        <v>37</v>
      </c>
      <c r="K55">
        <f>+'SCC x Atuacao = Comércio'!K55+'SCC x Atuacao = Serv. Industria'!K55</f>
        <v>654</v>
      </c>
      <c r="L55">
        <f t="shared" si="1"/>
        <v>8847</v>
      </c>
      <c r="N55" s="1" t="s">
        <v>16</v>
      </c>
      <c r="O55">
        <f>+B55/'Total x Ano'!$C$30</f>
        <v>1.2239700538985916E-2</v>
      </c>
      <c r="P55">
        <f>+C55/'Total x Ano'!$C$30</f>
        <v>7.2230699144867558E-3</v>
      </c>
      <c r="Q55">
        <f>+D55/'Total x Ano'!$C$30</f>
        <v>1.0626035983621853E-2</v>
      </c>
      <c r="R55">
        <f>+E55/'Total x Ano'!$C$30</f>
        <v>3.512739168139456E-4</v>
      </c>
      <c r="S55">
        <f>+F55/'Total x Ano'!$C$30</f>
        <v>3.5314005949701965E-2</v>
      </c>
      <c r="T55">
        <f>+G55/'Total x Ano'!$C$30</f>
        <v>1.2009177031076764E-2</v>
      </c>
      <c r="U55">
        <f>+H55/'Total x Ano'!$C$30</f>
        <v>7.256001844188063E-3</v>
      </c>
      <c r="V55">
        <f>+I55/'Total x Ano'!$C$30</f>
        <v>4.5116743690791139E-3</v>
      </c>
      <c r="W55">
        <f>+J55/'Total x Ano'!$C$30</f>
        <v>4.0616046631612458E-4</v>
      </c>
      <c r="X55">
        <f>+K55/'Total x Ano'!$C$30</f>
        <v>7.1791606748850129E-3</v>
      </c>
      <c r="Y55">
        <f>+L55/'Total x Ano'!$C$30</f>
        <v>9.711626068915552E-2</v>
      </c>
    </row>
    <row r="56" spans="1:25" x14ac:dyDescent="0.25">
      <c r="A56" s="1" t="s">
        <v>15</v>
      </c>
      <c r="B56">
        <f>+'SCC x Atuacao = Comércio'!B56+'SCC x Atuacao = Serv. Industria'!B56</f>
        <v>3702</v>
      </c>
      <c r="C56">
        <f>+'SCC x Atuacao = Comércio'!C56+'SCC x Atuacao = Serv. Industria'!C56</f>
        <v>944</v>
      </c>
      <c r="D56">
        <f>+'SCC x Atuacao = Comércio'!D56+'SCC x Atuacao = Serv. Industria'!D56</f>
        <v>2724</v>
      </c>
      <c r="E56">
        <f>+'SCC x Atuacao = Comércio'!E56+'SCC x Atuacao = Serv. Industria'!E56</f>
        <v>79</v>
      </c>
      <c r="F56">
        <f>+'SCC x Atuacao = Comércio'!F56+'SCC x Atuacao = Serv. Industria'!F56</f>
        <v>11759</v>
      </c>
      <c r="G56">
        <f>+'SCC x Atuacao = Comércio'!G56+'SCC x Atuacao = Serv. Industria'!G56</f>
        <v>2588</v>
      </c>
      <c r="H56">
        <f>+'SCC x Atuacao = Comércio'!H56+'SCC x Atuacao = Serv. Industria'!H56</f>
        <v>1856</v>
      </c>
      <c r="I56">
        <f>+'SCC x Atuacao = Comércio'!I56+'SCC x Atuacao = Serv. Industria'!I56</f>
        <v>1701</v>
      </c>
      <c r="J56">
        <f>+'SCC x Atuacao = Comércio'!J56+'SCC x Atuacao = Serv. Industria'!J56</f>
        <v>116</v>
      </c>
      <c r="K56">
        <f>+'SCC x Atuacao = Comércio'!K56+'SCC x Atuacao = Serv. Industria'!K56</f>
        <v>2395</v>
      </c>
      <c r="L56">
        <f t="shared" si="1"/>
        <v>27864</v>
      </c>
      <c r="N56" s="1" t="s">
        <v>15</v>
      </c>
      <c r="O56">
        <f>+B56/'Total x Ano'!$C$30</f>
        <v>4.0638001251413328E-2</v>
      </c>
      <c r="P56">
        <f>+C56/'Total x Ano'!$C$30</f>
        <v>1.0362580546011394E-2</v>
      </c>
      <c r="Q56">
        <f>+D56/'Total x Ano'!$C$30</f>
        <v>2.9902192168787117E-2</v>
      </c>
      <c r="R56">
        <f>+E56/'Total x Ano'!$C$30</f>
        <v>8.6720748213442813E-4</v>
      </c>
      <c r="S56">
        <f>+F56/'Total x Ano'!$C$30</f>
        <v>0.12908218711922456</v>
      </c>
      <c r="T56">
        <f>+G56/'Total x Ano'!$C$30</f>
        <v>2.8409278022327848E-2</v>
      </c>
      <c r="U56">
        <f>+H56/'Total x Ano'!$C$30</f>
        <v>2.0373887175208844E-2</v>
      </c>
      <c r="V56">
        <f>+I56/'Total x Ano'!$C$30</f>
        <v>1.8672404140641294E-2</v>
      </c>
      <c r="W56">
        <f>+J56/'Total x Ano'!$C$30</f>
        <v>1.2733679484505528E-3</v>
      </c>
      <c r="X56">
        <f>+K56/'Total x Ano'!$C$30</f>
        <v>2.6290657211543739E-2</v>
      </c>
      <c r="Y56">
        <f>+L56/'Total x Ano'!$C$30</f>
        <v>0.3058717630657431</v>
      </c>
    </row>
    <row r="57" spans="1:25" x14ac:dyDescent="0.25">
      <c r="A57" s="1" t="s">
        <v>14</v>
      </c>
      <c r="B57">
        <f>+'SCC x Atuacao = Comércio'!B57+'SCC x Atuacao = Serv. Industria'!B57</f>
        <v>908</v>
      </c>
      <c r="C57">
        <f>+'SCC x Atuacao = Comércio'!C57+'SCC x Atuacao = Serv. Industria'!C57</f>
        <v>221</v>
      </c>
      <c r="D57">
        <f>+'SCC x Atuacao = Comércio'!D57+'SCC x Atuacao = Serv. Industria'!D57</f>
        <v>880</v>
      </c>
      <c r="E57">
        <f>+'SCC x Atuacao = Comércio'!E57+'SCC x Atuacao = Serv. Industria'!E57</f>
        <v>35</v>
      </c>
      <c r="F57">
        <f>+'SCC x Atuacao = Comércio'!F57+'SCC x Atuacao = Serv. Industria'!F57</f>
        <v>2788</v>
      </c>
      <c r="G57">
        <f>+'SCC x Atuacao = Comércio'!G57+'SCC x Atuacao = Serv. Industria'!G57</f>
        <v>641</v>
      </c>
      <c r="H57">
        <f>+'SCC x Atuacao = Comércio'!H57+'SCC x Atuacao = Serv. Industria'!H57</f>
        <v>556</v>
      </c>
      <c r="I57">
        <f>+'SCC x Atuacao = Comércio'!I57+'SCC x Atuacao = Serv. Industria'!I57</f>
        <v>296</v>
      </c>
      <c r="J57">
        <f>+'SCC x Atuacao = Comércio'!J57+'SCC x Atuacao = Serv. Industria'!J57</f>
        <v>31</v>
      </c>
      <c r="K57">
        <f>+'SCC x Atuacao = Comércio'!K57+'SCC x Atuacao = Serv. Industria'!K57</f>
        <v>382</v>
      </c>
      <c r="L57">
        <f t="shared" si="1"/>
        <v>6738</v>
      </c>
      <c r="N57" s="1" t="s">
        <v>14</v>
      </c>
      <c r="O57">
        <f>+B57/'Total x Ano'!$C$30</f>
        <v>9.9673973895957058E-3</v>
      </c>
      <c r="P57">
        <f>+C57/'Total x Ano'!$C$30</f>
        <v>2.4259854879963116E-3</v>
      </c>
      <c r="Q57">
        <f>+D57/'Total x Ano'!$C$30</f>
        <v>9.6600327123835036E-3</v>
      </c>
      <c r="R57">
        <f>+E57/'Total x Ano'!$C$30</f>
        <v>3.8420584651525295E-4</v>
      </c>
      <c r="S57">
        <f>+F57/'Total x Ano'!$C$30</f>
        <v>3.0604740002415007E-2</v>
      </c>
      <c r="T57">
        <f>+G57/'Total x Ano'!$C$30</f>
        <v>7.0364556461793475E-3</v>
      </c>
      <c r="U57">
        <f>+H57/'Total x Ano'!$C$30</f>
        <v>6.1033843046423043E-3</v>
      </c>
      <c r="V57">
        <f>+I57/'Total x Ano'!$C$30</f>
        <v>3.2492837305289966E-3</v>
      </c>
      <c r="W57">
        <f>+J57/'Total x Ano'!$C$30</f>
        <v>3.4029660691350976E-4</v>
      </c>
      <c r="X57">
        <f>+K57/'Total x Ano'!$C$30</f>
        <v>4.1933323819664751E-3</v>
      </c>
      <c r="Y57">
        <f>+L57/'Total x Ano'!$C$30</f>
        <v>7.3965114109136421E-2</v>
      </c>
    </row>
    <row r="58" spans="1:25" x14ac:dyDescent="0.25">
      <c r="A58" s="1" t="s">
        <v>13</v>
      </c>
      <c r="B58">
        <f>+'SCC x Atuacao = Comércio'!B58+'SCC x Atuacao = Serv. Industria'!B58</f>
        <v>808</v>
      </c>
      <c r="C58">
        <f>+'SCC x Atuacao = Comércio'!C58+'SCC x Atuacao = Serv. Industria'!C58</f>
        <v>332</v>
      </c>
      <c r="D58">
        <f>+'SCC x Atuacao = Comércio'!D58+'SCC x Atuacao = Serv. Industria'!D58</f>
        <v>805</v>
      </c>
      <c r="E58">
        <f>+'SCC x Atuacao = Comércio'!E58+'SCC x Atuacao = Serv. Industria'!E58</f>
        <v>19</v>
      </c>
      <c r="F58">
        <f>+'SCC x Atuacao = Comércio'!F58+'SCC x Atuacao = Serv. Industria'!F58</f>
        <v>1740</v>
      </c>
      <c r="G58">
        <f>+'SCC x Atuacao = Comércio'!G58+'SCC x Atuacao = Serv. Industria'!G58</f>
        <v>516</v>
      </c>
      <c r="H58">
        <f>+'SCC x Atuacao = Comércio'!H58+'SCC x Atuacao = Serv. Industria'!H58</f>
        <v>468</v>
      </c>
      <c r="I58">
        <f>+'SCC x Atuacao = Comércio'!I58+'SCC x Atuacao = Serv. Industria'!I58</f>
        <v>214</v>
      </c>
      <c r="J58">
        <f>+'SCC x Atuacao = Comércio'!J58+'SCC x Atuacao = Serv. Industria'!J58</f>
        <v>17</v>
      </c>
      <c r="K58">
        <f>+'SCC x Atuacao = Comércio'!K58+'SCC x Atuacao = Serv. Industria'!K58</f>
        <v>322</v>
      </c>
      <c r="L58">
        <f t="shared" si="1"/>
        <v>5241</v>
      </c>
      <c r="N58" s="1" t="s">
        <v>13</v>
      </c>
      <c r="O58">
        <f>+B58/'Total x Ano'!$C$30</f>
        <v>8.8696663995521258E-3</v>
      </c>
      <c r="P58">
        <f>+C58/'Total x Ano'!$C$30</f>
        <v>3.6444668869446855E-3</v>
      </c>
      <c r="Q58">
        <f>+D58/'Total x Ano'!$C$30</f>
        <v>8.8367344698508186E-3</v>
      </c>
      <c r="R58">
        <f>+E58/'Total x Ano'!$C$30</f>
        <v>2.0856888810828018E-4</v>
      </c>
      <c r="S58">
        <f>+F58/'Total x Ano'!$C$30</f>
        <v>1.9100519226758289E-2</v>
      </c>
      <c r="T58">
        <f>+G58/'Total x Ano'!$C$30</f>
        <v>5.6642919086248725E-3</v>
      </c>
      <c r="U58">
        <f>+H58/'Total x Ano'!$C$30</f>
        <v>5.137381033403954E-3</v>
      </c>
      <c r="V58">
        <f>+I58/'Total x Ano'!$C$30</f>
        <v>2.3491443186932611E-3</v>
      </c>
      <c r="W58">
        <f>+J58/'Total x Ano'!$C$30</f>
        <v>1.8661426830740858E-4</v>
      </c>
      <c r="X58">
        <f>+K58/'Total x Ano'!$C$30</f>
        <v>3.5346937879403273E-3</v>
      </c>
      <c r="Y58">
        <f>+L58/'Total x Ano'!$C$30</f>
        <v>5.7532081188184023E-2</v>
      </c>
    </row>
    <row r="59" spans="1:25" x14ac:dyDescent="0.25">
      <c r="A59" s="1" t="s">
        <v>12</v>
      </c>
      <c r="B59">
        <f>+'SCC x Atuacao = Comércio'!B59+'SCC x Atuacao = Serv. Industria'!B59</f>
        <v>1471</v>
      </c>
      <c r="C59">
        <f>+'SCC x Atuacao = Comércio'!C59+'SCC x Atuacao = Serv. Industria'!C59</f>
        <v>275</v>
      </c>
      <c r="D59">
        <f>+'SCC x Atuacao = Comércio'!D59+'SCC x Atuacao = Serv. Industria'!D59</f>
        <v>1023</v>
      </c>
      <c r="E59">
        <f>+'SCC x Atuacao = Comércio'!E59+'SCC x Atuacao = Serv. Industria'!E59</f>
        <v>11</v>
      </c>
      <c r="F59">
        <f>+'SCC x Atuacao = Comércio'!F59+'SCC x Atuacao = Serv. Industria'!F59</f>
        <v>2845</v>
      </c>
      <c r="G59">
        <f>+'SCC x Atuacao = Comércio'!G59+'SCC x Atuacao = Serv. Industria'!G59</f>
        <v>684</v>
      </c>
      <c r="H59">
        <f>+'SCC x Atuacao = Comércio'!H59+'SCC x Atuacao = Serv. Industria'!H59</f>
        <v>620</v>
      </c>
      <c r="I59">
        <f>+'SCC x Atuacao = Comércio'!I59+'SCC x Atuacao = Serv. Industria'!I59</f>
        <v>392</v>
      </c>
      <c r="J59">
        <f>+'SCC x Atuacao = Comércio'!J59+'SCC x Atuacao = Serv. Industria'!J59</f>
        <v>21</v>
      </c>
      <c r="K59">
        <f>+'SCC x Atuacao = Comércio'!K59+'SCC x Atuacao = Serv. Industria'!K59</f>
        <v>401</v>
      </c>
      <c r="L59">
        <f t="shared" si="1"/>
        <v>7743</v>
      </c>
      <c r="N59" s="1" t="s">
        <v>12</v>
      </c>
      <c r="O59">
        <f>+B59/'Total x Ano'!$C$30</f>
        <v>1.6147622863541062E-2</v>
      </c>
      <c r="P59">
        <f>+C59/'Total x Ano'!$C$30</f>
        <v>3.018760222619845E-3</v>
      </c>
      <c r="Q59">
        <f>+D59/'Total x Ano'!$C$30</f>
        <v>1.1229788028145823E-2</v>
      </c>
      <c r="R59">
        <f>+E59/'Total x Ano'!$C$30</f>
        <v>1.2075040890479379E-4</v>
      </c>
      <c r="S59">
        <f>+F59/'Total x Ano'!$C$30</f>
        <v>3.1230446666739849E-2</v>
      </c>
      <c r="T59">
        <f>+G59/'Total x Ano'!$C$30</f>
        <v>7.5084799718980865E-3</v>
      </c>
      <c r="U59">
        <f>+H59/'Total x Ano'!$C$30</f>
        <v>6.8059321382701954E-3</v>
      </c>
      <c r="V59">
        <f>+I59/'Total x Ano'!$C$30</f>
        <v>4.3031054809708333E-3</v>
      </c>
      <c r="W59">
        <f>+J59/'Total x Ano'!$C$30</f>
        <v>2.3052350790915178E-4</v>
      </c>
      <c r="X59">
        <f>+K59/'Total x Ano'!$C$30</f>
        <v>4.4019012700747557E-3</v>
      </c>
      <c r="Y59">
        <f>+L59/'Total x Ano'!$C$30</f>
        <v>8.499731055907439E-2</v>
      </c>
    </row>
    <row r="60" spans="1:25" x14ac:dyDescent="0.25">
      <c r="A60" s="1" t="s">
        <v>11</v>
      </c>
      <c r="B60">
        <f>+'SCC x Atuacao = Comércio'!B60+'SCC x Atuacao = Serv. Industria'!B60</f>
        <v>111</v>
      </c>
      <c r="C60">
        <f>+'SCC x Atuacao = Comércio'!C60+'SCC x Atuacao = Serv. Industria'!C60</f>
        <v>55</v>
      </c>
      <c r="D60">
        <f>+'SCC x Atuacao = Comércio'!D60+'SCC x Atuacao = Serv. Industria'!D60</f>
        <v>164</v>
      </c>
      <c r="E60">
        <f>+'SCC x Atuacao = Comércio'!E60+'SCC x Atuacao = Serv. Industria'!E60</f>
        <v>4</v>
      </c>
      <c r="F60">
        <f>+'SCC x Atuacao = Comércio'!F60+'SCC x Atuacao = Serv. Industria'!F60</f>
        <v>372</v>
      </c>
      <c r="G60">
        <f>+'SCC x Atuacao = Comércio'!G60+'SCC x Atuacao = Serv. Industria'!G60</f>
        <v>92</v>
      </c>
      <c r="H60">
        <f>+'SCC x Atuacao = Comércio'!H60+'SCC x Atuacao = Serv. Industria'!H60</f>
        <v>112</v>
      </c>
      <c r="I60">
        <f>+'SCC x Atuacao = Comércio'!I60+'SCC x Atuacao = Serv. Industria'!I60</f>
        <v>36</v>
      </c>
      <c r="J60">
        <f>+'SCC x Atuacao = Comércio'!J60+'SCC x Atuacao = Serv. Industria'!J60</f>
        <v>7</v>
      </c>
      <c r="K60">
        <f>+'SCC x Atuacao = Comércio'!K60+'SCC x Atuacao = Serv. Industria'!K60</f>
        <v>91</v>
      </c>
      <c r="L60">
        <f t="shared" si="1"/>
        <v>1044</v>
      </c>
      <c r="N60" s="1" t="s">
        <v>11</v>
      </c>
      <c r="O60">
        <f>+B60/'Total x Ano'!$C$30</f>
        <v>1.2184813989483737E-3</v>
      </c>
      <c r="P60">
        <f>+C60/'Total x Ano'!$C$30</f>
        <v>6.0375204452396897E-4</v>
      </c>
      <c r="Q60">
        <f>+D60/'Total x Ano'!$C$30</f>
        <v>1.8002788236714711E-3</v>
      </c>
      <c r="R60">
        <f>+E60/'Total x Ano'!$C$30</f>
        <v>4.39092396017432E-5</v>
      </c>
      <c r="S60">
        <f>+F60/'Total x Ano'!$C$30</f>
        <v>4.0835592829621169E-3</v>
      </c>
      <c r="T60">
        <f>+G60/'Total x Ano'!$C$30</f>
        <v>1.0099125108400935E-3</v>
      </c>
      <c r="U60">
        <f>+H60/'Total x Ano'!$C$30</f>
        <v>1.2294587088488094E-3</v>
      </c>
      <c r="V60">
        <f>+I60/'Total x Ano'!$C$30</f>
        <v>3.9518315641568879E-4</v>
      </c>
      <c r="W60">
        <f>+J60/'Total x Ano'!$C$30</f>
        <v>7.6841169303050588E-5</v>
      </c>
      <c r="X60">
        <f>+K60/'Total x Ano'!$C$30</f>
        <v>9.9893520093965777E-4</v>
      </c>
      <c r="Y60">
        <f>+L60/'Total x Ano'!$C$30</f>
        <v>1.1460311536054974E-2</v>
      </c>
    </row>
    <row r="61" spans="1:25" x14ac:dyDescent="0.25">
      <c r="A61" s="1" t="s">
        <v>10</v>
      </c>
      <c r="B61">
        <f>+'SCC x Atuacao = Comércio'!B61+'SCC x Atuacao = Serv. Industria'!B61</f>
        <v>185</v>
      </c>
      <c r="C61">
        <f>+'SCC x Atuacao = Comércio'!C61+'SCC x Atuacao = Serv. Industria'!C61</f>
        <v>38</v>
      </c>
      <c r="D61">
        <f>+'SCC x Atuacao = Comércio'!D61+'SCC x Atuacao = Serv. Industria'!D61</f>
        <v>214</v>
      </c>
      <c r="E61">
        <f>+'SCC x Atuacao = Comércio'!E61+'SCC x Atuacao = Serv. Industria'!E61</f>
        <v>11</v>
      </c>
      <c r="F61">
        <f>+'SCC x Atuacao = Comércio'!F61+'SCC x Atuacao = Serv. Industria'!F61</f>
        <v>520</v>
      </c>
      <c r="G61">
        <f>+'SCC x Atuacao = Comércio'!G61+'SCC x Atuacao = Serv. Industria'!G61</f>
        <v>90</v>
      </c>
      <c r="H61">
        <f>+'SCC x Atuacao = Comércio'!H61+'SCC x Atuacao = Serv. Industria'!H61</f>
        <v>102</v>
      </c>
      <c r="I61">
        <f>+'SCC x Atuacao = Comércio'!I61+'SCC x Atuacao = Serv. Industria'!I61</f>
        <v>74</v>
      </c>
      <c r="J61">
        <f>+'SCC x Atuacao = Comércio'!J61+'SCC x Atuacao = Serv. Industria'!J61</f>
        <v>5</v>
      </c>
      <c r="K61">
        <f>+'SCC x Atuacao = Comércio'!K61+'SCC x Atuacao = Serv. Industria'!K61</f>
        <v>103</v>
      </c>
      <c r="L61">
        <f t="shared" si="1"/>
        <v>1342</v>
      </c>
      <c r="N61" s="1" t="s">
        <v>10</v>
      </c>
      <c r="O61">
        <f>+B61/'Total x Ano'!$C$30</f>
        <v>2.0308023315806227E-3</v>
      </c>
      <c r="P61">
        <f>+C61/'Total x Ano'!$C$30</f>
        <v>4.1713777621656036E-4</v>
      </c>
      <c r="Q61">
        <f>+D61/'Total x Ano'!$C$30</f>
        <v>2.3491443186932611E-3</v>
      </c>
      <c r="R61">
        <f>+E61/'Total x Ano'!$C$30</f>
        <v>1.2075040890479379E-4</v>
      </c>
      <c r="S61">
        <f>+F61/'Total x Ano'!$C$30</f>
        <v>5.7082011482266154E-3</v>
      </c>
      <c r="T61">
        <f>+G61/'Total x Ano'!$C$30</f>
        <v>9.8795789103922203E-4</v>
      </c>
      <c r="U61">
        <f>+H61/'Total x Ano'!$C$30</f>
        <v>1.1196856098444515E-3</v>
      </c>
      <c r="V61">
        <f>+I61/'Total x Ano'!$C$30</f>
        <v>8.1232093263224915E-4</v>
      </c>
      <c r="W61">
        <f>+J61/'Total x Ano'!$C$30</f>
        <v>5.4886549502178998E-5</v>
      </c>
      <c r="X61">
        <f>+K61/'Total x Ano'!$C$30</f>
        <v>1.1306629197448874E-3</v>
      </c>
      <c r="Y61">
        <f>+L61/'Total x Ano'!$C$30</f>
        <v>1.4731549886384842E-2</v>
      </c>
    </row>
    <row r="62" spans="1:25" x14ac:dyDescent="0.25">
      <c r="A62" s="1" t="s">
        <v>9</v>
      </c>
      <c r="B62">
        <f>+'SCC x Atuacao = Comércio'!B62+'SCC x Atuacao = Serv. Industria'!B62</f>
        <v>330</v>
      </c>
      <c r="C62">
        <f>+'SCC x Atuacao = Comércio'!C62+'SCC x Atuacao = Serv. Industria'!C62</f>
        <v>91</v>
      </c>
      <c r="D62">
        <f>+'SCC x Atuacao = Comércio'!D62+'SCC x Atuacao = Serv. Industria'!D62</f>
        <v>360</v>
      </c>
      <c r="E62">
        <f>+'SCC x Atuacao = Comércio'!E62+'SCC x Atuacao = Serv. Industria'!E62</f>
        <v>12</v>
      </c>
      <c r="F62">
        <f>+'SCC x Atuacao = Comércio'!F62+'SCC x Atuacao = Serv. Industria'!F62</f>
        <v>993</v>
      </c>
      <c r="G62">
        <f>+'SCC x Atuacao = Comércio'!G62+'SCC x Atuacao = Serv. Industria'!G62</f>
        <v>200</v>
      </c>
      <c r="H62">
        <f>+'SCC x Atuacao = Comércio'!H62+'SCC x Atuacao = Serv. Industria'!H62</f>
        <v>235</v>
      </c>
      <c r="I62">
        <f>+'SCC x Atuacao = Comércio'!I62+'SCC x Atuacao = Serv. Industria'!I62</f>
        <v>122</v>
      </c>
      <c r="J62">
        <f>+'SCC x Atuacao = Comércio'!J62+'SCC x Atuacao = Serv. Industria'!J62</f>
        <v>12</v>
      </c>
      <c r="K62">
        <f>+'SCC x Atuacao = Comércio'!K62+'SCC x Atuacao = Serv. Industria'!K62</f>
        <v>146</v>
      </c>
      <c r="L62">
        <f t="shared" si="1"/>
        <v>2501</v>
      </c>
      <c r="N62" s="1" t="s">
        <v>9</v>
      </c>
      <c r="O62">
        <f>+B62/'Total x Ano'!$C$30</f>
        <v>3.6225122671438136E-3</v>
      </c>
      <c r="P62">
        <f>+C62/'Total x Ano'!$C$30</f>
        <v>9.9893520093965777E-4</v>
      </c>
      <c r="Q62">
        <f>+D62/'Total x Ano'!$C$30</f>
        <v>3.9518315641568881E-3</v>
      </c>
      <c r="R62">
        <f>+E62/'Total x Ano'!$C$30</f>
        <v>1.3172771880522958E-4</v>
      </c>
      <c r="S62">
        <f>+F62/'Total x Ano'!$C$30</f>
        <v>1.0900468731132748E-2</v>
      </c>
      <c r="T62">
        <f>+G62/'Total x Ano'!$C$30</f>
        <v>2.19546198008716E-3</v>
      </c>
      <c r="U62">
        <f>+H62/'Total x Ano'!$C$30</f>
        <v>2.5796678266024127E-3</v>
      </c>
      <c r="V62">
        <f>+I62/'Total x Ano'!$C$30</f>
        <v>1.3392318078531676E-3</v>
      </c>
      <c r="W62">
        <f>+J62/'Total x Ano'!$C$30</f>
        <v>1.3172771880522958E-4</v>
      </c>
      <c r="X62">
        <f>+K62/'Total x Ano'!$C$30</f>
        <v>1.6026872454636266E-3</v>
      </c>
      <c r="Y62">
        <f>+L62/'Total x Ano'!$C$30</f>
        <v>2.7454252060989934E-2</v>
      </c>
    </row>
    <row r="63" spans="1:25" x14ac:dyDescent="0.25">
      <c r="A63" s="1" t="s">
        <v>8</v>
      </c>
      <c r="B63">
        <f>+'SCC x Atuacao = Comércio'!B63+'SCC x Atuacao = Serv. Industria'!B63</f>
        <v>226</v>
      </c>
      <c r="C63">
        <f>+'SCC x Atuacao = Comércio'!C63+'SCC x Atuacao = Serv. Industria'!C63</f>
        <v>122</v>
      </c>
      <c r="D63">
        <f>+'SCC x Atuacao = Comércio'!D63+'SCC x Atuacao = Serv. Industria'!D63</f>
        <v>212</v>
      </c>
      <c r="E63">
        <f>+'SCC x Atuacao = Comércio'!E63+'SCC x Atuacao = Serv. Industria'!E63</f>
        <v>7</v>
      </c>
      <c r="F63">
        <f>+'SCC x Atuacao = Comércio'!F63+'SCC x Atuacao = Serv. Industria'!F63</f>
        <v>938</v>
      </c>
      <c r="G63">
        <f>+'SCC x Atuacao = Comércio'!G63+'SCC x Atuacao = Serv. Industria'!G63</f>
        <v>255</v>
      </c>
      <c r="H63">
        <f>+'SCC x Atuacao = Comércio'!H63+'SCC x Atuacao = Serv. Industria'!H63</f>
        <v>155</v>
      </c>
      <c r="I63">
        <f>+'SCC x Atuacao = Comércio'!I63+'SCC x Atuacao = Serv. Industria'!I63</f>
        <v>97</v>
      </c>
      <c r="J63">
        <f>+'SCC x Atuacao = Comércio'!J63+'SCC x Atuacao = Serv. Industria'!J63</f>
        <v>11</v>
      </c>
      <c r="K63">
        <f>+'SCC x Atuacao = Comércio'!K63+'SCC x Atuacao = Serv. Industria'!K63</f>
        <v>248</v>
      </c>
      <c r="L63">
        <f t="shared" si="1"/>
        <v>2271</v>
      </c>
      <c r="N63" s="1" t="s">
        <v>8</v>
      </c>
      <c r="O63">
        <f>+B63/'Total x Ano'!$C$30</f>
        <v>2.4808720374984907E-3</v>
      </c>
      <c r="P63">
        <f>+C63/'Total x Ano'!$C$30</f>
        <v>1.3392318078531676E-3</v>
      </c>
      <c r="Q63">
        <f>+D63/'Total x Ano'!$C$30</f>
        <v>2.3271896988923896E-3</v>
      </c>
      <c r="R63">
        <f>+E63/'Total x Ano'!$C$30</f>
        <v>7.6841169303050588E-5</v>
      </c>
      <c r="S63">
        <f>+F63/'Total x Ano'!$C$30</f>
        <v>1.0296716686608779E-2</v>
      </c>
      <c r="T63">
        <f>+G63/'Total x Ano'!$C$30</f>
        <v>2.7992140246111286E-3</v>
      </c>
      <c r="U63">
        <f>+H63/'Total x Ano'!$C$30</f>
        <v>1.7014830345675489E-3</v>
      </c>
      <c r="V63">
        <f>+I63/'Total x Ano'!$C$30</f>
        <v>1.0647990603422726E-3</v>
      </c>
      <c r="W63">
        <f>+J63/'Total x Ano'!$C$30</f>
        <v>1.2075040890479379E-4</v>
      </c>
      <c r="X63">
        <f>+K63/'Total x Ano'!$C$30</f>
        <v>2.7223728553080781E-3</v>
      </c>
      <c r="Y63">
        <f>+L63/'Total x Ano'!$C$30</f>
        <v>2.4929470783889698E-2</v>
      </c>
    </row>
    <row r="64" spans="1:25" x14ac:dyDescent="0.25">
      <c r="A64" s="1" t="s">
        <v>7</v>
      </c>
      <c r="B64">
        <f>+'SCC x Atuacao = Comércio'!B64+'SCC x Atuacao = Serv. Industria'!B64</f>
        <v>12308</v>
      </c>
      <c r="C64">
        <f>+'SCC x Atuacao = Comércio'!C64+'SCC x Atuacao = Serv. Industria'!C64</f>
        <v>3991</v>
      </c>
      <c r="D64">
        <f>+'SCC x Atuacao = Comércio'!D64+'SCC x Atuacao = Serv. Industria'!D64</f>
        <v>10968</v>
      </c>
      <c r="E64">
        <f>+'SCC x Atuacao = Comércio'!E64+'SCC x Atuacao = Serv. Industria'!E64</f>
        <v>313</v>
      </c>
      <c r="F64">
        <f>+'SCC x Atuacao = Comércio'!F64+'SCC x Atuacao = Serv. Industria'!F64</f>
        <v>36316</v>
      </c>
      <c r="G64">
        <f>+'SCC x Atuacao = Comércio'!G64+'SCC x Atuacao = Serv. Industria'!G64</f>
        <v>8551</v>
      </c>
      <c r="H64">
        <f>+'SCC x Atuacao = Comércio'!H64+'SCC x Atuacao = Serv. Industria'!H64</f>
        <v>6841</v>
      </c>
      <c r="I64">
        <f>+'SCC x Atuacao = Comércio'!I64+'SCC x Atuacao = Serv. Industria'!I64</f>
        <v>4808</v>
      </c>
      <c r="J64">
        <f>+'SCC x Atuacao = Comércio'!J64+'SCC x Atuacao = Serv. Industria'!J64</f>
        <v>406</v>
      </c>
      <c r="K64">
        <f>+'SCC x Atuacao = Comércio'!K64+'SCC x Atuacao = Serv. Industria'!K64</f>
        <v>6595</v>
      </c>
      <c r="L64">
        <f t="shared" si="1"/>
        <v>91097</v>
      </c>
      <c r="N64" s="1" t="s">
        <v>7</v>
      </c>
      <c r="O64">
        <f>+B64/'Total x Ano'!$C$30</f>
        <v>0.13510873025456382</v>
      </c>
      <c r="P64">
        <f>+C64/'Total x Ano'!$C$30</f>
        <v>4.3810443812639273E-2</v>
      </c>
      <c r="Q64">
        <f>+D64/'Total x Ano'!$C$30</f>
        <v>0.12039913498797984</v>
      </c>
      <c r="R64">
        <f>+E64/'Total x Ano'!$C$30</f>
        <v>3.4358979988364053E-3</v>
      </c>
      <c r="S64">
        <f>+F64/'Total x Ano'!$C$30</f>
        <v>0.39865198634422649</v>
      </c>
      <c r="T64">
        <f>+G64/'Total x Ano'!$C$30</f>
        <v>9.3866976958626516E-2</v>
      </c>
      <c r="U64">
        <f>+H64/'Total x Ano'!$C$30</f>
        <v>7.5095777028881303E-2</v>
      </c>
      <c r="V64">
        <f>+I64/'Total x Ano'!$C$30</f>
        <v>5.2778906001295325E-2</v>
      </c>
      <c r="W64">
        <f>+J64/'Total x Ano'!$C$30</f>
        <v>4.4567878195769343E-3</v>
      </c>
      <c r="X64">
        <f>+K64/'Total x Ano'!$C$30</f>
        <v>7.2395358793374096E-2</v>
      </c>
      <c r="Y64">
        <f>+L64/'Total x Ano'!$C$30</f>
        <v>1</v>
      </c>
    </row>
    <row r="65" spans="1:2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2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25" s="1" customFormat="1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  <c r="O67" s="1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A68" s="1"/>
      <c r="B68" s="1" t="s">
        <v>505</v>
      </c>
      <c r="C68" s="1" t="s">
        <v>541</v>
      </c>
      <c r="D68" s="1" t="s">
        <v>1</v>
      </c>
      <c r="E68" s="1" t="s">
        <v>531</v>
      </c>
      <c r="F68" s="1" t="s">
        <v>510</v>
      </c>
      <c r="G68" s="1" t="s">
        <v>537</v>
      </c>
      <c r="H68" s="1" t="s">
        <v>2</v>
      </c>
      <c r="I68" s="1" t="s">
        <v>3</v>
      </c>
      <c r="J68" s="1" t="s">
        <v>6</v>
      </c>
      <c r="K68" s="1" t="s">
        <v>533</v>
      </c>
      <c r="L68" s="1" t="s">
        <v>565</v>
      </c>
      <c r="N68" s="1"/>
      <c r="O68" s="1" t="s">
        <v>505</v>
      </c>
      <c r="P68" s="1" t="s">
        <v>541</v>
      </c>
      <c r="Q68" s="1" t="s">
        <v>1</v>
      </c>
      <c r="R68" s="1" t="s">
        <v>531</v>
      </c>
      <c r="S68" s="1" t="s">
        <v>510</v>
      </c>
      <c r="T68" s="1" t="s">
        <v>537</v>
      </c>
      <c r="U68" s="1" t="s">
        <v>2</v>
      </c>
      <c r="V68" s="1" t="s">
        <v>3</v>
      </c>
      <c r="W68" s="1" t="s">
        <v>6</v>
      </c>
      <c r="X68" s="1" t="s">
        <v>533</v>
      </c>
      <c r="Y68" s="1" t="s">
        <v>565</v>
      </c>
    </row>
    <row r="69" spans="1:25" x14ac:dyDescent="0.25">
      <c r="A69" s="1" t="s">
        <v>34</v>
      </c>
      <c r="B69">
        <f>+'SCC x Atuacao = Comércio'!B69+'SCC x Atuacao = Serv. Industria'!B69</f>
        <v>102</v>
      </c>
      <c r="C69">
        <f>+'SCC x Atuacao = Comércio'!C69+'SCC x Atuacao = Serv. Industria'!C69</f>
        <v>15</v>
      </c>
      <c r="D69">
        <f>+'SCC x Atuacao = Comércio'!D69+'SCC x Atuacao = Serv. Industria'!D69</f>
        <v>118</v>
      </c>
      <c r="E69">
        <f>+'SCC x Atuacao = Comércio'!E69+'SCC x Atuacao = Serv. Industria'!E69</f>
        <v>1</v>
      </c>
      <c r="F69">
        <f>+'SCC x Atuacao = Comércio'!F69+'SCC x Atuacao = Serv. Industria'!F69</f>
        <v>276</v>
      </c>
      <c r="G69">
        <f>+'SCC x Atuacao = Comércio'!G69+'SCC x Atuacao = Serv. Industria'!G69</f>
        <v>61</v>
      </c>
      <c r="H69">
        <f>+'SCC x Atuacao = Comércio'!H69+'SCC x Atuacao = Serv. Industria'!H69</f>
        <v>45</v>
      </c>
      <c r="I69">
        <f>+'SCC x Atuacao = Comércio'!I69+'SCC x Atuacao = Serv. Industria'!I69</f>
        <v>40</v>
      </c>
      <c r="J69">
        <f>+'SCC x Atuacao = Comércio'!J69+'SCC x Atuacao = Serv. Industria'!J69</f>
        <v>5</v>
      </c>
      <c r="K69">
        <f>+'SCC x Atuacao = Comércio'!K69+'SCC x Atuacao = Serv. Industria'!K69</f>
        <v>41</v>
      </c>
      <c r="L69">
        <f>SUM(B69:K69)</f>
        <v>704</v>
      </c>
      <c r="N69" s="1" t="s">
        <v>34</v>
      </c>
      <c r="O69">
        <f>+B69/'Total x Ano'!$D$30</f>
        <v>1.0899182561307902E-3</v>
      </c>
      <c r="P69">
        <f>+C69/'Total x Ano'!$D$30</f>
        <v>1.6028209648982208E-4</v>
      </c>
      <c r="Q69">
        <f>+D69/'Total x Ano'!$D$30</f>
        <v>1.2608858257199338E-3</v>
      </c>
      <c r="R69">
        <f>+E69/'Total x Ano'!$D$30</f>
        <v>1.0685473099321473E-5</v>
      </c>
      <c r="S69">
        <f>+F69/'Total x Ano'!$D$30</f>
        <v>2.9491905754127266E-3</v>
      </c>
      <c r="T69">
        <f>+G69/'Total x Ano'!$D$30</f>
        <v>6.5181385905860984E-4</v>
      </c>
      <c r="U69">
        <f>+H69/'Total x Ano'!$D$30</f>
        <v>4.8084628946946624E-4</v>
      </c>
      <c r="V69">
        <f>+I69/'Total x Ano'!$D$30</f>
        <v>4.2741892397285888E-4</v>
      </c>
      <c r="W69">
        <f>+J69/'Total x Ano'!$D$30</f>
        <v>5.342736549660736E-5</v>
      </c>
      <c r="X69">
        <f>+K69/'Total x Ano'!$D$30</f>
        <v>4.3810439707218034E-4</v>
      </c>
      <c r="Y69">
        <f>+L69/'Total x Ano'!$D$30</f>
        <v>7.5225730619223165E-3</v>
      </c>
    </row>
    <row r="70" spans="1:25" x14ac:dyDescent="0.25">
      <c r="A70" s="1" t="s">
        <v>33</v>
      </c>
      <c r="B70">
        <f>+'SCC x Atuacao = Comércio'!B70+'SCC x Atuacao = Serv. Industria'!B70</f>
        <v>24</v>
      </c>
      <c r="C70">
        <f>+'SCC x Atuacao = Comércio'!C70+'SCC x Atuacao = Serv. Industria'!C70</f>
        <v>3</v>
      </c>
      <c r="D70">
        <f>+'SCC x Atuacao = Comércio'!D70+'SCC x Atuacao = Serv. Industria'!D70</f>
        <v>20</v>
      </c>
      <c r="E70">
        <f>+'SCC x Atuacao = Comércio'!E70+'SCC x Atuacao = Serv. Industria'!E70</f>
        <v>0</v>
      </c>
      <c r="F70">
        <f>+'SCC x Atuacao = Comércio'!F70+'SCC x Atuacao = Serv. Industria'!F70</f>
        <v>65</v>
      </c>
      <c r="G70">
        <f>+'SCC x Atuacao = Comércio'!G70+'SCC x Atuacao = Serv. Industria'!G70</f>
        <v>15</v>
      </c>
      <c r="H70">
        <f>+'SCC x Atuacao = Comércio'!H70+'SCC x Atuacao = Serv. Industria'!H70</f>
        <v>9</v>
      </c>
      <c r="I70">
        <f>+'SCC x Atuacao = Comércio'!I70+'SCC x Atuacao = Serv. Industria'!I70</f>
        <v>7</v>
      </c>
      <c r="J70">
        <f>+'SCC x Atuacao = Comércio'!J70+'SCC x Atuacao = Serv. Industria'!J70</f>
        <v>2</v>
      </c>
      <c r="K70">
        <f>+'SCC x Atuacao = Comércio'!K70+'SCC x Atuacao = Serv. Industria'!K70</f>
        <v>11</v>
      </c>
      <c r="L70">
        <f t="shared" ref="L70:L96" si="2">SUM(B70:K70)</f>
        <v>156</v>
      </c>
      <c r="N70" s="1" t="s">
        <v>33</v>
      </c>
      <c r="O70">
        <f>+B70/'Total x Ano'!$D$30</f>
        <v>2.5645135438371534E-4</v>
      </c>
      <c r="P70">
        <f>+C70/'Total x Ano'!$D$30</f>
        <v>3.2056419297964418E-5</v>
      </c>
      <c r="Q70">
        <f>+D70/'Total x Ano'!$D$30</f>
        <v>2.1370946198642944E-4</v>
      </c>
      <c r="R70">
        <f>+E70/'Total x Ano'!$D$30</f>
        <v>0</v>
      </c>
      <c r="S70">
        <f>+F70/'Total x Ano'!$D$30</f>
        <v>6.9455575145589568E-4</v>
      </c>
      <c r="T70">
        <f>+G70/'Total x Ano'!$D$30</f>
        <v>1.6028209648982208E-4</v>
      </c>
      <c r="U70">
        <f>+H70/'Total x Ano'!$D$30</f>
        <v>9.6169257893893246E-5</v>
      </c>
      <c r="V70">
        <f>+I70/'Total x Ano'!$D$30</f>
        <v>7.479831169525031E-5</v>
      </c>
      <c r="W70">
        <f>+J70/'Total x Ano'!$D$30</f>
        <v>2.1370946198642946E-5</v>
      </c>
      <c r="X70">
        <f>+K70/'Total x Ano'!$D$30</f>
        <v>1.175402040925362E-4</v>
      </c>
      <c r="Y70">
        <f>+L70/'Total x Ano'!$D$30</f>
        <v>1.6669338034941497E-3</v>
      </c>
    </row>
    <row r="71" spans="1:25" x14ac:dyDescent="0.25">
      <c r="A71" s="1" t="s">
        <v>32</v>
      </c>
      <c r="B71">
        <f>+'SCC x Atuacao = Comércio'!B71+'SCC x Atuacao = Serv. Industria'!B71</f>
        <v>125</v>
      </c>
      <c r="C71">
        <f>+'SCC x Atuacao = Comércio'!C71+'SCC x Atuacao = Serv. Industria'!C71</f>
        <v>28</v>
      </c>
      <c r="D71">
        <f>+'SCC x Atuacao = Comércio'!D71+'SCC x Atuacao = Serv. Industria'!D71</f>
        <v>63</v>
      </c>
      <c r="E71">
        <f>+'SCC x Atuacao = Comércio'!E71+'SCC x Atuacao = Serv. Industria'!E71</f>
        <v>1</v>
      </c>
      <c r="F71">
        <f>+'SCC x Atuacao = Comércio'!F71+'SCC x Atuacao = Serv. Industria'!F71</f>
        <v>257</v>
      </c>
      <c r="G71">
        <f>+'SCC x Atuacao = Comércio'!G71+'SCC x Atuacao = Serv. Industria'!G71</f>
        <v>57</v>
      </c>
      <c r="H71">
        <f>+'SCC x Atuacao = Comércio'!H71+'SCC x Atuacao = Serv. Industria'!H71</f>
        <v>39</v>
      </c>
      <c r="I71">
        <f>+'SCC x Atuacao = Comércio'!I71+'SCC x Atuacao = Serv. Industria'!I71</f>
        <v>25</v>
      </c>
      <c r="J71">
        <f>+'SCC x Atuacao = Comércio'!J71+'SCC x Atuacao = Serv. Industria'!J71</f>
        <v>3</v>
      </c>
      <c r="K71">
        <f>+'SCC x Atuacao = Comércio'!K71+'SCC x Atuacao = Serv. Industria'!K71</f>
        <v>57</v>
      </c>
      <c r="L71">
        <f t="shared" si="2"/>
        <v>655</v>
      </c>
      <c r="N71" s="1" t="s">
        <v>32</v>
      </c>
      <c r="O71">
        <f>+B71/'Total x Ano'!$D$30</f>
        <v>1.335684137415184E-3</v>
      </c>
      <c r="P71">
        <f>+C71/'Total x Ano'!$D$30</f>
        <v>2.9919324678100124E-4</v>
      </c>
      <c r="Q71">
        <f>+D71/'Total x Ano'!$D$30</f>
        <v>6.7318480525725276E-4</v>
      </c>
      <c r="R71">
        <f>+E71/'Total x Ano'!$D$30</f>
        <v>1.0685473099321473E-5</v>
      </c>
      <c r="S71">
        <f>+F71/'Total x Ano'!$D$30</f>
        <v>2.7461665865256184E-3</v>
      </c>
      <c r="T71">
        <f>+G71/'Total x Ano'!$D$30</f>
        <v>6.0907196666132389E-4</v>
      </c>
      <c r="U71">
        <f>+H71/'Total x Ano'!$D$30</f>
        <v>4.1673345087353742E-4</v>
      </c>
      <c r="V71">
        <f>+I71/'Total x Ano'!$D$30</f>
        <v>2.671368274830368E-4</v>
      </c>
      <c r="W71">
        <f>+J71/'Total x Ano'!$D$30</f>
        <v>3.2056419297964418E-5</v>
      </c>
      <c r="X71">
        <f>+K71/'Total x Ano'!$D$30</f>
        <v>6.0907196666132389E-4</v>
      </c>
      <c r="Y71">
        <f>+L71/'Total x Ano'!$D$30</f>
        <v>6.9989848800555646E-3</v>
      </c>
    </row>
    <row r="72" spans="1:25" x14ac:dyDescent="0.25">
      <c r="A72" s="1" t="s">
        <v>31</v>
      </c>
      <c r="B72">
        <f>+'SCC x Atuacao = Comércio'!B72+'SCC x Atuacao = Serv. Industria'!B72</f>
        <v>11</v>
      </c>
      <c r="C72">
        <f>+'SCC x Atuacao = Comércio'!C72+'SCC x Atuacao = Serv. Industria'!C72</f>
        <v>10</v>
      </c>
      <c r="D72">
        <f>+'SCC x Atuacao = Comércio'!D72+'SCC x Atuacao = Serv. Industria'!D72</f>
        <v>27</v>
      </c>
      <c r="E72">
        <f>+'SCC x Atuacao = Comércio'!E72+'SCC x Atuacao = Serv. Industria'!E72</f>
        <v>1</v>
      </c>
      <c r="F72">
        <f>+'SCC x Atuacao = Comércio'!F72+'SCC x Atuacao = Serv. Industria'!F72</f>
        <v>63</v>
      </c>
      <c r="G72">
        <f>+'SCC x Atuacao = Comércio'!G72+'SCC x Atuacao = Serv. Industria'!G72</f>
        <v>12</v>
      </c>
      <c r="H72">
        <f>+'SCC x Atuacao = Comércio'!H72+'SCC x Atuacao = Serv. Industria'!H72</f>
        <v>13</v>
      </c>
      <c r="I72">
        <f>+'SCC x Atuacao = Comércio'!I72+'SCC x Atuacao = Serv. Industria'!I72</f>
        <v>8</v>
      </c>
      <c r="J72">
        <f>+'SCC x Atuacao = Comércio'!J72+'SCC x Atuacao = Serv. Industria'!J72</f>
        <v>2</v>
      </c>
      <c r="K72">
        <f>+'SCC x Atuacao = Comércio'!K72+'SCC x Atuacao = Serv. Industria'!K72</f>
        <v>10</v>
      </c>
      <c r="L72">
        <f t="shared" si="2"/>
        <v>157</v>
      </c>
      <c r="N72" s="1" t="s">
        <v>31</v>
      </c>
      <c r="O72">
        <f>+B72/'Total x Ano'!$D$30</f>
        <v>1.175402040925362E-4</v>
      </c>
      <c r="P72">
        <f>+C72/'Total x Ano'!$D$30</f>
        <v>1.0685473099321472E-4</v>
      </c>
      <c r="Q72">
        <f>+D72/'Total x Ano'!$D$30</f>
        <v>2.8850777368167978E-4</v>
      </c>
      <c r="R72">
        <f>+E72/'Total x Ano'!$D$30</f>
        <v>1.0685473099321473E-5</v>
      </c>
      <c r="S72">
        <f>+F72/'Total x Ano'!$D$30</f>
        <v>6.7318480525725276E-4</v>
      </c>
      <c r="T72">
        <f>+G72/'Total x Ano'!$D$30</f>
        <v>1.2822567719185767E-4</v>
      </c>
      <c r="U72">
        <f>+H72/'Total x Ano'!$D$30</f>
        <v>1.3891115029117913E-4</v>
      </c>
      <c r="V72">
        <f>+I72/'Total x Ano'!$D$30</f>
        <v>8.5483784794571785E-5</v>
      </c>
      <c r="W72">
        <f>+J72/'Total x Ano'!$D$30</f>
        <v>2.1370946198642946E-5</v>
      </c>
      <c r="X72">
        <f>+K72/'Total x Ano'!$D$30</f>
        <v>1.0685473099321472E-4</v>
      </c>
      <c r="Y72">
        <f>+L72/'Total x Ano'!$D$30</f>
        <v>1.6776192765934712E-3</v>
      </c>
    </row>
    <row r="73" spans="1:25" x14ac:dyDescent="0.25">
      <c r="A73" s="1" t="s">
        <v>30</v>
      </c>
      <c r="B73">
        <f>+'SCC x Atuacao = Comércio'!B73+'SCC x Atuacao = Serv. Industria'!B73</f>
        <v>146</v>
      </c>
      <c r="C73">
        <f>+'SCC x Atuacao = Comércio'!C73+'SCC x Atuacao = Serv. Industria'!C73</f>
        <v>49</v>
      </c>
      <c r="D73">
        <f>+'SCC x Atuacao = Comércio'!D73+'SCC x Atuacao = Serv. Industria'!D73</f>
        <v>132</v>
      </c>
      <c r="E73">
        <f>+'SCC x Atuacao = Comércio'!E73+'SCC x Atuacao = Serv. Industria'!E73</f>
        <v>6</v>
      </c>
      <c r="F73">
        <f>+'SCC x Atuacao = Comércio'!F73+'SCC x Atuacao = Serv. Industria'!F73</f>
        <v>489</v>
      </c>
      <c r="G73">
        <f>+'SCC x Atuacao = Comércio'!G73+'SCC x Atuacao = Serv. Industria'!G73</f>
        <v>94</v>
      </c>
      <c r="H73">
        <f>+'SCC x Atuacao = Comércio'!H73+'SCC x Atuacao = Serv. Industria'!H73</f>
        <v>73</v>
      </c>
      <c r="I73">
        <f>+'SCC x Atuacao = Comércio'!I73+'SCC x Atuacao = Serv. Industria'!I73</f>
        <v>58</v>
      </c>
      <c r="J73">
        <f>+'SCC x Atuacao = Comércio'!J73+'SCC x Atuacao = Serv. Industria'!J73</f>
        <v>5</v>
      </c>
      <c r="K73">
        <f>+'SCC x Atuacao = Comércio'!K73+'SCC x Atuacao = Serv. Industria'!K73</f>
        <v>96</v>
      </c>
      <c r="L73">
        <f t="shared" si="2"/>
        <v>1148</v>
      </c>
      <c r="N73" s="1" t="s">
        <v>30</v>
      </c>
      <c r="O73">
        <f>+B73/'Total x Ano'!$D$30</f>
        <v>1.560079072500935E-3</v>
      </c>
      <c r="P73">
        <f>+C73/'Total x Ano'!$D$30</f>
        <v>5.235881818667522E-4</v>
      </c>
      <c r="Q73">
        <f>+D73/'Total x Ano'!$D$30</f>
        <v>1.4104824491104344E-3</v>
      </c>
      <c r="R73">
        <f>+E73/'Total x Ano'!$D$30</f>
        <v>6.4112838595928835E-5</v>
      </c>
      <c r="S73">
        <f>+F73/'Total x Ano'!$D$30</f>
        <v>5.2251963455682005E-3</v>
      </c>
      <c r="T73">
        <f>+G73/'Total x Ano'!$D$30</f>
        <v>1.0044344713362183E-3</v>
      </c>
      <c r="U73">
        <f>+H73/'Total x Ano'!$D$30</f>
        <v>7.8003953625046748E-4</v>
      </c>
      <c r="V73">
        <f>+I73/'Total x Ano'!$D$30</f>
        <v>6.197574397606454E-4</v>
      </c>
      <c r="W73">
        <f>+J73/'Total x Ano'!$D$30</f>
        <v>5.342736549660736E-5</v>
      </c>
      <c r="X73">
        <f>+K73/'Total x Ano'!$D$30</f>
        <v>1.0258054175348614E-3</v>
      </c>
      <c r="Y73">
        <f>+L73/'Total x Ano'!$D$30</f>
        <v>1.226692311802105E-2</v>
      </c>
    </row>
    <row r="74" spans="1:25" x14ac:dyDescent="0.25">
      <c r="A74" s="1" t="s">
        <v>29</v>
      </c>
      <c r="B74">
        <f>+'SCC x Atuacao = Comércio'!B74+'SCC x Atuacao = Serv. Industria'!B74</f>
        <v>17</v>
      </c>
      <c r="C74">
        <f>+'SCC x Atuacao = Comércio'!C74+'SCC x Atuacao = Serv. Industria'!C74</f>
        <v>4</v>
      </c>
      <c r="D74">
        <f>+'SCC x Atuacao = Comércio'!D74+'SCC x Atuacao = Serv. Industria'!D74</f>
        <v>33</v>
      </c>
      <c r="E74">
        <f>+'SCC x Atuacao = Comércio'!E74+'SCC x Atuacao = Serv. Industria'!E74</f>
        <v>0</v>
      </c>
      <c r="F74">
        <f>+'SCC x Atuacao = Comércio'!F74+'SCC x Atuacao = Serv. Industria'!F74</f>
        <v>67</v>
      </c>
      <c r="G74">
        <f>+'SCC x Atuacao = Comércio'!G74+'SCC x Atuacao = Serv. Industria'!G74</f>
        <v>14</v>
      </c>
      <c r="H74">
        <f>+'SCC x Atuacao = Comércio'!H74+'SCC x Atuacao = Serv. Industria'!H74</f>
        <v>8</v>
      </c>
      <c r="I74">
        <f>+'SCC x Atuacao = Comércio'!I74+'SCC x Atuacao = Serv. Industria'!I74</f>
        <v>6</v>
      </c>
      <c r="J74">
        <f>+'SCC x Atuacao = Comércio'!J74+'SCC x Atuacao = Serv. Industria'!J74</f>
        <v>0</v>
      </c>
      <c r="K74">
        <f>+'SCC x Atuacao = Comércio'!K74+'SCC x Atuacao = Serv. Industria'!K74</f>
        <v>18</v>
      </c>
      <c r="L74">
        <f t="shared" si="2"/>
        <v>167</v>
      </c>
      <c r="N74" s="1" t="s">
        <v>29</v>
      </c>
      <c r="O74">
        <f>+B74/'Total x Ano'!$D$30</f>
        <v>1.8165304268846503E-4</v>
      </c>
      <c r="P74">
        <f>+C74/'Total x Ano'!$D$30</f>
        <v>4.2741892397285892E-5</v>
      </c>
      <c r="Q74">
        <f>+D74/'Total x Ano'!$D$30</f>
        <v>3.526206122776086E-4</v>
      </c>
      <c r="R74">
        <f>+E74/'Total x Ano'!$D$30</f>
        <v>0</v>
      </c>
      <c r="S74">
        <f>+F74/'Total x Ano'!$D$30</f>
        <v>7.1592669765453861E-4</v>
      </c>
      <c r="T74">
        <f>+G74/'Total x Ano'!$D$30</f>
        <v>1.4959662339050062E-4</v>
      </c>
      <c r="U74">
        <f>+H74/'Total x Ano'!$D$30</f>
        <v>8.5483784794571785E-5</v>
      </c>
      <c r="V74">
        <f>+I74/'Total x Ano'!$D$30</f>
        <v>6.4112838595928835E-5</v>
      </c>
      <c r="W74">
        <f>+J74/'Total x Ano'!$D$30</f>
        <v>0</v>
      </c>
      <c r="X74">
        <f>+K74/'Total x Ano'!$D$30</f>
        <v>1.9233851578778649E-4</v>
      </c>
      <c r="Y74">
        <f>+L74/'Total x Ano'!$D$30</f>
        <v>1.7844740075866859E-3</v>
      </c>
    </row>
    <row r="75" spans="1:25" x14ac:dyDescent="0.25">
      <c r="A75" s="1" t="s">
        <v>28</v>
      </c>
      <c r="B75">
        <f>+'SCC x Atuacao = Comércio'!B75+'SCC x Atuacao = Serv. Industria'!B75</f>
        <v>41</v>
      </c>
      <c r="C75">
        <f>+'SCC x Atuacao = Comércio'!C75+'SCC x Atuacao = Serv. Industria'!C75</f>
        <v>18</v>
      </c>
      <c r="D75">
        <f>+'SCC x Atuacao = Comércio'!D75+'SCC x Atuacao = Serv. Industria'!D75</f>
        <v>58</v>
      </c>
      <c r="E75">
        <f>+'SCC x Atuacao = Comércio'!E75+'SCC x Atuacao = Serv. Industria'!E75</f>
        <v>1</v>
      </c>
      <c r="F75">
        <f>+'SCC x Atuacao = Comércio'!F75+'SCC x Atuacao = Serv. Industria'!F75</f>
        <v>171</v>
      </c>
      <c r="G75">
        <f>+'SCC x Atuacao = Comércio'!G75+'SCC x Atuacao = Serv. Industria'!G75</f>
        <v>29</v>
      </c>
      <c r="H75">
        <f>+'SCC x Atuacao = Comércio'!H75+'SCC x Atuacao = Serv. Industria'!H75</f>
        <v>22</v>
      </c>
      <c r="I75">
        <f>+'SCC x Atuacao = Comércio'!I75+'SCC x Atuacao = Serv. Industria'!I75</f>
        <v>23</v>
      </c>
      <c r="J75">
        <f>+'SCC x Atuacao = Comércio'!J75+'SCC x Atuacao = Serv. Industria'!J75</f>
        <v>0</v>
      </c>
      <c r="K75">
        <f>+'SCC x Atuacao = Comércio'!K75+'SCC x Atuacao = Serv. Industria'!K75</f>
        <v>29</v>
      </c>
      <c r="L75">
        <f t="shared" si="2"/>
        <v>392</v>
      </c>
      <c r="N75" s="1" t="s">
        <v>28</v>
      </c>
      <c r="O75">
        <f>+B75/'Total x Ano'!$D$30</f>
        <v>4.3810439707218034E-4</v>
      </c>
      <c r="P75">
        <f>+C75/'Total x Ano'!$D$30</f>
        <v>1.9233851578778649E-4</v>
      </c>
      <c r="Q75">
        <f>+D75/'Total x Ano'!$D$30</f>
        <v>6.197574397606454E-4</v>
      </c>
      <c r="R75">
        <f>+E75/'Total x Ano'!$D$30</f>
        <v>1.0685473099321473E-5</v>
      </c>
      <c r="S75">
        <f>+F75/'Total x Ano'!$D$30</f>
        <v>1.8272158999839718E-3</v>
      </c>
      <c r="T75">
        <f>+G75/'Total x Ano'!$D$30</f>
        <v>3.098787198803227E-4</v>
      </c>
      <c r="U75">
        <f>+H75/'Total x Ano'!$D$30</f>
        <v>2.3508040818507239E-4</v>
      </c>
      <c r="V75">
        <f>+I75/'Total x Ano'!$D$30</f>
        <v>2.4576588128439388E-4</v>
      </c>
      <c r="W75">
        <f>+J75/'Total x Ano'!$D$30</f>
        <v>0</v>
      </c>
      <c r="X75">
        <f>+K75/'Total x Ano'!$D$30</f>
        <v>3.098787198803227E-4</v>
      </c>
      <c r="Y75">
        <f>+L75/'Total x Ano'!$D$30</f>
        <v>4.1887054549340176E-3</v>
      </c>
    </row>
    <row r="76" spans="1:25" x14ac:dyDescent="0.25">
      <c r="A76" s="1" t="s">
        <v>27</v>
      </c>
      <c r="B76">
        <f>+'SCC x Atuacao = Comércio'!B76+'SCC x Atuacao = Serv. Industria'!B76</f>
        <v>91</v>
      </c>
      <c r="C76">
        <f>+'SCC x Atuacao = Comércio'!C76+'SCC x Atuacao = Serv. Industria'!C76</f>
        <v>28</v>
      </c>
      <c r="D76">
        <f>+'SCC x Atuacao = Comércio'!D76+'SCC x Atuacao = Serv. Industria'!D76</f>
        <v>103</v>
      </c>
      <c r="E76">
        <f>+'SCC x Atuacao = Comércio'!E76+'SCC x Atuacao = Serv. Industria'!E76</f>
        <v>3</v>
      </c>
      <c r="F76">
        <f>+'SCC x Atuacao = Comércio'!F76+'SCC x Atuacao = Serv. Industria'!F76</f>
        <v>440</v>
      </c>
      <c r="G76">
        <f>+'SCC x Atuacao = Comércio'!G76+'SCC x Atuacao = Serv. Industria'!G76</f>
        <v>52</v>
      </c>
      <c r="H76">
        <f>+'SCC x Atuacao = Comércio'!H76+'SCC x Atuacao = Serv. Industria'!H76</f>
        <v>34</v>
      </c>
      <c r="I76">
        <f>+'SCC x Atuacao = Comércio'!I76+'SCC x Atuacao = Serv. Industria'!I76</f>
        <v>53</v>
      </c>
      <c r="J76">
        <f>+'SCC x Atuacao = Comércio'!J76+'SCC x Atuacao = Serv. Industria'!J76</f>
        <v>2</v>
      </c>
      <c r="K76">
        <f>+'SCC x Atuacao = Comércio'!K76+'SCC x Atuacao = Serv. Industria'!K76</f>
        <v>58</v>
      </c>
      <c r="L76">
        <f t="shared" si="2"/>
        <v>864</v>
      </c>
      <c r="N76" s="1" t="s">
        <v>27</v>
      </c>
      <c r="O76">
        <f>+B76/'Total x Ano'!$D$30</f>
        <v>9.72378052038254E-4</v>
      </c>
      <c r="P76">
        <f>+C76/'Total x Ano'!$D$30</f>
        <v>2.9919324678100124E-4</v>
      </c>
      <c r="Q76">
        <f>+D76/'Total x Ano'!$D$30</f>
        <v>1.1006037292301118E-3</v>
      </c>
      <c r="R76">
        <f>+E76/'Total x Ano'!$D$30</f>
        <v>3.2056419297964418E-5</v>
      </c>
      <c r="S76">
        <f>+F76/'Total x Ano'!$D$30</f>
        <v>4.7016081637014477E-3</v>
      </c>
      <c r="T76">
        <f>+G76/'Total x Ano'!$D$30</f>
        <v>5.5564460116471653E-4</v>
      </c>
      <c r="U76">
        <f>+H76/'Total x Ano'!$D$30</f>
        <v>3.6330608537693006E-4</v>
      </c>
      <c r="V76">
        <f>+I76/'Total x Ano'!$D$30</f>
        <v>5.6633007426403804E-4</v>
      </c>
      <c r="W76">
        <f>+J76/'Total x Ano'!$D$30</f>
        <v>2.1370946198642946E-5</v>
      </c>
      <c r="X76">
        <f>+K76/'Total x Ano'!$D$30</f>
        <v>6.197574397606454E-4</v>
      </c>
      <c r="Y76">
        <f>+L76/'Total x Ano'!$D$30</f>
        <v>9.2322487578137529E-3</v>
      </c>
    </row>
    <row r="77" spans="1:25" x14ac:dyDescent="0.25">
      <c r="A77" s="1" t="s">
        <v>26</v>
      </c>
      <c r="B77">
        <f>+'SCC x Atuacao = Comércio'!B77+'SCC x Atuacao = Serv. Industria'!B77</f>
        <v>83</v>
      </c>
      <c r="C77">
        <f>+'SCC x Atuacao = Comércio'!C77+'SCC x Atuacao = Serv. Industria'!C77</f>
        <v>17</v>
      </c>
      <c r="D77">
        <f>+'SCC x Atuacao = Comércio'!D77+'SCC x Atuacao = Serv. Industria'!D77</f>
        <v>72</v>
      </c>
      <c r="E77">
        <f>+'SCC x Atuacao = Comércio'!E77+'SCC x Atuacao = Serv. Industria'!E77</f>
        <v>6</v>
      </c>
      <c r="F77">
        <f>+'SCC x Atuacao = Comércio'!F77+'SCC x Atuacao = Serv. Industria'!F77</f>
        <v>259</v>
      </c>
      <c r="G77">
        <f>+'SCC x Atuacao = Comércio'!G77+'SCC x Atuacao = Serv. Industria'!G77</f>
        <v>43</v>
      </c>
      <c r="H77">
        <f>+'SCC x Atuacao = Comércio'!H77+'SCC x Atuacao = Serv. Industria'!H77</f>
        <v>23</v>
      </c>
      <c r="I77">
        <f>+'SCC x Atuacao = Comércio'!I77+'SCC x Atuacao = Serv. Industria'!I77</f>
        <v>34</v>
      </c>
      <c r="J77">
        <f>+'SCC x Atuacao = Comércio'!J77+'SCC x Atuacao = Serv. Industria'!J77</f>
        <v>3</v>
      </c>
      <c r="K77">
        <f>+'SCC x Atuacao = Comércio'!K77+'SCC x Atuacao = Serv. Industria'!K77</f>
        <v>44</v>
      </c>
      <c r="L77">
        <f t="shared" si="2"/>
        <v>584</v>
      </c>
      <c r="N77" s="1" t="s">
        <v>26</v>
      </c>
      <c r="O77">
        <f>+B77/'Total x Ano'!$D$30</f>
        <v>8.868942672436822E-4</v>
      </c>
      <c r="P77">
        <f>+C77/'Total x Ano'!$D$30</f>
        <v>1.8165304268846503E-4</v>
      </c>
      <c r="Q77">
        <f>+D77/'Total x Ano'!$D$30</f>
        <v>7.6935406315114597E-4</v>
      </c>
      <c r="R77">
        <f>+E77/'Total x Ano'!$D$30</f>
        <v>6.4112838595928835E-5</v>
      </c>
      <c r="S77">
        <f>+F77/'Total x Ano'!$D$30</f>
        <v>2.7675375327242614E-3</v>
      </c>
      <c r="T77">
        <f>+G77/'Total x Ano'!$D$30</f>
        <v>4.5947534327082332E-4</v>
      </c>
      <c r="U77">
        <f>+H77/'Total x Ano'!$D$30</f>
        <v>2.4576588128439388E-4</v>
      </c>
      <c r="V77">
        <f>+I77/'Total x Ano'!$D$30</f>
        <v>3.6330608537693006E-4</v>
      </c>
      <c r="W77">
        <f>+J77/'Total x Ano'!$D$30</f>
        <v>3.2056419297964418E-5</v>
      </c>
      <c r="X77">
        <f>+K77/'Total x Ano'!$D$30</f>
        <v>4.7016081637014478E-4</v>
      </c>
      <c r="Y77">
        <f>+L77/'Total x Ano'!$D$30</f>
        <v>6.2403162900037399E-3</v>
      </c>
    </row>
    <row r="78" spans="1:25" x14ac:dyDescent="0.25">
      <c r="A78" s="1" t="s">
        <v>25</v>
      </c>
      <c r="B78">
        <f>+'SCC x Atuacao = Comércio'!B78+'SCC x Atuacao = Serv. Industria'!B78</f>
        <v>246</v>
      </c>
      <c r="C78">
        <f>+'SCC x Atuacao = Comércio'!C78+'SCC x Atuacao = Serv. Industria'!C78</f>
        <v>112</v>
      </c>
      <c r="D78">
        <f>+'SCC x Atuacao = Comércio'!D78+'SCC x Atuacao = Serv. Industria'!D78</f>
        <v>307</v>
      </c>
      <c r="E78">
        <f>+'SCC x Atuacao = Comércio'!E78+'SCC x Atuacao = Serv. Industria'!E78</f>
        <v>6</v>
      </c>
      <c r="F78">
        <f>+'SCC x Atuacao = Comércio'!F78+'SCC x Atuacao = Serv. Industria'!F78</f>
        <v>797</v>
      </c>
      <c r="G78">
        <f>+'SCC x Atuacao = Comércio'!G78+'SCC x Atuacao = Serv. Industria'!G78</f>
        <v>145</v>
      </c>
      <c r="H78">
        <f>+'SCC x Atuacao = Comércio'!H78+'SCC x Atuacao = Serv. Industria'!H78</f>
        <v>125</v>
      </c>
      <c r="I78">
        <f>+'SCC x Atuacao = Comércio'!I78+'SCC x Atuacao = Serv. Industria'!I78</f>
        <v>114</v>
      </c>
      <c r="J78">
        <f>+'SCC x Atuacao = Comércio'!J78+'SCC x Atuacao = Serv. Industria'!J78</f>
        <v>7</v>
      </c>
      <c r="K78">
        <f>+'SCC x Atuacao = Comércio'!K78+'SCC x Atuacao = Serv. Industria'!K78</f>
        <v>145</v>
      </c>
      <c r="L78">
        <f t="shared" si="2"/>
        <v>2004</v>
      </c>
      <c r="N78" s="1" t="s">
        <v>25</v>
      </c>
      <c r="O78">
        <f>+B78/'Total x Ano'!$D$30</f>
        <v>2.6286263824330824E-3</v>
      </c>
      <c r="P78">
        <f>+C78/'Total x Ano'!$D$30</f>
        <v>1.196772987124005E-3</v>
      </c>
      <c r="Q78">
        <f>+D78/'Total x Ano'!$D$30</f>
        <v>3.280440241491692E-3</v>
      </c>
      <c r="R78">
        <f>+E78/'Total x Ano'!$D$30</f>
        <v>6.4112838595928835E-5</v>
      </c>
      <c r="S78">
        <f>+F78/'Total x Ano'!$D$30</f>
        <v>8.5163220601592142E-3</v>
      </c>
      <c r="T78">
        <f>+G78/'Total x Ano'!$D$30</f>
        <v>1.5493935994016135E-3</v>
      </c>
      <c r="U78">
        <f>+H78/'Total x Ano'!$D$30</f>
        <v>1.335684137415184E-3</v>
      </c>
      <c r="V78">
        <f>+I78/'Total x Ano'!$D$30</f>
        <v>1.2181439333226478E-3</v>
      </c>
      <c r="W78">
        <f>+J78/'Total x Ano'!$D$30</f>
        <v>7.479831169525031E-5</v>
      </c>
      <c r="X78">
        <f>+K78/'Total x Ano'!$D$30</f>
        <v>1.5493935994016135E-3</v>
      </c>
      <c r="Y78">
        <f>+L78/'Total x Ano'!$D$30</f>
        <v>2.1413688091040231E-2</v>
      </c>
    </row>
    <row r="79" spans="1:25" x14ac:dyDescent="0.25">
      <c r="A79" s="1" t="s">
        <v>24</v>
      </c>
      <c r="B79">
        <f>+'SCC x Atuacao = Comércio'!B79+'SCC x Atuacao = Serv. Industria'!B79</f>
        <v>112</v>
      </c>
      <c r="C79">
        <f>+'SCC x Atuacao = Comércio'!C79+'SCC x Atuacao = Serv. Industria'!C79</f>
        <v>62</v>
      </c>
      <c r="D79">
        <f>+'SCC x Atuacao = Comércio'!D79+'SCC x Atuacao = Serv. Industria'!D79</f>
        <v>101</v>
      </c>
      <c r="E79">
        <f>+'SCC x Atuacao = Comércio'!E79+'SCC x Atuacao = Serv. Industria'!E79</f>
        <v>4</v>
      </c>
      <c r="F79">
        <f>+'SCC x Atuacao = Comércio'!F79+'SCC x Atuacao = Serv. Industria'!F79</f>
        <v>341</v>
      </c>
      <c r="G79">
        <f>+'SCC x Atuacao = Comércio'!G79+'SCC x Atuacao = Serv. Industria'!G79</f>
        <v>88</v>
      </c>
      <c r="H79">
        <f>+'SCC x Atuacao = Comércio'!H79+'SCC x Atuacao = Serv. Industria'!H79</f>
        <v>64</v>
      </c>
      <c r="I79">
        <f>+'SCC x Atuacao = Comércio'!I79+'SCC x Atuacao = Serv. Industria'!I79</f>
        <v>50</v>
      </c>
      <c r="J79">
        <f>+'SCC x Atuacao = Comércio'!J79+'SCC x Atuacao = Serv. Industria'!J79</f>
        <v>4</v>
      </c>
      <c r="K79">
        <f>+'SCC x Atuacao = Comércio'!K79+'SCC x Atuacao = Serv. Industria'!K79</f>
        <v>71</v>
      </c>
      <c r="L79">
        <f t="shared" si="2"/>
        <v>897</v>
      </c>
      <c r="N79" s="1" t="s">
        <v>24</v>
      </c>
      <c r="O79">
        <f>+B79/'Total x Ano'!$D$30</f>
        <v>1.196772987124005E-3</v>
      </c>
      <c r="P79">
        <f>+C79/'Total x Ano'!$D$30</f>
        <v>6.6249933215793125E-4</v>
      </c>
      <c r="Q79">
        <f>+D79/'Total x Ano'!$D$30</f>
        <v>1.0792327830314687E-3</v>
      </c>
      <c r="R79">
        <f>+E79/'Total x Ano'!$D$30</f>
        <v>4.2741892397285892E-5</v>
      </c>
      <c r="S79">
        <f>+F79/'Total x Ano'!$D$30</f>
        <v>3.6437463268686222E-3</v>
      </c>
      <c r="T79">
        <f>+G79/'Total x Ano'!$D$30</f>
        <v>9.4032163274028956E-4</v>
      </c>
      <c r="U79">
        <f>+H79/'Total x Ano'!$D$30</f>
        <v>6.8387027835657428E-4</v>
      </c>
      <c r="V79">
        <f>+I79/'Total x Ano'!$D$30</f>
        <v>5.342736549660736E-4</v>
      </c>
      <c r="W79">
        <f>+J79/'Total x Ano'!$D$30</f>
        <v>4.2741892397285892E-5</v>
      </c>
      <c r="X79">
        <f>+K79/'Total x Ano'!$D$30</f>
        <v>7.5866859005182456E-4</v>
      </c>
      <c r="Y79">
        <f>+L79/'Total x Ano'!$D$30</f>
        <v>9.5848693700913614E-3</v>
      </c>
    </row>
    <row r="80" spans="1:25" x14ac:dyDescent="0.25">
      <c r="A80" s="1" t="s">
        <v>23</v>
      </c>
      <c r="B80">
        <f>+'SCC x Atuacao = Comércio'!B80+'SCC x Atuacao = Serv. Industria'!B80</f>
        <v>94</v>
      </c>
      <c r="C80">
        <f>+'SCC x Atuacao = Comércio'!C80+'SCC x Atuacao = Serv. Industria'!C80</f>
        <v>52</v>
      </c>
      <c r="D80">
        <f>+'SCC x Atuacao = Comércio'!D80+'SCC x Atuacao = Serv. Industria'!D80</f>
        <v>108</v>
      </c>
      <c r="E80">
        <f>+'SCC x Atuacao = Comércio'!E80+'SCC x Atuacao = Serv. Industria'!E80</f>
        <v>11</v>
      </c>
      <c r="F80">
        <f>+'SCC x Atuacao = Comércio'!F80+'SCC x Atuacao = Serv. Industria'!F80</f>
        <v>273</v>
      </c>
      <c r="G80">
        <f>+'SCC x Atuacao = Comércio'!G80+'SCC x Atuacao = Serv. Industria'!G80</f>
        <v>68</v>
      </c>
      <c r="H80">
        <f>+'SCC x Atuacao = Comércio'!H80+'SCC x Atuacao = Serv. Industria'!H80</f>
        <v>57</v>
      </c>
      <c r="I80">
        <f>+'SCC x Atuacao = Comércio'!I80+'SCC x Atuacao = Serv. Industria'!I80</f>
        <v>39</v>
      </c>
      <c r="J80">
        <f>+'SCC x Atuacao = Comércio'!J80+'SCC x Atuacao = Serv. Industria'!J80</f>
        <v>2</v>
      </c>
      <c r="K80">
        <f>+'SCC x Atuacao = Comércio'!K80+'SCC x Atuacao = Serv. Industria'!K80</f>
        <v>69</v>
      </c>
      <c r="L80">
        <f t="shared" si="2"/>
        <v>773</v>
      </c>
      <c r="N80" s="1" t="s">
        <v>23</v>
      </c>
      <c r="O80">
        <f>+B80/'Total x Ano'!$D$30</f>
        <v>1.0044344713362183E-3</v>
      </c>
      <c r="P80">
        <f>+C80/'Total x Ano'!$D$30</f>
        <v>5.5564460116471653E-4</v>
      </c>
      <c r="Q80">
        <f>+D80/'Total x Ano'!$D$30</f>
        <v>1.1540310947267191E-3</v>
      </c>
      <c r="R80">
        <f>+E80/'Total x Ano'!$D$30</f>
        <v>1.175402040925362E-4</v>
      </c>
      <c r="S80">
        <f>+F80/'Total x Ano'!$D$30</f>
        <v>2.9171341561147618E-3</v>
      </c>
      <c r="T80">
        <f>+G80/'Total x Ano'!$D$30</f>
        <v>7.2661217075386012E-4</v>
      </c>
      <c r="U80">
        <f>+H80/'Total x Ano'!$D$30</f>
        <v>6.0907196666132389E-4</v>
      </c>
      <c r="V80">
        <f>+I80/'Total x Ano'!$D$30</f>
        <v>4.1673345087353742E-4</v>
      </c>
      <c r="W80">
        <f>+J80/'Total x Ano'!$D$30</f>
        <v>2.1370946198642946E-5</v>
      </c>
      <c r="X80">
        <f>+K80/'Total x Ano'!$D$30</f>
        <v>7.3729764385318164E-4</v>
      </c>
      <c r="Y80">
        <f>+L80/'Total x Ano'!$D$30</f>
        <v>8.2598707057754978E-3</v>
      </c>
    </row>
    <row r="81" spans="1:25" x14ac:dyDescent="0.25">
      <c r="A81" s="1" t="s">
        <v>22</v>
      </c>
      <c r="B81">
        <f>+'SCC x Atuacao = Comércio'!B81+'SCC x Atuacao = Serv. Industria'!B81</f>
        <v>233</v>
      </c>
      <c r="C81">
        <f>+'SCC x Atuacao = Comércio'!C81+'SCC x Atuacao = Serv. Industria'!C81</f>
        <v>133</v>
      </c>
      <c r="D81">
        <f>+'SCC x Atuacao = Comércio'!D81+'SCC x Atuacao = Serv. Industria'!D81</f>
        <v>228</v>
      </c>
      <c r="E81">
        <f>+'SCC x Atuacao = Comércio'!E81+'SCC x Atuacao = Serv. Industria'!E81</f>
        <v>14</v>
      </c>
      <c r="F81">
        <f>+'SCC x Atuacao = Comércio'!F81+'SCC x Atuacao = Serv. Industria'!F81</f>
        <v>932</v>
      </c>
      <c r="G81">
        <f>+'SCC x Atuacao = Comércio'!G81+'SCC x Atuacao = Serv. Industria'!G81</f>
        <v>173</v>
      </c>
      <c r="H81">
        <f>+'SCC x Atuacao = Comércio'!H81+'SCC x Atuacao = Serv. Industria'!H81</f>
        <v>138</v>
      </c>
      <c r="I81">
        <f>+'SCC x Atuacao = Comércio'!I81+'SCC x Atuacao = Serv. Industria'!I81</f>
        <v>162</v>
      </c>
      <c r="J81">
        <f>+'SCC x Atuacao = Comércio'!J81+'SCC x Atuacao = Serv. Industria'!J81</f>
        <v>15</v>
      </c>
      <c r="K81">
        <f>+'SCC x Atuacao = Comércio'!K81+'SCC x Atuacao = Serv. Industria'!K81</f>
        <v>199</v>
      </c>
      <c r="L81">
        <f t="shared" si="2"/>
        <v>2227</v>
      </c>
      <c r="N81" s="1" t="s">
        <v>22</v>
      </c>
      <c r="O81">
        <f>+B81/'Total x Ano'!$D$30</f>
        <v>2.4897152321419029E-3</v>
      </c>
      <c r="P81">
        <f>+C81/'Total x Ano'!$D$30</f>
        <v>1.4211679222097559E-3</v>
      </c>
      <c r="Q81">
        <f>+D81/'Total x Ano'!$D$30</f>
        <v>2.4362878666452955E-3</v>
      </c>
      <c r="R81">
        <f>+E81/'Total x Ano'!$D$30</f>
        <v>1.4959662339050062E-4</v>
      </c>
      <c r="S81">
        <f>+F81/'Total x Ano'!$D$30</f>
        <v>9.9588609285676116E-3</v>
      </c>
      <c r="T81">
        <f>+G81/'Total x Ano'!$D$30</f>
        <v>1.8485868461826148E-3</v>
      </c>
      <c r="U81">
        <f>+H81/'Total x Ano'!$D$30</f>
        <v>1.4745952877063633E-3</v>
      </c>
      <c r="V81">
        <f>+I81/'Total x Ano'!$D$30</f>
        <v>1.7310466420900786E-3</v>
      </c>
      <c r="W81">
        <f>+J81/'Total x Ano'!$D$30</f>
        <v>1.6028209648982208E-4</v>
      </c>
      <c r="X81">
        <f>+K81/'Total x Ano'!$D$30</f>
        <v>2.1264091467649731E-3</v>
      </c>
      <c r="Y81">
        <f>+L81/'Total x Ano'!$D$30</f>
        <v>2.379654859218892E-2</v>
      </c>
    </row>
    <row r="82" spans="1:25" x14ac:dyDescent="0.25">
      <c r="A82" s="1" t="s">
        <v>21</v>
      </c>
      <c r="B82">
        <f>+'SCC x Atuacao = Comércio'!B82+'SCC x Atuacao = Serv. Industria'!B82</f>
        <v>68</v>
      </c>
      <c r="C82">
        <f>+'SCC x Atuacao = Comércio'!C82+'SCC x Atuacao = Serv. Industria'!C82</f>
        <v>30</v>
      </c>
      <c r="D82">
        <f>+'SCC x Atuacao = Comércio'!D82+'SCC x Atuacao = Serv. Industria'!D82</f>
        <v>54</v>
      </c>
      <c r="E82">
        <f>+'SCC x Atuacao = Comércio'!E82+'SCC x Atuacao = Serv. Industria'!E82</f>
        <v>7</v>
      </c>
      <c r="F82">
        <f>+'SCC x Atuacao = Comércio'!F82+'SCC x Atuacao = Serv. Industria'!F82</f>
        <v>288</v>
      </c>
      <c r="G82">
        <f>+'SCC x Atuacao = Comércio'!G82+'SCC x Atuacao = Serv. Industria'!G82</f>
        <v>46</v>
      </c>
      <c r="H82">
        <f>+'SCC x Atuacao = Comércio'!H82+'SCC x Atuacao = Serv. Industria'!H82</f>
        <v>42</v>
      </c>
      <c r="I82">
        <f>+'SCC x Atuacao = Comércio'!I82+'SCC x Atuacao = Serv. Industria'!I82</f>
        <v>28</v>
      </c>
      <c r="J82">
        <f>+'SCC x Atuacao = Comércio'!J82+'SCC x Atuacao = Serv. Industria'!J82</f>
        <v>4</v>
      </c>
      <c r="K82">
        <f>+'SCC x Atuacao = Comércio'!K82+'SCC x Atuacao = Serv. Industria'!K82</f>
        <v>35</v>
      </c>
      <c r="L82">
        <f t="shared" si="2"/>
        <v>602</v>
      </c>
      <c r="N82" s="1" t="s">
        <v>21</v>
      </c>
      <c r="O82">
        <f>+B82/'Total x Ano'!$D$30</f>
        <v>7.2661217075386012E-4</v>
      </c>
      <c r="P82">
        <f>+C82/'Total x Ano'!$D$30</f>
        <v>3.2056419297964416E-4</v>
      </c>
      <c r="Q82">
        <f>+D82/'Total x Ano'!$D$30</f>
        <v>5.7701554736335956E-4</v>
      </c>
      <c r="R82">
        <f>+E82/'Total x Ano'!$D$30</f>
        <v>7.479831169525031E-5</v>
      </c>
      <c r="S82">
        <f>+F82/'Total x Ano'!$D$30</f>
        <v>3.0774162526045839E-3</v>
      </c>
      <c r="T82">
        <f>+G82/'Total x Ano'!$D$30</f>
        <v>4.9153176256878776E-4</v>
      </c>
      <c r="U82">
        <f>+H82/'Total x Ano'!$D$30</f>
        <v>4.4878987017150186E-4</v>
      </c>
      <c r="V82">
        <f>+I82/'Total x Ano'!$D$30</f>
        <v>2.9919324678100124E-4</v>
      </c>
      <c r="W82">
        <f>+J82/'Total x Ano'!$D$30</f>
        <v>4.2741892397285892E-5</v>
      </c>
      <c r="X82">
        <f>+K82/'Total x Ano'!$D$30</f>
        <v>3.7399155847625152E-4</v>
      </c>
      <c r="Y82">
        <f>+L82/'Total x Ano'!$D$30</f>
        <v>6.4326548057915267E-3</v>
      </c>
    </row>
    <row r="83" spans="1:25" x14ac:dyDescent="0.25">
      <c r="A83" s="1" t="s">
        <v>20</v>
      </c>
      <c r="B83">
        <f>+'SCC x Atuacao = Comércio'!B83+'SCC x Atuacao = Serv. Industria'!B83</f>
        <v>90</v>
      </c>
      <c r="C83">
        <f>+'SCC x Atuacao = Comércio'!C83+'SCC x Atuacao = Serv. Industria'!C83</f>
        <v>29</v>
      </c>
      <c r="D83">
        <f>+'SCC x Atuacao = Comércio'!D83+'SCC x Atuacao = Serv. Industria'!D83</f>
        <v>73</v>
      </c>
      <c r="E83">
        <f>+'SCC x Atuacao = Comércio'!E83+'SCC x Atuacao = Serv. Industria'!E83</f>
        <v>3</v>
      </c>
      <c r="F83">
        <f>+'SCC x Atuacao = Comércio'!F83+'SCC x Atuacao = Serv. Industria'!F83</f>
        <v>254</v>
      </c>
      <c r="G83">
        <f>+'SCC x Atuacao = Comércio'!G83+'SCC x Atuacao = Serv. Industria'!G83</f>
        <v>60</v>
      </c>
      <c r="H83">
        <f>+'SCC x Atuacao = Comércio'!H83+'SCC x Atuacao = Serv. Industria'!H83</f>
        <v>38</v>
      </c>
      <c r="I83">
        <f>+'SCC x Atuacao = Comércio'!I83+'SCC x Atuacao = Serv. Industria'!I83</f>
        <v>13</v>
      </c>
      <c r="J83">
        <f>+'SCC x Atuacao = Comércio'!J83+'SCC x Atuacao = Serv. Industria'!J83</f>
        <v>5</v>
      </c>
      <c r="K83">
        <f>+'SCC x Atuacao = Comércio'!K83+'SCC x Atuacao = Serv. Industria'!K83</f>
        <v>47</v>
      </c>
      <c r="L83">
        <f t="shared" si="2"/>
        <v>612</v>
      </c>
      <c r="N83" s="1" t="s">
        <v>20</v>
      </c>
      <c r="O83">
        <f>+B83/'Total x Ano'!$D$30</f>
        <v>9.6169257893893249E-4</v>
      </c>
      <c r="P83">
        <f>+C83/'Total x Ano'!$D$30</f>
        <v>3.098787198803227E-4</v>
      </c>
      <c r="Q83">
        <f>+D83/'Total x Ano'!$D$30</f>
        <v>7.8003953625046748E-4</v>
      </c>
      <c r="R83">
        <f>+E83/'Total x Ano'!$D$30</f>
        <v>3.2056419297964418E-5</v>
      </c>
      <c r="S83">
        <f>+F83/'Total x Ano'!$D$30</f>
        <v>2.7141101672276541E-3</v>
      </c>
      <c r="T83">
        <f>+G83/'Total x Ano'!$D$30</f>
        <v>6.4112838595928832E-4</v>
      </c>
      <c r="U83">
        <f>+H83/'Total x Ano'!$D$30</f>
        <v>4.0604797777421596E-4</v>
      </c>
      <c r="V83">
        <f>+I83/'Total x Ano'!$D$30</f>
        <v>1.3891115029117913E-4</v>
      </c>
      <c r="W83">
        <f>+J83/'Total x Ano'!$D$30</f>
        <v>5.342736549660736E-5</v>
      </c>
      <c r="X83">
        <f>+K83/'Total x Ano'!$D$30</f>
        <v>5.0221723566810917E-4</v>
      </c>
      <c r="Y83">
        <f>+L83/'Total x Ano'!$D$30</f>
        <v>6.5395095367847414E-3</v>
      </c>
    </row>
    <row r="84" spans="1:25" x14ac:dyDescent="0.25">
      <c r="A84" s="1" t="s">
        <v>19</v>
      </c>
      <c r="B84">
        <f>+'SCC x Atuacao = Comércio'!B84+'SCC x Atuacao = Serv. Industria'!B84</f>
        <v>409</v>
      </c>
      <c r="C84">
        <f>+'SCC x Atuacao = Comércio'!C84+'SCC x Atuacao = Serv. Industria'!C84</f>
        <v>263</v>
      </c>
      <c r="D84">
        <f>+'SCC x Atuacao = Comércio'!D84+'SCC x Atuacao = Serv. Industria'!D84</f>
        <v>374</v>
      </c>
      <c r="E84">
        <f>+'SCC x Atuacao = Comércio'!E84+'SCC x Atuacao = Serv. Industria'!E84</f>
        <v>27</v>
      </c>
      <c r="F84">
        <f>+'SCC x Atuacao = Comércio'!F84+'SCC x Atuacao = Serv. Industria'!F84</f>
        <v>1430</v>
      </c>
      <c r="G84">
        <f>+'SCC x Atuacao = Comércio'!G84+'SCC x Atuacao = Serv. Industria'!G84</f>
        <v>312</v>
      </c>
      <c r="H84">
        <f>+'SCC x Atuacao = Comércio'!H84+'SCC x Atuacao = Serv. Industria'!H84</f>
        <v>188</v>
      </c>
      <c r="I84">
        <f>+'SCC x Atuacao = Comércio'!I84+'SCC x Atuacao = Serv. Industria'!I84</f>
        <v>230</v>
      </c>
      <c r="J84">
        <f>+'SCC x Atuacao = Comércio'!J84+'SCC x Atuacao = Serv. Industria'!J84</f>
        <v>26</v>
      </c>
      <c r="K84">
        <f>+'SCC x Atuacao = Comércio'!K84+'SCC x Atuacao = Serv. Industria'!K84</f>
        <v>259</v>
      </c>
      <c r="L84">
        <f t="shared" si="2"/>
        <v>3518</v>
      </c>
      <c r="N84" s="1" t="s">
        <v>19</v>
      </c>
      <c r="O84">
        <f>+B84/'Total x Ano'!$D$30</f>
        <v>4.3703584976224818E-3</v>
      </c>
      <c r="P84">
        <f>+C84/'Total x Ano'!$D$30</f>
        <v>2.8102794251215471E-3</v>
      </c>
      <c r="Q84">
        <f>+D84/'Total x Ano'!$D$30</f>
        <v>3.9963669391462307E-3</v>
      </c>
      <c r="R84">
        <f>+E84/'Total x Ano'!$D$30</f>
        <v>2.8850777368167978E-4</v>
      </c>
      <c r="S84">
        <f>+F84/'Total x Ano'!$D$30</f>
        <v>1.5280226532029706E-2</v>
      </c>
      <c r="T84">
        <f>+G84/'Total x Ano'!$D$30</f>
        <v>3.3338676069882994E-3</v>
      </c>
      <c r="U84">
        <f>+H84/'Total x Ano'!$D$30</f>
        <v>2.0088689426724367E-3</v>
      </c>
      <c r="V84">
        <f>+I84/'Total x Ano'!$D$30</f>
        <v>2.4576588128439386E-3</v>
      </c>
      <c r="W84">
        <f>+J84/'Total x Ano'!$D$30</f>
        <v>2.7782230058235826E-4</v>
      </c>
      <c r="X84">
        <f>+K84/'Total x Ano'!$D$30</f>
        <v>2.7675375327242614E-3</v>
      </c>
      <c r="Y84">
        <f>+L84/'Total x Ano'!$D$30</f>
        <v>3.7591494363412942E-2</v>
      </c>
    </row>
    <row r="85" spans="1:25" x14ac:dyDescent="0.25">
      <c r="A85" s="1" t="s">
        <v>18</v>
      </c>
      <c r="B85">
        <f>+'SCC x Atuacao = Comércio'!B85+'SCC x Atuacao = Serv. Industria'!B85</f>
        <v>1377</v>
      </c>
      <c r="C85">
        <f>+'SCC x Atuacao = Comércio'!C85+'SCC x Atuacao = Serv. Industria'!C85</f>
        <v>420</v>
      </c>
      <c r="D85">
        <f>+'SCC x Atuacao = Comércio'!D85+'SCC x Atuacao = Serv. Industria'!D85</f>
        <v>1337</v>
      </c>
      <c r="E85">
        <f>+'SCC x Atuacao = Comércio'!E85+'SCC x Atuacao = Serv. Industria'!E85</f>
        <v>41</v>
      </c>
      <c r="F85">
        <f>+'SCC x Atuacao = Comércio'!F85+'SCC x Atuacao = Serv. Industria'!F85</f>
        <v>4137</v>
      </c>
      <c r="G85">
        <f>+'SCC x Atuacao = Comércio'!G85+'SCC x Atuacao = Serv. Industria'!G85</f>
        <v>1134</v>
      </c>
      <c r="H85">
        <f>+'SCC x Atuacao = Comércio'!H85+'SCC x Atuacao = Serv. Industria'!H85</f>
        <v>964</v>
      </c>
      <c r="I85">
        <f>+'SCC x Atuacao = Comércio'!I85+'SCC x Atuacao = Serv. Industria'!I85</f>
        <v>460</v>
      </c>
      <c r="J85">
        <f>+'SCC x Atuacao = Comércio'!J85+'SCC x Atuacao = Serv. Industria'!J85</f>
        <v>65</v>
      </c>
      <c r="K85">
        <f>+'SCC x Atuacao = Comércio'!K85+'SCC x Atuacao = Serv. Industria'!K85</f>
        <v>666</v>
      </c>
      <c r="L85">
        <f t="shared" si="2"/>
        <v>10601</v>
      </c>
      <c r="N85" s="1" t="s">
        <v>18</v>
      </c>
      <c r="O85">
        <f>+B85/'Total x Ano'!$D$30</f>
        <v>1.4713896457765668E-2</v>
      </c>
      <c r="P85">
        <f>+C85/'Total x Ano'!$D$30</f>
        <v>4.4878987017150183E-3</v>
      </c>
      <c r="Q85">
        <f>+D85/'Total x Ano'!$D$30</f>
        <v>1.4286477533792809E-2</v>
      </c>
      <c r="R85">
        <f>+E85/'Total x Ano'!$D$30</f>
        <v>4.3810439707218034E-4</v>
      </c>
      <c r="S85">
        <f>+F85/'Total x Ano'!$D$30</f>
        <v>4.4205802211892929E-2</v>
      </c>
      <c r="T85">
        <f>+G85/'Total x Ano'!$D$30</f>
        <v>1.211732649463055E-2</v>
      </c>
      <c r="U85">
        <f>+H85/'Total x Ano'!$D$30</f>
        <v>1.03007960677459E-2</v>
      </c>
      <c r="V85">
        <f>+I85/'Total x Ano'!$D$30</f>
        <v>4.9153176256878772E-3</v>
      </c>
      <c r="W85">
        <f>+J85/'Total x Ano'!$D$30</f>
        <v>6.9455575145589568E-4</v>
      </c>
      <c r="X85">
        <f>+K85/'Total x Ano'!$D$30</f>
        <v>7.1165250841481002E-3</v>
      </c>
      <c r="Y85">
        <f>+L85/'Total x Ano'!$D$30</f>
        <v>0.11327670032590693</v>
      </c>
    </row>
    <row r="86" spans="1:25" x14ac:dyDescent="0.25">
      <c r="A86" s="1" t="s">
        <v>17</v>
      </c>
      <c r="B86">
        <f>+'SCC x Atuacao = Comércio'!B86+'SCC x Atuacao = Serv. Industria'!B86</f>
        <v>336</v>
      </c>
      <c r="C86">
        <f>+'SCC x Atuacao = Comércio'!C86+'SCC x Atuacao = Serv. Industria'!C86</f>
        <v>67</v>
      </c>
      <c r="D86">
        <f>+'SCC x Atuacao = Comércio'!D86+'SCC x Atuacao = Serv. Industria'!D86</f>
        <v>235</v>
      </c>
      <c r="E86">
        <f>+'SCC x Atuacao = Comércio'!E86+'SCC x Atuacao = Serv. Industria'!E86</f>
        <v>5</v>
      </c>
      <c r="F86">
        <f>+'SCC x Atuacao = Comércio'!F86+'SCC x Atuacao = Serv. Industria'!F86</f>
        <v>759</v>
      </c>
      <c r="G86">
        <f>+'SCC x Atuacao = Comércio'!G86+'SCC x Atuacao = Serv. Industria'!G86</f>
        <v>187</v>
      </c>
      <c r="H86">
        <f>+'SCC x Atuacao = Comércio'!H86+'SCC x Atuacao = Serv. Industria'!H86</f>
        <v>147</v>
      </c>
      <c r="I86">
        <f>+'SCC x Atuacao = Comércio'!I86+'SCC x Atuacao = Serv. Industria'!I86</f>
        <v>83</v>
      </c>
      <c r="J86">
        <f>+'SCC x Atuacao = Comércio'!J86+'SCC x Atuacao = Serv. Industria'!J86</f>
        <v>11</v>
      </c>
      <c r="K86">
        <f>+'SCC x Atuacao = Comércio'!K86+'SCC x Atuacao = Serv. Industria'!K86</f>
        <v>121</v>
      </c>
      <c r="L86">
        <f t="shared" si="2"/>
        <v>1951</v>
      </c>
      <c r="N86" s="1" t="s">
        <v>17</v>
      </c>
      <c r="O86">
        <f>+B86/'Total x Ano'!$D$30</f>
        <v>3.5903189613720149E-3</v>
      </c>
      <c r="P86">
        <f>+C86/'Total x Ano'!$D$30</f>
        <v>7.1592669765453861E-4</v>
      </c>
      <c r="Q86">
        <f>+D86/'Total x Ano'!$D$30</f>
        <v>2.5110861783405459E-3</v>
      </c>
      <c r="R86">
        <f>+E86/'Total x Ano'!$D$30</f>
        <v>5.342736549660736E-5</v>
      </c>
      <c r="S86">
        <f>+F86/'Total x Ano'!$D$30</f>
        <v>8.110274082384997E-3</v>
      </c>
      <c r="T86">
        <f>+G86/'Total x Ano'!$D$30</f>
        <v>1.9981834695731154E-3</v>
      </c>
      <c r="U86">
        <f>+H86/'Total x Ano'!$D$30</f>
        <v>1.5707645456002565E-3</v>
      </c>
      <c r="V86">
        <f>+I86/'Total x Ano'!$D$30</f>
        <v>8.868942672436822E-4</v>
      </c>
      <c r="W86">
        <f>+J86/'Total x Ano'!$D$30</f>
        <v>1.175402040925362E-4</v>
      </c>
      <c r="X86">
        <f>+K86/'Total x Ano'!$D$30</f>
        <v>1.2929422450178982E-3</v>
      </c>
      <c r="Y86">
        <f>+L86/'Total x Ano'!$D$30</f>
        <v>2.0847358016776191E-2</v>
      </c>
    </row>
    <row r="87" spans="1:25" x14ac:dyDescent="0.25">
      <c r="A87" s="1" t="s">
        <v>16</v>
      </c>
      <c r="B87">
        <f>+'SCC x Atuacao = Comércio'!B87+'SCC x Atuacao = Serv. Industria'!B87</f>
        <v>1204</v>
      </c>
      <c r="C87">
        <f>+'SCC x Atuacao = Comércio'!C87+'SCC x Atuacao = Serv. Industria'!C87</f>
        <v>701</v>
      </c>
      <c r="D87">
        <f>+'SCC x Atuacao = Comércio'!D87+'SCC x Atuacao = Serv. Industria'!D87</f>
        <v>971</v>
      </c>
      <c r="E87">
        <f>+'SCC x Atuacao = Comércio'!E87+'SCC x Atuacao = Serv. Industria'!E87</f>
        <v>51</v>
      </c>
      <c r="F87">
        <f>+'SCC x Atuacao = Comércio'!F87+'SCC x Atuacao = Serv. Industria'!F87</f>
        <v>3265</v>
      </c>
      <c r="G87">
        <f>+'SCC x Atuacao = Comércio'!G87+'SCC x Atuacao = Serv. Industria'!G87</f>
        <v>1174</v>
      </c>
      <c r="H87">
        <f>+'SCC x Atuacao = Comércio'!H87+'SCC x Atuacao = Serv. Industria'!H87</f>
        <v>638</v>
      </c>
      <c r="I87">
        <f>+'SCC x Atuacao = Comércio'!I87+'SCC x Atuacao = Serv. Industria'!I87</f>
        <v>386</v>
      </c>
      <c r="J87">
        <f>+'SCC x Atuacao = Comércio'!J87+'SCC x Atuacao = Serv. Industria'!J87</f>
        <v>39</v>
      </c>
      <c r="K87">
        <f>+'SCC x Atuacao = Comércio'!K87+'SCC x Atuacao = Serv. Industria'!K87</f>
        <v>675</v>
      </c>
      <c r="L87">
        <f t="shared" si="2"/>
        <v>9104</v>
      </c>
      <c r="N87" s="1" t="s">
        <v>16</v>
      </c>
      <c r="O87">
        <f>+B87/'Total x Ano'!$D$30</f>
        <v>1.2865309611583053E-2</v>
      </c>
      <c r="P87">
        <f>+C87/'Total x Ano'!$D$30</f>
        <v>7.4905166426243522E-3</v>
      </c>
      <c r="Q87">
        <f>+D87/'Total x Ano'!$D$30</f>
        <v>1.0375594379441151E-2</v>
      </c>
      <c r="R87">
        <f>+E87/'Total x Ano'!$D$30</f>
        <v>5.4495912806539512E-4</v>
      </c>
      <c r="S87">
        <f>+F87/'Total x Ano'!$D$30</f>
        <v>3.4888069669284608E-2</v>
      </c>
      <c r="T87">
        <f>+G87/'Total x Ano'!$D$30</f>
        <v>1.2544745418603408E-2</v>
      </c>
      <c r="U87">
        <f>+H87/'Total x Ano'!$D$30</f>
        <v>6.8173318373670995E-3</v>
      </c>
      <c r="V87">
        <f>+I87/'Total x Ano'!$D$30</f>
        <v>4.124592616338088E-3</v>
      </c>
      <c r="W87">
        <f>+J87/'Total x Ano'!$D$30</f>
        <v>4.1673345087353742E-4</v>
      </c>
      <c r="X87">
        <f>+K87/'Total x Ano'!$D$30</f>
        <v>7.2126943420419941E-3</v>
      </c>
      <c r="Y87">
        <f>+L87/'Total x Ano'!$D$30</f>
        <v>9.7280547096222691E-2</v>
      </c>
    </row>
    <row r="88" spans="1:25" x14ac:dyDescent="0.25">
      <c r="A88" s="1" t="s">
        <v>15</v>
      </c>
      <c r="B88">
        <f>+'SCC x Atuacao = Comércio'!B88+'SCC x Atuacao = Serv. Industria'!B88</f>
        <v>3860</v>
      </c>
      <c r="C88">
        <f>+'SCC x Atuacao = Comércio'!C88+'SCC x Atuacao = Serv. Industria'!C88</f>
        <v>982</v>
      </c>
      <c r="D88">
        <f>+'SCC x Atuacao = Comércio'!D88+'SCC x Atuacao = Serv. Industria'!D88</f>
        <v>2669</v>
      </c>
      <c r="E88">
        <f>+'SCC x Atuacao = Comércio'!E88+'SCC x Atuacao = Serv. Industria'!E88</f>
        <v>147</v>
      </c>
      <c r="F88">
        <f>+'SCC x Atuacao = Comércio'!F88+'SCC x Atuacao = Serv. Industria'!F88</f>
        <v>11718</v>
      </c>
      <c r="G88">
        <f>+'SCC x Atuacao = Comércio'!G88+'SCC x Atuacao = Serv. Industria'!G88</f>
        <v>2988</v>
      </c>
      <c r="H88">
        <f>+'SCC x Atuacao = Comércio'!H88+'SCC x Atuacao = Serv. Industria'!H88</f>
        <v>1864</v>
      </c>
      <c r="I88">
        <f>+'SCC x Atuacao = Comércio'!I88+'SCC x Atuacao = Serv. Industria'!I88</f>
        <v>1616</v>
      </c>
      <c r="J88">
        <f>+'SCC x Atuacao = Comércio'!J88+'SCC x Atuacao = Serv. Industria'!J88</f>
        <v>103</v>
      </c>
      <c r="K88">
        <f>+'SCC x Atuacao = Comércio'!K88+'SCC x Atuacao = Serv. Industria'!K88</f>
        <v>2571</v>
      </c>
      <c r="L88">
        <f t="shared" si="2"/>
        <v>28518</v>
      </c>
      <c r="N88" s="1" t="s">
        <v>15</v>
      </c>
      <c r="O88">
        <f>+B88/'Total x Ano'!$D$30</f>
        <v>4.124592616338088E-2</v>
      </c>
      <c r="P88">
        <f>+C88/'Total x Ano'!$D$30</f>
        <v>1.0493134583533686E-2</v>
      </c>
      <c r="Q88">
        <f>+D88/'Total x Ano'!$D$30</f>
        <v>2.8519527702089011E-2</v>
      </c>
      <c r="R88">
        <f>+E88/'Total x Ano'!$D$30</f>
        <v>1.5707645456002565E-3</v>
      </c>
      <c r="S88">
        <f>+F88/'Total x Ano'!$D$30</f>
        <v>0.12521237377784902</v>
      </c>
      <c r="T88">
        <f>+G88/'Total x Ano'!$D$30</f>
        <v>3.1928193620772559E-2</v>
      </c>
      <c r="U88">
        <f>+H88/'Total x Ano'!$D$30</f>
        <v>1.9917721857135223E-2</v>
      </c>
      <c r="V88">
        <f>+I88/'Total x Ano'!$D$30</f>
        <v>1.72677245285035E-2</v>
      </c>
      <c r="W88">
        <f>+J88/'Total x Ano'!$D$30</f>
        <v>1.1006037292301118E-3</v>
      </c>
      <c r="X88">
        <f>+K88/'Total x Ano'!$D$30</f>
        <v>2.7472351338355506E-2</v>
      </c>
      <c r="Y88">
        <f>+L88/'Total x Ano'!$D$30</f>
        <v>0.30472832184644977</v>
      </c>
    </row>
    <row r="89" spans="1:25" x14ac:dyDescent="0.25">
      <c r="A89" s="1" t="s">
        <v>14</v>
      </c>
      <c r="B89">
        <f>+'SCC x Atuacao = Comércio'!B89+'SCC x Atuacao = Serv. Industria'!B89</f>
        <v>986</v>
      </c>
      <c r="C89">
        <f>+'SCC x Atuacao = Comércio'!C89+'SCC x Atuacao = Serv. Industria'!C89</f>
        <v>235</v>
      </c>
      <c r="D89">
        <f>+'SCC x Atuacao = Comércio'!D89+'SCC x Atuacao = Serv. Industria'!D89</f>
        <v>855</v>
      </c>
      <c r="E89">
        <f>+'SCC x Atuacao = Comércio'!E89+'SCC x Atuacao = Serv. Industria'!E89</f>
        <v>59</v>
      </c>
      <c r="F89">
        <f>+'SCC x Atuacao = Comércio'!F89+'SCC x Atuacao = Serv. Industria'!F89</f>
        <v>2878</v>
      </c>
      <c r="G89">
        <f>+'SCC x Atuacao = Comércio'!G89+'SCC x Atuacao = Serv. Industria'!G89</f>
        <v>722</v>
      </c>
      <c r="H89">
        <f>+'SCC x Atuacao = Comércio'!H89+'SCC x Atuacao = Serv. Industria'!H89</f>
        <v>543</v>
      </c>
      <c r="I89">
        <f>+'SCC x Atuacao = Comércio'!I89+'SCC x Atuacao = Serv. Industria'!I89</f>
        <v>314</v>
      </c>
      <c r="J89">
        <f>+'SCC x Atuacao = Comércio'!J89+'SCC x Atuacao = Serv. Industria'!J89</f>
        <v>30</v>
      </c>
      <c r="K89">
        <f>+'SCC x Atuacao = Comércio'!K89+'SCC x Atuacao = Serv. Industria'!K89</f>
        <v>443</v>
      </c>
      <c r="L89">
        <f t="shared" si="2"/>
        <v>7065</v>
      </c>
      <c r="N89" s="1" t="s">
        <v>14</v>
      </c>
      <c r="O89">
        <f>+B89/'Total x Ano'!$D$30</f>
        <v>1.0535876475930971E-2</v>
      </c>
      <c r="P89">
        <f>+C89/'Total x Ano'!$D$30</f>
        <v>2.5110861783405459E-3</v>
      </c>
      <c r="Q89">
        <f>+D89/'Total x Ano'!$D$30</f>
        <v>9.1360794999198591E-3</v>
      </c>
      <c r="R89">
        <f>+E89/'Total x Ano'!$D$30</f>
        <v>6.3044291285996692E-4</v>
      </c>
      <c r="S89">
        <f>+F89/'Total x Ano'!$D$30</f>
        <v>3.0752791579847196E-2</v>
      </c>
      <c r="T89">
        <f>+G89/'Total x Ano'!$D$30</f>
        <v>7.7149115777101034E-3</v>
      </c>
      <c r="U89">
        <f>+H89/'Total x Ano'!$D$30</f>
        <v>5.8022118929315592E-3</v>
      </c>
      <c r="V89">
        <f>+I89/'Total x Ano'!$D$30</f>
        <v>3.3552385531869424E-3</v>
      </c>
      <c r="W89">
        <f>+J89/'Total x Ano'!$D$30</f>
        <v>3.2056419297964416E-4</v>
      </c>
      <c r="X89">
        <f>+K89/'Total x Ano'!$D$30</f>
        <v>4.733664582999412E-3</v>
      </c>
      <c r="Y89">
        <f>+L89/'Total x Ano'!$D$30</f>
        <v>7.5492867446706205E-2</v>
      </c>
    </row>
    <row r="90" spans="1:25" x14ac:dyDescent="0.25">
      <c r="A90" s="1" t="s">
        <v>13</v>
      </c>
      <c r="B90">
        <f>+'SCC x Atuacao = Comércio'!B90+'SCC x Atuacao = Serv. Industria'!B90</f>
        <v>845</v>
      </c>
      <c r="C90">
        <f>+'SCC x Atuacao = Comércio'!C90+'SCC x Atuacao = Serv. Industria'!C90</f>
        <v>304</v>
      </c>
      <c r="D90">
        <f>+'SCC x Atuacao = Comércio'!D90+'SCC x Atuacao = Serv. Industria'!D90</f>
        <v>829</v>
      </c>
      <c r="E90">
        <f>+'SCC x Atuacao = Comércio'!E90+'SCC x Atuacao = Serv. Industria'!E90</f>
        <v>26</v>
      </c>
      <c r="F90">
        <f>+'SCC x Atuacao = Comércio'!F90+'SCC x Atuacao = Serv. Industria'!F90</f>
        <v>1782</v>
      </c>
      <c r="G90">
        <f>+'SCC x Atuacao = Comércio'!G90+'SCC x Atuacao = Serv. Industria'!G90</f>
        <v>591</v>
      </c>
      <c r="H90">
        <f>+'SCC x Atuacao = Comércio'!H90+'SCC x Atuacao = Serv. Industria'!H90</f>
        <v>492</v>
      </c>
      <c r="I90">
        <f>+'SCC x Atuacao = Comércio'!I90+'SCC x Atuacao = Serv. Industria'!I90</f>
        <v>215</v>
      </c>
      <c r="J90">
        <f>+'SCC x Atuacao = Comércio'!J90+'SCC x Atuacao = Serv. Industria'!J90</f>
        <v>17</v>
      </c>
      <c r="K90">
        <f>+'SCC x Atuacao = Comércio'!K90+'SCC x Atuacao = Serv. Industria'!K90</f>
        <v>350</v>
      </c>
      <c r="L90">
        <f t="shared" si="2"/>
        <v>5451</v>
      </c>
      <c r="N90" s="1" t="s">
        <v>13</v>
      </c>
      <c r="O90">
        <f>+B90/'Total x Ano'!$D$30</f>
        <v>9.0292247689266435E-3</v>
      </c>
      <c r="P90">
        <f>+C90/'Total x Ano'!$D$30</f>
        <v>3.2483838221937277E-3</v>
      </c>
      <c r="Q90">
        <f>+D90/'Total x Ano'!$D$30</f>
        <v>8.858257199337501E-3</v>
      </c>
      <c r="R90">
        <f>+E90/'Total x Ano'!$D$30</f>
        <v>2.7782230058235826E-4</v>
      </c>
      <c r="S90">
        <f>+F90/'Total x Ano'!$D$30</f>
        <v>1.9041513062990865E-2</v>
      </c>
      <c r="T90">
        <f>+G90/'Total x Ano'!$D$30</f>
        <v>6.3151146016989903E-3</v>
      </c>
      <c r="U90">
        <f>+H90/'Total x Ano'!$D$30</f>
        <v>5.2572527648661648E-3</v>
      </c>
      <c r="V90">
        <f>+I90/'Total x Ano'!$D$30</f>
        <v>2.2973767163541165E-3</v>
      </c>
      <c r="W90">
        <f>+J90/'Total x Ano'!$D$30</f>
        <v>1.8165304268846503E-4</v>
      </c>
      <c r="X90">
        <f>+K90/'Total x Ano'!$D$30</f>
        <v>3.7399155847625152E-3</v>
      </c>
      <c r="Y90">
        <f>+L90/'Total x Ano'!$D$30</f>
        <v>5.8246513864401349E-2</v>
      </c>
    </row>
    <row r="91" spans="1:25" x14ac:dyDescent="0.25">
      <c r="A91" s="1" t="s">
        <v>12</v>
      </c>
      <c r="B91">
        <f>+'SCC x Atuacao = Comércio'!B91+'SCC x Atuacao = Serv. Industria'!B91</f>
        <v>1532</v>
      </c>
      <c r="C91">
        <f>+'SCC x Atuacao = Comércio'!C91+'SCC x Atuacao = Serv. Industria'!C91</f>
        <v>281</v>
      </c>
      <c r="D91">
        <f>+'SCC x Atuacao = Comércio'!D91+'SCC x Atuacao = Serv. Industria'!D91</f>
        <v>1025</v>
      </c>
      <c r="E91">
        <f>+'SCC x Atuacao = Comércio'!E91+'SCC x Atuacao = Serv. Industria'!E91</f>
        <v>28</v>
      </c>
      <c r="F91">
        <f>+'SCC x Atuacao = Comércio'!F91+'SCC x Atuacao = Serv. Industria'!F91</f>
        <v>2866</v>
      </c>
      <c r="G91">
        <f>+'SCC x Atuacao = Comércio'!G91+'SCC x Atuacao = Serv. Industria'!G91</f>
        <v>773</v>
      </c>
      <c r="H91">
        <f>+'SCC x Atuacao = Comércio'!H91+'SCC x Atuacao = Serv. Industria'!H91</f>
        <v>583</v>
      </c>
      <c r="I91">
        <f>+'SCC x Atuacao = Comércio'!I91+'SCC x Atuacao = Serv. Industria'!I91</f>
        <v>384</v>
      </c>
      <c r="J91">
        <f>+'SCC x Atuacao = Comércio'!J91+'SCC x Atuacao = Serv. Industria'!J91</f>
        <v>30</v>
      </c>
      <c r="K91">
        <f>+'SCC x Atuacao = Comércio'!K91+'SCC x Atuacao = Serv. Industria'!K91</f>
        <v>444</v>
      </c>
      <c r="L91">
        <f t="shared" si="2"/>
        <v>7946</v>
      </c>
      <c r="N91" s="1" t="s">
        <v>12</v>
      </c>
      <c r="O91">
        <f>+B91/'Total x Ano'!$D$30</f>
        <v>1.6370144788160495E-2</v>
      </c>
      <c r="P91">
        <f>+C91/'Total x Ano'!$D$30</f>
        <v>3.0026179409093339E-3</v>
      </c>
      <c r="Q91">
        <f>+D91/'Total x Ano'!$D$30</f>
        <v>1.0952609926804508E-2</v>
      </c>
      <c r="R91">
        <f>+E91/'Total x Ano'!$D$30</f>
        <v>2.9919324678100124E-4</v>
      </c>
      <c r="S91">
        <f>+F91/'Total x Ano'!$D$30</f>
        <v>3.0624565902655339E-2</v>
      </c>
      <c r="T91">
        <f>+G91/'Total x Ano'!$D$30</f>
        <v>8.2598707057754978E-3</v>
      </c>
      <c r="U91">
        <f>+H91/'Total x Ano'!$D$30</f>
        <v>6.2296308169044181E-3</v>
      </c>
      <c r="V91">
        <f>+I91/'Total x Ano'!$D$30</f>
        <v>4.1032216701394454E-3</v>
      </c>
      <c r="W91">
        <f>+J91/'Total x Ano'!$D$30</f>
        <v>3.2056419297964416E-4</v>
      </c>
      <c r="X91">
        <f>+K91/'Total x Ano'!$D$30</f>
        <v>4.7443500560987338E-3</v>
      </c>
      <c r="Y91">
        <f>+L91/'Total x Ano'!$D$30</f>
        <v>8.4906769247208413E-2</v>
      </c>
    </row>
    <row r="92" spans="1:25" x14ac:dyDescent="0.25">
      <c r="A92" s="1" t="s">
        <v>11</v>
      </c>
      <c r="B92">
        <f>+'SCC x Atuacao = Comércio'!B92+'SCC x Atuacao = Serv. Industria'!B92</f>
        <v>124</v>
      </c>
      <c r="C92">
        <f>+'SCC x Atuacao = Comércio'!C92+'SCC x Atuacao = Serv. Industria'!C92</f>
        <v>58</v>
      </c>
      <c r="D92">
        <f>+'SCC x Atuacao = Comércio'!D92+'SCC x Atuacao = Serv. Industria'!D92</f>
        <v>175</v>
      </c>
      <c r="E92">
        <f>+'SCC x Atuacao = Comércio'!E92+'SCC x Atuacao = Serv. Industria'!E92</f>
        <v>4</v>
      </c>
      <c r="F92">
        <f>+'SCC x Atuacao = Comércio'!F92+'SCC x Atuacao = Serv. Industria'!F92</f>
        <v>378</v>
      </c>
      <c r="G92">
        <f>+'SCC x Atuacao = Comércio'!G92+'SCC x Atuacao = Serv. Industria'!G92</f>
        <v>105</v>
      </c>
      <c r="H92">
        <f>+'SCC x Atuacao = Comércio'!H92+'SCC x Atuacao = Serv. Industria'!H92</f>
        <v>119</v>
      </c>
      <c r="I92">
        <f>+'SCC x Atuacao = Comércio'!I92+'SCC x Atuacao = Serv. Industria'!I92</f>
        <v>37</v>
      </c>
      <c r="J92">
        <f>+'SCC x Atuacao = Comércio'!J92+'SCC x Atuacao = Serv. Industria'!J92</f>
        <v>6</v>
      </c>
      <c r="K92">
        <f>+'SCC x Atuacao = Comércio'!K92+'SCC x Atuacao = Serv. Industria'!K92</f>
        <v>115</v>
      </c>
      <c r="L92">
        <f t="shared" si="2"/>
        <v>1121</v>
      </c>
      <c r="N92" s="1" t="s">
        <v>11</v>
      </c>
      <c r="O92">
        <f>+B92/'Total x Ano'!$D$30</f>
        <v>1.3249986643158625E-3</v>
      </c>
      <c r="P92">
        <f>+C92/'Total x Ano'!$D$30</f>
        <v>6.197574397606454E-4</v>
      </c>
      <c r="Q92">
        <f>+D92/'Total x Ano'!$D$30</f>
        <v>1.8699577923812576E-3</v>
      </c>
      <c r="R92">
        <f>+E92/'Total x Ano'!$D$30</f>
        <v>4.2741892397285892E-5</v>
      </c>
      <c r="S92">
        <f>+F92/'Total x Ano'!$D$30</f>
        <v>4.0391088315435168E-3</v>
      </c>
      <c r="T92">
        <f>+G92/'Total x Ano'!$D$30</f>
        <v>1.1219746754287546E-3</v>
      </c>
      <c r="U92">
        <f>+H92/'Total x Ano'!$D$30</f>
        <v>1.2715712988192551E-3</v>
      </c>
      <c r="V92">
        <f>+I92/'Total x Ano'!$D$30</f>
        <v>3.953625046748945E-4</v>
      </c>
      <c r="W92">
        <f>+J92/'Total x Ano'!$D$30</f>
        <v>6.4112838595928835E-5</v>
      </c>
      <c r="X92">
        <f>+K92/'Total x Ano'!$D$30</f>
        <v>1.2288294064219693E-3</v>
      </c>
      <c r="Y92">
        <f>+L92/'Total x Ano'!$D$30</f>
        <v>1.197841534433937E-2</v>
      </c>
    </row>
    <row r="93" spans="1:25" x14ac:dyDescent="0.25">
      <c r="A93" s="1" t="s">
        <v>10</v>
      </c>
      <c r="B93">
        <f>+'SCC x Atuacao = Comércio'!B93+'SCC x Atuacao = Serv. Industria'!B93</f>
        <v>198</v>
      </c>
      <c r="C93">
        <f>+'SCC x Atuacao = Comércio'!C93+'SCC x Atuacao = Serv. Industria'!C93</f>
        <v>54</v>
      </c>
      <c r="D93">
        <f>+'SCC x Atuacao = Comércio'!D93+'SCC x Atuacao = Serv. Industria'!D93</f>
        <v>195</v>
      </c>
      <c r="E93">
        <f>+'SCC x Atuacao = Comércio'!E93+'SCC x Atuacao = Serv. Industria'!E93</f>
        <v>9</v>
      </c>
      <c r="F93">
        <f>+'SCC x Atuacao = Comércio'!F93+'SCC x Atuacao = Serv. Industria'!F93</f>
        <v>529</v>
      </c>
      <c r="G93">
        <f>+'SCC x Atuacao = Comércio'!G93+'SCC x Atuacao = Serv. Industria'!G93</f>
        <v>116</v>
      </c>
      <c r="H93">
        <f>+'SCC x Atuacao = Comércio'!H93+'SCC x Atuacao = Serv. Industria'!H93</f>
        <v>112</v>
      </c>
      <c r="I93">
        <f>+'SCC x Atuacao = Comércio'!I93+'SCC x Atuacao = Serv. Industria'!I93</f>
        <v>68</v>
      </c>
      <c r="J93">
        <f>+'SCC x Atuacao = Comércio'!J93+'SCC x Atuacao = Serv. Industria'!J93</f>
        <v>6</v>
      </c>
      <c r="K93">
        <f>+'SCC x Atuacao = Comércio'!K93+'SCC x Atuacao = Serv. Industria'!K93</f>
        <v>117</v>
      </c>
      <c r="L93">
        <f t="shared" si="2"/>
        <v>1404</v>
      </c>
      <c r="N93" s="1" t="s">
        <v>10</v>
      </c>
      <c r="O93">
        <f>+B93/'Total x Ano'!$D$30</f>
        <v>2.1157236736656514E-3</v>
      </c>
      <c r="P93">
        <f>+C93/'Total x Ano'!$D$30</f>
        <v>5.7701554736335956E-4</v>
      </c>
      <c r="Q93">
        <f>+D93/'Total x Ano'!$D$30</f>
        <v>2.0836672543676871E-3</v>
      </c>
      <c r="R93">
        <f>+E93/'Total x Ano'!$D$30</f>
        <v>9.6169257893893246E-5</v>
      </c>
      <c r="S93">
        <f>+F93/'Total x Ano'!$D$30</f>
        <v>5.6526152695410593E-3</v>
      </c>
      <c r="T93">
        <f>+G93/'Total x Ano'!$D$30</f>
        <v>1.2395148795212908E-3</v>
      </c>
      <c r="U93">
        <f>+H93/'Total x Ano'!$D$30</f>
        <v>1.196772987124005E-3</v>
      </c>
      <c r="V93">
        <f>+I93/'Total x Ano'!$D$30</f>
        <v>7.2661217075386012E-4</v>
      </c>
      <c r="W93">
        <f>+J93/'Total x Ano'!$D$30</f>
        <v>6.4112838595928835E-5</v>
      </c>
      <c r="X93">
        <f>+K93/'Total x Ano'!$D$30</f>
        <v>1.2502003526206123E-3</v>
      </c>
      <c r="Y93">
        <f>+L93/'Total x Ano'!$D$30</f>
        <v>1.5002404231447348E-2</v>
      </c>
    </row>
    <row r="94" spans="1:25" x14ac:dyDescent="0.25">
      <c r="A94" s="1" t="s">
        <v>9</v>
      </c>
      <c r="B94">
        <f>+'SCC x Atuacao = Comércio'!B94+'SCC x Atuacao = Serv. Industria'!B94</f>
        <v>363</v>
      </c>
      <c r="C94">
        <f>+'SCC x Atuacao = Comércio'!C94+'SCC x Atuacao = Serv. Industria'!C94</f>
        <v>100</v>
      </c>
      <c r="D94">
        <f>+'SCC x Atuacao = Comércio'!D94+'SCC x Atuacao = Serv. Industria'!D94</f>
        <v>382</v>
      </c>
      <c r="E94">
        <f>+'SCC x Atuacao = Comércio'!E94+'SCC x Atuacao = Serv. Industria'!E94</f>
        <v>14</v>
      </c>
      <c r="F94">
        <f>+'SCC x Atuacao = Comércio'!F94+'SCC x Atuacao = Serv. Industria'!F94</f>
        <v>997</v>
      </c>
      <c r="G94">
        <f>+'SCC x Atuacao = Comércio'!G94+'SCC x Atuacao = Serv. Industria'!G94</f>
        <v>213</v>
      </c>
      <c r="H94">
        <f>+'SCC x Atuacao = Comércio'!H94+'SCC x Atuacao = Serv. Industria'!H94</f>
        <v>234</v>
      </c>
      <c r="I94">
        <f>+'SCC x Atuacao = Comércio'!I94+'SCC x Atuacao = Serv. Industria'!I94</f>
        <v>131</v>
      </c>
      <c r="J94">
        <f>+'SCC x Atuacao = Comércio'!J94+'SCC x Atuacao = Serv. Industria'!J94</f>
        <v>12</v>
      </c>
      <c r="K94">
        <f>+'SCC x Atuacao = Comércio'!K94+'SCC x Atuacao = Serv. Industria'!K94</f>
        <v>181</v>
      </c>
      <c r="L94">
        <f t="shared" si="2"/>
        <v>2627</v>
      </c>
      <c r="N94" s="1" t="s">
        <v>9</v>
      </c>
      <c r="O94">
        <f>+B94/'Total x Ano'!$D$30</f>
        <v>3.8788267350536947E-3</v>
      </c>
      <c r="P94">
        <f>+C94/'Total x Ano'!$D$30</f>
        <v>1.0685473099321472E-3</v>
      </c>
      <c r="Q94">
        <f>+D94/'Total x Ano'!$D$30</f>
        <v>4.0818507239408029E-3</v>
      </c>
      <c r="R94">
        <f>+E94/'Total x Ano'!$D$30</f>
        <v>1.4959662339050062E-4</v>
      </c>
      <c r="S94">
        <f>+F94/'Total x Ano'!$D$30</f>
        <v>1.0653416680023509E-2</v>
      </c>
      <c r="T94">
        <f>+G94/'Total x Ano'!$D$30</f>
        <v>2.2760057701554735E-3</v>
      </c>
      <c r="U94">
        <f>+H94/'Total x Ano'!$D$30</f>
        <v>2.5004007052412246E-3</v>
      </c>
      <c r="V94">
        <f>+I94/'Total x Ano'!$D$30</f>
        <v>1.3997969760111129E-3</v>
      </c>
      <c r="W94">
        <f>+J94/'Total x Ano'!$D$30</f>
        <v>1.2822567719185767E-4</v>
      </c>
      <c r="X94">
        <f>+K94/'Total x Ano'!$D$30</f>
        <v>1.9340706309771865E-3</v>
      </c>
      <c r="Y94">
        <f>+L94/'Total x Ano'!$D$30</f>
        <v>2.8070737831917509E-2</v>
      </c>
    </row>
    <row r="95" spans="1:25" x14ac:dyDescent="0.25">
      <c r="A95" s="1" t="s">
        <v>8</v>
      </c>
      <c r="B95">
        <f>+'SCC x Atuacao = Comércio'!B95+'SCC x Atuacao = Serv. Industria'!B95</f>
        <v>263</v>
      </c>
      <c r="C95">
        <f>+'SCC x Atuacao = Comércio'!C95+'SCC x Atuacao = Serv. Industria'!C95</f>
        <v>107</v>
      </c>
      <c r="D95">
        <f>+'SCC x Atuacao = Comércio'!D95+'SCC x Atuacao = Serv. Industria'!D95</f>
        <v>200</v>
      </c>
      <c r="E95">
        <f>+'SCC x Atuacao = Comércio'!E95+'SCC x Atuacao = Serv. Industria'!E95</f>
        <v>6</v>
      </c>
      <c r="F95">
        <f>+'SCC x Atuacao = Comércio'!F95+'SCC x Atuacao = Serv. Industria'!F95</f>
        <v>957</v>
      </c>
      <c r="G95">
        <f>+'SCC x Atuacao = Comércio'!G95+'SCC x Atuacao = Serv. Industria'!G95</f>
        <v>272</v>
      </c>
      <c r="H95">
        <f>+'SCC x Atuacao = Comércio'!H95+'SCC x Atuacao = Serv. Industria'!H95</f>
        <v>153</v>
      </c>
      <c r="I95">
        <f>+'SCC x Atuacao = Comércio'!I95+'SCC x Atuacao = Serv. Industria'!I95</f>
        <v>98</v>
      </c>
      <c r="J95">
        <f>+'SCC x Atuacao = Comércio'!J95+'SCC x Atuacao = Serv. Industria'!J95</f>
        <v>12</v>
      </c>
      <c r="K95">
        <f>+'SCC x Atuacao = Comércio'!K95+'SCC x Atuacao = Serv. Industria'!K95</f>
        <v>269</v>
      </c>
      <c r="L95">
        <f t="shared" si="2"/>
        <v>2337</v>
      </c>
      <c r="N95" s="1" t="s">
        <v>8</v>
      </c>
      <c r="O95">
        <f>+B95/'Total x Ano'!$D$30</f>
        <v>2.8102794251215471E-3</v>
      </c>
      <c r="P95">
        <f>+C95/'Total x Ano'!$D$30</f>
        <v>1.1433456216273976E-3</v>
      </c>
      <c r="Q95">
        <f>+D95/'Total x Ano'!$D$30</f>
        <v>2.1370946198642944E-3</v>
      </c>
      <c r="R95">
        <f>+E95/'Total x Ano'!$D$30</f>
        <v>6.4112838595928835E-5</v>
      </c>
      <c r="S95">
        <f>+F95/'Total x Ano'!$D$30</f>
        <v>1.022599775605065E-2</v>
      </c>
      <c r="T95">
        <f>+G95/'Total x Ano'!$D$30</f>
        <v>2.9064486830154405E-3</v>
      </c>
      <c r="U95">
        <f>+H95/'Total x Ano'!$D$30</f>
        <v>1.6348773841961854E-3</v>
      </c>
      <c r="V95">
        <f>+I95/'Total x Ano'!$D$30</f>
        <v>1.0471763637335044E-3</v>
      </c>
      <c r="W95">
        <f>+J95/'Total x Ano'!$D$30</f>
        <v>1.2822567719185767E-4</v>
      </c>
      <c r="X95">
        <f>+K95/'Total x Ano'!$D$30</f>
        <v>2.8743922637174762E-3</v>
      </c>
      <c r="Y95">
        <f>+L95/'Total x Ano'!$D$30</f>
        <v>2.4971950633114279E-2</v>
      </c>
    </row>
    <row r="96" spans="1:25" x14ac:dyDescent="0.25">
      <c r="A96" s="1" t="s">
        <v>7</v>
      </c>
      <c r="B96">
        <f>+'SCC x Atuacao = Comércio'!B96+'SCC x Atuacao = Serv. Industria'!B96</f>
        <v>12980</v>
      </c>
      <c r="C96">
        <f>+'SCC x Atuacao = Comércio'!C96+'SCC x Atuacao = Serv. Industria'!C96</f>
        <v>4162</v>
      </c>
      <c r="D96">
        <f>+'SCC x Atuacao = Comércio'!D96+'SCC x Atuacao = Serv. Industria'!D96</f>
        <v>10744</v>
      </c>
      <c r="E96">
        <f>+'SCC x Atuacao = Comércio'!E96+'SCC x Atuacao = Serv. Industria'!E96</f>
        <v>481</v>
      </c>
      <c r="F96">
        <f>+'SCC x Atuacao = Comércio'!F96+'SCC x Atuacao = Serv. Industria'!F96</f>
        <v>36668</v>
      </c>
      <c r="G96">
        <f>+'SCC x Atuacao = Comércio'!G96+'SCC x Atuacao = Serv. Industria'!G96</f>
        <v>9544</v>
      </c>
      <c r="H96">
        <f>+'SCC x Atuacao = Comércio'!H96+'SCC x Atuacao = Serv. Industria'!H96</f>
        <v>6767</v>
      </c>
      <c r="I96">
        <f>+'SCC x Atuacao = Comércio'!I96+'SCC x Atuacao = Serv. Industria'!I96</f>
        <v>4682</v>
      </c>
      <c r="J96">
        <f>+'SCC x Atuacao = Comércio'!J96+'SCC x Atuacao = Serv. Industria'!J96</f>
        <v>416</v>
      </c>
      <c r="K96">
        <f>+'SCC x Atuacao = Comércio'!K96+'SCC x Atuacao = Serv. Industria'!K96</f>
        <v>7141</v>
      </c>
      <c r="L96">
        <f t="shared" si="2"/>
        <v>93585</v>
      </c>
      <c r="N96" s="1" t="s">
        <v>7</v>
      </c>
      <c r="O96">
        <f>+B96/'Total x Ano'!$D$30</f>
        <v>0.13869744082919272</v>
      </c>
      <c r="P96">
        <f>+C96/'Total x Ano'!$D$30</f>
        <v>4.4472939039375971E-2</v>
      </c>
      <c r="Q96">
        <f>+D96/'Total x Ano'!$D$30</f>
        <v>0.1148047229791099</v>
      </c>
      <c r="R96">
        <f>+E96/'Total x Ano'!$D$30</f>
        <v>5.1397125607736283E-3</v>
      </c>
      <c r="S96">
        <f>+F96/'Total x Ano'!$D$30</f>
        <v>0.39181492760591974</v>
      </c>
      <c r="T96">
        <f>+G96/'Total x Ano'!$D$30</f>
        <v>0.10198215525992413</v>
      </c>
      <c r="U96">
        <f>+H96/'Total x Ano'!$D$30</f>
        <v>7.2308596463108402E-2</v>
      </c>
      <c r="V96">
        <f>+I96/'Total x Ano'!$D$30</f>
        <v>5.0029385051023133E-2</v>
      </c>
      <c r="W96">
        <f>+J96/'Total x Ano'!$D$30</f>
        <v>4.4451568093177322E-3</v>
      </c>
      <c r="X96">
        <f>+K96/'Total x Ano'!$D$30</f>
        <v>7.6304963402254636E-2</v>
      </c>
      <c r="Y96">
        <f>+L96/'Total x Ano'!$D$30</f>
        <v>1</v>
      </c>
    </row>
    <row r="97" spans="1:2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2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25" s="1" customFormat="1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  <c r="O99" s="1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x14ac:dyDescent="0.25">
      <c r="A100" s="1" t="s">
        <v>34</v>
      </c>
      <c r="B100" s="1" t="s">
        <v>505</v>
      </c>
      <c r="C100" s="1" t="s">
        <v>541</v>
      </c>
      <c r="D100" s="1" t="s">
        <v>1</v>
      </c>
      <c r="E100" s="1" t="s">
        <v>531</v>
      </c>
      <c r="F100" s="1" t="s">
        <v>510</v>
      </c>
      <c r="G100" s="1" t="s">
        <v>537</v>
      </c>
      <c r="H100" s="1" t="s">
        <v>2</v>
      </c>
      <c r="I100" s="1" t="s">
        <v>3</v>
      </c>
      <c r="J100" s="1" t="s">
        <v>6</v>
      </c>
      <c r="K100" s="1" t="s">
        <v>533</v>
      </c>
      <c r="L100" s="1" t="s">
        <v>565</v>
      </c>
      <c r="N100" s="1"/>
      <c r="O100" s="1" t="s">
        <v>505</v>
      </c>
      <c r="P100" s="1" t="s">
        <v>541</v>
      </c>
      <c r="Q100" s="1" t="s">
        <v>1</v>
      </c>
      <c r="R100" s="1" t="s">
        <v>531</v>
      </c>
      <c r="S100" s="1" t="s">
        <v>510</v>
      </c>
      <c r="T100" s="1" t="s">
        <v>537</v>
      </c>
      <c r="U100" s="1" t="s">
        <v>2</v>
      </c>
      <c r="V100" s="1" t="s">
        <v>3</v>
      </c>
      <c r="W100" s="1" t="s">
        <v>6</v>
      </c>
      <c r="X100" s="1" t="s">
        <v>533</v>
      </c>
      <c r="Y100" s="1" t="s">
        <v>565</v>
      </c>
    </row>
    <row r="101" spans="1:25" x14ac:dyDescent="0.25">
      <c r="A101" s="1" t="s">
        <v>33</v>
      </c>
      <c r="B101">
        <f>+'SCC x Atuacao = Comércio'!B101+'SCC x Atuacao = Serv. Industria'!B101</f>
        <v>115</v>
      </c>
      <c r="C101">
        <f>+'SCC x Atuacao = Comércio'!C101+'SCC x Atuacao = Serv. Industria'!C101</f>
        <v>15</v>
      </c>
      <c r="D101">
        <f>+'SCC x Atuacao = Comércio'!D101+'SCC x Atuacao = Serv. Industria'!D101</f>
        <v>125</v>
      </c>
      <c r="E101">
        <f>+'SCC x Atuacao = Comércio'!E101+'SCC x Atuacao = Serv. Industria'!E101</f>
        <v>2</v>
      </c>
      <c r="F101">
        <f>+'SCC x Atuacao = Comércio'!F101+'SCC x Atuacao = Serv. Industria'!F101</f>
        <v>278</v>
      </c>
      <c r="G101">
        <f>+'SCC x Atuacao = Comércio'!G101+'SCC x Atuacao = Serv. Industria'!G101</f>
        <v>63</v>
      </c>
      <c r="H101">
        <f>+'SCC x Atuacao = Comércio'!H101+'SCC x Atuacao = Serv. Industria'!H101</f>
        <v>38</v>
      </c>
      <c r="I101">
        <f>+'SCC x Atuacao = Comércio'!I101+'SCC x Atuacao = Serv. Industria'!I101</f>
        <v>33</v>
      </c>
      <c r="J101">
        <f>+'SCC x Atuacao = Comércio'!J101+'SCC x Atuacao = Serv. Industria'!J101</f>
        <v>3</v>
      </c>
      <c r="K101">
        <f>+'SCC x Atuacao = Comércio'!K101+'SCC x Atuacao = Serv. Industria'!K101</f>
        <v>41</v>
      </c>
      <c r="L101">
        <f>SUM(B101:K101)</f>
        <v>713</v>
      </c>
      <c r="N101" s="1" t="s">
        <v>34</v>
      </c>
      <c r="O101">
        <f>+B101/'Total x Ano'!$E$30</f>
        <v>1.1791848244039991E-3</v>
      </c>
      <c r="P101">
        <f>+C101/'Total x Ano'!$E$30</f>
        <v>1.5380671622660855E-4</v>
      </c>
      <c r="Q101">
        <f>+D101/'Total x Ano'!$E$30</f>
        <v>1.281722635221738E-3</v>
      </c>
      <c r="R101">
        <f>+E101/'Total x Ano'!$E$30</f>
        <v>2.0507562163547808E-5</v>
      </c>
      <c r="S101">
        <f>+F101/'Total x Ano'!$E$30</f>
        <v>2.8505511407331454E-3</v>
      </c>
      <c r="T101">
        <f>+G101/'Total x Ano'!$E$30</f>
        <v>6.4598820815175593E-4</v>
      </c>
      <c r="U101">
        <f>+H101/'Total x Ano'!$E$30</f>
        <v>3.8964368110740833E-4</v>
      </c>
      <c r="V101">
        <f>+I101/'Total x Ano'!$E$30</f>
        <v>3.3837477569853883E-4</v>
      </c>
      <c r="W101">
        <f>+J101/'Total x Ano'!$E$30</f>
        <v>3.0761343245321711E-5</v>
      </c>
      <c r="X101">
        <f>+K101/'Total x Ano'!$E$30</f>
        <v>4.2040502435273006E-4</v>
      </c>
      <c r="Y101">
        <f>+L101/'Total x Ano'!$E$30</f>
        <v>7.3109459113047939E-3</v>
      </c>
    </row>
    <row r="102" spans="1:25" x14ac:dyDescent="0.25">
      <c r="A102" s="1" t="s">
        <v>32</v>
      </c>
      <c r="B102">
        <f>+'SCC x Atuacao = Comércio'!B102+'SCC x Atuacao = Serv. Industria'!B102</f>
        <v>28</v>
      </c>
      <c r="C102">
        <f>+'SCC x Atuacao = Comércio'!C102+'SCC x Atuacao = Serv. Industria'!C102</f>
        <v>3</v>
      </c>
      <c r="D102">
        <f>+'SCC x Atuacao = Comércio'!D102+'SCC x Atuacao = Serv. Industria'!D102</f>
        <v>24</v>
      </c>
      <c r="E102">
        <f>+'SCC x Atuacao = Comércio'!E102+'SCC x Atuacao = Serv. Industria'!E102</f>
        <v>0</v>
      </c>
      <c r="F102">
        <f>+'SCC x Atuacao = Comércio'!F102+'SCC x Atuacao = Serv. Industria'!F102</f>
        <v>66</v>
      </c>
      <c r="G102">
        <f>+'SCC x Atuacao = Comércio'!G102+'SCC x Atuacao = Serv. Industria'!G102</f>
        <v>13</v>
      </c>
      <c r="H102">
        <f>+'SCC x Atuacao = Comércio'!H102+'SCC x Atuacao = Serv. Industria'!H102</f>
        <v>9</v>
      </c>
      <c r="I102">
        <f>+'SCC x Atuacao = Comércio'!I102+'SCC x Atuacao = Serv. Industria'!I102</f>
        <v>5</v>
      </c>
      <c r="J102">
        <f>+'SCC x Atuacao = Comércio'!J102+'SCC x Atuacao = Serv. Industria'!J102</f>
        <v>2</v>
      </c>
      <c r="K102">
        <f>+'SCC x Atuacao = Comércio'!K102+'SCC x Atuacao = Serv. Industria'!K102</f>
        <v>12</v>
      </c>
      <c r="L102">
        <f t="shared" ref="L102:L128" si="3">SUM(B102:K102)</f>
        <v>162</v>
      </c>
      <c r="N102" s="1" t="s">
        <v>33</v>
      </c>
      <c r="O102">
        <f>+B102/'Total x Ano'!$E$30</f>
        <v>2.8710587028966933E-4</v>
      </c>
      <c r="P102">
        <f>+C102/'Total x Ano'!$E$30</f>
        <v>3.0761343245321711E-5</v>
      </c>
      <c r="Q102">
        <f>+D102/'Total x Ano'!$E$30</f>
        <v>2.4609074596257369E-4</v>
      </c>
      <c r="R102">
        <f>+E102/'Total x Ano'!$E$30</f>
        <v>0</v>
      </c>
      <c r="S102">
        <f>+F102/'Total x Ano'!$E$30</f>
        <v>6.7674955139707766E-4</v>
      </c>
      <c r="T102">
        <f>+G102/'Total x Ano'!$E$30</f>
        <v>1.3329915406306076E-4</v>
      </c>
      <c r="U102">
        <f>+H102/'Total x Ano'!$E$30</f>
        <v>9.2284029735965141E-5</v>
      </c>
      <c r="V102">
        <f>+I102/'Total x Ano'!$E$30</f>
        <v>5.1268905408869519E-5</v>
      </c>
      <c r="W102">
        <f>+J102/'Total x Ano'!$E$30</f>
        <v>2.0507562163547808E-5</v>
      </c>
      <c r="X102">
        <f>+K102/'Total x Ano'!$E$30</f>
        <v>1.2304537298128685E-4</v>
      </c>
      <c r="Y102">
        <f>+L102/'Total x Ano'!$E$30</f>
        <v>1.6611125352473724E-3</v>
      </c>
    </row>
    <row r="103" spans="1:25" x14ac:dyDescent="0.25">
      <c r="A103" s="1" t="s">
        <v>31</v>
      </c>
      <c r="B103">
        <f>+'SCC x Atuacao = Comércio'!B103+'SCC x Atuacao = Serv. Industria'!B103</f>
        <v>153</v>
      </c>
      <c r="C103">
        <f>+'SCC x Atuacao = Comércio'!C103+'SCC x Atuacao = Serv. Industria'!C103</f>
        <v>25</v>
      </c>
      <c r="D103">
        <f>+'SCC x Atuacao = Comércio'!D103+'SCC x Atuacao = Serv. Industria'!D103</f>
        <v>64</v>
      </c>
      <c r="E103">
        <f>+'SCC x Atuacao = Comércio'!E103+'SCC x Atuacao = Serv. Industria'!E103</f>
        <v>0</v>
      </c>
      <c r="F103">
        <f>+'SCC x Atuacao = Comércio'!F103+'SCC x Atuacao = Serv. Industria'!F103</f>
        <v>261</v>
      </c>
      <c r="G103">
        <f>+'SCC x Atuacao = Comércio'!G103+'SCC x Atuacao = Serv. Industria'!G103</f>
        <v>64</v>
      </c>
      <c r="H103">
        <f>+'SCC x Atuacao = Comércio'!H103+'SCC x Atuacao = Serv. Industria'!H103</f>
        <v>43</v>
      </c>
      <c r="I103">
        <f>+'SCC x Atuacao = Comércio'!I103+'SCC x Atuacao = Serv. Industria'!I103</f>
        <v>32</v>
      </c>
      <c r="J103">
        <f>+'SCC x Atuacao = Comércio'!J103+'SCC x Atuacao = Serv. Industria'!J103</f>
        <v>3</v>
      </c>
      <c r="K103">
        <f>+'SCC x Atuacao = Comércio'!K103+'SCC x Atuacao = Serv. Industria'!K103</f>
        <v>58</v>
      </c>
      <c r="L103">
        <f t="shared" si="3"/>
        <v>703</v>
      </c>
      <c r="N103" s="1" t="s">
        <v>32</v>
      </c>
      <c r="O103">
        <f>+B103/'Total x Ano'!$E$30</f>
        <v>1.5688285055114072E-3</v>
      </c>
      <c r="P103">
        <f>+C103/'Total x Ano'!$E$30</f>
        <v>2.563445270443476E-4</v>
      </c>
      <c r="Q103">
        <f>+D103/'Total x Ano'!$E$30</f>
        <v>6.5624198923352984E-4</v>
      </c>
      <c r="R103">
        <f>+E103/'Total x Ano'!$E$30</f>
        <v>0</v>
      </c>
      <c r="S103">
        <f>+F103/'Total x Ano'!$E$30</f>
        <v>2.6762368623429889E-3</v>
      </c>
      <c r="T103">
        <f>+G103/'Total x Ano'!$E$30</f>
        <v>6.5624198923352984E-4</v>
      </c>
      <c r="U103">
        <f>+H103/'Total x Ano'!$E$30</f>
        <v>4.4091258651627788E-4</v>
      </c>
      <c r="V103">
        <f>+I103/'Total x Ano'!$E$30</f>
        <v>3.2812099461676492E-4</v>
      </c>
      <c r="W103">
        <f>+J103/'Total x Ano'!$E$30</f>
        <v>3.0761343245321711E-5</v>
      </c>
      <c r="X103">
        <f>+K103/'Total x Ano'!$E$30</f>
        <v>5.9471930274288649E-4</v>
      </c>
      <c r="Y103">
        <f>+L103/'Total x Ano'!$E$30</f>
        <v>7.2084081004870548E-3</v>
      </c>
    </row>
    <row r="104" spans="1:25" x14ac:dyDescent="0.25">
      <c r="A104" s="1" t="s">
        <v>30</v>
      </c>
      <c r="B104">
        <f>+'SCC x Atuacao = Comércio'!B104+'SCC x Atuacao = Serv. Industria'!B104</f>
        <v>14</v>
      </c>
      <c r="C104">
        <f>+'SCC x Atuacao = Comércio'!C104+'SCC x Atuacao = Serv. Industria'!C104</f>
        <v>10</v>
      </c>
      <c r="D104">
        <f>+'SCC x Atuacao = Comércio'!D104+'SCC x Atuacao = Serv. Industria'!D104</f>
        <v>27</v>
      </c>
      <c r="E104">
        <f>+'SCC x Atuacao = Comércio'!E104+'SCC x Atuacao = Serv. Industria'!E104</f>
        <v>2</v>
      </c>
      <c r="F104">
        <f>+'SCC x Atuacao = Comércio'!F104+'SCC x Atuacao = Serv. Industria'!F104</f>
        <v>70</v>
      </c>
      <c r="G104">
        <f>+'SCC x Atuacao = Comércio'!G104+'SCC x Atuacao = Serv. Industria'!G104</f>
        <v>12</v>
      </c>
      <c r="H104">
        <f>+'SCC x Atuacao = Comércio'!H104+'SCC x Atuacao = Serv. Industria'!H104</f>
        <v>11</v>
      </c>
      <c r="I104">
        <f>+'SCC x Atuacao = Comércio'!I104+'SCC x Atuacao = Serv. Industria'!I104</f>
        <v>8</v>
      </c>
      <c r="J104">
        <f>+'SCC x Atuacao = Comércio'!J104+'SCC x Atuacao = Serv. Industria'!J104</f>
        <v>1</v>
      </c>
      <c r="K104">
        <f>+'SCC x Atuacao = Comércio'!K104+'SCC x Atuacao = Serv. Industria'!K104</f>
        <v>12</v>
      </c>
      <c r="L104">
        <f t="shared" si="3"/>
        <v>167</v>
      </c>
      <c r="N104" s="1" t="s">
        <v>31</v>
      </c>
      <c r="O104">
        <f>+B104/'Total x Ano'!$E$30</f>
        <v>1.4355293514483467E-4</v>
      </c>
      <c r="P104">
        <f>+C104/'Total x Ano'!$E$30</f>
        <v>1.0253781081773904E-4</v>
      </c>
      <c r="Q104">
        <f>+D104/'Total x Ano'!$E$30</f>
        <v>2.7685208920789542E-4</v>
      </c>
      <c r="R104">
        <f>+E104/'Total x Ano'!$E$30</f>
        <v>2.0507562163547808E-5</v>
      </c>
      <c r="S104">
        <f>+F104/'Total x Ano'!$E$30</f>
        <v>7.1776467572417331E-4</v>
      </c>
      <c r="T104">
        <f>+G104/'Total x Ano'!$E$30</f>
        <v>1.2304537298128685E-4</v>
      </c>
      <c r="U104">
        <f>+H104/'Total x Ano'!$E$30</f>
        <v>1.1279159189951295E-4</v>
      </c>
      <c r="V104">
        <f>+I104/'Total x Ano'!$E$30</f>
        <v>8.203024865419123E-5</v>
      </c>
      <c r="W104">
        <f>+J104/'Total x Ano'!$E$30</f>
        <v>1.0253781081773904E-5</v>
      </c>
      <c r="X104">
        <f>+K104/'Total x Ano'!$E$30</f>
        <v>1.2304537298128685E-4</v>
      </c>
      <c r="Y104">
        <f>+L104/'Total x Ano'!$E$30</f>
        <v>1.712381440656242E-3</v>
      </c>
    </row>
    <row r="105" spans="1:25" x14ac:dyDescent="0.25">
      <c r="A105" s="1" t="s">
        <v>29</v>
      </c>
      <c r="B105">
        <f>+'SCC x Atuacao = Comércio'!B105+'SCC x Atuacao = Serv. Industria'!B105</f>
        <v>149</v>
      </c>
      <c r="C105">
        <f>+'SCC x Atuacao = Comércio'!C105+'SCC x Atuacao = Serv. Industria'!C105</f>
        <v>53</v>
      </c>
      <c r="D105">
        <f>+'SCC x Atuacao = Comércio'!D105+'SCC x Atuacao = Serv. Industria'!D105</f>
        <v>130</v>
      </c>
      <c r="E105">
        <f>+'SCC x Atuacao = Comércio'!E105+'SCC x Atuacao = Serv. Industria'!E105</f>
        <v>6</v>
      </c>
      <c r="F105">
        <f>+'SCC x Atuacao = Comércio'!F105+'SCC x Atuacao = Serv. Industria'!F105</f>
        <v>520</v>
      </c>
      <c r="G105">
        <f>+'SCC x Atuacao = Comércio'!G105+'SCC x Atuacao = Serv. Industria'!G105</f>
        <v>108</v>
      </c>
      <c r="H105">
        <f>+'SCC x Atuacao = Comércio'!H105+'SCC x Atuacao = Serv. Industria'!H105</f>
        <v>69</v>
      </c>
      <c r="I105">
        <f>+'SCC x Atuacao = Comércio'!I105+'SCC x Atuacao = Serv. Industria'!I105</f>
        <v>60</v>
      </c>
      <c r="J105">
        <f>+'SCC x Atuacao = Comércio'!J105+'SCC x Atuacao = Serv. Industria'!J105</f>
        <v>4</v>
      </c>
      <c r="K105">
        <f>+'SCC x Atuacao = Comércio'!K105+'SCC x Atuacao = Serv. Industria'!K105</f>
        <v>102</v>
      </c>
      <c r="L105">
        <f t="shared" si="3"/>
        <v>1201</v>
      </c>
      <c r="N105" s="1" t="s">
        <v>30</v>
      </c>
      <c r="O105">
        <f>+B105/'Total x Ano'!$E$30</f>
        <v>1.5278133811843118E-3</v>
      </c>
      <c r="P105">
        <f>+C105/'Total x Ano'!$E$30</f>
        <v>5.4345039733401693E-4</v>
      </c>
      <c r="Q105">
        <f>+D105/'Total x Ano'!$E$30</f>
        <v>1.3329915406306075E-3</v>
      </c>
      <c r="R105">
        <f>+E105/'Total x Ano'!$E$30</f>
        <v>6.1522686490643423E-5</v>
      </c>
      <c r="S105">
        <f>+F105/'Total x Ano'!$E$30</f>
        <v>5.33196616252243E-3</v>
      </c>
      <c r="T105">
        <f>+G105/'Total x Ano'!$E$30</f>
        <v>1.1074083568315817E-3</v>
      </c>
      <c r="U105">
        <f>+H105/'Total x Ano'!$E$30</f>
        <v>7.075108946423994E-4</v>
      </c>
      <c r="V105">
        <f>+I105/'Total x Ano'!$E$30</f>
        <v>6.152268649064342E-4</v>
      </c>
      <c r="W105">
        <f>+J105/'Total x Ano'!$E$30</f>
        <v>4.1015124327095615E-5</v>
      </c>
      <c r="X105">
        <f>+K105/'Total x Ano'!$E$30</f>
        <v>1.0458856703409382E-3</v>
      </c>
      <c r="Y105">
        <f>+L105/'Total x Ano'!$E$30</f>
        <v>1.231479107921046E-2</v>
      </c>
    </row>
    <row r="106" spans="1:25" x14ac:dyDescent="0.25">
      <c r="A106" s="1" t="s">
        <v>28</v>
      </c>
      <c r="B106">
        <f>+'SCC x Atuacao = Comércio'!B106+'SCC x Atuacao = Serv. Industria'!B106</f>
        <v>18</v>
      </c>
      <c r="C106">
        <f>+'SCC x Atuacao = Comércio'!C106+'SCC x Atuacao = Serv. Industria'!C106</f>
        <v>5</v>
      </c>
      <c r="D106">
        <f>+'SCC x Atuacao = Comércio'!D106+'SCC x Atuacao = Serv. Industria'!D106</f>
        <v>37</v>
      </c>
      <c r="E106">
        <f>+'SCC x Atuacao = Comércio'!E106+'SCC x Atuacao = Serv. Industria'!E106</f>
        <v>0</v>
      </c>
      <c r="F106">
        <f>+'SCC x Atuacao = Comércio'!F106+'SCC x Atuacao = Serv. Industria'!F106</f>
        <v>75</v>
      </c>
      <c r="G106">
        <f>+'SCC x Atuacao = Comércio'!G106+'SCC x Atuacao = Serv. Industria'!G106</f>
        <v>10</v>
      </c>
      <c r="H106">
        <f>+'SCC x Atuacao = Comércio'!H106+'SCC x Atuacao = Serv. Industria'!H106</f>
        <v>10</v>
      </c>
      <c r="I106">
        <f>+'SCC x Atuacao = Comércio'!I106+'SCC x Atuacao = Serv. Industria'!I106</f>
        <v>8</v>
      </c>
      <c r="J106">
        <f>+'SCC x Atuacao = Comércio'!J106+'SCC x Atuacao = Serv. Industria'!J106</f>
        <v>0</v>
      </c>
      <c r="K106">
        <f>+'SCC x Atuacao = Comércio'!K106+'SCC x Atuacao = Serv. Industria'!K106</f>
        <v>15</v>
      </c>
      <c r="L106">
        <f t="shared" si="3"/>
        <v>178</v>
      </c>
      <c r="N106" s="1" t="s">
        <v>29</v>
      </c>
      <c r="O106">
        <f>+B106/'Total x Ano'!$E$30</f>
        <v>1.8456805947193028E-4</v>
      </c>
      <c r="P106">
        <f>+C106/'Total x Ano'!$E$30</f>
        <v>5.1268905408869519E-5</v>
      </c>
      <c r="Q106">
        <f>+D106/'Total x Ano'!$E$30</f>
        <v>3.7938990002563447E-4</v>
      </c>
      <c r="R106">
        <f>+E106/'Total x Ano'!$E$30</f>
        <v>0</v>
      </c>
      <c r="S106">
        <f>+F106/'Total x Ano'!$E$30</f>
        <v>7.6903358113304286E-4</v>
      </c>
      <c r="T106">
        <f>+G106/'Total x Ano'!$E$30</f>
        <v>1.0253781081773904E-4</v>
      </c>
      <c r="U106">
        <f>+H106/'Total x Ano'!$E$30</f>
        <v>1.0253781081773904E-4</v>
      </c>
      <c r="V106">
        <f>+I106/'Total x Ano'!$E$30</f>
        <v>8.203024865419123E-5</v>
      </c>
      <c r="W106">
        <f>+J106/'Total x Ano'!$E$30</f>
        <v>0</v>
      </c>
      <c r="X106">
        <f>+K106/'Total x Ano'!$E$30</f>
        <v>1.5380671622660855E-4</v>
      </c>
      <c r="Y106">
        <f>+L106/'Total x Ano'!$E$30</f>
        <v>1.825173032555755E-3</v>
      </c>
    </row>
    <row r="107" spans="1:25" x14ac:dyDescent="0.25">
      <c r="A107" s="1" t="s">
        <v>27</v>
      </c>
      <c r="B107">
        <f>+'SCC x Atuacao = Comércio'!B107+'SCC x Atuacao = Serv. Industria'!B107</f>
        <v>44</v>
      </c>
      <c r="C107">
        <f>+'SCC x Atuacao = Comércio'!C107+'SCC x Atuacao = Serv. Industria'!C107</f>
        <v>15</v>
      </c>
      <c r="D107">
        <f>+'SCC x Atuacao = Comércio'!D107+'SCC x Atuacao = Serv. Industria'!D107</f>
        <v>63</v>
      </c>
      <c r="E107">
        <f>+'SCC x Atuacao = Comércio'!E107+'SCC x Atuacao = Serv. Industria'!E107</f>
        <v>1</v>
      </c>
      <c r="F107">
        <f>+'SCC x Atuacao = Comércio'!F107+'SCC x Atuacao = Serv. Industria'!F107</f>
        <v>188</v>
      </c>
      <c r="G107">
        <f>+'SCC x Atuacao = Comércio'!G107+'SCC x Atuacao = Serv. Industria'!G107</f>
        <v>30</v>
      </c>
      <c r="H107">
        <f>+'SCC x Atuacao = Comércio'!H107+'SCC x Atuacao = Serv. Industria'!H107</f>
        <v>24</v>
      </c>
      <c r="I107">
        <f>+'SCC x Atuacao = Comércio'!I107+'SCC x Atuacao = Serv. Industria'!I107</f>
        <v>18</v>
      </c>
      <c r="J107">
        <f>+'SCC x Atuacao = Comércio'!J107+'SCC x Atuacao = Serv. Industria'!J107</f>
        <v>0</v>
      </c>
      <c r="K107">
        <f>+'SCC x Atuacao = Comércio'!K107+'SCC x Atuacao = Serv. Industria'!K107</f>
        <v>31</v>
      </c>
      <c r="L107">
        <f t="shared" si="3"/>
        <v>414</v>
      </c>
      <c r="N107" s="1" t="s">
        <v>28</v>
      </c>
      <c r="O107">
        <f>+B107/'Total x Ano'!$E$30</f>
        <v>4.5116636759805179E-4</v>
      </c>
      <c r="P107">
        <f>+C107/'Total x Ano'!$E$30</f>
        <v>1.5380671622660855E-4</v>
      </c>
      <c r="Q107">
        <f>+D107/'Total x Ano'!$E$30</f>
        <v>6.4598820815175593E-4</v>
      </c>
      <c r="R107">
        <f>+E107/'Total x Ano'!$E$30</f>
        <v>1.0253781081773904E-5</v>
      </c>
      <c r="S107">
        <f>+F107/'Total x Ano'!$E$30</f>
        <v>1.9277108433734939E-3</v>
      </c>
      <c r="T107">
        <f>+G107/'Total x Ano'!$E$30</f>
        <v>3.076134324532171E-4</v>
      </c>
      <c r="U107">
        <f>+H107/'Total x Ano'!$E$30</f>
        <v>2.4609074596257369E-4</v>
      </c>
      <c r="V107">
        <f>+I107/'Total x Ano'!$E$30</f>
        <v>1.8456805947193028E-4</v>
      </c>
      <c r="W107">
        <f>+J107/'Total x Ano'!$E$30</f>
        <v>0</v>
      </c>
      <c r="X107">
        <f>+K107/'Total x Ano'!$E$30</f>
        <v>3.1786721353499101E-4</v>
      </c>
      <c r="Y107">
        <f>+L107/'Total x Ano'!$E$30</f>
        <v>4.2450653678543964E-3</v>
      </c>
    </row>
    <row r="108" spans="1:25" x14ac:dyDescent="0.25">
      <c r="A108" s="1" t="s">
        <v>26</v>
      </c>
      <c r="B108">
        <f>+'SCC x Atuacao = Comércio'!B108+'SCC x Atuacao = Serv. Industria'!B108</f>
        <v>106</v>
      </c>
      <c r="C108">
        <f>+'SCC x Atuacao = Comércio'!C108+'SCC x Atuacao = Serv. Industria'!C108</f>
        <v>29</v>
      </c>
      <c r="D108">
        <f>+'SCC x Atuacao = Comércio'!D108+'SCC x Atuacao = Serv. Industria'!D108</f>
        <v>117</v>
      </c>
      <c r="E108">
        <f>+'SCC x Atuacao = Comércio'!E108+'SCC x Atuacao = Serv. Industria'!E108</f>
        <v>3</v>
      </c>
      <c r="F108">
        <f>+'SCC x Atuacao = Comércio'!F108+'SCC x Atuacao = Serv. Industria'!F108</f>
        <v>482</v>
      </c>
      <c r="G108">
        <f>+'SCC x Atuacao = Comércio'!G108+'SCC x Atuacao = Serv. Industria'!G108</f>
        <v>63</v>
      </c>
      <c r="H108">
        <f>+'SCC x Atuacao = Comércio'!H108+'SCC x Atuacao = Serv. Industria'!H108</f>
        <v>36</v>
      </c>
      <c r="I108">
        <f>+'SCC x Atuacao = Comércio'!I108+'SCC x Atuacao = Serv. Industria'!I108</f>
        <v>58</v>
      </c>
      <c r="J108">
        <f>+'SCC x Atuacao = Comércio'!J108+'SCC x Atuacao = Serv. Industria'!J108</f>
        <v>2</v>
      </c>
      <c r="K108">
        <f>+'SCC x Atuacao = Comércio'!K108+'SCC x Atuacao = Serv. Industria'!K108</f>
        <v>65</v>
      </c>
      <c r="L108">
        <f t="shared" si="3"/>
        <v>961</v>
      </c>
      <c r="N108" s="1" t="s">
        <v>27</v>
      </c>
      <c r="O108">
        <f>+B108/'Total x Ano'!$E$30</f>
        <v>1.0869007946680339E-3</v>
      </c>
      <c r="P108">
        <f>+C108/'Total x Ano'!$E$30</f>
        <v>2.9735965137144324E-4</v>
      </c>
      <c r="Q108">
        <f>+D108/'Total x Ano'!$E$30</f>
        <v>1.1996923865675469E-3</v>
      </c>
      <c r="R108">
        <f>+E108/'Total x Ano'!$E$30</f>
        <v>3.0761343245321711E-5</v>
      </c>
      <c r="S108">
        <f>+F108/'Total x Ano'!$E$30</f>
        <v>4.9423224814150214E-3</v>
      </c>
      <c r="T108">
        <f>+G108/'Total x Ano'!$E$30</f>
        <v>6.4598820815175593E-4</v>
      </c>
      <c r="U108">
        <f>+H108/'Total x Ano'!$E$30</f>
        <v>3.6913611894386056E-4</v>
      </c>
      <c r="V108">
        <f>+I108/'Total x Ano'!$E$30</f>
        <v>5.9471930274288649E-4</v>
      </c>
      <c r="W108">
        <f>+J108/'Total x Ano'!$E$30</f>
        <v>2.0507562163547808E-5</v>
      </c>
      <c r="X108">
        <f>+K108/'Total x Ano'!$E$30</f>
        <v>6.6649577031530375E-4</v>
      </c>
      <c r="Y108">
        <f>+L108/'Total x Ano'!$E$30</f>
        <v>9.8538836195847211E-3</v>
      </c>
    </row>
    <row r="109" spans="1:25" x14ac:dyDescent="0.25">
      <c r="A109" s="1" t="s">
        <v>25</v>
      </c>
      <c r="B109">
        <f>+'SCC x Atuacao = Comércio'!B109+'SCC x Atuacao = Serv. Industria'!B109</f>
        <v>101</v>
      </c>
      <c r="C109">
        <f>+'SCC x Atuacao = Comércio'!C109+'SCC x Atuacao = Serv. Industria'!C109</f>
        <v>23</v>
      </c>
      <c r="D109">
        <f>+'SCC x Atuacao = Comércio'!D109+'SCC x Atuacao = Serv. Industria'!D109</f>
        <v>75</v>
      </c>
      <c r="E109">
        <f>+'SCC x Atuacao = Comércio'!E109+'SCC x Atuacao = Serv. Industria'!E109</f>
        <v>8</v>
      </c>
      <c r="F109">
        <f>+'SCC x Atuacao = Comércio'!F109+'SCC x Atuacao = Serv. Industria'!F109</f>
        <v>274</v>
      </c>
      <c r="G109">
        <f>+'SCC x Atuacao = Comércio'!G109+'SCC x Atuacao = Serv. Industria'!G109</f>
        <v>41</v>
      </c>
      <c r="H109">
        <f>+'SCC x Atuacao = Comércio'!H109+'SCC x Atuacao = Serv. Industria'!H109</f>
        <v>28</v>
      </c>
      <c r="I109">
        <f>+'SCC x Atuacao = Comércio'!I109+'SCC x Atuacao = Serv. Industria'!I109</f>
        <v>33</v>
      </c>
      <c r="J109">
        <f>+'SCC x Atuacao = Comércio'!J109+'SCC x Atuacao = Serv. Industria'!J109</f>
        <v>3</v>
      </c>
      <c r="K109">
        <f>+'SCC x Atuacao = Comércio'!K109+'SCC x Atuacao = Serv. Industria'!K109</f>
        <v>50</v>
      </c>
      <c r="L109">
        <f t="shared" si="3"/>
        <v>636</v>
      </c>
      <c r="N109" s="1" t="s">
        <v>26</v>
      </c>
      <c r="O109">
        <f>+B109/'Total x Ano'!$E$30</f>
        <v>1.0356318892591643E-3</v>
      </c>
      <c r="P109">
        <f>+C109/'Total x Ano'!$E$30</f>
        <v>2.3583696488079981E-4</v>
      </c>
      <c r="Q109">
        <f>+D109/'Total x Ano'!$E$30</f>
        <v>7.6903358113304286E-4</v>
      </c>
      <c r="R109">
        <f>+E109/'Total x Ano'!$E$30</f>
        <v>8.203024865419123E-5</v>
      </c>
      <c r="S109">
        <f>+F109/'Total x Ano'!$E$30</f>
        <v>2.8095360164060498E-3</v>
      </c>
      <c r="T109">
        <f>+G109/'Total x Ano'!$E$30</f>
        <v>4.2040502435273006E-4</v>
      </c>
      <c r="U109">
        <f>+H109/'Total x Ano'!$E$30</f>
        <v>2.8710587028966933E-4</v>
      </c>
      <c r="V109">
        <f>+I109/'Total x Ano'!$E$30</f>
        <v>3.3837477569853883E-4</v>
      </c>
      <c r="W109">
        <f>+J109/'Total x Ano'!$E$30</f>
        <v>3.0761343245321711E-5</v>
      </c>
      <c r="X109">
        <f>+K109/'Total x Ano'!$E$30</f>
        <v>5.126890540886952E-4</v>
      </c>
      <c r="Y109">
        <f>+L109/'Total x Ano'!$E$30</f>
        <v>6.5214047680082028E-3</v>
      </c>
    </row>
    <row r="110" spans="1:25" x14ac:dyDescent="0.25">
      <c r="A110" s="1" t="s">
        <v>24</v>
      </c>
      <c r="B110">
        <f>+'SCC x Atuacao = Comércio'!B110+'SCC x Atuacao = Serv. Industria'!B110</f>
        <v>289</v>
      </c>
      <c r="C110">
        <f>+'SCC x Atuacao = Comércio'!C110+'SCC x Atuacao = Serv. Industria'!C110</f>
        <v>133</v>
      </c>
      <c r="D110">
        <f>+'SCC x Atuacao = Comércio'!D110+'SCC x Atuacao = Serv. Industria'!D110</f>
        <v>311</v>
      </c>
      <c r="E110">
        <f>+'SCC x Atuacao = Comércio'!E110+'SCC x Atuacao = Serv. Industria'!E110</f>
        <v>14</v>
      </c>
      <c r="F110">
        <f>+'SCC x Atuacao = Comércio'!F110+'SCC x Atuacao = Serv. Industria'!F110</f>
        <v>851</v>
      </c>
      <c r="G110">
        <f>+'SCC x Atuacao = Comércio'!G110+'SCC x Atuacao = Serv. Industria'!G110</f>
        <v>170</v>
      </c>
      <c r="H110">
        <f>+'SCC x Atuacao = Comércio'!H110+'SCC x Atuacao = Serv. Industria'!H110</f>
        <v>121</v>
      </c>
      <c r="I110">
        <f>+'SCC x Atuacao = Comércio'!I110+'SCC x Atuacao = Serv. Industria'!I110</f>
        <v>131</v>
      </c>
      <c r="J110">
        <f>+'SCC x Atuacao = Comércio'!J110+'SCC x Atuacao = Serv. Industria'!J110</f>
        <v>4</v>
      </c>
      <c r="K110">
        <f>+'SCC x Atuacao = Comércio'!K110+'SCC x Atuacao = Serv. Industria'!K110</f>
        <v>171</v>
      </c>
      <c r="L110">
        <f t="shared" si="3"/>
        <v>2195</v>
      </c>
      <c r="N110" s="1" t="s">
        <v>25</v>
      </c>
      <c r="O110">
        <f>+B110/'Total x Ano'!$E$30</f>
        <v>2.9633427326326584E-3</v>
      </c>
      <c r="P110">
        <f>+C110/'Total x Ano'!$E$30</f>
        <v>1.3637528838759292E-3</v>
      </c>
      <c r="Q110">
        <f>+D110/'Total x Ano'!$E$30</f>
        <v>3.188925916431684E-3</v>
      </c>
      <c r="R110">
        <f>+E110/'Total x Ano'!$E$30</f>
        <v>1.4355293514483467E-4</v>
      </c>
      <c r="S110">
        <f>+F110/'Total x Ano'!$E$30</f>
        <v>8.7259677005895927E-3</v>
      </c>
      <c r="T110">
        <f>+G110/'Total x Ano'!$E$30</f>
        <v>1.7431427839015637E-3</v>
      </c>
      <c r="U110">
        <f>+H110/'Total x Ano'!$E$30</f>
        <v>1.2407075108946423E-3</v>
      </c>
      <c r="V110">
        <f>+I110/'Total x Ano'!$E$30</f>
        <v>1.3432453217123814E-3</v>
      </c>
      <c r="W110">
        <f>+J110/'Total x Ano'!$E$30</f>
        <v>4.1015124327095615E-5</v>
      </c>
      <c r="X110">
        <f>+K110/'Total x Ano'!$E$30</f>
        <v>1.7533965649833376E-3</v>
      </c>
      <c r="Y110">
        <f>+L110/'Total x Ano'!$E$30</f>
        <v>2.250704947449372E-2</v>
      </c>
    </row>
    <row r="111" spans="1:25" x14ac:dyDescent="0.25">
      <c r="A111" s="1" t="s">
        <v>23</v>
      </c>
      <c r="B111">
        <f>+'SCC x Atuacao = Comércio'!B111+'SCC x Atuacao = Serv. Industria'!B111</f>
        <v>147</v>
      </c>
      <c r="C111">
        <f>+'SCC x Atuacao = Comércio'!C111+'SCC x Atuacao = Serv. Industria'!C111</f>
        <v>56</v>
      </c>
      <c r="D111">
        <f>+'SCC x Atuacao = Comércio'!D111+'SCC x Atuacao = Serv. Industria'!D111</f>
        <v>101</v>
      </c>
      <c r="E111">
        <f>+'SCC x Atuacao = Comércio'!E111+'SCC x Atuacao = Serv. Industria'!E111</f>
        <v>4</v>
      </c>
      <c r="F111">
        <f>+'SCC x Atuacao = Comércio'!F111+'SCC x Atuacao = Serv. Industria'!F111</f>
        <v>363</v>
      </c>
      <c r="G111">
        <f>+'SCC x Atuacao = Comércio'!G111+'SCC x Atuacao = Serv. Industria'!G111</f>
        <v>105</v>
      </c>
      <c r="H111">
        <f>+'SCC x Atuacao = Comércio'!H111+'SCC x Atuacao = Serv. Industria'!H111</f>
        <v>65</v>
      </c>
      <c r="I111">
        <f>+'SCC x Atuacao = Comércio'!I111+'SCC x Atuacao = Serv. Industria'!I111</f>
        <v>47</v>
      </c>
      <c r="J111">
        <f>+'SCC x Atuacao = Comércio'!J111+'SCC x Atuacao = Serv. Industria'!J111</f>
        <v>3</v>
      </c>
      <c r="K111">
        <f>+'SCC x Atuacao = Comércio'!K111+'SCC x Atuacao = Serv. Industria'!K111</f>
        <v>88</v>
      </c>
      <c r="L111">
        <f t="shared" si="3"/>
        <v>979</v>
      </c>
      <c r="N111" s="1" t="s">
        <v>24</v>
      </c>
      <c r="O111">
        <f>+B111/'Total x Ano'!$E$30</f>
        <v>1.507305819020764E-3</v>
      </c>
      <c r="P111">
        <f>+C111/'Total x Ano'!$E$30</f>
        <v>5.7421174057933867E-4</v>
      </c>
      <c r="Q111">
        <f>+D111/'Total x Ano'!$E$30</f>
        <v>1.0356318892591643E-3</v>
      </c>
      <c r="R111">
        <f>+E111/'Total x Ano'!$E$30</f>
        <v>4.1015124327095615E-5</v>
      </c>
      <c r="S111">
        <f>+F111/'Total x Ano'!$E$30</f>
        <v>3.7221225326839274E-3</v>
      </c>
      <c r="T111">
        <f>+G111/'Total x Ano'!$E$30</f>
        <v>1.07664701358626E-3</v>
      </c>
      <c r="U111">
        <f>+H111/'Total x Ano'!$E$30</f>
        <v>6.6649577031530375E-4</v>
      </c>
      <c r="V111">
        <f>+I111/'Total x Ano'!$E$30</f>
        <v>4.8192771084337347E-4</v>
      </c>
      <c r="W111">
        <f>+J111/'Total x Ano'!$E$30</f>
        <v>3.0761343245321711E-5</v>
      </c>
      <c r="X111">
        <f>+K111/'Total x Ano'!$E$30</f>
        <v>9.0233273519610359E-4</v>
      </c>
      <c r="Y111">
        <f>+L111/'Total x Ano'!$E$30</f>
        <v>1.0038451679056652E-2</v>
      </c>
    </row>
    <row r="112" spans="1:25" x14ac:dyDescent="0.25">
      <c r="A112" s="1" t="s">
        <v>22</v>
      </c>
      <c r="B112">
        <f>+'SCC x Atuacao = Comércio'!B112+'SCC x Atuacao = Serv. Industria'!B112</f>
        <v>91</v>
      </c>
      <c r="C112">
        <f>+'SCC x Atuacao = Comércio'!C112+'SCC x Atuacao = Serv. Industria'!C112</f>
        <v>47</v>
      </c>
      <c r="D112">
        <f>+'SCC x Atuacao = Comércio'!D112+'SCC x Atuacao = Serv. Industria'!D112</f>
        <v>113</v>
      </c>
      <c r="E112">
        <f>+'SCC x Atuacao = Comércio'!E112+'SCC x Atuacao = Serv. Industria'!E112</f>
        <v>21</v>
      </c>
      <c r="F112">
        <f>+'SCC x Atuacao = Comércio'!F112+'SCC x Atuacao = Serv. Industria'!F112</f>
        <v>289</v>
      </c>
      <c r="G112">
        <f>+'SCC x Atuacao = Comércio'!G112+'SCC x Atuacao = Serv. Industria'!G112</f>
        <v>78</v>
      </c>
      <c r="H112">
        <f>+'SCC x Atuacao = Comércio'!H112+'SCC x Atuacao = Serv. Industria'!H112</f>
        <v>59</v>
      </c>
      <c r="I112">
        <f>+'SCC x Atuacao = Comércio'!I112+'SCC x Atuacao = Serv. Industria'!I112</f>
        <v>37</v>
      </c>
      <c r="J112">
        <f>+'SCC x Atuacao = Comércio'!J112+'SCC x Atuacao = Serv. Industria'!J112</f>
        <v>2</v>
      </c>
      <c r="K112">
        <f>+'SCC x Atuacao = Comércio'!K112+'SCC x Atuacao = Serv. Industria'!K112</f>
        <v>81</v>
      </c>
      <c r="L112">
        <f t="shared" si="3"/>
        <v>818</v>
      </c>
      <c r="N112" s="1" t="s">
        <v>23</v>
      </c>
      <c r="O112">
        <f>+B112/'Total x Ano'!$E$30</f>
        <v>9.3309407844142532E-4</v>
      </c>
      <c r="P112">
        <f>+C112/'Total x Ano'!$E$30</f>
        <v>4.8192771084337347E-4</v>
      </c>
      <c r="Q112">
        <f>+D112/'Total x Ano'!$E$30</f>
        <v>1.1586772622404512E-3</v>
      </c>
      <c r="R112">
        <f>+E112/'Total x Ano'!$E$30</f>
        <v>2.1532940271725199E-4</v>
      </c>
      <c r="S112">
        <f>+F112/'Total x Ano'!$E$30</f>
        <v>2.9633427326326584E-3</v>
      </c>
      <c r="T112">
        <f>+G112/'Total x Ano'!$E$30</f>
        <v>7.9979492437836448E-4</v>
      </c>
      <c r="U112">
        <f>+H112/'Total x Ano'!$E$30</f>
        <v>6.0497308382466029E-4</v>
      </c>
      <c r="V112">
        <f>+I112/'Total x Ano'!$E$30</f>
        <v>3.7938990002563447E-4</v>
      </c>
      <c r="W112">
        <f>+J112/'Total x Ano'!$E$30</f>
        <v>2.0507562163547808E-5</v>
      </c>
      <c r="X112">
        <f>+K112/'Total x Ano'!$E$30</f>
        <v>8.3055626762368621E-4</v>
      </c>
      <c r="Y112">
        <f>+L112/'Total x Ano'!$E$30</f>
        <v>8.3875929248910536E-3</v>
      </c>
    </row>
    <row r="113" spans="1:25" x14ac:dyDescent="0.25">
      <c r="A113" s="1" t="s">
        <v>21</v>
      </c>
      <c r="B113">
        <f>+'SCC x Atuacao = Comércio'!B113+'SCC x Atuacao = Serv. Industria'!B113</f>
        <v>263</v>
      </c>
      <c r="C113">
        <f>+'SCC x Atuacao = Comércio'!C113+'SCC x Atuacao = Serv. Industria'!C113</f>
        <v>140</v>
      </c>
      <c r="D113">
        <f>+'SCC x Atuacao = Comércio'!D113+'SCC x Atuacao = Serv. Industria'!D113</f>
        <v>224</v>
      </c>
      <c r="E113">
        <f>+'SCC x Atuacao = Comércio'!E113+'SCC x Atuacao = Serv. Industria'!E113</f>
        <v>22</v>
      </c>
      <c r="F113">
        <f>+'SCC x Atuacao = Comércio'!F113+'SCC x Atuacao = Serv. Industria'!F113</f>
        <v>976</v>
      </c>
      <c r="G113">
        <f>+'SCC x Atuacao = Comércio'!G113+'SCC x Atuacao = Serv. Industria'!G113</f>
        <v>183</v>
      </c>
      <c r="H113">
        <f>+'SCC x Atuacao = Comércio'!H113+'SCC x Atuacao = Serv. Industria'!H113</f>
        <v>159</v>
      </c>
      <c r="I113">
        <f>+'SCC x Atuacao = Comércio'!I113+'SCC x Atuacao = Serv. Industria'!I113</f>
        <v>145</v>
      </c>
      <c r="J113">
        <f>+'SCC x Atuacao = Comércio'!J113+'SCC x Atuacao = Serv. Industria'!J113</f>
        <v>13</v>
      </c>
      <c r="K113">
        <f>+'SCC x Atuacao = Comércio'!K113+'SCC x Atuacao = Serv. Industria'!K113</f>
        <v>224</v>
      </c>
      <c r="L113">
        <f t="shared" si="3"/>
        <v>2349</v>
      </c>
      <c r="N113" s="1" t="s">
        <v>22</v>
      </c>
      <c r="O113">
        <f>+B113/'Total x Ano'!$E$30</f>
        <v>2.6967444245065367E-3</v>
      </c>
      <c r="P113">
        <f>+C113/'Total x Ano'!$E$30</f>
        <v>1.4355293514483466E-3</v>
      </c>
      <c r="Q113">
        <f>+D113/'Total x Ano'!$E$30</f>
        <v>2.2968469623173547E-3</v>
      </c>
      <c r="R113">
        <f>+E113/'Total x Ano'!$E$30</f>
        <v>2.255831837990259E-4</v>
      </c>
      <c r="S113">
        <f>+F113/'Total x Ano'!$E$30</f>
        <v>1.000769033581133E-2</v>
      </c>
      <c r="T113">
        <f>+G113/'Total x Ano'!$E$30</f>
        <v>1.8764419379646245E-3</v>
      </c>
      <c r="U113">
        <f>+H113/'Total x Ano'!$E$30</f>
        <v>1.6303511920020507E-3</v>
      </c>
      <c r="V113">
        <f>+I113/'Total x Ano'!$E$30</f>
        <v>1.4867982568572162E-3</v>
      </c>
      <c r="W113">
        <f>+J113/'Total x Ano'!$E$30</f>
        <v>1.3329915406306076E-4</v>
      </c>
      <c r="X113">
        <f>+K113/'Total x Ano'!$E$30</f>
        <v>2.2968469623173547E-3</v>
      </c>
      <c r="Y113">
        <f>+L113/'Total x Ano'!$E$30</f>
        <v>2.4086131761086902E-2</v>
      </c>
    </row>
    <row r="114" spans="1:25" x14ac:dyDescent="0.25">
      <c r="A114" s="1" t="s">
        <v>20</v>
      </c>
      <c r="B114">
        <f>+'SCC x Atuacao = Comércio'!B114+'SCC x Atuacao = Serv. Industria'!B114</f>
        <v>70</v>
      </c>
      <c r="C114">
        <f>+'SCC x Atuacao = Comércio'!C114+'SCC x Atuacao = Serv. Industria'!C114</f>
        <v>25</v>
      </c>
      <c r="D114">
        <f>+'SCC x Atuacao = Comércio'!D114+'SCC x Atuacao = Serv. Industria'!D114</f>
        <v>49</v>
      </c>
      <c r="E114">
        <f>+'SCC x Atuacao = Comércio'!E114+'SCC x Atuacao = Serv. Industria'!E114</f>
        <v>14</v>
      </c>
      <c r="F114">
        <f>+'SCC x Atuacao = Comércio'!F114+'SCC x Atuacao = Serv. Industria'!F114</f>
        <v>277</v>
      </c>
      <c r="G114">
        <f>+'SCC x Atuacao = Comércio'!G114+'SCC x Atuacao = Serv. Industria'!G114</f>
        <v>53</v>
      </c>
      <c r="H114">
        <f>+'SCC x Atuacao = Comércio'!H114+'SCC x Atuacao = Serv. Industria'!H114</f>
        <v>43</v>
      </c>
      <c r="I114">
        <f>+'SCC x Atuacao = Comércio'!I114+'SCC x Atuacao = Serv. Industria'!I114</f>
        <v>31</v>
      </c>
      <c r="J114">
        <f>+'SCC x Atuacao = Comércio'!J114+'SCC x Atuacao = Serv. Industria'!J114</f>
        <v>3</v>
      </c>
      <c r="K114">
        <f>+'SCC x Atuacao = Comércio'!K114+'SCC x Atuacao = Serv. Industria'!K114</f>
        <v>37</v>
      </c>
      <c r="L114">
        <f t="shared" si="3"/>
        <v>602</v>
      </c>
      <c r="N114" s="1" t="s">
        <v>21</v>
      </c>
      <c r="O114">
        <f>+B114/'Total x Ano'!$E$30</f>
        <v>7.1776467572417331E-4</v>
      </c>
      <c r="P114">
        <f>+C114/'Total x Ano'!$E$30</f>
        <v>2.563445270443476E-4</v>
      </c>
      <c r="Q114">
        <f>+D114/'Total x Ano'!$E$30</f>
        <v>5.0243527300692129E-4</v>
      </c>
      <c r="R114">
        <f>+E114/'Total x Ano'!$E$30</f>
        <v>1.4355293514483467E-4</v>
      </c>
      <c r="S114">
        <f>+F114/'Total x Ano'!$E$30</f>
        <v>2.8402973596513715E-3</v>
      </c>
      <c r="T114">
        <f>+G114/'Total x Ano'!$E$30</f>
        <v>5.4345039733401693E-4</v>
      </c>
      <c r="U114">
        <f>+H114/'Total x Ano'!$E$30</f>
        <v>4.4091258651627788E-4</v>
      </c>
      <c r="V114">
        <f>+I114/'Total x Ano'!$E$30</f>
        <v>3.1786721353499101E-4</v>
      </c>
      <c r="W114">
        <f>+J114/'Total x Ano'!$E$30</f>
        <v>3.0761343245321711E-5</v>
      </c>
      <c r="X114">
        <f>+K114/'Total x Ano'!$E$30</f>
        <v>3.7938990002563447E-4</v>
      </c>
      <c r="Y114">
        <f>+L114/'Total x Ano'!$E$30</f>
        <v>6.1727762112278907E-3</v>
      </c>
    </row>
    <row r="115" spans="1:25" x14ac:dyDescent="0.25">
      <c r="A115" s="1" t="s">
        <v>19</v>
      </c>
      <c r="B115">
        <f>+'SCC x Atuacao = Comércio'!B115+'SCC x Atuacao = Serv. Industria'!B115</f>
        <v>101</v>
      </c>
      <c r="C115">
        <f>+'SCC x Atuacao = Comércio'!C115+'SCC x Atuacao = Serv. Industria'!C115</f>
        <v>36</v>
      </c>
      <c r="D115">
        <f>+'SCC x Atuacao = Comércio'!D115+'SCC x Atuacao = Serv. Industria'!D115</f>
        <v>67</v>
      </c>
      <c r="E115">
        <f>+'SCC x Atuacao = Comércio'!E115+'SCC x Atuacao = Serv. Industria'!E115</f>
        <v>3</v>
      </c>
      <c r="F115">
        <f>+'SCC x Atuacao = Comércio'!F115+'SCC x Atuacao = Serv. Industria'!F115</f>
        <v>267</v>
      </c>
      <c r="G115">
        <f>+'SCC x Atuacao = Comércio'!G115+'SCC x Atuacao = Serv. Industria'!G115</f>
        <v>78</v>
      </c>
      <c r="H115">
        <f>+'SCC x Atuacao = Comércio'!H115+'SCC x Atuacao = Serv. Industria'!H115</f>
        <v>48</v>
      </c>
      <c r="I115">
        <f>+'SCC x Atuacao = Comércio'!I115+'SCC x Atuacao = Serv. Industria'!I115</f>
        <v>10</v>
      </c>
      <c r="J115">
        <f>+'SCC x Atuacao = Comércio'!J115+'SCC x Atuacao = Serv. Industria'!J115</f>
        <v>2</v>
      </c>
      <c r="K115">
        <f>+'SCC x Atuacao = Comércio'!K115+'SCC x Atuacao = Serv. Industria'!K115</f>
        <v>62</v>
      </c>
      <c r="L115">
        <f t="shared" si="3"/>
        <v>674</v>
      </c>
      <c r="N115" s="1" t="s">
        <v>20</v>
      </c>
      <c r="O115">
        <f>+B115/'Total x Ano'!$E$30</f>
        <v>1.0356318892591643E-3</v>
      </c>
      <c r="P115">
        <f>+C115/'Total x Ano'!$E$30</f>
        <v>3.6913611894386056E-4</v>
      </c>
      <c r="Q115">
        <f>+D115/'Total x Ano'!$E$30</f>
        <v>6.8700333247885157E-4</v>
      </c>
      <c r="R115">
        <f>+E115/'Total x Ano'!$E$30</f>
        <v>3.0761343245321711E-5</v>
      </c>
      <c r="S115">
        <f>+F115/'Total x Ano'!$E$30</f>
        <v>2.7377595488336324E-3</v>
      </c>
      <c r="T115">
        <f>+G115/'Total x Ano'!$E$30</f>
        <v>7.9979492437836448E-4</v>
      </c>
      <c r="U115">
        <f>+H115/'Total x Ano'!$E$30</f>
        <v>4.9218149192514738E-4</v>
      </c>
      <c r="V115">
        <f>+I115/'Total x Ano'!$E$30</f>
        <v>1.0253781081773904E-4</v>
      </c>
      <c r="W115">
        <f>+J115/'Total x Ano'!$E$30</f>
        <v>2.0507562163547808E-5</v>
      </c>
      <c r="X115">
        <f>+K115/'Total x Ano'!$E$30</f>
        <v>6.3573442706998202E-4</v>
      </c>
      <c r="Y115">
        <f>+L115/'Total x Ano'!$E$30</f>
        <v>6.9110484491156114E-3</v>
      </c>
    </row>
    <row r="116" spans="1:25" x14ac:dyDescent="0.25">
      <c r="A116" s="1" t="s">
        <v>18</v>
      </c>
      <c r="B116">
        <f>+'SCC x Atuacao = Comércio'!B116+'SCC x Atuacao = Serv. Industria'!B116</f>
        <v>458</v>
      </c>
      <c r="C116">
        <f>+'SCC x Atuacao = Comércio'!C116+'SCC x Atuacao = Serv. Industria'!C116</f>
        <v>277</v>
      </c>
      <c r="D116">
        <f>+'SCC x Atuacao = Comércio'!D116+'SCC x Atuacao = Serv. Industria'!D116</f>
        <v>354</v>
      </c>
      <c r="E116">
        <f>+'SCC x Atuacao = Comércio'!E116+'SCC x Atuacao = Serv. Industria'!E116</f>
        <v>38</v>
      </c>
      <c r="F116">
        <f>+'SCC x Atuacao = Comércio'!F116+'SCC x Atuacao = Serv. Industria'!F116</f>
        <v>1471</v>
      </c>
      <c r="G116">
        <f>+'SCC x Atuacao = Comércio'!G116+'SCC x Atuacao = Serv. Industria'!G116</f>
        <v>333</v>
      </c>
      <c r="H116">
        <f>+'SCC x Atuacao = Comércio'!H116+'SCC x Atuacao = Serv. Industria'!H116</f>
        <v>186</v>
      </c>
      <c r="I116">
        <f>+'SCC x Atuacao = Comércio'!I116+'SCC x Atuacao = Serv. Industria'!I116</f>
        <v>240</v>
      </c>
      <c r="J116">
        <f>+'SCC x Atuacao = Comércio'!J116+'SCC x Atuacao = Serv. Industria'!J116</f>
        <v>22</v>
      </c>
      <c r="K116">
        <f>+'SCC x Atuacao = Comércio'!K116+'SCC x Atuacao = Serv. Industria'!K116</f>
        <v>311</v>
      </c>
      <c r="L116">
        <f t="shared" si="3"/>
        <v>3690</v>
      </c>
      <c r="N116" s="1" t="s">
        <v>19</v>
      </c>
      <c r="O116">
        <f>+B116/'Total x Ano'!$E$30</f>
        <v>4.6962317354524484E-3</v>
      </c>
      <c r="P116">
        <f>+C116/'Total x Ano'!$E$30</f>
        <v>2.8402973596513715E-3</v>
      </c>
      <c r="Q116">
        <f>+D116/'Total x Ano'!$E$30</f>
        <v>3.6298385029479622E-3</v>
      </c>
      <c r="R116">
        <f>+E116/'Total x Ano'!$E$30</f>
        <v>3.8964368110740833E-4</v>
      </c>
      <c r="S116">
        <f>+F116/'Total x Ano'!$E$30</f>
        <v>1.5083311971289414E-2</v>
      </c>
      <c r="T116">
        <f>+G116/'Total x Ano'!$E$30</f>
        <v>3.4145091002307101E-3</v>
      </c>
      <c r="U116">
        <f>+H116/'Total x Ano'!$E$30</f>
        <v>1.9072032812099461E-3</v>
      </c>
      <c r="V116">
        <f>+I116/'Total x Ano'!$E$30</f>
        <v>2.4609074596257368E-3</v>
      </c>
      <c r="W116">
        <f>+J116/'Total x Ano'!$E$30</f>
        <v>2.255831837990259E-4</v>
      </c>
      <c r="X116">
        <f>+K116/'Total x Ano'!$E$30</f>
        <v>3.188925916431684E-3</v>
      </c>
      <c r="Y116">
        <f>+L116/'Total x Ano'!$E$30</f>
        <v>3.7836452191745709E-2</v>
      </c>
    </row>
    <row r="117" spans="1:25" x14ac:dyDescent="0.25">
      <c r="A117" s="1" t="s">
        <v>17</v>
      </c>
      <c r="B117">
        <f>+'SCC x Atuacao = Comércio'!B117+'SCC x Atuacao = Serv. Industria'!B117</f>
        <v>1491</v>
      </c>
      <c r="C117">
        <f>+'SCC x Atuacao = Comércio'!C117+'SCC x Atuacao = Serv. Industria'!C117</f>
        <v>433</v>
      </c>
      <c r="D117">
        <f>+'SCC x Atuacao = Comércio'!D117+'SCC x Atuacao = Serv. Industria'!D117</f>
        <v>1238</v>
      </c>
      <c r="E117">
        <f>+'SCC x Atuacao = Comércio'!E117+'SCC x Atuacao = Serv. Industria'!E117</f>
        <v>55</v>
      </c>
      <c r="F117">
        <f>+'SCC x Atuacao = Comércio'!F117+'SCC x Atuacao = Serv. Industria'!F117</f>
        <v>4206</v>
      </c>
      <c r="G117">
        <f>+'SCC x Atuacao = Comércio'!G117+'SCC x Atuacao = Serv. Industria'!G117</f>
        <v>1236</v>
      </c>
      <c r="H117">
        <f>+'SCC x Atuacao = Comércio'!H117+'SCC x Atuacao = Serv. Industria'!H117</f>
        <v>936</v>
      </c>
      <c r="I117">
        <f>+'SCC x Atuacao = Comércio'!I117+'SCC x Atuacao = Serv. Industria'!I117</f>
        <v>477</v>
      </c>
      <c r="J117">
        <f>+'SCC x Atuacao = Comércio'!J117+'SCC x Atuacao = Serv. Industria'!J117</f>
        <v>68</v>
      </c>
      <c r="K117">
        <f>+'SCC x Atuacao = Comércio'!K117+'SCC x Atuacao = Serv. Industria'!K117</f>
        <v>735</v>
      </c>
      <c r="L117">
        <f t="shared" si="3"/>
        <v>10875</v>
      </c>
      <c r="N117" s="1" t="s">
        <v>18</v>
      </c>
      <c r="O117">
        <f>+B117/'Total x Ano'!$E$30</f>
        <v>1.528838759292489E-2</v>
      </c>
      <c r="P117">
        <f>+C117/'Total x Ano'!$E$30</f>
        <v>4.4398872084081007E-3</v>
      </c>
      <c r="Q117">
        <f>+D117/'Total x Ano'!$E$30</f>
        <v>1.2694180979236093E-2</v>
      </c>
      <c r="R117">
        <f>+E117/'Total x Ano'!$E$30</f>
        <v>5.6395795949756476E-4</v>
      </c>
      <c r="S117">
        <f>+F117/'Total x Ano'!$E$30</f>
        <v>4.312740322994104E-2</v>
      </c>
      <c r="T117">
        <f>+G117/'Total x Ano'!$E$30</f>
        <v>1.2673673417072545E-2</v>
      </c>
      <c r="U117">
        <f>+H117/'Total x Ano'!$E$30</f>
        <v>9.5975390925403751E-3</v>
      </c>
      <c r="V117">
        <f>+I117/'Total x Ano'!$E$30</f>
        <v>4.8910535760061519E-3</v>
      </c>
      <c r="W117">
        <f>+J117/'Total x Ano'!$E$30</f>
        <v>6.9725711356062548E-4</v>
      </c>
      <c r="X117">
        <f>+K117/'Total x Ano'!$E$30</f>
        <v>7.5365290951038199E-3</v>
      </c>
      <c r="Y117">
        <f>+L117/'Total x Ano'!$E$30</f>
        <v>0.11150986926429121</v>
      </c>
    </row>
    <row r="118" spans="1:25" x14ac:dyDescent="0.25">
      <c r="A118" s="1" t="s">
        <v>16</v>
      </c>
      <c r="B118">
        <f>+'SCC x Atuacao = Comércio'!B118+'SCC x Atuacao = Serv. Industria'!B118</f>
        <v>359</v>
      </c>
      <c r="C118">
        <f>+'SCC x Atuacao = Comércio'!C118+'SCC x Atuacao = Serv. Industria'!C118</f>
        <v>75</v>
      </c>
      <c r="D118">
        <f>+'SCC x Atuacao = Comércio'!D118+'SCC x Atuacao = Serv. Industria'!D118</f>
        <v>215</v>
      </c>
      <c r="E118">
        <f>+'SCC x Atuacao = Comércio'!E118+'SCC x Atuacao = Serv. Industria'!E118</f>
        <v>13</v>
      </c>
      <c r="F118">
        <f>+'SCC x Atuacao = Comércio'!F118+'SCC x Atuacao = Serv. Industria'!F118</f>
        <v>757</v>
      </c>
      <c r="G118">
        <f>+'SCC x Atuacao = Comércio'!G118+'SCC x Atuacao = Serv. Industria'!G118</f>
        <v>205</v>
      </c>
      <c r="H118">
        <f>+'SCC x Atuacao = Comércio'!H118+'SCC x Atuacao = Serv. Industria'!H118</f>
        <v>137</v>
      </c>
      <c r="I118">
        <f>+'SCC x Atuacao = Comércio'!I118+'SCC x Atuacao = Serv. Industria'!I118</f>
        <v>88</v>
      </c>
      <c r="J118">
        <f>+'SCC x Atuacao = Comércio'!J118+'SCC x Atuacao = Serv. Industria'!J118</f>
        <v>7</v>
      </c>
      <c r="K118">
        <f>+'SCC x Atuacao = Comércio'!K118+'SCC x Atuacao = Serv. Industria'!K118</f>
        <v>151</v>
      </c>
      <c r="L118">
        <f t="shared" si="3"/>
        <v>2007</v>
      </c>
      <c r="N118" s="1" t="s">
        <v>17</v>
      </c>
      <c r="O118">
        <f>+B118/'Total x Ano'!$E$30</f>
        <v>3.6811074083568317E-3</v>
      </c>
      <c r="P118">
        <f>+C118/'Total x Ano'!$E$30</f>
        <v>7.6903358113304286E-4</v>
      </c>
      <c r="Q118">
        <f>+D118/'Total x Ano'!$E$30</f>
        <v>2.2045629325813895E-3</v>
      </c>
      <c r="R118">
        <f>+E118/'Total x Ano'!$E$30</f>
        <v>1.3329915406306076E-4</v>
      </c>
      <c r="S118">
        <f>+F118/'Total x Ano'!$E$30</f>
        <v>7.7621122789028451E-3</v>
      </c>
      <c r="T118">
        <f>+G118/'Total x Ano'!$E$30</f>
        <v>2.1020251217636504E-3</v>
      </c>
      <c r="U118">
        <f>+H118/'Total x Ano'!$E$30</f>
        <v>1.4047680082030249E-3</v>
      </c>
      <c r="V118">
        <f>+I118/'Total x Ano'!$E$30</f>
        <v>9.0233273519610359E-4</v>
      </c>
      <c r="W118">
        <f>+J118/'Total x Ano'!$E$30</f>
        <v>7.1776467572417333E-5</v>
      </c>
      <c r="X118">
        <f>+K118/'Total x Ano'!$E$30</f>
        <v>1.5483209433478596E-3</v>
      </c>
      <c r="Y118">
        <f>+L118/'Total x Ano'!$E$30</f>
        <v>2.0579338631120225E-2</v>
      </c>
    </row>
    <row r="119" spans="1:25" x14ac:dyDescent="0.25">
      <c r="A119" s="1" t="s">
        <v>15</v>
      </c>
      <c r="B119">
        <f>+'SCC x Atuacao = Comércio'!B119+'SCC x Atuacao = Serv. Industria'!B119</f>
        <v>1262</v>
      </c>
      <c r="C119">
        <f>+'SCC x Atuacao = Comércio'!C119+'SCC x Atuacao = Serv. Industria'!C119</f>
        <v>715</v>
      </c>
      <c r="D119">
        <f>+'SCC x Atuacao = Comércio'!D119+'SCC x Atuacao = Serv. Industria'!D119</f>
        <v>975</v>
      </c>
      <c r="E119">
        <f>+'SCC x Atuacao = Comércio'!E119+'SCC x Atuacao = Serv. Industria'!E119</f>
        <v>70</v>
      </c>
      <c r="F119">
        <f>+'SCC x Atuacao = Comércio'!F119+'SCC x Atuacao = Serv. Industria'!F119</f>
        <v>3306</v>
      </c>
      <c r="G119">
        <f>+'SCC x Atuacao = Comércio'!G119+'SCC x Atuacao = Serv. Industria'!G119</f>
        <v>1314</v>
      </c>
      <c r="H119">
        <f>+'SCC x Atuacao = Comércio'!H119+'SCC x Atuacao = Serv. Industria'!H119</f>
        <v>617</v>
      </c>
      <c r="I119">
        <f>+'SCC x Atuacao = Comércio'!I119+'SCC x Atuacao = Serv. Industria'!I119</f>
        <v>358</v>
      </c>
      <c r="J119">
        <f>+'SCC x Atuacao = Comércio'!J119+'SCC x Atuacao = Serv. Industria'!J119</f>
        <v>36</v>
      </c>
      <c r="K119">
        <f>+'SCC x Atuacao = Comércio'!K119+'SCC x Atuacao = Serv. Industria'!K119</f>
        <v>691</v>
      </c>
      <c r="L119">
        <f t="shared" si="3"/>
        <v>9344</v>
      </c>
      <c r="N119" s="1" t="s">
        <v>16</v>
      </c>
      <c r="O119">
        <f>+B119/'Total x Ano'!$E$30</f>
        <v>1.2940271725198666E-2</v>
      </c>
      <c r="P119">
        <f>+C119/'Total x Ano'!$E$30</f>
        <v>7.3314534734683417E-3</v>
      </c>
      <c r="Q119">
        <f>+D119/'Total x Ano'!$E$30</f>
        <v>9.9974365547295559E-3</v>
      </c>
      <c r="R119">
        <f>+E119/'Total x Ano'!$E$30</f>
        <v>7.1776467572417331E-4</v>
      </c>
      <c r="S119">
        <f>+F119/'Total x Ano'!$E$30</f>
        <v>3.3899000256344528E-2</v>
      </c>
      <c r="T119">
        <f>+G119/'Total x Ano'!$E$30</f>
        <v>1.347346834145091E-2</v>
      </c>
      <c r="U119">
        <f>+H119/'Total x Ano'!$E$30</f>
        <v>6.3265829274544985E-3</v>
      </c>
      <c r="V119">
        <f>+I119/'Total x Ano'!$E$30</f>
        <v>3.6708536272750578E-3</v>
      </c>
      <c r="W119">
        <f>+J119/'Total x Ano'!$E$30</f>
        <v>3.6913611894386056E-4</v>
      </c>
      <c r="X119">
        <f>+K119/'Total x Ano'!$E$30</f>
        <v>7.0853627275057679E-3</v>
      </c>
      <c r="Y119">
        <f>+L119/'Total x Ano'!$E$30</f>
        <v>9.5811330428095365E-2</v>
      </c>
    </row>
    <row r="120" spans="1:25" x14ac:dyDescent="0.25">
      <c r="A120" s="1" t="s">
        <v>14</v>
      </c>
      <c r="B120">
        <f>+'SCC x Atuacao = Comércio'!B120+'SCC x Atuacao = Serv. Industria'!B120</f>
        <v>4159</v>
      </c>
      <c r="C120">
        <f>+'SCC x Atuacao = Comércio'!C120+'SCC x Atuacao = Serv. Industria'!C120</f>
        <v>1108</v>
      </c>
      <c r="D120">
        <f>+'SCC x Atuacao = Comércio'!D120+'SCC x Atuacao = Serv. Industria'!D120</f>
        <v>2556</v>
      </c>
      <c r="E120">
        <f>+'SCC x Atuacao = Comércio'!E120+'SCC x Atuacao = Serv. Industria'!E120</f>
        <v>248</v>
      </c>
      <c r="F120">
        <f>+'SCC x Atuacao = Comércio'!F120+'SCC x Atuacao = Serv. Industria'!F120</f>
        <v>11842</v>
      </c>
      <c r="G120">
        <f>+'SCC x Atuacao = Comércio'!G120+'SCC x Atuacao = Serv. Industria'!G120</f>
        <v>3364</v>
      </c>
      <c r="H120">
        <f>+'SCC x Atuacao = Comércio'!H120+'SCC x Atuacao = Serv. Industria'!H120</f>
        <v>1832</v>
      </c>
      <c r="I120">
        <f>+'SCC x Atuacao = Comércio'!I120+'SCC x Atuacao = Serv. Industria'!I120</f>
        <v>1583</v>
      </c>
      <c r="J120">
        <f>+'SCC x Atuacao = Comércio'!J120+'SCC x Atuacao = Serv. Industria'!J120</f>
        <v>95</v>
      </c>
      <c r="K120">
        <f>+'SCC x Atuacao = Comércio'!K120+'SCC x Atuacao = Serv. Industria'!K120</f>
        <v>2853</v>
      </c>
      <c r="L120">
        <f t="shared" si="3"/>
        <v>29640</v>
      </c>
      <c r="N120" s="1" t="s">
        <v>15</v>
      </c>
      <c r="O120">
        <f>+B120/'Total x Ano'!$E$30</f>
        <v>4.264547551909767E-2</v>
      </c>
      <c r="P120">
        <f>+C120/'Total x Ano'!$E$30</f>
        <v>1.1361189438605486E-2</v>
      </c>
      <c r="Q120">
        <f>+D120/'Total x Ano'!$E$30</f>
        <v>2.6208664445014098E-2</v>
      </c>
      <c r="R120">
        <f>+E120/'Total x Ano'!$E$30</f>
        <v>2.5429377082799281E-3</v>
      </c>
      <c r="S120">
        <f>+F120/'Total x Ano'!$E$30</f>
        <v>0.12142527557036657</v>
      </c>
      <c r="T120">
        <f>+G120/'Total x Ano'!$E$30</f>
        <v>3.4493719559087414E-2</v>
      </c>
      <c r="U120">
        <f>+H120/'Total x Ano'!$E$30</f>
        <v>1.8784926941809794E-2</v>
      </c>
      <c r="V120">
        <f>+I120/'Total x Ano'!$E$30</f>
        <v>1.623173545244809E-2</v>
      </c>
      <c r="W120">
        <f>+J120/'Total x Ano'!$E$30</f>
        <v>9.7410920276852085E-4</v>
      </c>
      <c r="X120">
        <f>+K120/'Total x Ano'!$E$30</f>
        <v>2.9254037426300949E-2</v>
      </c>
      <c r="Y120">
        <f>+L120/'Total x Ano'!$E$30</f>
        <v>0.30392207126377851</v>
      </c>
    </row>
    <row r="121" spans="1:25" x14ac:dyDescent="0.25">
      <c r="A121" s="1" t="s">
        <v>13</v>
      </c>
      <c r="B121">
        <f>+'SCC x Atuacao = Comércio'!B121+'SCC x Atuacao = Serv. Industria'!B121</f>
        <v>1091</v>
      </c>
      <c r="C121">
        <f>+'SCC x Atuacao = Comércio'!C121+'SCC x Atuacao = Serv. Industria'!C121</f>
        <v>265</v>
      </c>
      <c r="D121">
        <f>+'SCC x Atuacao = Comércio'!D121+'SCC x Atuacao = Serv. Industria'!D121</f>
        <v>836</v>
      </c>
      <c r="E121">
        <f>+'SCC x Atuacao = Comércio'!E121+'SCC x Atuacao = Serv. Industria'!E121</f>
        <v>68</v>
      </c>
      <c r="F121">
        <f>+'SCC x Atuacao = Comércio'!F121+'SCC x Atuacao = Serv. Industria'!F121</f>
        <v>2940</v>
      </c>
      <c r="G121">
        <f>+'SCC x Atuacao = Comércio'!G121+'SCC x Atuacao = Serv. Industria'!G121</f>
        <v>831</v>
      </c>
      <c r="H121">
        <f>+'SCC x Atuacao = Comércio'!H121+'SCC x Atuacao = Serv. Industria'!H121</f>
        <v>560</v>
      </c>
      <c r="I121">
        <f>+'SCC x Atuacao = Comércio'!I121+'SCC x Atuacao = Serv. Industria'!I121</f>
        <v>333</v>
      </c>
      <c r="J121">
        <f>+'SCC x Atuacao = Comércio'!J121+'SCC x Atuacao = Serv. Industria'!J121</f>
        <v>28</v>
      </c>
      <c r="K121">
        <f>+'SCC x Atuacao = Comércio'!K121+'SCC x Atuacao = Serv. Industria'!K121</f>
        <v>543</v>
      </c>
      <c r="L121">
        <f t="shared" si="3"/>
        <v>7495</v>
      </c>
      <c r="N121" s="1" t="s">
        <v>14</v>
      </c>
      <c r="O121">
        <f>+B121/'Total x Ano'!$E$30</f>
        <v>1.1186875160215329E-2</v>
      </c>
      <c r="P121">
        <f>+C121/'Total x Ano'!$E$30</f>
        <v>2.7172519866700846E-3</v>
      </c>
      <c r="Q121">
        <f>+D121/'Total x Ano'!$E$30</f>
        <v>8.572160984362984E-3</v>
      </c>
      <c r="R121">
        <f>+E121/'Total x Ano'!$E$30</f>
        <v>6.9725711356062548E-4</v>
      </c>
      <c r="S121">
        <f>+F121/'Total x Ano'!$E$30</f>
        <v>3.014611638041528E-2</v>
      </c>
      <c r="T121">
        <f>+G121/'Total x Ano'!$E$30</f>
        <v>8.5208920789541145E-3</v>
      </c>
      <c r="U121">
        <f>+H121/'Total x Ano'!$E$30</f>
        <v>5.7421174057933864E-3</v>
      </c>
      <c r="V121">
        <f>+I121/'Total x Ano'!$E$30</f>
        <v>3.4145091002307101E-3</v>
      </c>
      <c r="W121">
        <f>+J121/'Total x Ano'!$E$30</f>
        <v>2.8710587028966933E-4</v>
      </c>
      <c r="X121">
        <f>+K121/'Total x Ano'!$E$30</f>
        <v>5.56780312740323E-3</v>
      </c>
      <c r="Y121">
        <f>+L121/'Total x Ano'!$E$30</f>
        <v>7.6852089207895408E-2</v>
      </c>
    </row>
    <row r="122" spans="1:25" x14ac:dyDescent="0.25">
      <c r="A122" s="1" t="s">
        <v>12</v>
      </c>
      <c r="B122">
        <f>+'SCC x Atuacao = Comércio'!B122+'SCC x Atuacao = Serv. Industria'!B122</f>
        <v>898</v>
      </c>
      <c r="C122">
        <f>+'SCC x Atuacao = Comércio'!C122+'SCC x Atuacao = Serv. Industria'!C122</f>
        <v>310</v>
      </c>
      <c r="D122">
        <f>+'SCC x Atuacao = Comércio'!D122+'SCC x Atuacao = Serv. Industria'!D122</f>
        <v>797</v>
      </c>
      <c r="E122">
        <f>+'SCC x Atuacao = Comércio'!E122+'SCC x Atuacao = Serv. Industria'!E122</f>
        <v>48</v>
      </c>
      <c r="F122">
        <f>+'SCC x Atuacao = Comércio'!F122+'SCC x Atuacao = Serv. Industria'!F122</f>
        <v>1770</v>
      </c>
      <c r="G122">
        <f>+'SCC x Atuacao = Comércio'!G122+'SCC x Atuacao = Serv. Industria'!G122</f>
        <v>650</v>
      </c>
      <c r="H122">
        <f>+'SCC x Atuacao = Comércio'!H122+'SCC x Atuacao = Serv. Industria'!H122</f>
        <v>484</v>
      </c>
      <c r="I122">
        <f>+'SCC x Atuacao = Comércio'!I122+'SCC x Atuacao = Serv. Industria'!I122</f>
        <v>207</v>
      </c>
      <c r="J122">
        <f>+'SCC x Atuacao = Comércio'!J122+'SCC x Atuacao = Serv. Industria'!J122</f>
        <v>13</v>
      </c>
      <c r="K122">
        <f>+'SCC x Atuacao = Comércio'!K122+'SCC x Atuacao = Serv. Industria'!K122</f>
        <v>431</v>
      </c>
      <c r="L122">
        <f t="shared" si="3"/>
        <v>5608</v>
      </c>
      <c r="N122" s="1" t="s">
        <v>13</v>
      </c>
      <c r="O122">
        <f>+B122/'Total x Ano'!$E$30</f>
        <v>9.2078954114329665E-3</v>
      </c>
      <c r="P122">
        <f>+C122/'Total x Ano'!$E$30</f>
        <v>3.1786721353499101E-3</v>
      </c>
      <c r="Q122">
        <f>+D122/'Total x Ano'!$E$30</f>
        <v>8.1722635221738015E-3</v>
      </c>
      <c r="R122">
        <f>+E122/'Total x Ano'!$E$30</f>
        <v>4.9218149192514738E-4</v>
      </c>
      <c r="S122">
        <f>+F122/'Total x Ano'!$E$30</f>
        <v>1.8149192514739811E-2</v>
      </c>
      <c r="T122">
        <f>+G122/'Total x Ano'!$E$30</f>
        <v>6.6649577031530375E-3</v>
      </c>
      <c r="U122">
        <f>+H122/'Total x Ano'!$E$30</f>
        <v>4.9628300435785692E-3</v>
      </c>
      <c r="V122">
        <f>+I122/'Total x Ano'!$E$30</f>
        <v>2.1225326839271982E-3</v>
      </c>
      <c r="W122">
        <f>+J122/'Total x Ano'!$E$30</f>
        <v>1.3329915406306076E-4</v>
      </c>
      <c r="X122">
        <f>+K122/'Total x Ano'!$E$30</f>
        <v>4.4193796462445529E-3</v>
      </c>
      <c r="Y122">
        <f>+L122/'Total x Ano'!$E$30</f>
        <v>5.7503204306588056E-2</v>
      </c>
    </row>
    <row r="123" spans="1:25" x14ac:dyDescent="0.25">
      <c r="A123" s="1" t="s">
        <v>11</v>
      </c>
      <c r="B123">
        <f>+'SCC x Atuacao = Comércio'!B123+'SCC x Atuacao = Serv. Industria'!B123</f>
        <v>1563</v>
      </c>
      <c r="C123">
        <f>+'SCC x Atuacao = Comércio'!C123+'SCC x Atuacao = Serv. Industria'!C123</f>
        <v>302</v>
      </c>
      <c r="D123">
        <f>+'SCC x Atuacao = Comércio'!D123+'SCC x Atuacao = Serv. Industria'!D123</f>
        <v>969</v>
      </c>
      <c r="E123">
        <f>+'SCC x Atuacao = Comércio'!E123+'SCC x Atuacao = Serv. Industria'!E123</f>
        <v>45</v>
      </c>
      <c r="F123">
        <f>+'SCC x Atuacao = Comércio'!F123+'SCC x Atuacao = Serv. Industria'!F123</f>
        <v>2918</v>
      </c>
      <c r="G123">
        <f>+'SCC x Atuacao = Comércio'!G123+'SCC x Atuacao = Serv. Industria'!G123</f>
        <v>887</v>
      </c>
      <c r="H123">
        <f>+'SCC x Atuacao = Comércio'!H123+'SCC x Atuacao = Serv. Industria'!H123</f>
        <v>607</v>
      </c>
      <c r="I123">
        <f>+'SCC x Atuacao = Comércio'!I123+'SCC x Atuacao = Serv. Industria'!I123</f>
        <v>385</v>
      </c>
      <c r="J123">
        <f>+'SCC x Atuacao = Comércio'!J123+'SCC x Atuacao = Serv. Industria'!J123</f>
        <v>36</v>
      </c>
      <c r="K123">
        <f>+'SCC x Atuacao = Comércio'!K123+'SCC x Atuacao = Serv. Industria'!K123</f>
        <v>500</v>
      </c>
      <c r="L123">
        <f t="shared" si="3"/>
        <v>8212</v>
      </c>
      <c r="N123" s="1" t="s">
        <v>12</v>
      </c>
      <c r="O123">
        <f>+B123/'Total x Ano'!$E$30</f>
        <v>1.6026659830812612E-2</v>
      </c>
      <c r="P123">
        <f>+C123/'Total x Ano'!$E$30</f>
        <v>3.0966418866957193E-3</v>
      </c>
      <c r="Q123">
        <f>+D123/'Total x Ano'!$E$30</f>
        <v>9.9359138682389124E-3</v>
      </c>
      <c r="R123">
        <f>+E123/'Total x Ano'!$E$30</f>
        <v>4.614201486798257E-4</v>
      </c>
      <c r="S123">
        <f>+F123/'Total x Ano'!$E$30</f>
        <v>2.9920533196616254E-2</v>
      </c>
      <c r="T123">
        <f>+G123/'Total x Ano'!$E$30</f>
        <v>9.0951038195334535E-3</v>
      </c>
      <c r="U123">
        <f>+H123/'Total x Ano'!$E$30</f>
        <v>6.2240451166367594E-3</v>
      </c>
      <c r="V123">
        <f>+I123/'Total x Ano'!$E$30</f>
        <v>3.947705716482953E-3</v>
      </c>
      <c r="W123">
        <f>+J123/'Total x Ano'!$E$30</f>
        <v>3.6913611894386056E-4</v>
      </c>
      <c r="X123">
        <f>+K123/'Total x Ano'!$E$30</f>
        <v>5.1268905408869518E-3</v>
      </c>
      <c r="Y123">
        <f>+L123/'Total x Ano'!$E$30</f>
        <v>8.4204050243527298E-2</v>
      </c>
    </row>
    <row r="124" spans="1:25" x14ac:dyDescent="0.25">
      <c r="A124" s="1" t="s">
        <v>10</v>
      </c>
      <c r="B124">
        <f>+'SCC x Atuacao = Comércio'!B124+'SCC x Atuacao = Serv. Industria'!B124</f>
        <v>137</v>
      </c>
      <c r="C124">
        <f>+'SCC x Atuacao = Comércio'!C124+'SCC x Atuacao = Serv. Industria'!C124</f>
        <v>64</v>
      </c>
      <c r="D124">
        <f>+'SCC x Atuacao = Comércio'!D124+'SCC x Atuacao = Serv. Industria'!D124</f>
        <v>171</v>
      </c>
      <c r="E124">
        <f>+'SCC x Atuacao = Comércio'!E124+'SCC x Atuacao = Serv. Industria'!E124</f>
        <v>8</v>
      </c>
      <c r="F124">
        <f>+'SCC x Atuacao = Comércio'!F124+'SCC x Atuacao = Serv. Industria'!F124</f>
        <v>385</v>
      </c>
      <c r="G124">
        <f>+'SCC x Atuacao = Comércio'!G124+'SCC x Atuacao = Serv. Industria'!G124</f>
        <v>124</v>
      </c>
      <c r="H124">
        <f>+'SCC x Atuacao = Comércio'!H124+'SCC x Atuacao = Serv. Industria'!H124</f>
        <v>123</v>
      </c>
      <c r="I124">
        <f>+'SCC x Atuacao = Comércio'!I124+'SCC x Atuacao = Serv. Industria'!I124</f>
        <v>41</v>
      </c>
      <c r="J124">
        <f>+'SCC x Atuacao = Comércio'!J124+'SCC x Atuacao = Serv. Industria'!J124</f>
        <v>7</v>
      </c>
      <c r="K124">
        <f>+'SCC x Atuacao = Comércio'!K124+'SCC x Atuacao = Serv. Industria'!K124</f>
        <v>122</v>
      </c>
      <c r="L124">
        <f t="shared" si="3"/>
        <v>1182</v>
      </c>
      <c r="N124" s="1" t="s">
        <v>11</v>
      </c>
      <c r="O124">
        <f>+B124/'Total x Ano'!$E$30</f>
        <v>1.4047680082030249E-3</v>
      </c>
      <c r="P124">
        <f>+C124/'Total x Ano'!$E$30</f>
        <v>6.5624198923352984E-4</v>
      </c>
      <c r="Q124">
        <f>+D124/'Total x Ano'!$E$30</f>
        <v>1.7533965649833376E-3</v>
      </c>
      <c r="R124">
        <f>+E124/'Total x Ano'!$E$30</f>
        <v>8.203024865419123E-5</v>
      </c>
      <c r="S124">
        <f>+F124/'Total x Ano'!$E$30</f>
        <v>3.947705716482953E-3</v>
      </c>
      <c r="T124">
        <f>+G124/'Total x Ano'!$E$30</f>
        <v>1.271468854139964E-3</v>
      </c>
      <c r="U124">
        <f>+H124/'Total x Ano'!$E$30</f>
        <v>1.2612150730581901E-3</v>
      </c>
      <c r="V124">
        <f>+I124/'Total x Ano'!$E$30</f>
        <v>4.2040502435273006E-4</v>
      </c>
      <c r="W124">
        <f>+J124/'Total x Ano'!$E$30</f>
        <v>7.1776467572417333E-5</v>
      </c>
      <c r="X124">
        <f>+K124/'Total x Ano'!$E$30</f>
        <v>1.2509612919764162E-3</v>
      </c>
      <c r="Y124">
        <f>+L124/'Total x Ano'!$E$30</f>
        <v>1.2119969238656755E-2</v>
      </c>
    </row>
    <row r="125" spans="1:25" x14ac:dyDescent="0.25">
      <c r="A125" s="1" t="s">
        <v>9</v>
      </c>
      <c r="B125">
        <f>+'SCC x Atuacao = Comércio'!B125+'SCC x Atuacao = Serv. Industria'!B125</f>
        <v>216</v>
      </c>
      <c r="C125">
        <f>+'SCC x Atuacao = Comércio'!C125+'SCC x Atuacao = Serv. Industria'!C125</f>
        <v>53</v>
      </c>
      <c r="D125">
        <f>+'SCC x Atuacao = Comércio'!D125+'SCC x Atuacao = Serv. Industria'!D125</f>
        <v>200</v>
      </c>
      <c r="E125">
        <f>+'SCC x Atuacao = Comércio'!E125+'SCC x Atuacao = Serv. Industria'!E125</f>
        <v>11</v>
      </c>
      <c r="F125">
        <f>+'SCC x Atuacao = Comércio'!F125+'SCC x Atuacao = Serv. Industria'!F125</f>
        <v>541</v>
      </c>
      <c r="G125">
        <f>+'SCC x Atuacao = Comércio'!G125+'SCC x Atuacao = Serv. Industria'!G125</f>
        <v>121</v>
      </c>
      <c r="H125">
        <f>+'SCC x Atuacao = Comércio'!H125+'SCC x Atuacao = Serv. Industria'!H125</f>
        <v>109</v>
      </c>
      <c r="I125">
        <f>+'SCC x Atuacao = Comércio'!I125+'SCC x Atuacao = Serv. Industria'!I125</f>
        <v>69</v>
      </c>
      <c r="J125">
        <f>+'SCC x Atuacao = Comércio'!J125+'SCC x Atuacao = Serv. Industria'!J125</f>
        <v>7</v>
      </c>
      <c r="K125">
        <f>+'SCC x Atuacao = Comércio'!K125+'SCC x Atuacao = Serv. Industria'!K125</f>
        <v>117</v>
      </c>
      <c r="L125">
        <f t="shared" si="3"/>
        <v>1444</v>
      </c>
      <c r="N125" s="1" t="s">
        <v>10</v>
      </c>
      <c r="O125">
        <f>+B125/'Total x Ano'!$E$30</f>
        <v>2.2148167136631634E-3</v>
      </c>
      <c r="P125">
        <f>+C125/'Total x Ano'!$E$30</f>
        <v>5.4345039733401693E-4</v>
      </c>
      <c r="Q125">
        <f>+D125/'Total x Ano'!$E$30</f>
        <v>2.0507562163547808E-3</v>
      </c>
      <c r="R125">
        <f>+E125/'Total x Ano'!$E$30</f>
        <v>1.1279159189951295E-4</v>
      </c>
      <c r="S125">
        <f>+F125/'Total x Ano'!$E$30</f>
        <v>5.5472955652396821E-3</v>
      </c>
      <c r="T125">
        <f>+G125/'Total x Ano'!$E$30</f>
        <v>1.2407075108946423E-3</v>
      </c>
      <c r="U125">
        <f>+H125/'Total x Ano'!$E$30</f>
        <v>1.1176621379133556E-3</v>
      </c>
      <c r="V125">
        <f>+I125/'Total x Ano'!$E$30</f>
        <v>7.075108946423994E-4</v>
      </c>
      <c r="W125">
        <f>+J125/'Total x Ano'!$E$30</f>
        <v>7.1776467572417333E-5</v>
      </c>
      <c r="X125">
        <f>+K125/'Total x Ano'!$E$30</f>
        <v>1.1996923865675469E-3</v>
      </c>
      <c r="Y125">
        <f>+L125/'Total x Ano'!$E$30</f>
        <v>1.4806459882081518E-2</v>
      </c>
    </row>
    <row r="126" spans="1:25" x14ac:dyDescent="0.25">
      <c r="A126" s="1" t="s">
        <v>8</v>
      </c>
      <c r="B126">
        <f>+'SCC x Atuacao = Comércio'!B126+'SCC x Atuacao = Serv. Industria'!B126</f>
        <v>401</v>
      </c>
      <c r="C126">
        <f>+'SCC x Atuacao = Comércio'!C126+'SCC x Atuacao = Serv. Industria'!C126</f>
        <v>110</v>
      </c>
      <c r="D126">
        <f>+'SCC x Atuacao = Comércio'!D126+'SCC x Atuacao = Serv. Industria'!D126</f>
        <v>362</v>
      </c>
      <c r="E126">
        <f>+'SCC x Atuacao = Comércio'!E126+'SCC x Atuacao = Serv. Industria'!E126</f>
        <v>20</v>
      </c>
      <c r="F126">
        <f>+'SCC x Atuacao = Comércio'!F126+'SCC x Atuacao = Serv. Industria'!F126</f>
        <v>1067</v>
      </c>
      <c r="G126">
        <f>+'SCC x Atuacao = Comércio'!G126+'SCC x Atuacao = Serv. Industria'!G126</f>
        <v>254</v>
      </c>
      <c r="H126">
        <f>+'SCC x Atuacao = Comércio'!H126+'SCC x Atuacao = Serv. Industria'!H126</f>
        <v>240</v>
      </c>
      <c r="I126">
        <f>+'SCC x Atuacao = Comércio'!I126+'SCC x Atuacao = Serv. Industria'!I126</f>
        <v>141</v>
      </c>
      <c r="J126">
        <f>+'SCC x Atuacao = Comércio'!J126+'SCC x Atuacao = Serv. Industria'!J126</f>
        <v>19</v>
      </c>
      <c r="K126">
        <f>+'SCC x Atuacao = Comércio'!K126+'SCC x Atuacao = Serv. Industria'!K126</f>
        <v>223</v>
      </c>
      <c r="L126">
        <f t="shared" si="3"/>
        <v>2837</v>
      </c>
      <c r="N126" s="1" t="s">
        <v>9</v>
      </c>
      <c r="O126">
        <f>+B126/'Total x Ano'!$E$30</f>
        <v>4.1117662137913355E-3</v>
      </c>
      <c r="P126">
        <f>+C126/'Total x Ano'!$E$30</f>
        <v>1.1279159189951295E-3</v>
      </c>
      <c r="Q126">
        <f>+D126/'Total x Ano'!$E$30</f>
        <v>3.7118687516021535E-3</v>
      </c>
      <c r="R126">
        <f>+E126/'Total x Ano'!$E$30</f>
        <v>2.0507562163547808E-4</v>
      </c>
      <c r="S126">
        <f>+F126/'Total x Ano'!$E$30</f>
        <v>1.0940784414252756E-2</v>
      </c>
      <c r="T126">
        <f>+G126/'Total x Ano'!$E$30</f>
        <v>2.6044603947705715E-3</v>
      </c>
      <c r="U126">
        <f>+H126/'Total x Ano'!$E$30</f>
        <v>2.4609074596257368E-3</v>
      </c>
      <c r="V126">
        <f>+I126/'Total x Ano'!$E$30</f>
        <v>1.4457831325301205E-3</v>
      </c>
      <c r="W126">
        <f>+J126/'Total x Ano'!$E$30</f>
        <v>1.9482184055370417E-4</v>
      </c>
      <c r="X126">
        <f>+K126/'Total x Ano'!$E$30</f>
        <v>2.2865931812355808E-3</v>
      </c>
      <c r="Y126">
        <f>+L126/'Total x Ano'!$E$30</f>
        <v>2.9089976928992567E-2</v>
      </c>
    </row>
    <row r="127" spans="1:25" x14ac:dyDescent="0.25">
      <c r="A127" s="1" t="s">
        <v>7</v>
      </c>
      <c r="B127">
        <f>+'SCC x Atuacao = Comércio'!B127+'SCC x Atuacao = Serv. Industria'!B127</f>
        <v>284</v>
      </c>
      <c r="C127">
        <f>+'SCC x Atuacao = Comércio'!C127+'SCC x Atuacao = Serv. Industria'!C127</f>
        <v>118</v>
      </c>
      <c r="D127">
        <f>+'SCC x Atuacao = Comércio'!D127+'SCC x Atuacao = Serv. Industria'!D127</f>
        <v>197</v>
      </c>
      <c r="E127">
        <f>+'SCC x Atuacao = Comércio'!E127+'SCC x Atuacao = Serv. Industria'!E127</f>
        <v>11</v>
      </c>
      <c r="F127">
        <f>+'SCC x Atuacao = Comércio'!F127+'SCC x Atuacao = Serv. Industria'!F127</f>
        <v>967</v>
      </c>
      <c r="G127">
        <f>+'SCC x Atuacao = Comércio'!G127+'SCC x Atuacao = Serv. Industria'!G127</f>
        <v>303</v>
      </c>
      <c r="H127">
        <f>+'SCC x Atuacao = Comércio'!H127+'SCC x Atuacao = Serv. Industria'!H127</f>
        <v>153</v>
      </c>
      <c r="I127">
        <f>+'SCC x Atuacao = Comércio'!I127+'SCC x Atuacao = Serv. Industria'!I127</f>
        <v>94</v>
      </c>
      <c r="J127">
        <f>+'SCC x Atuacao = Comércio'!J127+'SCC x Atuacao = Serv. Industria'!J127</f>
        <v>17</v>
      </c>
      <c r="K127">
        <f>+'SCC x Atuacao = Comércio'!K127+'SCC x Atuacao = Serv. Industria'!K127</f>
        <v>295</v>
      </c>
      <c r="L127">
        <f t="shared" si="3"/>
        <v>2439</v>
      </c>
      <c r="N127" s="1" t="s">
        <v>8</v>
      </c>
      <c r="O127">
        <f>+B127/'Total x Ano'!$E$30</f>
        <v>2.9120738272237889E-3</v>
      </c>
      <c r="P127">
        <f>+C127/'Total x Ano'!$E$30</f>
        <v>1.2099461676493206E-3</v>
      </c>
      <c r="Q127">
        <f>+D127/'Total x Ano'!$E$30</f>
        <v>2.0199948731094591E-3</v>
      </c>
      <c r="R127">
        <f>+E127/'Total x Ano'!$E$30</f>
        <v>1.1279159189951295E-4</v>
      </c>
      <c r="S127">
        <f>+F127/'Total x Ano'!$E$30</f>
        <v>9.9154063060753646E-3</v>
      </c>
      <c r="T127">
        <f>+G127/'Total x Ano'!$E$30</f>
        <v>3.1068956677774932E-3</v>
      </c>
      <c r="U127">
        <f>+H127/'Total x Ano'!$E$30</f>
        <v>1.5688285055114072E-3</v>
      </c>
      <c r="V127">
        <f>+I127/'Total x Ano'!$E$30</f>
        <v>9.6385542168674694E-4</v>
      </c>
      <c r="W127">
        <f>+J127/'Total x Ano'!$E$30</f>
        <v>1.7431427839015637E-4</v>
      </c>
      <c r="X127">
        <f>+K127/'Total x Ano'!$E$30</f>
        <v>3.0248654191233019E-3</v>
      </c>
      <c r="Y127">
        <f>+L127/'Total x Ano'!$E$30</f>
        <v>2.5008972058446551E-2</v>
      </c>
    </row>
    <row r="128" spans="1:25" x14ac:dyDescent="0.25">
      <c r="B128">
        <f>+'SCC x Atuacao = Comércio'!B128+'SCC x Atuacao = Serv. Industria'!B128</f>
        <v>14008</v>
      </c>
      <c r="C128">
        <f>+'SCC x Atuacao = Comércio'!C128+'SCC x Atuacao = Serv. Industria'!C128</f>
        <v>4445</v>
      </c>
      <c r="D128">
        <f>+'SCC x Atuacao = Comércio'!D128+'SCC x Atuacao = Serv. Industria'!D128</f>
        <v>10397</v>
      </c>
      <c r="E128">
        <f>+'SCC x Atuacao = Comércio'!E128+'SCC x Atuacao = Serv. Industria'!E128</f>
        <v>735</v>
      </c>
      <c r="F128">
        <f>+'SCC x Atuacao = Comércio'!F128+'SCC x Atuacao = Serv. Industria'!F128</f>
        <v>37407</v>
      </c>
      <c r="G128">
        <f>+'SCC x Atuacao = Comércio'!G128+'SCC x Atuacao = Serv. Industria'!G128</f>
        <v>10693</v>
      </c>
      <c r="H128">
        <f>+'SCC x Atuacao = Comércio'!H128+'SCC x Atuacao = Serv. Industria'!H128</f>
        <v>6747</v>
      </c>
      <c r="I128">
        <f>+'SCC x Atuacao = Comércio'!I128+'SCC x Atuacao = Serv. Industria'!I128</f>
        <v>4672</v>
      </c>
      <c r="J128">
        <f>+'SCC x Atuacao = Comércio'!J128+'SCC x Atuacao = Serv. Industria'!J128</f>
        <v>400</v>
      </c>
      <c r="K128">
        <f>+'SCC x Atuacao = Comércio'!K128+'SCC x Atuacao = Serv. Industria'!K128</f>
        <v>8021</v>
      </c>
      <c r="L128">
        <f t="shared" si="3"/>
        <v>97525</v>
      </c>
      <c r="N128" s="1" t="s">
        <v>7</v>
      </c>
      <c r="O128">
        <f>+B128/'Total x Ano'!$E$30</f>
        <v>0.14363496539348886</v>
      </c>
      <c r="P128">
        <f>+C128/'Total x Ano'!$E$30</f>
        <v>4.5578056908485001E-2</v>
      </c>
      <c r="Q128">
        <f>+D128/'Total x Ano'!$E$30</f>
        <v>0.10660856190720328</v>
      </c>
      <c r="R128">
        <f>+E128/'Total x Ano'!$E$30</f>
        <v>7.5365290951038199E-3</v>
      </c>
      <c r="S128">
        <f>+F128/'Total x Ano'!$E$30</f>
        <v>0.38356318892591645</v>
      </c>
      <c r="T128">
        <f>+G128/'Total x Ano'!$E$30</f>
        <v>0.10964368110740835</v>
      </c>
      <c r="U128">
        <f>+H128/'Total x Ano'!$E$30</f>
        <v>6.9182260958728536E-2</v>
      </c>
      <c r="V128">
        <f>+I128/'Total x Ano'!$E$30</f>
        <v>4.7905665214047682E-2</v>
      </c>
      <c r="W128">
        <f>+J128/'Total x Ano'!$E$30</f>
        <v>4.1015124327095616E-3</v>
      </c>
      <c r="X128">
        <f>+K128/'Total x Ano'!$E$30</f>
        <v>8.2245578056908492E-2</v>
      </c>
      <c r="Y128">
        <f>+L128/'Total x Ano'!$E$30</f>
        <v>1</v>
      </c>
    </row>
    <row r="129" spans="1:2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1:2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1:25" s="1" customFormat="1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  <c r="O131" s="1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x14ac:dyDescent="0.25">
      <c r="A132" s="1"/>
      <c r="B132" s="1" t="s">
        <v>505</v>
      </c>
      <c r="C132" s="1" t="s">
        <v>541</v>
      </c>
      <c r="D132" s="1" t="s">
        <v>1</v>
      </c>
      <c r="E132" s="1" t="s">
        <v>531</v>
      </c>
      <c r="F132" s="1" t="s">
        <v>510</v>
      </c>
      <c r="G132" s="1" t="s">
        <v>537</v>
      </c>
      <c r="H132" s="1" t="s">
        <v>2</v>
      </c>
      <c r="I132" s="1" t="s">
        <v>3</v>
      </c>
      <c r="J132" s="1" t="s">
        <v>6</v>
      </c>
      <c r="K132" s="1" t="s">
        <v>533</v>
      </c>
      <c r="L132" s="1" t="s">
        <v>565</v>
      </c>
      <c r="N132" s="1"/>
      <c r="O132" s="1" t="s">
        <v>505</v>
      </c>
      <c r="P132" s="1" t="s">
        <v>541</v>
      </c>
      <c r="Q132" s="1" t="s">
        <v>1</v>
      </c>
      <c r="R132" s="1" t="s">
        <v>531</v>
      </c>
      <c r="S132" s="1" t="s">
        <v>510</v>
      </c>
      <c r="T132" s="1" t="s">
        <v>537</v>
      </c>
      <c r="U132" s="1" t="s">
        <v>2</v>
      </c>
      <c r="V132" s="1" t="s">
        <v>3</v>
      </c>
      <c r="W132" s="1" t="s">
        <v>6</v>
      </c>
      <c r="X132" s="1" t="s">
        <v>533</v>
      </c>
      <c r="Y132" s="1" t="s">
        <v>565</v>
      </c>
    </row>
    <row r="133" spans="1:25" x14ac:dyDescent="0.25">
      <c r="A133" s="1" t="s">
        <v>34</v>
      </c>
      <c r="B133">
        <f>+'SCC x Atuacao = Comércio'!B133+'SCC x Atuacao = Serv. Industria'!B133</f>
        <v>119</v>
      </c>
      <c r="C133">
        <f>+'SCC x Atuacao = Comércio'!C133+'SCC x Atuacao = Serv. Industria'!C133</f>
        <v>21</v>
      </c>
      <c r="D133">
        <f>+'SCC x Atuacao = Comércio'!D133+'SCC x Atuacao = Serv. Industria'!D133</f>
        <v>135</v>
      </c>
      <c r="E133">
        <f>+'SCC x Atuacao = Comércio'!E133+'SCC x Atuacao = Serv. Industria'!E133</f>
        <v>4</v>
      </c>
      <c r="F133">
        <f>+'SCC x Atuacao = Comércio'!F133+'SCC x Atuacao = Serv. Industria'!F133</f>
        <v>284</v>
      </c>
      <c r="G133">
        <f>+'SCC x Atuacao = Comércio'!G133+'SCC x Atuacao = Serv. Industria'!G133</f>
        <v>74</v>
      </c>
      <c r="H133">
        <f>+'SCC x Atuacao = Comércio'!H133+'SCC x Atuacao = Serv. Industria'!H133</f>
        <v>38</v>
      </c>
      <c r="I133">
        <f>+'SCC x Atuacao = Comércio'!I133+'SCC x Atuacao = Serv. Industria'!I133</f>
        <v>38</v>
      </c>
      <c r="J133">
        <f>+'SCC x Atuacao = Comércio'!J133+'SCC x Atuacao = Serv. Industria'!J133</f>
        <v>7</v>
      </c>
      <c r="K133">
        <f>+'SCC x Atuacao = Comércio'!K133+'SCC x Atuacao = Serv. Industria'!K133</f>
        <v>56</v>
      </c>
      <c r="L133">
        <f>SUM(B133:K133)</f>
        <v>776</v>
      </c>
      <c r="N133" s="1" t="s">
        <v>34</v>
      </c>
      <c r="O133">
        <f>+B133/'Total x Ano'!$F$30</f>
        <v>1.1663121992335664E-3</v>
      </c>
      <c r="P133">
        <f>+C133/'Total x Ano'!$F$30</f>
        <v>2.0581979986474699E-4</v>
      </c>
      <c r="Q133">
        <f>+D133/'Total x Ano'!$F$30</f>
        <v>1.3231272848448022E-3</v>
      </c>
      <c r="R133">
        <f>+E133/'Total x Ano'!$F$30</f>
        <v>3.920377140280895E-5</v>
      </c>
      <c r="S133">
        <f>+F133/'Total x Ano'!$F$30</f>
        <v>2.7834677695994354E-3</v>
      </c>
      <c r="T133">
        <f>+G133/'Total x Ano'!$F$30</f>
        <v>7.2526977095196553E-4</v>
      </c>
      <c r="U133">
        <f>+H133/'Total x Ano'!$F$30</f>
        <v>3.7243582832668503E-4</v>
      </c>
      <c r="V133">
        <f>+I133/'Total x Ano'!$F$30</f>
        <v>3.7243582832668503E-4</v>
      </c>
      <c r="W133">
        <f>+J133/'Total x Ano'!$F$30</f>
        <v>6.8606599954915663E-5</v>
      </c>
      <c r="X133">
        <f>+K133/'Total x Ano'!$F$30</f>
        <v>5.4885279963932531E-4</v>
      </c>
      <c r="Y133">
        <f>+L133/'Total x Ano'!$F$30</f>
        <v>7.6055316521449366E-3</v>
      </c>
    </row>
    <row r="134" spans="1:25" x14ac:dyDescent="0.25">
      <c r="A134" s="1" t="s">
        <v>33</v>
      </c>
      <c r="B134">
        <f>+'SCC x Atuacao = Comércio'!B134+'SCC x Atuacao = Serv. Industria'!B134</f>
        <v>27</v>
      </c>
      <c r="C134">
        <f>+'SCC x Atuacao = Comércio'!C134+'SCC x Atuacao = Serv. Industria'!C134</f>
        <v>6</v>
      </c>
      <c r="D134">
        <f>+'SCC x Atuacao = Comércio'!D134+'SCC x Atuacao = Serv. Industria'!D134</f>
        <v>24</v>
      </c>
      <c r="E134">
        <f>+'SCC x Atuacao = Comércio'!E134+'SCC x Atuacao = Serv. Industria'!E134</f>
        <v>1</v>
      </c>
      <c r="F134">
        <f>+'SCC x Atuacao = Comércio'!F134+'SCC x Atuacao = Serv. Industria'!F134</f>
        <v>76</v>
      </c>
      <c r="G134">
        <f>+'SCC x Atuacao = Comércio'!G134+'SCC x Atuacao = Serv. Industria'!G134</f>
        <v>18</v>
      </c>
      <c r="H134">
        <f>+'SCC x Atuacao = Comércio'!H134+'SCC x Atuacao = Serv. Industria'!H134</f>
        <v>14</v>
      </c>
      <c r="I134">
        <f>+'SCC x Atuacao = Comércio'!I134+'SCC x Atuacao = Serv. Industria'!I134</f>
        <v>7</v>
      </c>
      <c r="J134">
        <f>+'SCC x Atuacao = Comércio'!J134+'SCC x Atuacao = Serv. Industria'!J134</f>
        <v>1</v>
      </c>
      <c r="K134">
        <f>+'SCC x Atuacao = Comércio'!K134+'SCC x Atuacao = Serv. Industria'!K134</f>
        <v>12</v>
      </c>
      <c r="L134">
        <f t="shared" ref="L134:L160" si="4">SUM(B134:K134)</f>
        <v>186</v>
      </c>
      <c r="N134" s="1" t="s">
        <v>33</v>
      </c>
      <c r="O134">
        <f>+B134/'Total x Ano'!$F$30</f>
        <v>2.6462545696896039E-4</v>
      </c>
      <c r="P134">
        <f>+C134/'Total x Ano'!$F$30</f>
        <v>5.8805657104213426E-5</v>
      </c>
      <c r="Q134">
        <f>+D134/'Total x Ano'!$F$30</f>
        <v>2.352226284168537E-4</v>
      </c>
      <c r="R134">
        <f>+E134/'Total x Ano'!$F$30</f>
        <v>9.8009428507022376E-6</v>
      </c>
      <c r="S134">
        <f>+F134/'Total x Ano'!$F$30</f>
        <v>7.4487165665337006E-4</v>
      </c>
      <c r="T134">
        <f>+G134/'Total x Ano'!$F$30</f>
        <v>1.7641697131264028E-4</v>
      </c>
      <c r="U134">
        <f>+H134/'Total x Ano'!$F$30</f>
        <v>1.3721319990983133E-4</v>
      </c>
      <c r="V134">
        <f>+I134/'Total x Ano'!$F$30</f>
        <v>6.8606599954915663E-5</v>
      </c>
      <c r="W134">
        <f>+J134/'Total x Ano'!$F$30</f>
        <v>9.8009428507022376E-6</v>
      </c>
      <c r="X134">
        <f>+K134/'Total x Ano'!$F$30</f>
        <v>1.1761131420842685E-4</v>
      </c>
      <c r="Y134">
        <f>+L134/'Total x Ano'!$F$30</f>
        <v>1.8229753702306162E-3</v>
      </c>
    </row>
    <row r="135" spans="1:25" x14ac:dyDescent="0.25">
      <c r="A135" s="1" t="s">
        <v>32</v>
      </c>
      <c r="B135">
        <f>+'SCC x Atuacao = Comércio'!B135+'SCC x Atuacao = Serv. Industria'!B135</f>
        <v>150</v>
      </c>
      <c r="C135">
        <f>+'SCC x Atuacao = Comércio'!C135+'SCC x Atuacao = Serv. Industria'!C135</f>
        <v>30</v>
      </c>
      <c r="D135">
        <f>+'SCC x Atuacao = Comércio'!D135+'SCC x Atuacao = Serv. Industria'!D135</f>
        <v>72</v>
      </c>
      <c r="E135">
        <f>+'SCC x Atuacao = Comércio'!E135+'SCC x Atuacao = Serv. Industria'!E135</f>
        <v>5</v>
      </c>
      <c r="F135">
        <f>+'SCC x Atuacao = Comércio'!F135+'SCC x Atuacao = Serv. Industria'!F135</f>
        <v>269</v>
      </c>
      <c r="G135">
        <f>+'SCC x Atuacao = Comércio'!G135+'SCC x Atuacao = Serv. Industria'!G135</f>
        <v>75</v>
      </c>
      <c r="H135">
        <f>+'SCC x Atuacao = Comércio'!H135+'SCC x Atuacao = Serv. Industria'!H135</f>
        <v>42</v>
      </c>
      <c r="I135">
        <f>+'SCC x Atuacao = Comércio'!I135+'SCC x Atuacao = Serv. Industria'!I135</f>
        <v>30</v>
      </c>
      <c r="J135">
        <f>+'SCC x Atuacao = Comércio'!J135+'SCC x Atuacao = Serv. Industria'!J135</f>
        <v>3</v>
      </c>
      <c r="K135">
        <f>+'SCC x Atuacao = Comércio'!K135+'SCC x Atuacao = Serv. Industria'!K135</f>
        <v>69</v>
      </c>
      <c r="L135">
        <f t="shared" si="4"/>
        <v>745</v>
      </c>
      <c r="N135" s="1" t="s">
        <v>32</v>
      </c>
      <c r="O135">
        <f>+B135/'Total x Ano'!$F$30</f>
        <v>1.4701414276053356E-3</v>
      </c>
      <c r="P135">
        <f>+C135/'Total x Ano'!$F$30</f>
        <v>2.9402828552106713E-4</v>
      </c>
      <c r="Q135">
        <f>+D135/'Total x Ano'!$F$30</f>
        <v>7.0566788525056111E-4</v>
      </c>
      <c r="R135">
        <f>+E135/'Total x Ano'!$F$30</f>
        <v>4.9004714253511188E-5</v>
      </c>
      <c r="S135">
        <f>+F135/'Total x Ano'!$F$30</f>
        <v>2.6364536268389019E-3</v>
      </c>
      <c r="T135">
        <f>+G135/'Total x Ano'!$F$30</f>
        <v>7.3507071380266779E-4</v>
      </c>
      <c r="U135">
        <f>+H135/'Total x Ano'!$F$30</f>
        <v>4.1163959972949398E-4</v>
      </c>
      <c r="V135">
        <f>+I135/'Total x Ano'!$F$30</f>
        <v>2.9402828552106713E-4</v>
      </c>
      <c r="W135">
        <f>+J135/'Total x Ano'!$F$30</f>
        <v>2.9402828552106713E-5</v>
      </c>
      <c r="X135">
        <f>+K135/'Total x Ano'!$F$30</f>
        <v>6.7626505669845442E-4</v>
      </c>
      <c r="Y135">
        <f>+L135/'Total x Ano'!$F$30</f>
        <v>7.3017024237731669E-3</v>
      </c>
    </row>
    <row r="136" spans="1:25" x14ac:dyDescent="0.25">
      <c r="A136" s="1" t="s">
        <v>31</v>
      </c>
      <c r="B136">
        <f>+'SCC x Atuacao = Comércio'!B136+'SCC x Atuacao = Serv. Industria'!B136</f>
        <v>16</v>
      </c>
      <c r="C136">
        <f>+'SCC x Atuacao = Comércio'!C136+'SCC x Atuacao = Serv. Industria'!C136</f>
        <v>9</v>
      </c>
      <c r="D136">
        <f>+'SCC x Atuacao = Comércio'!D136+'SCC x Atuacao = Serv. Industria'!D136</f>
        <v>28</v>
      </c>
      <c r="E136">
        <f>+'SCC x Atuacao = Comércio'!E136+'SCC x Atuacao = Serv. Industria'!E136</f>
        <v>2</v>
      </c>
      <c r="F136">
        <f>+'SCC x Atuacao = Comércio'!F136+'SCC x Atuacao = Serv. Industria'!F136</f>
        <v>75</v>
      </c>
      <c r="G136">
        <f>+'SCC x Atuacao = Comércio'!G136+'SCC x Atuacao = Serv. Industria'!G136</f>
        <v>11</v>
      </c>
      <c r="H136">
        <f>+'SCC x Atuacao = Comércio'!H136+'SCC x Atuacao = Serv. Industria'!H136</f>
        <v>12</v>
      </c>
      <c r="I136">
        <f>+'SCC x Atuacao = Comércio'!I136+'SCC x Atuacao = Serv. Industria'!I136</f>
        <v>9</v>
      </c>
      <c r="J136">
        <f>+'SCC x Atuacao = Comércio'!J136+'SCC x Atuacao = Serv. Industria'!J136</f>
        <v>1</v>
      </c>
      <c r="K136">
        <f>+'SCC x Atuacao = Comércio'!K136+'SCC x Atuacao = Serv. Industria'!K136</f>
        <v>13</v>
      </c>
      <c r="L136">
        <f t="shared" si="4"/>
        <v>176</v>
      </c>
      <c r="N136" s="1" t="s">
        <v>31</v>
      </c>
      <c r="O136">
        <f>+B136/'Total x Ano'!$F$30</f>
        <v>1.568150856112358E-4</v>
      </c>
      <c r="P136">
        <f>+C136/'Total x Ano'!$F$30</f>
        <v>8.8208485656320138E-5</v>
      </c>
      <c r="Q136">
        <f>+D136/'Total x Ano'!$F$30</f>
        <v>2.7442639981966265E-4</v>
      </c>
      <c r="R136">
        <f>+E136/'Total x Ano'!$F$30</f>
        <v>1.9601885701404475E-5</v>
      </c>
      <c r="S136">
        <f>+F136/'Total x Ano'!$F$30</f>
        <v>7.3507071380266779E-4</v>
      </c>
      <c r="T136">
        <f>+G136/'Total x Ano'!$F$30</f>
        <v>1.0781037135772461E-4</v>
      </c>
      <c r="U136">
        <f>+H136/'Total x Ano'!$F$30</f>
        <v>1.1761131420842685E-4</v>
      </c>
      <c r="V136">
        <f>+I136/'Total x Ano'!$F$30</f>
        <v>8.8208485656320138E-5</v>
      </c>
      <c r="W136">
        <f>+J136/'Total x Ano'!$F$30</f>
        <v>9.8009428507022376E-6</v>
      </c>
      <c r="X136">
        <f>+K136/'Total x Ano'!$F$30</f>
        <v>1.2741225705912909E-4</v>
      </c>
      <c r="Y136">
        <f>+L136/'Total x Ano'!$F$30</f>
        <v>1.7249659417235938E-3</v>
      </c>
    </row>
    <row r="137" spans="1:25" x14ac:dyDescent="0.25">
      <c r="A137" s="1" t="s">
        <v>30</v>
      </c>
      <c r="B137">
        <f>+'SCC x Atuacao = Comércio'!B137+'SCC x Atuacao = Serv. Industria'!B137</f>
        <v>155</v>
      </c>
      <c r="C137">
        <f>+'SCC x Atuacao = Comércio'!C137+'SCC x Atuacao = Serv. Industria'!C137</f>
        <v>57</v>
      </c>
      <c r="D137">
        <f>+'SCC x Atuacao = Comércio'!D137+'SCC x Atuacao = Serv. Industria'!D137</f>
        <v>127</v>
      </c>
      <c r="E137">
        <f>+'SCC x Atuacao = Comércio'!E137+'SCC x Atuacao = Serv. Industria'!E137</f>
        <v>11</v>
      </c>
      <c r="F137">
        <f>+'SCC x Atuacao = Comércio'!F137+'SCC x Atuacao = Serv. Industria'!F137</f>
        <v>541</v>
      </c>
      <c r="G137">
        <f>+'SCC x Atuacao = Comércio'!G137+'SCC x Atuacao = Serv. Industria'!G137</f>
        <v>124</v>
      </c>
      <c r="H137">
        <f>+'SCC x Atuacao = Comércio'!H137+'SCC x Atuacao = Serv. Industria'!H137</f>
        <v>77</v>
      </c>
      <c r="I137">
        <f>+'SCC x Atuacao = Comércio'!I137+'SCC x Atuacao = Serv. Industria'!I137</f>
        <v>69</v>
      </c>
      <c r="J137">
        <f>+'SCC x Atuacao = Comércio'!J137+'SCC x Atuacao = Serv. Industria'!J137</f>
        <v>6</v>
      </c>
      <c r="K137">
        <f>+'SCC x Atuacao = Comércio'!K137+'SCC x Atuacao = Serv. Industria'!K137</f>
        <v>119</v>
      </c>
      <c r="L137">
        <f t="shared" si="4"/>
        <v>1286</v>
      </c>
      <c r="N137" s="1" t="s">
        <v>30</v>
      </c>
      <c r="O137">
        <f>+B137/'Total x Ano'!$F$30</f>
        <v>1.5191461418588468E-3</v>
      </c>
      <c r="P137">
        <f>+C137/'Total x Ano'!$F$30</f>
        <v>5.5865374249002757E-4</v>
      </c>
      <c r="Q137">
        <f>+D137/'Total x Ano'!$F$30</f>
        <v>1.2447197420391843E-3</v>
      </c>
      <c r="R137">
        <f>+E137/'Total x Ano'!$F$30</f>
        <v>1.0781037135772461E-4</v>
      </c>
      <c r="S137">
        <f>+F137/'Total x Ano'!$F$30</f>
        <v>5.3023100822299106E-3</v>
      </c>
      <c r="T137">
        <f>+G137/'Total x Ano'!$F$30</f>
        <v>1.2153169134870774E-3</v>
      </c>
      <c r="U137">
        <f>+H137/'Total x Ano'!$F$30</f>
        <v>7.5467259950407232E-4</v>
      </c>
      <c r="V137">
        <f>+I137/'Total x Ano'!$F$30</f>
        <v>6.7626505669845442E-4</v>
      </c>
      <c r="W137">
        <f>+J137/'Total x Ano'!$F$30</f>
        <v>5.8805657104213426E-5</v>
      </c>
      <c r="X137">
        <f>+K137/'Total x Ano'!$F$30</f>
        <v>1.1663121992335664E-3</v>
      </c>
      <c r="Y137">
        <f>+L137/'Total x Ano'!$F$30</f>
        <v>1.2604012506003077E-2</v>
      </c>
    </row>
    <row r="138" spans="1:25" x14ac:dyDescent="0.25">
      <c r="A138" s="1" t="s">
        <v>29</v>
      </c>
      <c r="B138">
        <f>+'SCC x Atuacao = Comércio'!B138+'SCC x Atuacao = Serv. Industria'!B138</f>
        <v>19</v>
      </c>
      <c r="C138">
        <f>+'SCC x Atuacao = Comércio'!C138+'SCC x Atuacao = Serv. Industria'!C138</f>
        <v>7</v>
      </c>
      <c r="D138">
        <f>+'SCC x Atuacao = Comércio'!D138+'SCC x Atuacao = Serv. Industria'!D138</f>
        <v>42</v>
      </c>
      <c r="E138">
        <f>+'SCC x Atuacao = Comércio'!E138+'SCC x Atuacao = Serv. Industria'!E138</f>
        <v>0</v>
      </c>
      <c r="F138">
        <f>+'SCC x Atuacao = Comércio'!F138+'SCC x Atuacao = Serv. Industria'!F138</f>
        <v>75</v>
      </c>
      <c r="G138">
        <f>+'SCC x Atuacao = Comércio'!G138+'SCC x Atuacao = Serv. Industria'!G138</f>
        <v>16</v>
      </c>
      <c r="H138">
        <f>+'SCC x Atuacao = Comércio'!H138+'SCC x Atuacao = Serv. Industria'!H138</f>
        <v>13</v>
      </c>
      <c r="I138">
        <f>+'SCC x Atuacao = Comércio'!I138+'SCC x Atuacao = Serv. Industria'!I138</f>
        <v>10</v>
      </c>
      <c r="J138">
        <f>+'SCC x Atuacao = Comércio'!J138+'SCC x Atuacao = Serv. Industria'!J138</f>
        <v>1</v>
      </c>
      <c r="K138">
        <f>+'SCC x Atuacao = Comércio'!K138+'SCC x Atuacao = Serv. Industria'!K138</f>
        <v>20</v>
      </c>
      <c r="L138">
        <f t="shared" si="4"/>
        <v>203</v>
      </c>
      <c r="N138" s="1" t="s">
        <v>29</v>
      </c>
      <c r="O138">
        <f>+B138/'Total x Ano'!$F$30</f>
        <v>1.8621791416334251E-4</v>
      </c>
      <c r="P138">
        <f>+C138/'Total x Ano'!$F$30</f>
        <v>6.8606599954915663E-5</v>
      </c>
      <c r="Q138">
        <f>+D138/'Total x Ano'!$F$30</f>
        <v>4.1163959972949398E-4</v>
      </c>
      <c r="R138">
        <f>+E138/'Total x Ano'!$F$30</f>
        <v>0</v>
      </c>
      <c r="S138">
        <f>+F138/'Total x Ano'!$F$30</f>
        <v>7.3507071380266779E-4</v>
      </c>
      <c r="T138">
        <f>+G138/'Total x Ano'!$F$30</f>
        <v>1.568150856112358E-4</v>
      </c>
      <c r="U138">
        <f>+H138/'Total x Ano'!$F$30</f>
        <v>1.2741225705912909E-4</v>
      </c>
      <c r="V138">
        <f>+I138/'Total x Ano'!$F$30</f>
        <v>9.8009428507022376E-5</v>
      </c>
      <c r="W138">
        <f>+J138/'Total x Ano'!$F$30</f>
        <v>9.8009428507022376E-6</v>
      </c>
      <c r="X138">
        <f>+K138/'Total x Ano'!$F$30</f>
        <v>1.9601885701404475E-4</v>
      </c>
      <c r="Y138">
        <f>+L138/'Total x Ano'!$F$30</f>
        <v>1.9895913986925544E-3</v>
      </c>
    </row>
    <row r="139" spans="1:25" x14ac:dyDescent="0.25">
      <c r="A139" s="1" t="s">
        <v>28</v>
      </c>
      <c r="B139">
        <f>+'SCC x Atuacao = Comércio'!B139+'SCC x Atuacao = Serv. Industria'!B139</f>
        <v>50</v>
      </c>
      <c r="C139">
        <f>+'SCC x Atuacao = Comércio'!C139+'SCC x Atuacao = Serv. Industria'!C139</f>
        <v>21</v>
      </c>
      <c r="D139">
        <f>+'SCC x Atuacao = Comércio'!D139+'SCC x Atuacao = Serv. Industria'!D139</f>
        <v>61</v>
      </c>
      <c r="E139">
        <f>+'SCC x Atuacao = Comércio'!E139+'SCC x Atuacao = Serv. Industria'!E139</f>
        <v>1</v>
      </c>
      <c r="F139">
        <f>+'SCC x Atuacao = Comércio'!F139+'SCC x Atuacao = Serv. Industria'!F139</f>
        <v>184</v>
      </c>
      <c r="G139">
        <f>+'SCC x Atuacao = Comércio'!G139+'SCC x Atuacao = Serv. Industria'!G139</f>
        <v>43</v>
      </c>
      <c r="H139">
        <f>+'SCC x Atuacao = Comércio'!H139+'SCC x Atuacao = Serv. Industria'!H139</f>
        <v>21</v>
      </c>
      <c r="I139">
        <f>+'SCC x Atuacao = Comércio'!I139+'SCC x Atuacao = Serv. Industria'!I139</f>
        <v>23</v>
      </c>
      <c r="J139">
        <f>+'SCC x Atuacao = Comércio'!J139+'SCC x Atuacao = Serv. Industria'!J139</f>
        <v>0</v>
      </c>
      <c r="K139">
        <f>+'SCC x Atuacao = Comércio'!K139+'SCC x Atuacao = Serv. Industria'!K139</f>
        <v>47</v>
      </c>
      <c r="L139">
        <f t="shared" si="4"/>
        <v>451</v>
      </c>
      <c r="N139" s="1" t="s">
        <v>28</v>
      </c>
      <c r="O139">
        <f>+B139/'Total x Ano'!$F$30</f>
        <v>4.9004714253511183E-4</v>
      </c>
      <c r="P139">
        <f>+C139/'Total x Ano'!$F$30</f>
        <v>2.0581979986474699E-4</v>
      </c>
      <c r="Q139">
        <f>+D139/'Total x Ano'!$F$30</f>
        <v>5.9785751389283652E-4</v>
      </c>
      <c r="R139">
        <f>+E139/'Total x Ano'!$F$30</f>
        <v>9.8009428507022376E-6</v>
      </c>
      <c r="S139">
        <f>+F139/'Total x Ano'!$F$30</f>
        <v>1.8033734845292117E-3</v>
      </c>
      <c r="T139">
        <f>+G139/'Total x Ano'!$F$30</f>
        <v>4.2144054258019619E-4</v>
      </c>
      <c r="U139">
        <f>+H139/'Total x Ano'!$F$30</f>
        <v>2.0581979986474699E-4</v>
      </c>
      <c r="V139">
        <f>+I139/'Total x Ano'!$F$30</f>
        <v>2.2542168556615146E-4</v>
      </c>
      <c r="W139">
        <f>+J139/'Total x Ano'!$F$30</f>
        <v>0</v>
      </c>
      <c r="X139">
        <f>+K139/'Total x Ano'!$F$30</f>
        <v>4.6064431398300514E-4</v>
      </c>
      <c r="Y139">
        <f>+L139/'Total x Ano'!$F$30</f>
        <v>4.4202252256667091E-3</v>
      </c>
    </row>
    <row r="140" spans="1:25" x14ac:dyDescent="0.25">
      <c r="A140" s="1" t="s">
        <v>27</v>
      </c>
      <c r="B140">
        <f>+'SCC x Atuacao = Comércio'!B140+'SCC x Atuacao = Serv. Industria'!B140</f>
        <v>104</v>
      </c>
      <c r="C140">
        <f>+'SCC x Atuacao = Comércio'!C140+'SCC x Atuacao = Serv. Industria'!C140</f>
        <v>27</v>
      </c>
      <c r="D140">
        <f>+'SCC x Atuacao = Comércio'!D140+'SCC x Atuacao = Serv. Industria'!D140</f>
        <v>119</v>
      </c>
      <c r="E140">
        <f>+'SCC x Atuacao = Comércio'!E140+'SCC x Atuacao = Serv. Industria'!E140</f>
        <v>4</v>
      </c>
      <c r="F140">
        <f>+'SCC x Atuacao = Comércio'!F140+'SCC x Atuacao = Serv. Industria'!F140</f>
        <v>526</v>
      </c>
      <c r="G140">
        <f>+'SCC x Atuacao = Comércio'!G140+'SCC x Atuacao = Serv. Industria'!G140</f>
        <v>78</v>
      </c>
      <c r="H140">
        <f>+'SCC x Atuacao = Comércio'!H140+'SCC x Atuacao = Serv. Industria'!H140</f>
        <v>42</v>
      </c>
      <c r="I140">
        <f>+'SCC x Atuacao = Comércio'!I140+'SCC x Atuacao = Serv. Industria'!I140</f>
        <v>63</v>
      </c>
      <c r="J140">
        <f>+'SCC x Atuacao = Comércio'!J140+'SCC x Atuacao = Serv. Industria'!J140</f>
        <v>4</v>
      </c>
      <c r="K140">
        <f>+'SCC x Atuacao = Comércio'!K140+'SCC x Atuacao = Serv. Industria'!K140</f>
        <v>77</v>
      </c>
      <c r="L140">
        <f t="shared" si="4"/>
        <v>1044</v>
      </c>
      <c r="N140" s="1" t="s">
        <v>27</v>
      </c>
      <c r="O140">
        <f>+B140/'Total x Ano'!$F$30</f>
        <v>1.0192980564730327E-3</v>
      </c>
      <c r="P140">
        <f>+C140/'Total x Ano'!$F$30</f>
        <v>2.6462545696896039E-4</v>
      </c>
      <c r="Q140">
        <f>+D140/'Total x Ano'!$F$30</f>
        <v>1.1663121992335664E-3</v>
      </c>
      <c r="R140">
        <f>+E140/'Total x Ano'!$F$30</f>
        <v>3.920377140280895E-5</v>
      </c>
      <c r="S140">
        <f>+F140/'Total x Ano'!$F$30</f>
        <v>5.1552959394693771E-3</v>
      </c>
      <c r="T140">
        <f>+G140/'Total x Ano'!$F$30</f>
        <v>7.6447354235477448E-4</v>
      </c>
      <c r="U140">
        <f>+H140/'Total x Ano'!$F$30</f>
        <v>4.1163959972949398E-4</v>
      </c>
      <c r="V140">
        <f>+I140/'Total x Ano'!$F$30</f>
        <v>6.1745939959424094E-4</v>
      </c>
      <c r="W140">
        <f>+J140/'Total x Ano'!$F$30</f>
        <v>3.920377140280895E-5</v>
      </c>
      <c r="X140">
        <f>+K140/'Total x Ano'!$F$30</f>
        <v>7.5467259950407232E-4</v>
      </c>
      <c r="Y140">
        <f>+L140/'Total x Ano'!$F$30</f>
        <v>1.0232184336133135E-2</v>
      </c>
    </row>
    <row r="141" spans="1:25" x14ac:dyDescent="0.25">
      <c r="A141" s="1" t="s">
        <v>26</v>
      </c>
      <c r="B141">
        <f>+'SCC x Atuacao = Comércio'!B141+'SCC x Atuacao = Serv. Industria'!B141</f>
        <v>122</v>
      </c>
      <c r="C141">
        <f>+'SCC x Atuacao = Comércio'!C141+'SCC x Atuacao = Serv. Industria'!C141</f>
        <v>24</v>
      </c>
      <c r="D141">
        <f>+'SCC x Atuacao = Comércio'!D141+'SCC x Atuacao = Serv. Industria'!D141</f>
        <v>64</v>
      </c>
      <c r="E141">
        <f>+'SCC x Atuacao = Comércio'!E141+'SCC x Atuacao = Serv. Industria'!E141</f>
        <v>12</v>
      </c>
      <c r="F141">
        <f>+'SCC x Atuacao = Comércio'!F141+'SCC x Atuacao = Serv. Industria'!F141</f>
        <v>278</v>
      </c>
      <c r="G141">
        <f>+'SCC x Atuacao = Comércio'!G141+'SCC x Atuacao = Serv. Industria'!G141</f>
        <v>56</v>
      </c>
      <c r="H141">
        <f>+'SCC x Atuacao = Comércio'!H141+'SCC x Atuacao = Serv. Industria'!H141</f>
        <v>26</v>
      </c>
      <c r="I141">
        <f>+'SCC x Atuacao = Comércio'!I141+'SCC x Atuacao = Serv. Industria'!I141</f>
        <v>35</v>
      </c>
      <c r="J141">
        <f>+'SCC x Atuacao = Comércio'!J141+'SCC x Atuacao = Serv. Industria'!J141</f>
        <v>4</v>
      </c>
      <c r="K141">
        <f>+'SCC x Atuacao = Comércio'!K141+'SCC x Atuacao = Serv. Industria'!K141</f>
        <v>59</v>
      </c>
      <c r="L141">
        <f t="shared" si="4"/>
        <v>680</v>
      </c>
      <c r="N141" s="1" t="s">
        <v>26</v>
      </c>
      <c r="O141">
        <f>+B141/'Total x Ano'!$F$30</f>
        <v>1.195715027785673E-3</v>
      </c>
      <c r="P141">
        <f>+C141/'Total x Ano'!$F$30</f>
        <v>2.352226284168537E-4</v>
      </c>
      <c r="Q141">
        <f>+D141/'Total x Ano'!$F$30</f>
        <v>6.2726034244494321E-4</v>
      </c>
      <c r="R141">
        <f>+E141/'Total x Ano'!$F$30</f>
        <v>1.1761131420842685E-4</v>
      </c>
      <c r="S141">
        <f>+F141/'Total x Ano'!$F$30</f>
        <v>2.724662112495222E-3</v>
      </c>
      <c r="T141">
        <f>+G141/'Total x Ano'!$F$30</f>
        <v>5.4885279963932531E-4</v>
      </c>
      <c r="U141">
        <f>+H141/'Total x Ano'!$F$30</f>
        <v>2.5482451411825818E-4</v>
      </c>
      <c r="V141">
        <f>+I141/'Total x Ano'!$F$30</f>
        <v>3.4303299977457829E-4</v>
      </c>
      <c r="W141">
        <f>+J141/'Total x Ano'!$F$30</f>
        <v>3.920377140280895E-5</v>
      </c>
      <c r="X141">
        <f>+K141/'Total x Ano'!$F$30</f>
        <v>5.7825562819143199E-4</v>
      </c>
      <c r="Y141">
        <f>+L141/'Total x Ano'!$F$30</f>
        <v>6.6646411384775218E-3</v>
      </c>
    </row>
    <row r="142" spans="1:25" x14ac:dyDescent="0.25">
      <c r="A142" s="1" t="s">
        <v>25</v>
      </c>
      <c r="B142">
        <f>+'SCC x Atuacao = Comércio'!B142+'SCC x Atuacao = Serv. Industria'!B142</f>
        <v>333</v>
      </c>
      <c r="C142">
        <f>+'SCC x Atuacao = Comércio'!C142+'SCC x Atuacao = Serv. Industria'!C142</f>
        <v>144</v>
      </c>
      <c r="D142">
        <f>+'SCC x Atuacao = Comércio'!D142+'SCC x Atuacao = Serv. Industria'!D142</f>
        <v>298</v>
      </c>
      <c r="E142">
        <f>+'SCC x Atuacao = Comércio'!E142+'SCC x Atuacao = Serv. Industria'!E142</f>
        <v>21</v>
      </c>
      <c r="F142">
        <f>+'SCC x Atuacao = Comércio'!F142+'SCC x Atuacao = Serv. Industria'!F142</f>
        <v>918</v>
      </c>
      <c r="G142">
        <f>+'SCC x Atuacao = Comércio'!G142+'SCC x Atuacao = Serv. Industria'!G142</f>
        <v>204</v>
      </c>
      <c r="H142">
        <f>+'SCC x Atuacao = Comércio'!H142+'SCC x Atuacao = Serv. Industria'!H142</f>
        <v>134</v>
      </c>
      <c r="I142">
        <f>+'SCC x Atuacao = Comércio'!I142+'SCC x Atuacao = Serv. Industria'!I142</f>
        <v>120</v>
      </c>
      <c r="J142">
        <f>+'SCC x Atuacao = Comércio'!J142+'SCC x Atuacao = Serv. Industria'!J142</f>
        <v>6</v>
      </c>
      <c r="K142">
        <f>+'SCC x Atuacao = Comércio'!K142+'SCC x Atuacao = Serv. Industria'!K142</f>
        <v>198</v>
      </c>
      <c r="L142">
        <f t="shared" si="4"/>
        <v>2376</v>
      </c>
      <c r="N142" s="1" t="s">
        <v>25</v>
      </c>
      <c r="O142">
        <f>+B142/'Total x Ano'!$F$30</f>
        <v>3.2637139692838451E-3</v>
      </c>
      <c r="P142">
        <f>+C142/'Total x Ano'!$F$30</f>
        <v>1.4113357705011222E-3</v>
      </c>
      <c r="Q142">
        <f>+D142/'Total x Ano'!$F$30</f>
        <v>2.9206809695092669E-3</v>
      </c>
      <c r="R142">
        <f>+E142/'Total x Ano'!$F$30</f>
        <v>2.0581979986474699E-4</v>
      </c>
      <c r="S142">
        <f>+F142/'Total x Ano'!$F$30</f>
        <v>8.9972655369446545E-3</v>
      </c>
      <c r="T142">
        <f>+G142/'Total x Ano'!$F$30</f>
        <v>1.9993923415432564E-3</v>
      </c>
      <c r="U142">
        <f>+H142/'Total x Ano'!$F$30</f>
        <v>1.3133263419940998E-3</v>
      </c>
      <c r="V142">
        <f>+I142/'Total x Ano'!$F$30</f>
        <v>1.1761131420842685E-3</v>
      </c>
      <c r="W142">
        <f>+J142/'Total x Ano'!$F$30</f>
        <v>5.8805657104213426E-5</v>
      </c>
      <c r="X142">
        <f>+K142/'Total x Ano'!$F$30</f>
        <v>1.940586684439043E-3</v>
      </c>
      <c r="Y142">
        <f>+L142/'Total x Ano'!$F$30</f>
        <v>2.3287040213268516E-2</v>
      </c>
    </row>
    <row r="143" spans="1:25" x14ac:dyDescent="0.25">
      <c r="A143" s="1" t="s">
        <v>24</v>
      </c>
      <c r="B143">
        <f>+'SCC x Atuacao = Comércio'!B143+'SCC x Atuacao = Serv. Industria'!B143</f>
        <v>143</v>
      </c>
      <c r="C143">
        <f>+'SCC x Atuacao = Comércio'!C143+'SCC x Atuacao = Serv. Industria'!C143</f>
        <v>61</v>
      </c>
      <c r="D143">
        <f>+'SCC x Atuacao = Comércio'!D143+'SCC x Atuacao = Serv. Industria'!D143</f>
        <v>110</v>
      </c>
      <c r="E143">
        <f>+'SCC x Atuacao = Comércio'!E143+'SCC x Atuacao = Serv. Industria'!E143</f>
        <v>10</v>
      </c>
      <c r="F143">
        <f>+'SCC x Atuacao = Comércio'!F143+'SCC x Atuacao = Serv. Industria'!F143</f>
        <v>367</v>
      </c>
      <c r="G143">
        <f>+'SCC x Atuacao = Comércio'!G143+'SCC x Atuacao = Serv. Industria'!G143</f>
        <v>108</v>
      </c>
      <c r="H143">
        <f>+'SCC x Atuacao = Comércio'!H143+'SCC x Atuacao = Serv. Industria'!H143</f>
        <v>64</v>
      </c>
      <c r="I143">
        <f>+'SCC x Atuacao = Comércio'!I143+'SCC x Atuacao = Serv. Industria'!I143</f>
        <v>54</v>
      </c>
      <c r="J143">
        <f>+'SCC x Atuacao = Comércio'!J143+'SCC x Atuacao = Serv. Industria'!J143</f>
        <v>6</v>
      </c>
      <c r="K143">
        <f>+'SCC x Atuacao = Comércio'!K143+'SCC x Atuacao = Serv. Industria'!K143</f>
        <v>108</v>
      </c>
      <c r="L143">
        <f t="shared" si="4"/>
        <v>1031</v>
      </c>
      <c r="N143" s="1" t="s">
        <v>24</v>
      </c>
      <c r="O143">
        <f>+B143/'Total x Ano'!$F$30</f>
        <v>1.4015348276504201E-3</v>
      </c>
      <c r="P143">
        <f>+C143/'Total x Ano'!$F$30</f>
        <v>5.9785751389283652E-4</v>
      </c>
      <c r="Q143">
        <f>+D143/'Total x Ano'!$F$30</f>
        <v>1.0781037135772461E-3</v>
      </c>
      <c r="R143">
        <f>+E143/'Total x Ano'!$F$30</f>
        <v>9.8009428507022376E-5</v>
      </c>
      <c r="S143">
        <f>+F143/'Total x Ano'!$F$30</f>
        <v>3.5969460262077211E-3</v>
      </c>
      <c r="T143">
        <f>+G143/'Total x Ano'!$F$30</f>
        <v>1.0585018278758416E-3</v>
      </c>
      <c r="U143">
        <f>+H143/'Total x Ano'!$F$30</f>
        <v>6.2726034244494321E-4</v>
      </c>
      <c r="V143">
        <f>+I143/'Total x Ano'!$F$30</f>
        <v>5.2925091393792078E-4</v>
      </c>
      <c r="W143">
        <f>+J143/'Total x Ano'!$F$30</f>
        <v>5.8805657104213426E-5</v>
      </c>
      <c r="X143">
        <f>+K143/'Total x Ano'!$F$30</f>
        <v>1.0585018278758416E-3</v>
      </c>
      <c r="Y143">
        <f>+L143/'Total x Ano'!$F$30</f>
        <v>1.0104772079074007E-2</v>
      </c>
    </row>
    <row r="144" spans="1:25" x14ac:dyDescent="0.25">
      <c r="A144" s="1" t="s">
        <v>23</v>
      </c>
      <c r="B144">
        <f>+'SCC x Atuacao = Comércio'!B144+'SCC x Atuacao = Serv. Industria'!B144</f>
        <v>111</v>
      </c>
      <c r="C144">
        <f>+'SCC x Atuacao = Comércio'!C144+'SCC x Atuacao = Serv. Industria'!C144</f>
        <v>54</v>
      </c>
      <c r="D144">
        <f>+'SCC x Atuacao = Comércio'!D144+'SCC x Atuacao = Serv. Industria'!D144</f>
        <v>110</v>
      </c>
      <c r="E144">
        <f>+'SCC x Atuacao = Comércio'!E144+'SCC x Atuacao = Serv. Industria'!E144</f>
        <v>25</v>
      </c>
      <c r="F144">
        <f>+'SCC x Atuacao = Comércio'!F144+'SCC x Atuacao = Serv. Industria'!F144</f>
        <v>313</v>
      </c>
      <c r="G144">
        <f>+'SCC x Atuacao = Comércio'!G144+'SCC x Atuacao = Serv. Industria'!G144</f>
        <v>87</v>
      </c>
      <c r="H144">
        <f>+'SCC x Atuacao = Comércio'!H144+'SCC x Atuacao = Serv. Industria'!H144</f>
        <v>66</v>
      </c>
      <c r="I144">
        <f>+'SCC x Atuacao = Comércio'!I144+'SCC x Atuacao = Serv. Industria'!I144</f>
        <v>40</v>
      </c>
      <c r="J144">
        <f>+'SCC x Atuacao = Comércio'!J144+'SCC x Atuacao = Serv. Industria'!J144</f>
        <v>2</v>
      </c>
      <c r="K144">
        <f>+'SCC x Atuacao = Comércio'!K144+'SCC x Atuacao = Serv. Industria'!K144</f>
        <v>98</v>
      </c>
      <c r="L144">
        <f t="shared" si="4"/>
        <v>906</v>
      </c>
      <c r="N144" s="1" t="s">
        <v>23</v>
      </c>
      <c r="O144">
        <f>+B144/'Total x Ano'!$F$30</f>
        <v>1.0879046564279485E-3</v>
      </c>
      <c r="P144">
        <f>+C144/'Total x Ano'!$F$30</f>
        <v>5.2925091393792078E-4</v>
      </c>
      <c r="Q144">
        <f>+D144/'Total x Ano'!$F$30</f>
        <v>1.0781037135772461E-3</v>
      </c>
      <c r="R144">
        <f>+E144/'Total x Ano'!$F$30</f>
        <v>2.4502357126755591E-4</v>
      </c>
      <c r="S144">
        <f>+F144/'Total x Ano'!$F$30</f>
        <v>3.0676951122698003E-3</v>
      </c>
      <c r="T144">
        <f>+G144/'Total x Ano'!$F$30</f>
        <v>8.5268202801109464E-4</v>
      </c>
      <c r="U144">
        <f>+H144/'Total x Ano'!$F$30</f>
        <v>6.4686222814634763E-4</v>
      </c>
      <c r="V144">
        <f>+I144/'Total x Ano'!$F$30</f>
        <v>3.920377140280895E-4</v>
      </c>
      <c r="W144">
        <f>+J144/'Total x Ano'!$F$30</f>
        <v>1.9601885701404475E-5</v>
      </c>
      <c r="X144">
        <f>+K144/'Total x Ano'!$F$30</f>
        <v>9.6049239936881923E-4</v>
      </c>
      <c r="Y144">
        <f>+L144/'Total x Ano'!$F$30</f>
        <v>8.8796542227362277E-3</v>
      </c>
    </row>
    <row r="145" spans="1:25" x14ac:dyDescent="0.25">
      <c r="A145" s="1" t="s">
        <v>22</v>
      </c>
      <c r="B145">
        <f>+'SCC x Atuacao = Comércio'!B145+'SCC x Atuacao = Serv. Industria'!B145</f>
        <v>279</v>
      </c>
      <c r="C145">
        <f>+'SCC x Atuacao = Comércio'!C145+'SCC x Atuacao = Serv. Industria'!C145</f>
        <v>179</v>
      </c>
      <c r="D145">
        <f>+'SCC x Atuacao = Comércio'!D145+'SCC x Atuacao = Serv. Industria'!D145</f>
        <v>226</v>
      </c>
      <c r="E145">
        <f>+'SCC x Atuacao = Comércio'!E145+'SCC x Atuacao = Serv. Industria'!E145</f>
        <v>30</v>
      </c>
      <c r="F145">
        <f>+'SCC x Atuacao = Comércio'!F145+'SCC x Atuacao = Serv. Industria'!F145</f>
        <v>965</v>
      </c>
      <c r="G145">
        <f>+'SCC x Atuacao = Comércio'!G145+'SCC x Atuacao = Serv. Industria'!G145</f>
        <v>199</v>
      </c>
      <c r="H145">
        <f>+'SCC x Atuacao = Comércio'!H145+'SCC x Atuacao = Serv. Industria'!H145</f>
        <v>162</v>
      </c>
      <c r="I145">
        <f>+'SCC x Atuacao = Comércio'!I145+'SCC x Atuacao = Serv. Industria'!I145</f>
        <v>152</v>
      </c>
      <c r="J145">
        <f>+'SCC x Atuacao = Comércio'!J145+'SCC x Atuacao = Serv. Industria'!J145</f>
        <v>15</v>
      </c>
      <c r="K145">
        <f>+'SCC x Atuacao = Comércio'!K145+'SCC x Atuacao = Serv. Industria'!K145</f>
        <v>266</v>
      </c>
      <c r="L145">
        <f t="shared" si="4"/>
        <v>2473</v>
      </c>
      <c r="N145" s="1" t="s">
        <v>22</v>
      </c>
      <c r="O145">
        <f>+B145/'Total x Ano'!$F$30</f>
        <v>2.7344630553459244E-3</v>
      </c>
      <c r="P145">
        <f>+C145/'Total x Ano'!$F$30</f>
        <v>1.7543687702757005E-3</v>
      </c>
      <c r="Q145">
        <f>+D145/'Total x Ano'!$F$30</f>
        <v>2.2150130842587055E-3</v>
      </c>
      <c r="R145">
        <f>+E145/'Total x Ano'!$F$30</f>
        <v>2.9402828552106713E-4</v>
      </c>
      <c r="S145">
        <f>+F145/'Total x Ano'!$F$30</f>
        <v>9.4579098509276587E-3</v>
      </c>
      <c r="T145">
        <f>+G145/'Total x Ano'!$F$30</f>
        <v>1.9503876272897454E-3</v>
      </c>
      <c r="U145">
        <f>+H145/'Total x Ano'!$F$30</f>
        <v>1.5877527418137625E-3</v>
      </c>
      <c r="V145">
        <f>+I145/'Total x Ano'!$F$30</f>
        <v>1.4897433133067401E-3</v>
      </c>
      <c r="W145">
        <f>+J145/'Total x Ano'!$F$30</f>
        <v>1.4701414276053356E-4</v>
      </c>
      <c r="X145">
        <f>+K145/'Total x Ano'!$F$30</f>
        <v>2.6070507982867953E-3</v>
      </c>
      <c r="Y145">
        <f>+L145/'Total x Ano'!$F$30</f>
        <v>2.4237731669786634E-2</v>
      </c>
    </row>
    <row r="146" spans="1:25" x14ac:dyDescent="0.25">
      <c r="A146" s="1" t="s">
        <v>21</v>
      </c>
      <c r="B146">
        <f>+'SCC x Atuacao = Comércio'!B146+'SCC x Atuacao = Serv. Industria'!B146</f>
        <v>78</v>
      </c>
      <c r="C146">
        <f>+'SCC x Atuacao = Comércio'!C146+'SCC x Atuacao = Serv. Industria'!C146</f>
        <v>28</v>
      </c>
      <c r="D146">
        <f>+'SCC x Atuacao = Comércio'!D146+'SCC x Atuacao = Serv. Industria'!D146</f>
        <v>55</v>
      </c>
      <c r="E146">
        <f>+'SCC x Atuacao = Comércio'!E146+'SCC x Atuacao = Serv. Industria'!E146</f>
        <v>11</v>
      </c>
      <c r="F146">
        <f>+'SCC x Atuacao = Comércio'!F146+'SCC x Atuacao = Serv. Industria'!F146</f>
        <v>293</v>
      </c>
      <c r="G146">
        <f>+'SCC x Atuacao = Comércio'!G146+'SCC x Atuacao = Serv. Industria'!G146</f>
        <v>56</v>
      </c>
      <c r="H146">
        <f>+'SCC x Atuacao = Comércio'!H146+'SCC x Atuacao = Serv. Industria'!H146</f>
        <v>38</v>
      </c>
      <c r="I146">
        <f>+'SCC x Atuacao = Comércio'!I146+'SCC x Atuacao = Serv. Industria'!I146</f>
        <v>28</v>
      </c>
      <c r="J146">
        <f>+'SCC x Atuacao = Comércio'!J146+'SCC x Atuacao = Serv. Industria'!J146</f>
        <v>3</v>
      </c>
      <c r="K146">
        <f>+'SCC x Atuacao = Comércio'!K146+'SCC x Atuacao = Serv. Industria'!K146</f>
        <v>52</v>
      </c>
      <c r="L146">
        <f t="shared" si="4"/>
        <v>642</v>
      </c>
      <c r="N146" s="1" t="s">
        <v>21</v>
      </c>
      <c r="O146">
        <f>+B146/'Total x Ano'!$F$30</f>
        <v>7.6447354235477448E-4</v>
      </c>
      <c r="P146">
        <f>+C146/'Total x Ano'!$F$30</f>
        <v>2.7442639981966265E-4</v>
      </c>
      <c r="Q146">
        <f>+D146/'Total x Ano'!$F$30</f>
        <v>5.3905185678862304E-4</v>
      </c>
      <c r="R146">
        <f>+E146/'Total x Ano'!$F$30</f>
        <v>1.0781037135772461E-4</v>
      </c>
      <c r="S146">
        <f>+F146/'Total x Ano'!$F$30</f>
        <v>2.8716762552557554E-3</v>
      </c>
      <c r="T146">
        <f>+G146/'Total x Ano'!$F$30</f>
        <v>5.4885279963932531E-4</v>
      </c>
      <c r="U146">
        <f>+H146/'Total x Ano'!$F$30</f>
        <v>3.7243582832668503E-4</v>
      </c>
      <c r="V146">
        <f>+I146/'Total x Ano'!$F$30</f>
        <v>2.7442639981966265E-4</v>
      </c>
      <c r="W146">
        <f>+J146/'Total x Ano'!$F$30</f>
        <v>2.9402828552106713E-5</v>
      </c>
      <c r="X146">
        <f>+K146/'Total x Ano'!$F$30</f>
        <v>5.0964902823651635E-4</v>
      </c>
      <c r="Y146">
        <f>+L146/'Total x Ano'!$F$30</f>
        <v>6.2922053101508368E-3</v>
      </c>
    </row>
    <row r="147" spans="1:25" x14ac:dyDescent="0.25">
      <c r="A147" s="1" t="s">
        <v>20</v>
      </c>
      <c r="B147">
        <f>+'SCC x Atuacao = Comércio'!B147+'SCC x Atuacao = Serv. Industria'!B147</f>
        <v>122</v>
      </c>
      <c r="C147">
        <f>+'SCC x Atuacao = Comércio'!C147+'SCC x Atuacao = Serv. Industria'!C147</f>
        <v>37</v>
      </c>
      <c r="D147">
        <f>+'SCC x Atuacao = Comércio'!D147+'SCC x Atuacao = Serv. Industria'!D147</f>
        <v>70</v>
      </c>
      <c r="E147">
        <f>+'SCC x Atuacao = Comércio'!E147+'SCC x Atuacao = Serv. Industria'!E147</f>
        <v>5</v>
      </c>
      <c r="F147">
        <f>+'SCC x Atuacao = Comércio'!F147+'SCC x Atuacao = Serv. Industria'!F147</f>
        <v>270</v>
      </c>
      <c r="G147">
        <f>+'SCC x Atuacao = Comércio'!G147+'SCC x Atuacao = Serv. Industria'!G147</f>
        <v>91</v>
      </c>
      <c r="H147">
        <f>+'SCC x Atuacao = Comércio'!H147+'SCC x Atuacao = Serv. Industria'!H147</f>
        <v>43</v>
      </c>
      <c r="I147">
        <f>+'SCC x Atuacao = Comércio'!I147+'SCC x Atuacao = Serv. Industria'!I147</f>
        <v>14</v>
      </c>
      <c r="J147">
        <f>+'SCC x Atuacao = Comércio'!J147+'SCC x Atuacao = Serv. Industria'!J147</f>
        <v>1</v>
      </c>
      <c r="K147">
        <f>+'SCC x Atuacao = Comércio'!K147+'SCC x Atuacao = Serv. Industria'!K147</f>
        <v>67</v>
      </c>
      <c r="L147">
        <f t="shared" si="4"/>
        <v>720</v>
      </c>
      <c r="N147" s="1" t="s">
        <v>20</v>
      </c>
      <c r="O147">
        <f>+B147/'Total x Ano'!$F$30</f>
        <v>1.195715027785673E-3</v>
      </c>
      <c r="P147">
        <f>+C147/'Total x Ano'!$F$30</f>
        <v>3.6263488547598276E-4</v>
      </c>
      <c r="Q147">
        <f>+D147/'Total x Ano'!$F$30</f>
        <v>6.8606599954915658E-4</v>
      </c>
      <c r="R147">
        <f>+E147/'Total x Ano'!$F$30</f>
        <v>4.9004714253511188E-5</v>
      </c>
      <c r="S147">
        <f>+F147/'Total x Ano'!$F$30</f>
        <v>2.6462545696896043E-3</v>
      </c>
      <c r="T147">
        <f>+G147/'Total x Ano'!$F$30</f>
        <v>8.9188579941390359E-4</v>
      </c>
      <c r="U147">
        <f>+H147/'Total x Ano'!$F$30</f>
        <v>4.2144054258019619E-4</v>
      </c>
      <c r="V147">
        <f>+I147/'Total x Ano'!$F$30</f>
        <v>1.3721319990983133E-4</v>
      </c>
      <c r="W147">
        <f>+J147/'Total x Ano'!$F$30</f>
        <v>9.8009428507022376E-6</v>
      </c>
      <c r="X147">
        <f>+K147/'Total x Ano'!$F$30</f>
        <v>6.5666317099704989E-4</v>
      </c>
      <c r="Y147">
        <f>+L147/'Total x Ano'!$F$30</f>
        <v>7.0566788525056106E-3</v>
      </c>
    </row>
    <row r="148" spans="1:25" x14ac:dyDescent="0.25">
      <c r="A148" s="1" t="s">
        <v>19</v>
      </c>
      <c r="B148">
        <f>+'SCC x Atuacao = Comércio'!B148+'SCC x Atuacao = Serv. Industria'!B148</f>
        <v>496</v>
      </c>
      <c r="C148">
        <f>+'SCC x Atuacao = Comércio'!C148+'SCC x Atuacao = Serv. Industria'!C148</f>
        <v>314</v>
      </c>
      <c r="D148">
        <f>+'SCC x Atuacao = Comércio'!D148+'SCC x Atuacao = Serv. Industria'!D148</f>
        <v>339</v>
      </c>
      <c r="E148">
        <f>+'SCC x Atuacao = Comércio'!E148+'SCC x Atuacao = Serv. Industria'!E148</f>
        <v>45</v>
      </c>
      <c r="F148">
        <f>+'SCC x Atuacao = Comércio'!F148+'SCC x Atuacao = Serv. Industria'!F148</f>
        <v>1525</v>
      </c>
      <c r="G148">
        <f>+'SCC x Atuacao = Comércio'!G148+'SCC x Atuacao = Serv. Industria'!G148</f>
        <v>376</v>
      </c>
      <c r="H148">
        <f>+'SCC x Atuacao = Comércio'!H148+'SCC x Atuacao = Serv. Industria'!H148</f>
        <v>193</v>
      </c>
      <c r="I148">
        <f>+'SCC x Atuacao = Comércio'!I148+'SCC x Atuacao = Serv. Industria'!I148</f>
        <v>230</v>
      </c>
      <c r="J148">
        <f>+'SCC x Atuacao = Comércio'!J148+'SCC x Atuacao = Serv. Industria'!J148</f>
        <v>19</v>
      </c>
      <c r="K148">
        <f>+'SCC x Atuacao = Comércio'!K148+'SCC x Atuacao = Serv. Industria'!K148</f>
        <v>358</v>
      </c>
      <c r="L148">
        <f t="shared" si="4"/>
        <v>3895</v>
      </c>
      <c r="N148" s="1" t="s">
        <v>19</v>
      </c>
      <c r="O148">
        <f>+B148/'Total x Ano'!$F$30</f>
        <v>4.8612676539483094E-3</v>
      </c>
      <c r="P148">
        <f>+C148/'Total x Ano'!$F$30</f>
        <v>3.0774960551205027E-3</v>
      </c>
      <c r="Q148">
        <f>+D148/'Total x Ano'!$F$30</f>
        <v>3.3225196263880585E-3</v>
      </c>
      <c r="R148">
        <f>+E148/'Total x Ano'!$F$30</f>
        <v>4.4104242828160066E-4</v>
      </c>
      <c r="S148">
        <f>+F148/'Total x Ano'!$F$30</f>
        <v>1.4946437847320913E-2</v>
      </c>
      <c r="T148">
        <f>+G148/'Total x Ano'!$F$30</f>
        <v>3.6851545118640411E-3</v>
      </c>
      <c r="U148">
        <f>+H148/'Total x Ano'!$F$30</f>
        <v>1.8915819701855318E-3</v>
      </c>
      <c r="V148">
        <f>+I148/'Total x Ano'!$F$30</f>
        <v>2.2542168556615146E-3</v>
      </c>
      <c r="W148">
        <f>+J148/'Total x Ano'!$F$30</f>
        <v>1.8621791416334251E-4</v>
      </c>
      <c r="X148">
        <f>+K148/'Total x Ano'!$F$30</f>
        <v>3.508737540551401E-3</v>
      </c>
      <c r="Y148">
        <f>+L148/'Total x Ano'!$F$30</f>
        <v>3.8174672403485217E-2</v>
      </c>
    </row>
    <row r="149" spans="1:25" x14ac:dyDescent="0.25">
      <c r="A149" s="1" t="s">
        <v>18</v>
      </c>
      <c r="B149">
        <f>+'SCC x Atuacao = Comércio'!B149+'SCC x Atuacao = Serv. Industria'!B149</f>
        <v>1614</v>
      </c>
      <c r="C149">
        <f>+'SCC x Atuacao = Comércio'!C149+'SCC x Atuacao = Serv. Industria'!C149</f>
        <v>472</v>
      </c>
      <c r="D149">
        <f>+'SCC x Atuacao = Comércio'!D149+'SCC x Atuacao = Serv. Industria'!D149</f>
        <v>1221</v>
      </c>
      <c r="E149">
        <f>+'SCC x Atuacao = Comércio'!E149+'SCC x Atuacao = Serv. Industria'!E149</f>
        <v>77</v>
      </c>
      <c r="F149">
        <f>+'SCC x Atuacao = Comércio'!F149+'SCC x Atuacao = Serv. Industria'!F149</f>
        <v>4315</v>
      </c>
      <c r="G149">
        <f>+'SCC x Atuacao = Comércio'!G149+'SCC x Atuacao = Serv. Industria'!G149</f>
        <v>1375</v>
      </c>
      <c r="H149">
        <f>+'SCC x Atuacao = Comércio'!H149+'SCC x Atuacao = Serv. Industria'!H149</f>
        <v>883</v>
      </c>
      <c r="I149">
        <f>+'SCC x Atuacao = Comércio'!I149+'SCC x Atuacao = Serv. Industria'!I149</f>
        <v>502</v>
      </c>
      <c r="J149">
        <f>+'SCC x Atuacao = Comércio'!J149+'SCC x Atuacao = Serv. Industria'!J149</f>
        <v>72</v>
      </c>
      <c r="K149">
        <f>+'SCC x Atuacao = Comércio'!K149+'SCC x Atuacao = Serv. Industria'!K149</f>
        <v>836</v>
      </c>
      <c r="L149">
        <f t="shared" si="4"/>
        <v>11367</v>
      </c>
      <c r="N149" s="1" t="s">
        <v>18</v>
      </c>
      <c r="O149">
        <f>+B149/'Total x Ano'!$F$30</f>
        <v>1.5818721761033411E-2</v>
      </c>
      <c r="P149">
        <f>+C149/'Total x Ano'!$F$30</f>
        <v>4.6260450255314559E-3</v>
      </c>
      <c r="Q149">
        <f>+D149/'Total x Ano'!$F$30</f>
        <v>1.1966951220707431E-2</v>
      </c>
      <c r="R149">
        <f>+E149/'Total x Ano'!$F$30</f>
        <v>7.5467259950407232E-4</v>
      </c>
      <c r="S149">
        <f>+F149/'Total x Ano'!$F$30</f>
        <v>4.2291068400780153E-2</v>
      </c>
      <c r="T149">
        <f>+G149/'Total x Ano'!$F$30</f>
        <v>1.3476296419715577E-2</v>
      </c>
      <c r="U149">
        <f>+H149/'Total x Ano'!$F$30</f>
        <v>8.6542325371700753E-3</v>
      </c>
      <c r="V149">
        <f>+I149/'Total x Ano'!$F$30</f>
        <v>4.9200733110525236E-3</v>
      </c>
      <c r="W149">
        <f>+J149/'Total x Ano'!$F$30</f>
        <v>7.0566788525056111E-4</v>
      </c>
      <c r="X149">
        <f>+K149/'Total x Ano'!$F$30</f>
        <v>8.1935882231870712E-3</v>
      </c>
      <c r="Y149">
        <f>+L149/'Total x Ano'!$F$30</f>
        <v>0.11140731738393234</v>
      </c>
    </row>
    <row r="150" spans="1:25" x14ac:dyDescent="0.25">
      <c r="A150" s="1" t="s">
        <v>17</v>
      </c>
      <c r="B150">
        <f>+'SCC x Atuacao = Comércio'!B150+'SCC x Atuacao = Serv. Industria'!B150</f>
        <v>383</v>
      </c>
      <c r="C150">
        <f>+'SCC x Atuacao = Comércio'!C150+'SCC x Atuacao = Serv. Industria'!C150</f>
        <v>70</v>
      </c>
      <c r="D150">
        <f>+'SCC x Atuacao = Comércio'!D150+'SCC x Atuacao = Serv. Industria'!D150</f>
        <v>214</v>
      </c>
      <c r="E150">
        <f>+'SCC x Atuacao = Comércio'!E150+'SCC x Atuacao = Serv. Industria'!E150</f>
        <v>10</v>
      </c>
      <c r="F150">
        <f>+'SCC x Atuacao = Comércio'!F150+'SCC x Atuacao = Serv. Industria'!F150</f>
        <v>771</v>
      </c>
      <c r="G150">
        <f>+'SCC x Atuacao = Comércio'!G150+'SCC x Atuacao = Serv. Industria'!G150</f>
        <v>248</v>
      </c>
      <c r="H150">
        <f>+'SCC x Atuacao = Comércio'!H150+'SCC x Atuacao = Serv. Industria'!H150</f>
        <v>132</v>
      </c>
      <c r="I150">
        <f>+'SCC x Atuacao = Comércio'!I150+'SCC x Atuacao = Serv. Industria'!I150</f>
        <v>94</v>
      </c>
      <c r="J150">
        <f>+'SCC x Atuacao = Comércio'!J150+'SCC x Atuacao = Serv. Industria'!J150</f>
        <v>8</v>
      </c>
      <c r="K150">
        <f>+'SCC x Atuacao = Comércio'!K150+'SCC x Atuacao = Serv. Industria'!K150</f>
        <v>157</v>
      </c>
      <c r="L150">
        <f t="shared" si="4"/>
        <v>2087</v>
      </c>
      <c r="N150" s="1" t="s">
        <v>17</v>
      </c>
      <c r="O150">
        <f>+B150/'Total x Ano'!$F$30</f>
        <v>3.7537611118189569E-3</v>
      </c>
      <c r="P150">
        <f>+C150/'Total x Ano'!$F$30</f>
        <v>6.8606599954915658E-4</v>
      </c>
      <c r="Q150">
        <f>+D150/'Total x Ano'!$F$30</f>
        <v>2.0974017700502788E-3</v>
      </c>
      <c r="R150">
        <f>+E150/'Total x Ano'!$F$30</f>
        <v>9.8009428507022376E-5</v>
      </c>
      <c r="S150">
        <f>+F150/'Total x Ano'!$F$30</f>
        <v>7.5565269378914252E-3</v>
      </c>
      <c r="T150">
        <f>+G150/'Total x Ano'!$F$30</f>
        <v>2.4306338269741547E-3</v>
      </c>
      <c r="U150">
        <f>+H150/'Total x Ano'!$F$30</f>
        <v>1.2937244562926953E-3</v>
      </c>
      <c r="V150">
        <f>+I150/'Total x Ano'!$F$30</f>
        <v>9.2128862796601028E-4</v>
      </c>
      <c r="W150">
        <f>+J150/'Total x Ano'!$F$30</f>
        <v>7.8407542805617901E-5</v>
      </c>
      <c r="X150">
        <f>+K150/'Total x Ano'!$F$30</f>
        <v>1.5387480275602513E-3</v>
      </c>
      <c r="Y150">
        <f>+L150/'Total x Ano'!$F$30</f>
        <v>2.0454567729415569E-2</v>
      </c>
    </row>
    <row r="151" spans="1:25" x14ac:dyDescent="0.25">
      <c r="A151" s="1" t="s">
        <v>16</v>
      </c>
      <c r="B151">
        <f>+'SCC x Atuacao = Comércio'!B151+'SCC x Atuacao = Serv. Industria'!B151</f>
        <v>1362</v>
      </c>
      <c r="C151">
        <f>+'SCC x Atuacao = Comércio'!C151+'SCC x Atuacao = Serv. Industria'!C151</f>
        <v>775</v>
      </c>
      <c r="D151">
        <f>+'SCC x Atuacao = Comércio'!D151+'SCC x Atuacao = Serv. Industria'!D151</f>
        <v>986</v>
      </c>
      <c r="E151">
        <f>+'SCC x Atuacao = Comércio'!E151+'SCC x Atuacao = Serv. Industria'!E151</f>
        <v>87</v>
      </c>
      <c r="F151">
        <f>+'SCC x Atuacao = Comércio'!F151+'SCC x Atuacao = Serv. Industria'!F151</f>
        <v>3378</v>
      </c>
      <c r="G151">
        <f>+'SCC x Atuacao = Comércio'!G151+'SCC x Atuacao = Serv. Industria'!G151</f>
        <v>1418</v>
      </c>
      <c r="H151">
        <f>+'SCC x Atuacao = Comércio'!H151+'SCC x Atuacao = Serv. Industria'!H151</f>
        <v>599</v>
      </c>
      <c r="I151">
        <f>+'SCC x Atuacao = Comércio'!I151+'SCC x Atuacao = Serv. Industria'!I151</f>
        <v>331</v>
      </c>
      <c r="J151">
        <f>+'SCC x Atuacao = Comércio'!J151+'SCC x Atuacao = Serv. Industria'!J151</f>
        <v>41</v>
      </c>
      <c r="K151">
        <f>+'SCC x Atuacao = Comércio'!K151+'SCC x Atuacao = Serv. Industria'!K151</f>
        <v>772</v>
      </c>
      <c r="L151">
        <f t="shared" si="4"/>
        <v>9749</v>
      </c>
      <c r="N151" s="1" t="s">
        <v>16</v>
      </c>
      <c r="O151">
        <f>+B151/'Total x Ano'!$F$30</f>
        <v>1.3348884162656447E-2</v>
      </c>
      <c r="P151">
        <f>+C151/'Total x Ano'!$F$30</f>
        <v>7.5957307092942338E-3</v>
      </c>
      <c r="Q151">
        <f>+D151/'Total x Ano'!$F$30</f>
        <v>9.6637296507924055E-3</v>
      </c>
      <c r="R151">
        <f>+E151/'Total x Ano'!$F$30</f>
        <v>8.5268202801109464E-4</v>
      </c>
      <c r="S151">
        <f>+F151/'Total x Ano'!$F$30</f>
        <v>3.3107584949672156E-2</v>
      </c>
      <c r="T151">
        <f>+G151/'Total x Ano'!$F$30</f>
        <v>1.3897736962295773E-2</v>
      </c>
      <c r="U151">
        <f>+H151/'Total x Ano'!$F$30</f>
        <v>5.8707647675706404E-3</v>
      </c>
      <c r="V151">
        <f>+I151/'Total x Ano'!$F$30</f>
        <v>3.2441120835824408E-3</v>
      </c>
      <c r="W151">
        <f>+J151/'Total x Ano'!$F$30</f>
        <v>4.0183865687879171E-4</v>
      </c>
      <c r="X151">
        <f>+K151/'Total x Ano'!$F$30</f>
        <v>7.5663278807421271E-3</v>
      </c>
      <c r="Y151">
        <f>+L151/'Total x Ano'!$F$30</f>
        <v>9.5549391851496107E-2</v>
      </c>
    </row>
    <row r="152" spans="1:25" x14ac:dyDescent="0.25">
      <c r="A152" s="1" t="s">
        <v>15</v>
      </c>
      <c r="B152">
        <f>+'SCC x Atuacao = Comércio'!B152+'SCC x Atuacao = Serv. Industria'!B152</f>
        <v>4392</v>
      </c>
      <c r="C152">
        <f>+'SCC x Atuacao = Comércio'!C152+'SCC x Atuacao = Serv. Industria'!C152</f>
        <v>1228</v>
      </c>
      <c r="D152">
        <f>+'SCC x Atuacao = Comércio'!D152+'SCC x Atuacao = Serv. Industria'!D152</f>
        <v>2563</v>
      </c>
      <c r="E152">
        <f>+'SCC x Atuacao = Comércio'!E152+'SCC x Atuacao = Serv. Industria'!E152</f>
        <v>364</v>
      </c>
      <c r="F152">
        <f>+'SCC x Atuacao = Comércio'!F152+'SCC x Atuacao = Serv. Industria'!F152</f>
        <v>11978</v>
      </c>
      <c r="G152">
        <f>+'SCC x Atuacao = Comércio'!G152+'SCC x Atuacao = Serv. Industria'!G152</f>
        <v>3735</v>
      </c>
      <c r="H152">
        <f>+'SCC x Atuacao = Comércio'!H152+'SCC x Atuacao = Serv. Industria'!H152</f>
        <v>1815</v>
      </c>
      <c r="I152">
        <f>+'SCC x Atuacao = Comércio'!I152+'SCC x Atuacao = Serv. Industria'!I152</f>
        <v>1549</v>
      </c>
      <c r="J152">
        <f>+'SCC x Atuacao = Comércio'!J152+'SCC x Atuacao = Serv. Industria'!J152</f>
        <v>89</v>
      </c>
      <c r="K152">
        <f>+'SCC x Atuacao = Comércio'!K152+'SCC x Atuacao = Serv. Industria'!K152</f>
        <v>3218</v>
      </c>
      <c r="L152">
        <f t="shared" si="4"/>
        <v>30931</v>
      </c>
      <c r="N152" s="1" t="s">
        <v>15</v>
      </c>
      <c r="O152">
        <f>+B152/'Total x Ano'!$F$30</f>
        <v>4.3045741000284229E-2</v>
      </c>
      <c r="P152">
        <f>+C152/'Total x Ano'!$F$30</f>
        <v>1.2035557820662348E-2</v>
      </c>
      <c r="Q152">
        <f>+D152/'Total x Ano'!$F$30</f>
        <v>2.5119816526349835E-2</v>
      </c>
      <c r="R152">
        <f>+E152/'Total x Ano'!$F$30</f>
        <v>3.5675431976556144E-3</v>
      </c>
      <c r="S152">
        <f>+F152/'Total x Ano'!$F$30</f>
        <v>0.1173956934657114</v>
      </c>
      <c r="T152">
        <f>+G152/'Total x Ano'!$F$30</f>
        <v>3.6606521547372858E-2</v>
      </c>
      <c r="U152">
        <f>+H152/'Total x Ano'!$F$30</f>
        <v>1.7788711274024562E-2</v>
      </c>
      <c r="V152">
        <f>+I152/'Total x Ano'!$F$30</f>
        <v>1.5181660475737766E-2</v>
      </c>
      <c r="W152">
        <f>+J152/'Total x Ano'!$F$30</f>
        <v>8.7228391371249917E-4</v>
      </c>
      <c r="X152">
        <f>+K152/'Total x Ano'!$F$30</f>
        <v>3.1539434093559804E-2</v>
      </c>
      <c r="Y152">
        <f>+L152/'Total x Ano'!$F$30</f>
        <v>0.30315296331507091</v>
      </c>
    </row>
    <row r="153" spans="1:25" x14ac:dyDescent="0.25">
      <c r="A153" s="1" t="s">
        <v>14</v>
      </c>
      <c r="B153">
        <f>+'SCC x Atuacao = Comércio'!B153+'SCC x Atuacao = Serv. Industria'!B153</f>
        <v>1122</v>
      </c>
      <c r="C153">
        <f>+'SCC x Atuacao = Comércio'!C153+'SCC x Atuacao = Serv. Industria'!C153</f>
        <v>306</v>
      </c>
      <c r="D153">
        <f>+'SCC x Atuacao = Comércio'!D153+'SCC x Atuacao = Serv. Industria'!D153</f>
        <v>816</v>
      </c>
      <c r="E153">
        <f>+'SCC x Atuacao = Comércio'!E153+'SCC x Atuacao = Serv. Industria'!E153</f>
        <v>100</v>
      </c>
      <c r="F153">
        <f>+'SCC x Atuacao = Comércio'!F153+'SCC x Atuacao = Serv. Industria'!F153</f>
        <v>2965</v>
      </c>
      <c r="G153">
        <f>+'SCC x Atuacao = Comércio'!G153+'SCC x Atuacao = Serv. Industria'!G153</f>
        <v>935</v>
      </c>
      <c r="H153">
        <f>+'SCC x Atuacao = Comércio'!H153+'SCC x Atuacao = Serv. Industria'!H153</f>
        <v>545</v>
      </c>
      <c r="I153">
        <f>+'SCC x Atuacao = Comércio'!I153+'SCC x Atuacao = Serv. Industria'!I153</f>
        <v>320</v>
      </c>
      <c r="J153">
        <f>+'SCC x Atuacao = Comércio'!J153+'SCC x Atuacao = Serv. Industria'!J153</f>
        <v>22</v>
      </c>
      <c r="K153">
        <f>+'SCC x Atuacao = Comércio'!K153+'SCC x Atuacao = Serv. Industria'!K153</f>
        <v>600</v>
      </c>
      <c r="L153">
        <f t="shared" si="4"/>
        <v>7731</v>
      </c>
      <c r="N153" s="1" t="s">
        <v>14</v>
      </c>
      <c r="O153">
        <f>+B153/'Total x Ano'!$F$30</f>
        <v>1.0996657878487911E-2</v>
      </c>
      <c r="P153">
        <f>+C153/'Total x Ano'!$F$30</f>
        <v>2.9990885123148845E-3</v>
      </c>
      <c r="Q153">
        <f>+D153/'Total x Ano'!$F$30</f>
        <v>7.9975693661730254E-3</v>
      </c>
      <c r="R153">
        <f>+E153/'Total x Ano'!$F$30</f>
        <v>9.8009428507022365E-4</v>
      </c>
      <c r="S153">
        <f>+F153/'Total x Ano'!$F$30</f>
        <v>2.9059795552332134E-2</v>
      </c>
      <c r="T153">
        <f>+G153/'Total x Ano'!$F$30</f>
        <v>9.1638815654065918E-3</v>
      </c>
      <c r="U153">
        <f>+H153/'Total x Ano'!$F$30</f>
        <v>5.3415138536327192E-3</v>
      </c>
      <c r="V153">
        <f>+I153/'Total x Ano'!$F$30</f>
        <v>3.136301712224716E-3</v>
      </c>
      <c r="W153">
        <f>+J153/'Total x Ano'!$F$30</f>
        <v>2.1562074271544923E-4</v>
      </c>
      <c r="X153">
        <f>+K153/'Total x Ano'!$F$30</f>
        <v>5.8805657104213423E-3</v>
      </c>
      <c r="Y153">
        <f>+L153/'Total x Ano'!$F$30</f>
        <v>7.5771089178779005E-2</v>
      </c>
    </row>
    <row r="154" spans="1:25" x14ac:dyDescent="0.25">
      <c r="A154" s="1" t="s">
        <v>13</v>
      </c>
      <c r="B154">
        <f>+'SCC x Atuacao = Comércio'!B154+'SCC x Atuacao = Serv. Industria'!B154</f>
        <v>931</v>
      </c>
      <c r="C154">
        <f>+'SCC x Atuacao = Comércio'!C154+'SCC x Atuacao = Serv. Industria'!C154</f>
        <v>322</v>
      </c>
      <c r="D154">
        <f>+'SCC x Atuacao = Comércio'!D154+'SCC x Atuacao = Serv. Industria'!D154</f>
        <v>804</v>
      </c>
      <c r="E154">
        <f>+'SCC x Atuacao = Comércio'!E154+'SCC x Atuacao = Serv. Industria'!E154</f>
        <v>68</v>
      </c>
      <c r="F154">
        <f>+'SCC x Atuacao = Comércio'!F154+'SCC x Atuacao = Serv. Industria'!F154</f>
        <v>1794</v>
      </c>
      <c r="G154">
        <f>+'SCC x Atuacao = Comércio'!G154+'SCC x Atuacao = Serv. Industria'!G154</f>
        <v>723</v>
      </c>
      <c r="H154">
        <f>+'SCC x Atuacao = Comércio'!H154+'SCC x Atuacao = Serv. Industria'!H154</f>
        <v>474</v>
      </c>
      <c r="I154">
        <f>+'SCC x Atuacao = Comércio'!I154+'SCC x Atuacao = Serv. Industria'!I154</f>
        <v>214</v>
      </c>
      <c r="J154">
        <f>+'SCC x Atuacao = Comércio'!J154+'SCC x Atuacao = Serv. Industria'!J154</f>
        <v>14</v>
      </c>
      <c r="K154">
        <f>+'SCC x Atuacao = Comércio'!K154+'SCC x Atuacao = Serv. Industria'!K154</f>
        <v>450</v>
      </c>
      <c r="L154">
        <f t="shared" si="4"/>
        <v>5794</v>
      </c>
      <c r="N154" s="1" t="s">
        <v>13</v>
      </c>
      <c r="O154">
        <f>+B154/'Total x Ano'!$F$30</f>
        <v>9.1246777940037823E-3</v>
      </c>
      <c r="P154">
        <f>+C154/'Total x Ano'!$F$30</f>
        <v>3.1559035979261203E-3</v>
      </c>
      <c r="Q154">
        <f>+D154/'Total x Ano'!$F$30</f>
        <v>7.8799580519645987E-3</v>
      </c>
      <c r="R154">
        <f>+E154/'Total x Ano'!$F$30</f>
        <v>6.6646411384775216E-4</v>
      </c>
      <c r="S154">
        <f>+F154/'Total x Ano'!$F$30</f>
        <v>1.7582891474159815E-2</v>
      </c>
      <c r="T154">
        <f>+G154/'Total x Ano'!$F$30</f>
        <v>7.0860816810577182E-3</v>
      </c>
      <c r="U154">
        <f>+H154/'Total x Ano'!$F$30</f>
        <v>4.6456469112328607E-3</v>
      </c>
      <c r="V154">
        <f>+I154/'Total x Ano'!$F$30</f>
        <v>2.0974017700502788E-3</v>
      </c>
      <c r="W154">
        <f>+J154/'Total x Ano'!$F$30</f>
        <v>1.3721319990983133E-4</v>
      </c>
      <c r="X154">
        <f>+K154/'Total x Ano'!$F$30</f>
        <v>4.4104242828160072E-3</v>
      </c>
      <c r="Y154">
        <f>+L154/'Total x Ano'!$F$30</f>
        <v>5.6786662876968763E-2</v>
      </c>
    </row>
    <row r="155" spans="1:25" x14ac:dyDescent="0.25">
      <c r="A155" s="1" t="s">
        <v>12</v>
      </c>
      <c r="B155">
        <f>+'SCC x Atuacao = Comércio'!B155+'SCC x Atuacao = Serv. Industria'!B155</f>
        <v>1686</v>
      </c>
      <c r="C155">
        <f>+'SCC x Atuacao = Comércio'!C155+'SCC x Atuacao = Serv. Industria'!C155</f>
        <v>337</v>
      </c>
      <c r="D155">
        <f>+'SCC x Atuacao = Comércio'!D155+'SCC x Atuacao = Serv. Industria'!D155</f>
        <v>929</v>
      </c>
      <c r="E155">
        <f>+'SCC x Atuacao = Comércio'!E155+'SCC x Atuacao = Serv. Industria'!E155</f>
        <v>76</v>
      </c>
      <c r="F155">
        <f>+'SCC x Atuacao = Comércio'!F155+'SCC x Atuacao = Serv. Industria'!F155</f>
        <v>2899</v>
      </c>
      <c r="G155">
        <f>+'SCC x Atuacao = Comércio'!G155+'SCC x Atuacao = Serv. Industria'!G155</f>
        <v>992</v>
      </c>
      <c r="H155">
        <f>+'SCC x Atuacao = Comércio'!H155+'SCC x Atuacao = Serv. Industria'!H155</f>
        <v>590</v>
      </c>
      <c r="I155">
        <f>+'SCC x Atuacao = Comércio'!I155+'SCC x Atuacao = Serv. Industria'!I155</f>
        <v>358</v>
      </c>
      <c r="J155">
        <f>+'SCC x Atuacao = Comércio'!J155+'SCC x Atuacao = Serv. Industria'!J155</f>
        <v>33</v>
      </c>
      <c r="K155">
        <f>+'SCC x Atuacao = Comércio'!K155+'SCC x Atuacao = Serv. Industria'!K155</f>
        <v>568</v>
      </c>
      <c r="L155">
        <f t="shared" si="4"/>
        <v>8468</v>
      </c>
      <c r="N155" s="1" t="s">
        <v>12</v>
      </c>
      <c r="O155">
        <f>+B155/'Total x Ano'!$F$30</f>
        <v>1.6524389646283971E-2</v>
      </c>
      <c r="P155">
        <f>+C155/'Total x Ano'!$F$30</f>
        <v>3.3029177406866542E-3</v>
      </c>
      <c r="Q155">
        <f>+D155/'Total x Ano'!$F$30</f>
        <v>9.1050759083023784E-3</v>
      </c>
      <c r="R155">
        <f>+E155/'Total x Ano'!$F$30</f>
        <v>7.4487165665337006E-4</v>
      </c>
      <c r="S155">
        <f>+F155/'Total x Ano'!$F$30</f>
        <v>2.8412933324185787E-2</v>
      </c>
      <c r="T155">
        <f>+G155/'Total x Ano'!$F$30</f>
        <v>9.7225353078966188E-3</v>
      </c>
      <c r="U155">
        <f>+H155/'Total x Ano'!$F$30</f>
        <v>5.7825562819143203E-3</v>
      </c>
      <c r="V155">
        <f>+I155/'Total x Ano'!$F$30</f>
        <v>3.508737540551401E-3</v>
      </c>
      <c r="W155">
        <f>+J155/'Total x Ano'!$F$30</f>
        <v>3.2343111407317381E-4</v>
      </c>
      <c r="X155">
        <f>+K155/'Total x Ano'!$F$30</f>
        <v>5.5669355391988707E-3</v>
      </c>
      <c r="Y155">
        <f>+L155/'Total x Ano'!$F$30</f>
        <v>8.2994384059746545E-2</v>
      </c>
    </row>
    <row r="156" spans="1:25" x14ac:dyDescent="0.25">
      <c r="A156" s="1" t="s">
        <v>11</v>
      </c>
      <c r="B156">
        <f>+'SCC x Atuacao = Comércio'!B156+'SCC x Atuacao = Serv. Industria'!B156</f>
        <v>151</v>
      </c>
      <c r="C156">
        <f>+'SCC x Atuacao = Comércio'!C156+'SCC x Atuacao = Serv. Industria'!C156</f>
        <v>73</v>
      </c>
      <c r="D156">
        <f>+'SCC x Atuacao = Comércio'!D156+'SCC x Atuacao = Serv. Industria'!D156</f>
        <v>165</v>
      </c>
      <c r="E156">
        <f>+'SCC x Atuacao = Comércio'!E156+'SCC x Atuacao = Serv. Industria'!E156</f>
        <v>15</v>
      </c>
      <c r="F156">
        <f>+'SCC x Atuacao = Comércio'!F156+'SCC x Atuacao = Serv. Industria'!F156</f>
        <v>400</v>
      </c>
      <c r="G156">
        <f>+'SCC x Atuacao = Comércio'!G156+'SCC x Atuacao = Serv. Industria'!G156</f>
        <v>139</v>
      </c>
      <c r="H156">
        <f>+'SCC x Atuacao = Comércio'!H156+'SCC x Atuacao = Serv. Industria'!H156</f>
        <v>123</v>
      </c>
      <c r="I156">
        <f>+'SCC x Atuacao = Comércio'!I156+'SCC x Atuacao = Serv. Industria'!I156</f>
        <v>43</v>
      </c>
      <c r="J156">
        <f>+'SCC x Atuacao = Comércio'!J156+'SCC x Atuacao = Serv. Industria'!J156</f>
        <v>6</v>
      </c>
      <c r="K156">
        <f>+'SCC x Atuacao = Comércio'!K156+'SCC x Atuacao = Serv. Industria'!K156</f>
        <v>138</v>
      </c>
      <c r="L156">
        <f t="shared" si="4"/>
        <v>1253</v>
      </c>
      <c r="N156" s="1" t="s">
        <v>11</v>
      </c>
      <c r="O156">
        <f>+B156/'Total x Ano'!$F$30</f>
        <v>1.479942370456038E-3</v>
      </c>
      <c r="P156">
        <f>+C156/'Total x Ano'!$F$30</f>
        <v>7.1546882810126337E-4</v>
      </c>
      <c r="Q156">
        <f>+D156/'Total x Ano'!$F$30</f>
        <v>1.6171555703658692E-3</v>
      </c>
      <c r="R156">
        <f>+E156/'Total x Ano'!$F$30</f>
        <v>1.4701414276053356E-4</v>
      </c>
      <c r="S156">
        <f>+F156/'Total x Ano'!$F$30</f>
        <v>3.9203771402808946E-3</v>
      </c>
      <c r="T156">
        <f>+G156/'Total x Ano'!$F$30</f>
        <v>1.362331056247611E-3</v>
      </c>
      <c r="U156">
        <f>+H156/'Total x Ano'!$F$30</f>
        <v>1.2055159706363752E-3</v>
      </c>
      <c r="V156">
        <f>+I156/'Total x Ano'!$F$30</f>
        <v>4.2144054258019619E-4</v>
      </c>
      <c r="W156">
        <f>+J156/'Total x Ano'!$F$30</f>
        <v>5.8805657104213426E-5</v>
      </c>
      <c r="X156">
        <f>+K156/'Total x Ano'!$F$30</f>
        <v>1.3525301133969088E-3</v>
      </c>
      <c r="Y156">
        <f>+L156/'Total x Ano'!$F$30</f>
        <v>1.2280581391929904E-2</v>
      </c>
    </row>
    <row r="157" spans="1:25" x14ac:dyDescent="0.25">
      <c r="A157" s="1" t="s">
        <v>10</v>
      </c>
      <c r="B157">
        <f>+'SCC x Atuacao = Comércio'!B157+'SCC x Atuacao = Serv. Industria'!B157</f>
        <v>231</v>
      </c>
      <c r="C157">
        <f>+'SCC x Atuacao = Comércio'!C157+'SCC x Atuacao = Serv. Industria'!C157</f>
        <v>69</v>
      </c>
      <c r="D157">
        <f>+'SCC x Atuacao = Comércio'!D157+'SCC x Atuacao = Serv. Industria'!D157</f>
        <v>205</v>
      </c>
      <c r="E157">
        <f>+'SCC x Atuacao = Comércio'!E157+'SCC x Atuacao = Serv. Industria'!E157</f>
        <v>26</v>
      </c>
      <c r="F157">
        <f>+'SCC x Atuacao = Comércio'!F157+'SCC x Atuacao = Serv. Industria'!F157</f>
        <v>585</v>
      </c>
      <c r="G157">
        <f>+'SCC x Atuacao = Comércio'!G157+'SCC x Atuacao = Serv. Industria'!G157</f>
        <v>142</v>
      </c>
      <c r="H157">
        <f>+'SCC x Atuacao = Comércio'!H157+'SCC x Atuacao = Serv. Industria'!H157</f>
        <v>100</v>
      </c>
      <c r="I157">
        <f>+'SCC x Atuacao = Comércio'!I157+'SCC x Atuacao = Serv. Industria'!I157</f>
        <v>67</v>
      </c>
      <c r="J157">
        <f>+'SCC x Atuacao = Comércio'!J157+'SCC x Atuacao = Serv. Industria'!J157</f>
        <v>7</v>
      </c>
      <c r="K157">
        <f>+'SCC x Atuacao = Comércio'!K157+'SCC x Atuacao = Serv. Industria'!K157</f>
        <v>123</v>
      </c>
      <c r="L157">
        <f t="shared" si="4"/>
        <v>1555</v>
      </c>
      <c r="N157" s="1" t="s">
        <v>10</v>
      </c>
      <c r="O157">
        <f>+B157/'Total x Ano'!$F$30</f>
        <v>2.264017798512217E-3</v>
      </c>
      <c r="P157">
        <f>+C157/'Total x Ano'!$F$30</f>
        <v>6.7626505669845442E-4</v>
      </c>
      <c r="Q157">
        <f>+D157/'Total x Ano'!$F$30</f>
        <v>2.0091932843939587E-3</v>
      </c>
      <c r="R157">
        <f>+E157/'Total x Ano'!$F$30</f>
        <v>2.5482451411825818E-4</v>
      </c>
      <c r="S157">
        <f>+F157/'Total x Ano'!$F$30</f>
        <v>5.7335515676608089E-3</v>
      </c>
      <c r="T157">
        <f>+G157/'Total x Ano'!$F$30</f>
        <v>1.3917338847997177E-3</v>
      </c>
      <c r="U157">
        <f>+H157/'Total x Ano'!$F$30</f>
        <v>9.8009428507022365E-4</v>
      </c>
      <c r="V157">
        <f>+I157/'Total x Ano'!$F$30</f>
        <v>6.5666317099704989E-4</v>
      </c>
      <c r="W157">
        <f>+J157/'Total x Ano'!$F$30</f>
        <v>6.8606599954915663E-5</v>
      </c>
      <c r="X157">
        <f>+K157/'Total x Ano'!$F$30</f>
        <v>1.2055159706363752E-3</v>
      </c>
      <c r="Y157">
        <f>+L157/'Total x Ano'!$F$30</f>
        <v>1.524046613284198E-2</v>
      </c>
    </row>
    <row r="158" spans="1:25" x14ac:dyDescent="0.25">
      <c r="A158" s="1" t="s">
        <v>9</v>
      </c>
      <c r="B158">
        <f>+'SCC x Atuacao = Comércio'!B158+'SCC x Atuacao = Serv. Industria'!B158</f>
        <v>434</v>
      </c>
      <c r="C158">
        <f>+'SCC x Atuacao = Comércio'!C158+'SCC x Atuacao = Serv. Industria'!C158</f>
        <v>124</v>
      </c>
      <c r="D158">
        <f>+'SCC x Atuacao = Comércio'!D158+'SCC x Atuacao = Serv. Industria'!D158</f>
        <v>379</v>
      </c>
      <c r="E158">
        <f>+'SCC x Atuacao = Comércio'!E158+'SCC x Atuacao = Serv. Industria'!E158</f>
        <v>25</v>
      </c>
      <c r="F158">
        <f>+'SCC x Atuacao = Comércio'!F158+'SCC x Atuacao = Serv. Industria'!F158</f>
        <v>1095</v>
      </c>
      <c r="G158">
        <f>+'SCC x Atuacao = Comércio'!G158+'SCC x Atuacao = Serv. Industria'!G158</f>
        <v>284</v>
      </c>
      <c r="H158">
        <f>+'SCC x Atuacao = Comércio'!H158+'SCC x Atuacao = Serv. Industria'!H158</f>
        <v>246</v>
      </c>
      <c r="I158">
        <f>+'SCC x Atuacao = Comércio'!I158+'SCC x Atuacao = Serv. Industria'!I158</f>
        <v>136</v>
      </c>
      <c r="J158">
        <f>+'SCC x Atuacao = Comércio'!J158+'SCC x Atuacao = Serv. Industria'!J158</f>
        <v>11</v>
      </c>
      <c r="K158">
        <f>+'SCC x Atuacao = Comércio'!K158+'SCC x Atuacao = Serv. Industria'!K158</f>
        <v>286</v>
      </c>
      <c r="L158">
        <f t="shared" si="4"/>
        <v>3020</v>
      </c>
      <c r="N158" s="1" t="s">
        <v>9</v>
      </c>
      <c r="O158">
        <f>+B158/'Total x Ano'!$F$30</f>
        <v>4.253609197204771E-3</v>
      </c>
      <c r="P158">
        <f>+C158/'Total x Ano'!$F$30</f>
        <v>1.2153169134870774E-3</v>
      </c>
      <c r="Q158">
        <f>+D158/'Total x Ano'!$F$30</f>
        <v>3.7145573404161482E-3</v>
      </c>
      <c r="R158">
        <f>+E158/'Total x Ano'!$F$30</f>
        <v>2.4502357126755591E-4</v>
      </c>
      <c r="S158">
        <f>+F158/'Total x Ano'!$F$30</f>
        <v>1.0732032421518951E-2</v>
      </c>
      <c r="T158">
        <f>+G158/'Total x Ano'!$F$30</f>
        <v>2.7834677695994354E-3</v>
      </c>
      <c r="U158">
        <f>+H158/'Total x Ano'!$F$30</f>
        <v>2.4110319412727504E-3</v>
      </c>
      <c r="V158">
        <f>+I158/'Total x Ano'!$F$30</f>
        <v>1.3329282276955043E-3</v>
      </c>
      <c r="W158">
        <f>+J158/'Total x Ano'!$F$30</f>
        <v>1.0781037135772461E-4</v>
      </c>
      <c r="X158">
        <f>+K158/'Total x Ano'!$F$30</f>
        <v>2.8030696553008401E-3</v>
      </c>
      <c r="Y158">
        <f>+L158/'Total x Ano'!$F$30</f>
        <v>2.9598847409120759E-2</v>
      </c>
    </row>
    <row r="159" spans="1:25" x14ac:dyDescent="0.25">
      <c r="A159" s="1" t="s">
        <v>8</v>
      </c>
      <c r="B159">
        <f>+'SCC x Atuacao = Comércio'!B159+'SCC x Atuacao = Serv. Industria'!B159</f>
        <v>294</v>
      </c>
      <c r="C159">
        <f>+'SCC x Atuacao = Comércio'!C159+'SCC x Atuacao = Serv. Industria'!C159</f>
        <v>120</v>
      </c>
      <c r="D159">
        <f>+'SCC x Atuacao = Comércio'!D159+'SCC x Atuacao = Serv. Industria'!D159</f>
        <v>201</v>
      </c>
      <c r="E159">
        <f>+'SCC x Atuacao = Comércio'!E159+'SCC x Atuacao = Serv. Industria'!E159</f>
        <v>15</v>
      </c>
      <c r="F159">
        <f>+'SCC x Atuacao = Comércio'!F159+'SCC x Atuacao = Serv. Industria'!F159</f>
        <v>955</v>
      </c>
      <c r="G159">
        <f>+'SCC x Atuacao = Comércio'!G159+'SCC x Atuacao = Serv. Industria'!G159</f>
        <v>340</v>
      </c>
      <c r="H159">
        <f>+'SCC x Atuacao = Comércio'!H159+'SCC x Atuacao = Serv. Industria'!H159</f>
        <v>140</v>
      </c>
      <c r="I159">
        <f>+'SCC x Atuacao = Comércio'!I159+'SCC x Atuacao = Serv. Industria'!I159</f>
        <v>94</v>
      </c>
      <c r="J159">
        <f>+'SCC x Atuacao = Comércio'!J159+'SCC x Atuacao = Serv. Industria'!J159</f>
        <v>14</v>
      </c>
      <c r="K159">
        <f>+'SCC x Atuacao = Comércio'!K159+'SCC x Atuacao = Serv. Industria'!K159</f>
        <v>313</v>
      </c>
      <c r="L159">
        <f t="shared" si="4"/>
        <v>2486</v>
      </c>
      <c r="N159" s="1" t="s">
        <v>8</v>
      </c>
      <c r="O159">
        <f>+B159/'Total x Ano'!$F$30</f>
        <v>2.8814771981064578E-3</v>
      </c>
      <c r="P159">
        <f>+C159/'Total x Ano'!$F$30</f>
        <v>1.1761131420842685E-3</v>
      </c>
      <c r="Q159">
        <f>+D159/'Total x Ano'!$F$30</f>
        <v>1.9699895129911497E-3</v>
      </c>
      <c r="R159">
        <f>+E159/'Total x Ano'!$F$30</f>
        <v>1.4701414276053356E-4</v>
      </c>
      <c r="S159">
        <f>+F159/'Total x Ano'!$F$30</f>
        <v>9.3599004224206375E-3</v>
      </c>
      <c r="T159">
        <f>+G159/'Total x Ano'!$F$30</f>
        <v>3.3323205692387609E-3</v>
      </c>
      <c r="U159">
        <f>+H159/'Total x Ano'!$F$30</f>
        <v>1.3721319990983132E-3</v>
      </c>
      <c r="V159">
        <f>+I159/'Total x Ano'!$F$30</f>
        <v>9.2128862796601028E-4</v>
      </c>
      <c r="W159">
        <f>+J159/'Total x Ano'!$F$30</f>
        <v>1.3721319990983133E-4</v>
      </c>
      <c r="X159">
        <f>+K159/'Total x Ano'!$F$30</f>
        <v>3.0676951122698003E-3</v>
      </c>
      <c r="Y159">
        <f>+L159/'Total x Ano'!$F$30</f>
        <v>2.4365143926845762E-2</v>
      </c>
    </row>
    <row r="160" spans="1:25" x14ac:dyDescent="0.25">
      <c r="A160" s="1" t="s">
        <v>7</v>
      </c>
      <c r="B160">
        <f>+'SCC x Atuacao = Comércio'!B160+'SCC x Atuacao = Serv. Industria'!B160</f>
        <v>14924</v>
      </c>
      <c r="C160">
        <f>+'SCC x Atuacao = Comércio'!C160+'SCC x Atuacao = Serv. Industria'!C160</f>
        <v>4915</v>
      </c>
      <c r="D160">
        <f>+'SCC x Atuacao = Comércio'!D160+'SCC x Atuacao = Serv. Industria'!D160</f>
        <v>10363</v>
      </c>
      <c r="E160">
        <f>+'SCC x Atuacao = Comércio'!E160+'SCC x Atuacao = Serv. Industria'!E160</f>
        <v>1050</v>
      </c>
      <c r="F160">
        <f>+'SCC x Atuacao = Comércio'!F160+'SCC x Atuacao = Serv. Industria'!F160</f>
        <v>38094</v>
      </c>
      <c r="G160">
        <f>+'SCC x Atuacao = Comércio'!G160+'SCC x Atuacao = Serv. Industria'!G160</f>
        <v>11947</v>
      </c>
      <c r="H160">
        <f>+'SCC x Atuacao = Comércio'!H160+'SCC x Atuacao = Serv. Industria'!H160</f>
        <v>6632</v>
      </c>
      <c r="I160">
        <f>+'SCC x Atuacao = Comércio'!I160+'SCC x Atuacao = Serv. Industria'!I160</f>
        <v>4630</v>
      </c>
      <c r="J160">
        <f>+'SCC x Atuacao = Comércio'!J160+'SCC x Atuacao = Serv. Industria'!J160</f>
        <v>396</v>
      </c>
      <c r="K160">
        <f>+'SCC x Atuacao = Comércio'!K160+'SCC x Atuacao = Serv. Industria'!K160</f>
        <v>9080</v>
      </c>
      <c r="L160">
        <f t="shared" si="4"/>
        <v>102031</v>
      </c>
      <c r="N160" s="1" t="s">
        <v>7</v>
      </c>
      <c r="O160">
        <f>+B160/'Total x Ano'!$F$30</f>
        <v>0.14626927110388019</v>
      </c>
      <c r="P160">
        <f>+C160/'Total x Ano'!$F$30</f>
        <v>4.8171634111201497E-2</v>
      </c>
      <c r="Q160">
        <f>+D160/'Total x Ano'!$F$30</f>
        <v>0.10156717076182729</v>
      </c>
      <c r="R160">
        <f>+E160/'Total x Ano'!$F$30</f>
        <v>1.0290989993237349E-2</v>
      </c>
      <c r="S160">
        <f>+F160/'Total x Ano'!$F$30</f>
        <v>0.37335711695465101</v>
      </c>
      <c r="T160">
        <f>+G160/'Total x Ano'!$F$30</f>
        <v>0.11709186423733964</v>
      </c>
      <c r="U160">
        <f>+H160/'Total x Ano'!$F$30</f>
        <v>6.499985298585724E-2</v>
      </c>
      <c r="V160">
        <f>+I160/'Total x Ano'!$F$30</f>
        <v>4.5378365398751362E-2</v>
      </c>
      <c r="W160">
        <f>+J160/'Total x Ano'!$F$30</f>
        <v>3.881173368878086E-3</v>
      </c>
      <c r="X160">
        <f>+K160/'Total x Ano'!$F$30</f>
        <v>8.8992561084376323E-2</v>
      </c>
      <c r="Y160">
        <f>+L160/'Total x Ano'!$F$30</f>
        <v>1</v>
      </c>
    </row>
    <row r="161" spans="1:2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</row>
    <row r="162" spans="1:2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</row>
    <row r="163" spans="1:25" s="1" customFormat="1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  <c r="O163" s="1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x14ac:dyDescent="0.25">
      <c r="A164" s="1"/>
      <c r="B164" s="1" t="s">
        <v>505</v>
      </c>
      <c r="C164" s="1" t="s">
        <v>541</v>
      </c>
      <c r="D164" s="1" t="s">
        <v>1</v>
      </c>
      <c r="E164" s="1" t="s">
        <v>531</v>
      </c>
      <c r="F164" s="1" t="s">
        <v>510</v>
      </c>
      <c r="G164" s="1" t="s">
        <v>537</v>
      </c>
      <c r="H164" s="1" t="s">
        <v>2</v>
      </c>
      <c r="I164" s="1" t="s">
        <v>3</v>
      </c>
      <c r="J164" s="1" t="s">
        <v>6</v>
      </c>
      <c r="K164" s="1" t="s">
        <v>533</v>
      </c>
      <c r="L164" s="1" t="s">
        <v>565</v>
      </c>
      <c r="N164" s="1"/>
      <c r="O164" s="1" t="s">
        <v>505</v>
      </c>
      <c r="P164" s="1" t="s">
        <v>541</v>
      </c>
      <c r="Q164" s="1" t="s">
        <v>1</v>
      </c>
      <c r="R164" s="1" t="s">
        <v>531</v>
      </c>
      <c r="S164" s="1" t="s">
        <v>510</v>
      </c>
      <c r="T164" s="1" t="s">
        <v>537</v>
      </c>
      <c r="U164" s="1" t="s">
        <v>2</v>
      </c>
      <c r="V164" s="1" t="s">
        <v>3</v>
      </c>
      <c r="W164" s="1" t="s">
        <v>6</v>
      </c>
      <c r="X164" s="1" t="s">
        <v>533</v>
      </c>
      <c r="Y164" s="1" t="s">
        <v>565</v>
      </c>
    </row>
    <row r="165" spans="1:25" x14ac:dyDescent="0.25">
      <c r="A165" s="1" t="s">
        <v>34</v>
      </c>
      <c r="B165">
        <f>+'SCC x Atuacao = Comércio'!B165+'SCC x Atuacao = Serv. Industria'!B165</f>
        <v>125</v>
      </c>
      <c r="C165">
        <f>+'SCC x Atuacao = Comércio'!C165+'SCC x Atuacao = Serv. Industria'!C165</f>
        <v>26</v>
      </c>
      <c r="D165">
        <f>+'SCC x Atuacao = Comércio'!D165+'SCC x Atuacao = Serv. Industria'!D165</f>
        <v>141</v>
      </c>
      <c r="E165">
        <f>+'SCC x Atuacao = Comércio'!E165+'SCC x Atuacao = Serv. Industria'!E165</f>
        <v>8</v>
      </c>
      <c r="F165">
        <f>+'SCC x Atuacao = Comércio'!F165+'SCC x Atuacao = Serv. Industria'!F165</f>
        <v>291</v>
      </c>
      <c r="G165">
        <f>+'SCC x Atuacao = Comércio'!G165+'SCC x Atuacao = Serv. Industria'!G165</f>
        <v>85</v>
      </c>
      <c r="H165">
        <f>+'SCC x Atuacao = Comércio'!H165+'SCC x Atuacao = Serv. Industria'!H165</f>
        <v>43</v>
      </c>
      <c r="I165">
        <f>+'SCC x Atuacao = Comércio'!I165+'SCC x Atuacao = Serv. Industria'!I165</f>
        <v>37</v>
      </c>
      <c r="J165">
        <f>+'SCC x Atuacao = Comércio'!J165+'SCC x Atuacao = Serv. Industria'!J165</f>
        <v>6</v>
      </c>
      <c r="K165">
        <f>+'SCC x Atuacao = Comércio'!K165+'SCC x Atuacao = Serv. Industria'!K165</f>
        <v>56</v>
      </c>
      <c r="L165">
        <f>SUM(B165:K165)</f>
        <v>818</v>
      </c>
      <c r="N165" s="1" t="s">
        <v>34</v>
      </c>
      <c r="O165">
        <f>+B165/'Total x Ano'!$G$30</f>
        <v>1.195668809305173E-3</v>
      </c>
      <c r="P165">
        <f>+C165/'Total x Ano'!$G$30</f>
        <v>2.4869911233547595E-4</v>
      </c>
      <c r="Q165">
        <f>+D165/'Total x Ano'!$G$30</f>
        <v>1.348714416896235E-3</v>
      </c>
      <c r="R165">
        <f>+E165/'Total x Ano'!$G$30</f>
        <v>7.6522803795531067E-5</v>
      </c>
      <c r="S165">
        <f>+F165/'Total x Ano'!$G$30</f>
        <v>2.7835169880624424E-3</v>
      </c>
      <c r="T165">
        <f>+G165/'Total x Ano'!$G$30</f>
        <v>8.1305479032751763E-4</v>
      </c>
      <c r="U165">
        <f>+H165/'Total x Ano'!$G$30</f>
        <v>4.113100704009795E-4</v>
      </c>
      <c r="V165">
        <f>+I165/'Total x Ano'!$G$30</f>
        <v>3.5391796755433118E-4</v>
      </c>
      <c r="W165">
        <f>+J165/'Total x Ano'!$G$30</f>
        <v>5.7392102846648301E-5</v>
      </c>
      <c r="X165">
        <f>+K165/'Total x Ano'!$G$30</f>
        <v>5.3565962656871744E-4</v>
      </c>
      <c r="Y165">
        <f>+L165/'Total x Ano'!$G$30</f>
        <v>7.8244566880930518E-3</v>
      </c>
    </row>
    <row r="166" spans="1:25" x14ac:dyDescent="0.25">
      <c r="A166" s="1" t="s">
        <v>33</v>
      </c>
      <c r="B166">
        <f>+'SCC x Atuacao = Comércio'!B166+'SCC x Atuacao = Serv. Industria'!B166</f>
        <v>33</v>
      </c>
      <c r="C166">
        <f>+'SCC x Atuacao = Comércio'!C166+'SCC x Atuacao = Serv. Industria'!C166</f>
        <v>6</v>
      </c>
      <c r="D166">
        <f>+'SCC x Atuacao = Comércio'!D166+'SCC x Atuacao = Serv. Industria'!D166</f>
        <v>25</v>
      </c>
      <c r="E166">
        <f>+'SCC x Atuacao = Comércio'!E166+'SCC x Atuacao = Serv. Industria'!E166</f>
        <v>1</v>
      </c>
      <c r="F166">
        <f>+'SCC x Atuacao = Comércio'!F166+'SCC x Atuacao = Serv. Industria'!F166</f>
        <v>75</v>
      </c>
      <c r="G166">
        <f>+'SCC x Atuacao = Comércio'!G166+'SCC x Atuacao = Serv. Industria'!G166</f>
        <v>19</v>
      </c>
      <c r="H166">
        <f>+'SCC x Atuacao = Comércio'!H166+'SCC x Atuacao = Serv. Industria'!H166</f>
        <v>15</v>
      </c>
      <c r="I166">
        <f>+'SCC x Atuacao = Comércio'!I166+'SCC x Atuacao = Serv. Industria'!I166</f>
        <v>5</v>
      </c>
      <c r="J166">
        <f>+'SCC x Atuacao = Comércio'!J166+'SCC x Atuacao = Serv. Industria'!J166</f>
        <v>1</v>
      </c>
      <c r="K166">
        <f>+'SCC x Atuacao = Comércio'!K166+'SCC x Atuacao = Serv. Industria'!K166</f>
        <v>15</v>
      </c>
      <c r="L166">
        <f t="shared" ref="L166:L192" si="5">SUM(B166:K166)</f>
        <v>195</v>
      </c>
      <c r="N166" s="1" t="s">
        <v>33</v>
      </c>
      <c r="O166">
        <f>+B166/'Total x Ano'!$G$30</f>
        <v>3.1565656565656568E-4</v>
      </c>
      <c r="P166">
        <f>+C166/'Total x Ano'!$G$30</f>
        <v>5.7392102846648301E-5</v>
      </c>
      <c r="Q166">
        <f>+D166/'Total x Ano'!$G$30</f>
        <v>2.3913376186103459E-4</v>
      </c>
      <c r="R166">
        <f>+E166/'Total x Ano'!$G$30</f>
        <v>9.5653504744413834E-6</v>
      </c>
      <c r="S166">
        <f>+F166/'Total x Ano'!$G$30</f>
        <v>7.1740128558310371E-4</v>
      </c>
      <c r="T166">
        <f>+G166/'Total x Ano'!$G$30</f>
        <v>1.817416590143863E-4</v>
      </c>
      <c r="U166">
        <f>+H166/'Total x Ano'!$G$30</f>
        <v>1.4348025711662075E-4</v>
      </c>
      <c r="V166">
        <f>+I166/'Total x Ano'!$G$30</f>
        <v>4.782675237220692E-5</v>
      </c>
      <c r="W166">
        <f>+J166/'Total x Ano'!$G$30</f>
        <v>9.5653504744413834E-6</v>
      </c>
      <c r="X166">
        <f>+K166/'Total x Ano'!$G$30</f>
        <v>1.4348025711662075E-4</v>
      </c>
      <c r="Y166">
        <f>+L166/'Total x Ano'!$G$30</f>
        <v>1.8652433425160697E-3</v>
      </c>
    </row>
    <row r="167" spans="1:25" x14ac:dyDescent="0.25">
      <c r="A167" s="1" t="s">
        <v>32</v>
      </c>
      <c r="B167">
        <f>+'SCC x Atuacao = Comércio'!B167+'SCC x Atuacao = Serv. Industria'!B167</f>
        <v>174</v>
      </c>
      <c r="C167">
        <f>+'SCC x Atuacao = Comércio'!C167+'SCC x Atuacao = Serv. Industria'!C167</f>
        <v>31</v>
      </c>
      <c r="D167">
        <f>+'SCC x Atuacao = Comércio'!D167+'SCC x Atuacao = Serv. Industria'!D167</f>
        <v>70</v>
      </c>
      <c r="E167">
        <f>+'SCC x Atuacao = Comércio'!E167+'SCC x Atuacao = Serv. Industria'!E167</f>
        <v>8</v>
      </c>
      <c r="F167">
        <f>+'SCC x Atuacao = Comércio'!F167+'SCC x Atuacao = Serv. Industria'!F167</f>
        <v>286</v>
      </c>
      <c r="G167">
        <f>+'SCC x Atuacao = Comércio'!G167+'SCC x Atuacao = Serv. Industria'!G167</f>
        <v>78</v>
      </c>
      <c r="H167">
        <f>+'SCC x Atuacao = Comércio'!H167+'SCC x Atuacao = Serv. Industria'!H167</f>
        <v>36</v>
      </c>
      <c r="I167">
        <f>+'SCC x Atuacao = Comércio'!I167+'SCC x Atuacao = Serv. Industria'!I167</f>
        <v>29</v>
      </c>
      <c r="J167">
        <f>+'SCC x Atuacao = Comércio'!J167+'SCC x Atuacao = Serv. Industria'!J167</f>
        <v>1</v>
      </c>
      <c r="K167">
        <f>+'SCC x Atuacao = Comércio'!K167+'SCC x Atuacao = Serv. Industria'!K167</f>
        <v>72</v>
      </c>
      <c r="L167">
        <f t="shared" si="5"/>
        <v>785</v>
      </c>
      <c r="N167" s="1" t="s">
        <v>32</v>
      </c>
      <c r="O167">
        <f>+B167/'Total x Ano'!$G$30</f>
        <v>1.6643709825528007E-3</v>
      </c>
      <c r="P167">
        <f>+C167/'Total x Ano'!$G$30</f>
        <v>2.9652586470768291E-4</v>
      </c>
      <c r="Q167">
        <f>+D167/'Total x Ano'!$G$30</f>
        <v>6.6957453321089681E-4</v>
      </c>
      <c r="R167">
        <f>+E167/'Total x Ano'!$G$30</f>
        <v>7.6522803795531067E-5</v>
      </c>
      <c r="S167">
        <f>+F167/'Total x Ano'!$G$30</f>
        <v>2.7356902356902358E-3</v>
      </c>
      <c r="T167">
        <f>+G167/'Total x Ano'!$G$30</f>
        <v>7.460973370064279E-4</v>
      </c>
      <c r="U167">
        <f>+H167/'Total x Ano'!$G$30</f>
        <v>3.4435261707988982E-4</v>
      </c>
      <c r="V167">
        <f>+I167/'Total x Ano'!$G$30</f>
        <v>2.7739516375880014E-4</v>
      </c>
      <c r="W167">
        <f>+J167/'Total x Ano'!$G$30</f>
        <v>9.5653504744413834E-6</v>
      </c>
      <c r="X167">
        <f>+K167/'Total x Ano'!$G$30</f>
        <v>6.8870523415977963E-4</v>
      </c>
      <c r="Y167">
        <f>+L167/'Total x Ano'!$G$30</f>
        <v>7.5088001224364858E-3</v>
      </c>
    </row>
    <row r="168" spans="1:25" x14ac:dyDescent="0.25">
      <c r="A168" s="1" t="s">
        <v>31</v>
      </c>
      <c r="B168">
        <f>+'SCC x Atuacao = Comércio'!B168+'SCC x Atuacao = Serv. Industria'!B168</f>
        <v>21</v>
      </c>
      <c r="C168">
        <f>+'SCC x Atuacao = Comércio'!C168+'SCC x Atuacao = Serv. Industria'!C168</f>
        <v>5</v>
      </c>
      <c r="D168">
        <f>+'SCC x Atuacao = Comércio'!D168+'SCC x Atuacao = Serv. Industria'!D168</f>
        <v>26</v>
      </c>
      <c r="E168">
        <f>+'SCC x Atuacao = Comércio'!E168+'SCC x Atuacao = Serv. Industria'!E168</f>
        <v>2</v>
      </c>
      <c r="F168">
        <f>+'SCC x Atuacao = Comércio'!F168+'SCC x Atuacao = Serv. Industria'!F168</f>
        <v>84</v>
      </c>
      <c r="G168">
        <f>+'SCC x Atuacao = Comércio'!G168+'SCC x Atuacao = Serv. Industria'!G168</f>
        <v>10</v>
      </c>
      <c r="H168">
        <f>+'SCC x Atuacao = Comércio'!H168+'SCC x Atuacao = Serv. Industria'!H168</f>
        <v>15</v>
      </c>
      <c r="I168">
        <f>+'SCC x Atuacao = Comércio'!I168+'SCC x Atuacao = Serv. Industria'!I168</f>
        <v>7</v>
      </c>
      <c r="J168">
        <f>+'SCC x Atuacao = Comércio'!J168+'SCC x Atuacao = Serv. Industria'!J168</f>
        <v>1</v>
      </c>
      <c r="K168">
        <f>+'SCC x Atuacao = Comércio'!K168+'SCC x Atuacao = Serv. Industria'!K168</f>
        <v>11</v>
      </c>
      <c r="L168">
        <f t="shared" si="5"/>
        <v>182</v>
      </c>
      <c r="N168" s="1" t="s">
        <v>31</v>
      </c>
      <c r="O168">
        <f>+B168/'Total x Ano'!$G$30</f>
        <v>2.0087235996326904E-4</v>
      </c>
      <c r="P168">
        <f>+C168/'Total x Ano'!$G$30</f>
        <v>4.782675237220692E-5</v>
      </c>
      <c r="Q168">
        <f>+D168/'Total x Ano'!$G$30</f>
        <v>2.4869911233547595E-4</v>
      </c>
      <c r="R168">
        <f>+E168/'Total x Ano'!$G$30</f>
        <v>1.9130700948882767E-5</v>
      </c>
      <c r="S168">
        <f>+F168/'Total x Ano'!$G$30</f>
        <v>8.0348943985307617E-4</v>
      </c>
      <c r="T168">
        <f>+G168/'Total x Ano'!$G$30</f>
        <v>9.5653504744413841E-5</v>
      </c>
      <c r="U168">
        <f>+H168/'Total x Ano'!$G$30</f>
        <v>1.4348025711662075E-4</v>
      </c>
      <c r="V168">
        <f>+I168/'Total x Ano'!$G$30</f>
        <v>6.6957453321089681E-5</v>
      </c>
      <c r="W168">
        <f>+J168/'Total x Ano'!$G$30</f>
        <v>9.5653504744413834E-6</v>
      </c>
      <c r="X168">
        <f>+K168/'Total x Ano'!$G$30</f>
        <v>1.0521885521885521E-4</v>
      </c>
      <c r="Y168">
        <f>+L168/'Total x Ano'!$G$30</f>
        <v>1.7408937863483318E-3</v>
      </c>
    </row>
    <row r="169" spans="1:25" x14ac:dyDescent="0.25">
      <c r="A169" s="1" t="s">
        <v>30</v>
      </c>
      <c r="B169">
        <f>+'SCC x Atuacao = Comércio'!B169+'SCC x Atuacao = Serv. Industria'!B169</f>
        <v>170</v>
      </c>
      <c r="C169">
        <f>+'SCC x Atuacao = Comércio'!C169+'SCC x Atuacao = Serv. Industria'!C169</f>
        <v>43</v>
      </c>
      <c r="D169">
        <f>+'SCC x Atuacao = Comércio'!D169+'SCC x Atuacao = Serv. Industria'!D169</f>
        <v>136</v>
      </c>
      <c r="E169">
        <f>+'SCC x Atuacao = Comércio'!E169+'SCC x Atuacao = Serv. Industria'!E169</f>
        <v>8</v>
      </c>
      <c r="F169">
        <f>+'SCC x Atuacao = Comércio'!F169+'SCC x Atuacao = Serv. Industria'!F169</f>
        <v>567</v>
      </c>
      <c r="G169">
        <f>+'SCC x Atuacao = Comércio'!G169+'SCC x Atuacao = Serv. Industria'!G169</f>
        <v>144</v>
      </c>
      <c r="H169">
        <f>+'SCC x Atuacao = Comércio'!H169+'SCC x Atuacao = Serv. Industria'!H169</f>
        <v>80</v>
      </c>
      <c r="I169">
        <f>+'SCC x Atuacao = Comércio'!I169+'SCC x Atuacao = Serv. Industria'!I169</f>
        <v>71</v>
      </c>
      <c r="J169">
        <f>+'SCC x Atuacao = Comércio'!J169+'SCC x Atuacao = Serv. Industria'!J169</f>
        <v>6</v>
      </c>
      <c r="K169">
        <f>+'SCC x Atuacao = Comércio'!K169+'SCC x Atuacao = Serv. Industria'!K169</f>
        <v>132</v>
      </c>
      <c r="L169">
        <f t="shared" si="5"/>
        <v>1357</v>
      </c>
      <c r="N169" s="1" t="s">
        <v>30</v>
      </c>
      <c r="O169">
        <f>+B169/'Total x Ano'!$G$30</f>
        <v>1.6261095806550353E-3</v>
      </c>
      <c r="P169">
        <f>+C169/'Total x Ano'!$G$30</f>
        <v>4.113100704009795E-4</v>
      </c>
      <c r="Q169">
        <f>+D169/'Total x Ano'!$G$30</f>
        <v>1.3008876645240282E-3</v>
      </c>
      <c r="R169">
        <f>+E169/'Total x Ano'!$G$30</f>
        <v>7.6522803795531067E-5</v>
      </c>
      <c r="S169">
        <f>+F169/'Total x Ano'!$G$30</f>
        <v>5.4235537190082646E-3</v>
      </c>
      <c r="T169">
        <f>+G169/'Total x Ano'!$G$30</f>
        <v>1.3774104683195593E-3</v>
      </c>
      <c r="U169">
        <f>+H169/'Total x Ano'!$G$30</f>
        <v>7.6522803795531073E-4</v>
      </c>
      <c r="V169">
        <f>+I169/'Total x Ano'!$G$30</f>
        <v>6.7913988368533827E-4</v>
      </c>
      <c r="W169">
        <f>+J169/'Total x Ano'!$G$30</f>
        <v>5.7392102846648301E-5</v>
      </c>
      <c r="X169">
        <f>+K169/'Total x Ano'!$G$30</f>
        <v>1.2626262626262627E-3</v>
      </c>
      <c r="Y169">
        <f>+L169/'Total x Ano'!$G$30</f>
        <v>1.2980180593816958E-2</v>
      </c>
    </row>
    <row r="170" spans="1:25" x14ac:dyDescent="0.25">
      <c r="A170" s="1" t="s">
        <v>29</v>
      </c>
      <c r="B170">
        <f>+'SCC x Atuacao = Comércio'!B170+'SCC x Atuacao = Serv. Industria'!B170</f>
        <v>23</v>
      </c>
      <c r="C170">
        <f>+'SCC x Atuacao = Comércio'!C170+'SCC x Atuacao = Serv. Industria'!C170</f>
        <v>7</v>
      </c>
      <c r="D170">
        <f>+'SCC x Atuacao = Comércio'!D170+'SCC x Atuacao = Serv. Industria'!D170</f>
        <v>43</v>
      </c>
      <c r="E170">
        <f>+'SCC x Atuacao = Comércio'!E170+'SCC x Atuacao = Serv. Industria'!E170</f>
        <v>0</v>
      </c>
      <c r="F170">
        <f>+'SCC x Atuacao = Comércio'!F170+'SCC x Atuacao = Serv. Industria'!F170</f>
        <v>78</v>
      </c>
      <c r="G170">
        <f>+'SCC x Atuacao = Comércio'!G170+'SCC x Atuacao = Serv. Industria'!G170</f>
        <v>16</v>
      </c>
      <c r="H170">
        <f>+'SCC x Atuacao = Comércio'!H170+'SCC x Atuacao = Serv. Industria'!H170</f>
        <v>13</v>
      </c>
      <c r="I170">
        <f>+'SCC x Atuacao = Comércio'!I170+'SCC x Atuacao = Serv. Industria'!I170</f>
        <v>6</v>
      </c>
      <c r="J170">
        <f>+'SCC x Atuacao = Comércio'!J170+'SCC x Atuacao = Serv. Industria'!J170</f>
        <v>1</v>
      </c>
      <c r="K170">
        <f>+'SCC x Atuacao = Comércio'!K170+'SCC x Atuacao = Serv. Industria'!K170</f>
        <v>21</v>
      </c>
      <c r="L170">
        <f t="shared" si="5"/>
        <v>208</v>
      </c>
      <c r="N170" s="1" t="s">
        <v>29</v>
      </c>
      <c r="O170">
        <f>+B170/'Total x Ano'!$G$30</f>
        <v>2.2000306091215182E-4</v>
      </c>
      <c r="P170">
        <f>+C170/'Total x Ano'!$G$30</f>
        <v>6.6957453321089681E-5</v>
      </c>
      <c r="Q170">
        <f>+D170/'Total x Ano'!$G$30</f>
        <v>4.113100704009795E-4</v>
      </c>
      <c r="R170">
        <f>+E170/'Total x Ano'!$G$30</f>
        <v>0</v>
      </c>
      <c r="S170">
        <f>+F170/'Total x Ano'!$G$30</f>
        <v>7.460973370064279E-4</v>
      </c>
      <c r="T170">
        <f>+G170/'Total x Ano'!$G$30</f>
        <v>1.5304560759106213E-4</v>
      </c>
      <c r="U170">
        <f>+H170/'Total x Ano'!$G$30</f>
        <v>1.2434955616773797E-4</v>
      </c>
      <c r="V170">
        <f>+I170/'Total x Ano'!$G$30</f>
        <v>5.7392102846648301E-5</v>
      </c>
      <c r="W170">
        <f>+J170/'Total x Ano'!$G$30</f>
        <v>9.5653504744413834E-6</v>
      </c>
      <c r="X170">
        <f>+K170/'Total x Ano'!$G$30</f>
        <v>2.0087235996326904E-4</v>
      </c>
      <c r="Y170">
        <f>+L170/'Total x Ano'!$G$30</f>
        <v>1.9895928986838076E-3</v>
      </c>
    </row>
    <row r="171" spans="1:25" x14ac:dyDescent="0.25">
      <c r="A171" s="1" t="s">
        <v>28</v>
      </c>
      <c r="B171">
        <f>+'SCC x Atuacao = Comércio'!B171+'SCC x Atuacao = Serv. Industria'!B171</f>
        <v>56</v>
      </c>
      <c r="C171">
        <f>+'SCC x Atuacao = Comércio'!C171+'SCC x Atuacao = Serv. Industria'!C171</f>
        <v>19</v>
      </c>
      <c r="D171">
        <f>+'SCC x Atuacao = Comércio'!D171+'SCC x Atuacao = Serv. Industria'!D171</f>
        <v>62</v>
      </c>
      <c r="E171">
        <f>+'SCC x Atuacao = Comércio'!E171+'SCC x Atuacao = Serv. Industria'!E171</f>
        <v>1</v>
      </c>
      <c r="F171">
        <f>+'SCC x Atuacao = Comércio'!F171+'SCC x Atuacao = Serv. Industria'!F171</f>
        <v>178</v>
      </c>
      <c r="G171">
        <f>+'SCC x Atuacao = Comércio'!G171+'SCC x Atuacao = Serv. Industria'!G171</f>
        <v>40</v>
      </c>
      <c r="H171">
        <f>+'SCC x Atuacao = Comércio'!H171+'SCC x Atuacao = Serv. Industria'!H171</f>
        <v>19</v>
      </c>
      <c r="I171">
        <f>+'SCC x Atuacao = Comércio'!I171+'SCC x Atuacao = Serv. Industria'!I171</f>
        <v>17</v>
      </c>
      <c r="J171">
        <f>+'SCC x Atuacao = Comércio'!J171+'SCC x Atuacao = Serv. Industria'!J171</f>
        <v>0</v>
      </c>
      <c r="K171">
        <f>+'SCC x Atuacao = Comércio'!K171+'SCC x Atuacao = Serv. Industria'!K171</f>
        <v>47</v>
      </c>
      <c r="L171">
        <f t="shared" si="5"/>
        <v>439</v>
      </c>
      <c r="N171" s="1" t="s">
        <v>28</v>
      </c>
      <c r="O171">
        <f>+B171/'Total x Ano'!$G$30</f>
        <v>5.3565962656871744E-4</v>
      </c>
      <c r="P171">
        <f>+C171/'Total x Ano'!$G$30</f>
        <v>1.817416590143863E-4</v>
      </c>
      <c r="Q171">
        <f>+D171/'Total x Ano'!$G$30</f>
        <v>5.9305172941536582E-4</v>
      </c>
      <c r="R171">
        <f>+E171/'Total x Ano'!$G$30</f>
        <v>9.5653504744413834E-6</v>
      </c>
      <c r="S171">
        <f>+F171/'Total x Ano'!$G$30</f>
        <v>1.7026323844505664E-3</v>
      </c>
      <c r="T171">
        <f>+G171/'Total x Ano'!$G$30</f>
        <v>3.8261401897765536E-4</v>
      </c>
      <c r="U171">
        <f>+H171/'Total x Ano'!$G$30</f>
        <v>1.817416590143863E-4</v>
      </c>
      <c r="V171">
        <f>+I171/'Total x Ano'!$G$30</f>
        <v>1.6261095806550352E-4</v>
      </c>
      <c r="W171">
        <f>+J171/'Total x Ano'!$G$30</f>
        <v>0</v>
      </c>
      <c r="X171">
        <f>+K171/'Total x Ano'!$G$30</f>
        <v>4.4957147229874504E-4</v>
      </c>
      <c r="Y171">
        <f>+L171/'Total x Ano'!$G$30</f>
        <v>4.1991888582797671E-3</v>
      </c>
    </row>
    <row r="172" spans="1:25" x14ac:dyDescent="0.25">
      <c r="A172" s="1" t="s">
        <v>27</v>
      </c>
      <c r="B172">
        <f>+'SCC x Atuacao = Comércio'!B172+'SCC x Atuacao = Serv. Industria'!B172</f>
        <v>126</v>
      </c>
      <c r="C172">
        <f>+'SCC x Atuacao = Comércio'!C172+'SCC x Atuacao = Serv. Industria'!C172</f>
        <v>41</v>
      </c>
      <c r="D172">
        <f>+'SCC x Atuacao = Comércio'!D172+'SCC x Atuacao = Serv. Industria'!D172</f>
        <v>124</v>
      </c>
      <c r="E172">
        <f>+'SCC x Atuacao = Comércio'!E172+'SCC x Atuacao = Serv. Industria'!E172</f>
        <v>4</v>
      </c>
      <c r="F172">
        <f>+'SCC x Atuacao = Comércio'!F172+'SCC x Atuacao = Serv. Industria'!F172</f>
        <v>520</v>
      </c>
      <c r="G172">
        <f>+'SCC x Atuacao = Comércio'!G172+'SCC x Atuacao = Serv. Industria'!G172</f>
        <v>90</v>
      </c>
      <c r="H172">
        <f>+'SCC x Atuacao = Comércio'!H172+'SCC x Atuacao = Serv. Industria'!H172</f>
        <v>43</v>
      </c>
      <c r="I172">
        <f>+'SCC x Atuacao = Comércio'!I172+'SCC x Atuacao = Serv. Industria'!I172</f>
        <v>64</v>
      </c>
      <c r="J172">
        <f>+'SCC x Atuacao = Comércio'!J172+'SCC x Atuacao = Serv. Industria'!J172</f>
        <v>4</v>
      </c>
      <c r="K172">
        <f>+'SCC x Atuacao = Comércio'!K172+'SCC x Atuacao = Serv. Industria'!K172</f>
        <v>82</v>
      </c>
      <c r="L172">
        <f t="shared" si="5"/>
        <v>1098</v>
      </c>
      <c r="N172" s="1" t="s">
        <v>27</v>
      </c>
      <c r="O172">
        <f>+B172/'Total x Ano'!$G$30</f>
        <v>1.2052341597796144E-3</v>
      </c>
      <c r="P172">
        <f>+C172/'Total x Ano'!$G$30</f>
        <v>3.9217936945209672E-4</v>
      </c>
      <c r="Q172">
        <f>+D172/'Total x Ano'!$G$30</f>
        <v>1.1861034588307316E-3</v>
      </c>
      <c r="R172">
        <f>+E172/'Total x Ano'!$G$30</f>
        <v>3.8261401897765534E-5</v>
      </c>
      <c r="S172">
        <f>+F172/'Total x Ano'!$G$30</f>
        <v>4.9739822467095192E-3</v>
      </c>
      <c r="T172">
        <f>+G172/'Total x Ano'!$G$30</f>
        <v>8.6088154269972454E-4</v>
      </c>
      <c r="U172">
        <f>+H172/'Total x Ano'!$G$30</f>
        <v>4.113100704009795E-4</v>
      </c>
      <c r="V172">
        <f>+I172/'Total x Ano'!$G$30</f>
        <v>6.1218243036424854E-4</v>
      </c>
      <c r="W172">
        <f>+J172/'Total x Ano'!$G$30</f>
        <v>3.8261401897765534E-5</v>
      </c>
      <c r="X172">
        <f>+K172/'Total x Ano'!$G$30</f>
        <v>7.8435873890419345E-4</v>
      </c>
      <c r="Y172">
        <f>+L172/'Total x Ano'!$G$30</f>
        <v>1.0502754820936639E-2</v>
      </c>
    </row>
    <row r="173" spans="1:25" x14ac:dyDescent="0.25">
      <c r="A173" s="1" t="s">
        <v>26</v>
      </c>
      <c r="B173">
        <f>+'SCC x Atuacao = Comércio'!B173+'SCC x Atuacao = Serv. Industria'!B173</f>
        <v>137</v>
      </c>
      <c r="C173">
        <f>+'SCC x Atuacao = Comércio'!C173+'SCC x Atuacao = Serv. Industria'!C173</f>
        <v>30</v>
      </c>
      <c r="D173">
        <f>+'SCC x Atuacao = Comércio'!D173+'SCC x Atuacao = Serv. Industria'!D173</f>
        <v>67</v>
      </c>
      <c r="E173">
        <f>+'SCC x Atuacao = Comércio'!E173+'SCC x Atuacao = Serv. Industria'!E173</f>
        <v>10</v>
      </c>
      <c r="F173">
        <f>+'SCC x Atuacao = Comércio'!F173+'SCC x Atuacao = Serv. Industria'!F173</f>
        <v>280</v>
      </c>
      <c r="G173">
        <f>+'SCC x Atuacao = Comércio'!G173+'SCC x Atuacao = Serv. Industria'!G173</f>
        <v>51</v>
      </c>
      <c r="H173">
        <f>+'SCC x Atuacao = Comércio'!H173+'SCC x Atuacao = Serv. Industria'!H173</f>
        <v>27</v>
      </c>
      <c r="I173">
        <f>+'SCC x Atuacao = Comércio'!I173+'SCC x Atuacao = Serv. Industria'!I173</f>
        <v>39</v>
      </c>
      <c r="J173">
        <f>+'SCC x Atuacao = Comércio'!J173+'SCC x Atuacao = Serv. Industria'!J173</f>
        <v>3</v>
      </c>
      <c r="K173">
        <f>+'SCC x Atuacao = Comércio'!K173+'SCC x Atuacao = Serv. Industria'!K173</f>
        <v>68</v>
      </c>
      <c r="L173">
        <f t="shared" si="5"/>
        <v>712</v>
      </c>
      <c r="N173" s="1" t="s">
        <v>26</v>
      </c>
      <c r="O173">
        <f>+B173/'Total x Ano'!$G$30</f>
        <v>1.3104530149984695E-3</v>
      </c>
      <c r="P173">
        <f>+C173/'Total x Ano'!$G$30</f>
        <v>2.869605142332415E-4</v>
      </c>
      <c r="Q173">
        <f>+D173/'Total x Ano'!$G$30</f>
        <v>6.4087848178757273E-4</v>
      </c>
      <c r="R173">
        <f>+E173/'Total x Ano'!$G$30</f>
        <v>9.5653504744413841E-5</v>
      </c>
      <c r="S173">
        <f>+F173/'Total x Ano'!$G$30</f>
        <v>2.6782981328435872E-3</v>
      </c>
      <c r="T173">
        <f>+G173/'Total x Ano'!$G$30</f>
        <v>4.8783287419651054E-4</v>
      </c>
      <c r="U173">
        <f>+H173/'Total x Ano'!$G$30</f>
        <v>2.5826446280991736E-4</v>
      </c>
      <c r="V173">
        <f>+I173/'Total x Ano'!$G$30</f>
        <v>3.7304866850321395E-4</v>
      </c>
      <c r="W173">
        <f>+J173/'Total x Ano'!$G$30</f>
        <v>2.869605142332415E-5</v>
      </c>
      <c r="X173">
        <f>+K173/'Total x Ano'!$G$30</f>
        <v>6.5044383226201409E-4</v>
      </c>
      <c r="Y173">
        <f>+L173/'Total x Ano'!$G$30</f>
        <v>6.8105295378022655E-3</v>
      </c>
    </row>
    <row r="174" spans="1:25" x14ac:dyDescent="0.25">
      <c r="A174" s="1" t="s">
        <v>25</v>
      </c>
      <c r="B174">
        <f>+'SCC x Atuacao = Comércio'!B174+'SCC x Atuacao = Serv. Industria'!B174</f>
        <v>380</v>
      </c>
      <c r="C174">
        <f>+'SCC x Atuacao = Comércio'!C174+'SCC x Atuacao = Serv. Industria'!C174</f>
        <v>151</v>
      </c>
      <c r="D174">
        <f>+'SCC x Atuacao = Comércio'!D174+'SCC x Atuacao = Serv. Industria'!D174</f>
        <v>294</v>
      </c>
      <c r="E174">
        <f>+'SCC x Atuacao = Comércio'!E174+'SCC x Atuacao = Serv. Industria'!E174</f>
        <v>19</v>
      </c>
      <c r="F174">
        <f>+'SCC x Atuacao = Comércio'!F174+'SCC x Atuacao = Serv. Industria'!F174</f>
        <v>935</v>
      </c>
      <c r="G174">
        <f>+'SCC x Atuacao = Comércio'!G174+'SCC x Atuacao = Serv. Industria'!G174</f>
        <v>233</v>
      </c>
      <c r="H174">
        <f>+'SCC x Atuacao = Comércio'!H174+'SCC x Atuacao = Serv. Industria'!H174</f>
        <v>121</v>
      </c>
      <c r="I174">
        <f>+'SCC x Atuacao = Comércio'!I174+'SCC x Atuacao = Serv. Industria'!I174</f>
        <v>108</v>
      </c>
      <c r="J174">
        <f>+'SCC x Atuacao = Comércio'!J174+'SCC x Atuacao = Serv. Industria'!J174</f>
        <v>6</v>
      </c>
      <c r="K174">
        <f>+'SCC x Atuacao = Comércio'!K174+'SCC x Atuacao = Serv. Industria'!K174</f>
        <v>221</v>
      </c>
      <c r="L174">
        <f t="shared" si="5"/>
        <v>2468</v>
      </c>
      <c r="N174" s="1" t="s">
        <v>25</v>
      </c>
      <c r="O174">
        <f>+B174/'Total x Ano'!$G$30</f>
        <v>3.6348331802877258E-3</v>
      </c>
      <c r="P174">
        <f>+C174/'Total x Ano'!$G$30</f>
        <v>1.444367921640649E-3</v>
      </c>
      <c r="Q174">
        <f>+D174/'Total x Ano'!$G$30</f>
        <v>2.8122130394857667E-3</v>
      </c>
      <c r="R174">
        <f>+E174/'Total x Ano'!$G$30</f>
        <v>1.817416590143863E-4</v>
      </c>
      <c r="S174">
        <f>+F174/'Total x Ano'!$G$30</f>
        <v>8.9436026936026928E-3</v>
      </c>
      <c r="T174">
        <f>+G174/'Total x Ano'!$G$30</f>
        <v>2.2287266605448422E-3</v>
      </c>
      <c r="U174">
        <f>+H174/'Total x Ano'!$G$30</f>
        <v>1.1574074074074073E-3</v>
      </c>
      <c r="V174">
        <f>+I174/'Total x Ano'!$G$30</f>
        <v>1.0330578512396695E-3</v>
      </c>
      <c r="W174">
        <f>+J174/'Total x Ano'!$G$30</f>
        <v>5.7392102846648301E-5</v>
      </c>
      <c r="X174">
        <f>+K174/'Total x Ano'!$G$30</f>
        <v>2.1139424548515459E-3</v>
      </c>
      <c r="Y174">
        <f>+L174/'Total x Ano'!$G$30</f>
        <v>2.3607284970921336E-2</v>
      </c>
    </row>
    <row r="175" spans="1:25" x14ac:dyDescent="0.25">
      <c r="A175" s="1" t="s">
        <v>24</v>
      </c>
      <c r="B175">
        <f>+'SCC x Atuacao = Comércio'!B175+'SCC x Atuacao = Serv. Industria'!B175</f>
        <v>170</v>
      </c>
      <c r="C175">
        <f>+'SCC x Atuacao = Comércio'!C175+'SCC x Atuacao = Serv. Industria'!C175</f>
        <v>83</v>
      </c>
      <c r="D175">
        <f>+'SCC x Atuacao = Comércio'!D175+'SCC x Atuacao = Serv. Industria'!D175</f>
        <v>106</v>
      </c>
      <c r="E175">
        <f>+'SCC x Atuacao = Comércio'!E175+'SCC x Atuacao = Serv. Industria'!E175</f>
        <v>19</v>
      </c>
      <c r="F175">
        <f>+'SCC x Atuacao = Comércio'!F175+'SCC x Atuacao = Serv. Industria'!F175</f>
        <v>365</v>
      </c>
      <c r="G175">
        <f>+'SCC x Atuacao = Comércio'!G175+'SCC x Atuacao = Serv. Industria'!G175</f>
        <v>120</v>
      </c>
      <c r="H175">
        <f>+'SCC x Atuacao = Comércio'!H175+'SCC x Atuacao = Serv. Industria'!H175</f>
        <v>73</v>
      </c>
      <c r="I175">
        <f>+'SCC x Atuacao = Comércio'!I175+'SCC x Atuacao = Serv. Industria'!I175</f>
        <v>53</v>
      </c>
      <c r="J175">
        <f>+'SCC x Atuacao = Comércio'!J175+'SCC x Atuacao = Serv. Industria'!J175</f>
        <v>3</v>
      </c>
      <c r="K175">
        <f>+'SCC x Atuacao = Comércio'!K175+'SCC x Atuacao = Serv. Industria'!K175</f>
        <v>129</v>
      </c>
      <c r="L175">
        <f t="shared" si="5"/>
        <v>1121</v>
      </c>
      <c r="N175" s="1" t="s">
        <v>24</v>
      </c>
      <c r="O175">
        <f>+B175/'Total x Ano'!$G$30</f>
        <v>1.6261095806550353E-3</v>
      </c>
      <c r="P175">
        <f>+C175/'Total x Ano'!$G$30</f>
        <v>7.9392408937863481E-4</v>
      </c>
      <c r="Q175">
        <f>+D175/'Total x Ano'!$G$30</f>
        <v>1.0139271502907867E-3</v>
      </c>
      <c r="R175">
        <f>+E175/'Total x Ano'!$G$30</f>
        <v>1.817416590143863E-4</v>
      </c>
      <c r="S175">
        <f>+F175/'Total x Ano'!$G$30</f>
        <v>3.4913529231711052E-3</v>
      </c>
      <c r="T175">
        <f>+G175/'Total x Ano'!$G$30</f>
        <v>1.147842056932966E-3</v>
      </c>
      <c r="U175">
        <f>+H175/'Total x Ano'!$G$30</f>
        <v>6.9827058463422099E-4</v>
      </c>
      <c r="V175">
        <f>+I175/'Total x Ano'!$G$30</f>
        <v>5.0696357514539337E-4</v>
      </c>
      <c r="W175">
        <f>+J175/'Total x Ano'!$G$30</f>
        <v>2.869605142332415E-5</v>
      </c>
      <c r="X175">
        <f>+K175/'Total x Ano'!$G$30</f>
        <v>1.2339302112029384E-3</v>
      </c>
      <c r="Y175">
        <f>+L175/'Total x Ano'!$G$30</f>
        <v>1.0722757881848791E-2</v>
      </c>
    </row>
    <row r="176" spans="1:25" x14ac:dyDescent="0.25">
      <c r="A176" s="1" t="s">
        <v>23</v>
      </c>
      <c r="B176">
        <f>+'SCC x Atuacao = Comércio'!B176+'SCC x Atuacao = Serv. Industria'!B176</f>
        <v>113</v>
      </c>
      <c r="C176">
        <f>+'SCC x Atuacao = Comércio'!C176+'SCC x Atuacao = Serv. Industria'!C176</f>
        <v>52</v>
      </c>
      <c r="D176">
        <f>+'SCC x Atuacao = Comércio'!D176+'SCC x Atuacao = Serv. Industria'!D176</f>
        <v>115</v>
      </c>
      <c r="E176">
        <f>+'SCC x Atuacao = Comércio'!E176+'SCC x Atuacao = Serv. Industria'!E176</f>
        <v>25</v>
      </c>
      <c r="F176">
        <f>+'SCC x Atuacao = Comércio'!F176+'SCC x Atuacao = Serv. Industria'!F176</f>
        <v>319</v>
      </c>
      <c r="G176">
        <f>+'SCC x Atuacao = Comércio'!G176+'SCC x Atuacao = Serv. Industria'!G176</f>
        <v>89</v>
      </c>
      <c r="H176">
        <f>+'SCC x Atuacao = Comércio'!H176+'SCC x Atuacao = Serv. Industria'!H176</f>
        <v>58</v>
      </c>
      <c r="I176">
        <f>+'SCC x Atuacao = Comércio'!I176+'SCC x Atuacao = Serv. Industria'!I176</f>
        <v>38</v>
      </c>
      <c r="J176">
        <f>+'SCC x Atuacao = Comércio'!J176+'SCC x Atuacao = Serv. Industria'!J176</f>
        <v>1</v>
      </c>
      <c r="K176">
        <f>+'SCC x Atuacao = Comércio'!K176+'SCC x Atuacao = Serv. Industria'!K176</f>
        <v>106</v>
      </c>
      <c r="L176">
        <f t="shared" si="5"/>
        <v>916</v>
      </c>
      <c r="N176" s="1" t="s">
        <v>23</v>
      </c>
      <c r="O176">
        <f>+B176/'Total x Ano'!$G$30</f>
        <v>1.0808846036118762E-3</v>
      </c>
      <c r="P176">
        <f>+C176/'Total x Ano'!$G$30</f>
        <v>4.973982246709519E-4</v>
      </c>
      <c r="Q176">
        <f>+D176/'Total x Ano'!$G$30</f>
        <v>1.1000153045607592E-3</v>
      </c>
      <c r="R176">
        <f>+E176/'Total x Ano'!$G$30</f>
        <v>2.3913376186103459E-4</v>
      </c>
      <c r="S176">
        <f>+F176/'Total x Ano'!$G$30</f>
        <v>3.0513468013468013E-3</v>
      </c>
      <c r="T176">
        <f>+G176/'Total x Ano'!$G$30</f>
        <v>8.5131619222528318E-4</v>
      </c>
      <c r="U176">
        <f>+H176/'Total x Ano'!$G$30</f>
        <v>5.5479032751760027E-4</v>
      </c>
      <c r="V176">
        <f>+I176/'Total x Ano'!$G$30</f>
        <v>3.6348331802877259E-4</v>
      </c>
      <c r="W176">
        <f>+J176/'Total x Ano'!$G$30</f>
        <v>9.5653504744413834E-6</v>
      </c>
      <c r="X176">
        <f>+K176/'Total x Ano'!$G$30</f>
        <v>1.0139271502907867E-3</v>
      </c>
      <c r="Y176">
        <f>+L176/'Total x Ano'!$G$30</f>
        <v>8.7618610345883072E-3</v>
      </c>
    </row>
    <row r="177" spans="1:25" x14ac:dyDescent="0.25">
      <c r="A177" s="1" t="s">
        <v>22</v>
      </c>
      <c r="B177">
        <f>+'SCC x Atuacao = Comércio'!B177+'SCC x Atuacao = Serv. Industria'!B177</f>
        <v>336</v>
      </c>
      <c r="C177">
        <f>+'SCC x Atuacao = Comércio'!C177+'SCC x Atuacao = Serv. Industria'!C177</f>
        <v>190</v>
      </c>
      <c r="D177">
        <f>+'SCC x Atuacao = Comércio'!D177+'SCC x Atuacao = Serv. Industria'!D177</f>
        <v>232</v>
      </c>
      <c r="E177">
        <f>+'SCC x Atuacao = Comércio'!E177+'SCC x Atuacao = Serv. Industria'!E177</f>
        <v>29</v>
      </c>
      <c r="F177">
        <f>+'SCC x Atuacao = Comércio'!F177+'SCC x Atuacao = Serv. Industria'!F177</f>
        <v>1051</v>
      </c>
      <c r="G177">
        <f>+'SCC x Atuacao = Comércio'!G177+'SCC x Atuacao = Serv. Industria'!G177</f>
        <v>233</v>
      </c>
      <c r="H177">
        <f>+'SCC x Atuacao = Comércio'!H177+'SCC x Atuacao = Serv. Industria'!H177</f>
        <v>160</v>
      </c>
      <c r="I177">
        <f>+'SCC x Atuacao = Comércio'!I177+'SCC x Atuacao = Serv. Industria'!I177</f>
        <v>149</v>
      </c>
      <c r="J177">
        <f>+'SCC x Atuacao = Comércio'!J177+'SCC x Atuacao = Serv. Industria'!J177</f>
        <v>11</v>
      </c>
      <c r="K177">
        <f>+'SCC x Atuacao = Comércio'!K177+'SCC x Atuacao = Serv. Industria'!K177</f>
        <v>285</v>
      </c>
      <c r="L177">
        <f t="shared" si="5"/>
        <v>2676</v>
      </c>
      <c r="N177" s="1" t="s">
        <v>22</v>
      </c>
      <c r="O177">
        <f>+B177/'Total x Ano'!$G$30</f>
        <v>3.2139577594123047E-3</v>
      </c>
      <c r="P177">
        <f>+C177/'Total x Ano'!$G$30</f>
        <v>1.8174165901438629E-3</v>
      </c>
      <c r="Q177">
        <f>+D177/'Total x Ano'!$G$30</f>
        <v>2.2191613100704011E-3</v>
      </c>
      <c r="R177">
        <f>+E177/'Total x Ano'!$G$30</f>
        <v>2.7739516375880014E-4</v>
      </c>
      <c r="S177">
        <f>+F177/'Total x Ano'!$G$30</f>
        <v>1.0053183348637895E-2</v>
      </c>
      <c r="T177">
        <f>+G177/'Total x Ano'!$G$30</f>
        <v>2.2287266605448422E-3</v>
      </c>
      <c r="U177">
        <f>+H177/'Total x Ano'!$G$30</f>
        <v>1.5304560759106215E-3</v>
      </c>
      <c r="V177">
        <f>+I177/'Total x Ano'!$G$30</f>
        <v>1.4252372206917661E-3</v>
      </c>
      <c r="W177">
        <f>+J177/'Total x Ano'!$G$30</f>
        <v>1.0521885521885521E-4</v>
      </c>
      <c r="X177">
        <f>+K177/'Total x Ano'!$G$30</f>
        <v>2.7261248852157942E-3</v>
      </c>
      <c r="Y177">
        <f>+L177/'Total x Ano'!$G$30</f>
        <v>2.5596877869605142E-2</v>
      </c>
    </row>
    <row r="178" spans="1:25" x14ac:dyDescent="0.25">
      <c r="A178" s="1" t="s">
        <v>21</v>
      </c>
      <c r="B178">
        <f>+'SCC x Atuacao = Comércio'!B178+'SCC x Atuacao = Serv. Industria'!B178</f>
        <v>84</v>
      </c>
      <c r="C178">
        <f>+'SCC x Atuacao = Comércio'!C178+'SCC x Atuacao = Serv. Industria'!C178</f>
        <v>38</v>
      </c>
      <c r="D178">
        <f>+'SCC x Atuacao = Comércio'!D178+'SCC x Atuacao = Serv. Industria'!D178</f>
        <v>60</v>
      </c>
      <c r="E178">
        <f>+'SCC x Atuacao = Comércio'!E178+'SCC x Atuacao = Serv. Industria'!E178</f>
        <v>14</v>
      </c>
      <c r="F178">
        <f>+'SCC x Atuacao = Comércio'!F178+'SCC x Atuacao = Serv. Industria'!F178</f>
        <v>306</v>
      </c>
      <c r="G178">
        <f>+'SCC x Atuacao = Comércio'!G178+'SCC x Atuacao = Serv. Industria'!G178</f>
        <v>67</v>
      </c>
      <c r="H178">
        <f>+'SCC x Atuacao = Comércio'!H178+'SCC x Atuacao = Serv. Industria'!H178</f>
        <v>40</v>
      </c>
      <c r="I178">
        <f>+'SCC x Atuacao = Comércio'!I178+'SCC x Atuacao = Serv. Industria'!I178</f>
        <v>30</v>
      </c>
      <c r="J178">
        <f>+'SCC x Atuacao = Comércio'!J178+'SCC x Atuacao = Serv. Industria'!J178</f>
        <v>3</v>
      </c>
      <c r="K178">
        <f>+'SCC x Atuacao = Comércio'!K178+'SCC x Atuacao = Serv. Industria'!K178</f>
        <v>65</v>
      </c>
      <c r="L178">
        <f t="shared" si="5"/>
        <v>707</v>
      </c>
      <c r="N178" s="1" t="s">
        <v>21</v>
      </c>
      <c r="O178">
        <f>+B178/'Total x Ano'!$G$30</f>
        <v>8.0348943985307617E-4</v>
      </c>
      <c r="P178">
        <f>+C178/'Total x Ano'!$G$30</f>
        <v>3.6348331802877259E-4</v>
      </c>
      <c r="Q178">
        <f>+D178/'Total x Ano'!$G$30</f>
        <v>5.7392102846648299E-4</v>
      </c>
      <c r="R178">
        <f>+E178/'Total x Ano'!$G$30</f>
        <v>1.3391490664217936E-4</v>
      </c>
      <c r="S178">
        <f>+F178/'Total x Ano'!$G$30</f>
        <v>2.9269972451790634E-3</v>
      </c>
      <c r="T178">
        <f>+G178/'Total x Ano'!$G$30</f>
        <v>6.4087848178757273E-4</v>
      </c>
      <c r="U178">
        <f>+H178/'Total x Ano'!$G$30</f>
        <v>3.8261401897765536E-4</v>
      </c>
      <c r="V178">
        <f>+I178/'Total x Ano'!$G$30</f>
        <v>2.869605142332415E-4</v>
      </c>
      <c r="W178">
        <f>+J178/'Total x Ano'!$G$30</f>
        <v>2.869605142332415E-5</v>
      </c>
      <c r="X178">
        <f>+K178/'Total x Ano'!$G$30</f>
        <v>6.217477808386899E-4</v>
      </c>
      <c r="Y178">
        <f>+L178/'Total x Ano'!$G$30</f>
        <v>6.7627027854300584E-3</v>
      </c>
    </row>
    <row r="179" spans="1:25" x14ac:dyDescent="0.25">
      <c r="A179" s="1" t="s">
        <v>20</v>
      </c>
      <c r="B179">
        <f>+'SCC x Atuacao = Comércio'!B179+'SCC x Atuacao = Serv. Industria'!B179</f>
        <v>133</v>
      </c>
      <c r="C179">
        <f>+'SCC x Atuacao = Comércio'!C179+'SCC x Atuacao = Serv. Industria'!C179</f>
        <v>40</v>
      </c>
      <c r="D179">
        <f>+'SCC x Atuacao = Comércio'!D179+'SCC x Atuacao = Serv. Industria'!D179</f>
        <v>69</v>
      </c>
      <c r="E179">
        <f>+'SCC x Atuacao = Comércio'!E179+'SCC x Atuacao = Serv. Industria'!E179</f>
        <v>12</v>
      </c>
      <c r="F179">
        <f>+'SCC x Atuacao = Comércio'!F179+'SCC x Atuacao = Serv. Industria'!F179</f>
        <v>261</v>
      </c>
      <c r="G179">
        <f>+'SCC x Atuacao = Comércio'!G179+'SCC x Atuacao = Serv. Industria'!G179</f>
        <v>100</v>
      </c>
      <c r="H179">
        <f>+'SCC x Atuacao = Comércio'!H179+'SCC x Atuacao = Serv. Industria'!H179</f>
        <v>37</v>
      </c>
      <c r="I179">
        <f>+'SCC x Atuacao = Comércio'!I179+'SCC x Atuacao = Serv. Industria'!I179</f>
        <v>12</v>
      </c>
      <c r="J179">
        <f>+'SCC x Atuacao = Comércio'!J179+'SCC x Atuacao = Serv. Industria'!J179</f>
        <v>1</v>
      </c>
      <c r="K179">
        <f>+'SCC x Atuacao = Comércio'!K179+'SCC x Atuacao = Serv. Industria'!K179</f>
        <v>79</v>
      </c>
      <c r="L179">
        <f t="shared" si="5"/>
        <v>744</v>
      </c>
      <c r="N179" s="1" t="s">
        <v>20</v>
      </c>
      <c r="O179">
        <f>+B179/'Total x Ano'!$G$30</f>
        <v>1.2721916131007041E-3</v>
      </c>
      <c r="P179">
        <f>+C179/'Total x Ano'!$G$30</f>
        <v>3.8261401897765536E-4</v>
      </c>
      <c r="Q179">
        <f>+D179/'Total x Ano'!$G$30</f>
        <v>6.6000918273645545E-4</v>
      </c>
      <c r="R179">
        <f>+E179/'Total x Ano'!$G$30</f>
        <v>1.147842056932966E-4</v>
      </c>
      <c r="S179">
        <f>+F179/'Total x Ano'!$G$30</f>
        <v>2.4965564738292012E-3</v>
      </c>
      <c r="T179">
        <f>+G179/'Total x Ano'!$G$30</f>
        <v>9.5653504744413836E-4</v>
      </c>
      <c r="U179">
        <f>+H179/'Total x Ano'!$G$30</f>
        <v>3.5391796755433118E-4</v>
      </c>
      <c r="V179">
        <f>+I179/'Total x Ano'!$G$30</f>
        <v>1.147842056932966E-4</v>
      </c>
      <c r="W179">
        <f>+J179/'Total x Ano'!$G$30</f>
        <v>9.5653504744413834E-6</v>
      </c>
      <c r="X179">
        <f>+K179/'Total x Ano'!$G$30</f>
        <v>7.5566268748086926E-4</v>
      </c>
      <c r="Y179">
        <f>+L179/'Total x Ano'!$G$30</f>
        <v>7.116620752984389E-3</v>
      </c>
    </row>
    <row r="180" spans="1:25" x14ac:dyDescent="0.25">
      <c r="A180" s="1" t="s">
        <v>19</v>
      </c>
      <c r="B180">
        <f>+'SCC x Atuacao = Comércio'!B180+'SCC x Atuacao = Serv. Industria'!B180</f>
        <v>512</v>
      </c>
      <c r="C180">
        <f>+'SCC x Atuacao = Comércio'!C180+'SCC x Atuacao = Serv. Industria'!C180</f>
        <v>324</v>
      </c>
      <c r="D180">
        <f>+'SCC x Atuacao = Comércio'!D180+'SCC x Atuacao = Serv. Industria'!D180</f>
        <v>337</v>
      </c>
      <c r="E180">
        <f>+'SCC x Atuacao = Comércio'!E180+'SCC x Atuacao = Serv. Industria'!E180</f>
        <v>53</v>
      </c>
      <c r="F180">
        <f>+'SCC x Atuacao = Comércio'!F180+'SCC x Atuacao = Serv. Industria'!F180</f>
        <v>1486</v>
      </c>
      <c r="G180">
        <f>+'SCC x Atuacao = Comércio'!G180+'SCC x Atuacao = Serv. Industria'!G180</f>
        <v>405</v>
      </c>
      <c r="H180">
        <f>+'SCC x Atuacao = Comércio'!H180+'SCC x Atuacao = Serv. Industria'!H180</f>
        <v>200</v>
      </c>
      <c r="I180">
        <f>+'SCC x Atuacao = Comércio'!I180+'SCC x Atuacao = Serv. Industria'!I180</f>
        <v>225</v>
      </c>
      <c r="J180">
        <f>+'SCC x Atuacao = Comércio'!J180+'SCC x Atuacao = Serv. Industria'!J180</f>
        <v>17</v>
      </c>
      <c r="K180">
        <f>+'SCC x Atuacao = Comércio'!K180+'SCC x Atuacao = Serv. Industria'!K180</f>
        <v>415</v>
      </c>
      <c r="L180">
        <f t="shared" si="5"/>
        <v>3974</v>
      </c>
      <c r="N180" s="1" t="s">
        <v>19</v>
      </c>
      <c r="O180">
        <f>+B180/'Total x Ano'!$G$30</f>
        <v>4.8974594429139883E-3</v>
      </c>
      <c r="P180">
        <f>+C180/'Total x Ano'!$G$30</f>
        <v>3.0991735537190084E-3</v>
      </c>
      <c r="Q180">
        <f>+D180/'Total x Ano'!$G$30</f>
        <v>3.2235231098867462E-3</v>
      </c>
      <c r="R180">
        <f>+E180/'Total x Ano'!$G$30</f>
        <v>5.0696357514539337E-4</v>
      </c>
      <c r="S180">
        <f>+F180/'Total x Ano'!$G$30</f>
        <v>1.4214110805019897E-2</v>
      </c>
      <c r="T180">
        <f>+G180/'Total x Ano'!$G$30</f>
        <v>3.8739669421487604E-3</v>
      </c>
      <c r="U180">
        <f>+H180/'Total x Ano'!$G$30</f>
        <v>1.9130700948882767E-3</v>
      </c>
      <c r="V180">
        <f>+I180/'Total x Ano'!$G$30</f>
        <v>2.1522038567493114E-3</v>
      </c>
      <c r="W180">
        <f>+J180/'Total x Ano'!$G$30</f>
        <v>1.6261095806550352E-4</v>
      </c>
      <c r="X180">
        <f>+K180/'Total x Ano'!$G$30</f>
        <v>3.9696204468931745E-3</v>
      </c>
      <c r="Y180">
        <f>+L180/'Total x Ano'!$G$30</f>
        <v>3.8012702785430057E-2</v>
      </c>
    </row>
    <row r="181" spans="1:25" x14ac:dyDescent="0.25">
      <c r="A181" s="1" t="s">
        <v>18</v>
      </c>
      <c r="B181">
        <f>+'SCC x Atuacao = Comércio'!B181+'SCC x Atuacao = Serv. Industria'!B181</f>
        <v>1629</v>
      </c>
      <c r="C181">
        <f>+'SCC x Atuacao = Comércio'!C181+'SCC x Atuacao = Serv. Industria'!C181</f>
        <v>501</v>
      </c>
      <c r="D181">
        <f>+'SCC x Atuacao = Comércio'!D181+'SCC x Atuacao = Serv. Industria'!D181</f>
        <v>1158</v>
      </c>
      <c r="E181">
        <f>+'SCC x Atuacao = Comércio'!E181+'SCC x Atuacao = Serv. Industria'!E181</f>
        <v>93</v>
      </c>
      <c r="F181">
        <f>+'SCC x Atuacao = Comércio'!F181+'SCC x Atuacao = Serv. Industria'!F181</f>
        <v>4313</v>
      </c>
      <c r="G181">
        <f>+'SCC x Atuacao = Comércio'!G181+'SCC x Atuacao = Serv. Industria'!G181</f>
        <v>1512</v>
      </c>
      <c r="H181">
        <f>+'SCC x Atuacao = Comércio'!H181+'SCC x Atuacao = Serv. Industria'!H181</f>
        <v>830</v>
      </c>
      <c r="I181">
        <f>+'SCC x Atuacao = Comércio'!I181+'SCC x Atuacao = Serv. Industria'!I181</f>
        <v>496</v>
      </c>
      <c r="J181">
        <f>+'SCC x Atuacao = Comércio'!J181+'SCC x Atuacao = Serv. Industria'!J181</f>
        <v>70</v>
      </c>
      <c r="K181">
        <f>+'SCC x Atuacao = Comércio'!K181+'SCC x Atuacao = Serv. Industria'!K181</f>
        <v>944</v>
      </c>
      <c r="L181">
        <f t="shared" si="5"/>
        <v>11546</v>
      </c>
      <c r="N181" s="1" t="s">
        <v>18</v>
      </c>
      <c r="O181">
        <f>+B181/'Total x Ano'!$G$30</f>
        <v>1.5581955922865013E-2</v>
      </c>
      <c r="P181">
        <f>+C181/'Total x Ano'!$G$30</f>
        <v>4.7922405876951336E-3</v>
      </c>
      <c r="Q181">
        <f>+D181/'Total x Ano'!$G$30</f>
        <v>1.1076675849403122E-2</v>
      </c>
      <c r="R181">
        <f>+E181/'Total x Ano'!$G$30</f>
        <v>8.8957759412304862E-4</v>
      </c>
      <c r="S181">
        <f>+F181/'Total x Ano'!$G$30</f>
        <v>4.125535659626569E-2</v>
      </c>
      <c r="T181">
        <f>+G181/'Total x Ano'!$G$30</f>
        <v>1.4462809917355372E-2</v>
      </c>
      <c r="U181">
        <f>+H181/'Total x Ano'!$G$30</f>
        <v>7.9392408937863489E-3</v>
      </c>
      <c r="V181">
        <f>+I181/'Total x Ano'!$G$30</f>
        <v>4.7444138353229266E-3</v>
      </c>
      <c r="W181">
        <f>+J181/'Total x Ano'!$G$30</f>
        <v>6.6957453321089681E-4</v>
      </c>
      <c r="X181">
        <f>+K181/'Total x Ano'!$G$30</f>
        <v>9.0296908478726661E-3</v>
      </c>
      <c r="Y181">
        <f>+L181/'Total x Ano'!$G$30</f>
        <v>0.11044153657790022</v>
      </c>
    </row>
    <row r="182" spans="1:25" x14ac:dyDescent="0.25">
      <c r="A182" s="1" t="s">
        <v>17</v>
      </c>
      <c r="B182">
        <f>+'SCC x Atuacao = Comércio'!B182+'SCC x Atuacao = Serv. Industria'!B182</f>
        <v>400</v>
      </c>
      <c r="C182">
        <f>+'SCC x Atuacao = Comércio'!C182+'SCC x Atuacao = Serv. Industria'!C182</f>
        <v>75</v>
      </c>
      <c r="D182">
        <f>+'SCC x Atuacao = Comércio'!D182+'SCC x Atuacao = Serv. Industria'!D182</f>
        <v>205</v>
      </c>
      <c r="E182">
        <f>+'SCC x Atuacao = Comércio'!E182+'SCC x Atuacao = Serv. Industria'!E182</f>
        <v>16</v>
      </c>
      <c r="F182">
        <f>+'SCC x Atuacao = Comércio'!F182+'SCC x Atuacao = Serv. Industria'!F182</f>
        <v>778</v>
      </c>
      <c r="G182">
        <f>+'SCC x Atuacao = Comércio'!G182+'SCC x Atuacao = Serv. Industria'!G182</f>
        <v>281</v>
      </c>
      <c r="H182">
        <f>+'SCC x Atuacao = Comércio'!H182+'SCC x Atuacao = Serv. Industria'!H182</f>
        <v>128</v>
      </c>
      <c r="I182">
        <f>+'SCC x Atuacao = Comércio'!I182+'SCC x Atuacao = Serv. Industria'!I182</f>
        <v>102</v>
      </c>
      <c r="J182">
        <f>+'SCC x Atuacao = Comércio'!J182+'SCC x Atuacao = Serv. Industria'!J182</f>
        <v>7</v>
      </c>
      <c r="K182">
        <f>+'SCC x Atuacao = Comércio'!K182+'SCC x Atuacao = Serv. Industria'!K182</f>
        <v>170</v>
      </c>
      <c r="L182">
        <f t="shared" si="5"/>
        <v>2162</v>
      </c>
      <c r="N182" s="1" t="s">
        <v>17</v>
      </c>
      <c r="O182">
        <f>+B182/'Total x Ano'!$G$30</f>
        <v>3.8261401897765534E-3</v>
      </c>
      <c r="P182">
        <f>+C182/'Total x Ano'!$G$30</f>
        <v>7.1740128558310371E-4</v>
      </c>
      <c r="Q182">
        <f>+D182/'Total x Ano'!$G$30</f>
        <v>1.9608968472604837E-3</v>
      </c>
      <c r="R182">
        <f>+E182/'Total x Ano'!$G$30</f>
        <v>1.5304560759106213E-4</v>
      </c>
      <c r="S182">
        <f>+F182/'Total x Ano'!$G$30</f>
        <v>7.4418426691153965E-3</v>
      </c>
      <c r="T182">
        <f>+G182/'Total x Ano'!$G$30</f>
        <v>2.6878634833180288E-3</v>
      </c>
      <c r="U182">
        <f>+H182/'Total x Ano'!$G$30</f>
        <v>1.2243648607284971E-3</v>
      </c>
      <c r="V182">
        <f>+I182/'Total x Ano'!$G$30</f>
        <v>9.7566574839302108E-4</v>
      </c>
      <c r="W182">
        <f>+J182/'Total x Ano'!$G$30</f>
        <v>6.6957453321089681E-5</v>
      </c>
      <c r="X182">
        <f>+K182/'Total x Ano'!$G$30</f>
        <v>1.6261095806550353E-3</v>
      </c>
      <c r="Y182">
        <f>+L182/'Total x Ano'!$G$30</f>
        <v>2.068028772574227E-2</v>
      </c>
    </row>
    <row r="183" spans="1:25" x14ac:dyDescent="0.25">
      <c r="A183" s="1" t="s">
        <v>16</v>
      </c>
      <c r="B183">
        <f>+'SCC x Atuacao = Comércio'!B183+'SCC x Atuacao = Serv. Industria'!B183</f>
        <v>1459</v>
      </c>
      <c r="C183">
        <f>+'SCC x Atuacao = Comércio'!C183+'SCC x Atuacao = Serv. Industria'!C183</f>
        <v>808</v>
      </c>
      <c r="D183">
        <f>+'SCC x Atuacao = Comércio'!D183+'SCC x Atuacao = Serv. Industria'!D183</f>
        <v>994</v>
      </c>
      <c r="E183">
        <f>+'SCC x Atuacao = Comércio'!E183+'SCC x Atuacao = Serv. Industria'!E183</f>
        <v>107</v>
      </c>
      <c r="F183">
        <f>+'SCC x Atuacao = Comércio'!F183+'SCC x Atuacao = Serv. Industria'!F183</f>
        <v>3349</v>
      </c>
      <c r="G183">
        <f>+'SCC x Atuacao = Comércio'!G183+'SCC x Atuacao = Serv. Industria'!G183</f>
        <v>1510</v>
      </c>
      <c r="H183">
        <f>+'SCC x Atuacao = Comércio'!H183+'SCC x Atuacao = Serv. Industria'!H183</f>
        <v>568</v>
      </c>
      <c r="I183">
        <f>+'SCC x Atuacao = Comércio'!I183+'SCC x Atuacao = Serv. Industria'!I183</f>
        <v>347</v>
      </c>
      <c r="J183">
        <f>+'SCC x Atuacao = Comércio'!J183+'SCC x Atuacao = Serv. Industria'!J183</f>
        <v>42</v>
      </c>
      <c r="K183">
        <f>+'SCC x Atuacao = Comércio'!K183+'SCC x Atuacao = Serv. Industria'!K183</f>
        <v>813</v>
      </c>
      <c r="L183">
        <f t="shared" si="5"/>
        <v>9997</v>
      </c>
      <c r="N183" s="1" t="s">
        <v>16</v>
      </c>
      <c r="O183">
        <f>+B183/'Total x Ano'!$G$30</f>
        <v>1.3955846342209978E-2</v>
      </c>
      <c r="P183">
        <f>+C183/'Total x Ano'!$G$30</f>
        <v>7.7288031833486377E-3</v>
      </c>
      <c r="Q183">
        <f>+D183/'Total x Ano'!$G$30</f>
        <v>9.5079583715947345E-3</v>
      </c>
      <c r="R183">
        <f>+E183/'Total x Ano'!$G$30</f>
        <v>1.0234925007652281E-3</v>
      </c>
      <c r="S183">
        <f>+F183/'Total x Ano'!$G$30</f>
        <v>3.2034358738904194E-2</v>
      </c>
      <c r="T183">
        <f>+G183/'Total x Ano'!$G$30</f>
        <v>1.4443679216406489E-2</v>
      </c>
      <c r="U183">
        <f>+H183/'Total x Ano'!$G$30</f>
        <v>5.4331190694827062E-3</v>
      </c>
      <c r="V183">
        <f>+I183/'Total x Ano'!$G$30</f>
        <v>3.3191766146311603E-3</v>
      </c>
      <c r="W183">
        <f>+J183/'Total x Ano'!$G$30</f>
        <v>4.0174471992653808E-4</v>
      </c>
      <c r="X183">
        <f>+K183/'Total x Ano'!$G$30</f>
        <v>7.7766299357208447E-3</v>
      </c>
      <c r="Y183">
        <f>+L183/'Total x Ano'!$G$30</f>
        <v>9.5624808692990518E-2</v>
      </c>
    </row>
    <row r="184" spans="1:25" x14ac:dyDescent="0.25">
      <c r="A184" s="1" t="s">
        <v>15</v>
      </c>
      <c r="B184">
        <f>+'SCC x Atuacao = Comércio'!B184+'SCC x Atuacao = Serv. Industria'!B184</f>
        <v>4649</v>
      </c>
      <c r="C184">
        <f>+'SCC x Atuacao = Comércio'!C184+'SCC x Atuacao = Serv. Industria'!C184</f>
        <v>1299</v>
      </c>
      <c r="D184">
        <f>+'SCC x Atuacao = Comércio'!D184+'SCC x Atuacao = Serv. Industria'!D184</f>
        <v>2508</v>
      </c>
      <c r="E184">
        <f>+'SCC x Atuacao = Comércio'!E184+'SCC x Atuacao = Serv. Industria'!E184</f>
        <v>434</v>
      </c>
      <c r="F184">
        <f>+'SCC x Atuacao = Comércio'!F184+'SCC x Atuacao = Serv. Industria'!F184</f>
        <v>11825</v>
      </c>
      <c r="G184">
        <f>+'SCC x Atuacao = Comércio'!G184+'SCC x Atuacao = Serv. Industria'!G184</f>
        <v>4102</v>
      </c>
      <c r="H184">
        <f>+'SCC x Atuacao = Comércio'!H184+'SCC x Atuacao = Serv. Industria'!H184</f>
        <v>1767</v>
      </c>
      <c r="I184">
        <f>+'SCC x Atuacao = Comércio'!I184+'SCC x Atuacao = Serv. Industria'!I184</f>
        <v>1503</v>
      </c>
      <c r="J184">
        <f>+'SCC x Atuacao = Comércio'!J184+'SCC x Atuacao = Serv. Industria'!J184</f>
        <v>82</v>
      </c>
      <c r="K184">
        <f>+'SCC x Atuacao = Comércio'!K184+'SCC x Atuacao = Serv. Industria'!K184</f>
        <v>3347</v>
      </c>
      <c r="L184">
        <f t="shared" si="5"/>
        <v>31516</v>
      </c>
      <c r="N184" s="1" t="s">
        <v>15</v>
      </c>
      <c r="O184">
        <f>+B184/'Total x Ano'!$G$30</f>
        <v>4.446931435567799E-2</v>
      </c>
      <c r="P184">
        <f>+C184/'Total x Ano'!$G$30</f>
        <v>1.2425390266299357E-2</v>
      </c>
      <c r="Q184">
        <f>+D184/'Total x Ano'!$G$30</f>
        <v>2.3989898989898988E-2</v>
      </c>
      <c r="R184">
        <f>+E184/'Total x Ano'!$G$30</f>
        <v>4.1513621059075601E-3</v>
      </c>
      <c r="S184">
        <f>+F184/'Total x Ano'!$G$30</f>
        <v>0.11311026936026936</v>
      </c>
      <c r="T184">
        <f>+G184/'Total x Ano'!$G$30</f>
        <v>3.9237067646158558E-2</v>
      </c>
      <c r="U184">
        <f>+H184/'Total x Ano'!$G$30</f>
        <v>1.6901974288337923E-2</v>
      </c>
      <c r="V184">
        <f>+I184/'Total x Ano'!$G$30</f>
        <v>1.4376721763085399E-2</v>
      </c>
      <c r="W184">
        <f>+J184/'Total x Ano'!$G$30</f>
        <v>7.8435873890419345E-4</v>
      </c>
      <c r="X184">
        <f>+K184/'Total x Ano'!$G$30</f>
        <v>3.2015228037955312E-2</v>
      </c>
      <c r="Y184">
        <f>+L184/'Total x Ano'!$G$30</f>
        <v>0.30146158555249464</v>
      </c>
    </row>
    <row r="185" spans="1:25" x14ac:dyDescent="0.25">
      <c r="A185" s="1" t="s">
        <v>14</v>
      </c>
      <c r="B185">
        <f>+'SCC x Atuacao = Comércio'!B185+'SCC x Atuacao = Serv. Industria'!B185</f>
        <v>1178</v>
      </c>
      <c r="C185">
        <f>+'SCC x Atuacao = Comércio'!C185+'SCC x Atuacao = Serv. Industria'!C185</f>
        <v>304</v>
      </c>
      <c r="D185">
        <f>+'SCC x Atuacao = Comércio'!D185+'SCC x Atuacao = Serv. Industria'!D185</f>
        <v>798</v>
      </c>
      <c r="E185">
        <f>+'SCC x Atuacao = Comércio'!E185+'SCC x Atuacao = Serv. Industria'!E185</f>
        <v>120</v>
      </c>
      <c r="F185">
        <f>+'SCC x Atuacao = Comércio'!F185+'SCC x Atuacao = Serv. Industria'!F185</f>
        <v>2957</v>
      </c>
      <c r="G185">
        <f>+'SCC x Atuacao = Comércio'!G185+'SCC x Atuacao = Serv. Industria'!G185</f>
        <v>1006</v>
      </c>
      <c r="H185">
        <f>+'SCC x Atuacao = Comércio'!H185+'SCC x Atuacao = Serv. Industria'!H185</f>
        <v>522</v>
      </c>
      <c r="I185">
        <f>+'SCC x Atuacao = Comércio'!I185+'SCC x Atuacao = Serv. Industria'!I185</f>
        <v>320</v>
      </c>
      <c r="J185">
        <f>+'SCC x Atuacao = Comércio'!J185+'SCC x Atuacao = Serv. Industria'!J185</f>
        <v>21</v>
      </c>
      <c r="K185">
        <f>+'SCC x Atuacao = Comércio'!K185+'SCC x Atuacao = Serv. Industria'!K185</f>
        <v>667</v>
      </c>
      <c r="L185">
        <f t="shared" si="5"/>
        <v>7893</v>
      </c>
      <c r="N185" s="1" t="s">
        <v>14</v>
      </c>
      <c r="O185">
        <f>+B185/'Total x Ano'!$G$30</f>
        <v>1.126798285889195E-2</v>
      </c>
      <c r="P185">
        <f>+C185/'Total x Ano'!$G$30</f>
        <v>2.9078665442301807E-3</v>
      </c>
      <c r="Q185">
        <f>+D185/'Total x Ano'!$G$30</f>
        <v>7.6331496786042237E-3</v>
      </c>
      <c r="R185">
        <f>+E185/'Total x Ano'!$G$30</f>
        <v>1.147842056932966E-3</v>
      </c>
      <c r="S185">
        <f>+F185/'Total x Ano'!$G$30</f>
        <v>2.8284741352923172E-2</v>
      </c>
      <c r="T185">
        <f>+G185/'Total x Ano'!$G$30</f>
        <v>9.6227425772880317E-3</v>
      </c>
      <c r="U185">
        <f>+H185/'Total x Ano'!$G$30</f>
        <v>4.9931129476584023E-3</v>
      </c>
      <c r="V185">
        <f>+I185/'Total x Ano'!$G$30</f>
        <v>3.0609121518212429E-3</v>
      </c>
      <c r="W185">
        <f>+J185/'Total x Ano'!$G$30</f>
        <v>2.0087235996326904E-4</v>
      </c>
      <c r="X185">
        <f>+K185/'Total x Ano'!$G$30</f>
        <v>6.3800887664524032E-3</v>
      </c>
      <c r="Y185">
        <f>+L185/'Total x Ano'!$G$30</f>
        <v>7.5499311294765836E-2</v>
      </c>
    </row>
    <row r="186" spans="1:25" x14ac:dyDescent="0.25">
      <c r="A186" s="1" t="s">
        <v>13</v>
      </c>
      <c r="B186">
        <f>+'SCC x Atuacao = Comércio'!B186+'SCC x Atuacao = Serv. Industria'!B186</f>
        <v>932</v>
      </c>
      <c r="C186">
        <f>+'SCC x Atuacao = Comércio'!C186+'SCC x Atuacao = Serv. Industria'!C186</f>
        <v>317</v>
      </c>
      <c r="D186">
        <f>+'SCC x Atuacao = Comércio'!D186+'SCC x Atuacao = Serv. Industria'!D186</f>
        <v>760</v>
      </c>
      <c r="E186">
        <f>+'SCC x Atuacao = Comércio'!E186+'SCC x Atuacao = Serv. Industria'!E186</f>
        <v>87</v>
      </c>
      <c r="F186">
        <f>+'SCC x Atuacao = Comércio'!F186+'SCC x Atuacao = Serv. Industria'!F186</f>
        <v>1787</v>
      </c>
      <c r="G186">
        <f>+'SCC x Atuacao = Comércio'!G186+'SCC x Atuacao = Serv. Industria'!G186</f>
        <v>796</v>
      </c>
      <c r="H186">
        <f>+'SCC x Atuacao = Comércio'!H186+'SCC x Atuacao = Serv. Industria'!H186</f>
        <v>458</v>
      </c>
      <c r="I186">
        <f>+'SCC x Atuacao = Comércio'!I186+'SCC x Atuacao = Serv. Industria'!I186</f>
        <v>209</v>
      </c>
      <c r="J186">
        <f>+'SCC x Atuacao = Comércio'!J186+'SCC x Atuacao = Serv. Industria'!J186</f>
        <v>14</v>
      </c>
      <c r="K186">
        <f>+'SCC x Atuacao = Comércio'!K186+'SCC x Atuacao = Serv. Industria'!K186</f>
        <v>482</v>
      </c>
      <c r="L186">
        <f t="shared" si="5"/>
        <v>5842</v>
      </c>
      <c r="N186" s="1" t="s">
        <v>13</v>
      </c>
      <c r="O186">
        <f>+B186/'Total x Ano'!$G$30</f>
        <v>8.9149066421793689E-3</v>
      </c>
      <c r="P186">
        <f>+C186/'Total x Ano'!$G$30</f>
        <v>3.0322161003979186E-3</v>
      </c>
      <c r="Q186">
        <f>+D186/'Total x Ano'!$G$30</f>
        <v>7.2696663605754516E-3</v>
      </c>
      <c r="R186">
        <f>+E186/'Total x Ano'!$G$30</f>
        <v>8.3218549127640035E-4</v>
      </c>
      <c r="S186">
        <f>+F186/'Total x Ano'!$G$30</f>
        <v>1.7093281297826751E-2</v>
      </c>
      <c r="T186">
        <f>+G186/'Total x Ano'!$G$30</f>
        <v>7.6140189776553414E-3</v>
      </c>
      <c r="U186">
        <f>+H186/'Total x Ano'!$G$30</f>
        <v>4.3809305172941536E-3</v>
      </c>
      <c r="V186">
        <f>+I186/'Total x Ano'!$G$30</f>
        <v>1.9991582491582492E-3</v>
      </c>
      <c r="W186">
        <f>+J186/'Total x Ano'!$G$30</f>
        <v>1.3391490664217936E-4</v>
      </c>
      <c r="X186">
        <f>+K186/'Total x Ano'!$G$30</f>
        <v>4.6104989286807471E-3</v>
      </c>
      <c r="Y186">
        <f>+L186/'Total x Ano'!$G$30</f>
        <v>5.5880777471686564E-2</v>
      </c>
    </row>
    <row r="187" spans="1:25" x14ac:dyDescent="0.25">
      <c r="A187" s="1" t="s">
        <v>12</v>
      </c>
      <c r="B187">
        <f>+'SCC x Atuacao = Comércio'!B187+'SCC x Atuacao = Serv. Industria'!B187</f>
        <v>1766</v>
      </c>
      <c r="C187">
        <f>+'SCC x Atuacao = Comércio'!C187+'SCC x Atuacao = Serv. Industria'!C187</f>
        <v>348</v>
      </c>
      <c r="D187">
        <f>+'SCC x Atuacao = Comércio'!D187+'SCC x Atuacao = Serv. Industria'!D187</f>
        <v>901</v>
      </c>
      <c r="E187">
        <f>+'SCC x Atuacao = Comércio'!E187+'SCC x Atuacao = Serv. Industria'!E187</f>
        <v>85</v>
      </c>
      <c r="F187">
        <f>+'SCC x Atuacao = Comércio'!F187+'SCC x Atuacao = Serv. Industria'!F187</f>
        <v>2869</v>
      </c>
      <c r="G187">
        <f>+'SCC x Atuacao = Comércio'!G187+'SCC x Atuacao = Serv. Industria'!G187</f>
        <v>1084</v>
      </c>
      <c r="H187">
        <f>+'SCC x Atuacao = Comércio'!H187+'SCC x Atuacao = Serv. Industria'!H187</f>
        <v>576</v>
      </c>
      <c r="I187">
        <f>+'SCC x Atuacao = Comércio'!I187+'SCC x Atuacao = Serv. Industria'!I187</f>
        <v>359</v>
      </c>
      <c r="J187">
        <f>+'SCC x Atuacao = Comércio'!J187+'SCC x Atuacao = Serv. Industria'!J187</f>
        <v>35</v>
      </c>
      <c r="K187">
        <f>+'SCC x Atuacao = Comércio'!K187+'SCC x Atuacao = Serv. Industria'!K187</f>
        <v>623</v>
      </c>
      <c r="L187">
        <f t="shared" si="5"/>
        <v>8646</v>
      </c>
      <c r="N187" s="1" t="s">
        <v>12</v>
      </c>
      <c r="O187">
        <f>+B187/'Total x Ano'!$G$30</f>
        <v>1.6892408937863482E-2</v>
      </c>
      <c r="P187">
        <f>+C187/'Total x Ano'!$G$30</f>
        <v>3.3287419651056014E-3</v>
      </c>
      <c r="Q187">
        <f>+D187/'Total x Ano'!$G$30</f>
        <v>8.6183807774716861E-3</v>
      </c>
      <c r="R187">
        <f>+E187/'Total x Ano'!$G$30</f>
        <v>8.1305479032751763E-4</v>
      </c>
      <c r="S187">
        <f>+F187/'Total x Ano'!$G$30</f>
        <v>2.7442990511172331E-2</v>
      </c>
      <c r="T187">
        <f>+G187/'Total x Ano'!$G$30</f>
        <v>1.0368839914294459E-2</v>
      </c>
      <c r="U187">
        <f>+H187/'Total x Ano'!$G$30</f>
        <v>5.5096418732782371E-3</v>
      </c>
      <c r="V187">
        <f>+I187/'Total x Ano'!$G$30</f>
        <v>3.4339608203244566E-3</v>
      </c>
      <c r="W187">
        <f>+J187/'Total x Ano'!$G$30</f>
        <v>3.347872666054484E-4</v>
      </c>
      <c r="X187">
        <f>+K187/'Total x Ano'!$G$30</f>
        <v>5.9592133455769816E-3</v>
      </c>
      <c r="Y187">
        <f>+L187/'Total x Ano'!$G$30</f>
        <v>8.2702020202020207E-2</v>
      </c>
    </row>
    <row r="188" spans="1:25" x14ac:dyDescent="0.25">
      <c r="A188" s="1" t="s">
        <v>11</v>
      </c>
      <c r="B188">
        <f>+'SCC x Atuacao = Comércio'!B188+'SCC x Atuacao = Serv. Industria'!B188</f>
        <v>160</v>
      </c>
      <c r="C188">
        <f>+'SCC x Atuacao = Comércio'!C188+'SCC x Atuacao = Serv. Industria'!C188</f>
        <v>75</v>
      </c>
      <c r="D188">
        <f>+'SCC x Atuacao = Comércio'!D188+'SCC x Atuacao = Serv. Industria'!D188</f>
        <v>170</v>
      </c>
      <c r="E188">
        <f>+'SCC x Atuacao = Comércio'!E188+'SCC x Atuacao = Serv. Industria'!E188</f>
        <v>23</v>
      </c>
      <c r="F188">
        <f>+'SCC x Atuacao = Comércio'!F188+'SCC x Atuacao = Serv. Industria'!F188</f>
        <v>392</v>
      </c>
      <c r="G188">
        <f>+'SCC x Atuacao = Comércio'!G188+'SCC x Atuacao = Serv. Industria'!G188</f>
        <v>155</v>
      </c>
      <c r="H188">
        <f>+'SCC x Atuacao = Comércio'!H188+'SCC x Atuacao = Serv. Industria'!H188</f>
        <v>125</v>
      </c>
      <c r="I188">
        <f>+'SCC x Atuacao = Comércio'!I188+'SCC x Atuacao = Serv. Industria'!I188</f>
        <v>48</v>
      </c>
      <c r="J188">
        <f>+'SCC x Atuacao = Comércio'!J188+'SCC x Atuacao = Serv. Industria'!J188</f>
        <v>7</v>
      </c>
      <c r="K188">
        <f>+'SCC x Atuacao = Comércio'!K188+'SCC x Atuacao = Serv. Industria'!K188</f>
        <v>157</v>
      </c>
      <c r="L188">
        <f t="shared" si="5"/>
        <v>1312</v>
      </c>
      <c r="N188" s="1" t="s">
        <v>11</v>
      </c>
      <c r="O188">
        <f>+B188/'Total x Ano'!$G$30</f>
        <v>1.5304560759106215E-3</v>
      </c>
      <c r="P188">
        <f>+C188/'Total x Ano'!$G$30</f>
        <v>7.1740128558310371E-4</v>
      </c>
      <c r="Q188">
        <f>+D188/'Total x Ano'!$G$30</f>
        <v>1.6261095806550353E-3</v>
      </c>
      <c r="R188">
        <f>+E188/'Total x Ano'!$G$30</f>
        <v>2.2000306091215182E-4</v>
      </c>
      <c r="S188">
        <f>+F188/'Total x Ano'!$G$30</f>
        <v>3.7496173859810225E-3</v>
      </c>
      <c r="T188">
        <f>+G188/'Total x Ano'!$G$30</f>
        <v>1.4826293235384144E-3</v>
      </c>
      <c r="U188">
        <f>+H188/'Total x Ano'!$G$30</f>
        <v>1.195668809305173E-3</v>
      </c>
      <c r="V188">
        <f>+I188/'Total x Ano'!$G$30</f>
        <v>4.591368227731864E-4</v>
      </c>
      <c r="W188">
        <f>+J188/'Total x Ano'!$G$30</f>
        <v>6.6957453321089681E-5</v>
      </c>
      <c r="X188">
        <f>+K188/'Total x Ano'!$G$30</f>
        <v>1.5017600244872972E-3</v>
      </c>
      <c r="Y188">
        <f>+L188/'Total x Ano'!$G$30</f>
        <v>1.2549739822467095E-2</v>
      </c>
    </row>
    <row r="189" spans="1:25" x14ac:dyDescent="0.25">
      <c r="A189" s="1" t="s">
        <v>10</v>
      </c>
      <c r="B189">
        <f>+'SCC x Atuacao = Comércio'!B189+'SCC x Atuacao = Serv. Industria'!B189</f>
        <v>229</v>
      </c>
      <c r="C189">
        <f>+'SCC x Atuacao = Comércio'!C189+'SCC x Atuacao = Serv. Industria'!C189</f>
        <v>68</v>
      </c>
      <c r="D189">
        <f>+'SCC x Atuacao = Comércio'!D189+'SCC x Atuacao = Serv. Industria'!D189</f>
        <v>198</v>
      </c>
      <c r="E189">
        <f>+'SCC x Atuacao = Comércio'!E189+'SCC x Atuacao = Serv. Industria'!E189</f>
        <v>36</v>
      </c>
      <c r="F189">
        <f>+'SCC x Atuacao = Comércio'!F189+'SCC x Atuacao = Serv. Industria'!F189</f>
        <v>575</v>
      </c>
      <c r="G189">
        <f>+'SCC x Atuacao = Comércio'!G189+'SCC x Atuacao = Serv. Industria'!G189</f>
        <v>157</v>
      </c>
      <c r="H189">
        <f>+'SCC x Atuacao = Comércio'!H189+'SCC x Atuacao = Serv. Industria'!H189</f>
        <v>94</v>
      </c>
      <c r="I189">
        <f>+'SCC x Atuacao = Comércio'!I189+'SCC x Atuacao = Serv. Industria'!I189</f>
        <v>70</v>
      </c>
      <c r="J189">
        <f>+'SCC x Atuacao = Comércio'!J189+'SCC x Atuacao = Serv. Industria'!J189</f>
        <v>4</v>
      </c>
      <c r="K189">
        <f>+'SCC x Atuacao = Comércio'!K189+'SCC x Atuacao = Serv. Industria'!K189</f>
        <v>160</v>
      </c>
      <c r="L189">
        <f t="shared" si="5"/>
        <v>1591</v>
      </c>
      <c r="N189" s="1" t="s">
        <v>10</v>
      </c>
      <c r="O189">
        <f>+B189/'Total x Ano'!$G$30</f>
        <v>2.1904652586470768E-3</v>
      </c>
      <c r="P189">
        <f>+C189/'Total x Ano'!$G$30</f>
        <v>6.5044383226201409E-4</v>
      </c>
      <c r="Q189">
        <f>+D189/'Total x Ano'!$G$30</f>
        <v>1.893939393939394E-3</v>
      </c>
      <c r="R189">
        <f>+E189/'Total x Ano'!$G$30</f>
        <v>3.4435261707988982E-4</v>
      </c>
      <c r="S189">
        <f>+F189/'Total x Ano'!$G$30</f>
        <v>5.5000765228037955E-3</v>
      </c>
      <c r="T189">
        <f>+G189/'Total x Ano'!$G$30</f>
        <v>1.5017600244872972E-3</v>
      </c>
      <c r="U189">
        <f>+H189/'Total x Ano'!$G$30</f>
        <v>8.9914294459749009E-4</v>
      </c>
      <c r="V189">
        <f>+I189/'Total x Ano'!$G$30</f>
        <v>6.6957453321089681E-4</v>
      </c>
      <c r="W189">
        <f>+J189/'Total x Ano'!$G$30</f>
        <v>3.8261401897765534E-5</v>
      </c>
      <c r="X189">
        <f>+K189/'Total x Ano'!$G$30</f>
        <v>1.5304560759106215E-3</v>
      </c>
      <c r="Y189">
        <f>+L189/'Total x Ano'!$G$30</f>
        <v>1.521847260483624E-2</v>
      </c>
    </row>
    <row r="190" spans="1:25" x14ac:dyDescent="0.25">
      <c r="A190" s="1" t="s">
        <v>9</v>
      </c>
      <c r="B190">
        <f>+'SCC x Atuacao = Comércio'!B190+'SCC x Atuacao = Serv. Industria'!B190</f>
        <v>467</v>
      </c>
      <c r="C190">
        <f>+'SCC x Atuacao = Comércio'!C190+'SCC x Atuacao = Serv. Industria'!C190</f>
        <v>144</v>
      </c>
      <c r="D190">
        <f>+'SCC x Atuacao = Comércio'!D190+'SCC x Atuacao = Serv. Industria'!D190</f>
        <v>364</v>
      </c>
      <c r="E190">
        <f>+'SCC x Atuacao = Comércio'!E190+'SCC x Atuacao = Serv. Industria'!E190</f>
        <v>29</v>
      </c>
      <c r="F190">
        <f>+'SCC x Atuacao = Comércio'!F190+'SCC x Atuacao = Serv. Industria'!F190</f>
        <v>1112</v>
      </c>
      <c r="G190">
        <f>+'SCC x Atuacao = Comércio'!G190+'SCC x Atuacao = Serv. Industria'!G190</f>
        <v>338</v>
      </c>
      <c r="H190">
        <f>+'SCC x Atuacao = Comércio'!H190+'SCC x Atuacao = Serv. Industria'!H190</f>
        <v>218</v>
      </c>
      <c r="I190">
        <f>+'SCC x Atuacao = Comércio'!I190+'SCC x Atuacao = Serv. Industria'!I190</f>
        <v>135</v>
      </c>
      <c r="J190">
        <f>+'SCC x Atuacao = Comércio'!J190+'SCC x Atuacao = Serv. Industria'!J190</f>
        <v>12</v>
      </c>
      <c r="K190">
        <f>+'SCC x Atuacao = Comércio'!K190+'SCC x Atuacao = Serv. Industria'!K190</f>
        <v>311</v>
      </c>
      <c r="L190">
        <f t="shared" si="5"/>
        <v>3130</v>
      </c>
      <c r="N190" s="1" t="s">
        <v>9</v>
      </c>
      <c r="O190">
        <f>+B190/'Total x Ano'!$G$30</f>
        <v>4.467018671564126E-3</v>
      </c>
      <c r="P190">
        <f>+C190/'Total x Ano'!$G$30</f>
        <v>1.3774104683195593E-3</v>
      </c>
      <c r="Q190">
        <f>+D190/'Total x Ano'!$G$30</f>
        <v>3.4817875726966636E-3</v>
      </c>
      <c r="R190">
        <f>+E190/'Total x Ano'!$G$30</f>
        <v>2.7739516375880014E-4</v>
      </c>
      <c r="S190">
        <f>+F190/'Total x Ano'!$G$30</f>
        <v>1.0636669727578818E-2</v>
      </c>
      <c r="T190">
        <f>+G190/'Total x Ano'!$G$30</f>
        <v>3.2330884603611878E-3</v>
      </c>
      <c r="U190">
        <f>+H190/'Total x Ano'!$G$30</f>
        <v>2.0852464034282216E-3</v>
      </c>
      <c r="V190">
        <f>+I190/'Total x Ano'!$G$30</f>
        <v>1.2913223140495868E-3</v>
      </c>
      <c r="W190">
        <f>+J190/'Total x Ano'!$G$30</f>
        <v>1.147842056932966E-4</v>
      </c>
      <c r="X190">
        <f>+K190/'Total x Ano'!$G$30</f>
        <v>2.9748239975512705E-3</v>
      </c>
      <c r="Y190">
        <f>+L190/'Total x Ano'!$G$30</f>
        <v>2.9939546985001529E-2</v>
      </c>
    </row>
    <row r="191" spans="1:25" x14ac:dyDescent="0.25">
      <c r="A191" s="1" t="s">
        <v>8</v>
      </c>
      <c r="B191">
        <f>+'SCC x Atuacao = Comércio'!B191+'SCC x Atuacao = Serv. Industria'!B191</f>
        <v>316</v>
      </c>
      <c r="C191">
        <f>+'SCC x Atuacao = Comércio'!C191+'SCC x Atuacao = Serv. Industria'!C191</f>
        <v>114</v>
      </c>
      <c r="D191">
        <f>+'SCC x Atuacao = Comércio'!D191+'SCC x Atuacao = Serv. Industria'!D191</f>
        <v>186</v>
      </c>
      <c r="E191">
        <f>+'SCC x Atuacao = Comércio'!E191+'SCC x Atuacao = Serv. Industria'!E191</f>
        <v>22</v>
      </c>
      <c r="F191">
        <f>+'SCC x Atuacao = Comércio'!F191+'SCC x Atuacao = Serv. Industria'!F191</f>
        <v>967</v>
      </c>
      <c r="G191">
        <f>+'SCC x Atuacao = Comércio'!G191+'SCC x Atuacao = Serv. Industria'!G191</f>
        <v>371</v>
      </c>
      <c r="H191">
        <f>+'SCC x Atuacao = Comércio'!H191+'SCC x Atuacao = Serv. Industria'!H191</f>
        <v>124</v>
      </c>
      <c r="I191">
        <f>+'SCC x Atuacao = Comércio'!I191+'SCC x Atuacao = Serv. Industria'!I191</f>
        <v>95</v>
      </c>
      <c r="J191">
        <f>+'SCC x Atuacao = Comércio'!J191+'SCC x Atuacao = Serv. Industria'!J191</f>
        <v>9</v>
      </c>
      <c r="K191">
        <f>+'SCC x Atuacao = Comércio'!K191+'SCC x Atuacao = Serv. Industria'!K191</f>
        <v>305</v>
      </c>
      <c r="L191">
        <f t="shared" si="5"/>
        <v>2509</v>
      </c>
      <c r="N191" s="1" t="s">
        <v>8</v>
      </c>
      <c r="O191">
        <f>+B191/'Total x Ano'!$G$30</f>
        <v>3.022650749923477E-3</v>
      </c>
      <c r="P191">
        <f>+C191/'Total x Ano'!$G$30</f>
        <v>1.0904499540863178E-3</v>
      </c>
      <c r="Q191">
        <f>+D191/'Total x Ano'!$G$30</f>
        <v>1.7791551882460972E-3</v>
      </c>
      <c r="R191">
        <f>+E191/'Total x Ano'!$G$30</f>
        <v>2.1043771043771043E-4</v>
      </c>
      <c r="S191">
        <f>+F191/'Total x Ano'!$G$30</f>
        <v>9.249693908784818E-3</v>
      </c>
      <c r="T191">
        <f>+G191/'Total x Ano'!$G$30</f>
        <v>3.5487450260177533E-3</v>
      </c>
      <c r="U191">
        <f>+H191/'Total x Ano'!$G$30</f>
        <v>1.1861034588307316E-3</v>
      </c>
      <c r="V191">
        <f>+I191/'Total x Ano'!$G$30</f>
        <v>9.0870829507193145E-4</v>
      </c>
      <c r="W191">
        <f>+J191/'Total x Ano'!$G$30</f>
        <v>8.6088154269972454E-5</v>
      </c>
      <c r="X191">
        <f>+K191/'Total x Ano'!$G$30</f>
        <v>2.9174318947046219E-3</v>
      </c>
      <c r="Y191">
        <f>+L191/'Total x Ano'!$G$30</f>
        <v>2.3999464340373432E-2</v>
      </c>
    </row>
    <row r="192" spans="1:25" x14ac:dyDescent="0.25">
      <c r="A192" s="1" t="s">
        <v>7</v>
      </c>
      <c r="B192">
        <f>+'SCC x Atuacao = Comércio'!B192+'SCC x Atuacao = Serv. Industria'!B192</f>
        <v>15778</v>
      </c>
      <c r="C192">
        <f>+'SCC x Atuacao = Comércio'!C192+'SCC x Atuacao = Serv. Industria'!C192</f>
        <v>5139</v>
      </c>
      <c r="D192">
        <f>+'SCC x Atuacao = Comércio'!D192+'SCC x Atuacao = Serv. Industria'!D192</f>
        <v>10149</v>
      </c>
      <c r="E192">
        <f>+'SCC x Atuacao = Comércio'!E192+'SCC x Atuacao = Serv. Industria'!E192</f>
        <v>1265</v>
      </c>
      <c r="F192">
        <f>+'SCC x Atuacao = Comércio'!F192+'SCC x Atuacao = Serv. Industria'!F192</f>
        <v>38006</v>
      </c>
      <c r="G192">
        <f>+'SCC x Atuacao = Comércio'!G192+'SCC x Atuacao = Serv. Industria'!G192</f>
        <v>13092</v>
      </c>
      <c r="H192">
        <f>+'SCC x Atuacao = Comércio'!H192+'SCC x Atuacao = Serv. Industria'!H192</f>
        <v>6390</v>
      </c>
      <c r="I192">
        <f>+'SCC x Atuacao = Comércio'!I192+'SCC x Atuacao = Serv. Industria'!I192</f>
        <v>4574</v>
      </c>
      <c r="J192">
        <f>+'SCC x Atuacao = Comércio'!J192+'SCC x Atuacao = Serv. Industria'!J192</f>
        <v>368</v>
      </c>
      <c r="K192">
        <f>+'SCC x Atuacao = Comércio'!K192+'SCC x Atuacao = Serv. Industria'!K192</f>
        <v>9783</v>
      </c>
      <c r="L192">
        <f t="shared" si="5"/>
        <v>104544</v>
      </c>
      <c r="N192" s="1" t="s">
        <v>7</v>
      </c>
      <c r="O192">
        <f>+B192/'Total x Ano'!$G$30</f>
        <v>0.15092209978573615</v>
      </c>
      <c r="P192">
        <f>+C192/'Total x Ano'!$G$30</f>
        <v>4.915633608815427E-2</v>
      </c>
      <c r="Q192">
        <f>+D192/'Total x Ano'!$G$30</f>
        <v>9.7078741965105603E-2</v>
      </c>
      <c r="R192">
        <f>+E192/'Total x Ano'!$G$30</f>
        <v>1.2100168350168351E-2</v>
      </c>
      <c r="S192">
        <f>+F192/'Total x Ano'!$G$30</f>
        <v>0.3635407101316192</v>
      </c>
      <c r="T192">
        <f>+G192/'Total x Ano'!$G$30</f>
        <v>0.1252295684113866</v>
      </c>
      <c r="U192">
        <f>+H192/'Total x Ano'!$G$30</f>
        <v>6.1122589531680441E-2</v>
      </c>
      <c r="V192">
        <f>+I192/'Total x Ano'!$G$30</f>
        <v>4.3751913070094892E-2</v>
      </c>
      <c r="W192">
        <f>+J192/'Total x Ano'!$G$30</f>
        <v>3.520048974594429E-3</v>
      </c>
      <c r="X192">
        <f>+K192/'Total x Ano'!$G$30</f>
        <v>9.357782369146006E-2</v>
      </c>
      <c r="Y192">
        <f>+L192/'Total x Ano'!$G$30</f>
        <v>1</v>
      </c>
    </row>
    <row r="193" spans="1:25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</row>
    <row r="194" spans="1:2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</row>
    <row r="195" spans="1:25" s="1" customFormat="1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  <c r="O195" s="1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x14ac:dyDescent="0.25">
      <c r="A196" s="1"/>
      <c r="B196" s="1" t="s">
        <v>505</v>
      </c>
      <c r="C196" s="1" t="s">
        <v>541</v>
      </c>
      <c r="D196" s="1" t="s">
        <v>1</v>
      </c>
      <c r="E196" s="1" t="s">
        <v>531</v>
      </c>
      <c r="F196" s="1" t="s">
        <v>510</v>
      </c>
      <c r="G196" s="1" t="s">
        <v>537</v>
      </c>
      <c r="H196" s="1" t="s">
        <v>2</v>
      </c>
      <c r="I196" s="1" t="s">
        <v>3</v>
      </c>
      <c r="J196" s="1" t="s">
        <v>6</v>
      </c>
      <c r="K196" s="1" t="s">
        <v>533</v>
      </c>
      <c r="L196" s="1" t="s">
        <v>565</v>
      </c>
      <c r="N196" s="1"/>
      <c r="O196" s="1" t="s">
        <v>505</v>
      </c>
      <c r="P196" s="1" t="s">
        <v>541</v>
      </c>
      <c r="Q196" s="1" t="s">
        <v>1</v>
      </c>
      <c r="R196" s="1" t="s">
        <v>531</v>
      </c>
      <c r="S196" s="1" t="s">
        <v>510</v>
      </c>
      <c r="T196" s="1" t="s">
        <v>537</v>
      </c>
      <c r="U196" s="1" t="s">
        <v>2</v>
      </c>
      <c r="V196" s="1" t="s">
        <v>3</v>
      </c>
      <c r="W196" s="1" t="s">
        <v>6</v>
      </c>
      <c r="X196" s="1" t="s">
        <v>533</v>
      </c>
      <c r="Y196" s="1" t="s">
        <v>565</v>
      </c>
    </row>
    <row r="197" spans="1:25" x14ac:dyDescent="0.25">
      <c r="A197" s="1" t="s">
        <v>34</v>
      </c>
      <c r="B197">
        <f>+'SCC x Atuacao = Comércio'!B197+'SCC x Atuacao = Serv. Industria'!B197</f>
        <v>136</v>
      </c>
      <c r="C197">
        <f>+'SCC x Atuacao = Comércio'!C197+'SCC x Atuacao = Serv. Industria'!C197</f>
        <v>32</v>
      </c>
      <c r="D197">
        <f>+'SCC x Atuacao = Comércio'!D197+'SCC x Atuacao = Serv. Industria'!D197</f>
        <v>130</v>
      </c>
      <c r="E197">
        <f>+'SCC x Atuacao = Comércio'!E197+'SCC x Atuacao = Serv. Industria'!E197</f>
        <v>10</v>
      </c>
      <c r="F197">
        <f>+'SCC x Atuacao = Comércio'!F197+'SCC x Atuacao = Serv. Industria'!F197</f>
        <v>291</v>
      </c>
      <c r="G197">
        <f>+'SCC x Atuacao = Comércio'!G197+'SCC x Atuacao = Serv. Industria'!G197</f>
        <v>81</v>
      </c>
      <c r="H197">
        <f>+'SCC x Atuacao = Comércio'!H197+'SCC x Atuacao = Serv. Industria'!H197</f>
        <v>42</v>
      </c>
      <c r="I197">
        <f>+'SCC x Atuacao = Comércio'!I197+'SCC x Atuacao = Serv. Industria'!I197</f>
        <v>43</v>
      </c>
      <c r="J197">
        <f>+'SCC x Atuacao = Comércio'!J197+'SCC x Atuacao = Serv. Industria'!J197</f>
        <v>4</v>
      </c>
      <c r="K197">
        <f>+'SCC x Atuacao = Comércio'!K197+'SCC x Atuacao = Serv. Industria'!K197</f>
        <v>75</v>
      </c>
      <c r="L197">
        <f>SUM(B197:K197)</f>
        <v>844</v>
      </c>
      <c r="N197" s="1" t="s">
        <v>34</v>
      </c>
      <c r="O197">
        <f>+B197/'Total x Ano'!$H$30</f>
        <v>1.2670138533058815E-3</v>
      </c>
      <c r="P197">
        <f>+C197/'Total x Ano'!$H$30</f>
        <v>2.9812090666020739E-4</v>
      </c>
      <c r="Q197">
        <f>+D197/'Total x Ano'!$H$30</f>
        <v>1.2111161833070925E-3</v>
      </c>
      <c r="R197">
        <f>+E197/'Total x Ano'!$H$30</f>
        <v>9.3162783331314812E-5</v>
      </c>
      <c r="S197">
        <f>+F197/'Total x Ano'!$H$30</f>
        <v>2.7110369949412609E-3</v>
      </c>
      <c r="T197">
        <f>+G197/'Total x Ano'!$H$30</f>
        <v>7.5461854498364998E-4</v>
      </c>
      <c r="U197">
        <f>+H197/'Total x Ano'!$H$30</f>
        <v>3.9128368999152217E-4</v>
      </c>
      <c r="V197">
        <f>+I197/'Total x Ano'!$H$30</f>
        <v>4.0059996832465366E-4</v>
      </c>
      <c r="W197">
        <f>+J197/'Total x Ano'!$H$30</f>
        <v>3.7265113332525923E-5</v>
      </c>
      <c r="X197">
        <f>+K197/'Total x Ano'!$H$30</f>
        <v>6.9872087498486105E-4</v>
      </c>
      <c r="Y197">
        <f>+L197/'Total x Ano'!$H$30</f>
        <v>7.8629389131629705E-3</v>
      </c>
    </row>
    <row r="198" spans="1:25" x14ac:dyDescent="0.25">
      <c r="A198" s="1" t="s">
        <v>33</v>
      </c>
      <c r="B198">
        <f>+'SCC x Atuacao = Comércio'!B198+'SCC x Atuacao = Serv. Industria'!B198</f>
        <v>35</v>
      </c>
      <c r="C198">
        <f>+'SCC x Atuacao = Comércio'!C198+'SCC x Atuacao = Serv. Industria'!C198</f>
        <v>8</v>
      </c>
      <c r="D198">
        <f>+'SCC x Atuacao = Comércio'!D198+'SCC x Atuacao = Serv. Industria'!D198</f>
        <v>28</v>
      </c>
      <c r="E198">
        <f>+'SCC x Atuacao = Comércio'!E198+'SCC x Atuacao = Serv. Industria'!E198</f>
        <v>0</v>
      </c>
      <c r="F198">
        <f>+'SCC x Atuacao = Comércio'!F198+'SCC x Atuacao = Serv. Industria'!F198</f>
        <v>80</v>
      </c>
      <c r="G198">
        <f>+'SCC x Atuacao = Comércio'!G198+'SCC x Atuacao = Serv. Industria'!G198</f>
        <v>17</v>
      </c>
      <c r="H198">
        <f>+'SCC x Atuacao = Comércio'!H198+'SCC x Atuacao = Serv. Industria'!H198</f>
        <v>13</v>
      </c>
      <c r="I198">
        <f>+'SCC x Atuacao = Comércio'!I198+'SCC x Atuacao = Serv. Industria'!I198</f>
        <v>5</v>
      </c>
      <c r="J198">
        <f>+'SCC x Atuacao = Comércio'!J198+'SCC x Atuacao = Serv. Industria'!J198</f>
        <v>2</v>
      </c>
      <c r="K198">
        <f>+'SCC x Atuacao = Comércio'!K198+'SCC x Atuacao = Serv. Industria'!K198</f>
        <v>8</v>
      </c>
      <c r="L198">
        <f t="shared" ref="L198:L224" si="6">SUM(B198:K198)</f>
        <v>196</v>
      </c>
      <c r="N198" s="1" t="s">
        <v>33</v>
      </c>
      <c r="O198">
        <f>+B198/'Total x Ano'!$H$30</f>
        <v>3.260697416596018E-4</v>
      </c>
      <c r="P198">
        <f>+C198/'Total x Ano'!$H$30</f>
        <v>7.4530226665051847E-5</v>
      </c>
      <c r="Q198">
        <f>+D198/'Total x Ano'!$H$30</f>
        <v>2.6085579332768148E-4</v>
      </c>
      <c r="R198">
        <f>+E198/'Total x Ano'!$H$30</f>
        <v>0</v>
      </c>
      <c r="S198">
        <f>+F198/'Total x Ano'!$H$30</f>
        <v>7.4530226665051849E-4</v>
      </c>
      <c r="T198">
        <f>+G198/'Total x Ano'!$H$30</f>
        <v>1.5837673166323518E-4</v>
      </c>
      <c r="U198">
        <f>+H198/'Total x Ano'!$H$30</f>
        <v>1.2111161833070925E-4</v>
      </c>
      <c r="V198">
        <f>+I198/'Total x Ano'!$H$30</f>
        <v>4.6581391665657406E-5</v>
      </c>
      <c r="W198">
        <f>+J198/'Total x Ano'!$H$30</f>
        <v>1.8632556666262962E-5</v>
      </c>
      <c r="X198">
        <f>+K198/'Total x Ano'!$H$30</f>
        <v>7.4530226665051847E-5</v>
      </c>
      <c r="Y198">
        <f>+L198/'Total x Ano'!$H$30</f>
        <v>1.8259905532937702E-3</v>
      </c>
    </row>
    <row r="199" spans="1:25" x14ac:dyDescent="0.25">
      <c r="A199" s="1" t="s">
        <v>32</v>
      </c>
      <c r="B199">
        <f>+'SCC x Atuacao = Comércio'!B199+'SCC x Atuacao = Serv. Industria'!B199</f>
        <v>177</v>
      </c>
      <c r="C199">
        <f>+'SCC x Atuacao = Comércio'!C199+'SCC x Atuacao = Serv. Industria'!C199</f>
        <v>33</v>
      </c>
      <c r="D199">
        <f>+'SCC x Atuacao = Comércio'!D199+'SCC x Atuacao = Serv. Industria'!D199</f>
        <v>69</v>
      </c>
      <c r="E199">
        <f>+'SCC x Atuacao = Comércio'!E199+'SCC x Atuacao = Serv. Industria'!E199</f>
        <v>5</v>
      </c>
      <c r="F199">
        <f>+'SCC x Atuacao = Comércio'!F199+'SCC x Atuacao = Serv. Industria'!F199</f>
        <v>289</v>
      </c>
      <c r="G199">
        <f>+'SCC x Atuacao = Comércio'!G199+'SCC x Atuacao = Serv. Industria'!G199</f>
        <v>83</v>
      </c>
      <c r="H199">
        <f>+'SCC x Atuacao = Comércio'!H199+'SCC x Atuacao = Serv. Industria'!H199</f>
        <v>33</v>
      </c>
      <c r="I199">
        <f>+'SCC x Atuacao = Comércio'!I199+'SCC x Atuacao = Serv. Industria'!I199</f>
        <v>32</v>
      </c>
      <c r="J199">
        <f>+'SCC x Atuacao = Comércio'!J199+'SCC x Atuacao = Serv. Industria'!J199</f>
        <v>1</v>
      </c>
      <c r="K199">
        <f>+'SCC x Atuacao = Comércio'!K199+'SCC x Atuacao = Serv. Industria'!K199</f>
        <v>72</v>
      </c>
      <c r="L199">
        <f t="shared" si="6"/>
        <v>794</v>
      </c>
      <c r="N199" s="1" t="s">
        <v>32</v>
      </c>
      <c r="O199">
        <f>+B199/'Total x Ano'!$H$30</f>
        <v>1.648981264964272E-3</v>
      </c>
      <c r="P199">
        <f>+C199/'Total x Ano'!$H$30</f>
        <v>3.0743718499333888E-4</v>
      </c>
      <c r="Q199">
        <f>+D199/'Total x Ano'!$H$30</f>
        <v>6.4282320498607211E-4</v>
      </c>
      <c r="R199">
        <f>+E199/'Total x Ano'!$H$30</f>
        <v>4.6581391665657406E-5</v>
      </c>
      <c r="S199">
        <f>+F199/'Total x Ano'!$H$30</f>
        <v>2.6924044382749977E-3</v>
      </c>
      <c r="T199">
        <f>+G199/'Total x Ano'!$H$30</f>
        <v>7.7325110164991285E-4</v>
      </c>
      <c r="U199">
        <f>+H199/'Total x Ano'!$H$30</f>
        <v>3.0743718499333888E-4</v>
      </c>
      <c r="V199">
        <f>+I199/'Total x Ano'!$H$30</f>
        <v>2.9812090666020739E-4</v>
      </c>
      <c r="W199">
        <f>+J199/'Total x Ano'!$H$30</f>
        <v>9.3162783331314808E-6</v>
      </c>
      <c r="X199">
        <f>+K199/'Total x Ano'!$H$30</f>
        <v>6.7077203998546658E-4</v>
      </c>
      <c r="Y199">
        <f>+L199/'Total x Ano'!$H$30</f>
        <v>7.3971249965063953E-3</v>
      </c>
    </row>
    <row r="200" spans="1:25" x14ac:dyDescent="0.25">
      <c r="A200" s="1" t="s">
        <v>31</v>
      </c>
      <c r="B200">
        <f>+'SCC x Atuacao = Comércio'!B200+'SCC x Atuacao = Serv. Industria'!B200</f>
        <v>20</v>
      </c>
      <c r="C200">
        <f>+'SCC x Atuacao = Comércio'!C200+'SCC x Atuacao = Serv. Industria'!C200</f>
        <v>4</v>
      </c>
      <c r="D200">
        <f>+'SCC x Atuacao = Comércio'!D200+'SCC x Atuacao = Serv. Industria'!D200</f>
        <v>30</v>
      </c>
      <c r="E200">
        <f>+'SCC x Atuacao = Comércio'!E200+'SCC x Atuacao = Serv. Industria'!E200</f>
        <v>1</v>
      </c>
      <c r="F200">
        <f>+'SCC x Atuacao = Comércio'!F200+'SCC x Atuacao = Serv. Industria'!F200</f>
        <v>79</v>
      </c>
      <c r="G200">
        <f>+'SCC x Atuacao = Comércio'!G200+'SCC x Atuacao = Serv. Industria'!G200</f>
        <v>11</v>
      </c>
      <c r="H200">
        <f>+'SCC x Atuacao = Comércio'!H200+'SCC x Atuacao = Serv. Industria'!H200</f>
        <v>16</v>
      </c>
      <c r="I200">
        <f>+'SCC x Atuacao = Comércio'!I200+'SCC x Atuacao = Serv. Industria'!I200</f>
        <v>9</v>
      </c>
      <c r="J200">
        <f>+'SCC x Atuacao = Comércio'!J200+'SCC x Atuacao = Serv. Industria'!J200</f>
        <v>1</v>
      </c>
      <c r="K200">
        <f>+'SCC x Atuacao = Comércio'!K200+'SCC x Atuacao = Serv. Industria'!K200</f>
        <v>10</v>
      </c>
      <c r="L200">
        <f t="shared" si="6"/>
        <v>181</v>
      </c>
      <c r="N200" s="1" t="s">
        <v>31</v>
      </c>
      <c r="O200">
        <f>+B200/'Total x Ano'!$H$30</f>
        <v>1.8632556666262962E-4</v>
      </c>
      <c r="P200">
        <f>+C200/'Total x Ano'!$H$30</f>
        <v>3.7265113332525923E-5</v>
      </c>
      <c r="Q200">
        <f>+D200/'Total x Ano'!$H$30</f>
        <v>2.7948834999394441E-4</v>
      </c>
      <c r="R200">
        <f>+E200/'Total x Ano'!$H$30</f>
        <v>9.3162783331314808E-6</v>
      </c>
      <c r="S200">
        <f>+F200/'Total x Ano'!$H$30</f>
        <v>7.35985988317387E-4</v>
      </c>
      <c r="T200">
        <f>+G200/'Total x Ano'!$H$30</f>
        <v>1.0247906166444629E-4</v>
      </c>
      <c r="U200">
        <f>+H200/'Total x Ano'!$H$30</f>
        <v>1.4906045333010369E-4</v>
      </c>
      <c r="V200">
        <f>+I200/'Total x Ano'!$H$30</f>
        <v>8.3846504998183322E-5</v>
      </c>
      <c r="W200">
        <f>+J200/'Total x Ano'!$H$30</f>
        <v>9.3162783331314808E-6</v>
      </c>
      <c r="X200">
        <f>+K200/'Total x Ano'!$H$30</f>
        <v>9.3162783331314812E-5</v>
      </c>
      <c r="Y200">
        <f>+L200/'Total x Ano'!$H$30</f>
        <v>1.6862463782967979E-3</v>
      </c>
    </row>
    <row r="201" spans="1:25" x14ac:dyDescent="0.25">
      <c r="A201" s="1" t="s">
        <v>30</v>
      </c>
      <c r="B201">
        <f>+'SCC x Atuacao = Comércio'!B201+'SCC x Atuacao = Serv. Industria'!B201</f>
        <v>198</v>
      </c>
      <c r="C201">
        <f>+'SCC x Atuacao = Comércio'!C201+'SCC x Atuacao = Serv. Industria'!C201</f>
        <v>47</v>
      </c>
      <c r="D201">
        <f>+'SCC x Atuacao = Comércio'!D201+'SCC x Atuacao = Serv. Industria'!D201</f>
        <v>143</v>
      </c>
      <c r="E201">
        <f>+'SCC x Atuacao = Comércio'!E201+'SCC x Atuacao = Serv. Industria'!E201</f>
        <v>9</v>
      </c>
      <c r="F201">
        <f>+'SCC x Atuacao = Comércio'!F201+'SCC x Atuacao = Serv. Industria'!F201</f>
        <v>540</v>
      </c>
      <c r="G201">
        <f>+'SCC x Atuacao = Comércio'!G201+'SCC x Atuacao = Serv. Industria'!G201</f>
        <v>154</v>
      </c>
      <c r="H201">
        <f>+'SCC x Atuacao = Comércio'!H201+'SCC x Atuacao = Serv. Industria'!H201</f>
        <v>75</v>
      </c>
      <c r="I201">
        <f>+'SCC x Atuacao = Comércio'!I201+'SCC x Atuacao = Serv. Industria'!I201</f>
        <v>70</v>
      </c>
      <c r="J201">
        <f>+'SCC x Atuacao = Comércio'!J201+'SCC x Atuacao = Serv. Industria'!J201</f>
        <v>6</v>
      </c>
      <c r="K201">
        <f>+'SCC x Atuacao = Comércio'!K201+'SCC x Atuacao = Serv. Industria'!K201</f>
        <v>142</v>
      </c>
      <c r="L201">
        <f t="shared" si="6"/>
        <v>1384</v>
      </c>
      <c r="N201" s="1" t="s">
        <v>30</v>
      </c>
      <c r="O201">
        <f>+B201/'Total x Ano'!$H$30</f>
        <v>1.8446231099600331E-3</v>
      </c>
      <c r="P201">
        <f>+C201/'Total x Ano'!$H$30</f>
        <v>4.3786508165717956E-4</v>
      </c>
      <c r="Q201">
        <f>+D201/'Total x Ano'!$H$30</f>
        <v>1.3322278016378018E-3</v>
      </c>
      <c r="R201">
        <f>+E201/'Total x Ano'!$H$30</f>
        <v>8.3846504998183322E-5</v>
      </c>
      <c r="S201">
        <f>+F201/'Total x Ano'!$H$30</f>
        <v>5.0307902998909994E-3</v>
      </c>
      <c r="T201">
        <f>+G201/'Total x Ano'!$H$30</f>
        <v>1.4347068633022481E-3</v>
      </c>
      <c r="U201">
        <f>+H201/'Total x Ano'!$H$30</f>
        <v>6.9872087498486105E-4</v>
      </c>
      <c r="V201">
        <f>+I201/'Total x Ano'!$H$30</f>
        <v>6.521394833192036E-4</v>
      </c>
      <c r="W201">
        <f>+J201/'Total x Ano'!$H$30</f>
        <v>5.5897669998788882E-5</v>
      </c>
      <c r="X201">
        <f>+K201/'Total x Ano'!$H$30</f>
        <v>1.3229115233046702E-3</v>
      </c>
      <c r="Y201">
        <f>+L201/'Total x Ano'!$H$30</f>
        <v>1.289372921305397E-2</v>
      </c>
    </row>
    <row r="202" spans="1:25" x14ac:dyDescent="0.25">
      <c r="A202" s="1" t="s">
        <v>29</v>
      </c>
      <c r="B202">
        <f>+'SCC x Atuacao = Comércio'!B202+'SCC x Atuacao = Serv. Industria'!B202</f>
        <v>29</v>
      </c>
      <c r="C202">
        <f>+'SCC x Atuacao = Comércio'!C202+'SCC x Atuacao = Serv. Industria'!C202</f>
        <v>8</v>
      </c>
      <c r="D202">
        <f>+'SCC x Atuacao = Comércio'!D202+'SCC x Atuacao = Serv. Industria'!D202</f>
        <v>36</v>
      </c>
      <c r="E202">
        <f>+'SCC x Atuacao = Comércio'!E202+'SCC x Atuacao = Serv. Industria'!E202</f>
        <v>0</v>
      </c>
      <c r="F202">
        <f>+'SCC x Atuacao = Comércio'!F202+'SCC x Atuacao = Serv. Industria'!F202</f>
        <v>88</v>
      </c>
      <c r="G202">
        <f>+'SCC x Atuacao = Comércio'!G202+'SCC x Atuacao = Serv. Industria'!G202</f>
        <v>18</v>
      </c>
      <c r="H202">
        <f>+'SCC x Atuacao = Comércio'!H202+'SCC x Atuacao = Serv. Industria'!H202</f>
        <v>14</v>
      </c>
      <c r="I202">
        <f>+'SCC x Atuacao = Comércio'!I202+'SCC x Atuacao = Serv. Industria'!I202</f>
        <v>5</v>
      </c>
      <c r="J202">
        <f>+'SCC x Atuacao = Comércio'!J202+'SCC x Atuacao = Serv. Industria'!J202</f>
        <v>1</v>
      </c>
      <c r="K202">
        <f>+'SCC x Atuacao = Comércio'!K202+'SCC x Atuacao = Serv. Industria'!K202</f>
        <v>25</v>
      </c>
      <c r="L202">
        <f t="shared" si="6"/>
        <v>224</v>
      </c>
      <c r="N202" s="1" t="s">
        <v>29</v>
      </c>
      <c r="O202">
        <f>+B202/'Total x Ano'!$H$30</f>
        <v>2.7017207166081292E-4</v>
      </c>
      <c r="P202">
        <f>+C202/'Total x Ano'!$H$30</f>
        <v>7.4530226665051847E-5</v>
      </c>
      <c r="Q202">
        <f>+D202/'Total x Ano'!$H$30</f>
        <v>3.3538601999273329E-4</v>
      </c>
      <c r="R202">
        <f>+E202/'Total x Ano'!$H$30</f>
        <v>0</v>
      </c>
      <c r="S202">
        <f>+F202/'Total x Ano'!$H$30</f>
        <v>8.198324933155703E-4</v>
      </c>
      <c r="T202">
        <f>+G202/'Total x Ano'!$H$30</f>
        <v>1.6769300999636664E-4</v>
      </c>
      <c r="U202">
        <f>+H202/'Total x Ano'!$H$30</f>
        <v>1.3042789666384074E-4</v>
      </c>
      <c r="V202">
        <f>+I202/'Total x Ano'!$H$30</f>
        <v>4.6581391665657406E-5</v>
      </c>
      <c r="W202">
        <f>+J202/'Total x Ano'!$H$30</f>
        <v>9.3162783331314808E-6</v>
      </c>
      <c r="X202">
        <f>+K202/'Total x Ano'!$H$30</f>
        <v>2.3290695832828702E-4</v>
      </c>
      <c r="Y202">
        <f>+L202/'Total x Ano'!$H$30</f>
        <v>2.0868463466214519E-3</v>
      </c>
    </row>
    <row r="203" spans="1:25" x14ac:dyDescent="0.25">
      <c r="A203" s="1" t="s">
        <v>28</v>
      </c>
      <c r="B203">
        <f>+'SCC x Atuacao = Comércio'!B203+'SCC x Atuacao = Serv. Industria'!B203</f>
        <v>56</v>
      </c>
      <c r="C203">
        <f>+'SCC x Atuacao = Comércio'!C203+'SCC x Atuacao = Serv. Industria'!C203</f>
        <v>21</v>
      </c>
      <c r="D203">
        <f>+'SCC x Atuacao = Comércio'!D203+'SCC x Atuacao = Serv. Industria'!D203</f>
        <v>58</v>
      </c>
      <c r="E203">
        <f>+'SCC x Atuacao = Comércio'!E203+'SCC x Atuacao = Serv. Industria'!E203</f>
        <v>3</v>
      </c>
      <c r="F203">
        <f>+'SCC x Atuacao = Comércio'!F203+'SCC x Atuacao = Serv. Industria'!F203</f>
        <v>187</v>
      </c>
      <c r="G203">
        <f>+'SCC x Atuacao = Comércio'!G203+'SCC x Atuacao = Serv. Industria'!G203</f>
        <v>46</v>
      </c>
      <c r="H203">
        <f>+'SCC x Atuacao = Comércio'!H203+'SCC x Atuacao = Serv. Industria'!H203</f>
        <v>18</v>
      </c>
      <c r="I203">
        <f>+'SCC x Atuacao = Comércio'!I203+'SCC x Atuacao = Serv. Industria'!I203</f>
        <v>18</v>
      </c>
      <c r="J203">
        <f>+'SCC x Atuacao = Comércio'!J203+'SCC x Atuacao = Serv. Industria'!J203</f>
        <v>1</v>
      </c>
      <c r="K203">
        <f>+'SCC x Atuacao = Comércio'!K203+'SCC x Atuacao = Serv. Industria'!K203</f>
        <v>45</v>
      </c>
      <c r="L203">
        <f t="shared" si="6"/>
        <v>453</v>
      </c>
      <c r="N203" s="1" t="s">
        <v>28</v>
      </c>
      <c r="O203">
        <f>+B203/'Total x Ano'!$H$30</f>
        <v>5.2171158665536297E-4</v>
      </c>
      <c r="P203">
        <f>+C203/'Total x Ano'!$H$30</f>
        <v>1.9564184499576109E-4</v>
      </c>
      <c r="Q203">
        <f>+D203/'Total x Ano'!$H$30</f>
        <v>5.4034414332162584E-4</v>
      </c>
      <c r="R203">
        <f>+E203/'Total x Ano'!$H$30</f>
        <v>2.7948834999394441E-5</v>
      </c>
      <c r="S203">
        <f>+F203/'Total x Ano'!$H$30</f>
        <v>1.7421440482955869E-3</v>
      </c>
      <c r="T203">
        <f>+G203/'Total x Ano'!$H$30</f>
        <v>4.2854880332404813E-4</v>
      </c>
      <c r="U203">
        <f>+H203/'Total x Ano'!$H$30</f>
        <v>1.6769300999636664E-4</v>
      </c>
      <c r="V203">
        <f>+I203/'Total x Ano'!$H$30</f>
        <v>1.6769300999636664E-4</v>
      </c>
      <c r="W203">
        <f>+J203/'Total x Ano'!$H$30</f>
        <v>9.3162783331314808E-6</v>
      </c>
      <c r="X203">
        <f>+K203/'Total x Ano'!$H$30</f>
        <v>4.1923252499091664E-4</v>
      </c>
      <c r="Y203">
        <f>+L203/'Total x Ano'!$H$30</f>
        <v>4.2202740849085606E-3</v>
      </c>
    </row>
    <row r="204" spans="1:25" x14ac:dyDescent="0.25">
      <c r="A204" s="1" t="s">
        <v>27</v>
      </c>
      <c r="B204">
        <f>+'SCC x Atuacao = Comércio'!B204+'SCC x Atuacao = Serv. Industria'!B204</f>
        <v>146</v>
      </c>
      <c r="C204">
        <f>+'SCC x Atuacao = Comércio'!C204+'SCC x Atuacao = Serv. Industria'!C204</f>
        <v>49</v>
      </c>
      <c r="D204">
        <f>+'SCC x Atuacao = Comércio'!D204+'SCC x Atuacao = Serv. Industria'!D204</f>
        <v>123</v>
      </c>
      <c r="E204">
        <f>+'SCC x Atuacao = Comércio'!E204+'SCC x Atuacao = Serv. Industria'!E204</f>
        <v>8</v>
      </c>
      <c r="F204">
        <f>+'SCC x Atuacao = Comércio'!F204+'SCC x Atuacao = Serv. Industria'!F204</f>
        <v>521</v>
      </c>
      <c r="G204">
        <f>+'SCC x Atuacao = Comércio'!G204+'SCC x Atuacao = Serv. Industria'!G204</f>
        <v>101</v>
      </c>
      <c r="H204">
        <f>+'SCC x Atuacao = Comércio'!H204+'SCC x Atuacao = Serv. Industria'!H204</f>
        <v>43</v>
      </c>
      <c r="I204">
        <f>+'SCC x Atuacao = Comércio'!I204+'SCC x Atuacao = Serv. Industria'!I204</f>
        <v>65</v>
      </c>
      <c r="J204">
        <f>+'SCC x Atuacao = Comércio'!J204+'SCC x Atuacao = Serv. Industria'!J204</f>
        <v>4</v>
      </c>
      <c r="K204">
        <f>+'SCC x Atuacao = Comércio'!K204+'SCC x Atuacao = Serv. Industria'!K204</f>
        <v>84</v>
      </c>
      <c r="L204">
        <f t="shared" si="6"/>
        <v>1144</v>
      </c>
      <c r="N204" s="1" t="s">
        <v>27</v>
      </c>
      <c r="O204">
        <f>+B204/'Total x Ano'!$H$30</f>
        <v>1.3601766366371961E-3</v>
      </c>
      <c r="P204">
        <f>+C204/'Total x Ano'!$H$30</f>
        <v>4.5649763832344254E-4</v>
      </c>
      <c r="Q204">
        <f>+D204/'Total x Ano'!$H$30</f>
        <v>1.1459022349751722E-3</v>
      </c>
      <c r="R204">
        <f>+E204/'Total x Ano'!$H$30</f>
        <v>7.4530226665051847E-5</v>
      </c>
      <c r="S204">
        <f>+F204/'Total x Ano'!$H$30</f>
        <v>4.8537810115615015E-3</v>
      </c>
      <c r="T204">
        <f>+G204/'Total x Ano'!$H$30</f>
        <v>9.4094411164627955E-4</v>
      </c>
      <c r="U204">
        <f>+H204/'Total x Ano'!$H$30</f>
        <v>4.0059996832465366E-4</v>
      </c>
      <c r="V204">
        <f>+I204/'Total x Ano'!$H$30</f>
        <v>6.0555809165354626E-4</v>
      </c>
      <c r="W204">
        <f>+J204/'Total x Ano'!$H$30</f>
        <v>3.7265113332525923E-5</v>
      </c>
      <c r="X204">
        <f>+K204/'Total x Ano'!$H$30</f>
        <v>7.8256737998304434E-4</v>
      </c>
      <c r="Y204">
        <f>+L204/'Total x Ano'!$H$30</f>
        <v>1.0657822413102414E-2</v>
      </c>
    </row>
    <row r="205" spans="1:25" x14ac:dyDescent="0.25">
      <c r="A205" s="1" t="s">
        <v>26</v>
      </c>
      <c r="B205">
        <f>+'SCC x Atuacao = Comércio'!B205+'SCC x Atuacao = Serv. Industria'!B205</f>
        <v>162</v>
      </c>
      <c r="C205">
        <f>+'SCC x Atuacao = Comércio'!C205+'SCC x Atuacao = Serv. Industria'!C205</f>
        <v>38</v>
      </c>
      <c r="D205">
        <f>+'SCC x Atuacao = Comércio'!D205+'SCC x Atuacao = Serv. Industria'!D205</f>
        <v>69</v>
      </c>
      <c r="E205">
        <f>+'SCC x Atuacao = Comércio'!E205+'SCC x Atuacao = Serv. Industria'!E205</f>
        <v>14</v>
      </c>
      <c r="F205">
        <f>+'SCC x Atuacao = Comércio'!F205+'SCC x Atuacao = Serv. Industria'!F205</f>
        <v>277</v>
      </c>
      <c r="G205">
        <f>+'SCC x Atuacao = Comércio'!G205+'SCC x Atuacao = Serv. Industria'!G205</f>
        <v>61</v>
      </c>
      <c r="H205">
        <f>+'SCC x Atuacao = Comércio'!H205+'SCC x Atuacao = Serv. Industria'!H205</f>
        <v>29</v>
      </c>
      <c r="I205">
        <f>+'SCC x Atuacao = Comércio'!I205+'SCC x Atuacao = Serv. Industria'!I205</f>
        <v>37</v>
      </c>
      <c r="J205">
        <f>+'SCC x Atuacao = Comércio'!J205+'SCC x Atuacao = Serv. Industria'!J205</f>
        <v>4</v>
      </c>
      <c r="K205">
        <f>+'SCC x Atuacao = Comércio'!K205+'SCC x Atuacao = Serv. Industria'!K205</f>
        <v>69</v>
      </c>
      <c r="L205">
        <f t="shared" si="6"/>
        <v>760</v>
      </c>
      <c r="N205" s="1" t="s">
        <v>26</v>
      </c>
      <c r="O205">
        <f>+B205/'Total x Ano'!$H$30</f>
        <v>1.5092370899673E-3</v>
      </c>
      <c r="P205">
        <f>+C205/'Total x Ano'!$H$30</f>
        <v>3.5401857665899627E-4</v>
      </c>
      <c r="Q205">
        <f>+D205/'Total x Ano'!$H$30</f>
        <v>6.4282320498607211E-4</v>
      </c>
      <c r="R205">
        <f>+E205/'Total x Ano'!$H$30</f>
        <v>1.3042789666384074E-4</v>
      </c>
      <c r="S205">
        <f>+F205/'Total x Ano'!$H$30</f>
        <v>2.5806090982774203E-3</v>
      </c>
      <c r="T205">
        <f>+G205/'Total x Ano'!$H$30</f>
        <v>5.682929783210203E-4</v>
      </c>
      <c r="U205">
        <f>+H205/'Total x Ano'!$H$30</f>
        <v>2.7017207166081292E-4</v>
      </c>
      <c r="V205">
        <f>+I205/'Total x Ano'!$H$30</f>
        <v>3.4470229832586478E-4</v>
      </c>
      <c r="W205">
        <f>+J205/'Total x Ano'!$H$30</f>
        <v>3.7265113332525923E-5</v>
      </c>
      <c r="X205">
        <f>+K205/'Total x Ano'!$H$30</f>
        <v>6.4282320498607211E-4</v>
      </c>
      <c r="Y205">
        <f>+L205/'Total x Ano'!$H$30</f>
        <v>7.0803715331799249E-3</v>
      </c>
    </row>
    <row r="206" spans="1:25" x14ac:dyDescent="0.25">
      <c r="A206" s="1" t="s">
        <v>25</v>
      </c>
      <c r="B206">
        <f>+'SCC x Atuacao = Comércio'!B206+'SCC x Atuacao = Serv. Industria'!B206</f>
        <v>419</v>
      </c>
      <c r="C206">
        <f>+'SCC x Atuacao = Comércio'!C206+'SCC x Atuacao = Serv. Industria'!C206</f>
        <v>168</v>
      </c>
      <c r="D206">
        <f>+'SCC x Atuacao = Comércio'!D206+'SCC x Atuacao = Serv. Industria'!D206</f>
        <v>289</v>
      </c>
      <c r="E206">
        <f>+'SCC x Atuacao = Comércio'!E206+'SCC x Atuacao = Serv. Industria'!E206</f>
        <v>21</v>
      </c>
      <c r="F206">
        <f>+'SCC x Atuacao = Comércio'!F206+'SCC x Atuacao = Serv. Industria'!F206</f>
        <v>933</v>
      </c>
      <c r="G206">
        <f>+'SCC x Atuacao = Comércio'!G206+'SCC x Atuacao = Serv. Industria'!G206</f>
        <v>240</v>
      </c>
      <c r="H206">
        <f>+'SCC x Atuacao = Comércio'!H206+'SCC x Atuacao = Serv. Industria'!H206</f>
        <v>123</v>
      </c>
      <c r="I206">
        <f>+'SCC x Atuacao = Comércio'!I206+'SCC x Atuacao = Serv. Industria'!I206</f>
        <v>113</v>
      </c>
      <c r="J206">
        <f>+'SCC x Atuacao = Comércio'!J206+'SCC x Atuacao = Serv. Industria'!J206</f>
        <v>6</v>
      </c>
      <c r="K206">
        <f>+'SCC x Atuacao = Comércio'!K206+'SCC x Atuacao = Serv. Industria'!K206</f>
        <v>252</v>
      </c>
      <c r="L206">
        <f t="shared" si="6"/>
        <v>2564</v>
      </c>
      <c r="N206" s="1" t="s">
        <v>25</v>
      </c>
      <c r="O206">
        <f>+B206/'Total x Ano'!$H$30</f>
        <v>3.9035206215820902E-3</v>
      </c>
      <c r="P206">
        <f>+C206/'Total x Ano'!$H$30</f>
        <v>1.5651347599660887E-3</v>
      </c>
      <c r="Q206">
        <f>+D206/'Total x Ano'!$H$30</f>
        <v>2.6924044382749977E-3</v>
      </c>
      <c r="R206">
        <f>+E206/'Total x Ano'!$H$30</f>
        <v>1.9564184499576109E-4</v>
      </c>
      <c r="S206">
        <f>+F206/'Total x Ano'!$H$30</f>
        <v>8.692087684811672E-3</v>
      </c>
      <c r="T206">
        <f>+G206/'Total x Ano'!$H$30</f>
        <v>2.2359067999515553E-3</v>
      </c>
      <c r="U206">
        <f>+H206/'Total x Ano'!$H$30</f>
        <v>1.1459022349751722E-3</v>
      </c>
      <c r="V206">
        <f>+I206/'Total x Ano'!$H$30</f>
        <v>1.0527394516438573E-3</v>
      </c>
      <c r="W206">
        <f>+J206/'Total x Ano'!$H$30</f>
        <v>5.5897669998788882E-5</v>
      </c>
      <c r="X206">
        <f>+K206/'Total x Ano'!$H$30</f>
        <v>2.3477021399491331E-3</v>
      </c>
      <c r="Y206">
        <f>+L206/'Total x Ano'!$H$30</f>
        <v>2.3886937646149117E-2</v>
      </c>
    </row>
    <row r="207" spans="1:25" x14ac:dyDescent="0.25">
      <c r="A207" s="1" t="s">
        <v>24</v>
      </c>
      <c r="B207">
        <f>+'SCC x Atuacao = Comércio'!B207+'SCC x Atuacao = Serv. Industria'!B207</f>
        <v>176</v>
      </c>
      <c r="C207">
        <f>+'SCC x Atuacao = Comércio'!C207+'SCC x Atuacao = Serv. Industria'!C207</f>
        <v>95</v>
      </c>
      <c r="D207">
        <f>+'SCC x Atuacao = Comércio'!D207+'SCC x Atuacao = Serv. Industria'!D207</f>
        <v>107</v>
      </c>
      <c r="E207">
        <f>+'SCC x Atuacao = Comércio'!E207+'SCC x Atuacao = Serv. Industria'!E207</f>
        <v>21</v>
      </c>
      <c r="F207">
        <f>+'SCC x Atuacao = Comércio'!F207+'SCC x Atuacao = Serv. Industria'!F207</f>
        <v>370</v>
      </c>
      <c r="G207">
        <f>+'SCC x Atuacao = Comércio'!G207+'SCC x Atuacao = Serv. Industria'!G207</f>
        <v>134</v>
      </c>
      <c r="H207">
        <f>+'SCC x Atuacao = Comércio'!H207+'SCC x Atuacao = Serv. Industria'!H207</f>
        <v>71</v>
      </c>
      <c r="I207">
        <f>+'SCC x Atuacao = Comércio'!I207+'SCC x Atuacao = Serv. Industria'!I207</f>
        <v>48</v>
      </c>
      <c r="J207">
        <f>+'SCC x Atuacao = Comércio'!J207+'SCC x Atuacao = Serv. Industria'!J207</f>
        <v>4</v>
      </c>
      <c r="K207">
        <f>+'SCC x Atuacao = Comércio'!K207+'SCC x Atuacao = Serv. Industria'!K207</f>
        <v>137</v>
      </c>
      <c r="L207">
        <f t="shared" si="6"/>
        <v>1163</v>
      </c>
      <c r="N207" s="1" t="s">
        <v>24</v>
      </c>
      <c r="O207">
        <f>+B207/'Total x Ano'!$H$30</f>
        <v>1.6396649866311406E-3</v>
      </c>
      <c r="P207">
        <f>+C207/'Total x Ano'!$H$30</f>
        <v>8.8504644164749062E-4</v>
      </c>
      <c r="Q207">
        <f>+D207/'Total x Ano'!$H$30</f>
        <v>9.9684178164506838E-4</v>
      </c>
      <c r="R207">
        <f>+E207/'Total x Ano'!$H$30</f>
        <v>1.9564184499576109E-4</v>
      </c>
      <c r="S207">
        <f>+F207/'Total x Ano'!$H$30</f>
        <v>3.4470229832586478E-3</v>
      </c>
      <c r="T207">
        <f>+G207/'Total x Ano'!$H$30</f>
        <v>1.2483812966396185E-3</v>
      </c>
      <c r="U207">
        <f>+H207/'Total x Ano'!$H$30</f>
        <v>6.6145576165233509E-4</v>
      </c>
      <c r="V207">
        <f>+I207/'Total x Ano'!$H$30</f>
        <v>4.4718135999031105E-4</v>
      </c>
      <c r="W207">
        <f>+J207/'Total x Ano'!$H$30</f>
        <v>3.7265113332525923E-5</v>
      </c>
      <c r="X207">
        <f>+K207/'Total x Ano'!$H$30</f>
        <v>1.2763301316390128E-3</v>
      </c>
      <c r="Y207">
        <f>+L207/'Total x Ano'!$H$30</f>
        <v>1.0834831701431912E-2</v>
      </c>
    </row>
    <row r="208" spans="1:25" x14ac:dyDescent="0.25">
      <c r="A208" s="1" t="s">
        <v>23</v>
      </c>
      <c r="B208">
        <f>+'SCC x Atuacao = Comércio'!B208+'SCC x Atuacao = Serv. Industria'!B208</f>
        <v>130</v>
      </c>
      <c r="C208">
        <f>+'SCC x Atuacao = Comércio'!C208+'SCC x Atuacao = Serv. Industria'!C208</f>
        <v>51</v>
      </c>
      <c r="D208">
        <f>+'SCC x Atuacao = Comércio'!D208+'SCC x Atuacao = Serv. Industria'!D208</f>
        <v>121</v>
      </c>
      <c r="E208">
        <f>+'SCC x Atuacao = Comércio'!E208+'SCC x Atuacao = Serv. Industria'!E208</f>
        <v>27</v>
      </c>
      <c r="F208">
        <f>+'SCC x Atuacao = Comércio'!F208+'SCC x Atuacao = Serv. Industria'!F208</f>
        <v>317</v>
      </c>
      <c r="G208">
        <f>+'SCC x Atuacao = Comércio'!G208+'SCC x Atuacao = Serv. Industria'!G208</f>
        <v>106</v>
      </c>
      <c r="H208">
        <f>+'SCC x Atuacao = Comércio'!H208+'SCC x Atuacao = Serv. Industria'!H208</f>
        <v>56</v>
      </c>
      <c r="I208">
        <f>+'SCC x Atuacao = Comércio'!I208+'SCC x Atuacao = Serv. Industria'!I208</f>
        <v>36</v>
      </c>
      <c r="J208">
        <f>+'SCC x Atuacao = Comércio'!J208+'SCC x Atuacao = Serv. Industria'!J208</f>
        <v>1</v>
      </c>
      <c r="K208">
        <f>+'SCC x Atuacao = Comércio'!K208+'SCC x Atuacao = Serv. Industria'!K208</f>
        <v>120</v>
      </c>
      <c r="L208">
        <f t="shared" si="6"/>
        <v>965</v>
      </c>
      <c r="N208" s="1" t="s">
        <v>23</v>
      </c>
      <c r="O208">
        <f>+B208/'Total x Ano'!$H$30</f>
        <v>1.2111161833070925E-3</v>
      </c>
      <c r="P208">
        <f>+C208/'Total x Ano'!$H$30</f>
        <v>4.7513019498970552E-4</v>
      </c>
      <c r="Q208">
        <f>+D208/'Total x Ano'!$H$30</f>
        <v>1.1272696783089092E-3</v>
      </c>
      <c r="R208">
        <f>+E208/'Total x Ano'!$H$30</f>
        <v>2.5153951499454999E-4</v>
      </c>
      <c r="S208">
        <f>+F208/'Total x Ano'!$H$30</f>
        <v>2.9532602316026794E-3</v>
      </c>
      <c r="T208">
        <f>+G208/'Total x Ano'!$H$30</f>
        <v>9.87525503311937E-4</v>
      </c>
      <c r="U208">
        <f>+H208/'Total x Ano'!$H$30</f>
        <v>5.2171158665536297E-4</v>
      </c>
      <c r="V208">
        <f>+I208/'Total x Ano'!$H$30</f>
        <v>3.3538601999273329E-4</v>
      </c>
      <c r="W208">
        <f>+J208/'Total x Ano'!$H$30</f>
        <v>9.3162783331314808E-6</v>
      </c>
      <c r="X208">
        <f>+K208/'Total x Ano'!$H$30</f>
        <v>1.1179533999757776E-3</v>
      </c>
      <c r="Y208">
        <f>+L208/'Total x Ano'!$H$30</f>
        <v>8.990208591471878E-3</v>
      </c>
    </row>
    <row r="209" spans="1:25" x14ac:dyDescent="0.25">
      <c r="A209" s="1" t="s">
        <v>22</v>
      </c>
      <c r="B209">
        <f>+'SCC x Atuacao = Comércio'!B209+'SCC x Atuacao = Serv. Industria'!B209</f>
        <v>355</v>
      </c>
      <c r="C209">
        <f>+'SCC x Atuacao = Comércio'!C209+'SCC x Atuacao = Serv. Industria'!C209</f>
        <v>210</v>
      </c>
      <c r="D209">
        <f>+'SCC x Atuacao = Comércio'!D209+'SCC x Atuacao = Serv. Industria'!D209</f>
        <v>225</v>
      </c>
      <c r="E209">
        <f>+'SCC x Atuacao = Comércio'!E209+'SCC x Atuacao = Serv. Industria'!E209</f>
        <v>34</v>
      </c>
      <c r="F209">
        <f>+'SCC x Atuacao = Comércio'!F209+'SCC x Atuacao = Serv. Industria'!F209</f>
        <v>1052</v>
      </c>
      <c r="G209">
        <f>+'SCC x Atuacao = Comércio'!G209+'SCC x Atuacao = Serv. Industria'!G209</f>
        <v>267</v>
      </c>
      <c r="H209">
        <f>+'SCC x Atuacao = Comércio'!H209+'SCC x Atuacao = Serv. Industria'!H209</f>
        <v>161</v>
      </c>
      <c r="I209">
        <f>+'SCC x Atuacao = Comércio'!I209+'SCC x Atuacao = Serv. Industria'!I209</f>
        <v>135</v>
      </c>
      <c r="J209">
        <f>+'SCC x Atuacao = Comércio'!J209+'SCC x Atuacao = Serv. Industria'!J209</f>
        <v>9</v>
      </c>
      <c r="K209">
        <f>+'SCC x Atuacao = Comércio'!K209+'SCC x Atuacao = Serv. Industria'!K209</f>
        <v>295</v>
      </c>
      <c r="L209">
        <f t="shared" si="6"/>
        <v>2743</v>
      </c>
      <c r="N209" s="1" t="s">
        <v>22</v>
      </c>
      <c r="O209">
        <f>+B209/'Total x Ano'!$H$30</f>
        <v>3.3072788082616758E-3</v>
      </c>
      <c r="P209">
        <f>+C209/'Total x Ano'!$H$30</f>
        <v>1.9564184499576108E-3</v>
      </c>
      <c r="Q209">
        <f>+D209/'Total x Ano'!$H$30</f>
        <v>2.0961626249545832E-3</v>
      </c>
      <c r="R209">
        <f>+E209/'Total x Ano'!$H$30</f>
        <v>3.1675346332647036E-4</v>
      </c>
      <c r="S209">
        <f>+F209/'Total x Ano'!$H$30</f>
        <v>9.8007248064543168E-3</v>
      </c>
      <c r="T209">
        <f>+G209/'Total x Ano'!$H$30</f>
        <v>2.4874463149461051E-3</v>
      </c>
      <c r="U209">
        <f>+H209/'Total x Ano'!$H$30</f>
        <v>1.4999208116341684E-3</v>
      </c>
      <c r="V209">
        <f>+I209/'Total x Ano'!$H$30</f>
        <v>1.2576975749727499E-3</v>
      </c>
      <c r="W209">
        <f>+J209/'Total x Ano'!$H$30</f>
        <v>8.3846504998183322E-5</v>
      </c>
      <c r="X209">
        <f>+K209/'Total x Ano'!$H$30</f>
        <v>2.7483021082737868E-3</v>
      </c>
      <c r="Y209">
        <f>+L209/'Total x Ano'!$H$30</f>
        <v>2.555455146777965E-2</v>
      </c>
    </row>
    <row r="210" spans="1:25" x14ac:dyDescent="0.25">
      <c r="A210" s="1" t="s">
        <v>21</v>
      </c>
      <c r="B210">
        <f>+'SCC x Atuacao = Comércio'!B210+'SCC x Atuacao = Serv. Industria'!B210</f>
        <v>85</v>
      </c>
      <c r="C210">
        <f>+'SCC x Atuacao = Comércio'!C210+'SCC x Atuacao = Serv. Industria'!C210</f>
        <v>42</v>
      </c>
      <c r="D210">
        <f>+'SCC x Atuacao = Comércio'!D210+'SCC x Atuacao = Serv. Industria'!D210</f>
        <v>53</v>
      </c>
      <c r="E210">
        <f>+'SCC x Atuacao = Comércio'!E210+'SCC x Atuacao = Serv. Industria'!E210</f>
        <v>11</v>
      </c>
      <c r="F210">
        <f>+'SCC x Atuacao = Comércio'!F210+'SCC x Atuacao = Serv. Industria'!F210</f>
        <v>309</v>
      </c>
      <c r="G210">
        <f>+'SCC x Atuacao = Comércio'!G210+'SCC x Atuacao = Serv. Industria'!G210</f>
        <v>77</v>
      </c>
      <c r="H210">
        <f>+'SCC x Atuacao = Comércio'!H210+'SCC x Atuacao = Serv. Industria'!H210</f>
        <v>46</v>
      </c>
      <c r="I210">
        <f>+'SCC x Atuacao = Comércio'!I210+'SCC x Atuacao = Serv. Industria'!I210</f>
        <v>33</v>
      </c>
      <c r="J210">
        <f>+'SCC x Atuacao = Comércio'!J210+'SCC x Atuacao = Serv. Industria'!J210</f>
        <v>3</v>
      </c>
      <c r="K210">
        <f>+'SCC x Atuacao = Comércio'!K210+'SCC x Atuacao = Serv. Industria'!K210</f>
        <v>72</v>
      </c>
      <c r="L210">
        <f t="shared" si="6"/>
        <v>731</v>
      </c>
      <c r="N210" s="1" t="s">
        <v>21</v>
      </c>
      <c r="O210">
        <f>+B210/'Total x Ano'!$H$30</f>
        <v>7.9188365831617583E-4</v>
      </c>
      <c r="P210">
        <f>+C210/'Total x Ano'!$H$30</f>
        <v>3.9128368999152217E-4</v>
      </c>
      <c r="Q210">
        <f>+D210/'Total x Ano'!$H$30</f>
        <v>4.937627516559685E-4</v>
      </c>
      <c r="R210">
        <f>+E210/'Total x Ano'!$H$30</f>
        <v>1.0247906166444629E-4</v>
      </c>
      <c r="S210">
        <f>+F210/'Total x Ano'!$H$30</f>
        <v>2.8787300049376275E-3</v>
      </c>
      <c r="T210">
        <f>+G210/'Total x Ano'!$H$30</f>
        <v>7.1735343165112403E-4</v>
      </c>
      <c r="U210">
        <f>+H210/'Total x Ano'!$H$30</f>
        <v>4.2854880332404813E-4</v>
      </c>
      <c r="V210">
        <f>+I210/'Total x Ano'!$H$30</f>
        <v>3.0743718499333888E-4</v>
      </c>
      <c r="W210">
        <f>+J210/'Total x Ano'!$H$30</f>
        <v>2.7948834999394441E-5</v>
      </c>
      <c r="X210">
        <f>+K210/'Total x Ano'!$H$30</f>
        <v>6.7077203998546658E-4</v>
      </c>
      <c r="Y210">
        <f>+L210/'Total x Ano'!$H$30</f>
        <v>6.8101994615191123E-3</v>
      </c>
    </row>
    <row r="211" spans="1:25" x14ac:dyDescent="0.25">
      <c r="A211" s="1" t="s">
        <v>20</v>
      </c>
      <c r="B211">
        <f>+'SCC x Atuacao = Comércio'!B211+'SCC x Atuacao = Serv. Industria'!B211</f>
        <v>149</v>
      </c>
      <c r="C211">
        <f>+'SCC x Atuacao = Comércio'!C211+'SCC x Atuacao = Serv. Industria'!C211</f>
        <v>50</v>
      </c>
      <c r="D211">
        <f>+'SCC x Atuacao = Comércio'!D211+'SCC x Atuacao = Serv. Industria'!D211</f>
        <v>68</v>
      </c>
      <c r="E211">
        <f>+'SCC x Atuacao = Comércio'!E211+'SCC x Atuacao = Serv. Industria'!E211</f>
        <v>10</v>
      </c>
      <c r="F211">
        <f>+'SCC x Atuacao = Comércio'!F211+'SCC x Atuacao = Serv. Industria'!F211</f>
        <v>260</v>
      </c>
      <c r="G211">
        <f>+'SCC x Atuacao = Comércio'!G211+'SCC x Atuacao = Serv. Industria'!G211</f>
        <v>114</v>
      </c>
      <c r="H211">
        <f>+'SCC x Atuacao = Comércio'!H211+'SCC x Atuacao = Serv. Industria'!H211</f>
        <v>36</v>
      </c>
      <c r="I211">
        <f>+'SCC x Atuacao = Comércio'!I211+'SCC x Atuacao = Serv. Industria'!I211</f>
        <v>13</v>
      </c>
      <c r="J211">
        <f>+'SCC x Atuacao = Comércio'!J211+'SCC x Atuacao = Serv. Industria'!J211</f>
        <v>2</v>
      </c>
      <c r="K211">
        <f>+'SCC x Atuacao = Comércio'!K211+'SCC x Atuacao = Serv. Industria'!K211</f>
        <v>95</v>
      </c>
      <c r="L211">
        <f t="shared" si="6"/>
        <v>797</v>
      </c>
      <c r="N211" s="1" t="s">
        <v>20</v>
      </c>
      <c r="O211">
        <f>+B211/'Total x Ano'!$H$30</f>
        <v>1.3881254716365907E-3</v>
      </c>
      <c r="P211">
        <f>+C211/'Total x Ano'!$H$30</f>
        <v>4.6581391665657403E-4</v>
      </c>
      <c r="Q211">
        <f>+D211/'Total x Ano'!$H$30</f>
        <v>6.3350692665294073E-4</v>
      </c>
      <c r="R211">
        <f>+E211/'Total x Ano'!$H$30</f>
        <v>9.3162783331314812E-5</v>
      </c>
      <c r="S211">
        <f>+F211/'Total x Ano'!$H$30</f>
        <v>2.422232366614185E-3</v>
      </c>
      <c r="T211">
        <f>+G211/'Total x Ano'!$H$30</f>
        <v>1.0620557299769887E-3</v>
      </c>
      <c r="U211">
        <f>+H211/'Total x Ano'!$H$30</f>
        <v>3.3538601999273329E-4</v>
      </c>
      <c r="V211">
        <f>+I211/'Total x Ano'!$H$30</f>
        <v>1.2111161833070925E-4</v>
      </c>
      <c r="W211">
        <f>+J211/'Total x Ano'!$H$30</f>
        <v>1.8632556666262962E-5</v>
      </c>
      <c r="X211">
        <f>+K211/'Total x Ano'!$H$30</f>
        <v>8.8504644164749062E-4</v>
      </c>
      <c r="Y211">
        <f>+L211/'Total x Ano'!$H$30</f>
        <v>7.4250738315057904E-3</v>
      </c>
    </row>
    <row r="212" spans="1:25" x14ac:dyDescent="0.25">
      <c r="A212" s="1" t="s">
        <v>19</v>
      </c>
      <c r="B212">
        <f>+'SCC x Atuacao = Comércio'!B212+'SCC x Atuacao = Serv. Industria'!B212</f>
        <v>540</v>
      </c>
      <c r="C212">
        <f>+'SCC x Atuacao = Comércio'!C212+'SCC x Atuacao = Serv. Industria'!C212</f>
        <v>332</v>
      </c>
      <c r="D212">
        <f>+'SCC x Atuacao = Comércio'!D212+'SCC x Atuacao = Serv. Industria'!D212</f>
        <v>331</v>
      </c>
      <c r="E212">
        <f>+'SCC x Atuacao = Comércio'!E212+'SCC x Atuacao = Serv. Industria'!E212</f>
        <v>60</v>
      </c>
      <c r="F212">
        <f>+'SCC x Atuacao = Comércio'!F212+'SCC x Atuacao = Serv. Industria'!F212</f>
        <v>1461</v>
      </c>
      <c r="G212">
        <f>+'SCC x Atuacao = Comércio'!G212+'SCC x Atuacao = Serv. Industria'!G212</f>
        <v>444</v>
      </c>
      <c r="H212">
        <f>+'SCC x Atuacao = Comércio'!H212+'SCC x Atuacao = Serv. Industria'!H212</f>
        <v>199</v>
      </c>
      <c r="I212">
        <f>+'SCC x Atuacao = Comércio'!I212+'SCC x Atuacao = Serv. Industria'!I212</f>
        <v>227</v>
      </c>
      <c r="J212">
        <f>+'SCC x Atuacao = Comércio'!J212+'SCC x Atuacao = Serv. Industria'!J212</f>
        <v>17</v>
      </c>
      <c r="K212">
        <f>+'SCC x Atuacao = Comércio'!K212+'SCC x Atuacao = Serv. Industria'!K212</f>
        <v>453</v>
      </c>
      <c r="L212">
        <f t="shared" si="6"/>
        <v>4064</v>
      </c>
      <c r="N212" s="1" t="s">
        <v>19</v>
      </c>
      <c r="O212">
        <f>+B212/'Total x Ano'!$H$30</f>
        <v>5.0307902998909994E-3</v>
      </c>
      <c r="P212">
        <f>+C212/'Total x Ano'!$H$30</f>
        <v>3.0930044065996514E-3</v>
      </c>
      <c r="Q212">
        <f>+D212/'Total x Ano'!$H$30</f>
        <v>3.08368812826652E-3</v>
      </c>
      <c r="R212">
        <f>+E212/'Total x Ano'!$H$30</f>
        <v>5.5897669998788882E-4</v>
      </c>
      <c r="S212">
        <f>+F212/'Total x Ano'!$H$30</f>
        <v>1.3611082644705093E-2</v>
      </c>
      <c r="T212">
        <f>+G212/'Total x Ano'!$H$30</f>
        <v>4.1364275799103773E-3</v>
      </c>
      <c r="U212">
        <f>+H212/'Total x Ano'!$H$30</f>
        <v>1.8539393882931647E-3</v>
      </c>
      <c r="V212">
        <f>+I212/'Total x Ano'!$H$30</f>
        <v>2.114795181620846E-3</v>
      </c>
      <c r="W212">
        <f>+J212/'Total x Ano'!$H$30</f>
        <v>1.5837673166323518E-4</v>
      </c>
      <c r="X212">
        <f>+K212/'Total x Ano'!$H$30</f>
        <v>4.2202740849085606E-3</v>
      </c>
      <c r="Y212">
        <f>+L212/'Total x Ano'!$H$30</f>
        <v>3.7861355145846334E-2</v>
      </c>
    </row>
    <row r="213" spans="1:25" x14ac:dyDescent="0.25">
      <c r="A213" s="1" t="s">
        <v>18</v>
      </c>
      <c r="B213">
        <f>+'SCC x Atuacao = Comércio'!B213+'SCC x Atuacao = Serv. Industria'!B213</f>
        <v>1696</v>
      </c>
      <c r="C213">
        <f>+'SCC x Atuacao = Comércio'!C213+'SCC x Atuacao = Serv. Industria'!C213</f>
        <v>515</v>
      </c>
      <c r="D213">
        <f>+'SCC x Atuacao = Comércio'!D213+'SCC x Atuacao = Serv. Industria'!D213</f>
        <v>1099</v>
      </c>
      <c r="E213">
        <f>+'SCC x Atuacao = Comércio'!E213+'SCC x Atuacao = Serv. Industria'!E213</f>
        <v>104</v>
      </c>
      <c r="F213">
        <f>+'SCC x Atuacao = Comércio'!F213+'SCC x Atuacao = Serv. Industria'!F213</f>
        <v>4250</v>
      </c>
      <c r="G213">
        <f>+'SCC x Atuacao = Comércio'!G213+'SCC x Atuacao = Serv. Industria'!G213</f>
        <v>1644</v>
      </c>
      <c r="H213">
        <f>+'SCC x Atuacao = Comércio'!H213+'SCC x Atuacao = Serv. Industria'!H213</f>
        <v>786</v>
      </c>
      <c r="I213">
        <f>+'SCC x Atuacao = Comércio'!I213+'SCC x Atuacao = Serv. Industria'!I213</f>
        <v>492</v>
      </c>
      <c r="J213">
        <f>+'SCC x Atuacao = Comércio'!J213+'SCC x Atuacao = Serv. Industria'!J213</f>
        <v>71</v>
      </c>
      <c r="K213">
        <f>+'SCC x Atuacao = Comércio'!K213+'SCC x Atuacao = Serv. Industria'!K213</f>
        <v>1099</v>
      </c>
      <c r="L213">
        <f t="shared" si="6"/>
        <v>11756</v>
      </c>
      <c r="N213" s="1" t="s">
        <v>18</v>
      </c>
      <c r="O213">
        <f>+B213/'Total x Ano'!$H$30</f>
        <v>1.5800408052990992E-2</v>
      </c>
      <c r="P213">
        <f>+C213/'Total x Ano'!$H$30</f>
        <v>4.7978833415627123E-3</v>
      </c>
      <c r="Q213">
        <f>+D213/'Total x Ano'!$H$30</f>
        <v>1.0238589888111497E-2</v>
      </c>
      <c r="R213">
        <f>+E213/'Total x Ano'!$H$30</f>
        <v>9.6889294664567402E-4</v>
      </c>
      <c r="S213">
        <f>+F213/'Total x Ano'!$H$30</f>
        <v>3.9594182915808795E-2</v>
      </c>
      <c r="T213">
        <f>+G213/'Total x Ano'!$H$30</f>
        <v>1.5315961579668155E-2</v>
      </c>
      <c r="U213">
        <f>+H213/'Total x Ano'!$H$30</f>
        <v>7.3225947698413434E-3</v>
      </c>
      <c r="V213">
        <f>+I213/'Total x Ano'!$H$30</f>
        <v>4.5836089399006888E-3</v>
      </c>
      <c r="W213">
        <f>+J213/'Total x Ano'!$H$30</f>
        <v>6.6145576165233509E-4</v>
      </c>
      <c r="X213">
        <f>+K213/'Total x Ano'!$H$30</f>
        <v>1.0238589888111497E-2</v>
      </c>
      <c r="Y213">
        <f>+L213/'Total x Ano'!$H$30</f>
        <v>0.10952216808429369</v>
      </c>
    </row>
    <row r="214" spans="1:25" x14ac:dyDescent="0.25">
      <c r="A214" s="1" t="s">
        <v>17</v>
      </c>
      <c r="B214">
        <f>+'SCC x Atuacao = Comércio'!B214+'SCC x Atuacao = Serv. Industria'!B214</f>
        <v>402</v>
      </c>
      <c r="C214">
        <f>+'SCC x Atuacao = Comércio'!C214+'SCC x Atuacao = Serv. Industria'!C214</f>
        <v>85</v>
      </c>
      <c r="D214">
        <f>+'SCC x Atuacao = Comércio'!D214+'SCC x Atuacao = Serv. Industria'!D214</f>
        <v>201</v>
      </c>
      <c r="E214">
        <f>+'SCC x Atuacao = Comércio'!E214+'SCC x Atuacao = Serv. Industria'!E214</f>
        <v>18</v>
      </c>
      <c r="F214">
        <f>+'SCC x Atuacao = Comércio'!F214+'SCC x Atuacao = Serv. Industria'!F214</f>
        <v>791</v>
      </c>
      <c r="G214">
        <f>+'SCC x Atuacao = Comércio'!G214+'SCC x Atuacao = Serv. Industria'!G214</f>
        <v>319</v>
      </c>
      <c r="H214">
        <f>+'SCC x Atuacao = Comércio'!H214+'SCC x Atuacao = Serv. Industria'!H214</f>
        <v>134</v>
      </c>
      <c r="I214">
        <f>+'SCC x Atuacao = Comércio'!I214+'SCC x Atuacao = Serv. Industria'!I214</f>
        <v>106</v>
      </c>
      <c r="J214">
        <f>+'SCC x Atuacao = Comércio'!J214+'SCC x Atuacao = Serv. Industria'!J214</f>
        <v>8</v>
      </c>
      <c r="K214">
        <f>+'SCC x Atuacao = Comércio'!K214+'SCC x Atuacao = Serv. Industria'!K214</f>
        <v>187</v>
      </c>
      <c r="L214">
        <f t="shared" si="6"/>
        <v>2251</v>
      </c>
      <c r="N214" s="1" t="s">
        <v>17</v>
      </c>
      <c r="O214">
        <f>+B214/'Total x Ano'!$H$30</f>
        <v>3.745143889918855E-3</v>
      </c>
      <c r="P214">
        <f>+C214/'Total x Ano'!$H$30</f>
        <v>7.9188365831617583E-4</v>
      </c>
      <c r="Q214">
        <f>+D214/'Total x Ano'!$H$30</f>
        <v>1.8725719449594275E-3</v>
      </c>
      <c r="R214">
        <f>+E214/'Total x Ano'!$H$30</f>
        <v>1.6769300999636664E-4</v>
      </c>
      <c r="S214">
        <f>+F214/'Total x Ano'!$H$30</f>
        <v>7.3691761615070012E-3</v>
      </c>
      <c r="T214">
        <f>+G214/'Total x Ano'!$H$30</f>
        <v>2.9718927882689422E-3</v>
      </c>
      <c r="U214">
        <f>+H214/'Total x Ano'!$H$30</f>
        <v>1.2483812966396185E-3</v>
      </c>
      <c r="V214">
        <f>+I214/'Total x Ano'!$H$30</f>
        <v>9.87525503311937E-4</v>
      </c>
      <c r="W214">
        <f>+J214/'Total x Ano'!$H$30</f>
        <v>7.4530226665051847E-5</v>
      </c>
      <c r="X214">
        <f>+K214/'Total x Ano'!$H$30</f>
        <v>1.7421440482955869E-3</v>
      </c>
      <c r="Y214">
        <f>+L214/'Total x Ano'!$H$30</f>
        <v>2.0970942527878962E-2</v>
      </c>
    </row>
    <row r="215" spans="1:25" x14ac:dyDescent="0.25">
      <c r="A215" s="1" t="s">
        <v>16</v>
      </c>
      <c r="B215">
        <f>+'SCC x Atuacao = Comércio'!B215+'SCC x Atuacao = Serv. Industria'!B215</f>
        <v>1533</v>
      </c>
      <c r="C215">
        <f>+'SCC x Atuacao = Comércio'!C215+'SCC x Atuacao = Serv. Industria'!C215</f>
        <v>808</v>
      </c>
      <c r="D215">
        <f>+'SCC x Atuacao = Comércio'!D215+'SCC x Atuacao = Serv. Industria'!D215</f>
        <v>995</v>
      </c>
      <c r="E215">
        <f>+'SCC x Atuacao = Comércio'!E215+'SCC x Atuacao = Serv. Industria'!E215</f>
        <v>129</v>
      </c>
      <c r="F215">
        <f>+'SCC x Atuacao = Comércio'!F215+'SCC x Atuacao = Serv. Industria'!F215</f>
        <v>3362</v>
      </c>
      <c r="G215">
        <f>+'SCC x Atuacao = Comércio'!G215+'SCC x Atuacao = Serv. Industria'!G215</f>
        <v>1624</v>
      </c>
      <c r="H215">
        <f>+'SCC x Atuacao = Comércio'!H215+'SCC x Atuacao = Serv. Industria'!H215</f>
        <v>572</v>
      </c>
      <c r="I215">
        <f>+'SCC x Atuacao = Comércio'!I215+'SCC x Atuacao = Serv. Industria'!I215</f>
        <v>346</v>
      </c>
      <c r="J215">
        <f>+'SCC x Atuacao = Comércio'!J215+'SCC x Atuacao = Serv. Industria'!J215</f>
        <v>50</v>
      </c>
      <c r="K215">
        <f>+'SCC x Atuacao = Comércio'!K215+'SCC x Atuacao = Serv. Industria'!K215</f>
        <v>841</v>
      </c>
      <c r="L215">
        <f t="shared" si="6"/>
        <v>10260</v>
      </c>
      <c r="N215" s="1" t="s">
        <v>16</v>
      </c>
      <c r="O215">
        <f>+B215/'Total x Ano'!$H$30</f>
        <v>1.428185468469056E-2</v>
      </c>
      <c r="P215">
        <f>+C215/'Total x Ano'!$H$30</f>
        <v>7.5275528931702364E-3</v>
      </c>
      <c r="Q215">
        <f>+D215/'Total x Ano'!$H$30</f>
        <v>9.2696969414658228E-3</v>
      </c>
      <c r="R215">
        <f>+E215/'Total x Ano'!$H$30</f>
        <v>1.2017999049739609E-3</v>
      </c>
      <c r="S215">
        <f>+F215/'Total x Ano'!$H$30</f>
        <v>3.1321327755988039E-2</v>
      </c>
      <c r="T215">
        <f>+G215/'Total x Ano'!$H$30</f>
        <v>1.5129636013005524E-2</v>
      </c>
      <c r="U215">
        <f>+H215/'Total x Ano'!$H$30</f>
        <v>5.3289112065512071E-3</v>
      </c>
      <c r="V215">
        <f>+I215/'Total x Ano'!$H$30</f>
        <v>3.2234323032634925E-3</v>
      </c>
      <c r="W215">
        <f>+J215/'Total x Ano'!$H$30</f>
        <v>4.6581391665657403E-4</v>
      </c>
      <c r="X215">
        <f>+K215/'Total x Ano'!$H$30</f>
        <v>7.8349900781635746E-3</v>
      </c>
      <c r="Y215">
        <f>+L215/'Total x Ano'!$H$30</f>
        <v>9.5585015697928988E-2</v>
      </c>
    </row>
    <row r="216" spans="1:25" x14ac:dyDescent="0.25">
      <c r="A216" s="1" t="s">
        <v>15</v>
      </c>
      <c r="B216">
        <f>+'SCC x Atuacao = Comércio'!B216+'SCC x Atuacao = Serv. Industria'!B216</f>
        <v>4921</v>
      </c>
      <c r="C216">
        <f>+'SCC x Atuacao = Comércio'!C216+'SCC x Atuacao = Serv. Industria'!C216</f>
        <v>1378</v>
      </c>
      <c r="D216">
        <f>+'SCC x Atuacao = Comércio'!D216+'SCC x Atuacao = Serv. Industria'!D216</f>
        <v>2487</v>
      </c>
      <c r="E216">
        <f>+'SCC x Atuacao = Comércio'!E216+'SCC x Atuacao = Serv. Industria'!E216</f>
        <v>518</v>
      </c>
      <c r="F216">
        <f>+'SCC x Atuacao = Comércio'!F216+'SCC x Atuacao = Serv. Industria'!F216</f>
        <v>11634</v>
      </c>
      <c r="G216">
        <f>+'SCC x Atuacao = Comércio'!G216+'SCC x Atuacao = Serv. Industria'!G216</f>
        <v>4435</v>
      </c>
      <c r="H216">
        <f>+'SCC x Atuacao = Comércio'!H216+'SCC x Atuacao = Serv. Industria'!H216</f>
        <v>1745</v>
      </c>
      <c r="I216">
        <f>+'SCC x Atuacao = Comércio'!I216+'SCC x Atuacao = Serv. Industria'!I216</f>
        <v>1495</v>
      </c>
      <c r="J216">
        <f>+'SCC x Atuacao = Comércio'!J216+'SCC x Atuacao = Serv. Industria'!J216</f>
        <v>80</v>
      </c>
      <c r="K216">
        <f>+'SCC x Atuacao = Comércio'!K216+'SCC x Atuacao = Serv. Industria'!K216</f>
        <v>3619</v>
      </c>
      <c r="L216">
        <f t="shared" si="6"/>
        <v>32312</v>
      </c>
      <c r="N216" s="1" t="s">
        <v>15</v>
      </c>
      <c r="O216">
        <f>+B216/'Total x Ano'!$H$30</f>
        <v>4.5845405677340016E-2</v>
      </c>
      <c r="P216">
        <f>+C216/'Total x Ano'!$H$30</f>
        <v>1.283783154305518E-2</v>
      </c>
      <c r="Q216">
        <f>+D216/'Total x Ano'!$H$30</f>
        <v>2.3169584214497992E-2</v>
      </c>
      <c r="R216">
        <f>+E216/'Total x Ano'!$H$30</f>
        <v>4.8258321765621073E-3</v>
      </c>
      <c r="S216">
        <f>+F216/'Total x Ano'!$H$30</f>
        <v>0.10838558212765165</v>
      </c>
      <c r="T216">
        <f>+G216/'Total x Ano'!$H$30</f>
        <v>4.131769440743812E-2</v>
      </c>
      <c r="U216">
        <f>+H216/'Total x Ano'!$H$30</f>
        <v>1.6256905691314435E-2</v>
      </c>
      <c r="V216">
        <f>+I216/'Total x Ano'!$H$30</f>
        <v>1.3927836108031564E-2</v>
      </c>
      <c r="W216">
        <f>+J216/'Total x Ano'!$H$30</f>
        <v>7.4530226665051849E-4</v>
      </c>
      <c r="X216">
        <f>+K216/'Total x Ano'!$H$30</f>
        <v>3.371561128760283E-2</v>
      </c>
      <c r="Y216">
        <f>+L216/'Total x Ano'!$H$30</f>
        <v>0.30102758550014441</v>
      </c>
    </row>
    <row r="217" spans="1:25" x14ac:dyDescent="0.25">
      <c r="A217" s="1" t="s">
        <v>14</v>
      </c>
      <c r="B217">
        <f>+'SCC x Atuacao = Comércio'!B217+'SCC x Atuacao = Serv. Industria'!B217</f>
        <v>1226</v>
      </c>
      <c r="C217">
        <f>+'SCC x Atuacao = Comércio'!C217+'SCC x Atuacao = Serv. Industria'!C217</f>
        <v>318</v>
      </c>
      <c r="D217">
        <f>+'SCC x Atuacao = Comércio'!D217+'SCC x Atuacao = Serv. Industria'!D217</f>
        <v>788</v>
      </c>
      <c r="E217">
        <f>+'SCC x Atuacao = Comércio'!E217+'SCC x Atuacao = Serv. Industria'!E217</f>
        <v>143</v>
      </c>
      <c r="F217">
        <f>+'SCC x Atuacao = Comércio'!F217+'SCC x Atuacao = Serv. Industria'!F217</f>
        <v>2921</v>
      </c>
      <c r="G217">
        <f>+'SCC x Atuacao = Comércio'!G217+'SCC x Atuacao = Serv. Industria'!G217</f>
        <v>1083</v>
      </c>
      <c r="H217">
        <f>+'SCC x Atuacao = Comércio'!H217+'SCC x Atuacao = Serv. Industria'!H217</f>
        <v>526</v>
      </c>
      <c r="I217">
        <f>+'SCC x Atuacao = Comércio'!I217+'SCC x Atuacao = Serv. Industria'!I217</f>
        <v>323</v>
      </c>
      <c r="J217">
        <f>+'SCC x Atuacao = Comércio'!J217+'SCC x Atuacao = Serv. Industria'!J217</f>
        <v>23</v>
      </c>
      <c r="K217">
        <f>+'SCC x Atuacao = Comércio'!K217+'SCC x Atuacao = Serv. Industria'!K217</f>
        <v>727</v>
      </c>
      <c r="L217">
        <f t="shared" si="6"/>
        <v>8078</v>
      </c>
      <c r="N217" s="1" t="s">
        <v>14</v>
      </c>
      <c r="O217">
        <f>+B217/'Total x Ano'!$H$30</f>
        <v>1.1421757236419196E-2</v>
      </c>
      <c r="P217">
        <f>+C217/'Total x Ano'!$H$30</f>
        <v>2.9625765099358108E-3</v>
      </c>
      <c r="Q217">
        <f>+D217/'Total x Ano'!$H$30</f>
        <v>7.3412273265076071E-3</v>
      </c>
      <c r="R217">
        <f>+E217/'Total x Ano'!$H$30</f>
        <v>1.3322278016378018E-3</v>
      </c>
      <c r="S217">
        <f>+F217/'Total x Ano'!$H$30</f>
        <v>2.7212849011077053E-2</v>
      </c>
      <c r="T217">
        <f>+G217/'Total x Ano'!$H$30</f>
        <v>1.0089529434781393E-2</v>
      </c>
      <c r="U217">
        <f>+H217/'Total x Ano'!$H$30</f>
        <v>4.9003624032271584E-3</v>
      </c>
      <c r="V217">
        <f>+I217/'Total x Ano'!$H$30</f>
        <v>3.0091579016014681E-3</v>
      </c>
      <c r="W217">
        <f>+J217/'Total x Ano'!$H$30</f>
        <v>2.1427440166202406E-4</v>
      </c>
      <c r="X217">
        <f>+K217/'Total x Ano'!$H$30</f>
        <v>6.7729343481865868E-3</v>
      </c>
      <c r="Y217">
        <f>+L217/'Total x Ano'!$H$30</f>
        <v>7.5256896375036103E-2</v>
      </c>
    </row>
    <row r="218" spans="1:25" x14ac:dyDescent="0.25">
      <c r="A218" s="1" t="s">
        <v>13</v>
      </c>
      <c r="B218">
        <f>+'SCC x Atuacao = Comércio'!B218+'SCC x Atuacao = Serv. Industria'!B218</f>
        <v>964</v>
      </c>
      <c r="C218">
        <f>+'SCC x Atuacao = Comércio'!C218+'SCC x Atuacao = Serv. Industria'!C218</f>
        <v>332</v>
      </c>
      <c r="D218">
        <f>+'SCC x Atuacao = Comércio'!D218+'SCC x Atuacao = Serv. Industria'!D218</f>
        <v>742</v>
      </c>
      <c r="E218">
        <f>+'SCC x Atuacao = Comércio'!E218+'SCC x Atuacao = Serv. Industria'!E218</f>
        <v>91</v>
      </c>
      <c r="F218">
        <f>+'SCC x Atuacao = Comércio'!F218+'SCC x Atuacao = Serv. Industria'!F218</f>
        <v>1776</v>
      </c>
      <c r="G218">
        <f>+'SCC x Atuacao = Comércio'!G218+'SCC x Atuacao = Serv. Industria'!G218</f>
        <v>856</v>
      </c>
      <c r="H218">
        <f>+'SCC x Atuacao = Comércio'!H218+'SCC x Atuacao = Serv. Industria'!H218</f>
        <v>459</v>
      </c>
      <c r="I218">
        <f>+'SCC x Atuacao = Comércio'!I218+'SCC x Atuacao = Serv. Industria'!I218</f>
        <v>191</v>
      </c>
      <c r="J218">
        <f>+'SCC x Atuacao = Comércio'!J218+'SCC x Atuacao = Serv. Industria'!J218</f>
        <v>14</v>
      </c>
      <c r="K218">
        <f>+'SCC x Atuacao = Comércio'!K218+'SCC x Atuacao = Serv. Industria'!K218</f>
        <v>565</v>
      </c>
      <c r="L218">
        <f t="shared" si="6"/>
        <v>5990</v>
      </c>
      <c r="N218" s="1" t="s">
        <v>13</v>
      </c>
      <c r="O218">
        <f>+B218/'Total x Ano'!$H$30</f>
        <v>8.9808923131387466E-3</v>
      </c>
      <c r="P218">
        <f>+C218/'Total x Ano'!$H$30</f>
        <v>3.0930044065996514E-3</v>
      </c>
      <c r="Q218">
        <f>+D218/'Total x Ano'!$H$30</f>
        <v>6.9126785231835583E-3</v>
      </c>
      <c r="R218">
        <f>+E218/'Total x Ano'!$H$30</f>
        <v>8.4778132831496477E-4</v>
      </c>
      <c r="S218">
        <f>+F218/'Total x Ano'!$H$30</f>
        <v>1.6545710319641509E-2</v>
      </c>
      <c r="T218">
        <f>+G218/'Total x Ano'!$H$30</f>
        <v>7.974734253160547E-3</v>
      </c>
      <c r="U218">
        <f>+H218/'Total x Ano'!$H$30</f>
        <v>4.2761717549073498E-3</v>
      </c>
      <c r="V218">
        <f>+I218/'Total x Ano'!$H$30</f>
        <v>1.7794091616281128E-3</v>
      </c>
      <c r="W218">
        <f>+J218/'Total x Ano'!$H$30</f>
        <v>1.3042789666384074E-4</v>
      </c>
      <c r="X218">
        <f>+K218/'Total x Ano'!$H$30</f>
        <v>5.2636972582192866E-3</v>
      </c>
      <c r="Y218">
        <f>+L218/'Total x Ano'!$H$30</f>
        <v>5.5804507215457572E-2</v>
      </c>
    </row>
    <row r="219" spans="1:25" x14ac:dyDescent="0.25">
      <c r="A219" s="1" t="s">
        <v>12</v>
      </c>
      <c r="B219">
        <f>+'SCC x Atuacao = Comércio'!B219+'SCC x Atuacao = Serv. Industria'!B219</f>
        <v>1830</v>
      </c>
      <c r="C219">
        <f>+'SCC x Atuacao = Comércio'!C219+'SCC x Atuacao = Serv. Industria'!C219</f>
        <v>359</v>
      </c>
      <c r="D219">
        <f>+'SCC x Atuacao = Comércio'!D219+'SCC x Atuacao = Serv. Industria'!D219</f>
        <v>860</v>
      </c>
      <c r="E219">
        <f>+'SCC x Atuacao = Comércio'!E219+'SCC x Atuacao = Serv. Industria'!E219</f>
        <v>106</v>
      </c>
      <c r="F219">
        <f>+'SCC x Atuacao = Comércio'!F219+'SCC x Atuacao = Serv. Industria'!F219</f>
        <v>2818</v>
      </c>
      <c r="G219">
        <f>+'SCC x Atuacao = Comércio'!G219+'SCC x Atuacao = Serv. Industria'!G219</f>
        <v>1179</v>
      </c>
      <c r="H219">
        <f>+'SCC x Atuacao = Comércio'!H219+'SCC x Atuacao = Serv. Industria'!H219</f>
        <v>601</v>
      </c>
      <c r="I219">
        <f>+'SCC x Atuacao = Comércio'!I219+'SCC x Atuacao = Serv. Industria'!I219</f>
        <v>349</v>
      </c>
      <c r="J219">
        <f>+'SCC x Atuacao = Comércio'!J219+'SCC x Atuacao = Serv. Industria'!J219</f>
        <v>36</v>
      </c>
      <c r="K219">
        <f>+'SCC x Atuacao = Comércio'!K219+'SCC x Atuacao = Serv. Industria'!K219</f>
        <v>682</v>
      </c>
      <c r="L219">
        <f t="shared" si="6"/>
        <v>8820</v>
      </c>
      <c r="N219" s="1" t="s">
        <v>12</v>
      </c>
      <c r="O219">
        <f>+B219/'Total x Ano'!$H$30</f>
        <v>1.7048789349630611E-2</v>
      </c>
      <c r="P219">
        <f>+C219/'Total x Ano'!$H$30</f>
        <v>3.3445439215942017E-3</v>
      </c>
      <c r="Q219">
        <f>+D219/'Total x Ano'!$H$30</f>
        <v>8.0119993664930726E-3</v>
      </c>
      <c r="R219">
        <f>+E219/'Total x Ano'!$H$30</f>
        <v>9.87525503311937E-4</v>
      </c>
      <c r="S219">
        <f>+F219/'Total x Ano'!$H$30</f>
        <v>2.6253272342764512E-2</v>
      </c>
      <c r="T219">
        <f>+G219/'Total x Ano'!$H$30</f>
        <v>1.0983892154762016E-2</v>
      </c>
      <c r="U219">
        <f>+H219/'Total x Ano'!$H$30</f>
        <v>5.5990832782120198E-3</v>
      </c>
      <c r="V219">
        <f>+I219/'Total x Ano'!$H$30</f>
        <v>3.2513811382628866E-3</v>
      </c>
      <c r="W219">
        <f>+J219/'Total x Ano'!$H$30</f>
        <v>3.3538601999273329E-4</v>
      </c>
      <c r="X219">
        <f>+K219/'Total x Ano'!$H$30</f>
        <v>6.3537018231956694E-3</v>
      </c>
      <c r="Y219">
        <f>+L219/'Total x Ano'!$H$30</f>
        <v>8.2169574898219661E-2</v>
      </c>
    </row>
    <row r="220" spans="1:25" x14ac:dyDescent="0.25">
      <c r="A220" s="1" t="s">
        <v>11</v>
      </c>
      <c r="B220">
        <f>+'SCC x Atuacao = Comércio'!B220+'SCC x Atuacao = Serv. Industria'!B220</f>
        <v>180</v>
      </c>
      <c r="C220">
        <f>+'SCC x Atuacao = Comércio'!C220+'SCC x Atuacao = Serv. Industria'!C220</f>
        <v>76</v>
      </c>
      <c r="D220">
        <f>+'SCC x Atuacao = Comércio'!D220+'SCC x Atuacao = Serv. Industria'!D220</f>
        <v>169</v>
      </c>
      <c r="E220">
        <f>+'SCC x Atuacao = Comércio'!E220+'SCC x Atuacao = Serv. Industria'!E220</f>
        <v>20</v>
      </c>
      <c r="F220">
        <f>+'SCC x Atuacao = Comércio'!F220+'SCC x Atuacao = Serv. Industria'!F220</f>
        <v>406</v>
      </c>
      <c r="G220">
        <f>+'SCC x Atuacao = Comércio'!G220+'SCC x Atuacao = Serv. Industria'!G220</f>
        <v>161</v>
      </c>
      <c r="H220">
        <f>+'SCC x Atuacao = Comércio'!H220+'SCC x Atuacao = Serv. Industria'!H220</f>
        <v>126</v>
      </c>
      <c r="I220">
        <f>+'SCC x Atuacao = Comércio'!I220+'SCC x Atuacao = Serv. Industria'!I220</f>
        <v>48</v>
      </c>
      <c r="J220">
        <f>+'SCC x Atuacao = Comércio'!J220+'SCC x Atuacao = Serv. Industria'!J220</f>
        <v>7</v>
      </c>
      <c r="K220">
        <f>+'SCC x Atuacao = Comércio'!K220+'SCC x Atuacao = Serv. Industria'!K220</f>
        <v>166</v>
      </c>
      <c r="L220">
        <f t="shared" si="6"/>
        <v>1359</v>
      </c>
      <c r="N220" s="1" t="s">
        <v>11</v>
      </c>
      <c r="O220">
        <f>+B220/'Total x Ano'!$H$30</f>
        <v>1.6769300999636666E-3</v>
      </c>
      <c r="P220">
        <f>+C220/'Total x Ano'!$H$30</f>
        <v>7.0803715331799254E-4</v>
      </c>
      <c r="Q220">
        <f>+D220/'Total x Ano'!$H$30</f>
        <v>1.5744510382992203E-3</v>
      </c>
      <c r="R220">
        <f>+E220/'Total x Ano'!$H$30</f>
        <v>1.8632556666262962E-4</v>
      </c>
      <c r="S220">
        <f>+F220/'Total x Ano'!$H$30</f>
        <v>3.782409003251381E-3</v>
      </c>
      <c r="T220">
        <f>+G220/'Total x Ano'!$H$30</f>
        <v>1.4999208116341684E-3</v>
      </c>
      <c r="U220">
        <f>+H220/'Total x Ano'!$H$30</f>
        <v>1.1738510699745666E-3</v>
      </c>
      <c r="V220">
        <f>+I220/'Total x Ano'!$H$30</f>
        <v>4.4718135999031105E-4</v>
      </c>
      <c r="W220">
        <f>+J220/'Total x Ano'!$H$30</f>
        <v>6.5213948331920371E-5</v>
      </c>
      <c r="X220">
        <f>+K220/'Total x Ano'!$H$30</f>
        <v>1.5465022032998257E-3</v>
      </c>
      <c r="Y220">
        <f>+L220/'Total x Ano'!$H$30</f>
        <v>1.2660822254725682E-2</v>
      </c>
    </row>
    <row r="221" spans="1:25" x14ac:dyDescent="0.25">
      <c r="A221" s="1" t="s">
        <v>10</v>
      </c>
      <c r="B221">
        <f>+'SCC x Atuacao = Comércio'!B221+'SCC x Atuacao = Serv. Industria'!B221</f>
        <v>219</v>
      </c>
      <c r="C221">
        <f>+'SCC x Atuacao = Comércio'!C221+'SCC x Atuacao = Serv. Industria'!C221</f>
        <v>75</v>
      </c>
      <c r="D221">
        <f>+'SCC x Atuacao = Comércio'!D221+'SCC x Atuacao = Serv. Industria'!D221</f>
        <v>212</v>
      </c>
      <c r="E221">
        <f>+'SCC x Atuacao = Comércio'!E221+'SCC x Atuacao = Serv. Industria'!E221</f>
        <v>32</v>
      </c>
      <c r="F221">
        <f>+'SCC x Atuacao = Comércio'!F221+'SCC x Atuacao = Serv. Industria'!F221</f>
        <v>567</v>
      </c>
      <c r="G221">
        <f>+'SCC x Atuacao = Comércio'!G221+'SCC x Atuacao = Serv. Industria'!G221</f>
        <v>180</v>
      </c>
      <c r="H221">
        <f>+'SCC x Atuacao = Comércio'!H221+'SCC x Atuacao = Serv. Industria'!H221</f>
        <v>95</v>
      </c>
      <c r="I221">
        <f>+'SCC x Atuacao = Comércio'!I221+'SCC x Atuacao = Serv. Industria'!I221</f>
        <v>71</v>
      </c>
      <c r="J221">
        <f>+'SCC x Atuacao = Comércio'!J221+'SCC x Atuacao = Serv. Industria'!J221</f>
        <v>6</v>
      </c>
      <c r="K221">
        <f>+'SCC x Atuacao = Comércio'!K221+'SCC x Atuacao = Serv. Industria'!K221</f>
        <v>200</v>
      </c>
      <c r="L221">
        <f t="shared" si="6"/>
        <v>1657</v>
      </c>
      <c r="N221" s="1" t="s">
        <v>10</v>
      </c>
      <c r="O221">
        <f>+B221/'Total x Ano'!$H$30</f>
        <v>2.0402649549557941E-3</v>
      </c>
      <c r="P221">
        <f>+C221/'Total x Ano'!$H$30</f>
        <v>6.9872087498486105E-4</v>
      </c>
      <c r="Q221">
        <f>+D221/'Total x Ano'!$H$30</f>
        <v>1.975051006623874E-3</v>
      </c>
      <c r="R221">
        <f>+E221/'Total x Ano'!$H$30</f>
        <v>2.9812090666020739E-4</v>
      </c>
      <c r="S221">
        <f>+F221/'Total x Ano'!$H$30</f>
        <v>5.2823298148855493E-3</v>
      </c>
      <c r="T221">
        <f>+G221/'Total x Ano'!$H$30</f>
        <v>1.6769300999636666E-3</v>
      </c>
      <c r="U221">
        <f>+H221/'Total x Ano'!$H$30</f>
        <v>8.8504644164749062E-4</v>
      </c>
      <c r="V221">
        <f>+I221/'Total x Ano'!$H$30</f>
        <v>6.6145576165233509E-4</v>
      </c>
      <c r="W221">
        <f>+J221/'Total x Ano'!$H$30</f>
        <v>5.5897669998788882E-5</v>
      </c>
      <c r="X221">
        <f>+K221/'Total x Ano'!$H$30</f>
        <v>1.8632556666262961E-3</v>
      </c>
      <c r="Y221">
        <f>+L221/'Total x Ano'!$H$30</f>
        <v>1.5437073197998863E-2</v>
      </c>
    </row>
    <row r="222" spans="1:25" x14ac:dyDescent="0.25">
      <c r="A222" s="1" t="s">
        <v>9</v>
      </c>
      <c r="B222">
        <f>+'SCC x Atuacao = Comércio'!B222+'SCC x Atuacao = Serv. Industria'!B222</f>
        <v>506</v>
      </c>
      <c r="C222">
        <f>+'SCC x Atuacao = Comércio'!C222+'SCC x Atuacao = Serv. Industria'!C222</f>
        <v>153</v>
      </c>
      <c r="D222">
        <f>+'SCC x Atuacao = Comércio'!D222+'SCC x Atuacao = Serv. Industria'!D222</f>
        <v>372</v>
      </c>
      <c r="E222">
        <f>+'SCC x Atuacao = Comércio'!E222+'SCC x Atuacao = Serv. Industria'!E222</f>
        <v>36</v>
      </c>
      <c r="F222">
        <f>+'SCC x Atuacao = Comércio'!F222+'SCC x Atuacao = Serv. Industria'!F222</f>
        <v>1141</v>
      </c>
      <c r="G222">
        <f>+'SCC x Atuacao = Comércio'!G222+'SCC x Atuacao = Serv. Industria'!G222</f>
        <v>378</v>
      </c>
      <c r="H222">
        <f>+'SCC x Atuacao = Comércio'!H222+'SCC x Atuacao = Serv. Industria'!H222</f>
        <v>229</v>
      </c>
      <c r="I222">
        <f>+'SCC x Atuacao = Comércio'!I222+'SCC x Atuacao = Serv. Industria'!I222</f>
        <v>125</v>
      </c>
      <c r="J222">
        <f>+'SCC x Atuacao = Comércio'!J222+'SCC x Atuacao = Serv. Industria'!J222</f>
        <v>11</v>
      </c>
      <c r="K222">
        <f>+'SCC x Atuacao = Comércio'!K222+'SCC x Atuacao = Serv. Industria'!K222</f>
        <v>337</v>
      </c>
      <c r="L222">
        <f t="shared" si="6"/>
        <v>3288</v>
      </c>
      <c r="N222" s="1" t="s">
        <v>9</v>
      </c>
      <c r="O222">
        <f>+B222/'Total x Ano'!$H$30</f>
        <v>4.714036836564529E-3</v>
      </c>
      <c r="P222">
        <f>+C222/'Total x Ano'!$H$30</f>
        <v>1.4253905849691165E-3</v>
      </c>
      <c r="Q222">
        <f>+D222/'Total x Ano'!$H$30</f>
        <v>3.465655539924911E-3</v>
      </c>
      <c r="R222">
        <f>+E222/'Total x Ano'!$H$30</f>
        <v>3.3538601999273329E-4</v>
      </c>
      <c r="S222">
        <f>+F222/'Total x Ano'!$H$30</f>
        <v>1.062987357810302E-2</v>
      </c>
      <c r="T222">
        <f>+G222/'Total x Ano'!$H$30</f>
        <v>3.5215532099236997E-3</v>
      </c>
      <c r="U222">
        <f>+H222/'Total x Ano'!$H$30</f>
        <v>2.1334277382871092E-3</v>
      </c>
      <c r="V222">
        <f>+I222/'Total x Ano'!$H$30</f>
        <v>1.1645347916414352E-3</v>
      </c>
      <c r="W222">
        <f>+J222/'Total x Ano'!$H$30</f>
        <v>1.0247906166444629E-4</v>
      </c>
      <c r="X222">
        <f>+K222/'Total x Ano'!$H$30</f>
        <v>3.1395857982653092E-3</v>
      </c>
      <c r="Y222">
        <f>+L222/'Total x Ano'!$H$30</f>
        <v>3.063192315933631E-2</v>
      </c>
    </row>
    <row r="223" spans="1:25" x14ac:dyDescent="0.25">
      <c r="A223" s="1" t="s">
        <v>8</v>
      </c>
      <c r="B223">
        <f>+'SCC x Atuacao = Comércio'!B223+'SCC x Atuacao = Serv. Industria'!B223</f>
        <v>336</v>
      </c>
      <c r="C223">
        <f>+'SCC x Atuacao = Comércio'!C223+'SCC x Atuacao = Serv. Industria'!C223</f>
        <v>129</v>
      </c>
      <c r="D223">
        <f>+'SCC x Atuacao = Comércio'!D223+'SCC x Atuacao = Serv. Industria'!D223</f>
        <v>177</v>
      </c>
      <c r="E223">
        <f>+'SCC x Atuacao = Comércio'!E223+'SCC x Atuacao = Serv. Industria'!E223</f>
        <v>26</v>
      </c>
      <c r="F223">
        <f>+'SCC x Atuacao = Comércio'!F223+'SCC x Atuacao = Serv. Industria'!F223</f>
        <v>963</v>
      </c>
      <c r="G223">
        <f>+'SCC x Atuacao = Comércio'!G223+'SCC x Atuacao = Serv. Industria'!G223</f>
        <v>382</v>
      </c>
      <c r="H223">
        <f>+'SCC x Atuacao = Comércio'!H223+'SCC x Atuacao = Serv. Industria'!H223</f>
        <v>128</v>
      </c>
      <c r="I223">
        <f>+'SCC x Atuacao = Comércio'!I223+'SCC x Atuacao = Serv. Industria'!I223</f>
        <v>106</v>
      </c>
      <c r="J223">
        <f>+'SCC x Atuacao = Comércio'!J223+'SCC x Atuacao = Serv. Industria'!J223</f>
        <v>9</v>
      </c>
      <c r="K223">
        <f>+'SCC x Atuacao = Comércio'!K223+'SCC x Atuacao = Serv. Industria'!K223</f>
        <v>305</v>
      </c>
      <c r="L223">
        <f t="shared" si="6"/>
        <v>2561</v>
      </c>
      <c r="N223" s="1" t="s">
        <v>8</v>
      </c>
      <c r="O223">
        <f>+B223/'Total x Ano'!$H$30</f>
        <v>3.1302695199321774E-3</v>
      </c>
      <c r="P223">
        <f>+C223/'Total x Ano'!$H$30</f>
        <v>1.2017999049739609E-3</v>
      </c>
      <c r="Q223">
        <f>+D223/'Total x Ano'!$H$30</f>
        <v>1.648981264964272E-3</v>
      </c>
      <c r="R223">
        <f>+E223/'Total x Ano'!$H$30</f>
        <v>2.422232366614185E-4</v>
      </c>
      <c r="S223">
        <f>+F223/'Total x Ano'!$H$30</f>
        <v>8.9715760348056152E-3</v>
      </c>
      <c r="T223">
        <f>+G223/'Total x Ano'!$H$30</f>
        <v>3.5588183232562257E-3</v>
      </c>
      <c r="U223">
        <f>+H223/'Total x Ano'!$H$30</f>
        <v>1.1924836266408295E-3</v>
      </c>
      <c r="V223">
        <f>+I223/'Total x Ano'!$H$30</f>
        <v>9.87525503311937E-4</v>
      </c>
      <c r="W223">
        <f>+J223/'Total x Ano'!$H$30</f>
        <v>8.3846504998183322E-5</v>
      </c>
      <c r="X223">
        <f>+K223/'Total x Ano'!$H$30</f>
        <v>2.8414648916051015E-3</v>
      </c>
      <c r="Y223">
        <f>+L223/'Total x Ano'!$H$30</f>
        <v>2.3858988811149721E-2</v>
      </c>
    </row>
    <row r="224" spans="1:25" x14ac:dyDescent="0.25">
      <c r="A224" s="1" t="s">
        <v>7</v>
      </c>
      <c r="B224">
        <f>+'SCC x Atuacao = Comércio'!B224+'SCC x Atuacao = Serv. Industria'!B224</f>
        <v>16626</v>
      </c>
      <c r="C224">
        <f>+'SCC x Atuacao = Comércio'!C224+'SCC x Atuacao = Serv. Industria'!C224</f>
        <v>5416</v>
      </c>
      <c r="D224">
        <f>+'SCC x Atuacao = Comércio'!D224+'SCC x Atuacao = Serv. Industria'!D224</f>
        <v>9982</v>
      </c>
      <c r="E224">
        <f>+'SCC x Atuacao = Comércio'!E224+'SCC x Atuacao = Serv. Industria'!E224</f>
        <v>1457</v>
      </c>
      <c r="F224">
        <f>+'SCC x Atuacao = Comércio'!F224+'SCC x Atuacao = Serv. Industria'!F224</f>
        <v>37683</v>
      </c>
      <c r="G224">
        <f>+'SCC x Atuacao = Comércio'!G224+'SCC x Atuacao = Serv. Industria'!G224</f>
        <v>14195</v>
      </c>
      <c r="H224">
        <f>+'SCC x Atuacao = Comércio'!H224+'SCC x Atuacao = Serv. Industria'!H224</f>
        <v>6376</v>
      </c>
      <c r="I224">
        <f>+'SCC x Atuacao = Comércio'!I224+'SCC x Atuacao = Serv. Industria'!I224</f>
        <v>4541</v>
      </c>
      <c r="J224">
        <f>+'SCC x Atuacao = Comércio'!J224+'SCC x Atuacao = Serv. Industria'!J224</f>
        <v>381</v>
      </c>
      <c r="K224">
        <f>+'SCC x Atuacao = Comércio'!K224+'SCC x Atuacao = Serv. Industria'!K224</f>
        <v>10682</v>
      </c>
      <c r="L224">
        <f t="shared" si="6"/>
        <v>107339</v>
      </c>
      <c r="N224" s="1" t="s">
        <v>7</v>
      </c>
      <c r="O224">
        <f>+B224/'Total x Ano'!$H$30</f>
        <v>0.154892443566644</v>
      </c>
      <c r="P224">
        <f>+C224/'Total x Ano'!$H$30</f>
        <v>5.04569634522401E-2</v>
      </c>
      <c r="Q224">
        <f>+D224/'Total x Ano'!$H$30</f>
        <v>9.2995090321318447E-2</v>
      </c>
      <c r="R224">
        <f>+E224/'Total x Ano'!$H$30</f>
        <v>1.3573817531372568E-2</v>
      </c>
      <c r="S224">
        <f>+F224/'Total x Ano'!$H$30</f>
        <v>0.35106531642739358</v>
      </c>
      <c r="T224">
        <f>+G224/'Total x Ano'!$H$30</f>
        <v>0.13224457093880138</v>
      </c>
      <c r="U224">
        <f>+H224/'Total x Ano'!$H$30</f>
        <v>5.9400590652046323E-2</v>
      </c>
      <c r="V224">
        <f>+I224/'Total x Ano'!$H$30</f>
        <v>4.2305219910750057E-2</v>
      </c>
      <c r="W224">
        <f>+J224/'Total x Ano'!$H$30</f>
        <v>3.5495020449230943E-3</v>
      </c>
      <c r="X224">
        <f>+K224/'Total x Ano'!$H$30</f>
        <v>9.9516485154510476E-2</v>
      </c>
      <c r="Y224">
        <f>+L224/'Total x Ano'!$H$30</f>
        <v>1</v>
      </c>
    </row>
    <row r="225" spans="1:25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</row>
    <row r="226" spans="1:25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</row>
    <row r="227" spans="1:25" s="1" customFormat="1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  <c r="O227" s="1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x14ac:dyDescent="0.25">
      <c r="A228" s="1"/>
      <c r="B228" s="1" t="s">
        <v>505</v>
      </c>
      <c r="C228" s="1" t="s">
        <v>541</v>
      </c>
      <c r="D228" s="1" t="s">
        <v>1</v>
      </c>
      <c r="E228" s="1" t="s">
        <v>531</v>
      </c>
      <c r="F228" s="1" t="s">
        <v>510</v>
      </c>
      <c r="G228" s="1" t="s">
        <v>537</v>
      </c>
      <c r="H228" s="1" t="s">
        <v>2</v>
      </c>
      <c r="I228" s="1" t="s">
        <v>3</v>
      </c>
      <c r="J228" s="1" t="s">
        <v>6</v>
      </c>
      <c r="K228" s="1" t="s">
        <v>533</v>
      </c>
      <c r="L228" s="1" t="s">
        <v>565</v>
      </c>
      <c r="N228" s="1"/>
      <c r="O228" s="1" t="s">
        <v>505</v>
      </c>
      <c r="P228" s="1" t="s">
        <v>541</v>
      </c>
      <c r="Q228" s="1" t="s">
        <v>1</v>
      </c>
      <c r="R228" s="1" t="s">
        <v>531</v>
      </c>
      <c r="S228" s="1" t="s">
        <v>510</v>
      </c>
      <c r="T228" s="1" t="s">
        <v>537</v>
      </c>
      <c r="U228" s="1" t="s">
        <v>2</v>
      </c>
      <c r="V228" s="1" t="s">
        <v>3</v>
      </c>
      <c r="W228" s="1" t="s">
        <v>6</v>
      </c>
      <c r="X228" s="1" t="s">
        <v>533</v>
      </c>
      <c r="Y228" s="1" t="s">
        <v>565</v>
      </c>
    </row>
    <row r="229" spans="1:25" x14ac:dyDescent="0.25">
      <c r="A229" s="1" t="s">
        <v>34</v>
      </c>
      <c r="B229">
        <f>+'SCC x Atuacao = Comércio'!B229+'SCC x Atuacao = Serv. Industria'!B229</f>
        <v>135</v>
      </c>
      <c r="C229">
        <f>+'SCC x Atuacao = Comércio'!C229+'SCC x Atuacao = Serv. Industria'!C229</f>
        <v>31</v>
      </c>
      <c r="D229">
        <f>+'SCC x Atuacao = Comércio'!D229+'SCC x Atuacao = Serv. Industria'!D229</f>
        <v>143</v>
      </c>
      <c r="E229">
        <f>+'SCC x Atuacao = Comércio'!E229+'SCC x Atuacao = Serv. Industria'!E229</f>
        <v>7</v>
      </c>
      <c r="F229">
        <f>+'SCC x Atuacao = Comércio'!F229+'SCC x Atuacao = Serv. Industria'!F229</f>
        <v>296</v>
      </c>
      <c r="G229">
        <f>+'SCC x Atuacao = Comércio'!G229+'SCC x Atuacao = Serv. Industria'!G229</f>
        <v>86</v>
      </c>
      <c r="H229">
        <f>+'SCC x Atuacao = Comércio'!H229+'SCC x Atuacao = Serv. Industria'!H229</f>
        <v>39</v>
      </c>
      <c r="I229">
        <f>+'SCC x Atuacao = Comércio'!I229+'SCC x Atuacao = Serv. Industria'!I229</f>
        <v>37</v>
      </c>
      <c r="J229">
        <f>+'SCC x Atuacao = Comércio'!J229+'SCC x Atuacao = Serv. Industria'!J229</f>
        <v>6</v>
      </c>
      <c r="K229">
        <f>+'SCC x Atuacao = Comércio'!K229+'SCC x Atuacao = Serv. Industria'!K229</f>
        <v>76</v>
      </c>
      <c r="L229">
        <f>SUM(B229:K229)</f>
        <v>856</v>
      </c>
      <c r="N229" s="1" t="s">
        <v>34</v>
      </c>
      <c r="O229">
        <f>+B229/'Total x Ano'!$I$30</f>
        <v>1.2412765840068409E-3</v>
      </c>
      <c r="P229">
        <f>+C229/'Total x Ano'!$I$30</f>
        <v>2.8503388225342268E-4</v>
      </c>
      <c r="Q229">
        <f>+D229/'Total x Ano'!$I$30</f>
        <v>1.3148337149109499E-3</v>
      </c>
      <c r="R229">
        <f>+E229/'Total x Ano'!$I$30</f>
        <v>6.4362489541095451E-5</v>
      </c>
      <c r="S229">
        <f>+F229/'Total x Ano'!$I$30</f>
        <v>2.721613843452036E-3</v>
      </c>
      <c r="T229">
        <f>+G229/'Total x Ano'!$I$30</f>
        <v>7.9073915721917262E-4</v>
      </c>
      <c r="U229">
        <f>+H229/'Total x Ano'!$I$30</f>
        <v>3.5859101315753177E-4</v>
      </c>
      <c r="V229">
        <f>+I229/'Total x Ano'!$I$30</f>
        <v>3.402017304315045E-4</v>
      </c>
      <c r="W229">
        <f>+J229/'Total x Ano'!$I$30</f>
        <v>5.5167848178081815E-5</v>
      </c>
      <c r="X229">
        <f>+K229/'Total x Ano'!$I$30</f>
        <v>6.9879274358903632E-4</v>
      </c>
      <c r="Y229">
        <f>+L229/'Total x Ano'!$I$30</f>
        <v>7.8706130067396716E-3</v>
      </c>
    </row>
    <row r="230" spans="1:25" x14ac:dyDescent="0.25">
      <c r="A230" s="1" t="s">
        <v>33</v>
      </c>
      <c r="B230">
        <f>+'SCC x Atuacao = Comércio'!B230+'SCC x Atuacao = Serv. Industria'!B230</f>
        <v>37</v>
      </c>
      <c r="C230">
        <f>+'SCC x Atuacao = Comércio'!C230+'SCC x Atuacao = Serv. Industria'!C230</f>
        <v>9</v>
      </c>
      <c r="D230">
        <f>+'SCC x Atuacao = Comércio'!D230+'SCC x Atuacao = Serv. Industria'!D230</f>
        <v>26</v>
      </c>
      <c r="E230">
        <f>+'SCC x Atuacao = Comércio'!E230+'SCC x Atuacao = Serv. Industria'!E230</f>
        <v>1</v>
      </c>
      <c r="F230">
        <f>+'SCC x Atuacao = Comércio'!F230+'SCC x Atuacao = Serv. Industria'!F230</f>
        <v>93</v>
      </c>
      <c r="G230">
        <f>+'SCC x Atuacao = Comércio'!G230+'SCC x Atuacao = Serv. Industria'!G230</f>
        <v>21</v>
      </c>
      <c r="H230">
        <f>+'SCC x Atuacao = Comércio'!H230+'SCC x Atuacao = Serv. Industria'!H230</f>
        <v>11</v>
      </c>
      <c r="I230">
        <f>+'SCC x Atuacao = Comércio'!I230+'SCC x Atuacao = Serv. Industria'!I230</f>
        <v>6</v>
      </c>
      <c r="J230">
        <f>+'SCC x Atuacao = Comércio'!J230+'SCC x Atuacao = Serv. Industria'!J230</f>
        <v>2</v>
      </c>
      <c r="K230">
        <f>+'SCC x Atuacao = Comércio'!K230+'SCC x Atuacao = Serv. Industria'!K230</f>
        <v>9</v>
      </c>
      <c r="L230">
        <f t="shared" ref="L230:L256" si="7">SUM(B230:K230)</f>
        <v>215</v>
      </c>
      <c r="N230" s="1" t="s">
        <v>33</v>
      </c>
      <c r="O230">
        <f>+B230/'Total x Ano'!$I$30</f>
        <v>3.402017304315045E-4</v>
      </c>
      <c r="P230">
        <f>+C230/'Total x Ano'!$I$30</f>
        <v>8.2751772267122722E-5</v>
      </c>
      <c r="Q230">
        <f>+D230/'Total x Ano'!$I$30</f>
        <v>2.3906067543835453E-4</v>
      </c>
      <c r="R230">
        <f>+E230/'Total x Ano'!$I$30</f>
        <v>9.1946413630136358E-6</v>
      </c>
      <c r="S230">
        <f>+F230/'Total x Ano'!$I$30</f>
        <v>8.551016467602681E-4</v>
      </c>
      <c r="T230">
        <f>+G230/'Total x Ano'!$I$30</f>
        <v>1.9308746862328635E-4</v>
      </c>
      <c r="U230">
        <f>+H230/'Total x Ano'!$I$30</f>
        <v>1.0114105499314999E-4</v>
      </c>
      <c r="V230">
        <f>+I230/'Total x Ano'!$I$30</f>
        <v>5.5167848178081815E-5</v>
      </c>
      <c r="W230">
        <f>+J230/'Total x Ano'!$I$30</f>
        <v>1.8389282726027272E-5</v>
      </c>
      <c r="X230">
        <f>+K230/'Total x Ano'!$I$30</f>
        <v>8.2751772267122722E-5</v>
      </c>
      <c r="Y230">
        <f>+L230/'Total x Ano'!$I$30</f>
        <v>1.9768478930479315E-3</v>
      </c>
    </row>
    <row r="231" spans="1:25" x14ac:dyDescent="0.25">
      <c r="A231" s="1" t="s">
        <v>32</v>
      </c>
      <c r="B231">
        <f>+'SCC x Atuacao = Comércio'!B231+'SCC x Atuacao = Serv. Industria'!B231</f>
        <v>176</v>
      </c>
      <c r="C231">
        <f>+'SCC x Atuacao = Comércio'!C231+'SCC x Atuacao = Serv. Industria'!C231</f>
        <v>29</v>
      </c>
      <c r="D231">
        <f>+'SCC x Atuacao = Comércio'!D231+'SCC x Atuacao = Serv. Industria'!D231</f>
        <v>73</v>
      </c>
      <c r="E231">
        <f>+'SCC x Atuacao = Comércio'!E231+'SCC x Atuacao = Serv. Industria'!E231</f>
        <v>6</v>
      </c>
      <c r="F231">
        <f>+'SCC x Atuacao = Comércio'!F231+'SCC x Atuacao = Serv. Industria'!F231</f>
        <v>284</v>
      </c>
      <c r="G231">
        <f>+'SCC x Atuacao = Comércio'!G231+'SCC x Atuacao = Serv. Industria'!G231</f>
        <v>78</v>
      </c>
      <c r="H231">
        <f>+'SCC x Atuacao = Comércio'!H231+'SCC x Atuacao = Serv. Industria'!H231</f>
        <v>33</v>
      </c>
      <c r="I231">
        <f>+'SCC x Atuacao = Comércio'!I231+'SCC x Atuacao = Serv. Industria'!I231</f>
        <v>27</v>
      </c>
      <c r="J231">
        <f>+'SCC x Atuacao = Comércio'!J231+'SCC x Atuacao = Serv. Industria'!J231</f>
        <v>1</v>
      </c>
      <c r="K231">
        <f>+'SCC x Atuacao = Comércio'!K231+'SCC x Atuacao = Serv. Industria'!K231</f>
        <v>75</v>
      </c>
      <c r="L231">
        <f t="shared" si="7"/>
        <v>782</v>
      </c>
      <c r="N231" s="1" t="s">
        <v>32</v>
      </c>
      <c r="O231">
        <f>+B231/'Total x Ano'!$I$30</f>
        <v>1.6182568798903999E-3</v>
      </c>
      <c r="P231">
        <f>+C231/'Total x Ano'!$I$30</f>
        <v>2.6664459952739541E-4</v>
      </c>
      <c r="Q231">
        <f>+D231/'Total x Ano'!$I$30</f>
        <v>6.7120881949999539E-4</v>
      </c>
      <c r="R231">
        <f>+E231/'Total x Ano'!$I$30</f>
        <v>5.5167848178081815E-5</v>
      </c>
      <c r="S231">
        <f>+F231/'Total x Ano'!$I$30</f>
        <v>2.6112781470958727E-3</v>
      </c>
      <c r="T231">
        <f>+G231/'Total x Ano'!$I$30</f>
        <v>7.1718202631506354E-4</v>
      </c>
      <c r="U231">
        <f>+H231/'Total x Ano'!$I$30</f>
        <v>3.0342316497944995E-4</v>
      </c>
      <c r="V231">
        <f>+I231/'Total x Ano'!$I$30</f>
        <v>2.4825531680136814E-4</v>
      </c>
      <c r="W231">
        <f>+J231/'Total x Ano'!$I$30</f>
        <v>9.1946413630136358E-6</v>
      </c>
      <c r="X231">
        <f>+K231/'Total x Ano'!$I$30</f>
        <v>6.8959810222602271E-4</v>
      </c>
      <c r="Y231">
        <f>+L231/'Total x Ano'!$I$30</f>
        <v>7.1902095458766628E-3</v>
      </c>
    </row>
    <row r="232" spans="1:25" x14ac:dyDescent="0.25">
      <c r="A232" s="1" t="s">
        <v>31</v>
      </c>
      <c r="B232">
        <f>+'SCC x Atuacao = Comércio'!B232+'SCC x Atuacao = Serv. Industria'!B232</f>
        <v>22</v>
      </c>
      <c r="C232">
        <f>+'SCC x Atuacao = Comércio'!C232+'SCC x Atuacao = Serv. Industria'!C232</f>
        <v>5</v>
      </c>
      <c r="D232">
        <f>+'SCC x Atuacao = Comércio'!D232+'SCC x Atuacao = Serv. Industria'!D232</f>
        <v>31</v>
      </c>
      <c r="E232">
        <f>+'SCC x Atuacao = Comércio'!E232+'SCC x Atuacao = Serv. Industria'!E232</f>
        <v>0</v>
      </c>
      <c r="F232">
        <f>+'SCC x Atuacao = Comércio'!F232+'SCC x Atuacao = Serv. Industria'!F232</f>
        <v>85</v>
      </c>
      <c r="G232">
        <f>+'SCC x Atuacao = Comércio'!G232+'SCC x Atuacao = Serv. Industria'!G232</f>
        <v>15</v>
      </c>
      <c r="H232">
        <f>+'SCC x Atuacao = Comércio'!H232+'SCC x Atuacao = Serv. Industria'!H232</f>
        <v>18</v>
      </c>
      <c r="I232">
        <f>+'SCC x Atuacao = Comércio'!I232+'SCC x Atuacao = Serv. Industria'!I232</f>
        <v>9</v>
      </c>
      <c r="J232">
        <f>+'SCC x Atuacao = Comércio'!J232+'SCC x Atuacao = Serv. Industria'!J232</f>
        <v>1</v>
      </c>
      <c r="K232">
        <f>+'SCC x Atuacao = Comércio'!K232+'SCC x Atuacao = Serv. Industria'!K232</f>
        <v>16</v>
      </c>
      <c r="L232">
        <f t="shared" si="7"/>
        <v>202</v>
      </c>
      <c r="N232" s="1" t="s">
        <v>31</v>
      </c>
      <c r="O232">
        <f>+B232/'Total x Ano'!$I$30</f>
        <v>2.0228210998629999E-4</v>
      </c>
      <c r="P232">
        <f>+C232/'Total x Ano'!$I$30</f>
        <v>4.5973206815068179E-5</v>
      </c>
      <c r="Q232">
        <f>+D232/'Total x Ano'!$I$30</f>
        <v>2.8503388225342268E-4</v>
      </c>
      <c r="R232">
        <f>+E232/'Total x Ano'!$I$30</f>
        <v>0</v>
      </c>
      <c r="S232">
        <f>+F232/'Total x Ano'!$I$30</f>
        <v>7.8154451585615901E-4</v>
      </c>
      <c r="T232">
        <f>+G232/'Total x Ano'!$I$30</f>
        <v>1.3791962044520454E-4</v>
      </c>
      <c r="U232">
        <f>+H232/'Total x Ano'!$I$30</f>
        <v>1.6550354453424544E-4</v>
      </c>
      <c r="V232">
        <f>+I232/'Total x Ano'!$I$30</f>
        <v>8.2751772267122722E-5</v>
      </c>
      <c r="W232">
        <f>+J232/'Total x Ano'!$I$30</f>
        <v>9.1946413630136358E-6</v>
      </c>
      <c r="X232">
        <f>+K232/'Total x Ano'!$I$30</f>
        <v>1.4711426180821817E-4</v>
      </c>
      <c r="Y232">
        <f>+L232/'Total x Ano'!$I$30</f>
        <v>1.8573175553287544E-3</v>
      </c>
    </row>
    <row r="233" spans="1:25" x14ac:dyDescent="0.25">
      <c r="A233" s="1" t="s">
        <v>30</v>
      </c>
      <c r="B233">
        <f>+'SCC x Atuacao = Comércio'!B233+'SCC x Atuacao = Serv. Industria'!B233</f>
        <v>210</v>
      </c>
      <c r="C233">
        <f>+'SCC x Atuacao = Comércio'!C233+'SCC x Atuacao = Serv. Industria'!C233</f>
        <v>56</v>
      </c>
      <c r="D233">
        <f>+'SCC x Atuacao = Comércio'!D233+'SCC x Atuacao = Serv. Industria'!D233</f>
        <v>144</v>
      </c>
      <c r="E233">
        <f>+'SCC x Atuacao = Comércio'!E233+'SCC x Atuacao = Serv. Industria'!E233</f>
        <v>10</v>
      </c>
      <c r="F233">
        <f>+'SCC x Atuacao = Comércio'!F233+'SCC x Atuacao = Serv. Industria'!F233</f>
        <v>596</v>
      </c>
      <c r="G233">
        <f>+'SCC x Atuacao = Comércio'!G233+'SCC x Atuacao = Serv. Industria'!G233</f>
        <v>170</v>
      </c>
      <c r="H233">
        <f>+'SCC x Atuacao = Comércio'!H233+'SCC x Atuacao = Serv. Industria'!H233</f>
        <v>86</v>
      </c>
      <c r="I233">
        <f>+'SCC x Atuacao = Comércio'!I233+'SCC x Atuacao = Serv. Industria'!I233</f>
        <v>67</v>
      </c>
      <c r="J233">
        <f>+'SCC x Atuacao = Comércio'!J233+'SCC x Atuacao = Serv. Industria'!J233</f>
        <v>5</v>
      </c>
      <c r="K233">
        <f>+'SCC x Atuacao = Comércio'!K233+'SCC x Atuacao = Serv. Industria'!K233</f>
        <v>141</v>
      </c>
      <c r="L233">
        <f t="shared" si="7"/>
        <v>1485</v>
      </c>
      <c r="N233" s="1" t="s">
        <v>30</v>
      </c>
      <c r="O233">
        <f>+B233/'Total x Ano'!$I$30</f>
        <v>1.9308746862328635E-3</v>
      </c>
      <c r="P233">
        <f>+C233/'Total x Ano'!$I$30</f>
        <v>5.148999163287636E-4</v>
      </c>
      <c r="Q233">
        <f>+D233/'Total x Ano'!$I$30</f>
        <v>1.3240283562739636E-3</v>
      </c>
      <c r="R233">
        <f>+E233/'Total x Ano'!$I$30</f>
        <v>9.1946413630136358E-5</v>
      </c>
      <c r="S233">
        <f>+F233/'Total x Ano'!$I$30</f>
        <v>5.4800062523561273E-3</v>
      </c>
      <c r="T233">
        <f>+G233/'Total x Ano'!$I$30</f>
        <v>1.563089031712318E-3</v>
      </c>
      <c r="U233">
        <f>+H233/'Total x Ano'!$I$30</f>
        <v>7.9073915721917262E-4</v>
      </c>
      <c r="V233">
        <f>+I233/'Total x Ano'!$I$30</f>
        <v>6.1604097132191362E-4</v>
      </c>
      <c r="W233">
        <f>+J233/'Total x Ano'!$I$30</f>
        <v>4.5973206815068179E-5</v>
      </c>
      <c r="X233">
        <f>+K233/'Total x Ano'!$I$30</f>
        <v>1.2964444321849227E-3</v>
      </c>
      <c r="Y233">
        <f>+L233/'Total x Ano'!$I$30</f>
        <v>1.3654042424075249E-2</v>
      </c>
    </row>
    <row r="234" spans="1:25" x14ac:dyDescent="0.25">
      <c r="A234" s="1" t="s">
        <v>29</v>
      </c>
      <c r="B234">
        <f>+'SCC x Atuacao = Comércio'!B234+'SCC x Atuacao = Serv. Industria'!B234</f>
        <v>34</v>
      </c>
      <c r="C234">
        <f>+'SCC x Atuacao = Comércio'!C234+'SCC x Atuacao = Serv. Industria'!C234</f>
        <v>7</v>
      </c>
      <c r="D234">
        <f>+'SCC x Atuacao = Comércio'!D234+'SCC x Atuacao = Serv. Industria'!D234</f>
        <v>33</v>
      </c>
      <c r="E234">
        <f>+'SCC x Atuacao = Comércio'!E234+'SCC x Atuacao = Serv. Industria'!E234</f>
        <v>2</v>
      </c>
      <c r="F234">
        <f>+'SCC x Atuacao = Comércio'!F234+'SCC x Atuacao = Serv. Industria'!F234</f>
        <v>81</v>
      </c>
      <c r="G234">
        <f>+'SCC x Atuacao = Comércio'!G234+'SCC x Atuacao = Serv. Industria'!G234</f>
        <v>19</v>
      </c>
      <c r="H234">
        <f>+'SCC x Atuacao = Comércio'!H234+'SCC x Atuacao = Serv. Industria'!H234</f>
        <v>18</v>
      </c>
      <c r="I234">
        <f>+'SCC x Atuacao = Comércio'!I234+'SCC x Atuacao = Serv. Industria'!I234</f>
        <v>5</v>
      </c>
      <c r="J234">
        <f>+'SCC x Atuacao = Comércio'!J234+'SCC x Atuacao = Serv. Industria'!J234</f>
        <v>1</v>
      </c>
      <c r="K234">
        <f>+'SCC x Atuacao = Comércio'!K234+'SCC x Atuacao = Serv. Industria'!K234</f>
        <v>20</v>
      </c>
      <c r="L234">
        <f t="shared" si="7"/>
        <v>220</v>
      </c>
      <c r="N234" s="1" t="s">
        <v>29</v>
      </c>
      <c r="O234">
        <f>+B234/'Total x Ano'!$I$30</f>
        <v>3.1261780634246362E-4</v>
      </c>
      <c r="P234">
        <f>+C234/'Total x Ano'!$I$30</f>
        <v>6.4362489541095451E-5</v>
      </c>
      <c r="Q234">
        <f>+D234/'Total x Ano'!$I$30</f>
        <v>3.0342316497944995E-4</v>
      </c>
      <c r="R234">
        <f>+E234/'Total x Ano'!$I$30</f>
        <v>1.8389282726027272E-5</v>
      </c>
      <c r="S234">
        <f>+F234/'Total x Ano'!$I$30</f>
        <v>7.4476595040410447E-4</v>
      </c>
      <c r="T234">
        <f>+G234/'Total x Ano'!$I$30</f>
        <v>1.7469818589725908E-4</v>
      </c>
      <c r="U234">
        <f>+H234/'Total x Ano'!$I$30</f>
        <v>1.6550354453424544E-4</v>
      </c>
      <c r="V234">
        <f>+I234/'Total x Ano'!$I$30</f>
        <v>4.5973206815068179E-5</v>
      </c>
      <c r="W234">
        <f>+J234/'Total x Ano'!$I$30</f>
        <v>9.1946413630136358E-6</v>
      </c>
      <c r="X234">
        <f>+K234/'Total x Ano'!$I$30</f>
        <v>1.8389282726027272E-4</v>
      </c>
      <c r="Y234">
        <f>+L234/'Total x Ano'!$I$30</f>
        <v>2.022821099863E-3</v>
      </c>
    </row>
    <row r="235" spans="1:25" x14ac:dyDescent="0.25">
      <c r="A235" s="1" t="s">
        <v>28</v>
      </c>
      <c r="B235">
        <f>+'SCC x Atuacao = Comércio'!B235+'SCC x Atuacao = Serv. Industria'!B235</f>
        <v>52</v>
      </c>
      <c r="C235">
        <f>+'SCC x Atuacao = Comércio'!C235+'SCC x Atuacao = Serv. Industria'!C235</f>
        <v>26</v>
      </c>
      <c r="D235">
        <f>+'SCC x Atuacao = Comércio'!D235+'SCC x Atuacao = Serv. Industria'!D235</f>
        <v>56</v>
      </c>
      <c r="E235">
        <f>+'SCC x Atuacao = Comércio'!E235+'SCC x Atuacao = Serv. Industria'!E235</f>
        <v>5</v>
      </c>
      <c r="F235">
        <f>+'SCC x Atuacao = Comércio'!F235+'SCC x Atuacao = Serv. Industria'!F235</f>
        <v>173</v>
      </c>
      <c r="G235">
        <f>+'SCC x Atuacao = Comércio'!G235+'SCC x Atuacao = Serv. Industria'!G235</f>
        <v>47</v>
      </c>
      <c r="H235">
        <f>+'SCC x Atuacao = Comércio'!H235+'SCC x Atuacao = Serv. Industria'!H235</f>
        <v>24</v>
      </c>
      <c r="I235">
        <f>+'SCC x Atuacao = Comércio'!I235+'SCC x Atuacao = Serv. Industria'!I235</f>
        <v>20</v>
      </c>
      <c r="J235">
        <f>+'SCC x Atuacao = Comércio'!J235+'SCC x Atuacao = Serv. Industria'!J235</f>
        <v>2</v>
      </c>
      <c r="K235">
        <f>+'SCC x Atuacao = Comércio'!K235+'SCC x Atuacao = Serv. Industria'!K235</f>
        <v>53</v>
      </c>
      <c r="L235">
        <f t="shared" si="7"/>
        <v>458</v>
      </c>
      <c r="N235" s="1" t="s">
        <v>28</v>
      </c>
      <c r="O235">
        <f>+B235/'Total x Ano'!$I$30</f>
        <v>4.7812135087670906E-4</v>
      </c>
      <c r="P235">
        <f>+C235/'Total x Ano'!$I$30</f>
        <v>2.3906067543835453E-4</v>
      </c>
      <c r="Q235">
        <f>+D235/'Total x Ano'!$I$30</f>
        <v>5.148999163287636E-4</v>
      </c>
      <c r="R235">
        <f>+E235/'Total x Ano'!$I$30</f>
        <v>4.5973206815068179E-5</v>
      </c>
      <c r="S235">
        <f>+F235/'Total x Ano'!$I$30</f>
        <v>1.5906729558013591E-3</v>
      </c>
      <c r="T235">
        <f>+G235/'Total x Ano'!$I$30</f>
        <v>4.3214814406164085E-4</v>
      </c>
      <c r="U235">
        <f>+H235/'Total x Ano'!$I$30</f>
        <v>2.2067139271232726E-4</v>
      </c>
      <c r="V235">
        <f>+I235/'Total x Ano'!$I$30</f>
        <v>1.8389282726027272E-4</v>
      </c>
      <c r="W235">
        <f>+J235/'Total x Ano'!$I$30</f>
        <v>1.8389282726027272E-5</v>
      </c>
      <c r="X235">
        <f>+K235/'Total x Ano'!$I$30</f>
        <v>4.8731599223972267E-4</v>
      </c>
      <c r="Y235">
        <f>+L235/'Total x Ano'!$I$30</f>
        <v>4.2111457442602449E-3</v>
      </c>
    </row>
    <row r="236" spans="1:25" x14ac:dyDescent="0.25">
      <c r="A236" s="1" t="s">
        <v>27</v>
      </c>
      <c r="B236">
        <f>+'SCC x Atuacao = Comércio'!B236+'SCC x Atuacao = Serv. Industria'!B236</f>
        <v>173</v>
      </c>
      <c r="C236">
        <f>+'SCC x Atuacao = Comércio'!C236+'SCC x Atuacao = Serv. Industria'!C236</f>
        <v>50</v>
      </c>
      <c r="D236">
        <f>+'SCC x Atuacao = Comércio'!D236+'SCC x Atuacao = Serv. Industria'!D236</f>
        <v>120</v>
      </c>
      <c r="E236">
        <f>+'SCC x Atuacao = Comércio'!E236+'SCC x Atuacao = Serv. Industria'!E236</f>
        <v>9</v>
      </c>
      <c r="F236">
        <f>+'SCC x Atuacao = Comércio'!F236+'SCC x Atuacao = Serv. Industria'!F236</f>
        <v>497</v>
      </c>
      <c r="G236">
        <f>+'SCC x Atuacao = Comércio'!G236+'SCC x Atuacao = Serv. Industria'!G236</f>
        <v>121</v>
      </c>
      <c r="H236">
        <f>+'SCC x Atuacao = Comércio'!H236+'SCC x Atuacao = Serv. Industria'!H236</f>
        <v>41</v>
      </c>
      <c r="I236">
        <f>+'SCC x Atuacao = Comércio'!I236+'SCC x Atuacao = Serv. Industria'!I236</f>
        <v>50</v>
      </c>
      <c r="J236">
        <f>+'SCC x Atuacao = Comércio'!J236+'SCC x Atuacao = Serv. Industria'!J236</f>
        <v>2</v>
      </c>
      <c r="K236">
        <f>+'SCC x Atuacao = Comércio'!K236+'SCC x Atuacao = Serv. Industria'!K236</f>
        <v>98</v>
      </c>
      <c r="L236">
        <f t="shared" si="7"/>
        <v>1161</v>
      </c>
      <c r="N236" s="1" t="s">
        <v>27</v>
      </c>
      <c r="O236">
        <f>+B236/'Total x Ano'!$I$30</f>
        <v>1.5906729558013591E-3</v>
      </c>
      <c r="P236">
        <f>+C236/'Total x Ano'!$I$30</f>
        <v>4.5973206815068179E-4</v>
      </c>
      <c r="Q236">
        <f>+D236/'Total x Ano'!$I$30</f>
        <v>1.1033569635616363E-3</v>
      </c>
      <c r="R236">
        <f>+E236/'Total x Ano'!$I$30</f>
        <v>8.2751772267122722E-5</v>
      </c>
      <c r="S236">
        <f>+F236/'Total x Ano'!$I$30</f>
        <v>4.5697367574177765E-3</v>
      </c>
      <c r="T236">
        <f>+G236/'Total x Ano'!$I$30</f>
        <v>1.1125516049246499E-3</v>
      </c>
      <c r="U236">
        <f>+H236/'Total x Ano'!$I$30</f>
        <v>3.7698029588355904E-4</v>
      </c>
      <c r="V236">
        <f>+I236/'Total x Ano'!$I$30</f>
        <v>4.5973206815068179E-4</v>
      </c>
      <c r="W236">
        <f>+J236/'Total x Ano'!$I$30</f>
        <v>1.8389282726027272E-5</v>
      </c>
      <c r="X236">
        <f>+K236/'Total x Ano'!$I$30</f>
        <v>9.0107485357533625E-4</v>
      </c>
      <c r="Y236">
        <f>+L236/'Total x Ano'!$I$30</f>
        <v>1.0674978622458831E-2</v>
      </c>
    </row>
    <row r="237" spans="1:25" x14ac:dyDescent="0.25">
      <c r="A237" s="1" t="s">
        <v>26</v>
      </c>
      <c r="B237">
        <f>+'SCC x Atuacao = Comércio'!B237+'SCC x Atuacao = Serv. Industria'!B237</f>
        <v>177</v>
      </c>
      <c r="C237">
        <f>+'SCC x Atuacao = Comércio'!C237+'SCC x Atuacao = Serv. Industria'!C237</f>
        <v>33</v>
      </c>
      <c r="D237">
        <f>+'SCC x Atuacao = Comércio'!D237+'SCC x Atuacao = Serv. Industria'!D237</f>
        <v>67</v>
      </c>
      <c r="E237">
        <f>+'SCC x Atuacao = Comércio'!E237+'SCC x Atuacao = Serv. Industria'!E237</f>
        <v>18</v>
      </c>
      <c r="F237">
        <f>+'SCC x Atuacao = Comércio'!F237+'SCC x Atuacao = Serv. Industria'!F237</f>
        <v>284</v>
      </c>
      <c r="G237">
        <f>+'SCC x Atuacao = Comércio'!G237+'SCC x Atuacao = Serv. Industria'!G237</f>
        <v>61</v>
      </c>
      <c r="H237">
        <f>+'SCC x Atuacao = Comércio'!H237+'SCC x Atuacao = Serv. Industria'!H237</f>
        <v>28</v>
      </c>
      <c r="I237">
        <f>+'SCC x Atuacao = Comércio'!I237+'SCC x Atuacao = Serv. Industria'!I237</f>
        <v>36</v>
      </c>
      <c r="J237">
        <f>+'SCC x Atuacao = Comércio'!J237+'SCC x Atuacao = Serv. Industria'!J237</f>
        <v>2</v>
      </c>
      <c r="K237">
        <f>+'SCC x Atuacao = Comércio'!K237+'SCC x Atuacao = Serv. Industria'!K237</f>
        <v>73</v>
      </c>
      <c r="L237">
        <f t="shared" si="7"/>
        <v>779</v>
      </c>
      <c r="N237" s="1" t="s">
        <v>26</v>
      </c>
      <c r="O237">
        <f>+B237/'Total x Ano'!$I$30</f>
        <v>1.6274515212534135E-3</v>
      </c>
      <c r="P237">
        <f>+C237/'Total x Ano'!$I$30</f>
        <v>3.0342316497944995E-4</v>
      </c>
      <c r="Q237">
        <f>+D237/'Total x Ano'!$I$30</f>
        <v>6.1604097132191362E-4</v>
      </c>
      <c r="R237">
        <f>+E237/'Total x Ano'!$I$30</f>
        <v>1.6550354453424544E-4</v>
      </c>
      <c r="S237">
        <f>+F237/'Total x Ano'!$I$30</f>
        <v>2.6112781470958727E-3</v>
      </c>
      <c r="T237">
        <f>+G237/'Total x Ano'!$I$30</f>
        <v>5.6087312314383176E-4</v>
      </c>
      <c r="U237">
        <f>+H237/'Total x Ano'!$I$30</f>
        <v>2.574499581643818E-4</v>
      </c>
      <c r="V237">
        <f>+I237/'Total x Ano'!$I$30</f>
        <v>3.3100708906849089E-4</v>
      </c>
      <c r="W237">
        <f>+J237/'Total x Ano'!$I$30</f>
        <v>1.8389282726027272E-5</v>
      </c>
      <c r="X237">
        <f>+K237/'Total x Ano'!$I$30</f>
        <v>6.7120881949999539E-4</v>
      </c>
      <c r="Y237">
        <f>+L237/'Total x Ano'!$I$30</f>
        <v>7.162625621787622E-3</v>
      </c>
    </row>
    <row r="238" spans="1:25" x14ac:dyDescent="0.25">
      <c r="A238" s="1" t="s">
        <v>25</v>
      </c>
      <c r="B238">
        <f>+'SCC x Atuacao = Comércio'!B238+'SCC x Atuacao = Serv. Industria'!B238</f>
        <v>426</v>
      </c>
      <c r="C238">
        <f>+'SCC x Atuacao = Comércio'!C238+'SCC x Atuacao = Serv. Industria'!C238</f>
        <v>182</v>
      </c>
      <c r="D238">
        <f>+'SCC x Atuacao = Comércio'!D238+'SCC x Atuacao = Serv. Industria'!D238</f>
        <v>282</v>
      </c>
      <c r="E238">
        <f>+'SCC x Atuacao = Comércio'!E238+'SCC x Atuacao = Serv. Industria'!E238</f>
        <v>39</v>
      </c>
      <c r="F238">
        <f>+'SCC x Atuacao = Comércio'!F238+'SCC x Atuacao = Serv. Industria'!F238</f>
        <v>942</v>
      </c>
      <c r="G238">
        <f>+'SCC x Atuacao = Comércio'!G238+'SCC x Atuacao = Serv. Industria'!G238</f>
        <v>251</v>
      </c>
      <c r="H238">
        <f>+'SCC x Atuacao = Comércio'!H238+'SCC x Atuacao = Serv. Industria'!H238</f>
        <v>128</v>
      </c>
      <c r="I238">
        <f>+'SCC x Atuacao = Comércio'!I238+'SCC x Atuacao = Serv. Industria'!I238</f>
        <v>122</v>
      </c>
      <c r="J238">
        <f>+'SCC x Atuacao = Comércio'!J238+'SCC x Atuacao = Serv. Industria'!J238</f>
        <v>7</v>
      </c>
      <c r="K238">
        <f>+'SCC x Atuacao = Comércio'!K238+'SCC x Atuacao = Serv. Industria'!K238</f>
        <v>284</v>
      </c>
      <c r="L238">
        <f t="shared" si="7"/>
        <v>2663</v>
      </c>
      <c r="N238" s="1" t="s">
        <v>25</v>
      </c>
      <c r="O238">
        <f>+B238/'Total x Ano'!$I$30</f>
        <v>3.9169172206438086E-3</v>
      </c>
      <c r="P238">
        <f>+C238/'Total x Ano'!$I$30</f>
        <v>1.6734247280684818E-3</v>
      </c>
      <c r="Q238">
        <f>+D238/'Total x Ano'!$I$30</f>
        <v>2.5928888643698455E-3</v>
      </c>
      <c r="R238">
        <f>+E238/'Total x Ano'!$I$30</f>
        <v>3.5859101315753177E-4</v>
      </c>
      <c r="S238">
        <f>+F238/'Total x Ano'!$I$30</f>
        <v>8.6613521639588454E-3</v>
      </c>
      <c r="T238">
        <f>+G238/'Total x Ano'!$I$30</f>
        <v>2.3078549821164227E-3</v>
      </c>
      <c r="U238">
        <f>+H238/'Total x Ano'!$I$30</f>
        <v>1.1769140944657454E-3</v>
      </c>
      <c r="V238">
        <f>+I238/'Total x Ano'!$I$30</f>
        <v>1.1217462462876635E-3</v>
      </c>
      <c r="W238">
        <f>+J238/'Total x Ano'!$I$30</f>
        <v>6.4362489541095451E-5</v>
      </c>
      <c r="X238">
        <f>+K238/'Total x Ano'!$I$30</f>
        <v>2.6112781470958727E-3</v>
      </c>
      <c r="Y238">
        <f>+L238/'Total x Ano'!$I$30</f>
        <v>2.4485329949705311E-2</v>
      </c>
    </row>
    <row r="239" spans="1:25" x14ac:dyDescent="0.25">
      <c r="A239" s="1" t="s">
        <v>24</v>
      </c>
      <c r="B239">
        <f>+'SCC x Atuacao = Comércio'!B239+'SCC x Atuacao = Serv. Industria'!B239</f>
        <v>169</v>
      </c>
      <c r="C239">
        <f>+'SCC x Atuacao = Comércio'!C239+'SCC x Atuacao = Serv. Industria'!C239</f>
        <v>95</v>
      </c>
      <c r="D239">
        <f>+'SCC x Atuacao = Comércio'!D239+'SCC x Atuacao = Serv. Industria'!D239</f>
        <v>96</v>
      </c>
      <c r="E239">
        <f>+'SCC x Atuacao = Comércio'!E239+'SCC x Atuacao = Serv. Industria'!E239</f>
        <v>26</v>
      </c>
      <c r="F239">
        <f>+'SCC x Atuacao = Comércio'!F239+'SCC x Atuacao = Serv. Industria'!F239</f>
        <v>364</v>
      </c>
      <c r="G239">
        <f>+'SCC x Atuacao = Comércio'!G239+'SCC x Atuacao = Serv. Industria'!G239</f>
        <v>136</v>
      </c>
      <c r="H239">
        <f>+'SCC x Atuacao = Comércio'!H239+'SCC x Atuacao = Serv. Industria'!H239</f>
        <v>69</v>
      </c>
      <c r="I239">
        <f>+'SCC x Atuacao = Comércio'!I239+'SCC x Atuacao = Serv. Industria'!I239</f>
        <v>48</v>
      </c>
      <c r="J239">
        <f>+'SCC x Atuacao = Comércio'!J239+'SCC x Atuacao = Serv. Industria'!J239</f>
        <v>6</v>
      </c>
      <c r="K239">
        <f>+'SCC x Atuacao = Comércio'!K239+'SCC x Atuacao = Serv. Industria'!K239</f>
        <v>146</v>
      </c>
      <c r="L239">
        <f t="shared" si="7"/>
        <v>1155</v>
      </c>
      <c r="N239" s="1" t="s">
        <v>24</v>
      </c>
      <c r="O239">
        <f>+B239/'Total x Ano'!$I$30</f>
        <v>1.5538943903493044E-3</v>
      </c>
      <c r="P239">
        <f>+C239/'Total x Ano'!$I$30</f>
        <v>8.7349092948629543E-4</v>
      </c>
      <c r="Q239">
        <f>+D239/'Total x Ano'!$I$30</f>
        <v>8.8268557084930904E-4</v>
      </c>
      <c r="R239">
        <f>+E239/'Total x Ano'!$I$30</f>
        <v>2.3906067543835453E-4</v>
      </c>
      <c r="S239">
        <f>+F239/'Total x Ano'!$I$30</f>
        <v>3.3468494561369635E-3</v>
      </c>
      <c r="T239">
        <f>+G239/'Total x Ano'!$I$30</f>
        <v>1.2504712253698545E-3</v>
      </c>
      <c r="U239">
        <f>+H239/'Total x Ano'!$I$30</f>
        <v>6.3443025404794084E-4</v>
      </c>
      <c r="V239">
        <f>+I239/'Total x Ano'!$I$30</f>
        <v>4.4134278542465452E-4</v>
      </c>
      <c r="W239">
        <f>+J239/'Total x Ano'!$I$30</f>
        <v>5.5167848178081815E-5</v>
      </c>
      <c r="X239">
        <f>+K239/'Total x Ano'!$I$30</f>
        <v>1.3424176389999908E-3</v>
      </c>
      <c r="Y239">
        <f>+L239/'Total x Ano'!$I$30</f>
        <v>1.0619810774280749E-2</v>
      </c>
    </row>
    <row r="240" spans="1:25" x14ac:dyDescent="0.25">
      <c r="A240" s="1" t="s">
        <v>23</v>
      </c>
      <c r="B240">
        <f>+'SCC x Atuacao = Comércio'!B240+'SCC x Atuacao = Serv. Industria'!B240</f>
        <v>141</v>
      </c>
      <c r="C240">
        <f>+'SCC x Atuacao = Comércio'!C240+'SCC x Atuacao = Serv. Industria'!C240</f>
        <v>69</v>
      </c>
      <c r="D240">
        <f>+'SCC x Atuacao = Comércio'!D240+'SCC x Atuacao = Serv. Industria'!D240</f>
        <v>122</v>
      </c>
      <c r="E240">
        <f>+'SCC x Atuacao = Comércio'!E240+'SCC x Atuacao = Serv. Industria'!E240</f>
        <v>27</v>
      </c>
      <c r="F240">
        <f>+'SCC x Atuacao = Comércio'!F240+'SCC x Atuacao = Serv. Industria'!F240</f>
        <v>320</v>
      </c>
      <c r="G240">
        <f>+'SCC x Atuacao = Comércio'!G240+'SCC x Atuacao = Serv. Industria'!G240</f>
        <v>115</v>
      </c>
      <c r="H240">
        <f>+'SCC x Atuacao = Comércio'!H240+'SCC x Atuacao = Serv. Industria'!H240</f>
        <v>58</v>
      </c>
      <c r="I240">
        <f>+'SCC x Atuacao = Comércio'!I240+'SCC x Atuacao = Serv. Industria'!I240</f>
        <v>37</v>
      </c>
      <c r="J240">
        <f>+'SCC x Atuacao = Comércio'!J240+'SCC x Atuacao = Serv. Industria'!J240</f>
        <v>1</v>
      </c>
      <c r="K240">
        <f>+'SCC x Atuacao = Comércio'!K240+'SCC x Atuacao = Serv. Industria'!K240</f>
        <v>134</v>
      </c>
      <c r="L240">
        <f t="shared" si="7"/>
        <v>1024</v>
      </c>
      <c r="N240" s="1" t="s">
        <v>23</v>
      </c>
      <c r="O240">
        <f>+B240/'Total x Ano'!$I$30</f>
        <v>1.2964444321849227E-3</v>
      </c>
      <c r="P240">
        <f>+C240/'Total x Ano'!$I$30</f>
        <v>6.3443025404794084E-4</v>
      </c>
      <c r="Q240">
        <f>+D240/'Total x Ano'!$I$30</f>
        <v>1.1217462462876635E-3</v>
      </c>
      <c r="R240">
        <f>+E240/'Total x Ano'!$I$30</f>
        <v>2.4825531680136814E-4</v>
      </c>
      <c r="S240">
        <f>+F240/'Total x Ano'!$I$30</f>
        <v>2.9422852361643635E-3</v>
      </c>
      <c r="T240">
        <f>+G240/'Total x Ano'!$I$30</f>
        <v>1.057383756746568E-3</v>
      </c>
      <c r="U240">
        <f>+H240/'Total x Ano'!$I$30</f>
        <v>5.3328919905479082E-4</v>
      </c>
      <c r="V240">
        <f>+I240/'Total x Ano'!$I$30</f>
        <v>3.402017304315045E-4</v>
      </c>
      <c r="W240">
        <f>+J240/'Total x Ano'!$I$30</f>
        <v>9.1946413630136358E-6</v>
      </c>
      <c r="X240">
        <f>+K240/'Total x Ano'!$I$30</f>
        <v>1.2320819426438272E-3</v>
      </c>
      <c r="Y240">
        <f>+L240/'Total x Ano'!$I$30</f>
        <v>9.415312755725963E-3</v>
      </c>
    </row>
    <row r="241" spans="1:25" x14ac:dyDescent="0.25">
      <c r="A241" s="1" t="s">
        <v>22</v>
      </c>
      <c r="B241">
        <f>+'SCC x Atuacao = Comércio'!B241+'SCC x Atuacao = Serv. Industria'!B241</f>
        <v>389</v>
      </c>
      <c r="C241">
        <f>+'SCC x Atuacao = Comércio'!C241+'SCC x Atuacao = Serv. Industria'!C241</f>
        <v>196</v>
      </c>
      <c r="D241">
        <f>+'SCC x Atuacao = Comércio'!D241+'SCC x Atuacao = Serv. Industria'!D241</f>
        <v>225</v>
      </c>
      <c r="E241">
        <f>+'SCC x Atuacao = Comércio'!E241+'SCC x Atuacao = Serv. Industria'!E241</f>
        <v>39</v>
      </c>
      <c r="F241">
        <f>+'SCC x Atuacao = Comércio'!F241+'SCC x Atuacao = Serv. Industria'!F241</f>
        <v>1018</v>
      </c>
      <c r="G241">
        <f>+'SCC x Atuacao = Comércio'!G241+'SCC x Atuacao = Serv. Industria'!G241</f>
        <v>291</v>
      </c>
      <c r="H241">
        <f>+'SCC x Atuacao = Comércio'!H241+'SCC x Atuacao = Serv. Industria'!H241</f>
        <v>168</v>
      </c>
      <c r="I241">
        <f>+'SCC x Atuacao = Comércio'!I241+'SCC x Atuacao = Serv. Industria'!I241</f>
        <v>146</v>
      </c>
      <c r="J241">
        <f>+'SCC x Atuacao = Comércio'!J241+'SCC x Atuacao = Serv. Industria'!J241</f>
        <v>13</v>
      </c>
      <c r="K241">
        <f>+'SCC x Atuacao = Comércio'!K241+'SCC x Atuacao = Serv. Industria'!K241</f>
        <v>342</v>
      </c>
      <c r="L241">
        <f t="shared" si="7"/>
        <v>2827</v>
      </c>
      <c r="N241" s="1" t="s">
        <v>22</v>
      </c>
      <c r="O241">
        <f>+B241/'Total x Ano'!$I$30</f>
        <v>3.5767154902123042E-3</v>
      </c>
      <c r="P241">
        <f>+C241/'Total x Ano'!$I$30</f>
        <v>1.8021497071506725E-3</v>
      </c>
      <c r="Q241">
        <f>+D241/'Total x Ano'!$I$30</f>
        <v>2.068794306678068E-3</v>
      </c>
      <c r="R241">
        <f>+E241/'Total x Ano'!$I$30</f>
        <v>3.5859101315753177E-4</v>
      </c>
      <c r="S241">
        <f>+F241/'Total x Ano'!$I$30</f>
        <v>9.3601449075478814E-3</v>
      </c>
      <c r="T241">
        <f>+G241/'Total x Ano'!$I$30</f>
        <v>2.6756406366369679E-3</v>
      </c>
      <c r="U241">
        <f>+H241/'Total x Ano'!$I$30</f>
        <v>1.5446997489862908E-3</v>
      </c>
      <c r="V241">
        <f>+I241/'Total x Ano'!$I$30</f>
        <v>1.3424176389999908E-3</v>
      </c>
      <c r="W241">
        <f>+J241/'Total x Ano'!$I$30</f>
        <v>1.1953033771917727E-4</v>
      </c>
      <c r="X241">
        <f>+K241/'Total x Ano'!$I$30</f>
        <v>3.1445673461506633E-3</v>
      </c>
      <c r="Y241">
        <f>+L241/'Total x Ano'!$I$30</f>
        <v>2.5993251133239546E-2</v>
      </c>
    </row>
    <row r="242" spans="1:25" x14ac:dyDescent="0.25">
      <c r="A242" s="1" t="s">
        <v>21</v>
      </c>
      <c r="B242">
        <f>+'SCC x Atuacao = Comércio'!B242+'SCC x Atuacao = Serv. Industria'!B242</f>
        <v>102</v>
      </c>
      <c r="C242">
        <f>+'SCC x Atuacao = Comércio'!C242+'SCC x Atuacao = Serv. Industria'!C242</f>
        <v>42</v>
      </c>
      <c r="D242">
        <f>+'SCC x Atuacao = Comércio'!D242+'SCC x Atuacao = Serv. Industria'!D242</f>
        <v>63</v>
      </c>
      <c r="E242">
        <f>+'SCC x Atuacao = Comércio'!E242+'SCC x Atuacao = Serv. Industria'!E242</f>
        <v>14</v>
      </c>
      <c r="F242">
        <f>+'SCC x Atuacao = Comércio'!F242+'SCC x Atuacao = Serv. Industria'!F242</f>
        <v>324</v>
      </c>
      <c r="G242">
        <f>+'SCC x Atuacao = Comércio'!G242+'SCC x Atuacao = Serv. Industria'!G242</f>
        <v>86</v>
      </c>
      <c r="H242">
        <f>+'SCC x Atuacao = Comércio'!H242+'SCC x Atuacao = Serv. Industria'!H242</f>
        <v>48</v>
      </c>
      <c r="I242">
        <f>+'SCC x Atuacao = Comércio'!I242+'SCC x Atuacao = Serv. Industria'!I242</f>
        <v>34</v>
      </c>
      <c r="J242">
        <f>+'SCC x Atuacao = Comércio'!J242+'SCC x Atuacao = Serv. Industria'!J242</f>
        <v>2</v>
      </c>
      <c r="K242">
        <f>+'SCC x Atuacao = Comércio'!K242+'SCC x Atuacao = Serv. Industria'!K242</f>
        <v>85</v>
      </c>
      <c r="L242">
        <f t="shared" si="7"/>
        <v>800</v>
      </c>
      <c r="N242" s="1" t="s">
        <v>21</v>
      </c>
      <c r="O242">
        <f>+B242/'Total x Ano'!$I$30</f>
        <v>9.378534190273908E-4</v>
      </c>
      <c r="P242">
        <f>+C242/'Total x Ano'!$I$30</f>
        <v>3.861749372465727E-4</v>
      </c>
      <c r="Q242">
        <f>+D242/'Total x Ano'!$I$30</f>
        <v>5.7926240586985908E-4</v>
      </c>
      <c r="R242">
        <f>+E242/'Total x Ano'!$I$30</f>
        <v>1.287249790821909E-4</v>
      </c>
      <c r="S242">
        <f>+F242/'Total x Ano'!$I$30</f>
        <v>2.9790638016164179E-3</v>
      </c>
      <c r="T242">
        <f>+G242/'Total x Ano'!$I$30</f>
        <v>7.9073915721917262E-4</v>
      </c>
      <c r="U242">
        <f>+H242/'Total x Ano'!$I$30</f>
        <v>4.4134278542465452E-4</v>
      </c>
      <c r="V242">
        <f>+I242/'Total x Ano'!$I$30</f>
        <v>3.1261780634246362E-4</v>
      </c>
      <c r="W242">
        <f>+J242/'Total x Ano'!$I$30</f>
        <v>1.8389282726027272E-5</v>
      </c>
      <c r="X242">
        <f>+K242/'Total x Ano'!$I$30</f>
        <v>7.8154451585615901E-4</v>
      </c>
      <c r="Y242">
        <f>+L242/'Total x Ano'!$I$30</f>
        <v>7.3557130904109086E-3</v>
      </c>
    </row>
    <row r="243" spans="1:25" x14ac:dyDescent="0.25">
      <c r="A243" s="1" t="s">
        <v>20</v>
      </c>
      <c r="B243">
        <f>+'SCC x Atuacao = Comércio'!B243+'SCC x Atuacao = Serv. Industria'!B243</f>
        <v>150</v>
      </c>
      <c r="C243">
        <f>+'SCC x Atuacao = Comércio'!C243+'SCC x Atuacao = Serv. Industria'!C243</f>
        <v>49</v>
      </c>
      <c r="D243">
        <f>+'SCC x Atuacao = Comércio'!D243+'SCC x Atuacao = Serv. Industria'!D243</f>
        <v>68</v>
      </c>
      <c r="E243">
        <f>+'SCC x Atuacao = Comércio'!E243+'SCC x Atuacao = Serv. Industria'!E243</f>
        <v>10</v>
      </c>
      <c r="F243">
        <f>+'SCC x Atuacao = Comércio'!F243+'SCC x Atuacao = Serv. Industria'!F243</f>
        <v>247</v>
      </c>
      <c r="G243">
        <f>+'SCC x Atuacao = Comércio'!G243+'SCC x Atuacao = Serv. Industria'!G243</f>
        <v>110</v>
      </c>
      <c r="H243">
        <f>+'SCC x Atuacao = Comércio'!H243+'SCC x Atuacao = Serv. Industria'!H243</f>
        <v>40</v>
      </c>
      <c r="I243">
        <f>+'SCC x Atuacao = Comércio'!I243+'SCC x Atuacao = Serv. Industria'!I243</f>
        <v>13</v>
      </c>
      <c r="J243">
        <f>+'SCC x Atuacao = Comércio'!J243+'SCC x Atuacao = Serv. Industria'!J243</f>
        <v>3</v>
      </c>
      <c r="K243">
        <f>+'SCC x Atuacao = Comércio'!K243+'SCC x Atuacao = Serv. Industria'!K243</f>
        <v>99</v>
      </c>
      <c r="L243">
        <f t="shared" si="7"/>
        <v>789</v>
      </c>
      <c r="N243" s="1" t="s">
        <v>20</v>
      </c>
      <c r="O243">
        <f>+B243/'Total x Ano'!$I$30</f>
        <v>1.3791962044520454E-3</v>
      </c>
      <c r="P243">
        <f>+C243/'Total x Ano'!$I$30</f>
        <v>4.5053742678766813E-4</v>
      </c>
      <c r="Q243">
        <f>+D243/'Total x Ano'!$I$30</f>
        <v>6.2523561268492723E-4</v>
      </c>
      <c r="R243">
        <f>+E243/'Total x Ano'!$I$30</f>
        <v>9.1946413630136358E-5</v>
      </c>
      <c r="S243">
        <f>+F243/'Total x Ano'!$I$30</f>
        <v>2.2710764166643678E-3</v>
      </c>
      <c r="T243">
        <f>+G243/'Total x Ano'!$I$30</f>
        <v>1.0114105499315E-3</v>
      </c>
      <c r="U243">
        <f>+H243/'Total x Ano'!$I$30</f>
        <v>3.6778565452054543E-4</v>
      </c>
      <c r="V243">
        <f>+I243/'Total x Ano'!$I$30</f>
        <v>1.1953033771917727E-4</v>
      </c>
      <c r="W243">
        <f>+J243/'Total x Ano'!$I$30</f>
        <v>2.7583924089040907E-5</v>
      </c>
      <c r="X243">
        <f>+K243/'Total x Ano'!$I$30</f>
        <v>9.1026949493834997E-4</v>
      </c>
      <c r="Y243">
        <f>+L243/'Total x Ano'!$I$30</f>
        <v>7.2545720354177589E-3</v>
      </c>
    </row>
    <row r="244" spans="1:25" x14ac:dyDescent="0.25">
      <c r="A244" s="1" t="s">
        <v>19</v>
      </c>
      <c r="B244">
        <f>+'SCC x Atuacao = Comércio'!B244+'SCC x Atuacao = Serv. Industria'!B244</f>
        <v>546</v>
      </c>
      <c r="C244">
        <f>+'SCC x Atuacao = Comércio'!C244+'SCC x Atuacao = Serv. Industria'!C244</f>
        <v>345</v>
      </c>
      <c r="D244">
        <f>+'SCC x Atuacao = Comércio'!D244+'SCC x Atuacao = Serv. Industria'!D244</f>
        <v>343</v>
      </c>
      <c r="E244">
        <f>+'SCC x Atuacao = Comércio'!E244+'SCC x Atuacao = Serv. Industria'!E244</f>
        <v>58</v>
      </c>
      <c r="F244">
        <f>+'SCC x Atuacao = Comércio'!F244+'SCC x Atuacao = Serv. Industria'!F244</f>
        <v>1499</v>
      </c>
      <c r="G244">
        <f>+'SCC x Atuacao = Comércio'!G244+'SCC x Atuacao = Serv. Industria'!G244</f>
        <v>477</v>
      </c>
      <c r="H244">
        <f>+'SCC x Atuacao = Comércio'!H244+'SCC x Atuacao = Serv. Industria'!H244</f>
        <v>185</v>
      </c>
      <c r="I244">
        <f>+'SCC x Atuacao = Comércio'!I244+'SCC x Atuacao = Serv. Industria'!I244</f>
        <v>238</v>
      </c>
      <c r="J244">
        <f>+'SCC x Atuacao = Comércio'!J244+'SCC x Atuacao = Serv. Industria'!J244</f>
        <v>18</v>
      </c>
      <c r="K244">
        <f>+'SCC x Atuacao = Comércio'!K244+'SCC x Atuacao = Serv. Industria'!K244</f>
        <v>488</v>
      </c>
      <c r="L244">
        <f t="shared" si="7"/>
        <v>4197</v>
      </c>
      <c r="N244" s="1" t="s">
        <v>19</v>
      </c>
      <c r="O244">
        <f>+B244/'Total x Ano'!$I$30</f>
        <v>5.0202741842054451E-3</v>
      </c>
      <c r="P244">
        <f>+C244/'Total x Ano'!$I$30</f>
        <v>3.1721512702397041E-3</v>
      </c>
      <c r="Q244">
        <f>+D244/'Total x Ano'!$I$30</f>
        <v>3.1537619875136769E-3</v>
      </c>
      <c r="R244">
        <f>+E244/'Total x Ano'!$I$30</f>
        <v>5.3328919905479082E-4</v>
      </c>
      <c r="S244">
        <f>+F244/'Total x Ano'!$I$30</f>
        <v>1.3782767403157439E-2</v>
      </c>
      <c r="T244">
        <f>+G244/'Total x Ano'!$I$30</f>
        <v>4.3858439301575044E-3</v>
      </c>
      <c r="U244">
        <f>+H244/'Total x Ano'!$I$30</f>
        <v>1.7010086521575226E-3</v>
      </c>
      <c r="V244">
        <f>+I244/'Total x Ano'!$I$30</f>
        <v>2.1883246443972454E-3</v>
      </c>
      <c r="W244">
        <f>+J244/'Total x Ano'!$I$30</f>
        <v>1.6550354453424544E-4</v>
      </c>
      <c r="X244">
        <f>+K244/'Total x Ano'!$I$30</f>
        <v>4.486984985150654E-3</v>
      </c>
      <c r="Y244">
        <f>+L244/'Total x Ano'!$I$30</f>
        <v>3.8589909800568228E-2</v>
      </c>
    </row>
    <row r="245" spans="1:25" x14ac:dyDescent="0.25">
      <c r="A245" s="1" t="s">
        <v>18</v>
      </c>
      <c r="B245">
        <f>+'SCC x Atuacao = Comércio'!B245+'SCC x Atuacao = Serv. Industria'!B245</f>
        <v>1755</v>
      </c>
      <c r="C245">
        <f>+'SCC x Atuacao = Comércio'!C245+'SCC x Atuacao = Serv. Industria'!C245</f>
        <v>531</v>
      </c>
      <c r="D245">
        <f>+'SCC x Atuacao = Comércio'!D245+'SCC x Atuacao = Serv. Industria'!D245</f>
        <v>1032</v>
      </c>
      <c r="E245">
        <f>+'SCC x Atuacao = Comércio'!E245+'SCC x Atuacao = Serv. Industria'!E245</f>
        <v>134</v>
      </c>
      <c r="F245">
        <f>+'SCC x Atuacao = Comércio'!F245+'SCC x Atuacao = Serv. Industria'!F245</f>
        <v>4224</v>
      </c>
      <c r="G245">
        <f>+'SCC x Atuacao = Comércio'!G245+'SCC x Atuacao = Serv. Industria'!G245</f>
        <v>1780</v>
      </c>
      <c r="H245">
        <f>+'SCC x Atuacao = Comércio'!H245+'SCC x Atuacao = Serv. Industria'!H245</f>
        <v>753</v>
      </c>
      <c r="I245">
        <f>+'SCC x Atuacao = Comércio'!I245+'SCC x Atuacao = Serv. Industria'!I245</f>
        <v>480</v>
      </c>
      <c r="J245">
        <f>+'SCC x Atuacao = Comércio'!J245+'SCC x Atuacao = Serv. Industria'!J245</f>
        <v>67</v>
      </c>
      <c r="K245">
        <f>+'SCC x Atuacao = Comércio'!K245+'SCC x Atuacao = Serv. Industria'!K245</f>
        <v>1175</v>
      </c>
      <c r="L245">
        <f t="shared" si="7"/>
        <v>11931</v>
      </c>
      <c r="N245" s="1" t="s">
        <v>18</v>
      </c>
      <c r="O245">
        <f>+B245/'Total x Ano'!$I$30</f>
        <v>1.613659559208893E-2</v>
      </c>
      <c r="P245">
        <f>+C245/'Total x Ano'!$I$30</f>
        <v>4.882354563760241E-3</v>
      </c>
      <c r="Q245">
        <f>+D245/'Total x Ano'!$I$30</f>
        <v>9.4888698866300719E-3</v>
      </c>
      <c r="R245">
        <f>+E245/'Total x Ano'!$I$30</f>
        <v>1.2320819426438272E-3</v>
      </c>
      <c r="S245">
        <f>+F245/'Total x Ano'!$I$30</f>
        <v>3.8838165117369594E-2</v>
      </c>
      <c r="T245">
        <f>+G245/'Total x Ano'!$I$30</f>
        <v>1.6366461626164272E-2</v>
      </c>
      <c r="U245">
        <f>+H245/'Total x Ano'!$I$30</f>
        <v>6.9235649463492673E-3</v>
      </c>
      <c r="V245">
        <f>+I245/'Total x Ano'!$I$30</f>
        <v>4.4134278542465452E-3</v>
      </c>
      <c r="W245">
        <f>+J245/'Total x Ano'!$I$30</f>
        <v>6.1604097132191362E-4</v>
      </c>
      <c r="X245">
        <f>+K245/'Total x Ano'!$I$30</f>
        <v>1.0803703601541021E-2</v>
      </c>
      <c r="Y245">
        <f>+L245/'Total x Ano'!$I$30</f>
        <v>0.10970126610211568</v>
      </c>
    </row>
    <row r="246" spans="1:25" x14ac:dyDescent="0.25">
      <c r="A246" s="1" t="s">
        <v>17</v>
      </c>
      <c r="B246">
        <f>+'SCC x Atuacao = Comércio'!B246+'SCC x Atuacao = Serv. Industria'!B246</f>
        <v>416</v>
      </c>
      <c r="C246">
        <f>+'SCC x Atuacao = Comércio'!C246+'SCC x Atuacao = Serv. Industria'!C246</f>
        <v>83</v>
      </c>
      <c r="D246">
        <f>+'SCC x Atuacao = Comércio'!D246+'SCC x Atuacao = Serv. Industria'!D246</f>
        <v>191</v>
      </c>
      <c r="E246">
        <f>+'SCC x Atuacao = Comércio'!E246+'SCC x Atuacao = Serv. Industria'!E246</f>
        <v>22</v>
      </c>
      <c r="F246">
        <f>+'SCC x Atuacao = Comércio'!F246+'SCC x Atuacao = Serv. Industria'!F246</f>
        <v>779</v>
      </c>
      <c r="G246">
        <f>+'SCC x Atuacao = Comércio'!G246+'SCC x Atuacao = Serv. Industria'!G246</f>
        <v>340</v>
      </c>
      <c r="H246">
        <f>+'SCC x Atuacao = Comércio'!H246+'SCC x Atuacao = Serv. Industria'!H246</f>
        <v>139</v>
      </c>
      <c r="I246">
        <f>+'SCC x Atuacao = Comércio'!I246+'SCC x Atuacao = Serv. Industria'!I246</f>
        <v>99</v>
      </c>
      <c r="J246">
        <f>+'SCC x Atuacao = Comércio'!J246+'SCC x Atuacao = Serv. Industria'!J246</f>
        <v>6</v>
      </c>
      <c r="K246">
        <f>+'SCC x Atuacao = Comércio'!K246+'SCC x Atuacao = Serv. Industria'!K246</f>
        <v>207</v>
      </c>
      <c r="L246">
        <f t="shared" si="7"/>
        <v>2282</v>
      </c>
      <c r="N246" s="1" t="s">
        <v>17</v>
      </c>
      <c r="O246">
        <f>+B246/'Total x Ano'!$I$30</f>
        <v>3.8249708070136725E-3</v>
      </c>
      <c r="P246">
        <f>+C246/'Total x Ano'!$I$30</f>
        <v>7.631552331301318E-4</v>
      </c>
      <c r="Q246">
        <f>+D246/'Total x Ano'!$I$30</f>
        <v>1.7561765003356045E-3</v>
      </c>
      <c r="R246">
        <f>+E246/'Total x Ano'!$I$30</f>
        <v>2.0228210998629999E-4</v>
      </c>
      <c r="S246">
        <f>+F246/'Total x Ano'!$I$30</f>
        <v>7.162625621787622E-3</v>
      </c>
      <c r="T246">
        <f>+G246/'Total x Ano'!$I$30</f>
        <v>3.1261780634246361E-3</v>
      </c>
      <c r="U246">
        <f>+H246/'Total x Ano'!$I$30</f>
        <v>1.2780551494588953E-3</v>
      </c>
      <c r="V246">
        <f>+I246/'Total x Ano'!$I$30</f>
        <v>9.1026949493834997E-4</v>
      </c>
      <c r="W246">
        <f>+J246/'Total x Ano'!$I$30</f>
        <v>5.5167848178081815E-5</v>
      </c>
      <c r="X246">
        <f>+K246/'Total x Ano'!$I$30</f>
        <v>1.9032907621438226E-3</v>
      </c>
      <c r="Y246">
        <f>+L246/'Total x Ano'!$I$30</f>
        <v>2.0982171590397117E-2</v>
      </c>
    </row>
    <row r="247" spans="1:25" x14ac:dyDescent="0.25">
      <c r="A247" s="1" t="s">
        <v>16</v>
      </c>
      <c r="B247">
        <f>+'SCC x Atuacao = Comércio'!B247+'SCC x Atuacao = Serv. Industria'!B247</f>
        <v>1543</v>
      </c>
      <c r="C247">
        <f>+'SCC x Atuacao = Comércio'!C247+'SCC x Atuacao = Serv. Industria'!C247</f>
        <v>821</v>
      </c>
      <c r="D247">
        <f>+'SCC x Atuacao = Comércio'!D247+'SCC x Atuacao = Serv. Industria'!D247</f>
        <v>976</v>
      </c>
      <c r="E247">
        <f>+'SCC x Atuacao = Comércio'!E247+'SCC x Atuacao = Serv. Industria'!E247</f>
        <v>135</v>
      </c>
      <c r="F247">
        <f>+'SCC x Atuacao = Comércio'!F247+'SCC x Atuacao = Serv. Industria'!F247</f>
        <v>3339</v>
      </c>
      <c r="G247">
        <f>+'SCC x Atuacao = Comércio'!G247+'SCC x Atuacao = Serv. Industria'!G247</f>
        <v>1654</v>
      </c>
      <c r="H247">
        <f>+'SCC x Atuacao = Comércio'!H247+'SCC x Atuacao = Serv. Industria'!H247</f>
        <v>561</v>
      </c>
      <c r="I247">
        <f>+'SCC x Atuacao = Comércio'!I247+'SCC x Atuacao = Serv. Industria'!I247</f>
        <v>346</v>
      </c>
      <c r="J247">
        <f>+'SCC x Atuacao = Comércio'!J247+'SCC x Atuacao = Serv. Industria'!J247</f>
        <v>46</v>
      </c>
      <c r="K247">
        <f>+'SCC x Atuacao = Comércio'!K247+'SCC x Atuacao = Serv. Industria'!K247</f>
        <v>839</v>
      </c>
      <c r="L247">
        <f t="shared" si="7"/>
        <v>10260</v>
      </c>
      <c r="N247" s="1" t="s">
        <v>16</v>
      </c>
      <c r="O247">
        <f>+B247/'Total x Ano'!$I$30</f>
        <v>1.418733162313004E-2</v>
      </c>
      <c r="P247">
        <f>+C247/'Total x Ano'!$I$30</f>
        <v>7.5488005590341953E-3</v>
      </c>
      <c r="Q247">
        <f>+D247/'Total x Ano'!$I$30</f>
        <v>8.9739699703013081E-3</v>
      </c>
      <c r="R247">
        <f>+E247/'Total x Ano'!$I$30</f>
        <v>1.2412765840068409E-3</v>
      </c>
      <c r="S247">
        <f>+F247/'Total x Ano'!$I$30</f>
        <v>3.0700907511102528E-2</v>
      </c>
      <c r="T247">
        <f>+G247/'Total x Ano'!$I$30</f>
        <v>1.5207936814424554E-2</v>
      </c>
      <c r="U247">
        <f>+H247/'Total x Ano'!$I$30</f>
        <v>5.1581938046506492E-3</v>
      </c>
      <c r="V247">
        <f>+I247/'Total x Ano'!$I$30</f>
        <v>3.1813459116027181E-3</v>
      </c>
      <c r="W247">
        <f>+J247/'Total x Ano'!$I$30</f>
        <v>4.2295350269862725E-4</v>
      </c>
      <c r="X247">
        <f>+K247/'Total x Ano'!$I$30</f>
        <v>7.7143041035684402E-3</v>
      </c>
      <c r="Y247">
        <f>+L247/'Total x Ano'!$I$30</f>
        <v>9.4337020384519896E-2</v>
      </c>
    </row>
    <row r="248" spans="1:25" x14ac:dyDescent="0.25">
      <c r="A248" s="1" t="s">
        <v>15</v>
      </c>
      <c r="B248">
        <f>+'SCC x Atuacao = Comércio'!B248+'SCC x Atuacao = Serv. Industria'!B248</f>
        <v>4962</v>
      </c>
      <c r="C248">
        <f>+'SCC x Atuacao = Comércio'!C248+'SCC x Atuacao = Serv. Industria'!C248</f>
        <v>1397</v>
      </c>
      <c r="D248">
        <f>+'SCC x Atuacao = Comércio'!D248+'SCC x Atuacao = Serv. Industria'!D248</f>
        <v>2501</v>
      </c>
      <c r="E248">
        <f>+'SCC x Atuacao = Comércio'!E248+'SCC x Atuacao = Serv. Industria'!E248</f>
        <v>597</v>
      </c>
      <c r="F248">
        <f>+'SCC x Atuacao = Comércio'!F248+'SCC x Atuacao = Serv. Industria'!F248</f>
        <v>11417</v>
      </c>
      <c r="G248">
        <f>+'SCC x Atuacao = Comércio'!G248+'SCC x Atuacao = Serv. Industria'!G248</f>
        <v>4616</v>
      </c>
      <c r="H248">
        <f>+'SCC x Atuacao = Comércio'!H248+'SCC x Atuacao = Serv. Industria'!H248</f>
        <v>1737</v>
      </c>
      <c r="I248">
        <f>+'SCC x Atuacao = Comércio'!I248+'SCC x Atuacao = Serv. Industria'!I248</f>
        <v>1446</v>
      </c>
      <c r="J248">
        <f>+'SCC x Atuacao = Comércio'!J248+'SCC x Atuacao = Serv. Industria'!J248</f>
        <v>90</v>
      </c>
      <c r="K248">
        <f>+'SCC x Atuacao = Comércio'!K248+'SCC x Atuacao = Serv. Industria'!K248</f>
        <v>3765</v>
      </c>
      <c r="L248">
        <f t="shared" si="7"/>
        <v>32528</v>
      </c>
      <c r="N248" s="1" t="s">
        <v>15</v>
      </c>
      <c r="O248">
        <f>+B248/'Total x Ano'!$I$30</f>
        <v>4.5623810443273662E-2</v>
      </c>
      <c r="P248">
        <f>+C248/'Total x Ano'!$I$30</f>
        <v>1.2844913984130049E-2</v>
      </c>
      <c r="Q248">
        <f>+D248/'Total x Ano'!$I$30</f>
        <v>2.2995798048897103E-2</v>
      </c>
      <c r="R248">
        <f>+E248/'Total x Ano'!$I$30</f>
        <v>5.4892008937191409E-3</v>
      </c>
      <c r="S248">
        <f>+F248/'Total x Ano'!$I$30</f>
        <v>0.10497522044152668</v>
      </c>
      <c r="T248">
        <f>+G248/'Total x Ano'!$I$30</f>
        <v>4.2442464531670943E-2</v>
      </c>
      <c r="U248">
        <f>+H248/'Total x Ano'!$I$30</f>
        <v>1.5971092047554685E-2</v>
      </c>
      <c r="V248">
        <f>+I248/'Total x Ano'!$I$30</f>
        <v>1.3295451410917716E-2</v>
      </c>
      <c r="W248">
        <f>+J248/'Total x Ano'!$I$30</f>
        <v>8.2751772267122717E-4</v>
      </c>
      <c r="X248">
        <f>+K248/'Total x Ano'!$I$30</f>
        <v>3.4617824731746336E-2</v>
      </c>
      <c r="Y248">
        <f>+L248/'Total x Ano'!$I$30</f>
        <v>0.29908329425610752</v>
      </c>
    </row>
    <row r="249" spans="1:25" x14ac:dyDescent="0.25">
      <c r="A249" s="1" t="s">
        <v>14</v>
      </c>
      <c r="B249">
        <f>+'SCC x Atuacao = Comércio'!B249+'SCC x Atuacao = Serv. Industria'!B249</f>
        <v>1242</v>
      </c>
      <c r="C249">
        <f>+'SCC x Atuacao = Comércio'!C249+'SCC x Atuacao = Serv. Industria'!C249</f>
        <v>331</v>
      </c>
      <c r="D249">
        <f>+'SCC x Atuacao = Comércio'!D249+'SCC x Atuacao = Serv. Industria'!D249</f>
        <v>761</v>
      </c>
      <c r="E249">
        <f>+'SCC x Atuacao = Comércio'!E249+'SCC x Atuacao = Serv. Industria'!E249</f>
        <v>164</v>
      </c>
      <c r="F249">
        <f>+'SCC x Atuacao = Comércio'!F249+'SCC x Atuacao = Serv. Industria'!F249</f>
        <v>2878</v>
      </c>
      <c r="G249">
        <f>+'SCC x Atuacao = Comércio'!G249+'SCC x Atuacao = Serv. Industria'!G249</f>
        <v>1135</v>
      </c>
      <c r="H249">
        <f>+'SCC x Atuacao = Comércio'!H249+'SCC x Atuacao = Serv. Industria'!H249</f>
        <v>532</v>
      </c>
      <c r="I249">
        <f>+'SCC x Atuacao = Comércio'!I249+'SCC x Atuacao = Serv. Industria'!I249</f>
        <v>319</v>
      </c>
      <c r="J249">
        <f>+'SCC x Atuacao = Comércio'!J249+'SCC x Atuacao = Serv. Industria'!J249</f>
        <v>25</v>
      </c>
      <c r="K249">
        <f>+'SCC x Atuacao = Comércio'!K249+'SCC x Atuacao = Serv. Industria'!K249</f>
        <v>809</v>
      </c>
      <c r="L249">
        <f t="shared" si="7"/>
        <v>8196</v>
      </c>
      <c r="N249" s="1" t="s">
        <v>14</v>
      </c>
      <c r="O249">
        <f>+B249/'Total x Ano'!$I$30</f>
        <v>1.1419744572862935E-2</v>
      </c>
      <c r="P249">
        <f>+C249/'Total x Ano'!$I$30</f>
        <v>3.0434262911575136E-3</v>
      </c>
      <c r="Q249">
        <f>+D249/'Total x Ano'!$I$30</f>
        <v>6.997122077253377E-3</v>
      </c>
      <c r="R249">
        <f>+E249/'Total x Ano'!$I$30</f>
        <v>1.5079211835342362E-3</v>
      </c>
      <c r="S249">
        <f>+F249/'Total x Ano'!$I$30</f>
        <v>2.6462177842753242E-2</v>
      </c>
      <c r="T249">
        <f>+G249/'Total x Ano'!$I$30</f>
        <v>1.0435917947020477E-2</v>
      </c>
      <c r="U249">
        <f>+H249/'Total x Ano'!$I$30</f>
        <v>4.8915492051232546E-3</v>
      </c>
      <c r="V249">
        <f>+I249/'Total x Ano'!$I$30</f>
        <v>2.9330905948013498E-3</v>
      </c>
      <c r="W249">
        <f>+J249/'Total x Ano'!$I$30</f>
        <v>2.2986603407534089E-4</v>
      </c>
      <c r="X249">
        <f>+K249/'Total x Ano'!$I$30</f>
        <v>7.4384648626780311E-3</v>
      </c>
      <c r="Y249">
        <f>+L249/'Total x Ano'!$I$30</f>
        <v>7.5359280611259752E-2</v>
      </c>
    </row>
    <row r="250" spans="1:25" x14ac:dyDescent="0.25">
      <c r="A250" s="1" t="s">
        <v>13</v>
      </c>
      <c r="B250">
        <f>+'SCC x Atuacao = Comércio'!B250+'SCC x Atuacao = Serv. Industria'!B250</f>
        <v>1017</v>
      </c>
      <c r="C250">
        <f>+'SCC x Atuacao = Comércio'!C250+'SCC x Atuacao = Serv. Industria'!C250</f>
        <v>325</v>
      </c>
      <c r="D250">
        <f>+'SCC x Atuacao = Comércio'!D250+'SCC x Atuacao = Serv. Industria'!D250</f>
        <v>680</v>
      </c>
      <c r="E250">
        <f>+'SCC x Atuacao = Comércio'!E250+'SCC x Atuacao = Serv. Industria'!E250</f>
        <v>117</v>
      </c>
      <c r="F250">
        <f>+'SCC x Atuacao = Comércio'!F250+'SCC x Atuacao = Serv. Industria'!F250</f>
        <v>1737</v>
      </c>
      <c r="G250">
        <f>+'SCC x Atuacao = Comércio'!G250+'SCC x Atuacao = Serv. Industria'!G250</f>
        <v>911</v>
      </c>
      <c r="H250">
        <f>+'SCC x Atuacao = Comércio'!H250+'SCC x Atuacao = Serv. Industria'!H250</f>
        <v>448</v>
      </c>
      <c r="I250">
        <f>+'SCC x Atuacao = Comércio'!I250+'SCC x Atuacao = Serv. Industria'!I250</f>
        <v>179</v>
      </c>
      <c r="J250">
        <f>+'SCC x Atuacao = Comércio'!J250+'SCC x Atuacao = Serv. Industria'!J250</f>
        <v>12</v>
      </c>
      <c r="K250">
        <f>+'SCC x Atuacao = Comércio'!K250+'SCC x Atuacao = Serv. Industria'!K250</f>
        <v>633</v>
      </c>
      <c r="L250">
        <f t="shared" si="7"/>
        <v>6059</v>
      </c>
      <c r="N250" s="1" t="s">
        <v>13</v>
      </c>
      <c r="O250">
        <f>+B250/'Total x Ano'!$I$30</f>
        <v>9.3509502661848678E-3</v>
      </c>
      <c r="P250">
        <f>+C250/'Total x Ano'!$I$30</f>
        <v>2.9882584429794315E-3</v>
      </c>
      <c r="Q250">
        <f>+D250/'Total x Ano'!$I$30</f>
        <v>6.2523561268492721E-3</v>
      </c>
      <c r="R250">
        <f>+E250/'Total x Ano'!$I$30</f>
        <v>1.0757730394725955E-3</v>
      </c>
      <c r="S250">
        <f>+F250/'Total x Ano'!$I$30</f>
        <v>1.5971092047554685E-2</v>
      </c>
      <c r="T250">
        <f>+G250/'Total x Ano'!$I$30</f>
        <v>8.3763182817054218E-3</v>
      </c>
      <c r="U250">
        <f>+H250/'Total x Ano'!$I$30</f>
        <v>4.1191993306301088E-3</v>
      </c>
      <c r="V250">
        <f>+I250/'Total x Ano'!$I$30</f>
        <v>1.6458408039794407E-3</v>
      </c>
      <c r="W250">
        <f>+J250/'Total x Ano'!$I$30</f>
        <v>1.1033569635616363E-4</v>
      </c>
      <c r="X250">
        <f>+K250/'Total x Ano'!$I$30</f>
        <v>5.8202079827876316E-3</v>
      </c>
      <c r="Y250">
        <f>+L250/'Total x Ano'!$I$30</f>
        <v>5.571033201849962E-2</v>
      </c>
    </row>
    <row r="251" spans="1:25" x14ac:dyDescent="0.25">
      <c r="A251" s="1" t="s">
        <v>12</v>
      </c>
      <c r="B251">
        <f>+'SCC x Atuacao = Comércio'!B251+'SCC x Atuacao = Serv. Industria'!B251</f>
        <v>1873</v>
      </c>
      <c r="C251">
        <f>+'SCC x Atuacao = Comércio'!C251+'SCC x Atuacao = Serv. Industria'!C251</f>
        <v>381</v>
      </c>
      <c r="D251">
        <f>+'SCC x Atuacao = Comércio'!D251+'SCC x Atuacao = Serv. Industria'!D251</f>
        <v>843</v>
      </c>
      <c r="E251">
        <f>+'SCC x Atuacao = Comércio'!E251+'SCC x Atuacao = Serv. Industria'!E251</f>
        <v>134</v>
      </c>
      <c r="F251">
        <f>+'SCC x Atuacao = Comércio'!F251+'SCC x Atuacao = Serv. Industria'!F251</f>
        <v>2754</v>
      </c>
      <c r="G251">
        <f>+'SCC x Atuacao = Comércio'!G251+'SCC x Atuacao = Serv. Industria'!G251</f>
        <v>1204</v>
      </c>
      <c r="H251">
        <f>+'SCC x Atuacao = Comércio'!H251+'SCC x Atuacao = Serv. Industria'!H251</f>
        <v>578</v>
      </c>
      <c r="I251">
        <f>+'SCC x Atuacao = Comércio'!I251+'SCC x Atuacao = Serv. Industria'!I251</f>
        <v>338</v>
      </c>
      <c r="J251">
        <f>+'SCC x Atuacao = Comércio'!J251+'SCC x Atuacao = Serv. Industria'!J251</f>
        <v>36</v>
      </c>
      <c r="K251">
        <f>+'SCC x Atuacao = Comércio'!K251+'SCC x Atuacao = Serv. Industria'!K251</f>
        <v>731</v>
      </c>
      <c r="L251">
        <f t="shared" si="7"/>
        <v>8872</v>
      </c>
      <c r="N251" s="1" t="s">
        <v>12</v>
      </c>
      <c r="O251">
        <f>+B251/'Total x Ano'!$I$30</f>
        <v>1.7221563272924539E-2</v>
      </c>
      <c r="P251">
        <f>+C251/'Total x Ano'!$I$30</f>
        <v>3.5031583593081953E-3</v>
      </c>
      <c r="Q251">
        <f>+D251/'Total x Ano'!$I$30</f>
        <v>7.7510826690204947E-3</v>
      </c>
      <c r="R251">
        <f>+E251/'Total x Ano'!$I$30</f>
        <v>1.2320819426438272E-3</v>
      </c>
      <c r="S251">
        <f>+F251/'Total x Ano'!$I$30</f>
        <v>2.5322042313739551E-2</v>
      </c>
      <c r="T251">
        <f>+G251/'Total x Ano'!$I$30</f>
        <v>1.1070348201068418E-2</v>
      </c>
      <c r="U251">
        <f>+H251/'Total x Ano'!$I$30</f>
        <v>5.3145027078218814E-3</v>
      </c>
      <c r="V251">
        <f>+I251/'Total x Ano'!$I$30</f>
        <v>3.1077887806986088E-3</v>
      </c>
      <c r="W251">
        <f>+J251/'Total x Ano'!$I$30</f>
        <v>3.3100708906849089E-4</v>
      </c>
      <c r="X251">
        <f>+K251/'Total x Ano'!$I$30</f>
        <v>6.7212828363629679E-3</v>
      </c>
      <c r="Y251">
        <f>+L251/'Total x Ano'!$I$30</f>
        <v>8.1574858172656972E-2</v>
      </c>
    </row>
    <row r="252" spans="1:25" x14ac:dyDescent="0.25">
      <c r="A252" s="1" t="s">
        <v>11</v>
      </c>
      <c r="B252">
        <f>+'SCC x Atuacao = Comércio'!B252+'SCC x Atuacao = Serv. Industria'!B252</f>
        <v>193</v>
      </c>
      <c r="C252">
        <f>+'SCC x Atuacao = Comércio'!C252+'SCC x Atuacao = Serv. Industria'!C252</f>
        <v>80</v>
      </c>
      <c r="D252">
        <f>+'SCC x Atuacao = Comércio'!D252+'SCC x Atuacao = Serv. Industria'!D252</f>
        <v>166</v>
      </c>
      <c r="E252">
        <f>+'SCC x Atuacao = Comércio'!E252+'SCC x Atuacao = Serv. Industria'!E252</f>
        <v>21</v>
      </c>
      <c r="F252">
        <f>+'SCC x Atuacao = Comércio'!F252+'SCC x Atuacao = Serv. Industria'!F252</f>
        <v>389</v>
      </c>
      <c r="G252">
        <f>+'SCC x Atuacao = Comércio'!G252+'SCC x Atuacao = Serv. Industria'!G252</f>
        <v>189</v>
      </c>
      <c r="H252">
        <f>+'SCC x Atuacao = Comércio'!H252+'SCC x Atuacao = Serv. Industria'!H252</f>
        <v>131</v>
      </c>
      <c r="I252">
        <f>+'SCC x Atuacao = Comércio'!I252+'SCC x Atuacao = Serv. Industria'!I252</f>
        <v>54</v>
      </c>
      <c r="J252">
        <f>+'SCC x Atuacao = Comércio'!J252+'SCC x Atuacao = Serv. Industria'!J252</f>
        <v>8</v>
      </c>
      <c r="K252">
        <f>+'SCC x Atuacao = Comércio'!K252+'SCC x Atuacao = Serv. Industria'!K252</f>
        <v>178</v>
      </c>
      <c r="L252">
        <f t="shared" si="7"/>
        <v>1409</v>
      </c>
      <c r="N252" s="1" t="s">
        <v>11</v>
      </c>
      <c r="O252">
        <f>+B252/'Total x Ano'!$I$30</f>
        <v>1.7745657830616317E-3</v>
      </c>
      <c r="P252">
        <f>+C252/'Total x Ano'!$I$30</f>
        <v>7.3557130904109086E-4</v>
      </c>
      <c r="Q252">
        <f>+D252/'Total x Ano'!$I$30</f>
        <v>1.5263104662602636E-3</v>
      </c>
      <c r="R252">
        <f>+E252/'Total x Ano'!$I$30</f>
        <v>1.9308746862328635E-4</v>
      </c>
      <c r="S252">
        <f>+F252/'Total x Ano'!$I$30</f>
        <v>3.5767154902123042E-3</v>
      </c>
      <c r="T252">
        <f>+G252/'Total x Ano'!$I$30</f>
        <v>1.7377872176095772E-3</v>
      </c>
      <c r="U252">
        <f>+H252/'Total x Ano'!$I$30</f>
        <v>1.2044980185547862E-3</v>
      </c>
      <c r="V252">
        <f>+I252/'Total x Ano'!$I$30</f>
        <v>4.9651063360273628E-4</v>
      </c>
      <c r="W252">
        <f>+J252/'Total x Ano'!$I$30</f>
        <v>7.3557130904109086E-5</v>
      </c>
      <c r="X252">
        <f>+K252/'Total x Ano'!$I$30</f>
        <v>1.6366461626164271E-3</v>
      </c>
      <c r="Y252">
        <f>+L252/'Total x Ano'!$I$30</f>
        <v>1.2955249680486213E-2</v>
      </c>
    </row>
    <row r="253" spans="1:25" x14ac:dyDescent="0.25">
      <c r="A253" s="1" t="s">
        <v>10</v>
      </c>
      <c r="B253">
        <f>+'SCC x Atuacao = Comércio'!B253+'SCC x Atuacao = Serv. Industria'!B253</f>
        <v>230</v>
      </c>
      <c r="C253">
        <f>+'SCC x Atuacao = Comércio'!C253+'SCC x Atuacao = Serv. Industria'!C253</f>
        <v>82</v>
      </c>
      <c r="D253">
        <f>+'SCC x Atuacao = Comércio'!D253+'SCC x Atuacao = Serv. Industria'!D253</f>
        <v>223</v>
      </c>
      <c r="E253">
        <f>+'SCC x Atuacao = Comércio'!E253+'SCC x Atuacao = Serv. Industria'!E253</f>
        <v>27</v>
      </c>
      <c r="F253">
        <f>+'SCC x Atuacao = Comércio'!F253+'SCC x Atuacao = Serv. Industria'!F253</f>
        <v>575</v>
      </c>
      <c r="G253">
        <f>+'SCC x Atuacao = Comércio'!G253+'SCC x Atuacao = Serv. Industria'!G253</f>
        <v>190</v>
      </c>
      <c r="H253">
        <f>+'SCC x Atuacao = Comércio'!H253+'SCC x Atuacao = Serv. Industria'!H253</f>
        <v>92</v>
      </c>
      <c r="I253">
        <f>+'SCC x Atuacao = Comércio'!I253+'SCC x Atuacao = Serv. Industria'!I253</f>
        <v>67</v>
      </c>
      <c r="J253">
        <f>+'SCC x Atuacao = Comércio'!J253+'SCC x Atuacao = Serv. Industria'!J253</f>
        <v>6</v>
      </c>
      <c r="K253">
        <f>+'SCC x Atuacao = Comércio'!K253+'SCC x Atuacao = Serv. Industria'!K253</f>
        <v>215</v>
      </c>
      <c r="L253">
        <f t="shared" si="7"/>
        <v>1707</v>
      </c>
      <c r="N253" s="1" t="s">
        <v>10</v>
      </c>
      <c r="O253">
        <f>+B253/'Total x Ano'!$I$30</f>
        <v>2.1147675134931361E-3</v>
      </c>
      <c r="P253">
        <f>+C253/'Total x Ano'!$I$30</f>
        <v>7.5396059176711808E-4</v>
      </c>
      <c r="Q253">
        <f>+D253/'Total x Ano'!$I$30</f>
        <v>2.0504050239520408E-3</v>
      </c>
      <c r="R253">
        <f>+E253/'Total x Ano'!$I$30</f>
        <v>2.4825531680136814E-4</v>
      </c>
      <c r="S253">
        <f>+F253/'Total x Ano'!$I$30</f>
        <v>5.2869187837328406E-3</v>
      </c>
      <c r="T253">
        <f>+G253/'Total x Ano'!$I$30</f>
        <v>1.7469818589725909E-3</v>
      </c>
      <c r="U253">
        <f>+H253/'Total x Ano'!$I$30</f>
        <v>8.4590700539725449E-4</v>
      </c>
      <c r="V253">
        <f>+I253/'Total x Ano'!$I$30</f>
        <v>6.1604097132191362E-4</v>
      </c>
      <c r="W253">
        <f>+J253/'Total x Ano'!$I$30</f>
        <v>5.5167848178081815E-5</v>
      </c>
      <c r="X253">
        <f>+K253/'Total x Ano'!$I$30</f>
        <v>1.9768478930479315E-3</v>
      </c>
      <c r="Y253">
        <f>+L253/'Total x Ano'!$I$30</f>
        <v>1.5695252806664277E-2</v>
      </c>
    </row>
    <row r="254" spans="1:25" x14ac:dyDescent="0.25">
      <c r="A254" s="1" t="s">
        <v>9</v>
      </c>
      <c r="B254">
        <f>+'SCC x Atuacao = Comércio'!B254+'SCC x Atuacao = Serv. Industria'!B254</f>
        <v>516</v>
      </c>
      <c r="C254">
        <f>+'SCC x Atuacao = Comércio'!C254+'SCC x Atuacao = Serv. Industria'!C254</f>
        <v>155</v>
      </c>
      <c r="D254">
        <f>+'SCC x Atuacao = Comércio'!D254+'SCC x Atuacao = Serv. Industria'!D254</f>
        <v>372</v>
      </c>
      <c r="E254">
        <f>+'SCC x Atuacao = Comércio'!E254+'SCC x Atuacao = Serv. Industria'!E254</f>
        <v>44</v>
      </c>
      <c r="F254">
        <f>+'SCC x Atuacao = Comércio'!F254+'SCC x Atuacao = Serv. Industria'!F254</f>
        <v>1162</v>
      </c>
      <c r="G254">
        <f>+'SCC x Atuacao = Comércio'!G254+'SCC x Atuacao = Serv. Industria'!G254</f>
        <v>388</v>
      </c>
      <c r="H254">
        <f>+'SCC x Atuacao = Comércio'!H254+'SCC x Atuacao = Serv. Industria'!H254</f>
        <v>224</v>
      </c>
      <c r="I254">
        <f>+'SCC x Atuacao = Comércio'!I254+'SCC x Atuacao = Serv. Industria'!I254</f>
        <v>139</v>
      </c>
      <c r="J254">
        <f>+'SCC x Atuacao = Comércio'!J254+'SCC x Atuacao = Serv. Industria'!J254</f>
        <v>12</v>
      </c>
      <c r="K254">
        <f>+'SCC x Atuacao = Comércio'!K254+'SCC x Atuacao = Serv. Industria'!K254</f>
        <v>356</v>
      </c>
      <c r="L254">
        <f t="shared" si="7"/>
        <v>3368</v>
      </c>
      <c r="N254" s="1" t="s">
        <v>9</v>
      </c>
      <c r="O254">
        <f>+B254/'Total x Ano'!$I$30</f>
        <v>4.744434943315036E-3</v>
      </c>
      <c r="P254">
        <f>+C254/'Total x Ano'!$I$30</f>
        <v>1.4251694112671135E-3</v>
      </c>
      <c r="Q254">
        <f>+D254/'Total x Ano'!$I$30</f>
        <v>3.4204065870410724E-3</v>
      </c>
      <c r="R254">
        <f>+E254/'Total x Ano'!$I$30</f>
        <v>4.0456421997259997E-4</v>
      </c>
      <c r="S254">
        <f>+F254/'Total x Ano'!$I$30</f>
        <v>1.0684173263821845E-2</v>
      </c>
      <c r="T254">
        <f>+G254/'Total x Ano'!$I$30</f>
        <v>3.5675208488492906E-3</v>
      </c>
      <c r="U254">
        <f>+H254/'Total x Ano'!$I$30</f>
        <v>2.0595996653150544E-3</v>
      </c>
      <c r="V254">
        <f>+I254/'Total x Ano'!$I$30</f>
        <v>1.2780551494588953E-3</v>
      </c>
      <c r="W254">
        <f>+J254/'Total x Ano'!$I$30</f>
        <v>1.1033569635616363E-4</v>
      </c>
      <c r="X254">
        <f>+K254/'Total x Ano'!$I$30</f>
        <v>3.2732923252328542E-3</v>
      </c>
      <c r="Y254">
        <f>+L254/'Total x Ano'!$I$30</f>
        <v>3.0967552110629924E-2</v>
      </c>
    </row>
    <row r="255" spans="1:25" x14ac:dyDescent="0.25">
      <c r="A255" s="1" t="s">
        <v>8</v>
      </c>
      <c r="B255">
        <f>+'SCC x Atuacao = Comércio'!B255+'SCC x Atuacao = Serv. Industria'!B255</f>
        <v>330</v>
      </c>
      <c r="C255">
        <f>+'SCC x Atuacao = Comércio'!C255+'SCC x Atuacao = Serv. Industria'!C255</f>
        <v>127</v>
      </c>
      <c r="D255">
        <f>+'SCC x Atuacao = Comércio'!D255+'SCC x Atuacao = Serv. Industria'!D255</f>
        <v>167</v>
      </c>
      <c r="E255">
        <f>+'SCC x Atuacao = Comércio'!E255+'SCC x Atuacao = Serv. Industria'!E255</f>
        <v>33</v>
      </c>
      <c r="F255">
        <f>+'SCC x Atuacao = Comércio'!F255+'SCC x Atuacao = Serv. Industria'!F255</f>
        <v>966</v>
      </c>
      <c r="G255">
        <f>+'SCC x Atuacao = Comércio'!G255+'SCC x Atuacao = Serv. Industria'!G255</f>
        <v>369</v>
      </c>
      <c r="H255">
        <f>+'SCC x Atuacao = Comércio'!H255+'SCC x Atuacao = Serv. Industria'!H255</f>
        <v>120</v>
      </c>
      <c r="I255">
        <f>+'SCC x Atuacao = Comércio'!I255+'SCC x Atuacao = Serv. Industria'!I255</f>
        <v>98</v>
      </c>
      <c r="J255">
        <f>+'SCC x Atuacao = Comércio'!J255+'SCC x Atuacao = Serv. Industria'!J255</f>
        <v>11</v>
      </c>
      <c r="K255">
        <f>+'SCC x Atuacao = Comércio'!K255+'SCC x Atuacao = Serv. Industria'!K255</f>
        <v>313</v>
      </c>
      <c r="L255">
        <f t="shared" si="7"/>
        <v>2534</v>
      </c>
      <c r="N255" s="1" t="s">
        <v>8</v>
      </c>
      <c r="O255">
        <f>+B255/'Total x Ano'!$I$30</f>
        <v>3.0342316497945E-3</v>
      </c>
      <c r="P255">
        <f>+C255/'Total x Ano'!$I$30</f>
        <v>1.1677194531027318E-3</v>
      </c>
      <c r="Q255">
        <f>+D255/'Total x Ano'!$I$30</f>
        <v>1.5355051076232772E-3</v>
      </c>
      <c r="R255">
        <f>+E255/'Total x Ano'!$I$30</f>
        <v>3.0342316497944995E-4</v>
      </c>
      <c r="S255">
        <f>+F255/'Total x Ano'!$I$30</f>
        <v>8.882023556671172E-3</v>
      </c>
      <c r="T255">
        <f>+G255/'Total x Ano'!$I$30</f>
        <v>3.3928226629520316E-3</v>
      </c>
      <c r="U255">
        <f>+H255/'Total x Ano'!$I$30</f>
        <v>1.1033569635616363E-3</v>
      </c>
      <c r="V255">
        <f>+I255/'Total x Ano'!$I$30</f>
        <v>9.0107485357533625E-4</v>
      </c>
      <c r="W255">
        <f>+J255/'Total x Ano'!$I$30</f>
        <v>1.0114105499314999E-4</v>
      </c>
      <c r="X255">
        <f>+K255/'Total x Ano'!$I$30</f>
        <v>2.8779227466232678E-3</v>
      </c>
      <c r="Y255">
        <f>+L255/'Total x Ano'!$I$30</f>
        <v>2.3299221213876554E-2</v>
      </c>
    </row>
    <row r="256" spans="1:25" x14ac:dyDescent="0.25">
      <c r="A256" s="1" t="s">
        <v>7</v>
      </c>
      <c r="B256">
        <f>+'SCC x Atuacao = Comércio'!B256+'SCC x Atuacao = Serv. Industria'!B256</f>
        <v>17016</v>
      </c>
      <c r="C256">
        <f>+'SCC x Atuacao = Comércio'!C256+'SCC x Atuacao = Serv. Industria'!C256</f>
        <v>5537</v>
      </c>
      <c r="D256">
        <f>+'SCC x Atuacao = Comércio'!D256+'SCC x Atuacao = Serv. Industria'!D256</f>
        <v>9804</v>
      </c>
      <c r="E256">
        <f>+'SCC x Atuacao = Comércio'!E256+'SCC x Atuacao = Serv. Industria'!E256</f>
        <v>1699</v>
      </c>
      <c r="F256">
        <f>+'SCC x Atuacao = Comércio'!F256+'SCC x Atuacao = Serv. Industria'!F256</f>
        <v>37323</v>
      </c>
      <c r="G256">
        <f>+'SCC x Atuacao = Comércio'!G256+'SCC x Atuacao = Serv. Industria'!G256</f>
        <v>14860</v>
      </c>
      <c r="H256">
        <f>+'SCC x Atuacao = Comércio'!H256+'SCC x Atuacao = Serv. Industria'!H256</f>
        <v>6309</v>
      </c>
      <c r="I256">
        <f>+'SCC x Atuacao = Comércio'!I256+'SCC x Atuacao = Serv. Industria'!I256</f>
        <v>4460</v>
      </c>
      <c r="J256">
        <f>+'SCC x Atuacao = Comércio'!J256+'SCC x Atuacao = Serv. Industria'!J256</f>
        <v>391</v>
      </c>
      <c r="K256">
        <f>+'SCC x Atuacao = Comércio'!K256+'SCC x Atuacao = Serv. Industria'!K256</f>
        <v>11360</v>
      </c>
      <c r="L256">
        <f t="shared" si="7"/>
        <v>108759</v>
      </c>
      <c r="N256" s="1" t="s">
        <v>7</v>
      </c>
      <c r="O256">
        <f>+B256/'Total x Ano'!$I$30</f>
        <v>0.15645601743304002</v>
      </c>
      <c r="P256">
        <f>+C256/'Total x Ano'!$I$30</f>
        <v>5.0910729227006499E-2</v>
      </c>
      <c r="Q256">
        <f>+D256/'Total x Ano'!$I$30</f>
        <v>9.014426392298569E-2</v>
      </c>
      <c r="R256">
        <f>+E256/'Total x Ano'!$I$30</f>
        <v>1.5621695675760166E-2</v>
      </c>
      <c r="S256">
        <f>+F256/'Total x Ano'!$I$30</f>
        <v>0.34317159959175791</v>
      </c>
      <c r="T256">
        <f>+G256/'Total x Ano'!$I$30</f>
        <v>0.13663237065438263</v>
      </c>
      <c r="U256">
        <f>+H256/'Total x Ano'!$I$30</f>
        <v>5.8008992359253025E-2</v>
      </c>
      <c r="V256">
        <f>+I256/'Total x Ano'!$I$30</f>
        <v>4.1008100479040813E-2</v>
      </c>
      <c r="W256">
        <f>+J256/'Total x Ano'!$I$30</f>
        <v>3.5951047729383314E-3</v>
      </c>
      <c r="X256">
        <f>+K256/'Total x Ano'!$I$30</f>
        <v>0.1044511258838349</v>
      </c>
      <c r="Y256">
        <f>+L256/'Total x Ano'!$I$30</f>
        <v>1</v>
      </c>
    </row>
    <row r="259" spans="1:25" s="1" customFormat="1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  <c r="O259" s="1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x14ac:dyDescent="0.25">
      <c r="B260" s="1" t="s">
        <v>505</v>
      </c>
      <c r="C260" s="1" t="s">
        <v>541</v>
      </c>
      <c r="D260" s="1" t="s">
        <v>1</v>
      </c>
      <c r="E260" s="1" t="s">
        <v>531</v>
      </c>
      <c r="F260" s="1" t="s">
        <v>510</v>
      </c>
      <c r="G260" s="1" t="s">
        <v>537</v>
      </c>
      <c r="H260" s="1" t="s">
        <v>2</v>
      </c>
      <c r="I260" s="1" t="s">
        <v>3</v>
      </c>
      <c r="J260" s="1" t="s">
        <v>6</v>
      </c>
      <c r="K260" s="1" t="s">
        <v>533</v>
      </c>
      <c r="L260" s="1" t="s">
        <v>565</v>
      </c>
      <c r="N260" s="1"/>
      <c r="O260" s="1" t="s">
        <v>505</v>
      </c>
      <c r="P260" s="1" t="s">
        <v>541</v>
      </c>
      <c r="Q260" s="1" t="s">
        <v>1</v>
      </c>
      <c r="R260" s="1" t="s">
        <v>531</v>
      </c>
      <c r="S260" s="1" t="s">
        <v>510</v>
      </c>
      <c r="T260" s="1" t="s">
        <v>537</v>
      </c>
      <c r="U260" s="1" t="s">
        <v>2</v>
      </c>
      <c r="V260" s="1" t="s">
        <v>3</v>
      </c>
      <c r="W260" s="1" t="s">
        <v>6</v>
      </c>
      <c r="X260" s="1" t="s">
        <v>533</v>
      </c>
      <c r="Y260" s="1" t="s">
        <v>565</v>
      </c>
    </row>
    <row r="261" spans="1:25" x14ac:dyDescent="0.25">
      <c r="A261" s="1" t="s">
        <v>34</v>
      </c>
      <c r="B261">
        <f>'[1]SCC x Ano'!B5</f>
        <v>131</v>
      </c>
      <c r="C261">
        <f>'[1]SCC x Ano'!C5</f>
        <v>29</v>
      </c>
      <c r="D261">
        <f>'[1]SCC x Ano'!D5</f>
        <v>134</v>
      </c>
      <c r="E261">
        <f>'[1]SCC x Ano'!E5</f>
        <v>6</v>
      </c>
      <c r="F261">
        <f>'[1]SCC x Ano'!F5</f>
        <v>272</v>
      </c>
      <c r="G261">
        <f>'[1]SCC x Ano'!G5</f>
        <v>83</v>
      </c>
      <c r="H261">
        <f>'[1]SCC x Ano'!H5</f>
        <v>34</v>
      </c>
      <c r="I261">
        <f>'[1]SCC x Ano'!I5</f>
        <v>34</v>
      </c>
      <c r="J261">
        <f>'[1]SCC x Ano'!J5</f>
        <v>5</v>
      </c>
      <c r="K261">
        <f>'[1]SCC x Ano'!K5</f>
        <v>84</v>
      </c>
      <c r="L261">
        <f>SUM(B261:K261)</f>
        <v>812</v>
      </c>
      <c r="N261" s="1" t="s">
        <v>34</v>
      </c>
      <c r="O261">
        <f>B261/$L$288</f>
        <v>1.2186273232990381E-3</v>
      </c>
      <c r="P261">
        <f t="shared" ref="P261:Y261" si="8">C261/$L$288</f>
        <v>2.6977246088299317E-4</v>
      </c>
      <c r="Q261">
        <f t="shared" si="8"/>
        <v>1.2465348192524511E-3</v>
      </c>
      <c r="R261">
        <f t="shared" si="8"/>
        <v>5.5814991906826171E-5</v>
      </c>
      <c r="S261">
        <f t="shared" si="8"/>
        <v>2.5302796331094532E-3</v>
      </c>
      <c r="T261">
        <f t="shared" si="8"/>
        <v>7.7210738804442869E-4</v>
      </c>
      <c r="U261">
        <f t="shared" si="8"/>
        <v>3.1628495413868165E-4</v>
      </c>
      <c r="V261">
        <f t="shared" si="8"/>
        <v>3.1628495413868165E-4</v>
      </c>
      <c r="W261">
        <f t="shared" si="8"/>
        <v>4.6512493255688476E-5</v>
      </c>
      <c r="X261">
        <f t="shared" si="8"/>
        <v>7.8140988669556642E-4</v>
      </c>
      <c r="Y261">
        <f t="shared" si="8"/>
        <v>7.5536289047238086E-3</v>
      </c>
    </row>
    <row r="262" spans="1:25" x14ac:dyDescent="0.25">
      <c r="A262" s="1" t="s">
        <v>33</v>
      </c>
      <c r="B262">
        <f>'[1]SCC x Ano'!B6</f>
        <v>37</v>
      </c>
      <c r="C262">
        <f>'[1]SCC x Ano'!C6</f>
        <v>6</v>
      </c>
      <c r="D262">
        <f>'[1]SCC x Ano'!D6</f>
        <v>24</v>
      </c>
      <c r="E262">
        <f>'[1]SCC x Ano'!E6</f>
        <v>3</v>
      </c>
      <c r="F262">
        <f>'[1]SCC x Ano'!F6</f>
        <v>87</v>
      </c>
      <c r="G262">
        <f>'[1]SCC x Ano'!G6</f>
        <v>20</v>
      </c>
      <c r="H262">
        <f>'[1]SCC x Ano'!H6</f>
        <v>11</v>
      </c>
      <c r="I262">
        <f>'[1]SCC x Ano'!I6</f>
        <v>8</v>
      </c>
      <c r="J262">
        <f>'[1]SCC x Ano'!J6</f>
        <v>2</v>
      </c>
      <c r="K262">
        <f>'[1]SCC x Ano'!K6</f>
        <v>17</v>
      </c>
      <c r="L262">
        <f t="shared" ref="L262:L288" si="9">SUM(B262:K262)</f>
        <v>215</v>
      </c>
      <c r="N262" s="1" t="s">
        <v>33</v>
      </c>
      <c r="O262">
        <f t="shared" ref="O262:O288" si="10">B262/$L$288</f>
        <v>3.4419245009209473E-4</v>
      </c>
      <c r="P262">
        <f t="shared" ref="P262:P288" si="11">C262/$L$288</f>
        <v>5.5814991906826171E-5</v>
      </c>
      <c r="Q262">
        <f t="shared" ref="Q262:Q288" si="12">D262/$L$288</f>
        <v>2.2325996762730468E-4</v>
      </c>
      <c r="R262">
        <f t="shared" ref="R262:R288" si="13">E262/$L$288</f>
        <v>2.7907495953413085E-5</v>
      </c>
      <c r="S262">
        <f t="shared" ref="S262:S288" si="14">F262/$L$288</f>
        <v>8.093173826489795E-4</v>
      </c>
      <c r="T262">
        <f t="shared" ref="T262:T288" si="15">G262/$L$288</f>
        <v>1.860499730227539E-4</v>
      </c>
      <c r="U262">
        <f t="shared" ref="U262:U288" si="16">H262/$L$288</f>
        <v>1.0232748516251465E-4</v>
      </c>
      <c r="V262">
        <f t="shared" ref="V262:V288" si="17">I262/$L$288</f>
        <v>7.4419989209101561E-5</v>
      </c>
      <c r="W262">
        <f t="shared" ref="W262:W288" si="18">J262/$L$288</f>
        <v>1.860499730227539E-5</v>
      </c>
      <c r="X262">
        <f t="shared" ref="X262:X288" si="19">K262/$L$288</f>
        <v>1.5814247706934082E-4</v>
      </c>
      <c r="Y262">
        <f t="shared" ref="Y262:Y288" si="20">L262/$L$288</f>
        <v>2.0000372099946047E-3</v>
      </c>
    </row>
    <row r="263" spans="1:25" x14ac:dyDescent="0.25">
      <c r="A263" s="1" t="s">
        <v>32</v>
      </c>
      <c r="B263">
        <f>'[1]SCC x Ano'!B7</f>
        <v>184</v>
      </c>
      <c r="C263">
        <f>'[1]SCC x Ano'!C7</f>
        <v>36</v>
      </c>
      <c r="D263">
        <f>'[1]SCC x Ano'!D7</f>
        <v>71</v>
      </c>
      <c r="E263">
        <f>'[1]SCC x Ano'!E7</f>
        <v>7</v>
      </c>
      <c r="F263">
        <f>'[1]SCC x Ano'!F7</f>
        <v>316</v>
      </c>
      <c r="G263">
        <f>'[1]SCC x Ano'!G7</f>
        <v>80</v>
      </c>
      <c r="H263">
        <f>'[1]SCC x Ano'!H7</f>
        <v>37</v>
      </c>
      <c r="I263">
        <f>'[1]SCC x Ano'!I7</f>
        <v>28</v>
      </c>
      <c r="J263">
        <f>'[1]SCC x Ano'!J7</f>
        <v>1</v>
      </c>
      <c r="K263">
        <f>'[1]SCC x Ano'!K7</f>
        <v>76</v>
      </c>
      <c r="L263">
        <f t="shared" si="9"/>
        <v>836</v>
      </c>
      <c r="N263" s="1" t="s">
        <v>32</v>
      </c>
      <c r="O263">
        <f t="shared" si="10"/>
        <v>1.7116597518093361E-3</v>
      </c>
      <c r="P263">
        <f t="shared" si="11"/>
        <v>3.3488995144095705E-4</v>
      </c>
      <c r="Q263">
        <f t="shared" si="12"/>
        <v>6.6047740423077637E-4</v>
      </c>
      <c r="R263">
        <f t="shared" si="13"/>
        <v>6.5117490557963873E-5</v>
      </c>
      <c r="S263">
        <f t="shared" si="14"/>
        <v>2.939589573759512E-3</v>
      </c>
      <c r="T263">
        <f t="shared" si="15"/>
        <v>7.4419989209101561E-4</v>
      </c>
      <c r="U263">
        <f t="shared" si="16"/>
        <v>3.4419245009209473E-4</v>
      </c>
      <c r="V263">
        <f t="shared" si="17"/>
        <v>2.6046996223185549E-4</v>
      </c>
      <c r="W263">
        <f t="shared" si="18"/>
        <v>9.3024986511376951E-6</v>
      </c>
      <c r="X263">
        <f t="shared" si="19"/>
        <v>7.0698989748646491E-4</v>
      </c>
      <c r="Y263">
        <f t="shared" si="20"/>
        <v>7.7768888723511133E-3</v>
      </c>
    </row>
    <row r="264" spans="1:25" x14ac:dyDescent="0.25">
      <c r="A264" s="1" t="s">
        <v>31</v>
      </c>
      <c r="B264">
        <f>'[1]SCC x Ano'!B8</f>
        <v>29</v>
      </c>
      <c r="C264">
        <f>'[1]SCC x Ano'!C8</f>
        <v>3</v>
      </c>
      <c r="D264">
        <f>'[1]SCC x Ano'!D8</f>
        <v>30</v>
      </c>
      <c r="E264">
        <f>'[1]SCC x Ano'!E8</f>
        <v>1</v>
      </c>
      <c r="F264">
        <f>'[1]SCC x Ano'!F8</f>
        <v>81</v>
      </c>
      <c r="G264">
        <f>'[1]SCC x Ano'!G8</f>
        <v>18</v>
      </c>
      <c r="H264">
        <f>'[1]SCC x Ano'!H8</f>
        <v>16</v>
      </c>
      <c r="I264">
        <f>'[1]SCC x Ano'!I8</f>
        <v>9</v>
      </c>
      <c r="J264">
        <f>'[1]SCC x Ano'!J8</f>
        <v>1</v>
      </c>
      <c r="K264">
        <f>'[1]SCC x Ano'!K8</f>
        <v>13</v>
      </c>
      <c r="L264">
        <f t="shared" si="9"/>
        <v>201</v>
      </c>
      <c r="N264" s="1" t="s">
        <v>31</v>
      </c>
      <c r="O264">
        <f t="shared" si="10"/>
        <v>2.6977246088299317E-4</v>
      </c>
      <c r="P264">
        <f t="shared" si="11"/>
        <v>2.7907495953413085E-5</v>
      </c>
      <c r="Q264">
        <f t="shared" si="12"/>
        <v>2.7907495953413089E-4</v>
      </c>
      <c r="R264">
        <f t="shared" si="13"/>
        <v>9.3024986511376951E-6</v>
      </c>
      <c r="S264">
        <f t="shared" si="14"/>
        <v>7.5350239074215334E-4</v>
      </c>
      <c r="T264">
        <f t="shared" si="15"/>
        <v>1.6744497572047853E-4</v>
      </c>
      <c r="U264">
        <f t="shared" si="16"/>
        <v>1.4883997841820312E-4</v>
      </c>
      <c r="V264">
        <f t="shared" si="17"/>
        <v>8.3722487860239263E-5</v>
      </c>
      <c r="W264">
        <f t="shared" si="18"/>
        <v>9.3024986511376951E-6</v>
      </c>
      <c r="X264">
        <f t="shared" si="19"/>
        <v>1.2093248246479004E-4</v>
      </c>
      <c r="Y264">
        <f t="shared" si="20"/>
        <v>1.8698022288786769E-3</v>
      </c>
    </row>
    <row r="265" spans="1:25" x14ac:dyDescent="0.25">
      <c r="A265" s="1" t="s">
        <v>30</v>
      </c>
      <c r="B265">
        <f>'[1]SCC x Ano'!B9</f>
        <v>223</v>
      </c>
      <c r="C265">
        <f>'[1]SCC x Ano'!C9</f>
        <v>62</v>
      </c>
      <c r="D265">
        <f>'[1]SCC x Ano'!D9</f>
        <v>152</v>
      </c>
      <c r="E265">
        <f>'[1]SCC x Ano'!E9</f>
        <v>9</v>
      </c>
      <c r="F265">
        <f>'[1]SCC x Ano'!F9</f>
        <v>555</v>
      </c>
      <c r="G265">
        <f>'[1]SCC x Ano'!G9</f>
        <v>160</v>
      </c>
      <c r="H265">
        <f>'[1]SCC x Ano'!H9</f>
        <v>93</v>
      </c>
      <c r="I265">
        <f>'[1]SCC x Ano'!I9</f>
        <v>66</v>
      </c>
      <c r="J265">
        <f>'[1]SCC x Ano'!J9</f>
        <v>5</v>
      </c>
      <c r="K265">
        <f>'[1]SCC x Ano'!K9</f>
        <v>144</v>
      </c>
      <c r="L265">
        <f t="shared" si="9"/>
        <v>1469</v>
      </c>
      <c r="N265" s="1" t="s">
        <v>30</v>
      </c>
      <c r="O265">
        <f t="shared" si="10"/>
        <v>2.0744571992037061E-3</v>
      </c>
      <c r="P265">
        <f t="shared" si="11"/>
        <v>5.7675491637053714E-4</v>
      </c>
      <c r="Q265">
        <f t="shared" si="12"/>
        <v>1.4139797949729298E-3</v>
      </c>
      <c r="R265">
        <f t="shared" si="13"/>
        <v>8.3722487860239263E-5</v>
      </c>
      <c r="S265">
        <f t="shared" si="14"/>
        <v>5.1628867513814208E-3</v>
      </c>
      <c r="T265">
        <f t="shared" si="15"/>
        <v>1.4883997841820312E-3</v>
      </c>
      <c r="U265">
        <f t="shared" si="16"/>
        <v>8.6513237455580565E-4</v>
      </c>
      <c r="V265">
        <f t="shared" si="17"/>
        <v>6.1396491097508795E-4</v>
      </c>
      <c r="W265">
        <f t="shared" si="18"/>
        <v>4.6512493255688476E-5</v>
      </c>
      <c r="X265">
        <f t="shared" si="19"/>
        <v>1.3395598057638282E-3</v>
      </c>
      <c r="Y265">
        <f t="shared" si="20"/>
        <v>1.3665370518521274E-2</v>
      </c>
    </row>
    <row r="266" spans="1:25" x14ac:dyDescent="0.25">
      <c r="A266" s="1" t="s">
        <v>29</v>
      </c>
      <c r="B266">
        <f>'[1]SCC x Ano'!B10</f>
        <v>32</v>
      </c>
      <c r="C266">
        <f>'[1]SCC x Ano'!C10</f>
        <v>4</v>
      </c>
      <c r="D266">
        <f>'[1]SCC x Ano'!D10</f>
        <v>34</v>
      </c>
      <c r="E266">
        <f>'[1]SCC x Ano'!E10</f>
        <v>2</v>
      </c>
      <c r="F266">
        <f>'[1]SCC x Ano'!F10</f>
        <v>80</v>
      </c>
      <c r="G266">
        <f>'[1]SCC x Ano'!G10</f>
        <v>21</v>
      </c>
      <c r="H266">
        <f>'[1]SCC x Ano'!H10</f>
        <v>14</v>
      </c>
      <c r="I266">
        <f>'[1]SCC x Ano'!I10</f>
        <v>3</v>
      </c>
      <c r="J266">
        <f>'[1]SCC x Ano'!J10</f>
        <v>1</v>
      </c>
      <c r="K266">
        <f>'[1]SCC x Ano'!K10</f>
        <v>12</v>
      </c>
      <c r="L266">
        <f t="shared" si="9"/>
        <v>203</v>
      </c>
      <c r="N266" s="1" t="s">
        <v>29</v>
      </c>
      <c r="O266">
        <f t="shared" si="10"/>
        <v>2.9767995683640624E-4</v>
      </c>
      <c r="P266">
        <f t="shared" si="11"/>
        <v>3.720999460455078E-5</v>
      </c>
      <c r="Q266">
        <f t="shared" si="12"/>
        <v>3.1628495413868165E-4</v>
      </c>
      <c r="R266">
        <f t="shared" si="13"/>
        <v>1.860499730227539E-5</v>
      </c>
      <c r="S266">
        <f t="shared" si="14"/>
        <v>7.4419989209101561E-4</v>
      </c>
      <c r="T266">
        <f t="shared" si="15"/>
        <v>1.953524716738916E-4</v>
      </c>
      <c r="U266">
        <f t="shared" si="16"/>
        <v>1.3023498111592775E-4</v>
      </c>
      <c r="V266">
        <f t="shared" si="17"/>
        <v>2.7907495953413085E-5</v>
      </c>
      <c r="W266">
        <f t="shared" si="18"/>
        <v>9.3024986511376951E-6</v>
      </c>
      <c r="X266">
        <f t="shared" si="19"/>
        <v>1.1162998381365234E-4</v>
      </c>
      <c r="Y266">
        <f t="shared" si="20"/>
        <v>1.8884072261809522E-3</v>
      </c>
    </row>
    <row r="267" spans="1:25" x14ac:dyDescent="0.25">
      <c r="A267" s="1" t="s">
        <v>28</v>
      </c>
      <c r="B267">
        <f>'[1]SCC x Ano'!B11</f>
        <v>56</v>
      </c>
      <c r="C267">
        <f>'[1]SCC x Ano'!C11</f>
        <v>20</v>
      </c>
      <c r="D267">
        <f>'[1]SCC x Ano'!D11</f>
        <v>53</v>
      </c>
      <c r="E267">
        <f>'[1]SCC x Ano'!E11</f>
        <v>4</v>
      </c>
      <c r="F267">
        <f>'[1]SCC x Ano'!F11</f>
        <v>160</v>
      </c>
      <c r="G267">
        <f>'[1]SCC x Ano'!G11</f>
        <v>52</v>
      </c>
      <c r="H267">
        <f>'[1]SCC x Ano'!H11</f>
        <v>22</v>
      </c>
      <c r="I267">
        <f>'[1]SCC x Ano'!I11</f>
        <v>20</v>
      </c>
      <c r="J267">
        <f>'[1]SCC x Ano'!J11</f>
        <v>2</v>
      </c>
      <c r="K267">
        <f>'[1]SCC x Ano'!K11</f>
        <v>63</v>
      </c>
      <c r="L267">
        <f t="shared" si="9"/>
        <v>452</v>
      </c>
      <c r="N267" s="1" t="s">
        <v>28</v>
      </c>
      <c r="O267">
        <f t="shared" si="10"/>
        <v>5.2093992446371098E-4</v>
      </c>
      <c r="P267">
        <f t="shared" si="11"/>
        <v>1.860499730227539E-4</v>
      </c>
      <c r="Q267">
        <f t="shared" si="12"/>
        <v>4.930324285102979E-4</v>
      </c>
      <c r="R267">
        <f t="shared" si="13"/>
        <v>3.720999460455078E-5</v>
      </c>
      <c r="S267">
        <f t="shared" si="14"/>
        <v>1.4883997841820312E-3</v>
      </c>
      <c r="T267">
        <f t="shared" si="15"/>
        <v>4.8372992985916017E-4</v>
      </c>
      <c r="U267">
        <f t="shared" si="16"/>
        <v>2.0465497032502931E-4</v>
      </c>
      <c r="V267">
        <f t="shared" si="17"/>
        <v>1.860499730227539E-4</v>
      </c>
      <c r="W267">
        <f t="shared" si="18"/>
        <v>1.860499730227539E-5</v>
      </c>
      <c r="X267">
        <f t="shared" si="19"/>
        <v>5.8605741502167487E-4</v>
      </c>
      <c r="Y267">
        <f t="shared" si="20"/>
        <v>4.2047293903142383E-3</v>
      </c>
    </row>
    <row r="268" spans="1:25" x14ac:dyDescent="0.25">
      <c r="A268" s="1" t="s">
        <v>27</v>
      </c>
      <c r="B268">
        <f>'[1]SCC x Ano'!B12</f>
        <v>181</v>
      </c>
      <c r="C268">
        <f>'[1]SCC x Ano'!C12</f>
        <v>49</v>
      </c>
      <c r="D268">
        <f>'[1]SCC x Ano'!D12</f>
        <v>126</v>
      </c>
      <c r="E268">
        <f>'[1]SCC x Ano'!E12</f>
        <v>10</v>
      </c>
      <c r="F268">
        <f>'[1]SCC x Ano'!F12</f>
        <v>491</v>
      </c>
      <c r="G268">
        <f>'[1]SCC x Ano'!G12</f>
        <v>122</v>
      </c>
      <c r="H268">
        <f>'[1]SCC x Ano'!H12</f>
        <v>45</v>
      </c>
      <c r="I268">
        <f>'[1]SCC x Ano'!I12</f>
        <v>53</v>
      </c>
      <c r="J268">
        <f>'[1]SCC x Ano'!J12</f>
        <v>3</v>
      </c>
      <c r="K268">
        <f>'[1]SCC x Ano'!K12</f>
        <v>102</v>
      </c>
      <c r="L268">
        <f t="shared" si="9"/>
        <v>1182</v>
      </c>
      <c r="N268" s="1" t="s">
        <v>27</v>
      </c>
      <c r="O268">
        <f t="shared" si="10"/>
        <v>1.683752255855923E-3</v>
      </c>
      <c r="P268">
        <f t="shared" si="11"/>
        <v>4.5582243390574709E-4</v>
      </c>
      <c r="Q268">
        <f t="shared" si="12"/>
        <v>1.1721148300433497E-3</v>
      </c>
      <c r="R268">
        <f t="shared" si="13"/>
        <v>9.3024986511376951E-5</v>
      </c>
      <c r="S268">
        <f t="shared" si="14"/>
        <v>4.5675268377086088E-3</v>
      </c>
      <c r="T268">
        <f t="shared" si="15"/>
        <v>1.1349048354387988E-3</v>
      </c>
      <c r="U268">
        <f t="shared" si="16"/>
        <v>4.1861243930119629E-4</v>
      </c>
      <c r="V268">
        <f t="shared" si="17"/>
        <v>4.930324285102979E-4</v>
      </c>
      <c r="W268">
        <f t="shared" si="18"/>
        <v>2.7907495953413085E-5</v>
      </c>
      <c r="X268">
        <f t="shared" si="19"/>
        <v>9.48854862416045E-4</v>
      </c>
      <c r="Y268">
        <f t="shared" si="20"/>
        <v>1.0995553405644756E-2</v>
      </c>
    </row>
    <row r="269" spans="1:25" x14ac:dyDescent="0.25">
      <c r="A269" s="1" t="s">
        <v>26</v>
      </c>
      <c r="B269">
        <f>'[1]SCC x Ano'!B13</f>
        <v>186</v>
      </c>
      <c r="C269">
        <f>'[1]SCC x Ano'!C13</f>
        <v>38</v>
      </c>
      <c r="D269">
        <f>'[1]SCC x Ano'!D13</f>
        <v>68</v>
      </c>
      <c r="E269">
        <f>'[1]SCC x Ano'!E13</f>
        <v>16</v>
      </c>
      <c r="F269">
        <f>'[1]SCC x Ano'!F13</f>
        <v>283</v>
      </c>
      <c r="G269">
        <f>'[1]SCC x Ano'!G13</f>
        <v>61</v>
      </c>
      <c r="H269">
        <f>'[1]SCC x Ano'!H13</f>
        <v>28</v>
      </c>
      <c r="I269">
        <f>'[1]SCC x Ano'!I13</f>
        <v>32</v>
      </c>
      <c r="J269">
        <f>'[1]SCC x Ano'!J13</f>
        <v>3</v>
      </c>
      <c r="K269">
        <f>'[1]SCC x Ano'!K13</f>
        <v>81</v>
      </c>
      <c r="L269">
        <f t="shared" si="9"/>
        <v>796</v>
      </c>
      <c r="N269" s="1" t="s">
        <v>26</v>
      </c>
      <c r="O269">
        <f t="shared" si="10"/>
        <v>1.7302647491116113E-3</v>
      </c>
      <c r="P269">
        <f t="shared" si="11"/>
        <v>3.5349494874323245E-4</v>
      </c>
      <c r="Q269">
        <f t="shared" si="12"/>
        <v>6.3256990827736329E-4</v>
      </c>
      <c r="R269">
        <f t="shared" si="13"/>
        <v>1.4883997841820312E-4</v>
      </c>
      <c r="S269">
        <f t="shared" si="14"/>
        <v>2.6326071182719677E-3</v>
      </c>
      <c r="T269">
        <f t="shared" si="15"/>
        <v>5.6745241771939941E-4</v>
      </c>
      <c r="U269">
        <f t="shared" si="16"/>
        <v>2.6046996223185549E-4</v>
      </c>
      <c r="V269">
        <f t="shared" si="17"/>
        <v>2.9767995683640624E-4</v>
      </c>
      <c r="W269">
        <f t="shared" si="18"/>
        <v>2.7907495953413085E-5</v>
      </c>
      <c r="X269">
        <f t="shared" si="19"/>
        <v>7.5350239074215334E-4</v>
      </c>
      <c r="Y269">
        <f t="shared" si="20"/>
        <v>7.4047889263056058E-3</v>
      </c>
    </row>
    <row r="270" spans="1:25" x14ac:dyDescent="0.25">
      <c r="A270" s="1" t="s">
        <v>25</v>
      </c>
      <c r="B270">
        <f>'[1]SCC x Ano'!B14</f>
        <v>436</v>
      </c>
      <c r="C270">
        <f>'[1]SCC x Ano'!C14</f>
        <v>213</v>
      </c>
      <c r="D270">
        <f>'[1]SCC x Ano'!D14</f>
        <v>259</v>
      </c>
      <c r="E270">
        <f>'[1]SCC x Ano'!E14</f>
        <v>46</v>
      </c>
      <c r="F270">
        <f>'[1]SCC x Ano'!F14</f>
        <v>948</v>
      </c>
      <c r="G270">
        <f>'[1]SCC x Ano'!G14</f>
        <v>240</v>
      </c>
      <c r="H270">
        <f>'[1]SCC x Ano'!H14</f>
        <v>120</v>
      </c>
      <c r="I270">
        <f>'[1]SCC x Ano'!I14</f>
        <v>120</v>
      </c>
      <c r="J270">
        <f>'[1]SCC x Ano'!J14</f>
        <v>8</v>
      </c>
      <c r="K270">
        <f>'[1]SCC x Ano'!K14</f>
        <v>300</v>
      </c>
      <c r="L270">
        <f t="shared" si="9"/>
        <v>2690</v>
      </c>
      <c r="N270" s="1" t="s">
        <v>25</v>
      </c>
      <c r="O270">
        <f t="shared" si="10"/>
        <v>4.0558894118960355E-3</v>
      </c>
      <c r="P270">
        <f t="shared" si="11"/>
        <v>1.981432212692329E-3</v>
      </c>
      <c r="Q270">
        <f t="shared" si="12"/>
        <v>2.409347150644663E-3</v>
      </c>
      <c r="R270">
        <f t="shared" si="13"/>
        <v>4.2791493795233402E-4</v>
      </c>
      <c r="S270">
        <f t="shared" si="14"/>
        <v>8.8187687212785346E-3</v>
      </c>
      <c r="T270">
        <f t="shared" si="15"/>
        <v>2.2325996762730472E-3</v>
      </c>
      <c r="U270">
        <f t="shared" si="16"/>
        <v>1.1162998381365236E-3</v>
      </c>
      <c r="V270">
        <f t="shared" si="17"/>
        <v>1.1162998381365236E-3</v>
      </c>
      <c r="W270">
        <f t="shared" si="18"/>
        <v>7.4419989209101561E-5</v>
      </c>
      <c r="X270">
        <f t="shared" si="19"/>
        <v>2.7907495953413087E-3</v>
      </c>
      <c r="Y270">
        <f t="shared" si="20"/>
        <v>2.5023721371560403E-2</v>
      </c>
    </row>
    <row r="271" spans="1:25" x14ac:dyDescent="0.25">
      <c r="A271" s="1" t="s">
        <v>24</v>
      </c>
      <c r="B271">
        <f>'[1]SCC x Ano'!B15</f>
        <v>182</v>
      </c>
      <c r="C271">
        <f>'[1]SCC x Ano'!C15</f>
        <v>94</v>
      </c>
      <c r="D271">
        <f>'[1]SCC x Ano'!D15</f>
        <v>97</v>
      </c>
      <c r="E271">
        <f>'[1]SCC x Ano'!E15</f>
        <v>23</v>
      </c>
      <c r="F271">
        <f>'[1]SCC x Ano'!F15</f>
        <v>356</v>
      </c>
      <c r="G271">
        <f>'[1]SCC x Ano'!G15</f>
        <v>143</v>
      </c>
      <c r="H271">
        <f>'[1]SCC x Ano'!H15</f>
        <v>64</v>
      </c>
      <c r="I271">
        <f>'[1]SCC x Ano'!I15</f>
        <v>47</v>
      </c>
      <c r="J271">
        <f>'[1]SCC x Ano'!J15</f>
        <v>7</v>
      </c>
      <c r="K271">
        <f>'[1]SCC x Ano'!K15</f>
        <v>148</v>
      </c>
      <c r="L271">
        <f t="shared" si="9"/>
        <v>1161</v>
      </c>
      <c r="N271" s="1" t="s">
        <v>24</v>
      </c>
      <c r="O271">
        <f t="shared" si="10"/>
        <v>1.6930547545070606E-3</v>
      </c>
      <c r="P271">
        <f t="shared" si="11"/>
        <v>8.7443487320694338E-4</v>
      </c>
      <c r="Q271">
        <f t="shared" si="12"/>
        <v>9.0234236916035646E-4</v>
      </c>
      <c r="R271">
        <f t="shared" si="13"/>
        <v>2.1395746897616701E-4</v>
      </c>
      <c r="S271">
        <f t="shared" si="14"/>
        <v>3.3116895198050198E-3</v>
      </c>
      <c r="T271">
        <f t="shared" si="15"/>
        <v>1.3302573071126904E-3</v>
      </c>
      <c r="U271">
        <f t="shared" si="16"/>
        <v>5.9535991367281249E-4</v>
      </c>
      <c r="V271">
        <f t="shared" si="17"/>
        <v>4.3721743660347169E-4</v>
      </c>
      <c r="W271">
        <f t="shared" si="18"/>
        <v>6.5117490557963873E-5</v>
      </c>
      <c r="X271">
        <f t="shared" si="19"/>
        <v>1.3767698003683789E-3</v>
      </c>
      <c r="Y271">
        <f t="shared" si="20"/>
        <v>1.0800200933970865E-2</v>
      </c>
    </row>
    <row r="272" spans="1:25" x14ac:dyDescent="0.25">
      <c r="A272" s="1" t="s">
        <v>23</v>
      </c>
      <c r="B272">
        <f>'[1]SCC x Ano'!B16</f>
        <v>158</v>
      </c>
      <c r="C272">
        <f>'[1]SCC x Ano'!C16</f>
        <v>67</v>
      </c>
      <c r="D272">
        <f>'[1]SCC x Ano'!D16</f>
        <v>124</v>
      </c>
      <c r="E272">
        <f>'[1]SCC x Ano'!E16</f>
        <v>28</v>
      </c>
      <c r="F272">
        <f>'[1]SCC x Ano'!F16</f>
        <v>320</v>
      </c>
      <c r="G272">
        <f>'[1]SCC x Ano'!G16</f>
        <v>124</v>
      </c>
      <c r="H272">
        <f>'[1]SCC x Ano'!H16</f>
        <v>52</v>
      </c>
      <c r="I272">
        <f>'[1]SCC x Ano'!I16</f>
        <v>34</v>
      </c>
      <c r="J272">
        <f>'[1]SCC x Ano'!J16</f>
        <v>1</v>
      </c>
      <c r="K272">
        <f>'[1]SCC x Ano'!K16</f>
        <v>150</v>
      </c>
      <c r="L272">
        <f t="shared" si="9"/>
        <v>1058</v>
      </c>
      <c r="N272" s="1" t="s">
        <v>23</v>
      </c>
      <c r="O272">
        <f t="shared" si="10"/>
        <v>1.469794786879756E-3</v>
      </c>
      <c r="P272">
        <f t="shared" si="11"/>
        <v>6.2326740962622557E-4</v>
      </c>
      <c r="Q272">
        <f t="shared" si="12"/>
        <v>1.1535098327410743E-3</v>
      </c>
      <c r="R272">
        <f t="shared" si="13"/>
        <v>2.6046996223185549E-4</v>
      </c>
      <c r="S272">
        <f t="shared" si="14"/>
        <v>2.9767995683640624E-3</v>
      </c>
      <c r="T272">
        <f t="shared" si="15"/>
        <v>1.1535098327410743E-3</v>
      </c>
      <c r="U272">
        <f t="shared" si="16"/>
        <v>4.8372992985916017E-4</v>
      </c>
      <c r="V272">
        <f t="shared" si="17"/>
        <v>3.1628495413868165E-4</v>
      </c>
      <c r="W272">
        <f t="shared" si="18"/>
        <v>9.3024986511376951E-6</v>
      </c>
      <c r="X272">
        <f t="shared" si="19"/>
        <v>1.3953747976706544E-3</v>
      </c>
      <c r="Y272">
        <f t="shared" si="20"/>
        <v>9.8420435729036811E-3</v>
      </c>
    </row>
    <row r="273" spans="1:25" x14ac:dyDescent="0.25">
      <c r="A273" s="1" t="s">
        <v>22</v>
      </c>
      <c r="B273">
        <f>'[1]SCC x Ano'!B17</f>
        <v>393</v>
      </c>
      <c r="C273">
        <f>'[1]SCC x Ano'!C17</f>
        <v>212</v>
      </c>
      <c r="D273">
        <f>'[1]SCC x Ano'!D17</f>
        <v>212</v>
      </c>
      <c r="E273">
        <f>'[1]SCC x Ano'!E17</f>
        <v>48</v>
      </c>
      <c r="F273">
        <f>'[1]SCC x Ano'!F17</f>
        <v>971</v>
      </c>
      <c r="G273">
        <f>'[1]SCC x Ano'!G17</f>
        <v>315</v>
      </c>
      <c r="H273">
        <f>'[1]SCC x Ano'!H17</f>
        <v>158</v>
      </c>
      <c r="I273">
        <f>'[1]SCC x Ano'!I17</f>
        <v>128</v>
      </c>
      <c r="J273">
        <f>'[1]SCC x Ano'!J17</f>
        <v>14</v>
      </c>
      <c r="K273">
        <f>'[1]SCC x Ano'!K17</f>
        <v>336</v>
      </c>
      <c r="L273">
        <f t="shared" si="9"/>
        <v>2787</v>
      </c>
      <c r="N273" s="1" t="s">
        <v>22</v>
      </c>
      <c r="O273">
        <f t="shared" si="10"/>
        <v>3.6558819698971142E-3</v>
      </c>
      <c r="P273">
        <f t="shared" si="11"/>
        <v>1.9721297140411916E-3</v>
      </c>
      <c r="Q273">
        <f t="shared" si="12"/>
        <v>1.9721297140411916E-3</v>
      </c>
      <c r="R273">
        <f t="shared" si="13"/>
        <v>4.4651993525460937E-4</v>
      </c>
      <c r="S273">
        <f t="shared" si="14"/>
        <v>9.0327261902547022E-3</v>
      </c>
      <c r="T273">
        <f t="shared" si="15"/>
        <v>2.9302870751083741E-3</v>
      </c>
      <c r="U273">
        <f t="shared" si="16"/>
        <v>1.469794786879756E-3</v>
      </c>
      <c r="V273">
        <f t="shared" si="17"/>
        <v>1.190719827345625E-3</v>
      </c>
      <c r="W273">
        <f t="shared" si="18"/>
        <v>1.3023498111592775E-4</v>
      </c>
      <c r="X273">
        <f t="shared" si="19"/>
        <v>3.1256395467822657E-3</v>
      </c>
      <c r="Y273">
        <f t="shared" si="20"/>
        <v>2.5926063740720758E-2</v>
      </c>
    </row>
    <row r="274" spans="1:25" x14ac:dyDescent="0.25">
      <c r="A274" s="1" t="s">
        <v>21</v>
      </c>
      <c r="B274">
        <f>'[1]SCC x Ano'!B18</f>
        <v>112</v>
      </c>
      <c r="C274">
        <f>'[1]SCC x Ano'!C18</f>
        <v>45</v>
      </c>
      <c r="D274">
        <f>'[1]SCC x Ano'!D18</f>
        <v>59</v>
      </c>
      <c r="E274">
        <f>'[1]SCC x Ano'!E18</f>
        <v>14</v>
      </c>
      <c r="F274">
        <f>'[1]SCC x Ano'!F18</f>
        <v>309</v>
      </c>
      <c r="G274">
        <f>'[1]SCC x Ano'!G18</f>
        <v>78</v>
      </c>
      <c r="H274">
        <f>'[1]SCC x Ano'!H18</f>
        <v>41</v>
      </c>
      <c r="I274">
        <f>'[1]SCC x Ano'!I18</f>
        <v>32</v>
      </c>
      <c r="J274">
        <f>'[1]SCC x Ano'!J18</f>
        <v>2</v>
      </c>
      <c r="K274">
        <f>'[1]SCC x Ano'!K18</f>
        <v>92</v>
      </c>
      <c r="L274">
        <f t="shared" si="9"/>
        <v>784</v>
      </c>
      <c r="N274" s="1" t="s">
        <v>21</v>
      </c>
      <c r="O274">
        <f t="shared" si="10"/>
        <v>1.041879848927422E-3</v>
      </c>
      <c r="P274">
        <f t="shared" si="11"/>
        <v>4.1861243930119629E-4</v>
      </c>
      <c r="Q274">
        <f t="shared" si="12"/>
        <v>5.4884742041712406E-4</v>
      </c>
      <c r="R274">
        <f t="shared" si="13"/>
        <v>1.3023498111592775E-4</v>
      </c>
      <c r="S274">
        <f t="shared" si="14"/>
        <v>2.874472083201548E-3</v>
      </c>
      <c r="T274">
        <f t="shared" si="15"/>
        <v>7.2559489478874026E-4</v>
      </c>
      <c r="U274">
        <f t="shared" si="16"/>
        <v>3.8140244469664553E-4</v>
      </c>
      <c r="V274">
        <f t="shared" si="17"/>
        <v>2.9767995683640624E-4</v>
      </c>
      <c r="W274">
        <f t="shared" si="18"/>
        <v>1.860499730227539E-5</v>
      </c>
      <c r="X274">
        <f t="shared" si="19"/>
        <v>8.5582987590466803E-4</v>
      </c>
      <c r="Y274">
        <f t="shared" si="20"/>
        <v>7.2931589424919535E-3</v>
      </c>
    </row>
    <row r="275" spans="1:25" x14ac:dyDescent="0.25">
      <c r="A275" s="1" t="s">
        <v>20</v>
      </c>
      <c r="B275">
        <f>'[1]SCC x Ano'!B19</f>
        <v>148</v>
      </c>
      <c r="C275">
        <f>'[1]SCC x Ano'!C19</f>
        <v>47</v>
      </c>
      <c r="D275">
        <f>'[1]SCC x Ano'!D19</f>
        <v>69</v>
      </c>
      <c r="E275">
        <f>'[1]SCC x Ano'!E19</f>
        <v>13</v>
      </c>
      <c r="F275">
        <f>'[1]SCC x Ano'!F19</f>
        <v>245</v>
      </c>
      <c r="G275">
        <f>'[1]SCC x Ano'!G19</f>
        <v>106</v>
      </c>
      <c r="H275">
        <f>'[1]SCC x Ano'!H19</f>
        <v>37</v>
      </c>
      <c r="I275">
        <f>'[1]SCC x Ano'!I19</f>
        <v>13</v>
      </c>
      <c r="J275">
        <f>'[1]SCC x Ano'!J19</f>
        <v>2</v>
      </c>
      <c r="K275">
        <f>'[1]SCC x Ano'!K19</f>
        <v>106</v>
      </c>
      <c r="L275">
        <f t="shared" si="9"/>
        <v>786</v>
      </c>
      <c r="N275" s="1" t="s">
        <v>20</v>
      </c>
      <c r="O275">
        <f t="shared" si="10"/>
        <v>1.3767698003683789E-3</v>
      </c>
      <c r="P275">
        <f t="shared" si="11"/>
        <v>4.3721743660347169E-4</v>
      </c>
      <c r="Q275">
        <f t="shared" si="12"/>
        <v>6.4187240692850102E-4</v>
      </c>
      <c r="R275">
        <f t="shared" si="13"/>
        <v>1.2093248246479004E-4</v>
      </c>
      <c r="S275">
        <f t="shared" si="14"/>
        <v>2.2791121695287355E-3</v>
      </c>
      <c r="T275">
        <f t="shared" si="15"/>
        <v>9.860648570205958E-4</v>
      </c>
      <c r="U275">
        <f t="shared" si="16"/>
        <v>3.4419245009209473E-4</v>
      </c>
      <c r="V275">
        <f t="shared" si="17"/>
        <v>1.2093248246479004E-4</v>
      </c>
      <c r="W275">
        <f t="shared" si="18"/>
        <v>1.860499730227539E-5</v>
      </c>
      <c r="X275">
        <f t="shared" si="19"/>
        <v>9.860648570205958E-4</v>
      </c>
      <c r="Y275">
        <f t="shared" si="20"/>
        <v>7.3117639397942283E-3</v>
      </c>
    </row>
    <row r="276" spans="1:25" x14ac:dyDescent="0.25">
      <c r="A276" s="1" t="s">
        <v>19</v>
      </c>
      <c r="B276">
        <f>'[1]SCC x Ano'!B20</f>
        <v>536</v>
      </c>
      <c r="C276">
        <f>'[1]SCC x Ano'!C20</f>
        <v>319</v>
      </c>
      <c r="D276">
        <f>'[1]SCC x Ano'!D20</f>
        <v>348</v>
      </c>
      <c r="E276">
        <f>'[1]SCC x Ano'!E20</f>
        <v>65</v>
      </c>
      <c r="F276">
        <f>'[1]SCC x Ano'!F20</f>
        <v>1442</v>
      </c>
      <c r="G276">
        <f>'[1]SCC x Ano'!G20</f>
        <v>484</v>
      </c>
      <c r="H276">
        <f>'[1]SCC x Ano'!H20</f>
        <v>190</v>
      </c>
      <c r="I276">
        <f>'[1]SCC x Ano'!I20</f>
        <v>212</v>
      </c>
      <c r="J276">
        <f>'[1]SCC x Ano'!J20</f>
        <v>19</v>
      </c>
      <c r="K276">
        <f>'[1]SCC x Ano'!K20</f>
        <v>501</v>
      </c>
      <c r="L276">
        <f t="shared" si="9"/>
        <v>4116</v>
      </c>
      <c r="N276" s="1" t="s">
        <v>19</v>
      </c>
      <c r="O276">
        <f t="shared" si="10"/>
        <v>4.9861392770098045E-3</v>
      </c>
      <c r="P276">
        <f t="shared" si="11"/>
        <v>2.967497069712925E-3</v>
      </c>
      <c r="Q276">
        <f t="shared" si="12"/>
        <v>3.237269530595918E-3</v>
      </c>
      <c r="R276">
        <f t="shared" si="13"/>
        <v>6.0466241232395022E-4</v>
      </c>
      <c r="S276">
        <f t="shared" si="14"/>
        <v>1.3414203054940557E-2</v>
      </c>
      <c r="T276">
        <f t="shared" si="15"/>
        <v>4.5024093471506448E-3</v>
      </c>
      <c r="U276">
        <f t="shared" si="16"/>
        <v>1.7674747437161622E-3</v>
      </c>
      <c r="V276">
        <f t="shared" si="17"/>
        <v>1.9721297140411916E-3</v>
      </c>
      <c r="W276">
        <f t="shared" si="18"/>
        <v>1.7674747437161623E-4</v>
      </c>
      <c r="X276">
        <f t="shared" si="19"/>
        <v>4.6605518242199854E-3</v>
      </c>
      <c r="Y276">
        <f t="shared" si="20"/>
        <v>3.8289084448082752E-2</v>
      </c>
    </row>
    <row r="277" spans="1:25" x14ac:dyDescent="0.25">
      <c r="A277" s="1" t="s">
        <v>18</v>
      </c>
      <c r="B277">
        <f>'[1]SCC x Ano'!B21</f>
        <v>1744</v>
      </c>
      <c r="C277">
        <f>'[1]SCC x Ano'!C21</f>
        <v>540</v>
      </c>
      <c r="D277">
        <f>'[1]SCC x Ano'!D21</f>
        <v>986</v>
      </c>
      <c r="E277">
        <f>'[1]SCC x Ano'!E21</f>
        <v>136</v>
      </c>
      <c r="F277">
        <f>'[1]SCC x Ano'!F21</f>
        <v>4007</v>
      </c>
      <c r="G277">
        <f>'[1]SCC x Ano'!G21</f>
        <v>1869</v>
      </c>
      <c r="H277">
        <f>'[1]SCC x Ano'!H21</f>
        <v>722</v>
      </c>
      <c r="I277">
        <f>'[1]SCC x Ano'!I21</f>
        <v>449</v>
      </c>
      <c r="J277">
        <f>'[1]SCC x Ano'!J21</f>
        <v>70</v>
      </c>
      <c r="K277">
        <f>'[1]SCC x Ano'!K21</f>
        <v>1244</v>
      </c>
      <c r="L277">
        <f t="shared" si="9"/>
        <v>11767</v>
      </c>
      <c r="N277" s="1" t="s">
        <v>18</v>
      </c>
      <c r="O277">
        <f t="shared" si="10"/>
        <v>1.6223557647584142E-2</v>
      </c>
      <c r="P277">
        <f t="shared" si="11"/>
        <v>5.0233492716143559E-3</v>
      </c>
      <c r="Q277">
        <f t="shared" si="12"/>
        <v>9.1722636700217672E-3</v>
      </c>
      <c r="R277">
        <f t="shared" si="13"/>
        <v>1.2651398165547266E-3</v>
      </c>
      <c r="S277">
        <f t="shared" si="14"/>
        <v>3.7275112095108746E-2</v>
      </c>
      <c r="T277">
        <f t="shared" si="15"/>
        <v>1.7386369978976354E-2</v>
      </c>
      <c r="U277">
        <f t="shared" si="16"/>
        <v>6.7164040261214163E-3</v>
      </c>
      <c r="V277">
        <f t="shared" si="17"/>
        <v>4.1768218943608257E-3</v>
      </c>
      <c r="W277">
        <f t="shared" si="18"/>
        <v>6.5117490557963864E-4</v>
      </c>
      <c r="X277">
        <f t="shared" si="19"/>
        <v>1.1572308322015293E-2</v>
      </c>
      <c r="Y277">
        <f t="shared" si="20"/>
        <v>0.10946250162793726</v>
      </c>
    </row>
    <row r="278" spans="1:25" x14ac:dyDescent="0.25">
      <c r="A278" s="1" t="s">
        <v>17</v>
      </c>
      <c r="B278">
        <f>'[1]SCC x Ano'!B22</f>
        <v>415</v>
      </c>
      <c r="C278">
        <f>'[1]SCC x Ano'!C22</f>
        <v>92</v>
      </c>
      <c r="D278">
        <f>'[1]SCC x Ano'!D22</f>
        <v>195</v>
      </c>
      <c r="E278">
        <f>'[1]SCC x Ano'!E22</f>
        <v>20</v>
      </c>
      <c r="F278">
        <f>'[1]SCC x Ano'!F22</f>
        <v>734</v>
      </c>
      <c r="G278">
        <f>'[1]SCC x Ano'!G22</f>
        <v>357</v>
      </c>
      <c r="H278">
        <f>'[1]SCC x Ano'!H22</f>
        <v>132</v>
      </c>
      <c r="I278">
        <f>'[1]SCC x Ano'!I22</f>
        <v>103</v>
      </c>
      <c r="J278">
        <f>'[1]SCC x Ano'!J22</f>
        <v>5</v>
      </c>
      <c r="K278">
        <f>'[1]SCC x Ano'!K22</f>
        <v>215</v>
      </c>
      <c r="L278">
        <f t="shared" si="9"/>
        <v>2268</v>
      </c>
      <c r="N278" s="1" t="s">
        <v>17</v>
      </c>
      <c r="O278">
        <f t="shared" si="10"/>
        <v>3.8605369402221435E-3</v>
      </c>
      <c r="P278">
        <f t="shared" si="11"/>
        <v>8.5582987590466803E-4</v>
      </c>
      <c r="Q278">
        <f t="shared" si="12"/>
        <v>1.8139872369718505E-3</v>
      </c>
      <c r="R278">
        <f t="shared" si="13"/>
        <v>1.860499730227539E-4</v>
      </c>
      <c r="S278">
        <f t="shared" si="14"/>
        <v>6.8280340099350686E-3</v>
      </c>
      <c r="T278">
        <f t="shared" si="15"/>
        <v>3.3209920184561572E-3</v>
      </c>
      <c r="U278">
        <f t="shared" si="16"/>
        <v>1.2279298219501759E-3</v>
      </c>
      <c r="V278">
        <f t="shared" si="17"/>
        <v>9.5815736106718262E-4</v>
      </c>
      <c r="W278">
        <f t="shared" si="18"/>
        <v>4.6512493255688476E-5</v>
      </c>
      <c r="X278">
        <f t="shared" si="19"/>
        <v>2.0000372099946047E-3</v>
      </c>
      <c r="Y278">
        <f t="shared" si="20"/>
        <v>2.1098066940780293E-2</v>
      </c>
    </row>
    <row r="279" spans="1:25" x14ac:dyDescent="0.25">
      <c r="A279" s="1" t="s">
        <v>16</v>
      </c>
      <c r="B279">
        <f>'[1]SCC x Ano'!B23</f>
        <v>1549</v>
      </c>
      <c r="C279">
        <f>'[1]SCC x Ano'!C23</f>
        <v>791</v>
      </c>
      <c r="D279">
        <f>'[1]SCC x Ano'!D23</f>
        <v>923</v>
      </c>
      <c r="E279">
        <f>'[1]SCC x Ano'!E23</f>
        <v>158</v>
      </c>
      <c r="F279">
        <f>'[1]SCC x Ano'!F23</f>
        <v>3184</v>
      </c>
      <c r="G279">
        <f>'[1]SCC x Ano'!G23</f>
        <v>1708</v>
      </c>
      <c r="H279">
        <f>'[1]SCC x Ano'!H23</f>
        <v>532</v>
      </c>
      <c r="I279">
        <f>'[1]SCC x Ano'!I23</f>
        <v>315</v>
      </c>
      <c r="J279">
        <f>'[1]SCC x Ano'!J23</f>
        <v>49</v>
      </c>
      <c r="K279">
        <f>'[1]SCC x Ano'!K23</f>
        <v>871</v>
      </c>
      <c r="L279">
        <f t="shared" si="9"/>
        <v>10080</v>
      </c>
      <c r="N279" s="1" t="s">
        <v>16</v>
      </c>
      <c r="O279">
        <f t="shared" si="10"/>
        <v>1.4409570410612291E-2</v>
      </c>
      <c r="P279">
        <f t="shared" si="11"/>
        <v>7.3582764330499175E-3</v>
      </c>
      <c r="Q279">
        <f t="shared" si="12"/>
        <v>8.586206255000093E-3</v>
      </c>
      <c r="R279">
        <f t="shared" si="13"/>
        <v>1.469794786879756E-3</v>
      </c>
      <c r="S279">
        <f t="shared" si="14"/>
        <v>2.9619155705222423E-2</v>
      </c>
      <c r="T279">
        <f t="shared" si="15"/>
        <v>1.5888667696143183E-2</v>
      </c>
      <c r="U279">
        <f t="shared" si="16"/>
        <v>4.948929282405254E-3</v>
      </c>
      <c r="V279">
        <f t="shared" si="17"/>
        <v>2.9302870751083741E-3</v>
      </c>
      <c r="W279">
        <f t="shared" si="18"/>
        <v>4.5582243390574709E-4</v>
      </c>
      <c r="X279">
        <f t="shared" si="19"/>
        <v>8.1024763251409324E-3</v>
      </c>
      <c r="Y279">
        <f t="shared" si="20"/>
        <v>9.3769186403467972E-2</v>
      </c>
    </row>
    <row r="280" spans="1:25" x14ac:dyDescent="0.25">
      <c r="A280" s="1" t="s">
        <v>15</v>
      </c>
      <c r="B280">
        <f>'[1]SCC x Ano'!B24</f>
        <v>5009</v>
      </c>
      <c r="C280">
        <f>'[1]SCC x Ano'!C24</f>
        <v>1406</v>
      </c>
      <c r="D280">
        <f>'[1]SCC x Ano'!D24</f>
        <v>2348</v>
      </c>
      <c r="E280">
        <f>'[1]SCC x Ano'!E24</f>
        <v>645</v>
      </c>
      <c r="F280">
        <f>'[1]SCC x Ano'!F24</f>
        <v>10934</v>
      </c>
      <c r="G280">
        <f>'[1]SCC x Ano'!G24</f>
        <v>4644</v>
      </c>
      <c r="H280">
        <f>'[1]SCC x Ano'!H24</f>
        <v>1756</v>
      </c>
      <c r="I280">
        <f>'[1]SCC x Ano'!I24</f>
        <v>1337</v>
      </c>
      <c r="J280">
        <f>'[1]SCC x Ano'!J24</f>
        <v>90</v>
      </c>
      <c r="K280">
        <f>'[1]SCC x Ano'!K24</f>
        <v>3889</v>
      </c>
      <c r="L280">
        <f t="shared" si="9"/>
        <v>32058</v>
      </c>
      <c r="N280" s="1" t="s">
        <v>15</v>
      </c>
      <c r="O280">
        <f t="shared" si="10"/>
        <v>4.6596215743548719E-2</v>
      </c>
      <c r="P280">
        <f t="shared" si="11"/>
        <v>1.30793131034996E-2</v>
      </c>
      <c r="Q280">
        <f t="shared" si="12"/>
        <v>2.1842266832871309E-2</v>
      </c>
      <c r="R280">
        <f t="shared" si="13"/>
        <v>6.0001116299838141E-3</v>
      </c>
      <c r="S280">
        <f t="shared" si="14"/>
        <v>0.10171352025153957</v>
      </c>
      <c r="T280">
        <f t="shared" si="15"/>
        <v>4.3200803735883461E-2</v>
      </c>
      <c r="U280">
        <f t="shared" si="16"/>
        <v>1.6335187631397793E-2</v>
      </c>
      <c r="V280">
        <f t="shared" si="17"/>
        <v>1.2437440696571099E-2</v>
      </c>
      <c r="W280">
        <f t="shared" si="18"/>
        <v>8.3722487860239257E-4</v>
      </c>
      <c r="X280">
        <f t="shared" si="19"/>
        <v>3.6177417254274501E-2</v>
      </c>
      <c r="Y280">
        <f t="shared" si="20"/>
        <v>0.29821950175817225</v>
      </c>
    </row>
    <row r="281" spans="1:25" x14ac:dyDescent="0.25">
      <c r="A281" s="1" t="s">
        <v>14</v>
      </c>
      <c r="B281">
        <f>'[1]SCC x Ano'!B25</f>
        <v>1296</v>
      </c>
      <c r="C281">
        <f>'[1]SCC x Ano'!C25</f>
        <v>323</v>
      </c>
      <c r="D281">
        <f>'[1]SCC x Ano'!D25</f>
        <v>714</v>
      </c>
      <c r="E281">
        <f>'[1]SCC x Ano'!E25</f>
        <v>192</v>
      </c>
      <c r="F281">
        <f>'[1]SCC x Ano'!F25</f>
        <v>2761</v>
      </c>
      <c r="G281">
        <f>'[1]SCC x Ano'!G25</f>
        <v>1135</v>
      </c>
      <c r="H281">
        <f>'[1]SCC x Ano'!H25</f>
        <v>505</v>
      </c>
      <c r="I281">
        <f>'[1]SCC x Ano'!I25</f>
        <v>306</v>
      </c>
      <c r="J281">
        <f>'[1]SCC x Ano'!J25</f>
        <v>21</v>
      </c>
      <c r="K281">
        <f>'[1]SCC x Ano'!K25</f>
        <v>874</v>
      </c>
      <c r="L281">
        <f t="shared" si="9"/>
        <v>8127</v>
      </c>
      <c r="N281" s="1" t="s">
        <v>14</v>
      </c>
      <c r="O281">
        <f t="shared" si="10"/>
        <v>1.2056038251874453E-2</v>
      </c>
      <c r="P281">
        <f t="shared" si="11"/>
        <v>3.0047070643174755E-3</v>
      </c>
      <c r="Q281">
        <f t="shared" si="12"/>
        <v>6.6419840369123144E-3</v>
      </c>
      <c r="R281">
        <f t="shared" si="13"/>
        <v>1.7860797410184375E-3</v>
      </c>
      <c r="S281">
        <f t="shared" si="14"/>
        <v>2.5684198775791176E-2</v>
      </c>
      <c r="T281">
        <f t="shared" si="15"/>
        <v>1.0558335969041285E-2</v>
      </c>
      <c r="U281">
        <f t="shared" si="16"/>
        <v>4.6977618188245359E-3</v>
      </c>
      <c r="V281">
        <f t="shared" si="17"/>
        <v>2.8465645872481349E-3</v>
      </c>
      <c r="W281">
        <f t="shared" si="18"/>
        <v>1.953524716738916E-4</v>
      </c>
      <c r="X281">
        <f t="shared" si="19"/>
        <v>8.1303838210943467E-3</v>
      </c>
      <c r="Y281">
        <f t="shared" si="20"/>
        <v>7.5601406537796054E-2</v>
      </c>
    </row>
    <row r="282" spans="1:25" x14ac:dyDescent="0.25">
      <c r="A282" s="1" t="s">
        <v>13</v>
      </c>
      <c r="B282">
        <f>'[1]SCC x Ano'!B26</f>
        <v>1023</v>
      </c>
      <c r="C282">
        <f>'[1]SCC x Ano'!C26</f>
        <v>315</v>
      </c>
      <c r="D282">
        <f>'[1]SCC x Ano'!D26</f>
        <v>625</v>
      </c>
      <c r="E282">
        <f>'[1]SCC x Ano'!E26</f>
        <v>132</v>
      </c>
      <c r="F282">
        <f>'[1]SCC x Ano'!F26</f>
        <v>1673</v>
      </c>
      <c r="G282">
        <f>'[1]SCC x Ano'!G26</f>
        <v>919</v>
      </c>
      <c r="H282">
        <f>'[1]SCC x Ano'!H26</f>
        <v>431</v>
      </c>
      <c r="I282">
        <f>'[1]SCC x Ano'!I26</f>
        <v>177</v>
      </c>
      <c r="J282">
        <f>'[1]SCC x Ano'!J26</f>
        <v>14</v>
      </c>
      <c r="K282">
        <f>'[1]SCC x Ano'!K26</f>
        <v>675</v>
      </c>
      <c r="L282">
        <f t="shared" si="9"/>
        <v>5984</v>
      </c>
      <c r="N282" s="1" t="s">
        <v>13</v>
      </c>
      <c r="O282">
        <f t="shared" si="10"/>
        <v>9.5164561201138628E-3</v>
      </c>
      <c r="P282">
        <f t="shared" si="11"/>
        <v>2.9302870751083741E-3</v>
      </c>
      <c r="Q282">
        <f t="shared" si="12"/>
        <v>5.8140616569610599E-3</v>
      </c>
      <c r="R282">
        <f t="shared" si="13"/>
        <v>1.2279298219501759E-3</v>
      </c>
      <c r="S282">
        <f t="shared" si="14"/>
        <v>1.5563080243353365E-2</v>
      </c>
      <c r="T282">
        <f t="shared" si="15"/>
        <v>8.5489962603955416E-3</v>
      </c>
      <c r="U282">
        <f t="shared" si="16"/>
        <v>4.0093769186403472E-3</v>
      </c>
      <c r="V282">
        <f t="shared" si="17"/>
        <v>1.6465422612513721E-3</v>
      </c>
      <c r="W282">
        <f t="shared" si="18"/>
        <v>1.3023498111592775E-4</v>
      </c>
      <c r="X282">
        <f t="shared" si="19"/>
        <v>6.2791865895179448E-3</v>
      </c>
      <c r="Y282">
        <f t="shared" si="20"/>
        <v>5.5666151928407973E-2</v>
      </c>
    </row>
    <row r="283" spans="1:25" x14ac:dyDescent="0.25">
      <c r="A283" s="1" t="s">
        <v>12</v>
      </c>
      <c r="B283">
        <f>'[1]SCC x Ano'!B27</f>
        <v>1882</v>
      </c>
      <c r="C283">
        <f>'[1]SCC x Ano'!C27</f>
        <v>377</v>
      </c>
      <c r="D283">
        <f>'[1]SCC x Ano'!D27</f>
        <v>775</v>
      </c>
      <c r="E283">
        <f>'[1]SCC x Ano'!E27</f>
        <v>173</v>
      </c>
      <c r="F283">
        <f>'[1]SCC x Ano'!F27</f>
        <v>2642</v>
      </c>
      <c r="G283">
        <f>'[1]SCC x Ano'!G27</f>
        <v>1238</v>
      </c>
      <c r="H283">
        <f>'[1]SCC x Ano'!H27</f>
        <v>560</v>
      </c>
      <c r="I283">
        <f>'[1]SCC x Ano'!I27</f>
        <v>324</v>
      </c>
      <c r="J283">
        <f>'[1]SCC x Ano'!J27</f>
        <v>39</v>
      </c>
      <c r="K283">
        <f>'[1]SCC x Ano'!K27</f>
        <v>745</v>
      </c>
      <c r="L283">
        <f t="shared" si="9"/>
        <v>8755</v>
      </c>
      <c r="N283" s="1" t="s">
        <v>12</v>
      </c>
      <c r="O283">
        <f t="shared" si="10"/>
        <v>1.7507302461441145E-2</v>
      </c>
      <c r="P283">
        <f t="shared" si="11"/>
        <v>3.5070419914789114E-3</v>
      </c>
      <c r="Q283">
        <f t="shared" si="12"/>
        <v>7.2094364546317138E-3</v>
      </c>
      <c r="R283">
        <f t="shared" si="13"/>
        <v>1.6093322666468214E-3</v>
      </c>
      <c r="S283">
        <f t="shared" si="14"/>
        <v>2.457720143630579E-2</v>
      </c>
      <c r="T283">
        <f t="shared" si="15"/>
        <v>1.1516493330108468E-2</v>
      </c>
      <c r="U283">
        <f t="shared" si="16"/>
        <v>5.2093992446371092E-3</v>
      </c>
      <c r="V283">
        <f t="shared" si="17"/>
        <v>3.0140095629686134E-3</v>
      </c>
      <c r="W283">
        <f t="shared" si="18"/>
        <v>3.6279744739437013E-4</v>
      </c>
      <c r="X283">
        <f t="shared" si="19"/>
        <v>6.9303614950975831E-3</v>
      </c>
      <c r="Y283">
        <f t="shared" si="20"/>
        <v>8.1443375690710529E-2</v>
      </c>
    </row>
    <row r="284" spans="1:25" x14ac:dyDescent="0.25">
      <c r="A284" s="1" t="s">
        <v>11</v>
      </c>
      <c r="B284">
        <f>'[1]SCC x Ano'!B28</f>
        <v>211</v>
      </c>
      <c r="C284">
        <f>'[1]SCC x Ano'!C28</f>
        <v>83</v>
      </c>
      <c r="D284">
        <f>'[1]SCC x Ano'!D28</f>
        <v>167</v>
      </c>
      <c r="E284">
        <f>'[1]SCC x Ano'!E28</f>
        <v>24</v>
      </c>
      <c r="F284">
        <f>'[1]SCC x Ano'!F28</f>
        <v>355</v>
      </c>
      <c r="G284">
        <f>'[1]SCC x Ano'!G28</f>
        <v>188</v>
      </c>
      <c r="H284">
        <f>'[1]SCC x Ano'!H28</f>
        <v>123</v>
      </c>
      <c r="I284">
        <f>'[1]SCC x Ano'!I28</f>
        <v>51</v>
      </c>
      <c r="J284">
        <f>'[1]SCC x Ano'!J28</f>
        <v>8</v>
      </c>
      <c r="K284">
        <f>'[1]SCC x Ano'!K28</f>
        <v>179</v>
      </c>
      <c r="L284">
        <f t="shared" si="9"/>
        <v>1389</v>
      </c>
      <c r="N284" s="1" t="s">
        <v>11</v>
      </c>
      <c r="O284">
        <f t="shared" si="10"/>
        <v>1.9628272153900538E-3</v>
      </c>
      <c r="P284">
        <f t="shared" si="11"/>
        <v>7.7210738804442869E-4</v>
      </c>
      <c r="Q284">
        <f t="shared" si="12"/>
        <v>1.5535172747399952E-3</v>
      </c>
      <c r="R284">
        <f t="shared" si="13"/>
        <v>2.2325996762730468E-4</v>
      </c>
      <c r="S284">
        <f t="shared" si="14"/>
        <v>3.302387021153882E-3</v>
      </c>
      <c r="T284">
        <f t="shared" si="15"/>
        <v>1.7488697464138868E-3</v>
      </c>
      <c r="U284">
        <f t="shared" si="16"/>
        <v>1.1442073340899367E-3</v>
      </c>
      <c r="V284">
        <f t="shared" si="17"/>
        <v>4.744274312080225E-4</v>
      </c>
      <c r="W284">
        <f t="shared" si="18"/>
        <v>7.4419989209101561E-5</v>
      </c>
      <c r="X284">
        <f t="shared" si="19"/>
        <v>1.6651472585536475E-3</v>
      </c>
      <c r="Y284">
        <f t="shared" si="20"/>
        <v>1.2921170626430259E-2</v>
      </c>
    </row>
    <row r="285" spans="1:25" x14ac:dyDescent="0.25">
      <c r="A285" s="1" t="s">
        <v>10</v>
      </c>
      <c r="B285">
        <f>'[1]SCC x Ano'!B29</f>
        <v>216</v>
      </c>
      <c r="C285">
        <f>'[1]SCC x Ano'!C29</f>
        <v>75</v>
      </c>
      <c r="D285">
        <f>'[1]SCC x Ano'!D29</f>
        <v>224</v>
      </c>
      <c r="E285">
        <f>'[1]SCC x Ano'!E29</f>
        <v>27</v>
      </c>
      <c r="F285">
        <f>'[1]SCC x Ano'!F29</f>
        <v>534</v>
      </c>
      <c r="G285">
        <f>'[1]SCC x Ano'!G29</f>
        <v>198</v>
      </c>
      <c r="H285">
        <f>'[1]SCC x Ano'!H29</f>
        <v>96</v>
      </c>
      <c r="I285">
        <f>'[1]SCC x Ano'!I29</f>
        <v>56</v>
      </c>
      <c r="J285">
        <f>'[1]SCC x Ano'!J29</f>
        <v>4</v>
      </c>
      <c r="K285">
        <f>'[1]SCC x Ano'!K29</f>
        <v>227</v>
      </c>
      <c r="L285">
        <f t="shared" si="9"/>
        <v>1657</v>
      </c>
      <c r="N285" s="1" t="s">
        <v>10</v>
      </c>
      <c r="O285">
        <f t="shared" si="10"/>
        <v>2.0093397086457421E-3</v>
      </c>
      <c r="P285">
        <f t="shared" si="11"/>
        <v>6.9768739883532718E-4</v>
      </c>
      <c r="Q285">
        <f t="shared" si="12"/>
        <v>2.0837596978548439E-3</v>
      </c>
      <c r="R285">
        <f t="shared" si="13"/>
        <v>2.5116746358071776E-4</v>
      </c>
      <c r="S285">
        <f t="shared" si="14"/>
        <v>4.9675342797075297E-3</v>
      </c>
      <c r="T285">
        <f t="shared" si="15"/>
        <v>1.8418947329252636E-3</v>
      </c>
      <c r="U285">
        <f t="shared" si="16"/>
        <v>8.9303987050921873E-4</v>
      </c>
      <c r="V285">
        <f t="shared" si="17"/>
        <v>5.2093992446371098E-4</v>
      </c>
      <c r="W285">
        <f t="shared" si="18"/>
        <v>3.720999460455078E-5</v>
      </c>
      <c r="X285">
        <f t="shared" si="19"/>
        <v>2.111667193808257E-3</v>
      </c>
      <c r="Y285">
        <f t="shared" si="20"/>
        <v>1.5414240264935162E-2</v>
      </c>
    </row>
    <row r="286" spans="1:25" x14ac:dyDescent="0.25">
      <c r="A286" s="1" t="s">
        <v>9</v>
      </c>
      <c r="B286">
        <f>'[1]SCC x Ano'!B30</f>
        <v>518</v>
      </c>
      <c r="C286">
        <f>'[1]SCC x Ano'!C30</f>
        <v>159</v>
      </c>
      <c r="D286">
        <f>'[1]SCC x Ano'!D30</f>
        <v>357</v>
      </c>
      <c r="E286">
        <f>'[1]SCC x Ano'!E30</f>
        <v>54</v>
      </c>
      <c r="F286">
        <f>'[1]SCC x Ano'!F30</f>
        <v>1154</v>
      </c>
      <c r="G286">
        <f>'[1]SCC x Ano'!G30</f>
        <v>410</v>
      </c>
      <c r="H286">
        <f>'[1]SCC x Ano'!H30</f>
        <v>211</v>
      </c>
      <c r="I286">
        <f>'[1]SCC x Ano'!I30</f>
        <v>127</v>
      </c>
      <c r="J286">
        <f>'[1]SCC x Ano'!J30</f>
        <v>10</v>
      </c>
      <c r="K286">
        <f>'[1]SCC x Ano'!K30</f>
        <v>390</v>
      </c>
      <c r="L286">
        <f t="shared" si="9"/>
        <v>3390</v>
      </c>
      <c r="N286" s="1" t="s">
        <v>9</v>
      </c>
      <c r="O286">
        <f t="shared" si="10"/>
        <v>4.8186943012893261E-3</v>
      </c>
      <c r="P286">
        <f t="shared" si="11"/>
        <v>1.4790972855308936E-3</v>
      </c>
      <c r="Q286">
        <f t="shared" si="12"/>
        <v>3.3209920184561572E-3</v>
      </c>
      <c r="R286">
        <f t="shared" si="13"/>
        <v>5.0233492716143552E-4</v>
      </c>
      <c r="S286">
        <f t="shared" si="14"/>
        <v>1.0735083443412901E-2</v>
      </c>
      <c r="T286">
        <f t="shared" si="15"/>
        <v>3.8140244469664552E-3</v>
      </c>
      <c r="U286">
        <f t="shared" si="16"/>
        <v>1.9628272153900538E-3</v>
      </c>
      <c r="V286">
        <f t="shared" si="17"/>
        <v>1.1814173286944874E-3</v>
      </c>
      <c r="W286">
        <f t="shared" si="18"/>
        <v>9.3024986511376951E-5</v>
      </c>
      <c r="X286">
        <f t="shared" si="19"/>
        <v>3.6279744739437011E-3</v>
      </c>
      <c r="Y286">
        <f t="shared" si="20"/>
        <v>3.1535470427356785E-2</v>
      </c>
    </row>
    <row r="287" spans="1:25" x14ac:dyDescent="0.25">
      <c r="A287" s="1" t="s">
        <v>8</v>
      </c>
      <c r="B287">
        <f>'[1]SCC x Ano'!B31</f>
        <v>332</v>
      </c>
      <c r="C287">
        <f>'[1]SCC x Ano'!C31</f>
        <v>108</v>
      </c>
      <c r="D287">
        <f>'[1]SCC x Ano'!D31</f>
        <v>157</v>
      </c>
      <c r="E287">
        <f>'[1]SCC x Ano'!E31</f>
        <v>35</v>
      </c>
      <c r="F287">
        <f>'[1]SCC x Ano'!F31</f>
        <v>966</v>
      </c>
      <c r="G287">
        <f>'[1]SCC x Ano'!G31</f>
        <v>354</v>
      </c>
      <c r="H287">
        <f>'[1]SCC x Ano'!H31</f>
        <v>105</v>
      </c>
      <c r="I287">
        <f>'[1]SCC x Ano'!I31</f>
        <v>98</v>
      </c>
      <c r="J287">
        <f>'[1]SCC x Ano'!J31</f>
        <v>9</v>
      </c>
      <c r="K287">
        <f>'[1]SCC x Ano'!K31</f>
        <v>311</v>
      </c>
      <c r="L287">
        <f t="shared" si="9"/>
        <v>2475</v>
      </c>
      <c r="N287" s="1" t="s">
        <v>8</v>
      </c>
      <c r="O287">
        <f t="shared" si="10"/>
        <v>3.0884295521777148E-3</v>
      </c>
      <c r="P287">
        <f t="shared" si="11"/>
        <v>1.004669854322871E-3</v>
      </c>
      <c r="Q287">
        <f t="shared" si="12"/>
        <v>1.4604922882286181E-3</v>
      </c>
      <c r="R287">
        <f t="shared" si="13"/>
        <v>3.2558745278981932E-4</v>
      </c>
      <c r="S287">
        <f t="shared" si="14"/>
        <v>8.9862136969990139E-3</v>
      </c>
      <c r="T287">
        <f t="shared" si="15"/>
        <v>3.2930845225027441E-3</v>
      </c>
      <c r="U287">
        <f t="shared" si="16"/>
        <v>9.7676235836945797E-4</v>
      </c>
      <c r="V287">
        <f t="shared" si="17"/>
        <v>9.1164486781149419E-4</v>
      </c>
      <c r="W287">
        <f t="shared" si="18"/>
        <v>8.3722487860239263E-5</v>
      </c>
      <c r="X287">
        <f t="shared" si="19"/>
        <v>2.8930770805038232E-3</v>
      </c>
      <c r="Y287">
        <f t="shared" si="20"/>
        <v>2.3023684161565798E-2</v>
      </c>
    </row>
    <row r="288" spans="1:25" x14ac:dyDescent="0.25">
      <c r="A288" s="1" t="s">
        <v>7</v>
      </c>
      <c r="B288">
        <f>'[1]SCC x Ano'!B32</f>
        <v>17219</v>
      </c>
      <c r="C288">
        <f>'[1]SCC x Ano'!C32</f>
        <v>5513</v>
      </c>
      <c r="D288">
        <f>'[1]SCC x Ano'!D32</f>
        <v>9331</v>
      </c>
      <c r="E288">
        <f>'[1]SCC x Ano'!E32</f>
        <v>1891</v>
      </c>
      <c r="F288">
        <f>'[1]SCC x Ano'!F32</f>
        <v>35860</v>
      </c>
      <c r="G288">
        <f>'[1]SCC x Ano'!G32</f>
        <v>15127</v>
      </c>
      <c r="H288">
        <f>'[1]SCC x Ano'!H32</f>
        <v>6135</v>
      </c>
      <c r="I288">
        <f>'[1]SCC x Ano'!I32</f>
        <v>4182</v>
      </c>
      <c r="J288">
        <f>'[1]SCC x Ano'!J32</f>
        <v>395</v>
      </c>
      <c r="K288">
        <f>'[1]SCC x Ano'!K32</f>
        <v>11845</v>
      </c>
      <c r="L288">
        <f t="shared" si="9"/>
        <v>107498</v>
      </c>
      <c r="N288" s="1" t="s">
        <v>7</v>
      </c>
      <c r="O288">
        <f t="shared" si="10"/>
        <v>0.16017972427393998</v>
      </c>
      <c r="P288">
        <f t="shared" si="11"/>
        <v>5.1284675063722113E-2</v>
      </c>
      <c r="Q288">
        <f t="shared" si="12"/>
        <v>8.680161491376584E-2</v>
      </c>
      <c r="R288">
        <f t="shared" si="13"/>
        <v>1.7591024949301381E-2</v>
      </c>
      <c r="S288">
        <f t="shared" si="14"/>
        <v>0.33358760162979778</v>
      </c>
      <c r="T288">
        <f t="shared" si="15"/>
        <v>0.14071889709575991</v>
      </c>
      <c r="U288">
        <f t="shared" si="16"/>
        <v>5.7070829224729759E-2</v>
      </c>
      <c r="V288">
        <f t="shared" si="17"/>
        <v>3.8903049359057841E-2</v>
      </c>
      <c r="W288">
        <f t="shared" si="18"/>
        <v>3.6744869671993898E-3</v>
      </c>
      <c r="X288">
        <f t="shared" si="19"/>
        <v>0.110188096522726</v>
      </c>
      <c r="Y288">
        <f t="shared" si="20"/>
        <v>1</v>
      </c>
    </row>
    <row r="291" spans="1:25" s="1" customFormat="1" x14ac:dyDescent="0.25">
      <c r="B291" s="1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  <c r="O291" s="1">
        <v>2016</v>
      </c>
      <c r="P291" s="1">
        <v>2016</v>
      </c>
      <c r="Q291" s="1">
        <v>2016</v>
      </c>
      <c r="R291" s="1">
        <v>2016</v>
      </c>
      <c r="S291" s="1">
        <v>2016</v>
      </c>
      <c r="T291" s="1">
        <v>2016</v>
      </c>
      <c r="U291" s="1">
        <v>2016</v>
      </c>
      <c r="V291" s="1">
        <v>2016</v>
      </c>
      <c r="W291" s="1">
        <v>2016</v>
      </c>
      <c r="X291" s="1">
        <v>2016</v>
      </c>
      <c r="Y291" s="1">
        <v>2016</v>
      </c>
    </row>
    <row r="292" spans="1:25" x14ac:dyDescent="0.25">
      <c r="B292" s="1" t="s">
        <v>505</v>
      </c>
      <c r="C292" s="1" t="s">
        <v>541</v>
      </c>
      <c r="D292" s="1" t="s">
        <v>1</v>
      </c>
      <c r="E292" s="1" t="s">
        <v>531</v>
      </c>
      <c r="F292" s="1" t="s">
        <v>510</v>
      </c>
      <c r="G292" s="1" t="s">
        <v>537</v>
      </c>
      <c r="H292" s="1" t="s">
        <v>2</v>
      </c>
      <c r="I292" s="1" t="s">
        <v>3</v>
      </c>
      <c r="J292" s="1" t="s">
        <v>6</v>
      </c>
      <c r="K292" s="1" t="s">
        <v>533</v>
      </c>
      <c r="L292" s="1" t="s">
        <v>565</v>
      </c>
      <c r="N292" s="1"/>
      <c r="O292" s="1" t="s">
        <v>505</v>
      </c>
      <c r="P292" s="1" t="s">
        <v>541</v>
      </c>
      <c r="Q292" s="1" t="s">
        <v>1</v>
      </c>
      <c r="R292" s="1" t="s">
        <v>531</v>
      </c>
      <c r="S292" s="1" t="s">
        <v>510</v>
      </c>
      <c r="T292" s="1" t="s">
        <v>537</v>
      </c>
      <c r="U292" s="1" t="s">
        <v>2</v>
      </c>
      <c r="V292" s="1" t="s">
        <v>3</v>
      </c>
      <c r="W292" s="1" t="s">
        <v>6</v>
      </c>
      <c r="X292" s="1" t="s">
        <v>533</v>
      </c>
      <c r="Y292" s="1" t="s">
        <v>565</v>
      </c>
    </row>
    <row r="293" spans="1:25" x14ac:dyDescent="0.25">
      <c r="A293" s="1" t="s">
        <v>34</v>
      </c>
      <c r="B293">
        <f>'[1]SCC x Ano'!B37</f>
        <v>140</v>
      </c>
      <c r="C293">
        <f>'[1]SCC x Ano'!C37</f>
        <v>25</v>
      </c>
      <c r="D293">
        <f>'[1]SCC x Ano'!D37</f>
        <v>128</v>
      </c>
      <c r="E293">
        <f>'[1]SCC x Ano'!E37</f>
        <v>9</v>
      </c>
      <c r="F293">
        <f>'[1]SCC x Ano'!F37</f>
        <v>257</v>
      </c>
      <c r="G293">
        <f>'[1]SCC x Ano'!G37</f>
        <v>86</v>
      </c>
      <c r="H293">
        <f>'[1]SCC x Ano'!H37</f>
        <v>32</v>
      </c>
      <c r="I293">
        <f>'[1]SCC x Ano'!I37</f>
        <v>35</v>
      </c>
      <c r="J293">
        <f>'[1]SCC x Ano'!J37</f>
        <v>5</v>
      </c>
      <c r="K293">
        <f>'[1]SCC x Ano'!K37</f>
        <v>85</v>
      </c>
      <c r="L293">
        <f>SUM(B293:K293)</f>
        <v>802</v>
      </c>
      <c r="N293" s="1" t="s">
        <v>34</v>
      </c>
      <c r="O293">
        <f>B293/$L$320</f>
        <v>1.3394309332006658E-3</v>
      </c>
      <c r="P293">
        <f t="shared" ref="P293:Y293" si="21">C293/$L$320</f>
        <v>2.3918409521440462E-4</v>
      </c>
      <c r="Q293">
        <f t="shared" si="21"/>
        <v>1.2246225674977516E-3</v>
      </c>
      <c r="R293">
        <f t="shared" si="21"/>
        <v>8.6106274277185658E-5</v>
      </c>
      <c r="S293">
        <f t="shared" si="21"/>
        <v>2.4588124988040795E-3</v>
      </c>
      <c r="T293">
        <f t="shared" si="21"/>
        <v>8.2279328753755187E-4</v>
      </c>
      <c r="U293">
        <f t="shared" si="21"/>
        <v>3.0615564187443789E-4</v>
      </c>
      <c r="V293">
        <f t="shared" si="21"/>
        <v>3.3485773330016645E-4</v>
      </c>
      <c r="W293">
        <f t="shared" si="21"/>
        <v>4.7836819042880922E-5</v>
      </c>
      <c r="X293">
        <f t="shared" si="21"/>
        <v>8.1322592372897568E-4</v>
      </c>
      <c r="Y293">
        <f t="shared" si="21"/>
        <v>7.6730257744781006E-3</v>
      </c>
    </row>
    <row r="294" spans="1:25" x14ac:dyDescent="0.25">
      <c r="A294" s="1" t="s">
        <v>33</v>
      </c>
      <c r="B294">
        <f>'[1]SCC x Ano'!B38</f>
        <v>31</v>
      </c>
      <c r="C294">
        <f>'[1]SCC x Ano'!C38</f>
        <v>6</v>
      </c>
      <c r="D294">
        <f>'[1]SCC x Ano'!D38</f>
        <v>25</v>
      </c>
      <c r="E294">
        <f>'[1]SCC x Ano'!E38</f>
        <v>1</v>
      </c>
      <c r="F294">
        <f>'[1]SCC x Ano'!F38</f>
        <v>79</v>
      </c>
      <c r="G294">
        <f>'[1]SCC x Ano'!G38</f>
        <v>14</v>
      </c>
      <c r="H294">
        <f>'[1]SCC x Ano'!H38</f>
        <v>9</v>
      </c>
      <c r="I294">
        <f>'[1]SCC x Ano'!I38</f>
        <v>5</v>
      </c>
      <c r="J294">
        <f>'[1]SCC x Ano'!J38</f>
        <v>3</v>
      </c>
      <c r="K294">
        <f>'[1]SCC x Ano'!K38</f>
        <v>25</v>
      </c>
      <c r="L294">
        <f t="shared" ref="L294:L320" si="22">SUM(B294:K294)</f>
        <v>198</v>
      </c>
      <c r="N294" s="1" t="s">
        <v>33</v>
      </c>
      <c r="O294">
        <f t="shared" ref="O294:O320" si="23">B294/$L$320</f>
        <v>2.9658827806586176E-4</v>
      </c>
      <c r="P294">
        <f t="shared" ref="P294:P320" si="24">C294/$L$320</f>
        <v>5.7404182851457108E-5</v>
      </c>
      <c r="Q294">
        <f t="shared" ref="Q294:Q320" si="25">D294/$L$320</f>
        <v>2.3918409521440462E-4</v>
      </c>
      <c r="R294">
        <f t="shared" ref="R294:R320" si="26">E294/$L$320</f>
        <v>9.5673638085761841E-6</v>
      </c>
      <c r="S294">
        <f t="shared" ref="S294:S320" si="27">F294/$L$320</f>
        <v>7.5582174087751857E-4</v>
      </c>
      <c r="T294">
        <f t="shared" ref="T294:T320" si="28">G294/$L$320</f>
        <v>1.339430933200666E-4</v>
      </c>
      <c r="U294">
        <f t="shared" ref="U294:U320" si="29">H294/$L$320</f>
        <v>8.6106274277185658E-5</v>
      </c>
      <c r="V294">
        <f t="shared" ref="V294:V320" si="30">I294/$L$320</f>
        <v>4.7836819042880922E-5</v>
      </c>
      <c r="W294">
        <f t="shared" ref="W294:W320" si="31">J294/$L$320</f>
        <v>2.8702091425728554E-5</v>
      </c>
      <c r="X294">
        <f t="shared" ref="X294:X320" si="32">K294/$L$320</f>
        <v>2.3918409521440462E-4</v>
      </c>
      <c r="Y294">
        <f t="shared" ref="Y294:Y320" si="33">L294/$L$320</f>
        <v>1.8943380340980846E-3</v>
      </c>
    </row>
    <row r="295" spans="1:25" x14ac:dyDescent="0.25">
      <c r="A295" s="1" t="s">
        <v>32</v>
      </c>
      <c r="B295">
        <f>'[1]SCC x Ano'!B39</f>
        <v>166</v>
      </c>
      <c r="C295">
        <f>'[1]SCC x Ano'!C39</f>
        <v>37</v>
      </c>
      <c r="D295">
        <f>'[1]SCC x Ano'!D39</f>
        <v>67</v>
      </c>
      <c r="E295">
        <f>'[1]SCC x Ano'!E39</f>
        <v>8</v>
      </c>
      <c r="F295">
        <f>'[1]SCC x Ano'!F39</f>
        <v>309</v>
      </c>
      <c r="G295">
        <f>'[1]SCC x Ano'!G39</f>
        <v>79</v>
      </c>
      <c r="H295">
        <f>'[1]SCC x Ano'!H39</f>
        <v>37</v>
      </c>
      <c r="I295">
        <f>'[1]SCC x Ano'!I39</f>
        <v>25</v>
      </c>
      <c r="J295">
        <f>'[1]SCC x Ano'!J39</f>
        <v>0</v>
      </c>
      <c r="K295">
        <f>'[1]SCC x Ano'!K39</f>
        <v>74</v>
      </c>
      <c r="L295">
        <f t="shared" si="22"/>
        <v>802</v>
      </c>
      <c r="N295" s="1" t="s">
        <v>32</v>
      </c>
      <c r="O295">
        <f t="shared" si="23"/>
        <v>1.5881823922236466E-3</v>
      </c>
      <c r="P295">
        <f t="shared" si="24"/>
        <v>3.5399246091731882E-4</v>
      </c>
      <c r="Q295">
        <f t="shared" si="25"/>
        <v>6.4101337517460434E-4</v>
      </c>
      <c r="R295">
        <f t="shared" si="26"/>
        <v>7.6538910468609473E-5</v>
      </c>
      <c r="S295">
        <f t="shared" si="27"/>
        <v>2.9563154168500412E-3</v>
      </c>
      <c r="T295">
        <f t="shared" si="28"/>
        <v>7.5582174087751857E-4</v>
      </c>
      <c r="U295">
        <f t="shared" si="29"/>
        <v>3.5399246091731882E-4</v>
      </c>
      <c r="V295">
        <f t="shared" si="30"/>
        <v>2.3918409521440462E-4</v>
      </c>
      <c r="W295">
        <f t="shared" si="31"/>
        <v>0</v>
      </c>
      <c r="X295">
        <f t="shared" si="32"/>
        <v>7.0798492183463764E-4</v>
      </c>
      <c r="Y295">
        <f t="shared" si="33"/>
        <v>7.6730257744781006E-3</v>
      </c>
    </row>
    <row r="296" spans="1:25" x14ac:dyDescent="0.25">
      <c r="A296" s="1" t="s">
        <v>31</v>
      </c>
      <c r="B296">
        <f>'[1]SCC x Ano'!B40</f>
        <v>28</v>
      </c>
      <c r="C296">
        <f>'[1]SCC x Ano'!C40</f>
        <v>3</v>
      </c>
      <c r="D296">
        <f>'[1]SCC x Ano'!D40</f>
        <v>27</v>
      </c>
      <c r="E296">
        <f>'[1]SCC x Ano'!E40</f>
        <v>1</v>
      </c>
      <c r="F296">
        <f>'[1]SCC x Ano'!F40</f>
        <v>69</v>
      </c>
      <c r="G296">
        <f>'[1]SCC x Ano'!G40</f>
        <v>20</v>
      </c>
      <c r="H296">
        <f>'[1]SCC x Ano'!H40</f>
        <v>20</v>
      </c>
      <c r="I296">
        <f>'[1]SCC x Ano'!I40</f>
        <v>10</v>
      </c>
      <c r="J296">
        <f>'[1]SCC x Ano'!J40</f>
        <v>1</v>
      </c>
      <c r="K296">
        <f>'[1]SCC x Ano'!K40</f>
        <v>14</v>
      </c>
      <c r="L296">
        <f t="shared" si="22"/>
        <v>193</v>
      </c>
      <c r="N296" s="1" t="s">
        <v>31</v>
      </c>
      <c r="O296">
        <f t="shared" si="23"/>
        <v>2.678861866401332E-4</v>
      </c>
      <c r="P296">
        <f t="shared" si="24"/>
        <v>2.8702091425728554E-5</v>
      </c>
      <c r="Q296">
        <f t="shared" si="25"/>
        <v>2.5831882283155702E-4</v>
      </c>
      <c r="R296">
        <f t="shared" si="26"/>
        <v>9.5673638085761841E-6</v>
      </c>
      <c r="S296">
        <f t="shared" si="27"/>
        <v>6.6014810279175671E-4</v>
      </c>
      <c r="T296">
        <f t="shared" si="28"/>
        <v>1.9134727617152369E-4</v>
      </c>
      <c r="U296">
        <f t="shared" si="29"/>
        <v>1.9134727617152369E-4</v>
      </c>
      <c r="V296">
        <f t="shared" si="30"/>
        <v>9.5673638085761844E-5</v>
      </c>
      <c r="W296">
        <f t="shared" si="31"/>
        <v>9.5673638085761841E-6</v>
      </c>
      <c r="X296">
        <f t="shared" si="32"/>
        <v>1.339430933200666E-4</v>
      </c>
      <c r="Y296">
        <f t="shared" si="33"/>
        <v>1.8465012150552036E-3</v>
      </c>
    </row>
    <row r="297" spans="1:25" x14ac:dyDescent="0.25">
      <c r="A297" s="1" t="s">
        <v>30</v>
      </c>
      <c r="B297">
        <f>'[1]SCC x Ano'!B41</f>
        <v>200</v>
      </c>
      <c r="C297">
        <f>'[1]SCC x Ano'!C41</f>
        <v>51</v>
      </c>
      <c r="D297">
        <f>'[1]SCC x Ano'!D41</f>
        <v>151</v>
      </c>
      <c r="E297">
        <f>'[1]SCC x Ano'!E41</f>
        <v>11</v>
      </c>
      <c r="F297">
        <f>'[1]SCC x Ano'!F41</f>
        <v>534</v>
      </c>
      <c r="G297">
        <f>'[1]SCC x Ano'!G41</f>
        <v>163</v>
      </c>
      <c r="H297">
        <f>'[1]SCC x Ano'!H41</f>
        <v>88</v>
      </c>
      <c r="I297">
        <f>'[1]SCC x Ano'!I41</f>
        <v>57</v>
      </c>
      <c r="J297">
        <f>'[1]SCC x Ano'!J41</f>
        <v>4</v>
      </c>
      <c r="K297">
        <f>'[1]SCC x Ano'!K41</f>
        <v>148</v>
      </c>
      <c r="L297">
        <f t="shared" si="22"/>
        <v>1407</v>
      </c>
      <c r="N297" s="1" t="s">
        <v>30</v>
      </c>
      <c r="O297">
        <f t="shared" si="23"/>
        <v>1.9134727617152369E-3</v>
      </c>
      <c r="P297">
        <f t="shared" si="24"/>
        <v>4.8793555423738542E-4</v>
      </c>
      <c r="Q297">
        <f t="shared" si="25"/>
        <v>1.4446719350950038E-3</v>
      </c>
      <c r="R297">
        <f t="shared" si="26"/>
        <v>1.0524100189433803E-4</v>
      </c>
      <c r="S297">
        <f t="shared" si="27"/>
        <v>5.1089722737796828E-3</v>
      </c>
      <c r="T297">
        <f t="shared" si="28"/>
        <v>1.5594803007979181E-3</v>
      </c>
      <c r="U297">
        <f t="shared" si="29"/>
        <v>8.4192801515470424E-4</v>
      </c>
      <c r="V297">
        <f t="shared" si="30"/>
        <v>5.4533973708884259E-4</v>
      </c>
      <c r="W297">
        <f t="shared" si="31"/>
        <v>3.8269455234304736E-5</v>
      </c>
      <c r="X297">
        <f t="shared" si="32"/>
        <v>1.4159698436692753E-3</v>
      </c>
      <c r="Y297">
        <f t="shared" si="33"/>
        <v>1.3461280878666692E-2</v>
      </c>
    </row>
    <row r="298" spans="1:25" x14ac:dyDescent="0.25">
      <c r="A298" s="1" t="s">
        <v>29</v>
      </c>
      <c r="B298">
        <f>'[1]SCC x Ano'!B42</f>
        <v>33</v>
      </c>
      <c r="C298">
        <f>'[1]SCC x Ano'!C42</f>
        <v>3</v>
      </c>
      <c r="D298">
        <f>'[1]SCC x Ano'!D42</f>
        <v>32</v>
      </c>
      <c r="E298">
        <f>'[1]SCC x Ano'!E42</f>
        <v>1</v>
      </c>
      <c r="F298">
        <f>'[1]SCC x Ano'!F42</f>
        <v>73</v>
      </c>
      <c r="G298">
        <f>'[1]SCC x Ano'!G42</f>
        <v>21</v>
      </c>
      <c r="H298">
        <f>'[1]SCC x Ano'!H42</f>
        <v>14</v>
      </c>
      <c r="I298">
        <f>'[1]SCC x Ano'!I42</f>
        <v>5</v>
      </c>
      <c r="J298">
        <f>'[1]SCC x Ano'!J42</f>
        <v>1</v>
      </c>
      <c r="K298">
        <f>'[1]SCC x Ano'!K42</f>
        <v>11</v>
      </c>
      <c r="L298">
        <f t="shared" si="22"/>
        <v>194</v>
      </c>
      <c r="N298" s="1" t="s">
        <v>29</v>
      </c>
      <c r="O298">
        <f t="shared" si="23"/>
        <v>3.1572300568301408E-4</v>
      </c>
      <c r="P298">
        <f t="shared" si="24"/>
        <v>2.8702091425728554E-5</v>
      </c>
      <c r="Q298">
        <f t="shared" si="25"/>
        <v>3.0615564187443789E-4</v>
      </c>
      <c r="R298">
        <f t="shared" si="26"/>
        <v>9.5673638085761841E-6</v>
      </c>
      <c r="S298">
        <f t="shared" si="27"/>
        <v>6.9841755802606145E-4</v>
      </c>
      <c r="T298">
        <f t="shared" si="28"/>
        <v>2.0091463998009987E-4</v>
      </c>
      <c r="U298">
        <f t="shared" si="29"/>
        <v>1.339430933200666E-4</v>
      </c>
      <c r="V298">
        <f t="shared" si="30"/>
        <v>4.7836819042880922E-5</v>
      </c>
      <c r="W298">
        <f t="shared" si="31"/>
        <v>9.5673638085761841E-6</v>
      </c>
      <c r="X298">
        <f t="shared" si="32"/>
        <v>1.0524100189433803E-4</v>
      </c>
      <c r="Y298">
        <f t="shared" si="33"/>
        <v>1.8560685788637798E-3</v>
      </c>
    </row>
    <row r="299" spans="1:25" x14ac:dyDescent="0.25">
      <c r="A299" s="1" t="s">
        <v>28</v>
      </c>
      <c r="B299">
        <f>'[1]SCC x Ano'!B43</f>
        <v>53</v>
      </c>
      <c r="C299">
        <f>'[1]SCC x Ano'!C43</f>
        <v>21</v>
      </c>
      <c r="D299">
        <f>'[1]SCC x Ano'!D43</f>
        <v>53</v>
      </c>
      <c r="E299">
        <f>'[1]SCC x Ano'!E43</f>
        <v>9</v>
      </c>
      <c r="F299">
        <f>'[1]SCC x Ano'!F43</f>
        <v>151</v>
      </c>
      <c r="G299">
        <f>'[1]SCC x Ano'!G43</f>
        <v>53</v>
      </c>
      <c r="H299">
        <f>'[1]SCC x Ano'!H43</f>
        <v>18</v>
      </c>
      <c r="I299">
        <f>'[1]SCC x Ano'!I43</f>
        <v>19</v>
      </c>
      <c r="J299">
        <f>'[1]SCC x Ano'!J43</f>
        <v>2</v>
      </c>
      <c r="K299">
        <f>'[1]SCC x Ano'!K43</f>
        <v>64</v>
      </c>
      <c r="L299">
        <f t="shared" si="22"/>
        <v>443</v>
      </c>
      <c r="N299" s="1" t="s">
        <v>28</v>
      </c>
      <c r="O299">
        <f t="shared" si="23"/>
        <v>5.0707028185453785E-4</v>
      </c>
      <c r="P299">
        <f t="shared" si="24"/>
        <v>2.0091463998009987E-4</v>
      </c>
      <c r="Q299">
        <f t="shared" si="25"/>
        <v>5.0707028185453785E-4</v>
      </c>
      <c r="R299">
        <f t="shared" si="26"/>
        <v>8.6106274277185658E-5</v>
      </c>
      <c r="S299">
        <f t="shared" si="27"/>
        <v>1.4446719350950038E-3</v>
      </c>
      <c r="T299">
        <f t="shared" si="28"/>
        <v>5.0707028185453785E-4</v>
      </c>
      <c r="U299">
        <f t="shared" si="29"/>
        <v>1.7221254855437132E-4</v>
      </c>
      <c r="V299">
        <f t="shared" si="30"/>
        <v>1.817799123629475E-4</v>
      </c>
      <c r="W299">
        <f t="shared" si="31"/>
        <v>1.9134727617152368E-5</v>
      </c>
      <c r="X299">
        <f t="shared" si="32"/>
        <v>6.1231128374887578E-4</v>
      </c>
      <c r="Y299">
        <f t="shared" si="33"/>
        <v>4.2383421671992501E-3</v>
      </c>
    </row>
    <row r="300" spans="1:25" x14ac:dyDescent="0.25">
      <c r="A300" s="1" t="s">
        <v>27</v>
      </c>
      <c r="B300">
        <f>'[1]SCC x Ano'!B44</f>
        <v>173</v>
      </c>
      <c r="C300">
        <f>'[1]SCC x Ano'!C44</f>
        <v>55</v>
      </c>
      <c r="D300">
        <f>'[1]SCC x Ano'!D44</f>
        <v>124</v>
      </c>
      <c r="E300">
        <f>'[1]SCC x Ano'!E44</f>
        <v>13</v>
      </c>
      <c r="F300">
        <f>'[1]SCC x Ano'!F44</f>
        <v>473</v>
      </c>
      <c r="G300">
        <f>'[1]SCC x Ano'!G44</f>
        <v>122</v>
      </c>
      <c r="H300">
        <f>'[1]SCC x Ano'!H44</f>
        <v>45</v>
      </c>
      <c r="I300">
        <f>'[1]SCC x Ano'!I44</f>
        <v>44</v>
      </c>
      <c r="J300">
        <f>'[1]SCC x Ano'!J44</f>
        <v>2</v>
      </c>
      <c r="K300">
        <f>'[1]SCC x Ano'!K44</f>
        <v>113</v>
      </c>
      <c r="L300">
        <f t="shared" si="22"/>
        <v>1164</v>
      </c>
      <c r="N300" s="1" t="s">
        <v>27</v>
      </c>
      <c r="O300">
        <f t="shared" si="23"/>
        <v>1.6551539388836799E-3</v>
      </c>
      <c r="P300">
        <f t="shared" si="24"/>
        <v>5.2620500947169022E-4</v>
      </c>
      <c r="Q300">
        <f t="shared" si="25"/>
        <v>1.186353112263447E-3</v>
      </c>
      <c r="R300">
        <f t="shared" si="26"/>
        <v>1.2437572951149042E-4</v>
      </c>
      <c r="S300">
        <f t="shared" si="27"/>
        <v>4.5253630814565352E-3</v>
      </c>
      <c r="T300">
        <f t="shared" si="28"/>
        <v>1.1672183846462947E-3</v>
      </c>
      <c r="U300">
        <f t="shared" si="29"/>
        <v>4.3053137138592831E-4</v>
      </c>
      <c r="V300">
        <f t="shared" si="30"/>
        <v>4.2096400757735212E-4</v>
      </c>
      <c r="W300">
        <f t="shared" si="31"/>
        <v>1.9134727617152368E-5</v>
      </c>
      <c r="X300">
        <f t="shared" si="32"/>
        <v>1.081112110369109E-3</v>
      </c>
      <c r="Y300">
        <f t="shared" si="33"/>
        <v>1.1136411473182679E-2</v>
      </c>
    </row>
    <row r="301" spans="1:25" x14ac:dyDescent="0.25">
      <c r="A301" s="1" t="s">
        <v>26</v>
      </c>
      <c r="B301">
        <f>'[1]SCC x Ano'!B45</f>
        <v>180</v>
      </c>
      <c r="C301">
        <f>'[1]SCC x Ano'!C45</f>
        <v>41</v>
      </c>
      <c r="D301">
        <f>'[1]SCC x Ano'!D45</f>
        <v>65</v>
      </c>
      <c r="E301">
        <f>'[1]SCC x Ano'!E45</f>
        <v>23</v>
      </c>
      <c r="F301">
        <f>'[1]SCC x Ano'!F45</f>
        <v>281</v>
      </c>
      <c r="G301">
        <f>'[1]SCC x Ano'!G45</f>
        <v>66</v>
      </c>
      <c r="H301">
        <f>'[1]SCC x Ano'!H45</f>
        <v>32</v>
      </c>
      <c r="I301">
        <f>'[1]SCC x Ano'!I45</f>
        <v>32</v>
      </c>
      <c r="J301">
        <f>'[1]SCC x Ano'!J45</f>
        <v>4</v>
      </c>
      <c r="K301">
        <f>'[1]SCC x Ano'!K45</f>
        <v>76</v>
      </c>
      <c r="L301">
        <f t="shared" si="22"/>
        <v>800</v>
      </c>
      <c r="N301" s="1" t="s">
        <v>26</v>
      </c>
      <c r="O301">
        <f t="shared" si="23"/>
        <v>1.7221254855437132E-3</v>
      </c>
      <c r="P301">
        <f t="shared" si="24"/>
        <v>3.9226191615162356E-4</v>
      </c>
      <c r="Q301">
        <f t="shared" si="25"/>
        <v>6.2187864755745197E-4</v>
      </c>
      <c r="R301">
        <f t="shared" si="26"/>
        <v>2.2004936759725225E-4</v>
      </c>
      <c r="S301">
        <f t="shared" si="27"/>
        <v>2.688429230209908E-3</v>
      </c>
      <c r="T301">
        <f t="shared" si="28"/>
        <v>6.3144601136602815E-4</v>
      </c>
      <c r="U301">
        <f t="shared" si="29"/>
        <v>3.0615564187443789E-4</v>
      </c>
      <c r="V301">
        <f t="shared" si="30"/>
        <v>3.0615564187443789E-4</v>
      </c>
      <c r="W301">
        <f t="shared" si="31"/>
        <v>3.8269455234304736E-5</v>
      </c>
      <c r="X301">
        <f t="shared" si="32"/>
        <v>7.2711964945179001E-4</v>
      </c>
      <c r="Y301">
        <f t="shared" si="33"/>
        <v>7.6538910468609478E-3</v>
      </c>
    </row>
    <row r="302" spans="1:25" x14ac:dyDescent="0.25">
      <c r="A302" s="1" t="s">
        <v>25</v>
      </c>
      <c r="B302">
        <f>'[1]SCC x Ano'!B46</f>
        <v>434</v>
      </c>
      <c r="C302">
        <f>'[1]SCC x Ano'!C46</f>
        <v>215</v>
      </c>
      <c r="D302">
        <f>'[1]SCC x Ano'!D46</f>
        <v>261</v>
      </c>
      <c r="E302">
        <f>'[1]SCC x Ano'!E46</f>
        <v>45</v>
      </c>
      <c r="F302">
        <f>'[1]SCC x Ano'!F46</f>
        <v>884</v>
      </c>
      <c r="G302">
        <f>'[1]SCC x Ano'!G46</f>
        <v>247</v>
      </c>
      <c r="H302">
        <f>'[1]SCC x Ano'!H46</f>
        <v>130</v>
      </c>
      <c r="I302">
        <f>'[1]SCC x Ano'!I46</f>
        <v>114</v>
      </c>
      <c r="J302">
        <f>'[1]SCC x Ano'!J46</f>
        <v>8</v>
      </c>
      <c r="K302">
        <f>'[1]SCC x Ano'!K46</f>
        <v>320</v>
      </c>
      <c r="L302">
        <f t="shared" si="22"/>
        <v>2658</v>
      </c>
      <c r="N302" s="1" t="s">
        <v>25</v>
      </c>
      <c r="O302">
        <f t="shared" si="23"/>
        <v>4.1522358929220642E-3</v>
      </c>
      <c r="P302">
        <f t="shared" si="24"/>
        <v>2.0569832188438797E-3</v>
      </c>
      <c r="Q302">
        <f t="shared" si="25"/>
        <v>2.4970819540383843E-3</v>
      </c>
      <c r="R302">
        <f t="shared" si="26"/>
        <v>4.3053137138592831E-4</v>
      </c>
      <c r="S302">
        <f t="shared" si="27"/>
        <v>8.4575496067813474E-3</v>
      </c>
      <c r="T302">
        <f t="shared" si="28"/>
        <v>2.3631388607183177E-3</v>
      </c>
      <c r="U302">
        <f t="shared" si="29"/>
        <v>1.2437572951149039E-3</v>
      </c>
      <c r="V302">
        <f t="shared" si="30"/>
        <v>1.0906794741776852E-3</v>
      </c>
      <c r="W302">
        <f t="shared" si="31"/>
        <v>7.6538910468609473E-5</v>
      </c>
      <c r="X302">
        <f t="shared" si="32"/>
        <v>3.061556418744379E-3</v>
      </c>
      <c r="Y302">
        <f t="shared" si="33"/>
        <v>2.54300530031955E-2</v>
      </c>
    </row>
    <row r="303" spans="1:25" x14ac:dyDescent="0.25">
      <c r="A303" s="1" t="s">
        <v>24</v>
      </c>
      <c r="B303">
        <f>'[1]SCC x Ano'!B47</f>
        <v>192</v>
      </c>
      <c r="C303">
        <f>'[1]SCC x Ano'!C47</f>
        <v>91</v>
      </c>
      <c r="D303">
        <f>'[1]SCC x Ano'!D47</f>
        <v>92</v>
      </c>
      <c r="E303">
        <f>'[1]SCC x Ano'!E47</f>
        <v>23</v>
      </c>
      <c r="F303">
        <f>'[1]SCC x Ano'!F47</f>
        <v>330</v>
      </c>
      <c r="G303">
        <f>'[1]SCC x Ano'!G47</f>
        <v>142</v>
      </c>
      <c r="H303">
        <f>'[1]SCC x Ano'!H47</f>
        <v>66</v>
      </c>
      <c r="I303">
        <f>'[1]SCC x Ano'!I47</f>
        <v>44</v>
      </c>
      <c r="J303">
        <f>'[1]SCC x Ano'!J47</f>
        <v>7</v>
      </c>
      <c r="K303">
        <f>'[1]SCC x Ano'!K47</f>
        <v>144</v>
      </c>
      <c r="L303">
        <f t="shared" si="22"/>
        <v>1131</v>
      </c>
      <c r="N303" s="1" t="s">
        <v>24</v>
      </c>
      <c r="O303">
        <f t="shared" si="23"/>
        <v>1.8369338512466275E-3</v>
      </c>
      <c r="P303">
        <f t="shared" si="24"/>
        <v>8.706301065804328E-4</v>
      </c>
      <c r="Q303">
        <f t="shared" si="25"/>
        <v>8.8019747038900898E-4</v>
      </c>
      <c r="R303">
        <f t="shared" si="26"/>
        <v>2.2004936759725225E-4</v>
      </c>
      <c r="S303">
        <f t="shared" si="27"/>
        <v>3.1572300568301409E-3</v>
      </c>
      <c r="T303">
        <f t="shared" si="28"/>
        <v>1.3585656608178182E-3</v>
      </c>
      <c r="U303">
        <f t="shared" si="29"/>
        <v>6.3144601136602815E-4</v>
      </c>
      <c r="V303">
        <f t="shared" si="30"/>
        <v>4.2096400757735212E-4</v>
      </c>
      <c r="W303">
        <f t="shared" si="31"/>
        <v>6.69715466600333E-5</v>
      </c>
      <c r="X303">
        <f t="shared" si="32"/>
        <v>1.3777003884349705E-3</v>
      </c>
      <c r="Y303">
        <f t="shared" si="33"/>
        <v>1.0820688467499666E-2</v>
      </c>
    </row>
    <row r="304" spans="1:25" x14ac:dyDescent="0.25">
      <c r="A304" s="1" t="s">
        <v>23</v>
      </c>
      <c r="B304">
        <f>'[1]SCC x Ano'!B48</f>
        <v>153</v>
      </c>
      <c r="C304">
        <f>'[1]SCC x Ano'!C48</f>
        <v>65</v>
      </c>
      <c r="D304">
        <f>'[1]SCC x Ano'!D48</f>
        <v>122</v>
      </c>
      <c r="E304">
        <f>'[1]SCC x Ano'!E48</f>
        <v>33</v>
      </c>
      <c r="F304">
        <f>'[1]SCC x Ano'!F48</f>
        <v>302</v>
      </c>
      <c r="G304">
        <f>'[1]SCC x Ano'!G48</f>
        <v>137</v>
      </c>
      <c r="H304">
        <f>'[1]SCC x Ano'!H48</f>
        <v>55</v>
      </c>
      <c r="I304">
        <f>'[1]SCC x Ano'!I48</f>
        <v>29</v>
      </c>
      <c r="J304">
        <f>'[1]SCC x Ano'!J48</f>
        <v>0</v>
      </c>
      <c r="K304">
        <f>'[1]SCC x Ano'!K48</f>
        <v>162</v>
      </c>
      <c r="L304">
        <f t="shared" si="22"/>
        <v>1058</v>
      </c>
      <c r="N304" s="1" t="s">
        <v>23</v>
      </c>
      <c r="O304">
        <f t="shared" si="23"/>
        <v>1.4638066627121562E-3</v>
      </c>
      <c r="P304">
        <f t="shared" si="24"/>
        <v>6.2187864755745197E-4</v>
      </c>
      <c r="Q304">
        <f t="shared" si="25"/>
        <v>1.1672183846462947E-3</v>
      </c>
      <c r="R304">
        <f t="shared" si="26"/>
        <v>3.1572300568301408E-4</v>
      </c>
      <c r="S304">
        <f t="shared" si="27"/>
        <v>2.8893438701900077E-3</v>
      </c>
      <c r="T304">
        <f t="shared" si="28"/>
        <v>1.3107288417749372E-3</v>
      </c>
      <c r="U304">
        <f t="shared" si="29"/>
        <v>5.2620500947169022E-4</v>
      </c>
      <c r="V304">
        <f t="shared" si="30"/>
        <v>2.7745355044870939E-4</v>
      </c>
      <c r="W304">
        <f t="shared" si="31"/>
        <v>0</v>
      </c>
      <c r="X304">
        <f t="shared" si="32"/>
        <v>1.5499129369893419E-3</v>
      </c>
      <c r="Y304">
        <f t="shared" si="33"/>
        <v>1.0122270909473603E-2</v>
      </c>
    </row>
    <row r="305" spans="1:25" x14ac:dyDescent="0.25">
      <c r="A305" s="1" t="s">
        <v>22</v>
      </c>
      <c r="B305">
        <f>'[1]SCC x Ano'!B49</f>
        <v>397</v>
      </c>
      <c r="C305">
        <f>'[1]SCC x Ano'!C49</f>
        <v>204</v>
      </c>
      <c r="D305">
        <f>'[1]SCC x Ano'!D49</f>
        <v>216</v>
      </c>
      <c r="E305">
        <f>'[1]SCC x Ano'!E49</f>
        <v>54</v>
      </c>
      <c r="F305">
        <f>'[1]SCC x Ano'!F49</f>
        <v>903</v>
      </c>
      <c r="G305">
        <f>'[1]SCC x Ano'!G49</f>
        <v>306</v>
      </c>
      <c r="H305">
        <f>'[1]SCC x Ano'!H49</f>
        <v>155</v>
      </c>
      <c r="I305">
        <f>'[1]SCC x Ano'!I49</f>
        <v>111</v>
      </c>
      <c r="J305">
        <f>'[1]SCC x Ano'!J49</f>
        <v>10</v>
      </c>
      <c r="K305">
        <f>'[1]SCC x Ano'!K49</f>
        <v>353</v>
      </c>
      <c r="L305">
        <f t="shared" si="22"/>
        <v>2709</v>
      </c>
      <c r="N305" s="1" t="s">
        <v>22</v>
      </c>
      <c r="O305">
        <f t="shared" si="23"/>
        <v>3.7982434320047455E-3</v>
      </c>
      <c r="P305">
        <f t="shared" si="24"/>
        <v>1.9517422169495417E-3</v>
      </c>
      <c r="Q305">
        <f t="shared" si="25"/>
        <v>2.0665505826524561E-3</v>
      </c>
      <c r="R305">
        <f t="shared" si="26"/>
        <v>5.1663764566311403E-4</v>
      </c>
      <c r="S305">
        <f t="shared" si="27"/>
        <v>8.6393295191442947E-3</v>
      </c>
      <c r="T305">
        <f t="shared" si="28"/>
        <v>2.9276133254243124E-3</v>
      </c>
      <c r="U305">
        <f t="shared" si="29"/>
        <v>1.4829413903293086E-3</v>
      </c>
      <c r="V305">
        <f t="shared" si="30"/>
        <v>1.0619773827519566E-3</v>
      </c>
      <c r="W305">
        <f t="shared" si="31"/>
        <v>9.5673638085761844E-5</v>
      </c>
      <c r="X305">
        <f t="shared" si="32"/>
        <v>3.3772794244273934E-3</v>
      </c>
      <c r="Y305">
        <f t="shared" si="33"/>
        <v>2.5917988557432884E-2</v>
      </c>
    </row>
    <row r="306" spans="1:25" x14ac:dyDescent="0.25">
      <c r="A306" s="1" t="s">
        <v>21</v>
      </c>
      <c r="B306">
        <f>'[1]SCC x Ano'!B50</f>
        <v>115</v>
      </c>
      <c r="C306">
        <f>'[1]SCC x Ano'!C50</f>
        <v>42</v>
      </c>
      <c r="D306">
        <f>'[1]SCC x Ano'!D50</f>
        <v>58</v>
      </c>
      <c r="E306">
        <f>'[1]SCC x Ano'!E50</f>
        <v>11</v>
      </c>
      <c r="F306">
        <f>'[1]SCC x Ano'!F50</f>
        <v>288</v>
      </c>
      <c r="G306">
        <f>'[1]SCC x Ano'!G50</f>
        <v>79</v>
      </c>
      <c r="H306">
        <f>'[1]SCC x Ano'!H50</f>
        <v>41</v>
      </c>
      <c r="I306">
        <f>'[1]SCC x Ano'!I50</f>
        <v>28</v>
      </c>
      <c r="J306">
        <f>'[1]SCC x Ano'!J50</f>
        <v>3</v>
      </c>
      <c r="K306">
        <f>'[1]SCC x Ano'!K50</f>
        <v>88</v>
      </c>
      <c r="L306">
        <f t="shared" si="22"/>
        <v>753</v>
      </c>
      <c r="N306" s="1" t="s">
        <v>21</v>
      </c>
      <c r="O306">
        <f t="shared" si="23"/>
        <v>1.1002468379862614E-3</v>
      </c>
      <c r="P306">
        <f t="shared" si="24"/>
        <v>4.0182927996019975E-4</v>
      </c>
      <c r="Q306">
        <f t="shared" si="25"/>
        <v>5.5490710089741878E-4</v>
      </c>
      <c r="R306">
        <f t="shared" si="26"/>
        <v>1.0524100189433803E-4</v>
      </c>
      <c r="S306">
        <f t="shared" si="27"/>
        <v>2.7554007768699411E-3</v>
      </c>
      <c r="T306">
        <f t="shared" si="28"/>
        <v>7.5582174087751857E-4</v>
      </c>
      <c r="U306">
        <f t="shared" si="29"/>
        <v>3.9226191615162356E-4</v>
      </c>
      <c r="V306">
        <f t="shared" si="30"/>
        <v>2.678861866401332E-4</v>
      </c>
      <c r="W306">
        <f t="shared" si="31"/>
        <v>2.8702091425728554E-5</v>
      </c>
      <c r="X306">
        <f t="shared" si="32"/>
        <v>8.4192801515470424E-4</v>
      </c>
      <c r="Y306">
        <f t="shared" si="33"/>
        <v>7.2042249478578672E-3</v>
      </c>
    </row>
    <row r="307" spans="1:25" x14ac:dyDescent="0.25">
      <c r="A307" s="1" t="s">
        <v>20</v>
      </c>
      <c r="B307">
        <f>'[1]SCC x Ano'!B51</f>
        <v>133</v>
      </c>
      <c r="C307">
        <f>'[1]SCC x Ano'!C51</f>
        <v>48</v>
      </c>
      <c r="D307">
        <f>'[1]SCC x Ano'!D51</f>
        <v>66</v>
      </c>
      <c r="E307">
        <f>'[1]SCC x Ano'!E51</f>
        <v>11</v>
      </c>
      <c r="F307">
        <f>'[1]SCC x Ano'!F51</f>
        <v>233</v>
      </c>
      <c r="G307">
        <f>'[1]SCC x Ano'!G51</f>
        <v>102</v>
      </c>
      <c r="H307">
        <f>'[1]SCC x Ano'!H51</f>
        <v>33</v>
      </c>
      <c r="I307">
        <f>'[1]SCC x Ano'!I51</f>
        <v>14</v>
      </c>
      <c r="J307">
        <f>'[1]SCC x Ano'!J51</f>
        <v>3</v>
      </c>
      <c r="K307">
        <f>'[1]SCC x Ano'!K51</f>
        <v>122</v>
      </c>
      <c r="L307">
        <f t="shared" si="22"/>
        <v>765</v>
      </c>
      <c r="N307" s="1" t="s">
        <v>20</v>
      </c>
      <c r="O307">
        <f t="shared" si="23"/>
        <v>1.2724593865406325E-3</v>
      </c>
      <c r="P307">
        <f t="shared" si="24"/>
        <v>4.5923346281165686E-4</v>
      </c>
      <c r="Q307">
        <f t="shared" si="25"/>
        <v>6.3144601136602815E-4</v>
      </c>
      <c r="R307">
        <f t="shared" si="26"/>
        <v>1.0524100189433803E-4</v>
      </c>
      <c r="S307">
        <f t="shared" si="27"/>
        <v>2.2291957673982511E-3</v>
      </c>
      <c r="T307">
        <f t="shared" si="28"/>
        <v>9.7587110847477084E-4</v>
      </c>
      <c r="U307">
        <f t="shared" si="29"/>
        <v>3.1572300568301408E-4</v>
      </c>
      <c r="V307">
        <f t="shared" si="30"/>
        <v>1.339430933200666E-4</v>
      </c>
      <c r="W307">
        <f t="shared" si="31"/>
        <v>2.8702091425728554E-5</v>
      </c>
      <c r="X307">
        <f t="shared" si="32"/>
        <v>1.1672183846462947E-3</v>
      </c>
      <c r="Y307">
        <f t="shared" si="33"/>
        <v>7.3190333135607815E-3</v>
      </c>
    </row>
    <row r="308" spans="1:25" x14ac:dyDescent="0.25">
      <c r="A308" s="1" t="s">
        <v>19</v>
      </c>
      <c r="B308">
        <f>'[1]SCC x Ano'!B52</f>
        <v>527</v>
      </c>
      <c r="C308">
        <f>'[1]SCC x Ano'!C52</f>
        <v>308</v>
      </c>
      <c r="D308">
        <f>'[1]SCC x Ano'!D52</f>
        <v>330</v>
      </c>
      <c r="E308">
        <f>'[1]SCC x Ano'!E52</f>
        <v>64</v>
      </c>
      <c r="F308">
        <f>'[1]SCC x Ano'!F52</f>
        <v>1370</v>
      </c>
      <c r="G308">
        <f>'[1]SCC x Ano'!G52</f>
        <v>486</v>
      </c>
      <c r="H308">
        <f>'[1]SCC x Ano'!H52</f>
        <v>180</v>
      </c>
      <c r="I308">
        <f>'[1]SCC x Ano'!I52</f>
        <v>197</v>
      </c>
      <c r="J308">
        <f>'[1]SCC x Ano'!J52</f>
        <v>16</v>
      </c>
      <c r="K308">
        <f>'[1]SCC x Ano'!K52</f>
        <v>516</v>
      </c>
      <c r="L308">
        <f t="shared" si="22"/>
        <v>3994</v>
      </c>
      <c r="N308" s="1" t="s">
        <v>19</v>
      </c>
      <c r="O308">
        <f t="shared" si="23"/>
        <v>5.0420007271196497E-3</v>
      </c>
      <c r="P308">
        <f t="shared" si="24"/>
        <v>2.9467480530414648E-3</v>
      </c>
      <c r="Q308">
        <f t="shared" si="25"/>
        <v>3.1572300568301409E-3</v>
      </c>
      <c r="R308">
        <f t="shared" si="26"/>
        <v>6.1231128374887578E-4</v>
      </c>
      <c r="S308">
        <f t="shared" si="27"/>
        <v>1.3107288417749373E-2</v>
      </c>
      <c r="T308">
        <f t="shared" si="28"/>
        <v>4.6497388109680259E-3</v>
      </c>
      <c r="U308">
        <f t="shared" si="29"/>
        <v>1.7221254855437132E-3</v>
      </c>
      <c r="V308">
        <f t="shared" si="30"/>
        <v>1.8847706702895084E-3</v>
      </c>
      <c r="W308">
        <f t="shared" si="31"/>
        <v>1.5307782093721895E-4</v>
      </c>
      <c r="X308">
        <f t="shared" si="32"/>
        <v>4.936759725225311E-3</v>
      </c>
      <c r="Y308">
        <f t="shared" si="33"/>
        <v>3.8212051051453283E-2</v>
      </c>
    </row>
    <row r="309" spans="1:25" x14ac:dyDescent="0.25">
      <c r="A309" s="1" t="s">
        <v>18</v>
      </c>
      <c r="B309">
        <f>'[1]SCC x Ano'!B53</f>
        <v>1674</v>
      </c>
      <c r="C309">
        <f>'[1]SCC x Ano'!C53</f>
        <v>514</v>
      </c>
      <c r="D309">
        <f>'[1]SCC x Ano'!D53</f>
        <v>928</v>
      </c>
      <c r="E309">
        <f>'[1]SCC x Ano'!E53</f>
        <v>151</v>
      </c>
      <c r="F309">
        <f>'[1]SCC x Ano'!F53</f>
        <v>3775</v>
      </c>
      <c r="G309">
        <f>'[1]SCC x Ano'!G53</f>
        <v>1789</v>
      </c>
      <c r="H309">
        <f>'[1]SCC x Ano'!H53</f>
        <v>710</v>
      </c>
      <c r="I309">
        <f>'[1]SCC x Ano'!I53</f>
        <v>419</v>
      </c>
      <c r="J309">
        <f>'[1]SCC x Ano'!J53</f>
        <v>67</v>
      </c>
      <c r="K309">
        <f>'[1]SCC x Ano'!K53</f>
        <v>1385</v>
      </c>
      <c r="L309">
        <f t="shared" si="22"/>
        <v>11412</v>
      </c>
      <c r="N309" s="1" t="s">
        <v>18</v>
      </c>
      <c r="O309">
        <f t="shared" si="23"/>
        <v>1.6015767015556532E-2</v>
      </c>
      <c r="P309">
        <f t="shared" si="24"/>
        <v>4.9176249976081591E-3</v>
      </c>
      <c r="Q309">
        <f t="shared" si="25"/>
        <v>8.8785136143587004E-3</v>
      </c>
      <c r="R309">
        <f t="shared" si="26"/>
        <v>1.4446719350950038E-3</v>
      </c>
      <c r="S309">
        <f t="shared" si="27"/>
        <v>3.6116798377375095E-2</v>
      </c>
      <c r="T309">
        <f t="shared" si="28"/>
        <v>1.7116013853542795E-2</v>
      </c>
      <c r="U309">
        <f t="shared" si="29"/>
        <v>6.7928283040890915E-3</v>
      </c>
      <c r="V309">
        <f t="shared" si="30"/>
        <v>4.0087254357934216E-3</v>
      </c>
      <c r="W309">
        <f t="shared" si="31"/>
        <v>6.4101337517460434E-4</v>
      </c>
      <c r="X309">
        <f t="shared" si="32"/>
        <v>1.3250798874878017E-2</v>
      </c>
      <c r="Y309">
        <f t="shared" si="33"/>
        <v>0.10918275578347142</v>
      </c>
    </row>
    <row r="310" spans="1:25" x14ac:dyDescent="0.25">
      <c r="A310" s="1" t="s">
        <v>17</v>
      </c>
      <c r="B310">
        <f>'[1]SCC x Ano'!B54</f>
        <v>394</v>
      </c>
      <c r="C310">
        <f>'[1]SCC x Ano'!C54</f>
        <v>89</v>
      </c>
      <c r="D310">
        <f>'[1]SCC x Ano'!D54</f>
        <v>192</v>
      </c>
      <c r="E310">
        <f>'[1]SCC x Ano'!E54</f>
        <v>26</v>
      </c>
      <c r="F310">
        <f>'[1]SCC x Ano'!F54</f>
        <v>711</v>
      </c>
      <c r="G310">
        <f>'[1]SCC x Ano'!G54</f>
        <v>343</v>
      </c>
      <c r="H310">
        <f>'[1]SCC x Ano'!H54</f>
        <v>131</v>
      </c>
      <c r="I310">
        <f>'[1]SCC x Ano'!I54</f>
        <v>94</v>
      </c>
      <c r="J310">
        <f>'[1]SCC x Ano'!J54</f>
        <v>9</v>
      </c>
      <c r="K310">
        <f>'[1]SCC x Ano'!K54</f>
        <v>225</v>
      </c>
      <c r="L310">
        <f t="shared" si="22"/>
        <v>2214</v>
      </c>
      <c r="N310" s="1" t="s">
        <v>17</v>
      </c>
      <c r="O310">
        <f t="shared" si="23"/>
        <v>3.7695413405790168E-3</v>
      </c>
      <c r="P310">
        <f t="shared" si="24"/>
        <v>8.5149537896328043E-4</v>
      </c>
      <c r="Q310">
        <f t="shared" si="25"/>
        <v>1.8369338512466275E-3</v>
      </c>
      <c r="R310">
        <f t="shared" si="26"/>
        <v>2.4875145902298083E-4</v>
      </c>
      <c r="S310">
        <f t="shared" si="27"/>
        <v>6.8023956678976679E-3</v>
      </c>
      <c r="T310">
        <f t="shared" si="28"/>
        <v>3.2816057863416315E-3</v>
      </c>
      <c r="U310">
        <f t="shared" si="29"/>
        <v>1.2533246589234801E-3</v>
      </c>
      <c r="V310">
        <f t="shared" si="30"/>
        <v>8.9933219800616135E-4</v>
      </c>
      <c r="W310">
        <f t="shared" si="31"/>
        <v>8.6106274277185658E-5</v>
      </c>
      <c r="X310">
        <f t="shared" si="32"/>
        <v>2.1526568569296416E-3</v>
      </c>
      <c r="Y310">
        <f t="shared" si="33"/>
        <v>2.1182143472187675E-2</v>
      </c>
    </row>
    <row r="311" spans="1:25" x14ac:dyDescent="0.25">
      <c r="A311" s="1" t="s">
        <v>16</v>
      </c>
      <c r="B311">
        <f>'[1]SCC x Ano'!B55</f>
        <v>1501</v>
      </c>
      <c r="C311">
        <f>'[1]SCC x Ano'!C55</f>
        <v>764</v>
      </c>
      <c r="D311">
        <f>'[1]SCC x Ano'!D55</f>
        <v>875</v>
      </c>
      <c r="E311">
        <f>'[1]SCC x Ano'!E55</f>
        <v>162</v>
      </c>
      <c r="F311">
        <f>'[1]SCC x Ano'!F55</f>
        <v>3011</v>
      </c>
      <c r="G311">
        <f>'[1]SCC x Ano'!G55</f>
        <v>1671</v>
      </c>
      <c r="H311">
        <f>'[1]SCC x Ano'!H55</f>
        <v>538</v>
      </c>
      <c r="I311">
        <f>'[1]SCC x Ano'!I55</f>
        <v>296</v>
      </c>
      <c r="J311">
        <f>'[1]SCC x Ano'!J55</f>
        <v>50</v>
      </c>
      <c r="K311">
        <f>'[1]SCC x Ano'!K55</f>
        <v>815</v>
      </c>
      <c r="L311">
        <f t="shared" si="22"/>
        <v>9683</v>
      </c>
      <c r="N311" s="1" t="s">
        <v>16</v>
      </c>
      <c r="O311">
        <f t="shared" si="23"/>
        <v>1.4360613076672853E-2</v>
      </c>
      <c r="P311">
        <f t="shared" si="24"/>
        <v>7.3094659497522051E-3</v>
      </c>
      <c r="Q311">
        <f t="shared" si="25"/>
        <v>8.3714433325041623E-3</v>
      </c>
      <c r="R311">
        <f t="shared" si="26"/>
        <v>1.5499129369893419E-3</v>
      </c>
      <c r="S311">
        <f t="shared" si="27"/>
        <v>2.8807332427622893E-2</v>
      </c>
      <c r="T311">
        <f t="shared" si="28"/>
        <v>1.5987064924130805E-2</v>
      </c>
      <c r="U311">
        <f t="shared" si="29"/>
        <v>5.1472417290139875E-3</v>
      </c>
      <c r="V311">
        <f t="shared" si="30"/>
        <v>2.8319396873385506E-3</v>
      </c>
      <c r="W311">
        <f t="shared" si="31"/>
        <v>4.7836819042880923E-4</v>
      </c>
      <c r="X311">
        <f t="shared" si="32"/>
        <v>7.7974015039895903E-3</v>
      </c>
      <c r="Y311">
        <f t="shared" si="33"/>
        <v>9.2640783758443201E-2</v>
      </c>
    </row>
    <row r="312" spans="1:25" x14ac:dyDescent="0.25">
      <c r="A312" s="1" t="s">
        <v>15</v>
      </c>
      <c r="B312">
        <f>'[1]SCC x Ano'!B56</f>
        <v>4891</v>
      </c>
      <c r="C312">
        <f>'[1]SCC x Ano'!C56</f>
        <v>1386</v>
      </c>
      <c r="D312">
        <f>'[1]SCC x Ano'!D56</f>
        <v>2253</v>
      </c>
      <c r="E312">
        <f>'[1]SCC x Ano'!E56</f>
        <v>720</v>
      </c>
      <c r="F312">
        <f>'[1]SCC x Ano'!F56</f>
        <v>10317</v>
      </c>
      <c r="G312">
        <f>'[1]SCC x Ano'!G56</f>
        <v>4530</v>
      </c>
      <c r="H312">
        <f>'[1]SCC x Ano'!H56</f>
        <v>1773</v>
      </c>
      <c r="I312">
        <f>'[1]SCC x Ano'!I56</f>
        <v>1246</v>
      </c>
      <c r="J312">
        <f>'[1]SCC x Ano'!J56</f>
        <v>96</v>
      </c>
      <c r="K312">
        <f>'[1]SCC x Ano'!K56</f>
        <v>3964</v>
      </c>
      <c r="L312">
        <f t="shared" si="22"/>
        <v>31176</v>
      </c>
      <c r="N312" s="1" t="s">
        <v>15</v>
      </c>
      <c r="O312">
        <f t="shared" si="23"/>
        <v>4.6793976387746121E-2</v>
      </c>
      <c r="P312">
        <f t="shared" si="24"/>
        <v>1.3260366238686592E-2</v>
      </c>
      <c r="Q312">
        <f t="shared" si="25"/>
        <v>2.1555270660722145E-2</v>
      </c>
      <c r="R312">
        <f t="shared" si="26"/>
        <v>6.8885019421748529E-3</v>
      </c>
      <c r="S312">
        <f t="shared" si="27"/>
        <v>9.8706492413080493E-2</v>
      </c>
      <c r="T312">
        <f t="shared" si="28"/>
        <v>4.3340158052850117E-2</v>
      </c>
      <c r="U312">
        <f t="shared" si="29"/>
        <v>1.6962936032605576E-2</v>
      </c>
      <c r="V312">
        <f t="shared" si="30"/>
        <v>1.1920935305485927E-2</v>
      </c>
      <c r="W312">
        <f t="shared" si="31"/>
        <v>9.1846692562331373E-4</v>
      </c>
      <c r="X312">
        <f t="shared" si="32"/>
        <v>3.7925030137195996E-2</v>
      </c>
      <c r="Y312">
        <f t="shared" si="33"/>
        <v>0.29827213409617115</v>
      </c>
    </row>
    <row r="313" spans="1:25" x14ac:dyDescent="0.25">
      <c r="A313" s="1" t="s">
        <v>14</v>
      </c>
      <c r="B313">
        <f>'[1]SCC x Ano'!B57</f>
        <v>1253</v>
      </c>
      <c r="C313">
        <f>'[1]SCC x Ano'!C57</f>
        <v>334</v>
      </c>
      <c r="D313">
        <f>'[1]SCC x Ano'!D57</f>
        <v>696</v>
      </c>
      <c r="E313">
        <f>'[1]SCC x Ano'!E57</f>
        <v>190</v>
      </c>
      <c r="F313">
        <f>'[1]SCC x Ano'!F57</f>
        <v>2631</v>
      </c>
      <c r="G313">
        <f>'[1]SCC x Ano'!G57</f>
        <v>1126</v>
      </c>
      <c r="H313">
        <f>'[1]SCC x Ano'!H57</f>
        <v>489</v>
      </c>
      <c r="I313">
        <f>'[1]SCC x Ano'!I57</f>
        <v>282</v>
      </c>
      <c r="J313">
        <f>'[1]SCC x Ano'!J57</f>
        <v>24</v>
      </c>
      <c r="K313">
        <f>'[1]SCC x Ano'!K57</f>
        <v>891</v>
      </c>
      <c r="L313">
        <f t="shared" si="22"/>
        <v>7916</v>
      </c>
      <c r="N313" s="1" t="s">
        <v>14</v>
      </c>
      <c r="O313">
        <f t="shared" si="23"/>
        <v>1.1987906852145959E-2</v>
      </c>
      <c r="P313">
        <f t="shared" si="24"/>
        <v>3.1954995120644456E-3</v>
      </c>
      <c r="Q313">
        <f t="shared" si="25"/>
        <v>6.6588852107690244E-3</v>
      </c>
      <c r="R313">
        <f t="shared" si="26"/>
        <v>1.8177991236294751E-3</v>
      </c>
      <c r="S313">
        <f t="shared" si="27"/>
        <v>2.5171734180363944E-2</v>
      </c>
      <c r="T313">
        <f t="shared" si="28"/>
        <v>1.0772851648456785E-2</v>
      </c>
      <c r="U313">
        <f t="shared" si="29"/>
        <v>4.6784409023937542E-3</v>
      </c>
      <c r="V313">
        <f t="shared" si="30"/>
        <v>2.697996594018484E-3</v>
      </c>
      <c r="W313">
        <f t="shared" si="31"/>
        <v>2.2961673140582843E-4</v>
      </c>
      <c r="X313">
        <f t="shared" si="32"/>
        <v>8.5245211534413813E-3</v>
      </c>
      <c r="Y313">
        <f t="shared" si="33"/>
        <v>7.5735251908689086E-2</v>
      </c>
    </row>
    <row r="314" spans="1:25" x14ac:dyDescent="0.25">
      <c r="A314" s="1" t="s">
        <v>13</v>
      </c>
      <c r="B314">
        <f>'[1]SCC x Ano'!B58</f>
        <v>1015</v>
      </c>
      <c r="C314">
        <f>'[1]SCC x Ano'!C58</f>
        <v>302</v>
      </c>
      <c r="D314">
        <f>'[1]SCC x Ano'!D58</f>
        <v>576</v>
      </c>
      <c r="E314">
        <f>'[1]SCC x Ano'!E58</f>
        <v>146</v>
      </c>
      <c r="F314">
        <f>'[1]SCC x Ano'!F58</f>
        <v>1561</v>
      </c>
      <c r="G314">
        <f>'[1]SCC x Ano'!G58</f>
        <v>911</v>
      </c>
      <c r="H314">
        <f>'[1]SCC x Ano'!H58</f>
        <v>439</v>
      </c>
      <c r="I314">
        <f>'[1]SCC x Ano'!I58</f>
        <v>178</v>
      </c>
      <c r="J314">
        <f>'[1]SCC x Ano'!J58</f>
        <v>22</v>
      </c>
      <c r="K314">
        <f>'[1]SCC x Ano'!K58</f>
        <v>680</v>
      </c>
      <c r="L314">
        <f t="shared" si="22"/>
        <v>5830</v>
      </c>
      <c r="N314" s="1" t="s">
        <v>13</v>
      </c>
      <c r="O314">
        <f t="shared" si="23"/>
        <v>9.7108742657048275E-3</v>
      </c>
      <c r="P314">
        <f t="shared" si="24"/>
        <v>2.8893438701900077E-3</v>
      </c>
      <c r="Q314">
        <f t="shared" si="25"/>
        <v>5.5108015537398821E-3</v>
      </c>
      <c r="R314">
        <f t="shared" si="26"/>
        <v>1.3968351160521229E-3</v>
      </c>
      <c r="S314">
        <f t="shared" si="27"/>
        <v>1.4934654905187425E-2</v>
      </c>
      <c r="T314">
        <f t="shared" si="28"/>
        <v>8.7158684296129042E-3</v>
      </c>
      <c r="U314">
        <f t="shared" si="29"/>
        <v>4.2000727119649453E-3</v>
      </c>
      <c r="V314">
        <f t="shared" si="30"/>
        <v>1.7029907579265609E-3</v>
      </c>
      <c r="W314">
        <f t="shared" si="31"/>
        <v>2.1048200378867606E-4</v>
      </c>
      <c r="X314">
        <f t="shared" si="32"/>
        <v>6.5058073898318055E-3</v>
      </c>
      <c r="Y314">
        <f t="shared" si="33"/>
        <v>5.5777731003999159E-2</v>
      </c>
    </row>
    <row r="315" spans="1:25" x14ac:dyDescent="0.25">
      <c r="A315" s="1" t="s">
        <v>12</v>
      </c>
      <c r="B315">
        <f>'[1]SCC x Ano'!B59</f>
        <v>1806</v>
      </c>
      <c r="C315">
        <f>'[1]SCC x Ano'!C59</f>
        <v>366</v>
      </c>
      <c r="D315">
        <f>'[1]SCC x Ano'!D59</f>
        <v>719</v>
      </c>
      <c r="E315">
        <f>'[1]SCC x Ano'!E59</f>
        <v>181</v>
      </c>
      <c r="F315">
        <f>'[1]SCC x Ano'!F59</f>
        <v>2518</v>
      </c>
      <c r="G315">
        <f>'[1]SCC x Ano'!G59</f>
        <v>1275</v>
      </c>
      <c r="H315">
        <f>'[1]SCC x Ano'!H59</f>
        <v>542</v>
      </c>
      <c r="I315">
        <f>'[1]SCC x Ano'!I59</f>
        <v>287</v>
      </c>
      <c r="J315">
        <f>'[1]SCC x Ano'!J59</f>
        <v>36</v>
      </c>
      <c r="K315">
        <f>'[1]SCC x Ano'!K59</f>
        <v>765</v>
      </c>
      <c r="L315">
        <f t="shared" si="22"/>
        <v>8495</v>
      </c>
      <c r="N315" s="1" t="s">
        <v>12</v>
      </c>
      <c r="O315">
        <f t="shared" si="23"/>
        <v>1.7278659038288589E-2</v>
      </c>
      <c r="P315">
        <f t="shared" si="24"/>
        <v>3.5016551539388836E-3</v>
      </c>
      <c r="Q315">
        <f t="shared" si="25"/>
        <v>6.8789345783662774E-3</v>
      </c>
      <c r="R315">
        <f t="shared" si="26"/>
        <v>1.7316928493522894E-3</v>
      </c>
      <c r="S315">
        <f t="shared" si="27"/>
        <v>2.4090622069994835E-2</v>
      </c>
      <c r="T315">
        <f t="shared" si="28"/>
        <v>1.2198388855934635E-2</v>
      </c>
      <c r="U315">
        <f t="shared" si="29"/>
        <v>5.1855111842482923E-3</v>
      </c>
      <c r="V315">
        <f t="shared" si="30"/>
        <v>2.7458334130613651E-3</v>
      </c>
      <c r="W315">
        <f t="shared" si="31"/>
        <v>3.4442509710874263E-4</v>
      </c>
      <c r="X315">
        <f t="shared" si="32"/>
        <v>7.3190333135607815E-3</v>
      </c>
      <c r="Y315">
        <f t="shared" si="33"/>
        <v>8.1274755553854688E-2</v>
      </c>
    </row>
    <row r="316" spans="1:25" x14ac:dyDescent="0.25">
      <c r="A316" s="1" t="s">
        <v>11</v>
      </c>
      <c r="B316">
        <f>'[1]SCC x Ano'!B60</f>
        <v>197</v>
      </c>
      <c r="C316">
        <f>'[1]SCC x Ano'!C60</f>
        <v>84</v>
      </c>
      <c r="D316">
        <f>'[1]SCC x Ano'!D60</f>
        <v>152</v>
      </c>
      <c r="E316">
        <f>'[1]SCC x Ano'!E60</f>
        <v>27</v>
      </c>
      <c r="F316">
        <f>'[1]SCC x Ano'!F60</f>
        <v>341</v>
      </c>
      <c r="G316">
        <f>'[1]SCC x Ano'!G60</f>
        <v>183</v>
      </c>
      <c r="H316">
        <f>'[1]SCC x Ano'!H60</f>
        <v>127</v>
      </c>
      <c r="I316">
        <f>'[1]SCC x Ano'!I60</f>
        <v>41</v>
      </c>
      <c r="J316">
        <f>'[1]SCC x Ano'!J60</f>
        <v>7</v>
      </c>
      <c r="K316">
        <f>'[1]SCC x Ano'!K60</f>
        <v>194</v>
      </c>
      <c r="L316">
        <f t="shared" si="22"/>
        <v>1353</v>
      </c>
      <c r="N316" s="1" t="s">
        <v>11</v>
      </c>
      <c r="O316">
        <f t="shared" si="23"/>
        <v>1.8847706702895084E-3</v>
      </c>
      <c r="P316">
        <f t="shared" si="24"/>
        <v>8.036585599203995E-4</v>
      </c>
      <c r="Q316">
        <f t="shared" si="25"/>
        <v>1.45423929890358E-3</v>
      </c>
      <c r="R316">
        <f t="shared" si="26"/>
        <v>2.5831882283155702E-4</v>
      </c>
      <c r="S316">
        <f t="shared" si="27"/>
        <v>3.2624710587244791E-3</v>
      </c>
      <c r="T316">
        <f t="shared" si="28"/>
        <v>1.7508275769694418E-3</v>
      </c>
      <c r="U316">
        <f t="shared" si="29"/>
        <v>1.2150552036891754E-3</v>
      </c>
      <c r="V316">
        <f t="shared" si="30"/>
        <v>3.9226191615162356E-4</v>
      </c>
      <c r="W316">
        <f t="shared" si="31"/>
        <v>6.69715466600333E-5</v>
      </c>
      <c r="X316">
        <f t="shared" si="32"/>
        <v>1.8560685788637798E-3</v>
      </c>
      <c r="Y316">
        <f t="shared" si="33"/>
        <v>1.2944643233003579E-2</v>
      </c>
    </row>
    <row r="317" spans="1:25" x14ac:dyDescent="0.25">
      <c r="A317" s="1" t="s">
        <v>10</v>
      </c>
      <c r="B317">
        <f>'[1]SCC x Ano'!B61</f>
        <v>215</v>
      </c>
      <c r="C317">
        <f>'[1]SCC x Ano'!C61</f>
        <v>74</v>
      </c>
      <c r="D317">
        <f>'[1]SCC x Ano'!D61</f>
        <v>224</v>
      </c>
      <c r="E317">
        <f>'[1]SCC x Ano'!E61</f>
        <v>34</v>
      </c>
      <c r="F317">
        <f>'[1]SCC x Ano'!F61</f>
        <v>508</v>
      </c>
      <c r="G317">
        <f>'[1]SCC x Ano'!G61</f>
        <v>200</v>
      </c>
      <c r="H317">
        <f>'[1]SCC x Ano'!H61</f>
        <v>101</v>
      </c>
      <c r="I317">
        <f>'[1]SCC x Ano'!I61</f>
        <v>51</v>
      </c>
      <c r="J317">
        <f>'[1]SCC x Ano'!J61</f>
        <v>5</v>
      </c>
      <c r="K317">
        <f>'[1]SCC x Ano'!K61</f>
        <v>249</v>
      </c>
      <c r="L317">
        <f t="shared" si="22"/>
        <v>1661</v>
      </c>
      <c r="N317" s="1" t="s">
        <v>10</v>
      </c>
      <c r="O317">
        <f t="shared" si="23"/>
        <v>2.0569832188438797E-3</v>
      </c>
      <c r="P317">
        <f t="shared" si="24"/>
        <v>7.0798492183463764E-4</v>
      </c>
      <c r="Q317">
        <f t="shared" si="25"/>
        <v>2.1430894931210656E-3</v>
      </c>
      <c r="R317">
        <f t="shared" si="26"/>
        <v>3.2529036949159026E-4</v>
      </c>
      <c r="S317">
        <f t="shared" si="27"/>
        <v>4.8602208147567015E-3</v>
      </c>
      <c r="T317">
        <f t="shared" si="28"/>
        <v>1.9134727617152369E-3</v>
      </c>
      <c r="U317">
        <f t="shared" si="29"/>
        <v>9.6630374466619466E-4</v>
      </c>
      <c r="V317">
        <f t="shared" si="30"/>
        <v>4.8793555423738542E-4</v>
      </c>
      <c r="W317">
        <f t="shared" si="31"/>
        <v>4.7836819042880922E-5</v>
      </c>
      <c r="X317">
        <f t="shared" si="32"/>
        <v>2.38227358833547E-3</v>
      </c>
      <c r="Y317">
        <f t="shared" si="33"/>
        <v>1.5891391286045043E-2</v>
      </c>
    </row>
    <row r="318" spans="1:25" x14ac:dyDescent="0.25">
      <c r="A318" s="1" t="s">
        <v>9</v>
      </c>
      <c r="B318">
        <f>'[1]SCC x Ano'!B62</f>
        <v>529</v>
      </c>
      <c r="C318">
        <f>'[1]SCC x Ano'!C62</f>
        <v>152</v>
      </c>
      <c r="D318">
        <f>'[1]SCC x Ano'!D62</f>
        <v>337</v>
      </c>
      <c r="E318">
        <f>'[1]SCC x Ano'!E62</f>
        <v>65</v>
      </c>
      <c r="F318">
        <f>'[1]SCC x Ano'!F62</f>
        <v>1084</v>
      </c>
      <c r="G318">
        <f>'[1]SCC x Ano'!G62</f>
        <v>424</v>
      </c>
      <c r="H318">
        <f>'[1]SCC x Ano'!H62</f>
        <v>216</v>
      </c>
      <c r="I318">
        <f>'[1]SCC x Ano'!I62</f>
        <v>119</v>
      </c>
      <c r="J318">
        <f>'[1]SCC x Ano'!J62</f>
        <v>11</v>
      </c>
      <c r="K318">
        <f>'[1]SCC x Ano'!K62</f>
        <v>417</v>
      </c>
      <c r="L318">
        <f t="shared" si="22"/>
        <v>3354</v>
      </c>
      <c r="N318" s="1" t="s">
        <v>9</v>
      </c>
      <c r="O318">
        <f t="shared" si="23"/>
        <v>5.0611354547368016E-3</v>
      </c>
      <c r="P318">
        <f t="shared" si="24"/>
        <v>1.45423929890358E-3</v>
      </c>
      <c r="Q318">
        <f t="shared" si="25"/>
        <v>3.2242016034901744E-3</v>
      </c>
      <c r="R318">
        <f t="shared" si="26"/>
        <v>6.2187864755745197E-4</v>
      </c>
      <c r="S318">
        <f t="shared" si="27"/>
        <v>1.0371022368496585E-2</v>
      </c>
      <c r="T318">
        <f t="shared" si="28"/>
        <v>4.0565622548363028E-3</v>
      </c>
      <c r="U318">
        <f t="shared" si="29"/>
        <v>2.0665505826524561E-3</v>
      </c>
      <c r="V318">
        <f t="shared" si="30"/>
        <v>1.1385162932205661E-3</v>
      </c>
      <c r="W318">
        <f t="shared" si="31"/>
        <v>1.0524100189433803E-4</v>
      </c>
      <c r="X318">
        <f t="shared" si="32"/>
        <v>3.9895907081762688E-3</v>
      </c>
      <c r="Y318">
        <f t="shared" si="33"/>
        <v>3.2088938213964524E-2</v>
      </c>
    </row>
    <row r="319" spans="1:25" x14ac:dyDescent="0.25">
      <c r="A319" s="1" t="s">
        <v>8</v>
      </c>
      <c r="B319">
        <f>'[1]SCC x Ano'!B63</f>
        <v>306</v>
      </c>
      <c r="C319">
        <f>'[1]SCC x Ano'!C63</f>
        <v>109</v>
      </c>
      <c r="D319">
        <f>'[1]SCC x Ano'!D63</f>
        <v>138</v>
      </c>
      <c r="E319">
        <f>'[1]SCC x Ano'!E63</f>
        <v>49</v>
      </c>
      <c r="F319">
        <f>'[1]SCC x Ano'!F63</f>
        <v>874</v>
      </c>
      <c r="G319">
        <f>'[1]SCC x Ano'!G63</f>
        <v>373</v>
      </c>
      <c r="H319">
        <f>'[1]SCC x Ano'!H63</f>
        <v>102</v>
      </c>
      <c r="I319">
        <f>'[1]SCC x Ano'!I63</f>
        <v>90</v>
      </c>
      <c r="J319">
        <f>'[1]SCC x Ano'!J63</f>
        <v>8</v>
      </c>
      <c r="K319">
        <f>'[1]SCC x Ano'!K63</f>
        <v>308</v>
      </c>
      <c r="L319">
        <f t="shared" si="22"/>
        <v>2357</v>
      </c>
      <c r="N319" s="1" t="s">
        <v>8</v>
      </c>
      <c r="O319">
        <f t="shared" si="23"/>
        <v>2.9276133254243124E-3</v>
      </c>
      <c r="P319">
        <f t="shared" si="24"/>
        <v>1.0428426551348042E-3</v>
      </c>
      <c r="Q319">
        <f t="shared" si="25"/>
        <v>1.3202962055835134E-3</v>
      </c>
      <c r="R319">
        <f t="shared" si="26"/>
        <v>4.6880082662023305E-4</v>
      </c>
      <c r="S319">
        <f t="shared" si="27"/>
        <v>8.3618759686955851E-3</v>
      </c>
      <c r="T319">
        <f t="shared" si="28"/>
        <v>3.5686267005989171E-3</v>
      </c>
      <c r="U319">
        <f t="shared" si="29"/>
        <v>9.7587110847477084E-4</v>
      </c>
      <c r="V319">
        <f t="shared" si="30"/>
        <v>8.6106274277185661E-4</v>
      </c>
      <c r="W319">
        <f t="shared" si="31"/>
        <v>7.6538910468609473E-5</v>
      </c>
      <c r="X319">
        <f t="shared" si="32"/>
        <v>2.9467480530414648E-3</v>
      </c>
      <c r="Y319">
        <f t="shared" si="33"/>
        <v>2.2550276496814067E-2</v>
      </c>
    </row>
    <row r="320" spans="1:25" x14ac:dyDescent="0.25">
      <c r="A320" s="1" t="s">
        <v>7</v>
      </c>
      <c r="B320">
        <f>'[1]SCC x Ano'!B64</f>
        <v>16736</v>
      </c>
      <c r="C320">
        <f>'[1]SCC x Ano'!C64</f>
        <v>5389</v>
      </c>
      <c r="D320">
        <f>'[1]SCC x Ano'!D64</f>
        <v>8907</v>
      </c>
      <c r="E320">
        <f>'[1]SCC x Ano'!E64</f>
        <v>2068</v>
      </c>
      <c r="F320">
        <f>'[1]SCC x Ano'!F64</f>
        <v>33867</v>
      </c>
      <c r="G320">
        <f>'[1]SCC x Ano'!G64</f>
        <v>14948</v>
      </c>
      <c r="H320">
        <f>'[1]SCC x Ano'!H64</f>
        <v>6123</v>
      </c>
      <c r="I320">
        <f>'[1]SCC x Ano'!I64</f>
        <v>3872</v>
      </c>
      <c r="J320">
        <f>'[1]SCC x Ano'!J64</f>
        <v>404</v>
      </c>
      <c r="K320">
        <f>'[1]SCC x Ano'!K64</f>
        <v>12208</v>
      </c>
      <c r="L320">
        <f t="shared" si="22"/>
        <v>104522</v>
      </c>
      <c r="N320" s="1" t="s">
        <v>7</v>
      </c>
      <c r="O320">
        <f t="shared" si="23"/>
        <v>0.16011940070033104</v>
      </c>
      <c r="P320">
        <f t="shared" si="24"/>
        <v>5.1558523564417064E-2</v>
      </c>
      <c r="Q320">
        <f t="shared" si="25"/>
        <v>8.5216509442988073E-2</v>
      </c>
      <c r="R320">
        <f t="shared" si="26"/>
        <v>1.978530835613555E-2</v>
      </c>
      <c r="S320">
        <f t="shared" si="27"/>
        <v>0.32401791010504966</v>
      </c>
      <c r="T320">
        <f t="shared" si="28"/>
        <v>0.14301295421059682</v>
      </c>
      <c r="U320">
        <f t="shared" si="29"/>
        <v>5.8580968599911978E-2</v>
      </c>
      <c r="V320">
        <f t="shared" si="30"/>
        <v>3.7044832666806991E-2</v>
      </c>
      <c r="W320">
        <f t="shared" si="31"/>
        <v>3.8652149786647786E-3</v>
      </c>
      <c r="X320">
        <f t="shared" si="32"/>
        <v>0.11679837737509806</v>
      </c>
      <c r="Y320">
        <f t="shared" si="33"/>
        <v>1</v>
      </c>
    </row>
    <row r="323" spans="1:25" x14ac:dyDescent="0.25">
      <c r="A323" s="1"/>
      <c r="B323" s="1">
        <v>2017</v>
      </c>
      <c r="C323" s="1">
        <v>2017</v>
      </c>
      <c r="D323" s="1">
        <v>2017</v>
      </c>
      <c r="E323" s="1">
        <v>2017</v>
      </c>
      <c r="F323" s="1">
        <v>2017</v>
      </c>
      <c r="G323" s="1">
        <v>2017</v>
      </c>
      <c r="H323" s="1">
        <v>2017</v>
      </c>
      <c r="I323" s="1">
        <v>2017</v>
      </c>
      <c r="J323" s="1">
        <v>2017</v>
      </c>
      <c r="K323" s="1">
        <v>2017</v>
      </c>
      <c r="L323" s="1">
        <v>2017</v>
      </c>
      <c r="N323" s="1"/>
      <c r="O323" s="1">
        <f>$L323</f>
        <v>2017</v>
      </c>
      <c r="P323" s="1">
        <f t="shared" ref="P323:Y323" si="34">$L323</f>
        <v>2017</v>
      </c>
      <c r="Q323" s="1">
        <f t="shared" si="34"/>
        <v>2017</v>
      </c>
      <c r="R323" s="1">
        <f t="shared" si="34"/>
        <v>2017</v>
      </c>
      <c r="S323" s="1">
        <f t="shared" si="34"/>
        <v>2017</v>
      </c>
      <c r="T323" s="1">
        <f t="shared" si="34"/>
        <v>2017</v>
      </c>
      <c r="U323" s="1">
        <f t="shared" si="34"/>
        <v>2017</v>
      </c>
      <c r="V323" s="1">
        <f t="shared" si="34"/>
        <v>2017</v>
      </c>
      <c r="W323" s="1">
        <f t="shared" si="34"/>
        <v>2017</v>
      </c>
      <c r="X323" s="1">
        <f t="shared" si="34"/>
        <v>2017</v>
      </c>
      <c r="Y323" s="1">
        <f t="shared" si="34"/>
        <v>2017</v>
      </c>
    </row>
    <row r="324" spans="1:25" x14ac:dyDescent="0.25">
      <c r="B324" s="1" t="s">
        <v>505</v>
      </c>
      <c r="C324" s="1" t="s">
        <v>541</v>
      </c>
      <c r="D324" s="1" t="s">
        <v>1</v>
      </c>
      <c r="E324" s="1" t="s">
        <v>531</v>
      </c>
      <c r="F324" s="1" t="s">
        <v>510</v>
      </c>
      <c r="G324" s="1" t="s">
        <v>537</v>
      </c>
      <c r="H324" s="1" t="s">
        <v>2</v>
      </c>
      <c r="I324" s="1" t="s">
        <v>3</v>
      </c>
      <c r="J324" s="1" t="s">
        <v>6</v>
      </c>
      <c r="K324" s="1" t="s">
        <v>533</v>
      </c>
      <c r="L324" s="1" t="s">
        <v>565</v>
      </c>
      <c r="N324" s="1"/>
      <c r="O324" s="1" t="s">
        <v>505</v>
      </c>
      <c r="P324" s="1" t="s">
        <v>541</v>
      </c>
      <c r="Q324" s="1" t="s">
        <v>1</v>
      </c>
      <c r="R324" s="1" t="s">
        <v>531</v>
      </c>
      <c r="S324" s="1" t="s">
        <v>510</v>
      </c>
      <c r="T324" s="1" t="s">
        <v>537</v>
      </c>
      <c r="U324" s="1" t="s">
        <v>2</v>
      </c>
      <c r="V324" s="1" t="s">
        <v>3</v>
      </c>
      <c r="W324" s="1" t="s">
        <v>6</v>
      </c>
      <c r="X324" s="1" t="s">
        <v>533</v>
      </c>
      <c r="Y324" s="1" t="s">
        <v>565</v>
      </c>
    </row>
    <row r="325" spans="1:25" x14ac:dyDescent="0.25">
      <c r="A325" s="1" t="s">
        <v>34</v>
      </c>
      <c r="B325">
        <f>'[1]SCC x Ano'!B69</f>
        <v>131</v>
      </c>
      <c r="C325">
        <f>'[1]SCC x Ano'!C69</f>
        <v>28</v>
      </c>
      <c r="D325">
        <f>'[1]SCC x Ano'!D69</f>
        <v>117</v>
      </c>
      <c r="E325">
        <f>'[1]SCC x Ano'!E69</f>
        <v>7</v>
      </c>
      <c r="F325">
        <f>'[1]SCC x Ano'!F69</f>
        <v>250</v>
      </c>
      <c r="G325">
        <f>'[1]SCC x Ano'!G69</f>
        <v>87</v>
      </c>
      <c r="H325">
        <f>'[1]SCC x Ano'!H69</f>
        <v>33</v>
      </c>
      <c r="I325">
        <f>'[1]SCC x Ano'!I69</f>
        <v>30</v>
      </c>
      <c r="J325">
        <f>'[1]SCC x Ano'!J69</f>
        <v>6</v>
      </c>
      <c r="K325">
        <f>'[1]SCC x Ano'!K69</f>
        <v>91</v>
      </c>
      <c r="L325">
        <f>SUM(B325:K325)</f>
        <v>780</v>
      </c>
      <c r="N325" s="1" t="s">
        <v>34</v>
      </c>
      <c r="O325">
        <f>B325/$L$352</f>
        <v>1.2859021929049611E-3</v>
      </c>
      <c r="P325">
        <f t="shared" ref="P325:Y325" si="35">C325/$L$352</f>
        <v>2.7484932367434283E-4</v>
      </c>
      <c r="Q325">
        <f t="shared" si="35"/>
        <v>1.1484775310677895E-3</v>
      </c>
      <c r="R325">
        <f t="shared" si="35"/>
        <v>6.8712330918585708E-5</v>
      </c>
      <c r="S325">
        <f t="shared" si="35"/>
        <v>2.454011818520918E-3</v>
      </c>
      <c r="T325">
        <f t="shared" si="35"/>
        <v>8.5399611284527944E-4</v>
      </c>
      <c r="U325">
        <f t="shared" si="35"/>
        <v>3.239295600447612E-4</v>
      </c>
      <c r="V325">
        <f t="shared" si="35"/>
        <v>2.9448141822251015E-4</v>
      </c>
      <c r="W325">
        <f t="shared" si="35"/>
        <v>5.8896283644502031E-5</v>
      </c>
      <c r="X325">
        <f t="shared" si="35"/>
        <v>8.9326030194161418E-4</v>
      </c>
      <c r="Y325">
        <f t="shared" si="35"/>
        <v>7.6565168737852641E-3</v>
      </c>
    </row>
    <row r="326" spans="1:25" x14ac:dyDescent="0.25">
      <c r="A326" s="1" t="s">
        <v>33</v>
      </c>
      <c r="B326">
        <f>'[1]SCC x Ano'!B70</f>
        <v>34</v>
      </c>
      <c r="C326">
        <f>'[1]SCC x Ano'!C70</f>
        <v>7</v>
      </c>
      <c r="D326">
        <f>'[1]SCC x Ano'!D70</f>
        <v>26</v>
      </c>
      <c r="E326">
        <f>'[1]SCC x Ano'!E70</f>
        <v>1</v>
      </c>
      <c r="F326">
        <f>'[1]SCC x Ano'!F70</f>
        <v>78</v>
      </c>
      <c r="G326">
        <f>'[1]SCC x Ano'!G70</f>
        <v>11</v>
      </c>
      <c r="H326">
        <f>'[1]SCC x Ano'!H70</f>
        <v>7</v>
      </c>
      <c r="I326">
        <f>'[1]SCC x Ano'!I70</f>
        <v>5</v>
      </c>
      <c r="J326">
        <f>'[1]SCC x Ano'!J70</f>
        <v>2</v>
      </c>
      <c r="K326">
        <f>'[1]SCC x Ano'!K70</f>
        <v>29</v>
      </c>
      <c r="L326">
        <f t="shared" ref="L326:L352" si="36">SUM(B326:K326)</f>
        <v>200</v>
      </c>
      <c r="N326" s="1" t="s">
        <v>33</v>
      </c>
      <c r="O326">
        <f t="shared" ref="O326:O352" si="37">B326/$L$352</f>
        <v>3.3374560731884483E-4</v>
      </c>
      <c r="P326">
        <f t="shared" ref="P326:P352" si="38">C326/$L$352</f>
        <v>6.8712330918585708E-5</v>
      </c>
      <c r="Q326">
        <f t="shared" ref="Q326:Q352" si="39">D326/$L$352</f>
        <v>2.5521722912617546E-4</v>
      </c>
      <c r="R326">
        <f t="shared" ref="R326:R352" si="40">E326/$L$352</f>
        <v>9.8160472740836723E-6</v>
      </c>
      <c r="S326">
        <f t="shared" ref="S326:S352" si="41">F326/$L$352</f>
        <v>7.6565168737852639E-4</v>
      </c>
      <c r="T326">
        <f t="shared" ref="T326:T352" si="42">G326/$L$352</f>
        <v>1.0797652001492039E-4</v>
      </c>
      <c r="U326">
        <f t="shared" ref="U326:U352" si="43">H326/$L$352</f>
        <v>6.8712330918585708E-5</v>
      </c>
      <c r="V326">
        <f t="shared" ref="V326:V352" si="44">I326/$L$352</f>
        <v>4.908023637041836E-5</v>
      </c>
      <c r="W326">
        <f t="shared" ref="W326:W352" si="45">J326/$L$352</f>
        <v>1.9632094548167345E-5</v>
      </c>
      <c r="X326">
        <f t="shared" ref="X326:X352" si="46">K326/$L$352</f>
        <v>2.8466537094842646E-4</v>
      </c>
      <c r="Y326">
        <f t="shared" ref="Y326:Y352" si="47">L326/$L$352</f>
        <v>1.9632094548167342E-3</v>
      </c>
    </row>
    <row r="327" spans="1:25" x14ac:dyDescent="0.25">
      <c r="A327" s="1" t="s">
        <v>32</v>
      </c>
      <c r="B327">
        <f>'[1]SCC x Ano'!B71</f>
        <v>146</v>
      </c>
      <c r="C327">
        <f>'[1]SCC x Ano'!C71</f>
        <v>39</v>
      </c>
      <c r="D327">
        <f>'[1]SCC x Ano'!D71</f>
        <v>67</v>
      </c>
      <c r="E327">
        <f>'[1]SCC x Ano'!E71</f>
        <v>8</v>
      </c>
      <c r="F327">
        <f>'[1]SCC x Ano'!F71</f>
        <v>291</v>
      </c>
      <c r="G327">
        <f>'[1]SCC x Ano'!G71</f>
        <v>75</v>
      </c>
      <c r="H327">
        <f>'[1]SCC x Ano'!H71</f>
        <v>31</v>
      </c>
      <c r="I327">
        <f>'[1]SCC x Ano'!I71</f>
        <v>29</v>
      </c>
      <c r="J327">
        <f>'[1]SCC x Ano'!J71</f>
        <v>0</v>
      </c>
      <c r="K327">
        <f>'[1]SCC x Ano'!K71</f>
        <v>81</v>
      </c>
      <c r="L327">
        <f t="shared" si="36"/>
        <v>767</v>
      </c>
      <c r="N327" s="1" t="s">
        <v>32</v>
      </c>
      <c r="O327">
        <f t="shared" si="37"/>
        <v>1.4331429020162162E-3</v>
      </c>
      <c r="P327">
        <f t="shared" si="38"/>
        <v>3.828258436892632E-4</v>
      </c>
      <c r="Q327">
        <f t="shared" si="39"/>
        <v>6.5767516736360597E-4</v>
      </c>
      <c r="R327">
        <f t="shared" si="40"/>
        <v>7.8528378192669379E-5</v>
      </c>
      <c r="S327">
        <f t="shared" si="41"/>
        <v>2.8564697567583486E-3</v>
      </c>
      <c r="T327">
        <f t="shared" si="42"/>
        <v>7.3620354555627545E-4</v>
      </c>
      <c r="U327">
        <f t="shared" si="43"/>
        <v>3.0429746549659383E-4</v>
      </c>
      <c r="V327">
        <f t="shared" si="44"/>
        <v>2.8466537094842646E-4</v>
      </c>
      <c r="W327">
        <f t="shared" si="45"/>
        <v>0</v>
      </c>
      <c r="X327">
        <f t="shared" si="46"/>
        <v>7.9509982920077744E-4</v>
      </c>
      <c r="Y327">
        <f t="shared" si="47"/>
        <v>7.5289082592221767E-3</v>
      </c>
    </row>
    <row r="328" spans="1:25" x14ac:dyDescent="0.25">
      <c r="A328" s="1" t="s">
        <v>31</v>
      </c>
      <c r="B328">
        <f>'[1]SCC x Ano'!B72</f>
        <v>28</v>
      </c>
      <c r="C328">
        <f>'[1]SCC x Ano'!C72</f>
        <v>3</v>
      </c>
      <c r="D328">
        <f>'[1]SCC x Ano'!D72</f>
        <v>28</v>
      </c>
      <c r="E328">
        <f>'[1]SCC x Ano'!E72</f>
        <v>1</v>
      </c>
      <c r="F328">
        <f>'[1]SCC x Ano'!F72</f>
        <v>67</v>
      </c>
      <c r="G328">
        <f>'[1]SCC x Ano'!G72</f>
        <v>18</v>
      </c>
      <c r="H328">
        <f>'[1]SCC x Ano'!H72</f>
        <v>16</v>
      </c>
      <c r="I328">
        <f>'[1]SCC x Ano'!I72</f>
        <v>8</v>
      </c>
      <c r="J328">
        <f>'[1]SCC x Ano'!J72</f>
        <v>1</v>
      </c>
      <c r="K328">
        <f>'[1]SCC x Ano'!K72</f>
        <v>16</v>
      </c>
      <c r="L328">
        <f t="shared" si="36"/>
        <v>186</v>
      </c>
      <c r="N328" s="1" t="s">
        <v>31</v>
      </c>
      <c r="O328">
        <f t="shared" si="37"/>
        <v>2.7484932367434283E-4</v>
      </c>
      <c r="P328">
        <f t="shared" si="38"/>
        <v>2.9448141822251015E-5</v>
      </c>
      <c r="Q328">
        <f t="shared" si="39"/>
        <v>2.7484932367434283E-4</v>
      </c>
      <c r="R328">
        <f t="shared" si="40"/>
        <v>9.8160472740836723E-6</v>
      </c>
      <c r="S328">
        <f t="shared" si="41"/>
        <v>6.5767516736360597E-4</v>
      </c>
      <c r="T328">
        <f t="shared" si="42"/>
        <v>1.766888509335061E-4</v>
      </c>
      <c r="U328">
        <f t="shared" si="43"/>
        <v>1.5705675638533876E-4</v>
      </c>
      <c r="V328">
        <f t="shared" si="44"/>
        <v>7.8528378192669379E-5</v>
      </c>
      <c r="W328">
        <f t="shared" si="45"/>
        <v>9.8160472740836723E-6</v>
      </c>
      <c r="X328">
        <f t="shared" si="46"/>
        <v>1.5705675638533876E-4</v>
      </c>
      <c r="Y328">
        <f t="shared" si="47"/>
        <v>1.8257847929795631E-3</v>
      </c>
    </row>
    <row r="329" spans="1:25" x14ac:dyDescent="0.25">
      <c r="A329" s="1" t="s">
        <v>30</v>
      </c>
      <c r="B329">
        <f>'[1]SCC x Ano'!B73</f>
        <v>196</v>
      </c>
      <c r="C329">
        <f>'[1]SCC x Ano'!C73</f>
        <v>45</v>
      </c>
      <c r="D329">
        <f>'[1]SCC x Ano'!D73</f>
        <v>156</v>
      </c>
      <c r="E329">
        <f>'[1]SCC x Ano'!E73</f>
        <v>12</v>
      </c>
      <c r="F329">
        <f>'[1]SCC x Ano'!F73</f>
        <v>486</v>
      </c>
      <c r="G329">
        <f>'[1]SCC x Ano'!G73</f>
        <v>170</v>
      </c>
      <c r="H329">
        <f>'[1]SCC x Ano'!H73</f>
        <v>86</v>
      </c>
      <c r="I329">
        <f>'[1]SCC x Ano'!I73</f>
        <v>53</v>
      </c>
      <c r="J329">
        <f>'[1]SCC x Ano'!J73</f>
        <v>3</v>
      </c>
      <c r="K329">
        <f>'[1]SCC x Ano'!K73</f>
        <v>166</v>
      </c>
      <c r="L329">
        <f t="shared" si="36"/>
        <v>1373</v>
      </c>
      <c r="N329" s="1" t="s">
        <v>30</v>
      </c>
      <c r="O329">
        <f t="shared" si="37"/>
        <v>1.9239452657203997E-3</v>
      </c>
      <c r="P329">
        <f t="shared" si="38"/>
        <v>4.4172212733376525E-4</v>
      </c>
      <c r="Q329">
        <f t="shared" si="39"/>
        <v>1.5313033747570528E-3</v>
      </c>
      <c r="R329">
        <f t="shared" si="40"/>
        <v>1.1779256728900406E-4</v>
      </c>
      <c r="S329">
        <f t="shared" si="41"/>
        <v>4.7705989752046644E-3</v>
      </c>
      <c r="T329">
        <f t="shared" si="42"/>
        <v>1.6687280365942241E-3</v>
      </c>
      <c r="U329">
        <f t="shared" si="43"/>
        <v>8.4418006557119576E-4</v>
      </c>
      <c r="V329">
        <f t="shared" si="44"/>
        <v>5.2025050552643461E-4</v>
      </c>
      <c r="W329">
        <f t="shared" si="45"/>
        <v>2.9448141822251015E-5</v>
      </c>
      <c r="X329">
        <f t="shared" si="46"/>
        <v>1.6294638474978896E-3</v>
      </c>
      <c r="Y329">
        <f t="shared" si="47"/>
        <v>1.3477432907316882E-2</v>
      </c>
    </row>
    <row r="330" spans="1:25" x14ac:dyDescent="0.25">
      <c r="A330" s="1" t="s">
        <v>29</v>
      </c>
      <c r="B330">
        <f>'[1]SCC x Ano'!B74</f>
        <v>26</v>
      </c>
      <c r="C330">
        <f>'[1]SCC x Ano'!C74</f>
        <v>1</v>
      </c>
      <c r="D330">
        <f>'[1]SCC x Ano'!D74</f>
        <v>32</v>
      </c>
      <c r="E330">
        <f>'[1]SCC x Ano'!E74</f>
        <v>1</v>
      </c>
      <c r="F330">
        <f>'[1]SCC x Ano'!F74</f>
        <v>69</v>
      </c>
      <c r="G330">
        <f>'[1]SCC x Ano'!G74</f>
        <v>19</v>
      </c>
      <c r="H330">
        <f>'[1]SCC x Ano'!H74</f>
        <v>10</v>
      </c>
      <c r="I330">
        <f>'[1]SCC x Ano'!I74</f>
        <v>5</v>
      </c>
      <c r="J330">
        <f>'[1]SCC x Ano'!J74</f>
        <v>1</v>
      </c>
      <c r="K330">
        <f>'[1]SCC x Ano'!K74</f>
        <v>14</v>
      </c>
      <c r="L330">
        <f t="shared" si="36"/>
        <v>178</v>
      </c>
      <c r="N330" s="1" t="s">
        <v>29</v>
      </c>
      <c r="O330">
        <f t="shared" si="37"/>
        <v>2.5521722912617546E-4</v>
      </c>
      <c r="P330">
        <f t="shared" si="38"/>
        <v>9.8160472740836723E-6</v>
      </c>
      <c r="Q330">
        <f t="shared" si="39"/>
        <v>3.1411351277067751E-4</v>
      </c>
      <c r="R330">
        <f t="shared" si="40"/>
        <v>9.8160472740836723E-6</v>
      </c>
      <c r="S330">
        <f t="shared" si="41"/>
        <v>6.7730726191177334E-4</v>
      </c>
      <c r="T330">
        <f t="shared" si="42"/>
        <v>1.8650489820758976E-4</v>
      </c>
      <c r="U330">
        <f t="shared" si="43"/>
        <v>9.816047274083672E-5</v>
      </c>
      <c r="V330">
        <f t="shared" si="44"/>
        <v>4.908023637041836E-5</v>
      </c>
      <c r="W330">
        <f t="shared" si="45"/>
        <v>9.8160472740836723E-6</v>
      </c>
      <c r="X330">
        <f t="shared" si="46"/>
        <v>1.3742466183717142E-4</v>
      </c>
      <c r="Y330">
        <f t="shared" si="47"/>
        <v>1.7472564147868936E-3</v>
      </c>
    </row>
    <row r="331" spans="1:25" x14ac:dyDescent="0.25">
      <c r="A331" s="1" t="s">
        <v>28</v>
      </c>
      <c r="B331">
        <f>'[1]SCC x Ano'!B75</f>
        <v>47</v>
      </c>
      <c r="C331">
        <f>'[1]SCC x Ano'!C75</f>
        <v>23</v>
      </c>
      <c r="D331">
        <f>'[1]SCC x Ano'!D75</f>
        <v>50</v>
      </c>
      <c r="E331">
        <f>'[1]SCC x Ano'!E75</f>
        <v>10</v>
      </c>
      <c r="F331">
        <f>'[1]SCC x Ano'!F75</f>
        <v>146</v>
      </c>
      <c r="G331">
        <f>'[1]SCC x Ano'!G75</f>
        <v>51</v>
      </c>
      <c r="H331">
        <f>'[1]SCC x Ano'!H75</f>
        <v>18</v>
      </c>
      <c r="I331">
        <f>'[1]SCC x Ano'!I75</f>
        <v>17</v>
      </c>
      <c r="J331">
        <f>'[1]SCC x Ano'!J75</f>
        <v>2</v>
      </c>
      <c r="K331">
        <f>'[1]SCC x Ano'!K75</f>
        <v>69</v>
      </c>
      <c r="L331">
        <f t="shared" si="36"/>
        <v>433</v>
      </c>
      <c r="N331" s="1" t="s">
        <v>28</v>
      </c>
      <c r="O331">
        <f t="shared" si="37"/>
        <v>4.6135422188193256E-4</v>
      </c>
      <c r="P331">
        <f t="shared" si="38"/>
        <v>2.2576908730392447E-4</v>
      </c>
      <c r="Q331">
        <f t="shared" si="39"/>
        <v>4.9080236370418356E-4</v>
      </c>
      <c r="R331">
        <f t="shared" si="40"/>
        <v>9.816047274083672E-5</v>
      </c>
      <c r="S331">
        <f t="shared" si="41"/>
        <v>1.4331429020162162E-3</v>
      </c>
      <c r="T331">
        <f t="shared" si="42"/>
        <v>5.0061841097826724E-4</v>
      </c>
      <c r="U331">
        <f t="shared" si="43"/>
        <v>1.766888509335061E-4</v>
      </c>
      <c r="V331">
        <f t="shared" si="44"/>
        <v>1.6687280365942241E-4</v>
      </c>
      <c r="W331">
        <f t="shared" si="45"/>
        <v>1.9632094548167345E-5</v>
      </c>
      <c r="X331">
        <f t="shared" si="46"/>
        <v>6.7730726191177334E-4</v>
      </c>
      <c r="Y331">
        <f t="shared" si="47"/>
        <v>4.2503484696782296E-3</v>
      </c>
    </row>
    <row r="332" spans="1:25" x14ac:dyDescent="0.25">
      <c r="A332" s="1" t="s">
        <v>27</v>
      </c>
      <c r="B332">
        <f>'[1]SCC x Ano'!B76</f>
        <v>173</v>
      </c>
      <c r="C332">
        <f>'[1]SCC x Ano'!C76</f>
        <v>70</v>
      </c>
      <c r="D332">
        <f>'[1]SCC x Ano'!D76</f>
        <v>122</v>
      </c>
      <c r="E332">
        <f>'[1]SCC x Ano'!E76</f>
        <v>13</v>
      </c>
      <c r="F332">
        <f>'[1]SCC x Ano'!F76</f>
        <v>471</v>
      </c>
      <c r="G332">
        <f>'[1]SCC x Ano'!G76</f>
        <v>115</v>
      </c>
      <c r="H332">
        <f>'[1]SCC x Ano'!H76</f>
        <v>48</v>
      </c>
      <c r="I332">
        <f>'[1]SCC x Ano'!I76</f>
        <v>37</v>
      </c>
      <c r="J332">
        <f>'[1]SCC x Ano'!J76</f>
        <v>5</v>
      </c>
      <c r="K332">
        <f>'[1]SCC x Ano'!K76</f>
        <v>112</v>
      </c>
      <c r="L332">
        <f t="shared" si="36"/>
        <v>1166</v>
      </c>
      <c r="N332" s="1" t="s">
        <v>27</v>
      </c>
      <c r="O332">
        <f t="shared" si="37"/>
        <v>1.6981761784164752E-3</v>
      </c>
      <c r="P332">
        <f t="shared" si="38"/>
        <v>6.8712330918585703E-4</v>
      </c>
      <c r="Q332">
        <f t="shared" si="39"/>
        <v>1.197557767438208E-3</v>
      </c>
      <c r="R332">
        <f t="shared" si="40"/>
        <v>1.2760861456308773E-4</v>
      </c>
      <c r="S332">
        <f t="shared" si="41"/>
        <v>4.6233582660934096E-3</v>
      </c>
      <c r="T332">
        <f t="shared" si="42"/>
        <v>1.1288454365196224E-3</v>
      </c>
      <c r="U332">
        <f t="shared" si="43"/>
        <v>4.7117026915601624E-4</v>
      </c>
      <c r="V332">
        <f t="shared" si="44"/>
        <v>3.6319374914109588E-4</v>
      </c>
      <c r="W332">
        <f t="shared" si="45"/>
        <v>4.908023637041836E-5</v>
      </c>
      <c r="X332">
        <f t="shared" si="46"/>
        <v>1.0993972946973713E-3</v>
      </c>
      <c r="Y332">
        <f t="shared" si="47"/>
        <v>1.1445511121581561E-2</v>
      </c>
    </row>
    <row r="333" spans="1:25" x14ac:dyDescent="0.25">
      <c r="A333" s="1" t="s">
        <v>26</v>
      </c>
      <c r="B333">
        <f>'[1]SCC x Ano'!B77</f>
        <v>169</v>
      </c>
      <c r="C333">
        <f>'[1]SCC x Ano'!C77</f>
        <v>39</v>
      </c>
      <c r="D333">
        <f>'[1]SCC x Ano'!D77</f>
        <v>64</v>
      </c>
      <c r="E333">
        <f>'[1]SCC x Ano'!E77</f>
        <v>28</v>
      </c>
      <c r="F333">
        <f>'[1]SCC x Ano'!F77</f>
        <v>259</v>
      </c>
      <c r="G333">
        <f>'[1]SCC x Ano'!G77</f>
        <v>71</v>
      </c>
      <c r="H333">
        <f>'[1]SCC x Ano'!H77</f>
        <v>34</v>
      </c>
      <c r="I333">
        <f>'[1]SCC x Ano'!I77</f>
        <v>30</v>
      </c>
      <c r="J333">
        <f>'[1]SCC x Ano'!J77</f>
        <v>6</v>
      </c>
      <c r="K333">
        <f>'[1]SCC x Ano'!K77</f>
        <v>84</v>
      </c>
      <c r="L333">
        <f t="shared" si="36"/>
        <v>784</v>
      </c>
      <c r="N333" s="1" t="s">
        <v>26</v>
      </c>
      <c r="O333">
        <f t="shared" si="37"/>
        <v>1.6589119893201405E-3</v>
      </c>
      <c r="P333">
        <f t="shared" si="38"/>
        <v>3.828258436892632E-4</v>
      </c>
      <c r="Q333">
        <f t="shared" si="39"/>
        <v>6.2822702554135503E-4</v>
      </c>
      <c r="R333">
        <f t="shared" si="40"/>
        <v>2.7484932367434283E-4</v>
      </c>
      <c r="S333">
        <f t="shared" si="41"/>
        <v>2.5423562439876712E-3</v>
      </c>
      <c r="T333">
        <f t="shared" si="42"/>
        <v>6.9693935645994071E-4</v>
      </c>
      <c r="U333">
        <f t="shared" si="43"/>
        <v>3.3374560731884483E-4</v>
      </c>
      <c r="V333">
        <f t="shared" si="44"/>
        <v>2.9448141822251015E-4</v>
      </c>
      <c r="W333">
        <f t="shared" si="45"/>
        <v>5.8896283644502031E-5</v>
      </c>
      <c r="X333">
        <f t="shared" si="46"/>
        <v>8.245479710230285E-4</v>
      </c>
      <c r="Y333">
        <f t="shared" si="47"/>
        <v>7.6957810628815989E-3</v>
      </c>
    </row>
    <row r="334" spans="1:25" x14ac:dyDescent="0.25">
      <c r="A334" s="1" t="s">
        <v>25</v>
      </c>
      <c r="B334">
        <f>'[1]SCC x Ano'!B78</f>
        <v>455</v>
      </c>
      <c r="C334">
        <f>'[1]SCC x Ano'!C78</f>
        <v>204</v>
      </c>
      <c r="D334">
        <f>'[1]SCC x Ano'!D78</f>
        <v>250</v>
      </c>
      <c r="E334">
        <f>'[1]SCC x Ano'!E78</f>
        <v>52</v>
      </c>
      <c r="F334">
        <f>'[1]SCC x Ano'!F78</f>
        <v>830</v>
      </c>
      <c r="G334">
        <f>'[1]SCC x Ano'!G78</f>
        <v>243</v>
      </c>
      <c r="H334">
        <f>'[1]SCC x Ano'!H78</f>
        <v>145</v>
      </c>
      <c r="I334">
        <f>'[1]SCC x Ano'!I78</f>
        <v>103</v>
      </c>
      <c r="J334">
        <f>'[1]SCC x Ano'!J78</f>
        <v>8</v>
      </c>
      <c r="K334">
        <f>'[1]SCC x Ano'!K78</f>
        <v>335</v>
      </c>
      <c r="L334">
        <f t="shared" si="36"/>
        <v>2625</v>
      </c>
      <c r="N334" s="1" t="s">
        <v>25</v>
      </c>
      <c r="O334">
        <f t="shared" si="37"/>
        <v>4.4663015097080707E-3</v>
      </c>
      <c r="P334">
        <f t="shared" si="38"/>
        <v>2.002473643913069E-3</v>
      </c>
      <c r="Q334">
        <f t="shared" si="39"/>
        <v>2.454011818520918E-3</v>
      </c>
      <c r="R334">
        <f t="shared" si="40"/>
        <v>5.1043445825235093E-4</v>
      </c>
      <c r="S334">
        <f t="shared" si="41"/>
        <v>8.1473192374894483E-3</v>
      </c>
      <c r="T334">
        <f t="shared" si="42"/>
        <v>2.3852994876023322E-3</v>
      </c>
      <c r="U334">
        <f t="shared" si="43"/>
        <v>1.4233268547421325E-3</v>
      </c>
      <c r="V334">
        <f t="shared" si="44"/>
        <v>1.0110528692306182E-3</v>
      </c>
      <c r="W334">
        <f t="shared" si="45"/>
        <v>7.8528378192669379E-5</v>
      </c>
      <c r="X334">
        <f t="shared" si="46"/>
        <v>3.2883758368180303E-3</v>
      </c>
      <c r="Y334">
        <f t="shared" si="47"/>
        <v>2.5767124094469639E-2</v>
      </c>
    </row>
    <row r="335" spans="1:25" x14ac:dyDescent="0.25">
      <c r="A335" s="1" t="s">
        <v>24</v>
      </c>
      <c r="B335">
        <f>'[1]SCC x Ano'!B79</f>
        <v>192</v>
      </c>
      <c r="C335">
        <f>'[1]SCC x Ano'!C79</f>
        <v>96</v>
      </c>
      <c r="D335">
        <f>'[1]SCC x Ano'!D79</f>
        <v>94</v>
      </c>
      <c r="E335">
        <f>'[1]SCC x Ano'!E79</f>
        <v>23</v>
      </c>
      <c r="F335">
        <f>'[1]SCC x Ano'!F79</f>
        <v>324</v>
      </c>
      <c r="G335">
        <f>'[1]SCC x Ano'!G79</f>
        <v>143</v>
      </c>
      <c r="H335">
        <f>'[1]SCC x Ano'!H79</f>
        <v>63</v>
      </c>
      <c r="I335">
        <f>'[1]SCC x Ano'!I79</f>
        <v>42</v>
      </c>
      <c r="J335">
        <f>'[1]SCC x Ano'!J79</f>
        <v>6</v>
      </c>
      <c r="K335">
        <f>'[1]SCC x Ano'!K79</f>
        <v>153</v>
      </c>
      <c r="L335">
        <f t="shared" si="36"/>
        <v>1136</v>
      </c>
      <c r="N335" s="1" t="s">
        <v>24</v>
      </c>
      <c r="O335">
        <f t="shared" si="37"/>
        <v>1.884681076624065E-3</v>
      </c>
      <c r="P335">
        <f t="shared" si="38"/>
        <v>9.4234053831203249E-4</v>
      </c>
      <c r="Q335">
        <f t="shared" si="39"/>
        <v>9.2270844376386512E-4</v>
      </c>
      <c r="R335">
        <f t="shared" si="40"/>
        <v>2.2576908730392447E-4</v>
      </c>
      <c r="S335">
        <f t="shared" si="41"/>
        <v>3.1803993168031098E-3</v>
      </c>
      <c r="T335">
        <f t="shared" si="42"/>
        <v>1.4036947601939651E-3</v>
      </c>
      <c r="U335">
        <f t="shared" si="43"/>
        <v>6.1841097826727134E-4</v>
      </c>
      <c r="V335">
        <f t="shared" si="44"/>
        <v>4.1227398551151425E-4</v>
      </c>
      <c r="W335">
        <f t="shared" si="45"/>
        <v>5.8896283644502031E-5</v>
      </c>
      <c r="X335">
        <f t="shared" si="46"/>
        <v>1.5018552329348017E-3</v>
      </c>
      <c r="Y335">
        <f t="shared" si="47"/>
        <v>1.1151029703359051E-2</v>
      </c>
    </row>
    <row r="336" spans="1:25" x14ac:dyDescent="0.25">
      <c r="A336" s="1" t="s">
        <v>23</v>
      </c>
      <c r="B336">
        <f>'[1]SCC x Ano'!B80</f>
        <v>145</v>
      </c>
      <c r="C336">
        <f>'[1]SCC x Ano'!C80</f>
        <v>68</v>
      </c>
      <c r="D336">
        <f>'[1]SCC x Ano'!D80</f>
        <v>118</v>
      </c>
      <c r="E336">
        <f>'[1]SCC x Ano'!E80</f>
        <v>30</v>
      </c>
      <c r="F336">
        <f>'[1]SCC x Ano'!F80</f>
        <v>280</v>
      </c>
      <c r="G336">
        <f>'[1]SCC x Ano'!G80</f>
        <v>142</v>
      </c>
      <c r="H336">
        <f>'[1]SCC x Ano'!H80</f>
        <v>51</v>
      </c>
      <c r="I336">
        <f>'[1]SCC x Ano'!I80</f>
        <v>28</v>
      </c>
      <c r="J336">
        <f>'[1]SCC x Ano'!J80</f>
        <v>0</v>
      </c>
      <c r="K336">
        <f>'[1]SCC x Ano'!K80</f>
        <v>153</v>
      </c>
      <c r="L336">
        <f t="shared" si="36"/>
        <v>1015</v>
      </c>
      <c r="N336" s="1" t="s">
        <v>23</v>
      </c>
      <c r="O336">
        <f t="shared" si="37"/>
        <v>1.4233268547421325E-3</v>
      </c>
      <c r="P336">
        <f t="shared" si="38"/>
        <v>6.6749121463768966E-4</v>
      </c>
      <c r="Q336">
        <f t="shared" si="39"/>
        <v>1.1582935783418732E-3</v>
      </c>
      <c r="R336">
        <f t="shared" si="40"/>
        <v>2.9448141822251015E-4</v>
      </c>
      <c r="S336">
        <f t="shared" si="41"/>
        <v>2.7484932367434281E-3</v>
      </c>
      <c r="T336">
        <f t="shared" si="42"/>
        <v>1.3938787129198814E-3</v>
      </c>
      <c r="U336">
        <f t="shared" si="43"/>
        <v>5.0061841097826724E-4</v>
      </c>
      <c r="V336">
        <f t="shared" si="44"/>
        <v>2.7484932367434283E-4</v>
      </c>
      <c r="W336">
        <f t="shared" si="45"/>
        <v>0</v>
      </c>
      <c r="X336">
        <f t="shared" si="46"/>
        <v>1.5018552329348017E-3</v>
      </c>
      <c r="Y336">
        <f t="shared" si="47"/>
        <v>9.9632879831949277E-3</v>
      </c>
    </row>
    <row r="337" spans="1:25" x14ac:dyDescent="0.25">
      <c r="A337" s="1" t="s">
        <v>22</v>
      </c>
      <c r="B337">
        <f>'[1]SCC x Ano'!B81</f>
        <v>408</v>
      </c>
      <c r="C337">
        <f>'[1]SCC x Ano'!C81</f>
        <v>198</v>
      </c>
      <c r="D337">
        <f>'[1]SCC x Ano'!D81</f>
        <v>214</v>
      </c>
      <c r="E337">
        <f>'[1]SCC x Ano'!E81</f>
        <v>45</v>
      </c>
      <c r="F337">
        <f>'[1]SCC x Ano'!F81</f>
        <v>835</v>
      </c>
      <c r="G337">
        <f>'[1]SCC x Ano'!G81</f>
        <v>293</v>
      </c>
      <c r="H337">
        <f>'[1]SCC x Ano'!H81</f>
        <v>162</v>
      </c>
      <c r="I337">
        <f>'[1]SCC x Ano'!I81</f>
        <v>87</v>
      </c>
      <c r="J337">
        <f>'[1]SCC x Ano'!J81</f>
        <v>12</v>
      </c>
      <c r="K337">
        <f>'[1]SCC x Ano'!K81</f>
        <v>364</v>
      </c>
      <c r="L337">
        <f t="shared" si="36"/>
        <v>2618</v>
      </c>
      <c r="N337" s="1" t="s">
        <v>22</v>
      </c>
      <c r="O337">
        <f t="shared" si="37"/>
        <v>4.0049472878261379E-3</v>
      </c>
      <c r="P337">
        <f t="shared" si="38"/>
        <v>1.9435773602685671E-3</v>
      </c>
      <c r="Q337">
        <f t="shared" si="39"/>
        <v>2.1006341166539058E-3</v>
      </c>
      <c r="R337">
        <f t="shared" si="40"/>
        <v>4.4172212733376525E-4</v>
      </c>
      <c r="S337">
        <f t="shared" si="41"/>
        <v>8.1963994738598663E-3</v>
      </c>
      <c r="T337">
        <f t="shared" si="42"/>
        <v>2.876101851306516E-3</v>
      </c>
      <c r="U337">
        <f t="shared" si="43"/>
        <v>1.5901996584015549E-3</v>
      </c>
      <c r="V337">
        <f t="shared" si="44"/>
        <v>8.5399611284527944E-4</v>
      </c>
      <c r="W337">
        <f t="shared" si="45"/>
        <v>1.1779256728900406E-4</v>
      </c>
      <c r="X337">
        <f t="shared" si="46"/>
        <v>3.5730412077664567E-3</v>
      </c>
      <c r="Y337">
        <f t="shared" si="47"/>
        <v>2.5698411763551053E-2</v>
      </c>
    </row>
    <row r="338" spans="1:25" x14ac:dyDescent="0.25">
      <c r="A338" s="1" t="s">
        <v>21</v>
      </c>
      <c r="B338">
        <f>'[1]SCC x Ano'!B82</f>
        <v>98</v>
      </c>
      <c r="C338">
        <f>'[1]SCC x Ano'!C82</f>
        <v>37</v>
      </c>
      <c r="D338">
        <f>'[1]SCC x Ano'!D82</f>
        <v>58</v>
      </c>
      <c r="E338">
        <f>'[1]SCC x Ano'!E82</f>
        <v>16</v>
      </c>
      <c r="F338">
        <f>'[1]SCC x Ano'!F82</f>
        <v>273</v>
      </c>
      <c r="G338">
        <f>'[1]SCC x Ano'!G82</f>
        <v>77</v>
      </c>
      <c r="H338">
        <f>'[1]SCC x Ano'!H82</f>
        <v>41</v>
      </c>
      <c r="I338">
        <f>'[1]SCC x Ano'!I82</f>
        <v>22</v>
      </c>
      <c r="J338">
        <f>'[1]SCC x Ano'!J82</f>
        <v>3</v>
      </c>
      <c r="K338">
        <f>'[1]SCC x Ano'!K82</f>
        <v>88</v>
      </c>
      <c r="L338">
        <f t="shared" si="36"/>
        <v>713</v>
      </c>
      <c r="N338" s="1" t="s">
        <v>21</v>
      </c>
      <c r="O338">
        <f t="shared" si="37"/>
        <v>9.6197263286019986E-4</v>
      </c>
      <c r="P338">
        <f t="shared" si="38"/>
        <v>3.6319374914109588E-4</v>
      </c>
      <c r="Q338">
        <f t="shared" si="39"/>
        <v>5.6933074189685292E-4</v>
      </c>
      <c r="R338">
        <f t="shared" si="40"/>
        <v>1.5705675638533876E-4</v>
      </c>
      <c r="S338">
        <f t="shared" si="41"/>
        <v>2.6797809058248423E-3</v>
      </c>
      <c r="T338">
        <f t="shared" si="42"/>
        <v>7.5583564010444271E-4</v>
      </c>
      <c r="U338">
        <f t="shared" si="43"/>
        <v>4.0245793823743056E-4</v>
      </c>
      <c r="V338">
        <f t="shared" si="44"/>
        <v>2.1595304002984078E-4</v>
      </c>
      <c r="W338">
        <f t="shared" si="45"/>
        <v>2.9448141822251015E-5</v>
      </c>
      <c r="X338">
        <f t="shared" si="46"/>
        <v>8.6381216011936312E-4</v>
      </c>
      <c r="Y338">
        <f t="shared" si="47"/>
        <v>6.9988417064216577E-3</v>
      </c>
    </row>
    <row r="339" spans="1:25" x14ac:dyDescent="0.25">
      <c r="A339" s="1" t="s">
        <v>20</v>
      </c>
      <c r="B339">
        <f>'[1]SCC x Ano'!B83</f>
        <v>129</v>
      </c>
      <c r="C339">
        <f>'[1]SCC x Ano'!C83</f>
        <v>44</v>
      </c>
      <c r="D339">
        <f>'[1]SCC x Ano'!D83</f>
        <v>68</v>
      </c>
      <c r="E339">
        <f>'[1]SCC x Ano'!E83</f>
        <v>13</v>
      </c>
      <c r="F339">
        <f>'[1]SCC x Ano'!F83</f>
        <v>222</v>
      </c>
      <c r="G339">
        <f>'[1]SCC x Ano'!G83</f>
        <v>99</v>
      </c>
      <c r="H339">
        <f>'[1]SCC x Ano'!H83</f>
        <v>33</v>
      </c>
      <c r="I339">
        <f>'[1]SCC x Ano'!I83</f>
        <v>14</v>
      </c>
      <c r="J339">
        <f>'[1]SCC x Ano'!J83</f>
        <v>2</v>
      </c>
      <c r="K339">
        <f>'[1]SCC x Ano'!K83</f>
        <v>162</v>
      </c>
      <c r="L339">
        <f t="shared" si="36"/>
        <v>786</v>
      </c>
      <c r="N339" s="1" t="s">
        <v>20</v>
      </c>
      <c r="O339">
        <f t="shared" si="37"/>
        <v>1.2662700983567937E-3</v>
      </c>
      <c r="P339">
        <f t="shared" si="38"/>
        <v>4.3190608005968156E-4</v>
      </c>
      <c r="Q339">
        <f t="shared" si="39"/>
        <v>6.6749121463768966E-4</v>
      </c>
      <c r="R339">
        <f t="shared" si="40"/>
        <v>1.2760861456308773E-4</v>
      </c>
      <c r="S339">
        <f t="shared" si="41"/>
        <v>2.1791624948465753E-3</v>
      </c>
      <c r="T339">
        <f t="shared" si="42"/>
        <v>9.7178868013428354E-4</v>
      </c>
      <c r="U339">
        <f t="shared" si="43"/>
        <v>3.239295600447612E-4</v>
      </c>
      <c r="V339">
        <f t="shared" si="44"/>
        <v>1.3742466183717142E-4</v>
      </c>
      <c r="W339">
        <f t="shared" si="45"/>
        <v>1.9632094548167345E-5</v>
      </c>
      <c r="X339">
        <f t="shared" si="46"/>
        <v>1.5901996584015549E-3</v>
      </c>
      <c r="Y339">
        <f t="shared" si="47"/>
        <v>7.7154131574297662E-3</v>
      </c>
    </row>
    <row r="340" spans="1:25" x14ac:dyDescent="0.25">
      <c r="A340" s="1" t="s">
        <v>19</v>
      </c>
      <c r="B340">
        <f>'[1]SCC x Ano'!B84</f>
        <v>515</v>
      </c>
      <c r="C340">
        <f>'[1]SCC x Ano'!C84</f>
        <v>294</v>
      </c>
      <c r="D340">
        <f>'[1]SCC x Ano'!D84</f>
        <v>324</v>
      </c>
      <c r="E340">
        <f>'[1]SCC x Ano'!E84</f>
        <v>83</v>
      </c>
      <c r="F340">
        <f>'[1]SCC x Ano'!F84</f>
        <v>1273</v>
      </c>
      <c r="G340">
        <f>'[1]SCC x Ano'!G84</f>
        <v>492</v>
      </c>
      <c r="H340">
        <f>'[1]SCC x Ano'!H84</f>
        <v>173</v>
      </c>
      <c r="I340">
        <f>'[1]SCC x Ano'!I84</f>
        <v>175</v>
      </c>
      <c r="J340">
        <f>'[1]SCC x Ano'!J84</f>
        <v>16</v>
      </c>
      <c r="K340">
        <f>'[1]SCC x Ano'!K84</f>
        <v>552</v>
      </c>
      <c r="L340">
        <f t="shared" si="36"/>
        <v>3897</v>
      </c>
      <c r="N340" s="1" t="s">
        <v>19</v>
      </c>
      <c r="O340">
        <f t="shared" si="37"/>
        <v>5.0552643461530909E-3</v>
      </c>
      <c r="P340">
        <f t="shared" si="38"/>
        <v>2.8859178985805997E-3</v>
      </c>
      <c r="Q340">
        <f t="shared" si="39"/>
        <v>3.1803993168031098E-3</v>
      </c>
      <c r="R340">
        <f t="shared" si="40"/>
        <v>8.1473192374894481E-4</v>
      </c>
      <c r="S340">
        <f t="shared" si="41"/>
        <v>1.2495828179908514E-2</v>
      </c>
      <c r="T340">
        <f t="shared" si="42"/>
        <v>4.8294952588491665E-3</v>
      </c>
      <c r="U340">
        <f t="shared" si="43"/>
        <v>1.6981761784164752E-3</v>
      </c>
      <c r="V340">
        <f t="shared" si="44"/>
        <v>1.7178082729646426E-3</v>
      </c>
      <c r="W340">
        <f t="shared" si="45"/>
        <v>1.5705675638533876E-4</v>
      </c>
      <c r="X340">
        <f t="shared" si="46"/>
        <v>5.4184580952941867E-3</v>
      </c>
      <c r="Y340">
        <f t="shared" si="47"/>
        <v>3.8253136227104072E-2</v>
      </c>
    </row>
    <row r="341" spans="1:25" x14ac:dyDescent="0.25">
      <c r="A341" s="1" t="s">
        <v>18</v>
      </c>
      <c r="B341">
        <f>'[1]SCC x Ano'!B85</f>
        <v>1624</v>
      </c>
      <c r="C341">
        <f>'[1]SCC x Ano'!C85</f>
        <v>484</v>
      </c>
      <c r="D341">
        <f>'[1]SCC x Ano'!D85</f>
        <v>874</v>
      </c>
      <c r="E341">
        <f>'[1]SCC x Ano'!E85</f>
        <v>167</v>
      </c>
      <c r="F341">
        <f>'[1]SCC x Ano'!F85</f>
        <v>3578</v>
      </c>
      <c r="G341">
        <f>'[1]SCC x Ano'!G85</f>
        <v>1807</v>
      </c>
      <c r="H341">
        <f>'[1]SCC x Ano'!H85</f>
        <v>675</v>
      </c>
      <c r="I341">
        <f>'[1]SCC x Ano'!I85</f>
        <v>384</v>
      </c>
      <c r="J341">
        <f>'[1]SCC x Ano'!J85</f>
        <v>61</v>
      </c>
      <c r="K341">
        <f>'[1]SCC x Ano'!K85</f>
        <v>1530</v>
      </c>
      <c r="L341">
        <f t="shared" si="36"/>
        <v>11184</v>
      </c>
      <c r="N341" s="1" t="s">
        <v>18</v>
      </c>
      <c r="O341">
        <f t="shared" si="37"/>
        <v>1.5941260773111882E-2</v>
      </c>
      <c r="P341">
        <f t="shared" si="38"/>
        <v>4.7509668806564971E-3</v>
      </c>
      <c r="Q341">
        <f t="shared" si="39"/>
        <v>8.5792253175491287E-3</v>
      </c>
      <c r="R341">
        <f t="shared" si="40"/>
        <v>1.6392798947719733E-3</v>
      </c>
      <c r="S341">
        <f t="shared" si="41"/>
        <v>3.5121817146671376E-2</v>
      </c>
      <c r="T341">
        <f t="shared" si="42"/>
        <v>1.7737597424269197E-2</v>
      </c>
      <c r="U341">
        <f t="shared" si="43"/>
        <v>6.6258319100064786E-3</v>
      </c>
      <c r="V341">
        <f t="shared" si="44"/>
        <v>3.76936215324813E-3</v>
      </c>
      <c r="W341">
        <f t="shared" si="45"/>
        <v>5.9877888371910398E-4</v>
      </c>
      <c r="X341">
        <f t="shared" si="46"/>
        <v>1.5018552329348019E-2</v>
      </c>
      <c r="Y341">
        <f t="shared" si="47"/>
        <v>0.10978267271335179</v>
      </c>
    </row>
    <row r="342" spans="1:25" x14ac:dyDescent="0.25">
      <c r="A342" s="1" t="s">
        <v>17</v>
      </c>
      <c r="B342">
        <f>'[1]SCC x Ano'!B86</f>
        <v>363</v>
      </c>
      <c r="C342">
        <f>'[1]SCC x Ano'!C86</f>
        <v>90</v>
      </c>
      <c r="D342">
        <f>'[1]SCC x Ano'!D86</f>
        <v>177</v>
      </c>
      <c r="E342">
        <f>'[1]SCC x Ano'!E86</f>
        <v>29</v>
      </c>
      <c r="F342">
        <f>'[1]SCC x Ano'!F86</f>
        <v>699</v>
      </c>
      <c r="G342">
        <f>'[1]SCC x Ano'!G86</f>
        <v>310</v>
      </c>
      <c r="H342">
        <f>'[1]SCC x Ano'!H86</f>
        <v>123</v>
      </c>
      <c r="I342">
        <f>'[1]SCC x Ano'!I86</f>
        <v>90</v>
      </c>
      <c r="J342">
        <f>'[1]SCC x Ano'!J86</f>
        <v>10</v>
      </c>
      <c r="K342">
        <f>'[1]SCC x Ano'!K86</f>
        <v>250</v>
      </c>
      <c r="L342">
        <f t="shared" si="36"/>
        <v>2141</v>
      </c>
      <c r="N342" s="1" t="s">
        <v>17</v>
      </c>
      <c r="O342">
        <f t="shared" si="37"/>
        <v>3.563225160492373E-3</v>
      </c>
      <c r="P342">
        <f t="shared" si="38"/>
        <v>8.8344425466753049E-4</v>
      </c>
      <c r="Q342">
        <f t="shared" si="39"/>
        <v>1.7374403675128099E-3</v>
      </c>
      <c r="R342">
        <f t="shared" si="40"/>
        <v>2.8466537094842646E-4</v>
      </c>
      <c r="S342">
        <f t="shared" si="41"/>
        <v>6.861417044584487E-3</v>
      </c>
      <c r="T342">
        <f t="shared" si="42"/>
        <v>3.0429746549659382E-3</v>
      </c>
      <c r="U342">
        <f t="shared" si="43"/>
        <v>1.2073738147122916E-3</v>
      </c>
      <c r="V342">
        <f t="shared" si="44"/>
        <v>8.8344425466753049E-4</v>
      </c>
      <c r="W342">
        <f t="shared" si="45"/>
        <v>9.816047274083672E-5</v>
      </c>
      <c r="X342">
        <f t="shared" si="46"/>
        <v>2.454011818520918E-3</v>
      </c>
      <c r="Y342">
        <f t="shared" si="47"/>
        <v>2.1016157213813141E-2</v>
      </c>
    </row>
    <row r="343" spans="1:25" x14ac:dyDescent="0.25">
      <c r="A343" s="1" t="s">
        <v>16</v>
      </c>
      <c r="B343">
        <f>'[1]SCC x Ano'!B87</f>
        <v>1415</v>
      </c>
      <c r="C343">
        <f>'[1]SCC x Ano'!C87</f>
        <v>715</v>
      </c>
      <c r="D343">
        <f>'[1]SCC x Ano'!D87</f>
        <v>802</v>
      </c>
      <c r="E343">
        <f>'[1]SCC x Ano'!E87</f>
        <v>168</v>
      </c>
      <c r="F343">
        <f>'[1]SCC x Ano'!F87</f>
        <v>2819</v>
      </c>
      <c r="G343">
        <f>'[1]SCC x Ano'!G87</f>
        <v>1617</v>
      </c>
      <c r="H343">
        <f>'[1]SCC x Ano'!H87</f>
        <v>527</v>
      </c>
      <c r="I343">
        <f>'[1]SCC x Ano'!I87</f>
        <v>279</v>
      </c>
      <c r="J343">
        <f>'[1]SCC x Ano'!J87</f>
        <v>56</v>
      </c>
      <c r="K343">
        <f>'[1]SCC x Ano'!K87</f>
        <v>859</v>
      </c>
      <c r="L343">
        <f t="shared" si="36"/>
        <v>9257</v>
      </c>
      <c r="N343" s="1" t="s">
        <v>16</v>
      </c>
      <c r="O343">
        <f t="shared" si="37"/>
        <v>1.3889706892828396E-2</v>
      </c>
      <c r="P343">
        <f t="shared" si="38"/>
        <v>7.0184738009698251E-3</v>
      </c>
      <c r="Q343">
        <f t="shared" si="39"/>
        <v>7.8724699138151052E-3</v>
      </c>
      <c r="R343">
        <f t="shared" si="40"/>
        <v>1.649095942046057E-3</v>
      </c>
      <c r="S343">
        <f t="shared" si="41"/>
        <v>2.767143726564187E-2</v>
      </c>
      <c r="T343">
        <f t="shared" si="42"/>
        <v>1.5872548442193296E-2</v>
      </c>
      <c r="U343">
        <f t="shared" si="43"/>
        <v>5.1730569134420951E-3</v>
      </c>
      <c r="V343">
        <f t="shared" si="44"/>
        <v>2.7386771894693444E-3</v>
      </c>
      <c r="W343">
        <f t="shared" si="45"/>
        <v>5.4969864734868566E-4</v>
      </c>
      <c r="X343">
        <f t="shared" si="46"/>
        <v>8.4319846084378747E-3</v>
      </c>
      <c r="Y343">
        <f t="shared" si="47"/>
        <v>9.086714961619255E-2</v>
      </c>
    </row>
    <row r="344" spans="1:25" x14ac:dyDescent="0.25">
      <c r="A344" s="1" t="s">
        <v>15</v>
      </c>
      <c r="B344">
        <f>'[1]SCC x Ano'!B88</f>
        <v>4793</v>
      </c>
      <c r="C344">
        <f>'[1]SCC x Ano'!C88</f>
        <v>1360</v>
      </c>
      <c r="D344">
        <f>'[1]SCC x Ano'!D88</f>
        <v>2135</v>
      </c>
      <c r="E344">
        <f>'[1]SCC x Ano'!E88</f>
        <v>791</v>
      </c>
      <c r="F344">
        <f>'[1]SCC x Ano'!F88</f>
        <v>9779</v>
      </c>
      <c r="G344">
        <f>'[1]SCC x Ano'!G88</f>
        <v>4424</v>
      </c>
      <c r="H344">
        <f>'[1]SCC x Ano'!H88</f>
        <v>1723</v>
      </c>
      <c r="I344">
        <f>'[1]SCC x Ano'!I88</f>
        <v>1147</v>
      </c>
      <c r="J344">
        <f>'[1]SCC x Ano'!J88</f>
        <v>94</v>
      </c>
      <c r="K344">
        <f>'[1]SCC x Ano'!K88</f>
        <v>4013</v>
      </c>
      <c r="L344">
        <f t="shared" si="36"/>
        <v>30259</v>
      </c>
      <c r="N344" s="1" t="s">
        <v>15</v>
      </c>
      <c r="O344">
        <f t="shared" si="37"/>
        <v>4.7048314584683039E-2</v>
      </c>
      <c r="P344">
        <f t="shared" si="38"/>
        <v>1.3349824292753793E-2</v>
      </c>
      <c r="Q344">
        <f t="shared" si="39"/>
        <v>2.0957260930168638E-2</v>
      </c>
      <c r="R344">
        <f t="shared" si="40"/>
        <v>7.7644933938001842E-3</v>
      </c>
      <c r="S344">
        <f t="shared" si="41"/>
        <v>9.5991126293264228E-2</v>
      </c>
      <c r="T344">
        <f t="shared" si="42"/>
        <v>4.3426193140546167E-2</v>
      </c>
      <c r="U344">
        <f t="shared" si="43"/>
        <v>1.6913049453246166E-2</v>
      </c>
      <c r="V344">
        <f t="shared" si="44"/>
        <v>1.1259006223373972E-2</v>
      </c>
      <c r="W344">
        <f t="shared" si="45"/>
        <v>9.2270844376386512E-4</v>
      </c>
      <c r="X344">
        <f t="shared" si="46"/>
        <v>3.9391797710897777E-2</v>
      </c>
      <c r="Y344">
        <f t="shared" si="47"/>
        <v>0.2970237744664978</v>
      </c>
    </row>
    <row r="345" spans="1:25" x14ac:dyDescent="0.25">
      <c r="A345" s="1" t="s">
        <v>14</v>
      </c>
      <c r="B345">
        <f>'[1]SCC x Ano'!B89</f>
        <v>1223</v>
      </c>
      <c r="C345">
        <f>'[1]SCC x Ano'!C89</f>
        <v>326</v>
      </c>
      <c r="D345">
        <f>'[1]SCC x Ano'!D89</f>
        <v>668</v>
      </c>
      <c r="E345">
        <f>'[1]SCC x Ano'!E89</f>
        <v>202</v>
      </c>
      <c r="F345">
        <f>'[1]SCC x Ano'!F89</f>
        <v>2512</v>
      </c>
      <c r="G345">
        <f>'[1]SCC x Ano'!G89</f>
        <v>1136</v>
      </c>
      <c r="H345">
        <f>'[1]SCC x Ano'!H89</f>
        <v>488</v>
      </c>
      <c r="I345">
        <f>'[1]SCC x Ano'!I89</f>
        <v>267</v>
      </c>
      <c r="J345">
        <f>'[1]SCC x Ano'!J89</f>
        <v>29</v>
      </c>
      <c r="K345">
        <f>'[1]SCC x Ano'!K89</f>
        <v>988</v>
      </c>
      <c r="L345">
        <f t="shared" si="36"/>
        <v>7839</v>
      </c>
      <c r="N345" s="1" t="s">
        <v>14</v>
      </c>
      <c r="O345">
        <f t="shared" si="37"/>
        <v>1.2005025816204331E-2</v>
      </c>
      <c r="P345">
        <f t="shared" si="38"/>
        <v>3.2000314113512771E-3</v>
      </c>
      <c r="Q345">
        <f t="shared" si="39"/>
        <v>6.5571195790878932E-3</v>
      </c>
      <c r="R345">
        <f t="shared" si="40"/>
        <v>1.9828415493649016E-3</v>
      </c>
      <c r="S345">
        <f t="shared" si="41"/>
        <v>2.4657910752498183E-2</v>
      </c>
      <c r="T345">
        <f t="shared" si="42"/>
        <v>1.1151029703359051E-2</v>
      </c>
      <c r="U345">
        <f t="shared" si="43"/>
        <v>4.7902310697528318E-3</v>
      </c>
      <c r="V345">
        <f t="shared" si="44"/>
        <v>2.6208846221803402E-3</v>
      </c>
      <c r="W345">
        <f t="shared" si="45"/>
        <v>2.8466537094842646E-4</v>
      </c>
      <c r="X345">
        <f t="shared" si="46"/>
        <v>9.6982547067946678E-3</v>
      </c>
      <c r="Y345">
        <f t="shared" si="47"/>
        <v>7.6947994581541904E-2</v>
      </c>
    </row>
    <row r="346" spans="1:25" x14ac:dyDescent="0.25">
      <c r="A346" s="1" t="s">
        <v>13</v>
      </c>
      <c r="B346">
        <f>'[1]SCC x Ano'!B90</f>
        <v>1008</v>
      </c>
      <c r="C346">
        <f>'[1]SCC x Ano'!C90</f>
        <v>290</v>
      </c>
      <c r="D346">
        <f>'[1]SCC x Ano'!D90</f>
        <v>516</v>
      </c>
      <c r="E346">
        <f>'[1]SCC x Ano'!E90</f>
        <v>153</v>
      </c>
      <c r="F346">
        <f>'[1]SCC x Ano'!F90</f>
        <v>1499</v>
      </c>
      <c r="G346">
        <f>'[1]SCC x Ano'!G90</f>
        <v>936</v>
      </c>
      <c r="H346">
        <f>'[1]SCC x Ano'!H90</f>
        <v>437</v>
      </c>
      <c r="I346">
        <f>'[1]SCC x Ano'!I90</f>
        <v>159</v>
      </c>
      <c r="J346">
        <f>'[1]SCC x Ano'!J90</f>
        <v>21</v>
      </c>
      <c r="K346">
        <f>'[1]SCC x Ano'!K90</f>
        <v>738</v>
      </c>
      <c r="L346">
        <f t="shared" si="36"/>
        <v>5757</v>
      </c>
      <c r="N346" s="1" t="s">
        <v>13</v>
      </c>
      <c r="O346">
        <f t="shared" si="37"/>
        <v>9.8945756522763415E-3</v>
      </c>
      <c r="P346">
        <f t="shared" si="38"/>
        <v>2.8466537094842649E-3</v>
      </c>
      <c r="Q346">
        <f t="shared" si="39"/>
        <v>5.065080393427175E-3</v>
      </c>
      <c r="R346">
        <f t="shared" si="40"/>
        <v>1.5018552329348017E-3</v>
      </c>
      <c r="S346">
        <f t="shared" si="41"/>
        <v>1.4714254863851424E-2</v>
      </c>
      <c r="T346">
        <f t="shared" si="42"/>
        <v>9.1878202485423163E-3</v>
      </c>
      <c r="U346">
        <f t="shared" si="43"/>
        <v>4.2896126587745644E-3</v>
      </c>
      <c r="V346">
        <f t="shared" si="44"/>
        <v>1.5607515165793038E-3</v>
      </c>
      <c r="W346">
        <f t="shared" si="45"/>
        <v>2.0613699275575712E-4</v>
      </c>
      <c r="X346">
        <f t="shared" si="46"/>
        <v>7.2442428882737503E-3</v>
      </c>
      <c r="Y346">
        <f t="shared" si="47"/>
        <v>5.6510984156899702E-2</v>
      </c>
    </row>
    <row r="347" spans="1:25" x14ac:dyDescent="0.25">
      <c r="A347" s="1" t="s">
        <v>12</v>
      </c>
      <c r="B347">
        <f>'[1]SCC x Ano'!B91</f>
        <v>1762</v>
      </c>
      <c r="C347">
        <f>'[1]SCC x Ano'!C91</f>
        <v>340</v>
      </c>
      <c r="D347">
        <f>'[1]SCC x Ano'!D91</f>
        <v>692</v>
      </c>
      <c r="E347">
        <f>'[1]SCC x Ano'!E91</f>
        <v>194</v>
      </c>
      <c r="F347">
        <f>'[1]SCC x Ano'!F91</f>
        <v>2346</v>
      </c>
      <c r="G347">
        <f>'[1]SCC x Ano'!G91</f>
        <v>1279</v>
      </c>
      <c r="H347">
        <f>'[1]SCC x Ano'!H91</f>
        <v>504</v>
      </c>
      <c r="I347">
        <f>'[1]SCC x Ano'!I91</f>
        <v>247</v>
      </c>
      <c r="J347">
        <f>'[1]SCC x Ano'!J91</f>
        <v>35</v>
      </c>
      <c r="K347">
        <f>'[1]SCC x Ano'!K91</f>
        <v>797</v>
      </c>
      <c r="L347">
        <f t="shared" si="36"/>
        <v>8196</v>
      </c>
      <c r="N347" s="1" t="s">
        <v>12</v>
      </c>
      <c r="O347">
        <f t="shared" si="37"/>
        <v>1.729587529693543E-2</v>
      </c>
      <c r="P347">
        <f t="shared" si="38"/>
        <v>3.3374560731884483E-3</v>
      </c>
      <c r="Q347">
        <f t="shared" si="39"/>
        <v>6.7927047136659008E-3</v>
      </c>
      <c r="R347">
        <f t="shared" si="40"/>
        <v>1.9043131711722323E-3</v>
      </c>
      <c r="S347">
        <f t="shared" si="41"/>
        <v>2.3028446905000294E-2</v>
      </c>
      <c r="T347">
        <f t="shared" si="42"/>
        <v>1.2554724463553017E-2</v>
      </c>
      <c r="U347">
        <f t="shared" si="43"/>
        <v>4.9472878261381708E-3</v>
      </c>
      <c r="V347">
        <f t="shared" si="44"/>
        <v>2.424563676698667E-3</v>
      </c>
      <c r="W347">
        <f t="shared" si="45"/>
        <v>3.4356165459292851E-4</v>
      </c>
      <c r="X347">
        <f t="shared" si="46"/>
        <v>7.8233896774446872E-3</v>
      </c>
      <c r="Y347">
        <f t="shared" si="47"/>
        <v>8.0452323458389777E-2</v>
      </c>
    </row>
    <row r="348" spans="1:25" x14ac:dyDescent="0.25">
      <c r="A348" s="1" t="s">
        <v>11</v>
      </c>
      <c r="B348">
        <f>'[1]SCC x Ano'!B92</f>
        <v>201</v>
      </c>
      <c r="C348">
        <f>'[1]SCC x Ano'!C92</f>
        <v>87</v>
      </c>
      <c r="D348">
        <f>'[1]SCC x Ano'!D92</f>
        <v>152</v>
      </c>
      <c r="E348">
        <f>'[1]SCC x Ano'!E92</f>
        <v>30</v>
      </c>
      <c r="F348">
        <f>'[1]SCC x Ano'!F92</f>
        <v>338</v>
      </c>
      <c r="G348">
        <f>'[1]SCC x Ano'!G92</f>
        <v>175</v>
      </c>
      <c r="H348">
        <f>'[1]SCC x Ano'!H92</f>
        <v>129</v>
      </c>
      <c r="I348">
        <f>'[1]SCC x Ano'!I92</f>
        <v>41</v>
      </c>
      <c r="J348">
        <f>'[1]SCC x Ano'!J92</f>
        <v>6</v>
      </c>
      <c r="K348">
        <f>'[1]SCC x Ano'!K92</f>
        <v>191</v>
      </c>
      <c r="L348">
        <f t="shared" si="36"/>
        <v>1350</v>
      </c>
      <c r="N348" s="1" t="s">
        <v>11</v>
      </c>
      <c r="O348">
        <f t="shared" si="37"/>
        <v>1.9730255020908179E-3</v>
      </c>
      <c r="P348">
        <f t="shared" si="38"/>
        <v>8.5399611284527944E-4</v>
      </c>
      <c r="Q348">
        <f t="shared" si="39"/>
        <v>1.492039185660718E-3</v>
      </c>
      <c r="R348">
        <f t="shared" si="40"/>
        <v>2.9448141822251015E-4</v>
      </c>
      <c r="S348">
        <f t="shared" si="41"/>
        <v>3.3178239786402809E-3</v>
      </c>
      <c r="T348">
        <f t="shared" si="42"/>
        <v>1.7178082729646426E-3</v>
      </c>
      <c r="U348">
        <f t="shared" si="43"/>
        <v>1.2662700983567937E-3</v>
      </c>
      <c r="V348">
        <f t="shared" si="44"/>
        <v>4.0245793823743056E-4</v>
      </c>
      <c r="W348">
        <f t="shared" si="45"/>
        <v>5.8896283644502031E-5</v>
      </c>
      <c r="X348">
        <f t="shared" si="46"/>
        <v>1.8748650293499813E-3</v>
      </c>
      <c r="Y348">
        <f t="shared" si="47"/>
        <v>1.3251663820012957E-2</v>
      </c>
    </row>
    <row r="349" spans="1:25" x14ac:dyDescent="0.25">
      <c r="A349" s="1" t="s">
        <v>10</v>
      </c>
      <c r="B349">
        <f>'[1]SCC x Ano'!B93</f>
        <v>206</v>
      </c>
      <c r="C349">
        <f>'[1]SCC x Ano'!C93</f>
        <v>71</v>
      </c>
      <c r="D349">
        <f>'[1]SCC x Ano'!D93</f>
        <v>216</v>
      </c>
      <c r="E349">
        <f>'[1]SCC x Ano'!E93</f>
        <v>39</v>
      </c>
      <c r="F349">
        <f>'[1]SCC x Ano'!F93</f>
        <v>489</v>
      </c>
      <c r="G349">
        <f>'[1]SCC x Ano'!G93</f>
        <v>211</v>
      </c>
      <c r="H349">
        <f>'[1]SCC x Ano'!H93</f>
        <v>102</v>
      </c>
      <c r="I349">
        <f>'[1]SCC x Ano'!I93</f>
        <v>45</v>
      </c>
      <c r="J349">
        <f>'[1]SCC x Ano'!J93</f>
        <v>6</v>
      </c>
      <c r="K349">
        <f>'[1]SCC x Ano'!K93</f>
        <v>271</v>
      </c>
      <c r="L349">
        <f t="shared" si="36"/>
        <v>1656</v>
      </c>
      <c r="N349" s="1" t="s">
        <v>10</v>
      </c>
      <c r="O349">
        <f t="shared" si="37"/>
        <v>2.0221057384612363E-3</v>
      </c>
      <c r="P349">
        <f t="shared" si="38"/>
        <v>6.9693935645994071E-4</v>
      </c>
      <c r="Q349">
        <f t="shared" si="39"/>
        <v>2.1202662112020732E-3</v>
      </c>
      <c r="R349">
        <f t="shared" si="40"/>
        <v>3.828258436892632E-4</v>
      </c>
      <c r="S349">
        <f t="shared" si="41"/>
        <v>4.8000471170269159E-3</v>
      </c>
      <c r="T349">
        <f t="shared" si="42"/>
        <v>2.0711859748316548E-3</v>
      </c>
      <c r="U349">
        <f t="shared" si="43"/>
        <v>1.0012368219565345E-3</v>
      </c>
      <c r="V349">
        <f t="shared" si="44"/>
        <v>4.4172212733376525E-4</v>
      </c>
      <c r="W349">
        <f t="shared" si="45"/>
        <v>5.8896283644502031E-5</v>
      </c>
      <c r="X349">
        <f t="shared" si="46"/>
        <v>2.6601488112766749E-3</v>
      </c>
      <c r="Y349">
        <f t="shared" si="47"/>
        <v>1.625537428588256E-2</v>
      </c>
    </row>
    <row r="350" spans="1:25" x14ac:dyDescent="0.25">
      <c r="A350" s="1" t="s">
        <v>9</v>
      </c>
      <c r="B350">
        <f>'[1]SCC x Ano'!B94</f>
        <v>525</v>
      </c>
      <c r="C350">
        <f>'[1]SCC x Ano'!C94</f>
        <v>154</v>
      </c>
      <c r="D350">
        <f>'[1]SCC x Ano'!D94</f>
        <v>321</v>
      </c>
      <c r="E350">
        <f>'[1]SCC x Ano'!E94</f>
        <v>73</v>
      </c>
      <c r="F350">
        <f>'[1]SCC x Ano'!F94</f>
        <v>1043</v>
      </c>
      <c r="G350">
        <f>'[1]SCC x Ano'!G94</f>
        <v>406</v>
      </c>
      <c r="H350">
        <f>'[1]SCC x Ano'!H94</f>
        <v>218</v>
      </c>
      <c r="I350">
        <f>'[1]SCC x Ano'!I94</f>
        <v>116</v>
      </c>
      <c r="J350">
        <f>'[1]SCC x Ano'!J94</f>
        <v>8</v>
      </c>
      <c r="K350">
        <f>'[1]SCC x Ano'!K94</f>
        <v>462</v>
      </c>
      <c r="L350">
        <f t="shared" si="36"/>
        <v>3326</v>
      </c>
      <c r="N350" s="1" t="s">
        <v>9</v>
      </c>
      <c r="O350">
        <f t="shared" si="37"/>
        <v>5.1534248188939277E-3</v>
      </c>
      <c r="P350">
        <f t="shared" si="38"/>
        <v>1.5116712802088854E-3</v>
      </c>
      <c r="Q350">
        <f t="shared" si="39"/>
        <v>3.1509511749808587E-3</v>
      </c>
      <c r="R350">
        <f t="shared" si="40"/>
        <v>7.1657145100810808E-4</v>
      </c>
      <c r="S350">
        <f t="shared" si="41"/>
        <v>1.0238137306869269E-2</v>
      </c>
      <c r="T350">
        <f t="shared" si="42"/>
        <v>3.9853151932779706E-3</v>
      </c>
      <c r="U350">
        <f t="shared" si="43"/>
        <v>2.1398983057502406E-3</v>
      </c>
      <c r="V350">
        <f t="shared" si="44"/>
        <v>1.1386614837937058E-3</v>
      </c>
      <c r="W350">
        <f t="shared" si="45"/>
        <v>7.8528378192669379E-5</v>
      </c>
      <c r="X350">
        <f t="shared" si="46"/>
        <v>4.5350138406266569E-3</v>
      </c>
      <c r="Y350">
        <f t="shared" si="47"/>
        <v>3.2648173233602293E-2</v>
      </c>
    </row>
    <row r="351" spans="1:25" x14ac:dyDescent="0.25">
      <c r="A351" s="1" t="s">
        <v>8</v>
      </c>
      <c r="B351">
        <f>'[1]SCC x Ano'!B95</f>
        <v>285</v>
      </c>
      <c r="C351">
        <f>'[1]SCC x Ano'!C95</f>
        <v>107</v>
      </c>
      <c r="D351">
        <f>'[1]SCC x Ano'!D95</f>
        <v>140</v>
      </c>
      <c r="E351">
        <f>'[1]SCC x Ano'!E95</f>
        <v>55</v>
      </c>
      <c r="F351">
        <f>'[1]SCC x Ano'!F95</f>
        <v>799</v>
      </c>
      <c r="G351">
        <f>'[1]SCC x Ano'!G95</f>
        <v>354</v>
      </c>
      <c r="H351">
        <f>'[1]SCC x Ano'!H95</f>
        <v>100</v>
      </c>
      <c r="I351">
        <f>'[1]SCC x Ano'!I95</f>
        <v>86</v>
      </c>
      <c r="J351">
        <f>'[1]SCC x Ano'!J95</f>
        <v>11</v>
      </c>
      <c r="K351">
        <f>'[1]SCC x Ano'!K95</f>
        <v>317</v>
      </c>
      <c r="L351">
        <f t="shared" si="36"/>
        <v>2254</v>
      </c>
      <c r="N351" s="1" t="s">
        <v>8</v>
      </c>
      <c r="O351">
        <f t="shared" si="37"/>
        <v>2.7975734731138465E-3</v>
      </c>
      <c r="P351">
        <f t="shared" si="38"/>
        <v>1.0503170583269529E-3</v>
      </c>
      <c r="Q351">
        <f t="shared" si="39"/>
        <v>1.3742466183717141E-3</v>
      </c>
      <c r="R351">
        <f t="shared" si="40"/>
        <v>5.3988260007460198E-4</v>
      </c>
      <c r="S351">
        <f t="shared" si="41"/>
        <v>7.8430217719928537E-3</v>
      </c>
      <c r="T351">
        <f t="shared" si="42"/>
        <v>3.4748807350256199E-3</v>
      </c>
      <c r="U351">
        <f t="shared" si="43"/>
        <v>9.8160472740836712E-4</v>
      </c>
      <c r="V351">
        <f t="shared" si="44"/>
        <v>8.4418006557119576E-4</v>
      </c>
      <c r="W351">
        <f t="shared" si="45"/>
        <v>1.0797652001492039E-4</v>
      </c>
      <c r="X351">
        <f t="shared" si="46"/>
        <v>3.111686985884524E-3</v>
      </c>
      <c r="Y351">
        <f t="shared" si="47"/>
        <v>2.2125370555784597E-2</v>
      </c>
    </row>
    <row r="352" spans="1:25" x14ac:dyDescent="0.25">
      <c r="A352" s="1" t="s">
        <v>7</v>
      </c>
      <c r="B352">
        <f>'[1]SCC x Ano'!B96</f>
        <v>16297</v>
      </c>
      <c r="C352">
        <f>'[1]SCC x Ano'!C96</f>
        <v>5220</v>
      </c>
      <c r="D352">
        <f>'[1]SCC x Ano'!D96</f>
        <v>8481</v>
      </c>
      <c r="E352">
        <f>'[1]SCC x Ano'!E96</f>
        <v>2244</v>
      </c>
      <c r="F352">
        <f>'[1]SCC x Ano'!F96</f>
        <v>32053</v>
      </c>
      <c r="G352">
        <f>'[1]SCC x Ano'!G96</f>
        <v>14761</v>
      </c>
      <c r="H352">
        <f>'[1]SCC x Ano'!H96</f>
        <v>5977</v>
      </c>
      <c r="I352">
        <f>'[1]SCC x Ano'!I96</f>
        <v>3546</v>
      </c>
      <c r="J352">
        <f>'[1]SCC x Ano'!J96</f>
        <v>410</v>
      </c>
      <c r="K352">
        <f>'[1]SCC x Ano'!K96</f>
        <v>12885</v>
      </c>
      <c r="L352">
        <f t="shared" si="36"/>
        <v>101874</v>
      </c>
      <c r="N352" s="1" t="s">
        <v>7</v>
      </c>
      <c r="O352">
        <f t="shared" si="37"/>
        <v>0.1599721224257416</v>
      </c>
      <c r="P352">
        <f t="shared" si="38"/>
        <v>5.1239766770716767E-2</v>
      </c>
      <c r="Q352">
        <f t="shared" si="39"/>
        <v>8.3249896931503628E-2</v>
      </c>
      <c r="R352">
        <f t="shared" si="40"/>
        <v>2.2027210083043761E-2</v>
      </c>
      <c r="S352">
        <f t="shared" si="41"/>
        <v>0.31463376327620396</v>
      </c>
      <c r="T352">
        <f t="shared" si="42"/>
        <v>0.14489467381274909</v>
      </c>
      <c r="U352">
        <f t="shared" si="43"/>
        <v>5.8670514557198107E-2</v>
      </c>
      <c r="V352">
        <f t="shared" si="44"/>
        <v>3.4807703633900698E-2</v>
      </c>
      <c r="W352">
        <f t="shared" si="45"/>
        <v>4.0245793823743053E-3</v>
      </c>
      <c r="X352">
        <f t="shared" si="46"/>
        <v>0.12647976912656811</v>
      </c>
      <c r="Y352">
        <f t="shared" si="47"/>
        <v>1</v>
      </c>
    </row>
    <row r="355" spans="1:25" x14ac:dyDescent="0.25">
      <c r="A355" s="1"/>
      <c r="B355" s="1">
        <f>B323+1</f>
        <v>2018</v>
      </c>
      <c r="C355" s="1">
        <f t="shared" ref="C355:L355" si="48">C323+1</f>
        <v>2018</v>
      </c>
      <c r="D355" s="1">
        <f t="shared" si="48"/>
        <v>2018</v>
      </c>
      <c r="E355" s="1">
        <f t="shared" si="48"/>
        <v>2018</v>
      </c>
      <c r="F355" s="1">
        <f t="shared" si="48"/>
        <v>2018</v>
      </c>
      <c r="G355" s="1">
        <f t="shared" si="48"/>
        <v>2018</v>
      </c>
      <c r="H355" s="1">
        <f t="shared" si="48"/>
        <v>2018</v>
      </c>
      <c r="I355" s="1">
        <f t="shared" si="48"/>
        <v>2018</v>
      </c>
      <c r="J355" s="1">
        <f t="shared" si="48"/>
        <v>2018</v>
      </c>
      <c r="K355" s="1">
        <f t="shared" si="48"/>
        <v>2018</v>
      </c>
      <c r="L355" s="1">
        <f t="shared" si="48"/>
        <v>2018</v>
      </c>
      <c r="N355" s="1"/>
      <c r="O355" s="1">
        <f>$L355</f>
        <v>2018</v>
      </c>
      <c r="P355" s="1">
        <f t="shared" ref="P355:Y355" si="49">$L355</f>
        <v>2018</v>
      </c>
      <c r="Q355" s="1">
        <f t="shared" si="49"/>
        <v>2018</v>
      </c>
      <c r="R355" s="1">
        <f t="shared" si="49"/>
        <v>2018</v>
      </c>
      <c r="S355" s="1">
        <f t="shared" si="49"/>
        <v>2018</v>
      </c>
      <c r="T355" s="1">
        <f t="shared" si="49"/>
        <v>2018</v>
      </c>
      <c r="U355" s="1">
        <f t="shared" si="49"/>
        <v>2018</v>
      </c>
      <c r="V355" s="1">
        <f t="shared" si="49"/>
        <v>2018</v>
      </c>
      <c r="W355" s="1">
        <f t="shared" si="49"/>
        <v>2018</v>
      </c>
      <c r="X355" s="1">
        <f t="shared" si="49"/>
        <v>2018</v>
      </c>
      <c r="Y355" s="1">
        <f t="shared" si="49"/>
        <v>2018</v>
      </c>
    </row>
    <row r="356" spans="1:25" x14ac:dyDescent="0.25">
      <c r="B356" s="1" t="s">
        <v>505</v>
      </c>
      <c r="C356" s="1" t="s">
        <v>541</v>
      </c>
      <c r="D356" s="1" t="s">
        <v>1</v>
      </c>
      <c r="E356" s="1" t="s">
        <v>531</v>
      </c>
      <c r="F356" s="1" t="s">
        <v>510</v>
      </c>
      <c r="G356" s="1" t="s">
        <v>537</v>
      </c>
      <c r="H356" s="1" t="s">
        <v>2</v>
      </c>
      <c r="I356" s="1" t="s">
        <v>3</v>
      </c>
      <c r="J356" s="1" t="s">
        <v>6</v>
      </c>
      <c r="K356" s="1" t="s">
        <v>533</v>
      </c>
      <c r="L356" s="1" t="s">
        <v>565</v>
      </c>
      <c r="N356" s="1"/>
      <c r="O356" s="1" t="s">
        <v>505</v>
      </c>
      <c r="P356" s="1" t="s">
        <v>541</v>
      </c>
      <c r="Q356" s="1" t="s">
        <v>1</v>
      </c>
      <c r="R356" s="1" t="s">
        <v>531</v>
      </c>
      <c r="S356" s="1" t="s">
        <v>510</v>
      </c>
      <c r="T356" s="1" t="s">
        <v>537</v>
      </c>
      <c r="U356" s="1" t="s">
        <v>2</v>
      </c>
      <c r="V356" s="1" t="s">
        <v>3</v>
      </c>
      <c r="W356" s="1" t="s">
        <v>6</v>
      </c>
      <c r="X356" s="1" t="s">
        <v>533</v>
      </c>
      <c r="Y356" s="1" t="s">
        <v>565</v>
      </c>
    </row>
    <row r="357" spans="1:25" x14ac:dyDescent="0.25">
      <c r="A357" s="1" t="s">
        <v>34</v>
      </c>
      <c r="B357">
        <f>'[1]SCC x Ano'!B101</f>
        <v>127</v>
      </c>
      <c r="C357">
        <f>'[1]SCC x Ano'!C101</f>
        <v>26</v>
      </c>
      <c r="D357">
        <f>'[1]SCC x Ano'!D101</f>
        <v>119</v>
      </c>
      <c r="E357">
        <f>'[1]SCC x Ano'!E101</f>
        <v>13</v>
      </c>
      <c r="F357">
        <f>'[1]SCC x Ano'!F101</f>
        <v>242</v>
      </c>
      <c r="G357">
        <f>'[1]SCC x Ano'!G101</f>
        <v>85</v>
      </c>
      <c r="H357">
        <f>'[1]SCC x Ano'!H101</f>
        <v>30</v>
      </c>
      <c r="I357">
        <f>'[1]SCC x Ano'!I101</f>
        <v>27</v>
      </c>
      <c r="J357">
        <f>'[1]SCC x Ano'!J101</f>
        <v>5</v>
      </c>
      <c r="K357">
        <f>'[1]SCC x Ano'!K101</f>
        <v>96</v>
      </c>
      <c r="L357">
        <f>SUM(B357:K357)</f>
        <v>770</v>
      </c>
      <c r="N357" s="1" t="s">
        <v>34</v>
      </c>
      <c r="O357">
        <f>B357/$L$384</f>
        <v>1.2729915300957249E-3</v>
      </c>
      <c r="P357">
        <f t="shared" ref="P357:Y357" si="50">C357/$L$384</f>
        <v>2.6061243923219566E-4</v>
      </c>
      <c r="Q357">
        <f t="shared" si="50"/>
        <v>1.1928030872550494E-3</v>
      </c>
      <c r="R357">
        <f t="shared" si="50"/>
        <v>1.3030621961609783E-4</v>
      </c>
      <c r="S357">
        <f t="shared" si="50"/>
        <v>2.4257003959304367E-3</v>
      </c>
      <c r="T357">
        <f t="shared" si="50"/>
        <v>8.5200220518217814E-4</v>
      </c>
      <c r="U357">
        <f t="shared" si="50"/>
        <v>3.0070666065253347E-4</v>
      </c>
      <c r="V357">
        <f t="shared" si="50"/>
        <v>2.7063599458728013E-4</v>
      </c>
      <c r="W357">
        <f t="shared" si="50"/>
        <v>5.0117776775422245E-5</v>
      </c>
      <c r="X357">
        <f t="shared" si="50"/>
        <v>9.6226131408810704E-4</v>
      </c>
      <c r="Y357">
        <f t="shared" si="50"/>
        <v>7.7181376234150252E-3</v>
      </c>
    </row>
    <row r="358" spans="1:25" x14ac:dyDescent="0.25">
      <c r="A358" s="1" t="s">
        <v>33</v>
      </c>
      <c r="B358">
        <f>'[1]SCC x Ano'!B102</f>
        <v>28</v>
      </c>
      <c r="C358">
        <f>'[1]SCC x Ano'!C102</f>
        <v>9</v>
      </c>
      <c r="D358">
        <f>'[1]SCC x Ano'!D102</f>
        <v>25</v>
      </c>
      <c r="E358">
        <f>'[1]SCC x Ano'!E102</f>
        <v>0</v>
      </c>
      <c r="F358">
        <f>'[1]SCC x Ano'!F102</f>
        <v>69</v>
      </c>
      <c r="G358">
        <f>'[1]SCC x Ano'!G102</f>
        <v>12</v>
      </c>
      <c r="H358">
        <f>'[1]SCC x Ano'!H102</f>
        <v>10</v>
      </c>
      <c r="I358">
        <f>'[1]SCC x Ano'!I102</f>
        <v>6</v>
      </c>
      <c r="J358">
        <f>'[1]SCC x Ano'!J102</f>
        <v>2</v>
      </c>
      <c r="K358">
        <f>'[1]SCC x Ano'!K102</f>
        <v>28</v>
      </c>
      <c r="L358">
        <f t="shared" ref="L358:L384" si="51">SUM(B358:K358)</f>
        <v>189</v>
      </c>
      <c r="N358" s="1" t="s">
        <v>33</v>
      </c>
      <c r="O358">
        <f t="shared" ref="O358:O384" si="52">B358/$L$384</f>
        <v>2.8065954994236454E-4</v>
      </c>
      <c r="P358">
        <f t="shared" ref="P358:P384" si="53">C358/$L$384</f>
        <v>9.0211998195760038E-5</v>
      </c>
      <c r="Q358">
        <f t="shared" ref="Q358:Q384" si="54">D358/$L$384</f>
        <v>2.505888838771112E-4</v>
      </c>
      <c r="R358">
        <f t="shared" ref="R358:R384" si="55">E358/$L$384</f>
        <v>0</v>
      </c>
      <c r="S358">
        <f t="shared" ref="S358:S384" si="56">F358/$L$384</f>
        <v>6.9162531950082691E-4</v>
      </c>
      <c r="T358">
        <f t="shared" ref="T358:T384" si="57">G358/$L$384</f>
        <v>1.2028266426101338E-4</v>
      </c>
      <c r="U358">
        <f t="shared" ref="U358:U384" si="58">H358/$L$384</f>
        <v>1.0023555355084449E-4</v>
      </c>
      <c r="V358">
        <f t="shared" ref="V358:V384" si="59">I358/$L$384</f>
        <v>6.014133213050669E-5</v>
      </c>
      <c r="W358">
        <f t="shared" ref="W358:W384" si="60">J358/$L$384</f>
        <v>2.0047110710168897E-5</v>
      </c>
      <c r="X358">
        <f t="shared" ref="X358:X384" si="61">K358/$L$384</f>
        <v>2.8065954994236454E-4</v>
      </c>
      <c r="Y358">
        <f t="shared" ref="Y358:Y384" si="62">L358/$L$384</f>
        <v>1.8944519621109607E-3</v>
      </c>
    </row>
    <row r="359" spans="1:25" x14ac:dyDescent="0.25">
      <c r="A359" s="1" t="s">
        <v>32</v>
      </c>
      <c r="B359">
        <f>'[1]SCC x Ano'!B103</f>
        <v>138</v>
      </c>
      <c r="C359">
        <f>'[1]SCC x Ano'!C103</f>
        <v>35</v>
      </c>
      <c r="D359">
        <f>'[1]SCC x Ano'!D103</f>
        <v>69</v>
      </c>
      <c r="E359">
        <f>'[1]SCC x Ano'!E103</f>
        <v>11</v>
      </c>
      <c r="F359">
        <f>'[1]SCC x Ano'!F103</f>
        <v>271</v>
      </c>
      <c r="G359">
        <f>'[1]SCC x Ano'!G103</f>
        <v>69</v>
      </c>
      <c r="H359">
        <f>'[1]SCC x Ano'!H103</f>
        <v>36</v>
      </c>
      <c r="I359">
        <f>'[1]SCC x Ano'!I103</f>
        <v>28</v>
      </c>
      <c r="J359">
        <f>'[1]SCC x Ano'!J103</f>
        <v>1</v>
      </c>
      <c r="K359">
        <f>'[1]SCC x Ano'!K103</f>
        <v>87</v>
      </c>
      <c r="L359">
        <f t="shared" si="51"/>
        <v>745</v>
      </c>
      <c r="N359" s="1" t="s">
        <v>32</v>
      </c>
      <c r="O359">
        <f t="shared" si="52"/>
        <v>1.3832506390016538E-3</v>
      </c>
      <c r="P359">
        <f t="shared" si="53"/>
        <v>3.5082443742795569E-4</v>
      </c>
      <c r="Q359">
        <f t="shared" si="54"/>
        <v>6.9162531950082691E-4</v>
      </c>
      <c r="R359">
        <f t="shared" si="55"/>
        <v>1.1025910890592893E-4</v>
      </c>
      <c r="S359">
        <f t="shared" si="56"/>
        <v>2.7163835012278853E-3</v>
      </c>
      <c r="T359">
        <f t="shared" si="57"/>
        <v>6.9162531950082691E-4</v>
      </c>
      <c r="U359">
        <f t="shared" si="58"/>
        <v>3.6084799278304015E-4</v>
      </c>
      <c r="V359">
        <f t="shared" si="59"/>
        <v>2.8065954994236454E-4</v>
      </c>
      <c r="W359">
        <f t="shared" si="60"/>
        <v>1.0023555355084448E-5</v>
      </c>
      <c r="X359">
        <f t="shared" si="61"/>
        <v>8.7204931589234707E-4</v>
      </c>
      <c r="Y359">
        <f t="shared" si="62"/>
        <v>7.4675487395379145E-3</v>
      </c>
    </row>
    <row r="360" spans="1:25" x14ac:dyDescent="0.25">
      <c r="A360" s="1" t="s">
        <v>31</v>
      </c>
      <c r="B360">
        <f>'[1]SCC x Ano'!B104</f>
        <v>28</v>
      </c>
      <c r="C360">
        <f>'[1]SCC x Ano'!C104</f>
        <v>2</v>
      </c>
      <c r="D360">
        <f>'[1]SCC x Ano'!D104</f>
        <v>24</v>
      </c>
      <c r="E360">
        <f>'[1]SCC x Ano'!E104</f>
        <v>1</v>
      </c>
      <c r="F360">
        <f>'[1]SCC x Ano'!F104</f>
        <v>59</v>
      </c>
      <c r="G360">
        <f>'[1]SCC x Ano'!G104</f>
        <v>20</v>
      </c>
      <c r="H360">
        <f>'[1]SCC x Ano'!H104</f>
        <v>16</v>
      </c>
      <c r="I360">
        <f>'[1]SCC x Ano'!I104</f>
        <v>5</v>
      </c>
      <c r="J360">
        <f>'[1]SCC x Ano'!J104</f>
        <v>1</v>
      </c>
      <c r="K360">
        <f>'[1]SCC x Ano'!K104</f>
        <v>23</v>
      </c>
      <c r="L360">
        <f t="shared" si="51"/>
        <v>179</v>
      </c>
      <c r="N360" s="1" t="s">
        <v>31</v>
      </c>
      <c r="O360">
        <f t="shared" si="52"/>
        <v>2.8065954994236454E-4</v>
      </c>
      <c r="P360">
        <f t="shared" si="53"/>
        <v>2.0047110710168897E-5</v>
      </c>
      <c r="Q360">
        <f t="shared" si="54"/>
        <v>2.4056532852202676E-4</v>
      </c>
      <c r="R360">
        <f t="shared" si="55"/>
        <v>1.0023555355084448E-5</v>
      </c>
      <c r="S360">
        <f t="shared" si="56"/>
        <v>5.9138976594998248E-4</v>
      </c>
      <c r="T360">
        <f t="shared" si="57"/>
        <v>2.0047110710168898E-4</v>
      </c>
      <c r="U360">
        <f t="shared" si="58"/>
        <v>1.6037688568135117E-4</v>
      </c>
      <c r="V360">
        <f t="shared" si="59"/>
        <v>5.0117776775422245E-5</v>
      </c>
      <c r="W360">
        <f t="shared" si="60"/>
        <v>1.0023555355084448E-5</v>
      </c>
      <c r="X360">
        <f t="shared" si="61"/>
        <v>2.3054177316694232E-4</v>
      </c>
      <c r="Y360">
        <f t="shared" si="62"/>
        <v>1.7942164085601162E-3</v>
      </c>
    </row>
    <row r="361" spans="1:25" x14ac:dyDescent="0.25">
      <c r="A361" s="1" t="s">
        <v>30</v>
      </c>
      <c r="B361">
        <f>'[1]SCC x Ano'!B105</f>
        <v>180</v>
      </c>
      <c r="C361">
        <f>'[1]SCC x Ano'!C105</f>
        <v>47</v>
      </c>
      <c r="D361">
        <f>'[1]SCC x Ano'!D105</f>
        <v>151</v>
      </c>
      <c r="E361">
        <f>'[1]SCC x Ano'!E105</f>
        <v>25</v>
      </c>
      <c r="F361">
        <f>'[1]SCC x Ano'!F105</f>
        <v>455</v>
      </c>
      <c r="G361">
        <f>'[1]SCC x Ano'!G105</f>
        <v>160</v>
      </c>
      <c r="H361">
        <f>'[1]SCC x Ano'!H105</f>
        <v>90</v>
      </c>
      <c r="I361">
        <f>'[1]SCC x Ano'!I105</f>
        <v>57</v>
      </c>
      <c r="J361">
        <f>'[1]SCC x Ano'!J105</f>
        <v>3</v>
      </c>
      <c r="K361">
        <f>'[1]SCC x Ano'!K105</f>
        <v>165</v>
      </c>
      <c r="L361">
        <f t="shared" si="51"/>
        <v>1333</v>
      </c>
      <c r="N361" s="1" t="s">
        <v>30</v>
      </c>
      <c r="O361">
        <f t="shared" si="52"/>
        <v>1.8042399639152007E-3</v>
      </c>
      <c r="P361">
        <f t="shared" si="53"/>
        <v>4.7110710168896905E-4</v>
      </c>
      <c r="Q361">
        <f t="shared" si="54"/>
        <v>1.5135568586177517E-3</v>
      </c>
      <c r="R361">
        <f t="shared" si="55"/>
        <v>2.505888838771112E-4</v>
      </c>
      <c r="S361">
        <f t="shared" si="56"/>
        <v>4.5607176865634239E-3</v>
      </c>
      <c r="T361">
        <f t="shared" si="57"/>
        <v>1.6037688568135118E-3</v>
      </c>
      <c r="U361">
        <f t="shared" si="58"/>
        <v>9.0211998195760036E-4</v>
      </c>
      <c r="V361">
        <f t="shared" si="59"/>
        <v>5.7134265523981354E-4</v>
      </c>
      <c r="W361">
        <f t="shared" si="60"/>
        <v>3.0070666065253345E-5</v>
      </c>
      <c r="X361">
        <f t="shared" si="61"/>
        <v>1.653886633588934E-3</v>
      </c>
      <c r="Y361">
        <f t="shared" si="62"/>
        <v>1.336139928832757E-2</v>
      </c>
    </row>
    <row r="362" spans="1:25" x14ac:dyDescent="0.25">
      <c r="A362" s="1" t="s">
        <v>29</v>
      </c>
      <c r="B362">
        <f>'[1]SCC x Ano'!B106</f>
        <v>20</v>
      </c>
      <c r="C362">
        <f>'[1]SCC x Ano'!C106</f>
        <v>1</v>
      </c>
      <c r="D362">
        <f>'[1]SCC x Ano'!D106</f>
        <v>25</v>
      </c>
      <c r="E362">
        <f>'[1]SCC x Ano'!E106</f>
        <v>4</v>
      </c>
      <c r="F362">
        <f>'[1]SCC x Ano'!F106</f>
        <v>55</v>
      </c>
      <c r="G362">
        <f>'[1]SCC x Ano'!G106</f>
        <v>24</v>
      </c>
      <c r="H362">
        <f>'[1]SCC x Ano'!H106</f>
        <v>14</v>
      </c>
      <c r="I362">
        <f>'[1]SCC x Ano'!I106</f>
        <v>1</v>
      </c>
      <c r="J362">
        <f>'[1]SCC x Ano'!J106</f>
        <v>1</v>
      </c>
      <c r="K362">
        <f>'[1]SCC x Ano'!K106</f>
        <v>18</v>
      </c>
      <c r="L362">
        <f t="shared" si="51"/>
        <v>163</v>
      </c>
      <c r="N362" s="1" t="s">
        <v>29</v>
      </c>
      <c r="O362">
        <f t="shared" si="52"/>
        <v>2.0047110710168898E-4</v>
      </c>
      <c r="P362">
        <f t="shared" si="53"/>
        <v>1.0023555355084448E-5</v>
      </c>
      <c r="Q362">
        <f t="shared" si="54"/>
        <v>2.505888838771112E-4</v>
      </c>
      <c r="R362">
        <f t="shared" si="55"/>
        <v>4.0094221420337793E-5</v>
      </c>
      <c r="S362">
        <f t="shared" si="56"/>
        <v>5.5129554452964461E-4</v>
      </c>
      <c r="T362">
        <f t="shared" si="57"/>
        <v>2.4056532852202676E-4</v>
      </c>
      <c r="U362">
        <f t="shared" si="58"/>
        <v>1.4032977497118227E-4</v>
      </c>
      <c r="V362">
        <f t="shared" si="59"/>
        <v>1.0023555355084448E-5</v>
      </c>
      <c r="W362">
        <f t="shared" si="60"/>
        <v>1.0023555355084448E-5</v>
      </c>
      <c r="X362">
        <f t="shared" si="61"/>
        <v>1.8042399639152008E-4</v>
      </c>
      <c r="Y362">
        <f t="shared" si="62"/>
        <v>1.633839522878765E-3</v>
      </c>
    </row>
    <row r="363" spans="1:25" x14ac:dyDescent="0.25">
      <c r="A363" s="1" t="s">
        <v>28</v>
      </c>
      <c r="B363">
        <f>'[1]SCC x Ano'!B107</f>
        <v>51</v>
      </c>
      <c r="C363">
        <f>'[1]SCC x Ano'!C107</f>
        <v>24</v>
      </c>
      <c r="D363">
        <f>'[1]SCC x Ano'!D107</f>
        <v>57</v>
      </c>
      <c r="E363">
        <f>'[1]SCC x Ano'!E107</f>
        <v>13</v>
      </c>
      <c r="F363">
        <f>'[1]SCC x Ano'!F107</f>
        <v>142</v>
      </c>
      <c r="G363">
        <f>'[1]SCC x Ano'!G107</f>
        <v>55</v>
      </c>
      <c r="H363">
        <f>'[1]SCC x Ano'!H107</f>
        <v>18</v>
      </c>
      <c r="I363">
        <f>'[1]SCC x Ano'!I107</f>
        <v>10</v>
      </c>
      <c r="J363">
        <f>'[1]SCC x Ano'!J107</f>
        <v>1</v>
      </c>
      <c r="K363">
        <f>'[1]SCC x Ano'!K107</f>
        <v>70</v>
      </c>
      <c r="L363">
        <f t="shared" si="51"/>
        <v>441</v>
      </c>
      <c r="N363" s="1" t="s">
        <v>28</v>
      </c>
      <c r="O363">
        <f t="shared" si="52"/>
        <v>5.1120132310930686E-4</v>
      </c>
      <c r="P363">
        <f t="shared" si="53"/>
        <v>2.4056532852202676E-4</v>
      </c>
      <c r="Q363">
        <f t="shared" si="54"/>
        <v>5.7134265523981354E-4</v>
      </c>
      <c r="R363">
        <f t="shared" si="55"/>
        <v>1.3030621961609783E-4</v>
      </c>
      <c r="S363">
        <f t="shared" si="56"/>
        <v>1.4233448604219917E-3</v>
      </c>
      <c r="T363">
        <f t="shared" si="57"/>
        <v>5.5129554452964461E-4</v>
      </c>
      <c r="U363">
        <f t="shared" si="58"/>
        <v>1.8042399639152008E-4</v>
      </c>
      <c r="V363">
        <f t="shared" si="59"/>
        <v>1.0023555355084449E-4</v>
      </c>
      <c r="W363">
        <f t="shared" si="60"/>
        <v>1.0023555355084448E-5</v>
      </c>
      <c r="X363">
        <f t="shared" si="61"/>
        <v>7.0164887485591138E-4</v>
      </c>
      <c r="Y363">
        <f t="shared" si="62"/>
        <v>4.4203879115922414E-3</v>
      </c>
    </row>
    <row r="364" spans="1:25" x14ac:dyDescent="0.25">
      <c r="A364" s="1" t="s">
        <v>27</v>
      </c>
      <c r="B364">
        <f>'[1]SCC x Ano'!B108</f>
        <v>167</v>
      </c>
      <c r="C364">
        <f>'[1]SCC x Ano'!C108</f>
        <v>64</v>
      </c>
      <c r="D364">
        <f>'[1]SCC x Ano'!D108</f>
        <v>115</v>
      </c>
      <c r="E364">
        <f>'[1]SCC x Ano'!E108</f>
        <v>25</v>
      </c>
      <c r="F364">
        <f>'[1]SCC x Ano'!F108</f>
        <v>433</v>
      </c>
      <c r="G364">
        <f>'[1]SCC x Ano'!G108</f>
        <v>106</v>
      </c>
      <c r="H364">
        <f>'[1]SCC x Ano'!H108</f>
        <v>52</v>
      </c>
      <c r="I364">
        <f>'[1]SCC x Ano'!I108</f>
        <v>32</v>
      </c>
      <c r="J364">
        <f>'[1]SCC x Ano'!J108</f>
        <v>5</v>
      </c>
      <c r="K364">
        <f>'[1]SCC x Ano'!K108</f>
        <v>117</v>
      </c>
      <c r="L364">
        <f t="shared" si="51"/>
        <v>1116</v>
      </c>
      <c r="N364" s="1" t="s">
        <v>27</v>
      </c>
      <c r="O364">
        <f t="shared" si="52"/>
        <v>1.6739337442991029E-3</v>
      </c>
      <c r="P364">
        <f t="shared" si="53"/>
        <v>6.4150754272540469E-4</v>
      </c>
      <c r="Q364">
        <f t="shared" si="54"/>
        <v>1.1527088658347116E-3</v>
      </c>
      <c r="R364">
        <f t="shared" si="55"/>
        <v>2.505888838771112E-4</v>
      </c>
      <c r="S364">
        <f t="shared" si="56"/>
        <v>4.3401994687515665E-3</v>
      </c>
      <c r="T364">
        <f t="shared" si="57"/>
        <v>1.0624968676389516E-3</v>
      </c>
      <c r="U364">
        <f t="shared" si="58"/>
        <v>5.2122487846439133E-4</v>
      </c>
      <c r="V364">
        <f t="shared" si="59"/>
        <v>3.2075377136270235E-4</v>
      </c>
      <c r="W364">
        <f t="shared" si="60"/>
        <v>5.0117776775422245E-5</v>
      </c>
      <c r="X364">
        <f t="shared" si="61"/>
        <v>1.1727559765448805E-3</v>
      </c>
      <c r="Y364">
        <f t="shared" si="62"/>
        <v>1.1186287776274244E-2</v>
      </c>
    </row>
    <row r="365" spans="1:25" x14ac:dyDescent="0.25">
      <c r="A365" s="1" t="s">
        <v>26</v>
      </c>
      <c r="B365">
        <f>'[1]SCC x Ano'!B109</f>
        <v>168</v>
      </c>
      <c r="C365">
        <f>'[1]SCC x Ano'!C109</f>
        <v>38</v>
      </c>
      <c r="D365">
        <f>'[1]SCC x Ano'!D109</f>
        <v>68</v>
      </c>
      <c r="E365">
        <f>'[1]SCC x Ano'!E109</f>
        <v>27</v>
      </c>
      <c r="F365">
        <f>'[1]SCC x Ano'!F109</f>
        <v>249</v>
      </c>
      <c r="G365">
        <f>'[1]SCC x Ano'!G109</f>
        <v>73</v>
      </c>
      <c r="H365">
        <f>'[1]SCC x Ano'!H109</f>
        <v>31</v>
      </c>
      <c r="I365">
        <f>'[1]SCC x Ano'!I109</f>
        <v>27</v>
      </c>
      <c r="J365">
        <f>'[1]SCC x Ano'!J109</f>
        <v>5</v>
      </c>
      <c r="K365">
        <f>'[1]SCC x Ano'!K109</f>
        <v>82</v>
      </c>
      <c r="L365">
        <f t="shared" si="51"/>
        <v>768</v>
      </c>
      <c r="N365" s="1" t="s">
        <v>26</v>
      </c>
      <c r="O365">
        <f t="shared" si="52"/>
        <v>1.6839572996541873E-3</v>
      </c>
      <c r="P365">
        <f t="shared" si="53"/>
        <v>3.8089510349320903E-4</v>
      </c>
      <c r="Q365">
        <f t="shared" si="54"/>
        <v>6.8160176414574245E-4</v>
      </c>
      <c r="R365">
        <f t="shared" si="55"/>
        <v>2.7063599458728013E-4</v>
      </c>
      <c r="S365">
        <f t="shared" si="56"/>
        <v>2.4958652834160275E-3</v>
      </c>
      <c r="T365">
        <f t="shared" si="57"/>
        <v>7.3171954092116477E-4</v>
      </c>
      <c r="U365">
        <f t="shared" si="58"/>
        <v>3.1073021600761788E-4</v>
      </c>
      <c r="V365">
        <f t="shared" si="59"/>
        <v>2.7063599458728013E-4</v>
      </c>
      <c r="W365">
        <f t="shared" si="60"/>
        <v>5.0117776775422245E-5</v>
      </c>
      <c r="X365">
        <f t="shared" si="61"/>
        <v>8.2193153911692474E-4</v>
      </c>
      <c r="Y365">
        <f t="shared" si="62"/>
        <v>7.6980905127048563E-3</v>
      </c>
    </row>
    <row r="366" spans="1:25" x14ac:dyDescent="0.25">
      <c r="A366" s="1" t="s">
        <v>25</v>
      </c>
      <c r="B366">
        <f>'[1]SCC x Ano'!B110</f>
        <v>436</v>
      </c>
      <c r="C366">
        <f>'[1]SCC x Ano'!C110</f>
        <v>193</v>
      </c>
      <c r="D366">
        <f>'[1]SCC x Ano'!D110</f>
        <v>231</v>
      </c>
      <c r="E366">
        <f>'[1]SCC x Ano'!E110</f>
        <v>81</v>
      </c>
      <c r="F366">
        <f>'[1]SCC x Ano'!F110</f>
        <v>839</v>
      </c>
      <c r="G366">
        <f>'[1]SCC x Ano'!G110</f>
        <v>227</v>
      </c>
      <c r="H366">
        <f>'[1]SCC x Ano'!H110</f>
        <v>139</v>
      </c>
      <c r="I366">
        <f>'[1]SCC x Ano'!I110</f>
        <v>108</v>
      </c>
      <c r="J366">
        <f>'[1]SCC x Ano'!J110</f>
        <v>10</v>
      </c>
      <c r="K366">
        <f>'[1]SCC x Ano'!K110</f>
        <v>366</v>
      </c>
      <c r="L366">
        <f t="shared" si="51"/>
        <v>2630</v>
      </c>
      <c r="N366" s="1" t="s">
        <v>25</v>
      </c>
      <c r="O366">
        <f t="shared" si="52"/>
        <v>4.3702701348168199E-3</v>
      </c>
      <c r="P366">
        <f t="shared" si="53"/>
        <v>1.9345461835312985E-3</v>
      </c>
      <c r="Q366">
        <f t="shared" si="54"/>
        <v>2.3154412870245076E-3</v>
      </c>
      <c r="R366">
        <f t="shared" si="55"/>
        <v>8.1190798376184028E-4</v>
      </c>
      <c r="S366">
        <f t="shared" si="56"/>
        <v>8.4097629429158525E-3</v>
      </c>
      <c r="T366">
        <f t="shared" si="57"/>
        <v>2.2753470656041697E-3</v>
      </c>
      <c r="U366">
        <f t="shared" si="58"/>
        <v>1.3932741943567383E-3</v>
      </c>
      <c r="V366">
        <f t="shared" si="59"/>
        <v>1.0825439783491205E-3</v>
      </c>
      <c r="W366">
        <f t="shared" si="60"/>
        <v>1.0023555355084449E-4</v>
      </c>
      <c r="X366">
        <f t="shared" si="61"/>
        <v>3.6686212599609082E-3</v>
      </c>
      <c r="Y366">
        <f t="shared" si="62"/>
        <v>2.6361950583872099E-2</v>
      </c>
    </row>
    <row r="367" spans="1:25" x14ac:dyDescent="0.25">
      <c r="A367" s="1" t="s">
        <v>24</v>
      </c>
      <c r="B367">
        <f>'[1]SCC x Ano'!B111</f>
        <v>196</v>
      </c>
      <c r="C367">
        <f>'[1]SCC x Ano'!C111</f>
        <v>92</v>
      </c>
      <c r="D367">
        <f>'[1]SCC x Ano'!D111</f>
        <v>87</v>
      </c>
      <c r="E367">
        <f>'[1]SCC x Ano'!E111</f>
        <v>25</v>
      </c>
      <c r="F367">
        <f>'[1]SCC x Ano'!F111</f>
        <v>297</v>
      </c>
      <c r="G367">
        <f>'[1]SCC x Ano'!G111</f>
        <v>131</v>
      </c>
      <c r="H367">
        <f>'[1]SCC x Ano'!H111</f>
        <v>61</v>
      </c>
      <c r="I367">
        <f>'[1]SCC x Ano'!I111</f>
        <v>39</v>
      </c>
      <c r="J367">
        <f>'[1]SCC x Ano'!J111</f>
        <v>5</v>
      </c>
      <c r="K367">
        <f>'[1]SCC x Ano'!K111</f>
        <v>163</v>
      </c>
      <c r="L367">
        <f t="shared" si="51"/>
        <v>1096</v>
      </c>
      <c r="N367" s="1" t="s">
        <v>24</v>
      </c>
      <c r="O367">
        <f t="shared" si="52"/>
        <v>1.9646168495965517E-3</v>
      </c>
      <c r="P367">
        <f t="shared" si="53"/>
        <v>9.2216709266776929E-4</v>
      </c>
      <c r="Q367">
        <f t="shared" si="54"/>
        <v>8.7204931589234707E-4</v>
      </c>
      <c r="R367">
        <f t="shared" si="55"/>
        <v>2.505888838771112E-4</v>
      </c>
      <c r="S367">
        <f t="shared" si="56"/>
        <v>2.976995940460081E-3</v>
      </c>
      <c r="T367">
        <f t="shared" si="57"/>
        <v>1.3130857515160628E-3</v>
      </c>
      <c r="U367">
        <f t="shared" si="58"/>
        <v>6.1143687666015141E-4</v>
      </c>
      <c r="V367">
        <f t="shared" si="59"/>
        <v>3.9091865884829349E-4</v>
      </c>
      <c r="W367">
        <f t="shared" si="60"/>
        <v>5.0117776775422245E-5</v>
      </c>
      <c r="X367">
        <f t="shared" si="61"/>
        <v>1.633839522878765E-3</v>
      </c>
      <c r="Y367">
        <f t="shared" si="62"/>
        <v>1.0985816669172555E-2</v>
      </c>
    </row>
    <row r="368" spans="1:25" x14ac:dyDescent="0.25">
      <c r="A368" s="1" t="s">
        <v>23</v>
      </c>
      <c r="B368">
        <f>'[1]SCC x Ano'!B112</f>
        <v>159</v>
      </c>
      <c r="C368">
        <f>'[1]SCC x Ano'!C112</f>
        <v>60</v>
      </c>
      <c r="D368">
        <f>'[1]SCC x Ano'!D112</f>
        <v>112</v>
      </c>
      <c r="E368">
        <f>'[1]SCC x Ano'!E112</f>
        <v>48</v>
      </c>
      <c r="F368">
        <f>'[1]SCC x Ano'!F112</f>
        <v>263</v>
      </c>
      <c r="G368">
        <f>'[1]SCC x Ano'!G112</f>
        <v>139</v>
      </c>
      <c r="H368">
        <f>'[1]SCC x Ano'!H112</f>
        <v>55</v>
      </c>
      <c r="I368">
        <f>'[1]SCC x Ano'!I112</f>
        <v>25</v>
      </c>
      <c r="J368">
        <f>'[1]SCC x Ano'!J112</f>
        <v>2</v>
      </c>
      <c r="K368">
        <f>'[1]SCC x Ano'!K112</f>
        <v>156</v>
      </c>
      <c r="L368">
        <f t="shared" si="51"/>
        <v>1019</v>
      </c>
      <c r="N368" s="1" t="s">
        <v>23</v>
      </c>
      <c r="O368">
        <f t="shared" si="52"/>
        <v>1.5937453014584274E-3</v>
      </c>
      <c r="P368">
        <f t="shared" si="53"/>
        <v>6.0141332130506694E-4</v>
      </c>
      <c r="Q368">
        <f t="shared" si="54"/>
        <v>1.1226381997694582E-3</v>
      </c>
      <c r="R368">
        <f t="shared" si="55"/>
        <v>4.8113065704405352E-4</v>
      </c>
      <c r="S368">
        <f t="shared" si="56"/>
        <v>2.63619505838721E-3</v>
      </c>
      <c r="T368">
        <f t="shared" si="57"/>
        <v>1.3932741943567383E-3</v>
      </c>
      <c r="U368">
        <f t="shared" si="58"/>
        <v>5.5129554452964461E-4</v>
      </c>
      <c r="V368">
        <f t="shared" si="59"/>
        <v>2.505888838771112E-4</v>
      </c>
      <c r="W368">
        <f t="shared" si="60"/>
        <v>2.0047110710168897E-5</v>
      </c>
      <c r="X368">
        <f t="shared" si="61"/>
        <v>1.563674635393174E-3</v>
      </c>
      <c r="Y368">
        <f t="shared" si="62"/>
        <v>1.0214002906831053E-2</v>
      </c>
    </row>
    <row r="369" spans="1:25" x14ac:dyDescent="0.25">
      <c r="A369" s="1" t="s">
        <v>22</v>
      </c>
      <c r="B369">
        <f>'[1]SCC x Ano'!B113</f>
        <v>427</v>
      </c>
      <c r="C369">
        <f>'[1]SCC x Ano'!C113</f>
        <v>183</v>
      </c>
      <c r="D369">
        <f>'[1]SCC x Ano'!D113</f>
        <v>201</v>
      </c>
      <c r="E369">
        <f>'[1]SCC x Ano'!E113</f>
        <v>74</v>
      </c>
      <c r="F369">
        <f>'[1]SCC x Ano'!F113</f>
        <v>765</v>
      </c>
      <c r="G369">
        <f>'[1]SCC x Ano'!G113</f>
        <v>306</v>
      </c>
      <c r="H369">
        <f>'[1]SCC x Ano'!H113</f>
        <v>167</v>
      </c>
      <c r="I369">
        <f>'[1]SCC x Ano'!I113</f>
        <v>83</v>
      </c>
      <c r="J369">
        <f>'[1]SCC x Ano'!J113</f>
        <v>14</v>
      </c>
      <c r="K369">
        <f>'[1]SCC x Ano'!K113</f>
        <v>416</v>
      </c>
      <c r="L369">
        <f t="shared" si="51"/>
        <v>2636</v>
      </c>
      <c r="N369" s="1" t="s">
        <v>22</v>
      </c>
      <c r="O369">
        <f t="shared" si="52"/>
        <v>4.2800581366210597E-3</v>
      </c>
      <c r="P369">
        <f t="shared" si="53"/>
        <v>1.8343106299804541E-3</v>
      </c>
      <c r="Q369">
        <f t="shared" si="54"/>
        <v>2.014734626371974E-3</v>
      </c>
      <c r="R369">
        <f t="shared" si="55"/>
        <v>7.4174309627624924E-4</v>
      </c>
      <c r="S369">
        <f t="shared" si="56"/>
        <v>7.6680198466396029E-3</v>
      </c>
      <c r="T369">
        <f t="shared" si="57"/>
        <v>3.0672079386558412E-3</v>
      </c>
      <c r="U369">
        <f t="shared" si="58"/>
        <v>1.6739337442991029E-3</v>
      </c>
      <c r="V369">
        <f t="shared" si="59"/>
        <v>8.3195509447200921E-4</v>
      </c>
      <c r="W369">
        <f t="shared" si="60"/>
        <v>1.4032977497118227E-4</v>
      </c>
      <c r="X369">
        <f t="shared" si="61"/>
        <v>4.1697990277151306E-3</v>
      </c>
      <c r="Y369">
        <f t="shared" si="62"/>
        <v>2.6422091916002605E-2</v>
      </c>
    </row>
    <row r="370" spans="1:25" x14ac:dyDescent="0.25">
      <c r="A370" s="1" t="s">
        <v>21</v>
      </c>
      <c r="B370">
        <f>'[1]SCC x Ano'!B114</f>
        <v>97</v>
      </c>
      <c r="C370">
        <f>'[1]SCC x Ano'!C114</f>
        <v>36</v>
      </c>
      <c r="D370">
        <f>'[1]SCC x Ano'!D114</f>
        <v>55</v>
      </c>
      <c r="E370">
        <f>'[1]SCC x Ano'!E114</f>
        <v>24</v>
      </c>
      <c r="F370">
        <f>'[1]SCC x Ano'!F114</f>
        <v>251</v>
      </c>
      <c r="G370">
        <f>'[1]SCC x Ano'!G114</f>
        <v>78</v>
      </c>
      <c r="H370">
        <f>'[1]SCC x Ano'!H114</f>
        <v>40</v>
      </c>
      <c r="I370">
        <f>'[1]SCC x Ano'!I114</f>
        <v>23</v>
      </c>
      <c r="J370">
        <f>'[1]SCC x Ano'!J114</f>
        <v>3</v>
      </c>
      <c r="K370">
        <f>'[1]SCC x Ano'!K114</f>
        <v>94</v>
      </c>
      <c r="L370">
        <f t="shared" si="51"/>
        <v>701</v>
      </c>
      <c r="N370" s="1" t="s">
        <v>21</v>
      </c>
      <c r="O370">
        <f t="shared" si="52"/>
        <v>9.722848694431915E-4</v>
      </c>
      <c r="P370">
        <f t="shared" si="53"/>
        <v>3.6084799278304015E-4</v>
      </c>
      <c r="Q370">
        <f t="shared" si="54"/>
        <v>5.5129554452964461E-4</v>
      </c>
      <c r="R370">
        <f t="shared" si="55"/>
        <v>2.4056532852202676E-4</v>
      </c>
      <c r="S370">
        <f t="shared" si="56"/>
        <v>2.5159123941261964E-3</v>
      </c>
      <c r="T370">
        <f t="shared" si="57"/>
        <v>7.8183731769658699E-4</v>
      </c>
      <c r="U370">
        <f t="shared" si="58"/>
        <v>4.0094221420337796E-4</v>
      </c>
      <c r="V370">
        <f t="shared" si="59"/>
        <v>2.3054177316694232E-4</v>
      </c>
      <c r="W370">
        <f t="shared" si="60"/>
        <v>3.0070666065253345E-5</v>
      </c>
      <c r="X370">
        <f t="shared" si="61"/>
        <v>9.4221420337793811E-4</v>
      </c>
      <c r="Y370">
        <f t="shared" si="62"/>
        <v>7.026512303914198E-3</v>
      </c>
    </row>
    <row r="371" spans="1:25" x14ac:dyDescent="0.25">
      <c r="A371" s="1" t="s">
        <v>20</v>
      </c>
      <c r="B371">
        <f>'[1]SCC x Ano'!B115</f>
        <v>125</v>
      </c>
      <c r="C371">
        <f>'[1]SCC x Ano'!C115</f>
        <v>37</v>
      </c>
      <c r="D371">
        <f>'[1]SCC x Ano'!D115</f>
        <v>64</v>
      </c>
      <c r="E371">
        <f>'[1]SCC x Ano'!E115</f>
        <v>12</v>
      </c>
      <c r="F371">
        <f>'[1]SCC x Ano'!F115</f>
        <v>211</v>
      </c>
      <c r="G371">
        <f>'[1]SCC x Ano'!G115</f>
        <v>95</v>
      </c>
      <c r="H371">
        <f>'[1]SCC x Ano'!H115</f>
        <v>32</v>
      </c>
      <c r="I371">
        <f>'[1]SCC x Ano'!I115</f>
        <v>13</v>
      </c>
      <c r="J371">
        <f>'[1]SCC x Ano'!J115</f>
        <v>2</v>
      </c>
      <c r="K371">
        <f>'[1]SCC x Ano'!K115</f>
        <v>183</v>
      </c>
      <c r="L371">
        <f t="shared" si="51"/>
        <v>774</v>
      </c>
      <c r="N371" s="1" t="s">
        <v>20</v>
      </c>
      <c r="O371">
        <f t="shared" si="52"/>
        <v>1.252944419385556E-3</v>
      </c>
      <c r="P371">
        <f t="shared" si="53"/>
        <v>3.7087154813812462E-4</v>
      </c>
      <c r="Q371">
        <f t="shared" si="54"/>
        <v>6.4150754272540469E-4</v>
      </c>
      <c r="R371">
        <f t="shared" si="55"/>
        <v>1.2028266426101338E-4</v>
      </c>
      <c r="S371">
        <f t="shared" si="56"/>
        <v>2.1149701799228187E-3</v>
      </c>
      <c r="T371">
        <f t="shared" si="57"/>
        <v>9.5223775873302257E-4</v>
      </c>
      <c r="U371">
        <f t="shared" si="58"/>
        <v>3.2075377136270235E-4</v>
      </c>
      <c r="V371">
        <f t="shared" si="59"/>
        <v>1.3030621961609783E-4</v>
      </c>
      <c r="W371">
        <f t="shared" si="60"/>
        <v>2.0047110710168897E-5</v>
      </c>
      <c r="X371">
        <f t="shared" si="61"/>
        <v>1.8343106299804541E-3</v>
      </c>
      <c r="Y371">
        <f t="shared" si="62"/>
        <v>7.7582318448353631E-3</v>
      </c>
    </row>
    <row r="372" spans="1:25" x14ac:dyDescent="0.25">
      <c r="A372" s="1" t="s">
        <v>19</v>
      </c>
      <c r="B372">
        <f>'[1]SCC x Ano'!B116</f>
        <v>519</v>
      </c>
      <c r="C372">
        <f>'[1]SCC x Ano'!C116</f>
        <v>302</v>
      </c>
      <c r="D372">
        <f>'[1]SCC x Ano'!D116</f>
        <v>331</v>
      </c>
      <c r="E372">
        <f>'[1]SCC x Ano'!E116</f>
        <v>96</v>
      </c>
      <c r="F372">
        <f>'[1]SCC x Ano'!F116</f>
        <v>1240</v>
      </c>
      <c r="G372">
        <f>'[1]SCC x Ano'!G116</f>
        <v>475</v>
      </c>
      <c r="H372">
        <f>'[1]SCC x Ano'!H116</f>
        <v>181</v>
      </c>
      <c r="I372">
        <f>'[1]SCC x Ano'!I116</f>
        <v>171</v>
      </c>
      <c r="J372">
        <f>'[1]SCC x Ano'!J116</f>
        <v>17</v>
      </c>
      <c r="K372">
        <f>'[1]SCC x Ano'!K116</f>
        <v>621</v>
      </c>
      <c r="L372">
        <f t="shared" si="51"/>
        <v>3953</v>
      </c>
      <c r="N372" s="1" t="s">
        <v>19</v>
      </c>
      <c r="O372">
        <f t="shared" si="52"/>
        <v>5.2022252292888288E-3</v>
      </c>
      <c r="P372">
        <f t="shared" si="53"/>
        <v>3.0271137172355033E-3</v>
      </c>
      <c r="Q372">
        <f t="shared" si="54"/>
        <v>3.3177968225329524E-3</v>
      </c>
      <c r="R372">
        <f t="shared" si="55"/>
        <v>9.6226131408810704E-4</v>
      </c>
      <c r="S372">
        <f t="shared" si="56"/>
        <v>1.2429208640304716E-2</v>
      </c>
      <c r="T372">
        <f t="shared" si="57"/>
        <v>4.7611887936651132E-3</v>
      </c>
      <c r="U372">
        <f t="shared" si="58"/>
        <v>1.8142635192702852E-3</v>
      </c>
      <c r="V372">
        <f t="shared" si="59"/>
        <v>1.7140279657194407E-3</v>
      </c>
      <c r="W372">
        <f t="shared" si="60"/>
        <v>1.7040044103643561E-4</v>
      </c>
      <c r="X372">
        <f t="shared" si="61"/>
        <v>6.2246278755074425E-3</v>
      </c>
      <c r="Y372">
        <f t="shared" si="62"/>
        <v>3.9623114318648824E-2</v>
      </c>
    </row>
    <row r="373" spans="1:25" x14ac:dyDescent="0.25">
      <c r="A373" s="1" t="s">
        <v>18</v>
      </c>
      <c r="B373">
        <f>'[1]SCC x Ano'!B117</f>
        <v>1601</v>
      </c>
      <c r="C373">
        <f>'[1]SCC x Ano'!C117</f>
        <v>451</v>
      </c>
      <c r="D373">
        <f>'[1]SCC x Ano'!D117</f>
        <v>802</v>
      </c>
      <c r="E373">
        <f>'[1]SCC x Ano'!E117</f>
        <v>214</v>
      </c>
      <c r="F373">
        <f>'[1]SCC x Ano'!F117</f>
        <v>3372</v>
      </c>
      <c r="G373">
        <f>'[1]SCC x Ano'!G117</f>
        <v>1763</v>
      </c>
      <c r="H373">
        <f>'[1]SCC x Ano'!H117</f>
        <v>640</v>
      </c>
      <c r="I373">
        <f>'[1]SCC x Ano'!I117</f>
        <v>344</v>
      </c>
      <c r="J373">
        <f>'[1]SCC x Ano'!J117</f>
        <v>58</v>
      </c>
      <c r="K373">
        <f>'[1]SCC x Ano'!K117</f>
        <v>1656</v>
      </c>
      <c r="L373">
        <f t="shared" si="51"/>
        <v>10901</v>
      </c>
      <c r="N373" s="1" t="s">
        <v>18</v>
      </c>
      <c r="O373">
        <f t="shared" si="52"/>
        <v>1.6047712123490203E-2</v>
      </c>
      <c r="P373">
        <f t="shared" si="53"/>
        <v>4.520623465143086E-3</v>
      </c>
      <c r="Q373">
        <f t="shared" si="54"/>
        <v>8.0388913947777273E-3</v>
      </c>
      <c r="R373">
        <f t="shared" si="55"/>
        <v>2.1450408459880721E-3</v>
      </c>
      <c r="S373">
        <f t="shared" si="56"/>
        <v>3.3799428657344761E-2</v>
      </c>
      <c r="T373">
        <f t="shared" si="57"/>
        <v>1.7671528091013883E-2</v>
      </c>
      <c r="U373">
        <f t="shared" si="58"/>
        <v>6.4150754272540474E-3</v>
      </c>
      <c r="V373">
        <f t="shared" si="59"/>
        <v>3.4481030421490504E-3</v>
      </c>
      <c r="W373">
        <f t="shared" si="60"/>
        <v>5.8136621059489801E-4</v>
      </c>
      <c r="X373">
        <f t="shared" si="61"/>
        <v>1.6599007668019847E-2</v>
      </c>
      <c r="Y373">
        <f t="shared" si="62"/>
        <v>0.10926677692577558</v>
      </c>
    </row>
    <row r="374" spans="1:25" x14ac:dyDescent="0.25">
      <c r="A374" s="1" t="s">
        <v>17</v>
      </c>
      <c r="B374">
        <f>'[1]SCC x Ano'!B118</f>
        <v>369</v>
      </c>
      <c r="C374">
        <f>'[1]SCC x Ano'!C118</f>
        <v>85</v>
      </c>
      <c r="D374">
        <f>'[1]SCC x Ano'!D118</f>
        <v>174</v>
      </c>
      <c r="E374">
        <f>'[1]SCC x Ano'!E118</f>
        <v>41</v>
      </c>
      <c r="F374">
        <f>'[1]SCC x Ano'!F118</f>
        <v>653</v>
      </c>
      <c r="G374">
        <f>'[1]SCC x Ano'!G118</f>
        <v>305</v>
      </c>
      <c r="H374">
        <f>'[1]SCC x Ano'!H118</f>
        <v>127</v>
      </c>
      <c r="I374">
        <f>'[1]SCC x Ano'!I118</f>
        <v>83</v>
      </c>
      <c r="J374">
        <f>'[1]SCC x Ano'!J118</f>
        <v>13</v>
      </c>
      <c r="K374">
        <f>'[1]SCC x Ano'!K118</f>
        <v>266</v>
      </c>
      <c r="L374">
        <f t="shared" si="51"/>
        <v>2116</v>
      </c>
      <c r="N374" s="1" t="s">
        <v>17</v>
      </c>
      <c r="O374">
        <f t="shared" si="52"/>
        <v>3.6986919260261616E-3</v>
      </c>
      <c r="P374">
        <f t="shared" si="53"/>
        <v>8.5200220518217814E-4</v>
      </c>
      <c r="Q374">
        <f t="shared" si="54"/>
        <v>1.7440986317846941E-3</v>
      </c>
      <c r="R374">
        <f t="shared" si="55"/>
        <v>4.1096576955846237E-4</v>
      </c>
      <c r="S374">
        <f t="shared" si="56"/>
        <v>6.5453816468701445E-3</v>
      </c>
      <c r="T374">
        <f t="shared" si="57"/>
        <v>3.0571843833007567E-3</v>
      </c>
      <c r="U374">
        <f t="shared" si="58"/>
        <v>1.2729915300957249E-3</v>
      </c>
      <c r="V374">
        <f t="shared" si="59"/>
        <v>8.3195509447200921E-4</v>
      </c>
      <c r="W374">
        <f t="shared" si="60"/>
        <v>1.3030621961609783E-4</v>
      </c>
      <c r="X374">
        <f t="shared" si="61"/>
        <v>2.6662657244524634E-3</v>
      </c>
      <c r="Y374">
        <f t="shared" si="62"/>
        <v>2.1209843131358694E-2</v>
      </c>
    </row>
    <row r="375" spans="1:25" x14ac:dyDescent="0.25">
      <c r="A375" s="1" t="s">
        <v>16</v>
      </c>
      <c r="B375">
        <f>'[1]SCC x Ano'!B119</f>
        <v>1330</v>
      </c>
      <c r="C375">
        <f>'[1]SCC x Ano'!C119</f>
        <v>659</v>
      </c>
      <c r="D375">
        <f>'[1]SCC x Ano'!D119</f>
        <v>708</v>
      </c>
      <c r="E375">
        <f>'[1]SCC x Ano'!E119</f>
        <v>250</v>
      </c>
      <c r="F375">
        <f>'[1]SCC x Ano'!F119</f>
        <v>2607</v>
      </c>
      <c r="G375">
        <f>'[1]SCC x Ano'!G119</f>
        <v>1573</v>
      </c>
      <c r="H375">
        <f>'[1]SCC x Ano'!H119</f>
        <v>494</v>
      </c>
      <c r="I375">
        <f>'[1]SCC x Ano'!I119</f>
        <v>263</v>
      </c>
      <c r="J375">
        <f>'[1]SCC x Ano'!J119</f>
        <v>47</v>
      </c>
      <c r="K375">
        <f>'[1]SCC x Ano'!K119</f>
        <v>881</v>
      </c>
      <c r="L375">
        <f t="shared" si="51"/>
        <v>8812</v>
      </c>
      <c r="N375" s="1" t="s">
        <v>16</v>
      </c>
      <c r="O375">
        <f t="shared" si="52"/>
        <v>1.3331328622262316E-2</v>
      </c>
      <c r="P375">
        <f t="shared" si="53"/>
        <v>6.6055229790006513E-3</v>
      </c>
      <c r="Q375">
        <f t="shared" si="54"/>
        <v>7.0966771913997893E-3</v>
      </c>
      <c r="R375">
        <f t="shared" si="55"/>
        <v>2.505888838771112E-3</v>
      </c>
      <c r="S375">
        <f t="shared" si="56"/>
        <v>2.6131408810705158E-2</v>
      </c>
      <c r="T375">
        <f t="shared" si="57"/>
        <v>1.5767052573547838E-2</v>
      </c>
      <c r="U375">
        <f t="shared" si="58"/>
        <v>4.9516363454117172E-3</v>
      </c>
      <c r="V375">
        <f t="shared" si="59"/>
        <v>2.63619505838721E-3</v>
      </c>
      <c r="W375">
        <f t="shared" si="60"/>
        <v>4.7110710168896905E-4</v>
      </c>
      <c r="X375">
        <f t="shared" si="61"/>
        <v>8.8307522678293983E-3</v>
      </c>
      <c r="Y375">
        <f t="shared" si="62"/>
        <v>8.8327569789004162E-2</v>
      </c>
    </row>
    <row r="376" spans="1:25" x14ac:dyDescent="0.25">
      <c r="A376" s="1" t="s">
        <v>15</v>
      </c>
      <c r="B376">
        <f>'[1]SCC x Ano'!B120</f>
        <v>4689</v>
      </c>
      <c r="C376">
        <f>'[1]SCC x Ano'!C120</f>
        <v>1264</v>
      </c>
      <c r="D376">
        <f>'[1]SCC x Ano'!D120</f>
        <v>1971</v>
      </c>
      <c r="E376">
        <f>'[1]SCC x Ano'!E120</f>
        <v>908</v>
      </c>
      <c r="F376">
        <f>'[1]SCC x Ano'!F120</f>
        <v>9133</v>
      </c>
      <c r="G376">
        <f>'[1]SCC x Ano'!G120</f>
        <v>4362</v>
      </c>
      <c r="H376">
        <f>'[1]SCC x Ano'!H120</f>
        <v>1693</v>
      </c>
      <c r="I376">
        <f>'[1]SCC x Ano'!I120</f>
        <v>1035</v>
      </c>
      <c r="J376">
        <f>'[1]SCC x Ano'!J120</f>
        <v>94</v>
      </c>
      <c r="K376">
        <f>'[1]SCC x Ano'!K120</f>
        <v>4202</v>
      </c>
      <c r="L376">
        <f t="shared" si="51"/>
        <v>29351</v>
      </c>
      <c r="N376" s="1" t="s">
        <v>15</v>
      </c>
      <c r="O376">
        <f t="shared" si="52"/>
        <v>4.7000451059990976E-2</v>
      </c>
      <c r="P376">
        <f t="shared" si="53"/>
        <v>1.2669773968826743E-2</v>
      </c>
      <c r="Q376">
        <f t="shared" si="54"/>
        <v>1.9756427604871448E-2</v>
      </c>
      <c r="R376">
        <f t="shared" si="55"/>
        <v>9.1013882624166789E-3</v>
      </c>
      <c r="S376">
        <f t="shared" si="56"/>
        <v>9.154513105798627E-2</v>
      </c>
      <c r="T376">
        <f t="shared" si="57"/>
        <v>4.3722748458878365E-2</v>
      </c>
      <c r="U376">
        <f t="shared" si="58"/>
        <v>1.696987921615797E-2</v>
      </c>
      <c r="V376">
        <f t="shared" si="59"/>
        <v>1.0374379792512404E-2</v>
      </c>
      <c r="W376">
        <f t="shared" si="60"/>
        <v>9.4221420337793811E-4</v>
      </c>
      <c r="X376">
        <f t="shared" si="61"/>
        <v>4.211897960206485E-2</v>
      </c>
      <c r="Y376">
        <f t="shared" si="62"/>
        <v>0.29420137322708367</v>
      </c>
    </row>
    <row r="377" spans="1:25" x14ac:dyDescent="0.25">
      <c r="A377" s="1" t="s">
        <v>14</v>
      </c>
      <c r="B377">
        <f>'[1]SCC x Ano'!B121</f>
        <v>1174</v>
      </c>
      <c r="C377">
        <f>'[1]SCC x Ano'!C121</f>
        <v>305</v>
      </c>
      <c r="D377">
        <f>'[1]SCC x Ano'!D121</f>
        <v>648</v>
      </c>
      <c r="E377">
        <f>'[1]SCC x Ano'!E121</f>
        <v>228</v>
      </c>
      <c r="F377">
        <f>'[1]SCC x Ano'!F121</f>
        <v>2356</v>
      </c>
      <c r="G377">
        <f>'[1]SCC x Ano'!G121</f>
        <v>1190</v>
      </c>
      <c r="H377">
        <f>'[1]SCC x Ano'!H121</f>
        <v>466</v>
      </c>
      <c r="I377">
        <f>'[1]SCC x Ano'!I121</f>
        <v>234</v>
      </c>
      <c r="J377">
        <f>'[1]SCC x Ano'!J121</f>
        <v>23</v>
      </c>
      <c r="K377">
        <f>'[1]SCC x Ano'!K121</f>
        <v>1039</v>
      </c>
      <c r="L377">
        <f t="shared" si="51"/>
        <v>7663</v>
      </c>
      <c r="N377" s="1" t="s">
        <v>14</v>
      </c>
      <c r="O377">
        <f t="shared" si="52"/>
        <v>1.1767653986869143E-2</v>
      </c>
      <c r="P377">
        <f t="shared" si="53"/>
        <v>3.0571843833007567E-3</v>
      </c>
      <c r="Q377">
        <f t="shared" si="54"/>
        <v>6.4952638700947222E-3</v>
      </c>
      <c r="R377">
        <f t="shared" si="55"/>
        <v>2.2853706209592542E-3</v>
      </c>
      <c r="S377">
        <f t="shared" si="56"/>
        <v>2.3615496416578962E-2</v>
      </c>
      <c r="T377">
        <f t="shared" si="57"/>
        <v>1.1928030872550493E-2</v>
      </c>
      <c r="U377">
        <f t="shared" si="58"/>
        <v>4.670976795469353E-3</v>
      </c>
      <c r="V377">
        <f t="shared" si="59"/>
        <v>2.345511953089761E-3</v>
      </c>
      <c r="W377">
        <f t="shared" si="60"/>
        <v>2.3054177316694232E-4</v>
      </c>
      <c r="X377">
        <f t="shared" si="61"/>
        <v>1.0414474013932742E-2</v>
      </c>
      <c r="Y377">
        <f t="shared" si="62"/>
        <v>7.6810504686012124E-2</v>
      </c>
    </row>
    <row r="378" spans="1:25" x14ac:dyDescent="0.25">
      <c r="A378" s="1" t="s">
        <v>13</v>
      </c>
      <c r="B378">
        <f>'[1]SCC x Ano'!B122</f>
        <v>1022</v>
      </c>
      <c r="C378">
        <f>'[1]SCC x Ano'!C122</f>
        <v>271</v>
      </c>
      <c r="D378">
        <f>'[1]SCC x Ano'!D122</f>
        <v>502</v>
      </c>
      <c r="E378">
        <f>'[1]SCC x Ano'!E122</f>
        <v>157</v>
      </c>
      <c r="F378">
        <f>'[1]SCC x Ano'!F122</f>
        <v>1404</v>
      </c>
      <c r="G378">
        <f>'[1]SCC x Ano'!G122</f>
        <v>950</v>
      </c>
      <c r="H378">
        <f>'[1]SCC x Ano'!H122</f>
        <v>436</v>
      </c>
      <c r="I378">
        <f>'[1]SCC x Ano'!I122</f>
        <v>161</v>
      </c>
      <c r="J378">
        <f>'[1]SCC x Ano'!J122</f>
        <v>20</v>
      </c>
      <c r="K378">
        <f>'[1]SCC x Ano'!K122</f>
        <v>826</v>
      </c>
      <c r="L378">
        <f t="shared" si="51"/>
        <v>5749</v>
      </c>
      <c r="N378" s="1" t="s">
        <v>13</v>
      </c>
      <c r="O378">
        <f t="shared" si="52"/>
        <v>1.0244073572896306E-2</v>
      </c>
      <c r="P378">
        <f t="shared" si="53"/>
        <v>2.7163835012278853E-3</v>
      </c>
      <c r="Q378">
        <f t="shared" si="54"/>
        <v>5.0318247882523929E-3</v>
      </c>
      <c r="R378">
        <f t="shared" si="55"/>
        <v>1.5736981907482584E-3</v>
      </c>
      <c r="S378">
        <f t="shared" si="56"/>
        <v>1.4073071718538565E-2</v>
      </c>
      <c r="T378">
        <f t="shared" si="57"/>
        <v>9.5223775873302264E-3</v>
      </c>
      <c r="U378">
        <f t="shared" si="58"/>
        <v>4.3702701348168199E-3</v>
      </c>
      <c r="V378">
        <f t="shared" si="59"/>
        <v>1.6137924121685963E-3</v>
      </c>
      <c r="W378">
        <f t="shared" si="60"/>
        <v>2.0047110710168898E-4</v>
      </c>
      <c r="X378">
        <f t="shared" si="61"/>
        <v>8.2794567232997544E-3</v>
      </c>
      <c r="Y378">
        <f t="shared" si="62"/>
        <v>5.7625419736380495E-2</v>
      </c>
    </row>
    <row r="379" spans="1:25" x14ac:dyDescent="0.25">
      <c r="A379" s="1" t="s">
        <v>12</v>
      </c>
      <c r="B379">
        <f>'[1]SCC x Ano'!B123</f>
        <v>1754</v>
      </c>
      <c r="C379">
        <f>'[1]SCC x Ano'!C123</f>
        <v>330</v>
      </c>
      <c r="D379">
        <f>'[1]SCC x Ano'!D123</f>
        <v>650</v>
      </c>
      <c r="E379">
        <f>'[1]SCC x Ano'!E123</f>
        <v>210</v>
      </c>
      <c r="F379">
        <f>'[1]SCC x Ano'!F123</f>
        <v>2226</v>
      </c>
      <c r="G379">
        <f>'[1]SCC x Ano'!G123</f>
        <v>1240</v>
      </c>
      <c r="H379">
        <f>'[1]SCC x Ano'!H123</f>
        <v>505</v>
      </c>
      <c r="I379">
        <f>'[1]SCC x Ano'!I123</f>
        <v>227</v>
      </c>
      <c r="J379">
        <f>'[1]SCC x Ano'!J123</f>
        <v>32</v>
      </c>
      <c r="K379">
        <f>'[1]SCC x Ano'!K123</f>
        <v>887</v>
      </c>
      <c r="L379">
        <f t="shared" si="51"/>
        <v>8061</v>
      </c>
      <c r="N379" s="1" t="s">
        <v>12</v>
      </c>
      <c r="O379">
        <f t="shared" si="52"/>
        <v>1.7581316092818121E-2</v>
      </c>
      <c r="P379">
        <f t="shared" si="53"/>
        <v>3.3077732671778679E-3</v>
      </c>
      <c r="Q379">
        <f t="shared" si="54"/>
        <v>6.5153109808048911E-3</v>
      </c>
      <c r="R379">
        <f t="shared" si="55"/>
        <v>2.1049466245677342E-3</v>
      </c>
      <c r="S379">
        <f t="shared" si="56"/>
        <v>2.2312434220417982E-2</v>
      </c>
      <c r="T379">
        <f t="shared" si="57"/>
        <v>1.2429208640304716E-2</v>
      </c>
      <c r="U379">
        <f t="shared" si="58"/>
        <v>5.0618954543176463E-3</v>
      </c>
      <c r="V379">
        <f t="shared" si="59"/>
        <v>2.2753470656041697E-3</v>
      </c>
      <c r="W379">
        <f t="shared" si="60"/>
        <v>3.2075377136270235E-4</v>
      </c>
      <c r="X379">
        <f t="shared" si="61"/>
        <v>8.8908935999599051E-3</v>
      </c>
      <c r="Y379">
        <f t="shared" si="62"/>
        <v>8.0799879717335737E-2</v>
      </c>
    </row>
    <row r="380" spans="1:25" x14ac:dyDescent="0.25">
      <c r="A380" s="1" t="s">
        <v>11</v>
      </c>
      <c r="B380">
        <f>'[1]SCC x Ano'!B124</f>
        <v>190</v>
      </c>
      <c r="C380">
        <f>'[1]SCC x Ano'!C124</f>
        <v>77</v>
      </c>
      <c r="D380">
        <f>'[1]SCC x Ano'!D124</f>
        <v>147</v>
      </c>
      <c r="E380">
        <f>'[1]SCC x Ano'!E124</f>
        <v>33</v>
      </c>
      <c r="F380">
        <f>'[1]SCC x Ano'!F124</f>
        <v>323</v>
      </c>
      <c r="G380">
        <f>'[1]SCC x Ano'!G124</f>
        <v>177</v>
      </c>
      <c r="H380">
        <f>'[1]SCC x Ano'!H124</f>
        <v>124</v>
      </c>
      <c r="I380">
        <f>'[1]SCC x Ano'!I124</f>
        <v>43</v>
      </c>
      <c r="J380">
        <f>'[1]SCC x Ano'!J124</f>
        <v>6</v>
      </c>
      <c r="K380">
        <f>'[1]SCC x Ano'!K124</f>
        <v>217</v>
      </c>
      <c r="L380">
        <f t="shared" si="51"/>
        <v>1337</v>
      </c>
      <c r="N380" s="1" t="s">
        <v>11</v>
      </c>
      <c r="O380">
        <f t="shared" si="52"/>
        <v>1.9044755174660451E-3</v>
      </c>
      <c r="P380">
        <f t="shared" si="53"/>
        <v>7.7181376234150252E-4</v>
      </c>
      <c r="Q380">
        <f t="shared" si="54"/>
        <v>1.473462637197414E-3</v>
      </c>
      <c r="R380">
        <f t="shared" si="55"/>
        <v>3.3077732671778681E-4</v>
      </c>
      <c r="S380">
        <f t="shared" si="56"/>
        <v>3.2376083796922766E-3</v>
      </c>
      <c r="T380">
        <f t="shared" si="57"/>
        <v>1.7741692978499473E-3</v>
      </c>
      <c r="U380">
        <f t="shared" si="58"/>
        <v>1.2429208640304715E-3</v>
      </c>
      <c r="V380">
        <f t="shared" si="59"/>
        <v>4.310128802686313E-4</v>
      </c>
      <c r="W380">
        <f t="shared" si="60"/>
        <v>6.014133213050669E-5</v>
      </c>
      <c r="X380">
        <f t="shared" si="61"/>
        <v>2.1751115120533255E-3</v>
      </c>
      <c r="Y380">
        <f t="shared" si="62"/>
        <v>1.3401493509747908E-2</v>
      </c>
    </row>
    <row r="381" spans="1:25" x14ac:dyDescent="0.25">
      <c r="A381" s="1" t="s">
        <v>10</v>
      </c>
      <c r="B381">
        <f>'[1]SCC x Ano'!B125</f>
        <v>205</v>
      </c>
      <c r="C381">
        <f>'[1]SCC x Ano'!C125</f>
        <v>67</v>
      </c>
      <c r="D381">
        <f>'[1]SCC x Ano'!D125</f>
        <v>206</v>
      </c>
      <c r="E381">
        <f>'[1]SCC x Ano'!E125</f>
        <v>49</v>
      </c>
      <c r="F381">
        <f>'[1]SCC x Ano'!F125</f>
        <v>462</v>
      </c>
      <c r="G381">
        <f>'[1]SCC x Ano'!G125</f>
        <v>215</v>
      </c>
      <c r="H381">
        <f>'[1]SCC x Ano'!H125</f>
        <v>105</v>
      </c>
      <c r="I381">
        <f>'[1]SCC x Ano'!I125</f>
        <v>44</v>
      </c>
      <c r="J381">
        <f>'[1]SCC x Ano'!J125</f>
        <v>4</v>
      </c>
      <c r="K381">
        <f>'[1]SCC x Ano'!K125</f>
        <v>325</v>
      </c>
      <c r="L381">
        <f t="shared" si="51"/>
        <v>1682</v>
      </c>
      <c r="N381" s="1" t="s">
        <v>10</v>
      </c>
      <c r="O381">
        <f t="shared" si="52"/>
        <v>2.0548288477923119E-3</v>
      </c>
      <c r="P381">
        <f t="shared" si="53"/>
        <v>6.7157820879065809E-4</v>
      </c>
      <c r="Q381">
        <f t="shared" si="54"/>
        <v>2.0648524031473964E-3</v>
      </c>
      <c r="R381">
        <f t="shared" si="55"/>
        <v>4.9115421239913793E-4</v>
      </c>
      <c r="S381">
        <f t="shared" si="56"/>
        <v>4.6308825740490151E-3</v>
      </c>
      <c r="T381">
        <f t="shared" si="57"/>
        <v>2.1550644013431566E-3</v>
      </c>
      <c r="U381">
        <f t="shared" si="58"/>
        <v>1.0524733122838671E-3</v>
      </c>
      <c r="V381">
        <f t="shared" si="59"/>
        <v>4.4103643562371571E-4</v>
      </c>
      <c r="W381">
        <f t="shared" si="60"/>
        <v>4.0094221420337793E-5</v>
      </c>
      <c r="X381">
        <f t="shared" si="61"/>
        <v>3.2576554904024456E-3</v>
      </c>
      <c r="Y381">
        <f t="shared" si="62"/>
        <v>1.6859620107252043E-2</v>
      </c>
    </row>
    <row r="382" spans="1:25" x14ac:dyDescent="0.25">
      <c r="A382" s="1" t="s">
        <v>9</v>
      </c>
      <c r="B382">
        <f>'[1]SCC x Ano'!B126</f>
        <v>535</v>
      </c>
      <c r="C382">
        <f>'[1]SCC x Ano'!C126</f>
        <v>144</v>
      </c>
      <c r="D382">
        <f>'[1]SCC x Ano'!D126</f>
        <v>301</v>
      </c>
      <c r="E382">
        <f>'[1]SCC x Ano'!E126</f>
        <v>129</v>
      </c>
      <c r="F382">
        <f>'[1]SCC x Ano'!F126</f>
        <v>997</v>
      </c>
      <c r="G382">
        <f>'[1]SCC x Ano'!G126</f>
        <v>417</v>
      </c>
      <c r="H382">
        <f>'[1]SCC x Ano'!H126</f>
        <v>197</v>
      </c>
      <c r="I382">
        <f>'[1]SCC x Ano'!I126</f>
        <v>114</v>
      </c>
      <c r="J382">
        <f>'[1]SCC x Ano'!J126</f>
        <v>9</v>
      </c>
      <c r="K382">
        <f>'[1]SCC x Ano'!K126</f>
        <v>536</v>
      </c>
      <c r="L382">
        <f t="shared" si="51"/>
        <v>3379</v>
      </c>
      <c r="N382" s="1" t="s">
        <v>9</v>
      </c>
      <c r="O382">
        <f t="shared" si="52"/>
        <v>5.3626021149701802E-3</v>
      </c>
      <c r="P382">
        <f t="shared" si="53"/>
        <v>1.4433919711321606E-3</v>
      </c>
      <c r="Q382">
        <f t="shared" si="54"/>
        <v>3.0170901618804188E-3</v>
      </c>
      <c r="R382">
        <f t="shared" si="55"/>
        <v>1.2930386408058939E-3</v>
      </c>
      <c r="S382">
        <f t="shared" si="56"/>
        <v>9.9934846890191945E-3</v>
      </c>
      <c r="T382">
        <f t="shared" si="57"/>
        <v>4.1798225830702151E-3</v>
      </c>
      <c r="U382">
        <f t="shared" si="58"/>
        <v>1.9746404049516362E-3</v>
      </c>
      <c r="V382">
        <f t="shared" si="59"/>
        <v>1.1426853104796271E-3</v>
      </c>
      <c r="W382">
        <f t="shared" si="60"/>
        <v>9.0211998195760038E-5</v>
      </c>
      <c r="X382">
        <f t="shared" si="61"/>
        <v>5.3726256703252647E-3</v>
      </c>
      <c r="Y382">
        <f t="shared" si="62"/>
        <v>3.3869593544830351E-2</v>
      </c>
    </row>
    <row r="383" spans="1:25" x14ac:dyDescent="0.25">
      <c r="A383" s="1" t="s">
        <v>8</v>
      </c>
      <c r="B383">
        <f>'[1]SCC x Ano'!B127</f>
        <v>262</v>
      </c>
      <c r="C383">
        <f>'[1]SCC x Ano'!C127</f>
        <v>98</v>
      </c>
      <c r="D383">
        <f>'[1]SCC x Ano'!D127</f>
        <v>123</v>
      </c>
      <c r="E383">
        <f>'[1]SCC x Ano'!E127</f>
        <v>62</v>
      </c>
      <c r="F383">
        <f>'[1]SCC x Ano'!F127</f>
        <v>804</v>
      </c>
      <c r="G383">
        <f>'[1]SCC x Ano'!G127</f>
        <v>345</v>
      </c>
      <c r="H383">
        <f>'[1]SCC x Ano'!H127</f>
        <v>99</v>
      </c>
      <c r="I383">
        <f>'[1]SCC x Ano'!I127</f>
        <v>78</v>
      </c>
      <c r="J383">
        <f>'[1]SCC x Ano'!J127</f>
        <v>11</v>
      </c>
      <c r="K383">
        <f>'[1]SCC x Ano'!K127</f>
        <v>321</v>
      </c>
      <c r="L383">
        <f t="shared" si="51"/>
        <v>2203</v>
      </c>
      <c r="N383" s="1" t="s">
        <v>8</v>
      </c>
      <c r="O383">
        <f t="shared" si="52"/>
        <v>2.6261715030321256E-3</v>
      </c>
      <c r="P383">
        <f t="shared" si="53"/>
        <v>9.8230842479827586E-4</v>
      </c>
      <c r="Q383">
        <f t="shared" si="54"/>
        <v>1.2328973086753871E-3</v>
      </c>
      <c r="R383">
        <f t="shared" si="55"/>
        <v>6.2146043201523576E-4</v>
      </c>
      <c r="S383">
        <f t="shared" si="56"/>
        <v>8.0589385054878962E-3</v>
      </c>
      <c r="T383">
        <f t="shared" si="57"/>
        <v>3.4581265975041349E-3</v>
      </c>
      <c r="U383">
        <f t="shared" si="58"/>
        <v>9.9233198015336033E-4</v>
      </c>
      <c r="V383">
        <f t="shared" si="59"/>
        <v>7.8183731769658699E-4</v>
      </c>
      <c r="W383">
        <f t="shared" si="60"/>
        <v>1.1025910890592893E-4</v>
      </c>
      <c r="X383">
        <f t="shared" si="61"/>
        <v>3.2175612689821081E-3</v>
      </c>
      <c r="Y383">
        <f t="shared" si="62"/>
        <v>2.2081892447251041E-2</v>
      </c>
    </row>
    <row r="384" spans="1:25" x14ac:dyDescent="0.25">
      <c r="A384" s="1" t="s">
        <v>7</v>
      </c>
      <c r="B384">
        <f>'[1]SCC x Ano'!B128</f>
        <v>15997</v>
      </c>
      <c r="C384">
        <f>'[1]SCC x Ano'!C128</f>
        <v>4900</v>
      </c>
      <c r="D384">
        <f>'[1]SCC x Ano'!D128</f>
        <v>7966</v>
      </c>
      <c r="E384">
        <f>'[1]SCC x Ano'!E128</f>
        <v>2760</v>
      </c>
      <c r="F384">
        <f>'[1]SCC x Ano'!F128</f>
        <v>30176</v>
      </c>
      <c r="G384">
        <f>'[1]SCC x Ano'!G128</f>
        <v>14592</v>
      </c>
      <c r="H384">
        <f>'[1]SCC x Ano'!H128</f>
        <v>5858</v>
      </c>
      <c r="I384">
        <f>'[1]SCC x Ano'!I128</f>
        <v>3281</v>
      </c>
      <c r="J384">
        <f>'[1]SCC x Ano'!J128</f>
        <v>394</v>
      </c>
      <c r="K384">
        <f>'[1]SCC x Ano'!K128</f>
        <v>13841</v>
      </c>
      <c r="L384">
        <f t="shared" si="51"/>
        <v>99765</v>
      </c>
      <c r="N384" s="1" t="s">
        <v>7</v>
      </c>
      <c r="O384">
        <f t="shared" si="52"/>
        <v>0.16034681501528592</v>
      </c>
      <c r="P384">
        <f t="shared" si="53"/>
        <v>4.9115421239913797E-2</v>
      </c>
      <c r="Q384">
        <f t="shared" si="54"/>
        <v>7.9847641958602722E-2</v>
      </c>
      <c r="R384">
        <f t="shared" si="55"/>
        <v>2.7665012780033079E-2</v>
      </c>
      <c r="S384">
        <f t="shared" si="56"/>
        <v>0.30247080639502832</v>
      </c>
      <c r="T384">
        <f t="shared" si="57"/>
        <v>0.14626371974139227</v>
      </c>
      <c r="U384">
        <f t="shared" si="58"/>
        <v>5.8717987270084697E-2</v>
      </c>
      <c r="V384">
        <f t="shared" si="59"/>
        <v>3.2887285120032077E-2</v>
      </c>
      <c r="W384">
        <f t="shared" si="60"/>
        <v>3.9492808099032724E-3</v>
      </c>
      <c r="X384">
        <f t="shared" si="61"/>
        <v>0.13873602966972384</v>
      </c>
      <c r="Y384">
        <f t="shared" si="62"/>
        <v>1</v>
      </c>
    </row>
    <row r="387" spans="1:25" x14ac:dyDescent="0.25">
      <c r="A387" s="1"/>
      <c r="B387" s="1">
        <f>B355+1</f>
        <v>2019</v>
      </c>
      <c r="C387" s="1">
        <f t="shared" ref="C387:L387" si="63">C355+1</f>
        <v>2019</v>
      </c>
      <c r="D387" s="1">
        <f t="shared" si="63"/>
        <v>2019</v>
      </c>
      <c r="E387" s="1">
        <f t="shared" si="63"/>
        <v>2019</v>
      </c>
      <c r="F387" s="1">
        <f t="shared" si="63"/>
        <v>2019</v>
      </c>
      <c r="G387" s="1">
        <f t="shared" si="63"/>
        <v>2019</v>
      </c>
      <c r="H387" s="1">
        <f t="shared" si="63"/>
        <v>2019</v>
      </c>
      <c r="I387" s="1">
        <f t="shared" si="63"/>
        <v>2019</v>
      </c>
      <c r="J387" s="1">
        <f t="shared" si="63"/>
        <v>2019</v>
      </c>
      <c r="K387" s="1">
        <f t="shared" si="63"/>
        <v>2019</v>
      </c>
      <c r="L387" s="1">
        <f t="shared" si="63"/>
        <v>2019</v>
      </c>
      <c r="N387" s="1"/>
      <c r="O387" s="1">
        <f>$L387</f>
        <v>2019</v>
      </c>
      <c r="P387" s="1">
        <f t="shared" ref="P387:Y387" si="64">$L387</f>
        <v>2019</v>
      </c>
      <c r="Q387" s="1">
        <f t="shared" si="64"/>
        <v>2019</v>
      </c>
      <c r="R387" s="1">
        <f t="shared" si="64"/>
        <v>2019</v>
      </c>
      <c r="S387" s="1">
        <f t="shared" si="64"/>
        <v>2019</v>
      </c>
      <c r="T387" s="1">
        <f t="shared" si="64"/>
        <v>2019</v>
      </c>
      <c r="U387" s="1">
        <f t="shared" si="64"/>
        <v>2019</v>
      </c>
      <c r="V387" s="1">
        <f t="shared" si="64"/>
        <v>2019</v>
      </c>
      <c r="W387" s="1">
        <f t="shared" si="64"/>
        <v>2019</v>
      </c>
      <c r="X387" s="1">
        <f t="shared" si="64"/>
        <v>2019</v>
      </c>
      <c r="Y387" s="1">
        <f t="shared" si="64"/>
        <v>2019</v>
      </c>
    </row>
    <row r="388" spans="1:25" x14ac:dyDescent="0.25">
      <c r="B388" s="1" t="s">
        <v>505</v>
      </c>
      <c r="C388" s="1" t="s">
        <v>541</v>
      </c>
      <c r="D388" s="1" t="s">
        <v>1</v>
      </c>
      <c r="E388" s="1" t="s">
        <v>531</v>
      </c>
      <c r="F388" s="1" t="s">
        <v>510</v>
      </c>
      <c r="G388" s="1" t="s">
        <v>537</v>
      </c>
      <c r="H388" s="1" t="s">
        <v>2</v>
      </c>
      <c r="I388" s="1" t="s">
        <v>3</v>
      </c>
      <c r="J388" s="1" t="s">
        <v>6</v>
      </c>
      <c r="K388" s="1" t="s">
        <v>533</v>
      </c>
      <c r="L388" s="1" t="s">
        <v>565</v>
      </c>
      <c r="N388" s="1"/>
      <c r="O388" s="1" t="s">
        <v>505</v>
      </c>
      <c r="P388" s="1" t="s">
        <v>541</v>
      </c>
      <c r="Q388" s="1" t="s">
        <v>1</v>
      </c>
      <c r="R388" s="1" t="s">
        <v>531</v>
      </c>
      <c r="S388" s="1" t="s">
        <v>510</v>
      </c>
      <c r="T388" s="1" t="s">
        <v>537</v>
      </c>
      <c r="U388" s="1" t="s">
        <v>2</v>
      </c>
      <c r="V388" s="1" t="s">
        <v>3</v>
      </c>
      <c r="W388" s="1" t="s">
        <v>6</v>
      </c>
      <c r="X388" s="1" t="s">
        <v>533</v>
      </c>
      <c r="Y388" s="1" t="s">
        <v>565</v>
      </c>
    </row>
    <row r="389" spans="1:25" x14ac:dyDescent="0.25">
      <c r="A389" s="1" t="s">
        <v>34</v>
      </c>
      <c r="B389">
        <f>'[1]SCC x Ano'!B133</f>
        <v>131</v>
      </c>
      <c r="C389">
        <f>'[1]SCC x Ano'!C133</f>
        <v>26</v>
      </c>
      <c r="D389">
        <f>'[1]SCC x Ano'!D133</f>
        <v>125</v>
      </c>
      <c r="E389">
        <f>'[1]SCC x Ano'!E133</f>
        <v>15</v>
      </c>
      <c r="F389">
        <f>'[1]SCC x Ano'!F133</f>
        <v>227</v>
      </c>
      <c r="G389">
        <f>'[1]SCC x Ano'!G133</f>
        <v>81</v>
      </c>
      <c r="H389">
        <f>'[1]SCC x Ano'!H133</f>
        <v>29</v>
      </c>
      <c r="I389">
        <f>'[1]SCC x Ano'!I133</f>
        <v>27</v>
      </c>
      <c r="J389">
        <f>'[1]SCC x Ano'!J133</f>
        <v>5</v>
      </c>
      <c r="K389">
        <f>'[1]SCC x Ano'!K133</f>
        <v>87</v>
      </c>
      <c r="L389">
        <f>SUM(B389:K389)</f>
        <v>753</v>
      </c>
      <c r="N389" s="1" t="s">
        <v>34</v>
      </c>
      <c r="O389">
        <f>B389/$L$416</f>
        <v>1.3360121566907692E-3</v>
      </c>
      <c r="P389">
        <f t="shared" ref="P389:Y389" si="65">C389/$L$416</f>
        <v>2.6516271812183207E-4</v>
      </c>
      <c r="Q389">
        <f t="shared" si="65"/>
        <v>1.2748207602011157E-3</v>
      </c>
      <c r="R389">
        <f t="shared" si="65"/>
        <v>1.5297849122413389E-4</v>
      </c>
      <c r="S389">
        <f t="shared" si="65"/>
        <v>2.3150745005252262E-3</v>
      </c>
      <c r="T389">
        <f t="shared" si="65"/>
        <v>8.2608385261032297E-4</v>
      </c>
      <c r="U389">
        <f t="shared" si="65"/>
        <v>2.9575841636665884E-4</v>
      </c>
      <c r="V389">
        <f t="shared" si="65"/>
        <v>2.7536128420344101E-4</v>
      </c>
      <c r="W389">
        <f t="shared" si="65"/>
        <v>5.099283040804463E-5</v>
      </c>
      <c r="X389">
        <f t="shared" si="65"/>
        <v>8.8727524909997652E-4</v>
      </c>
      <c r="Y389">
        <f t="shared" si="65"/>
        <v>7.6795202594515215E-3</v>
      </c>
    </row>
    <row r="390" spans="1:25" x14ac:dyDescent="0.25">
      <c r="A390" s="1" t="s">
        <v>33</v>
      </c>
      <c r="B390">
        <f>'[1]SCC x Ano'!B134</f>
        <v>22</v>
      </c>
      <c r="C390">
        <f>'[1]SCC x Ano'!C134</f>
        <v>6</v>
      </c>
      <c r="D390">
        <f>'[1]SCC x Ano'!D134</f>
        <v>26</v>
      </c>
      <c r="E390">
        <f>'[1]SCC x Ano'!E134</f>
        <v>1</v>
      </c>
      <c r="F390">
        <f>'[1]SCC x Ano'!F134</f>
        <v>60</v>
      </c>
      <c r="G390">
        <f>'[1]SCC x Ano'!G134</f>
        <v>12</v>
      </c>
      <c r="H390">
        <f>'[1]SCC x Ano'!H134</f>
        <v>9</v>
      </c>
      <c r="I390">
        <f>'[1]SCC x Ano'!I134</f>
        <v>7</v>
      </c>
      <c r="J390">
        <f>'[1]SCC x Ano'!J134</f>
        <v>2</v>
      </c>
      <c r="K390">
        <f>'[1]SCC x Ano'!K134</f>
        <v>26</v>
      </c>
      <c r="L390">
        <f t="shared" ref="L390:L416" si="66">SUM(B390:K390)</f>
        <v>171</v>
      </c>
      <c r="N390" s="1" t="s">
        <v>33</v>
      </c>
      <c r="O390">
        <f t="shared" ref="O390:O416" si="67">B390/$L$416</f>
        <v>2.2436845379539638E-4</v>
      </c>
      <c r="P390">
        <f t="shared" ref="P390:P416" si="68">C390/$L$416</f>
        <v>6.1191396489653559E-5</v>
      </c>
      <c r="Q390">
        <f t="shared" ref="Q390:Q416" si="69">D390/$L$416</f>
        <v>2.6516271812183207E-4</v>
      </c>
      <c r="R390">
        <f t="shared" ref="R390:R416" si="70">E390/$L$416</f>
        <v>1.0198566081608925E-5</v>
      </c>
      <c r="S390">
        <f t="shared" ref="S390:S416" si="71">F390/$L$416</f>
        <v>6.1191396489653556E-4</v>
      </c>
      <c r="T390">
        <f t="shared" ref="T390:T416" si="72">G390/$L$416</f>
        <v>1.2238279297930712E-4</v>
      </c>
      <c r="U390">
        <f t="shared" ref="U390:U416" si="73">H390/$L$416</f>
        <v>9.1787094734480332E-5</v>
      </c>
      <c r="V390">
        <f t="shared" ref="V390:V416" si="74">I390/$L$416</f>
        <v>7.1389962571262474E-5</v>
      </c>
      <c r="W390">
        <f t="shared" ref="W390:W416" si="75">J390/$L$416</f>
        <v>2.0397132163217851E-5</v>
      </c>
      <c r="X390">
        <f t="shared" ref="X390:X416" si="76">K390/$L$416</f>
        <v>2.6516271812183207E-4</v>
      </c>
      <c r="Y390">
        <f t="shared" ref="Y390:Y416" si="77">L390/$L$416</f>
        <v>1.7439547999551263E-3</v>
      </c>
    </row>
    <row r="391" spans="1:25" x14ac:dyDescent="0.25">
      <c r="A391" s="1" t="s">
        <v>32</v>
      </c>
      <c r="B391">
        <f>'[1]SCC x Ano'!B135</f>
        <v>129</v>
      </c>
      <c r="C391">
        <f>'[1]SCC x Ano'!C135</f>
        <v>30</v>
      </c>
      <c r="D391">
        <f>'[1]SCC x Ano'!D135</f>
        <v>75</v>
      </c>
      <c r="E391">
        <f>'[1]SCC x Ano'!E135</f>
        <v>11</v>
      </c>
      <c r="F391">
        <f>'[1]SCC x Ano'!F135</f>
        <v>227</v>
      </c>
      <c r="G391">
        <f>'[1]SCC x Ano'!G135</f>
        <v>68</v>
      </c>
      <c r="H391">
        <f>'[1]SCC x Ano'!H135</f>
        <v>36</v>
      </c>
      <c r="I391">
        <f>'[1]SCC x Ano'!I135</f>
        <v>23</v>
      </c>
      <c r="J391">
        <f>'[1]SCC x Ano'!J135</f>
        <v>1</v>
      </c>
      <c r="K391">
        <f>'[1]SCC x Ano'!K135</f>
        <v>86</v>
      </c>
      <c r="L391">
        <f t="shared" si="66"/>
        <v>686</v>
      </c>
      <c r="N391" s="1" t="s">
        <v>32</v>
      </c>
      <c r="O391">
        <f t="shared" si="67"/>
        <v>1.3156150245275514E-3</v>
      </c>
      <c r="P391">
        <f t="shared" si="68"/>
        <v>3.0595698244826778E-4</v>
      </c>
      <c r="Q391">
        <f t="shared" si="69"/>
        <v>7.6489245612066943E-4</v>
      </c>
      <c r="R391">
        <f t="shared" si="70"/>
        <v>1.1218422689769819E-4</v>
      </c>
      <c r="S391">
        <f t="shared" si="71"/>
        <v>2.3150745005252262E-3</v>
      </c>
      <c r="T391">
        <f t="shared" si="72"/>
        <v>6.9350249354940699E-4</v>
      </c>
      <c r="U391">
        <f t="shared" si="73"/>
        <v>3.6714837893792133E-4</v>
      </c>
      <c r="V391">
        <f t="shared" si="74"/>
        <v>2.3456701987700529E-4</v>
      </c>
      <c r="W391">
        <f t="shared" si="75"/>
        <v>1.0198566081608925E-5</v>
      </c>
      <c r="X391">
        <f t="shared" si="76"/>
        <v>8.7707668301836763E-4</v>
      </c>
      <c r="Y391">
        <f t="shared" si="77"/>
        <v>6.996216331983723E-3</v>
      </c>
    </row>
    <row r="392" spans="1:25" x14ac:dyDescent="0.25">
      <c r="A392" s="1" t="s">
        <v>31</v>
      </c>
      <c r="B392">
        <f>'[1]SCC x Ano'!B136</f>
        <v>30</v>
      </c>
      <c r="C392">
        <f>'[1]SCC x Ano'!C136</f>
        <v>6</v>
      </c>
      <c r="D392">
        <f>'[1]SCC x Ano'!D136</f>
        <v>23</v>
      </c>
      <c r="E392">
        <f>'[1]SCC x Ano'!E136</f>
        <v>2</v>
      </c>
      <c r="F392">
        <f>'[1]SCC x Ano'!F136</f>
        <v>59</v>
      </c>
      <c r="G392">
        <f>'[1]SCC x Ano'!G136</f>
        <v>24</v>
      </c>
      <c r="H392">
        <f>'[1]SCC x Ano'!H136</f>
        <v>19</v>
      </c>
      <c r="I392">
        <f>'[1]SCC x Ano'!I136</f>
        <v>5</v>
      </c>
      <c r="J392">
        <f>'[1]SCC x Ano'!J136</f>
        <v>1</v>
      </c>
      <c r="K392">
        <f>'[1]SCC x Ano'!K136</f>
        <v>30</v>
      </c>
      <c r="L392">
        <f t="shared" si="66"/>
        <v>199</v>
      </c>
      <c r="N392" s="1" t="s">
        <v>31</v>
      </c>
      <c r="O392">
        <f t="shared" si="67"/>
        <v>3.0595698244826778E-4</v>
      </c>
      <c r="P392">
        <f t="shared" si="68"/>
        <v>6.1191396489653559E-5</v>
      </c>
      <c r="Q392">
        <f t="shared" si="69"/>
        <v>2.3456701987700529E-4</v>
      </c>
      <c r="R392">
        <f t="shared" si="70"/>
        <v>2.0397132163217851E-5</v>
      </c>
      <c r="S392">
        <f t="shared" si="71"/>
        <v>6.0171539881492668E-4</v>
      </c>
      <c r="T392">
        <f t="shared" si="72"/>
        <v>2.4476558595861424E-4</v>
      </c>
      <c r="U392">
        <f t="shared" si="73"/>
        <v>1.9377275555056958E-4</v>
      </c>
      <c r="V392">
        <f t="shared" si="74"/>
        <v>5.099283040804463E-5</v>
      </c>
      <c r="W392">
        <f t="shared" si="75"/>
        <v>1.0198566081608925E-5</v>
      </c>
      <c r="X392">
        <f t="shared" si="76"/>
        <v>3.0595698244826778E-4</v>
      </c>
      <c r="Y392">
        <f t="shared" si="77"/>
        <v>2.0295146502401764E-3</v>
      </c>
    </row>
    <row r="393" spans="1:25" x14ac:dyDescent="0.25">
      <c r="A393" s="1" t="s">
        <v>30</v>
      </c>
      <c r="B393">
        <f>'[1]SCC x Ano'!B137</f>
        <v>157</v>
      </c>
      <c r="C393">
        <f>'[1]SCC x Ano'!C137</f>
        <v>46</v>
      </c>
      <c r="D393">
        <f>'[1]SCC x Ano'!D137</f>
        <v>137</v>
      </c>
      <c r="E393">
        <f>'[1]SCC x Ano'!E137</f>
        <v>26</v>
      </c>
      <c r="F393">
        <f>'[1]SCC x Ano'!F137</f>
        <v>427</v>
      </c>
      <c r="G393">
        <f>'[1]SCC x Ano'!G137</f>
        <v>159</v>
      </c>
      <c r="H393">
        <f>'[1]SCC x Ano'!H137</f>
        <v>75</v>
      </c>
      <c r="I393">
        <f>'[1]SCC x Ano'!I137</f>
        <v>51</v>
      </c>
      <c r="J393">
        <f>'[1]SCC x Ano'!J137</f>
        <v>2</v>
      </c>
      <c r="K393">
        <f>'[1]SCC x Ano'!K137</f>
        <v>155</v>
      </c>
      <c r="L393">
        <f t="shared" si="66"/>
        <v>1235</v>
      </c>
      <c r="N393" s="1" t="s">
        <v>30</v>
      </c>
      <c r="O393">
        <f t="shared" si="67"/>
        <v>1.6011748748126014E-3</v>
      </c>
      <c r="P393">
        <f t="shared" si="68"/>
        <v>4.6913403975401059E-4</v>
      </c>
      <c r="Q393">
        <f t="shared" si="69"/>
        <v>1.3972035531804228E-3</v>
      </c>
      <c r="R393">
        <f t="shared" si="70"/>
        <v>2.6516271812183207E-4</v>
      </c>
      <c r="S393">
        <f t="shared" si="71"/>
        <v>4.3547877168470112E-3</v>
      </c>
      <c r="T393">
        <f t="shared" si="72"/>
        <v>1.6215720069758192E-3</v>
      </c>
      <c r="U393">
        <f t="shared" si="73"/>
        <v>7.6489245612066943E-4</v>
      </c>
      <c r="V393">
        <f t="shared" si="74"/>
        <v>5.2012687016205524E-4</v>
      </c>
      <c r="W393">
        <f t="shared" si="75"/>
        <v>2.0397132163217851E-5</v>
      </c>
      <c r="X393">
        <f t="shared" si="76"/>
        <v>1.5807777426493834E-3</v>
      </c>
      <c r="Y393">
        <f t="shared" si="77"/>
        <v>1.2595229110787023E-2</v>
      </c>
    </row>
    <row r="394" spans="1:25" x14ac:dyDescent="0.25">
      <c r="A394" s="1" t="s">
        <v>29</v>
      </c>
      <c r="B394">
        <f>'[1]SCC x Ano'!B138</f>
        <v>23</v>
      </c>
      <c r="C394">
        <f>'[1]SCC x Ano'!C138</f>
        <v>3</v>
      </c>
      <c r="D394">
        <f>'[1]SCC x Ano'!D138</f>
        <v>25</v>
      </c>
      <c r="E394">
        <f>'[1]SCC x Ano'!E138</f>
        <v>3</v>
      </c>
      <c r="F394">
        <f>'[1]SCC x Ano'!F138</f>
        <v>55</v>
      </c>
      <c r="G394">
        <f>'[1]SCC x Ano'!G138</f>
        <v>21</v>
      </c>
      <c r="H394">
        <f>'[1]SCC x Ano'!H138</f>
        <v>11</v>
      </c>
      <c r="I394">
        <f>'[1]SCC x Ano'!I138</f>
        <v>0</v>
      </c>
      <c r="J394">
        <f>'[1]SCC x Ano'!J138</f>
        <v>2</v>
      </c>
      <c r="K394">
        <f>'[1]SCC x Ano'!K138</f>
        <v>18</v>
      </c>
      <c r="L394">
        <f t="shared" si="66"/>
        <v>161</v>
      </c>
      <c r="N394" s="1" t="s">
        <v>29</v>
      </c>
      <c r="O394">
        <f t="shared" si="67"/>
        <v>2.3456701987700529E-4</v>
      </c>
      <c r="P394">
        <f t="shared" si="68"/>
        <v>3.059569824482678E-5</v>
      </c>
      <c r="Q394">
        <f t="shared" si="69"/>
        <v>2.5496415204022312E-4</v>
      </c>
      <c r="R394">
        <f t="shared" si="70"/>
        <v>3.059569824482678E-5</v>
      </c>
      <c r="S394">
        <f t="shared" si="71"/>
        <v>5.6092113448849091E-4</v>
      </c>
      <c r="T394">
        <f t="shared" si="72"/>
        <v>2.1416988771378744E-4</v>
      </c>
      <c r="U394">
        <f t="shared" si="73"/>
        <v>1.1218422689769819E-4</v>
      </c>
      <c r="V394">
        <f t="shared" si="74"/>
        <v>0</v>
      </c>
      <c r="W394">
        <f t="shared" si="75"/>
        <v>2.0397132163217851E-5</v>
      </c>
      <c r="X394">
        <f t="shared" si="76"/>
        <v>1.8357418946896066E-4</v>
      </c>
      <c r="Y394">
        <f t="shared" si="77"/>
        <v>1.6419691391390369E-3</v>
      </c>
    </row>
    <row r="395" spans="1:25" x14ac:dyDescent="0.25">
      <c r="A395" s="1" t="s">
        <v>28</v>
      </c>
      <c r="B395">
        <f>'[1]SCC x Ano'!B139</f>
        <v>53</v>
      </c>
      <c r="C395">
        <f>'[1]SCC x Ano'!C139</f>
        <v>20</v>
      </c>
      <c r="D395">
        <f>'[1]SCC x Ano'!D139</f>
        <v>53</v>
      </c>
      <c r="E395">
        <f>'[1]SCC x Ano'!E139</f>
        <v>12</v>
      </c>
      <c r="F395">
        <f>'[1]SCC x Ano'!F139</f>
        <v>138</v>
      </c>
      <c r="G395">
        <f>'[1]SCC x Ano'!G139</f>
        <v>50</v>
      </c>
      <c r="H395">
        <f>'[1]SCC x Ano'!H139</f>
        <v>23</v>
      </c>
      <c r="I395">
        <f>'[1]SCC x Ano'!I139</f>
        <v>14</v>
      </c>
      <c r="J395">
        <f>'[1]SCC x Ano'!J139</f>
        <v>1</v>
      </c>
      <c r="K395">
        <f>'[1]SCC x Ano'!K139</f>
        <v>78</v>
      </c>
      <c r="L395">
        <f t="shared" si="66"/>
        <v>442</v>
      </c>
      <c r="N395" s="1" t="s">
        <v>28</v>
      </c>
      <c r="O395">
        <f t="shared" si="67"/>
        <v>5.4052400232527302E-4</v>
      </c>
      <c r="P395">
        <f t="shared" si="68"/>
        <v>2.0397132163217852E-4</v>
      </c>
      <c r="Q395">
        <f t="shared" si="69"/>
        <v>5.4052400232527302E-4</v>
      </c>
      <c r="R395">
        <f t="shared" si="70"/>
        <v>1.2238279297930712E-4</v>
      </c>
      <c r="S395">
        <f t="shared" si="71"/>
        <v>1.4074021192620318E-3</v>
      </c>
      <c r="T395">
        <f t="shared" si="72"/>
        <v>5.0992830408044625E-4</v>
      </c>
      <c r="U395">
        <f t="shared" si="73"/>
        <v>2.3456701987700529E-4</v>
      </c>
      <c r="V395">
        <f t="shared" si="74"/>
        <v>1.4277992514252495E-4</v>
      </c>
      <c r="W395">
        <f t="shared" si="75"/>
        <v>1.0198566081608925E-5</v>
      </c>
      <c r="X395">
        <f t="shared" si="76"/>
        <v>7.954881543654962E-4</v>
      </c>
      <c r="Y395">
        <f t="shared" si="77"/>
        <v>4.5077662080711452E-3</v>
      </c>
    </row>
    <row r="396" spans="1:25" x14ac:dyDescent="0.25">
      <c r="A396" s="1" t="s">
        <v>27</v>
      </c>
      <c r="B396">
        <f>'[1]SCC x Ano'!B140</f>
        <v>149</v>
      </c>
      <c r="C396">
        <f>'[1]SCC x Ano'!C140</f>
        <v>65</v>
      </c>
      <c r="D396">
        <f>'[1]SCC x Ano'!D140</f>
        <v>104</v>
      </c>
      <c r="E396">
        <f>'[1]SCC x Ano'!E140</f>
        <v>30</v>
      </c>
      <c r="F396">
        <f>'[1]SCC x Ano'!F140</f>
        <v>396</v>
      </c>
      <c r="G396">
        <f>'[1]SCC x Ano'!G140</f>
        <v>101</v>
      </c>
      <c r="H396">
        <f>'[1]SCC x Ano'!H140</f>
        <v>54</v>
      </c>
      <c r="I396">
        <f>'[1]SCC x Ano'!I140</f>
        <v>27</v>
      </c>
      <c r="J396">
        <f>'[1]SCC x Ano'!J140</f>
        <v>6</v>
      </c>
      <c r="K396">
        <f>'[1]SCC x Ano'!K140</f>
        <v>122</v>
      </c>
      <c r="L396">
        <f t="shared" si="66"/>
        <v>1054</v>
      </c>
      <c r="N396" s="1" t="s">
        <v>27</v>
      </c>
      <c r="O396">
        <f t="shared" si="67"/>
        <v>1.5195863461597299E-3</v>
      </c>
      <c r="P396">
        <f t="shared" si="68"/>
        <v>6.6290679530458022E-4</v>
      </c>
      <c r="Q396">
        <f t="shared" si="69"/>
        <v>1.0606508724873283E-3</v>
      </c>
      <c r="R396">
        <f t="shared" si="70"/>
        <v>3.0595698244826778E-4</v>
      </c>
      <c r="S396">
        <f t="shared" si="71"/>
        <v>4.0386321683171349E-3</v>
      </c>
      <c r="T396">
        <f t="shared" si="72"/>
        <v>1.0300551742425015E-3</v>
      </c>
      <c r="U396">
        <f t="shared" si="73"/>
        <v>5.5072256840688202E-4</v>
      </c>
      <c r="V396">
        <f t="shared" si="74"/>
        <v>2.7536128420344101E-4</v>
      </c>
      <c r="W396">
        <f t="shared" si="75"/>
        <v>6.1191396489653559E-5</v>
      </c>
      <c r="X396">
        <f t="shared" si="76"/>
        <v>1.2442250619562889E-3</v>
      </c>
      <c r="Y396">
        <f t="shared" si="77"/>
        <v>1.0749288650015808E-2</v>
      </c>
    </row>
    <row r="397" spans="1:25" x14ac:dyDescent="0.25">
      <c r="A397" s="1" t="s">
        <v>26</v>
      </c>
      <c r="B397">
        <f>'[1]SCC x Ano'!B141</f>
        <v>168</v>
      </c>
      <c r="C397">
        <f>'[1]SCC x Ano'!C141</f>
        <v>33</v>
      </c>
      <c r="D397">
        <f>'[1]SCC x Ano'!D141</f>
        <v>67</v>
      </c>
      <c r="E397">
        <f>'[1]SCC x Ano'!E141</f>
        <v>27</v>
      </c>
      <c r="F397">
        <f>'[1]SCC x Ano'!F141</f>
        <v>254</v>
      </c>
      <c r="G397">
        <f>'[1]SCC x Ano'!G141</f>
        <v>66</v>
      </c>
      <c r="H397">
        <f>'[1]SCC x Ano'!H141</f>
        <v>26</v>
      </c>
      <c r="I397">
        <f>'[1]SCC x Ano'!I141</f>
        <v>20</v>
      </c>
      <c r="J397">
        <f>'[1]SCC x Ano'!J141</f>
        <v>3</v>
      </c>
      <c r="K397">
        <f>'[1]SCC x Ano'!K141</f>
        <v>76</v>
      </c>
      <c r="L397">
        <f t="shared" si="66"/>
        <v>740</v>
      </c>
      <c r="N397" s="1" t="s">
        <v>26</v>
      </c>
      <c r="O397">
        <f t="shared" si="67"/>
        <v>1.7133591017102995E-3</v>
      </c>
      <c r="P397">
        <f t="shared" si="68"/>
        <v>3.3655268069309455E-4</v>
      </c>
      <c r="Q397">
        <f t="shared" si="69"/>
        <v>6.83303927467798E-4</v>
      </c>
      <c r="R397">
        <f t="shared" si="70"/>
        <v>2.7536128420344101E-4</v>
      </c>
      <c r="S397">
        <f t="shared" si="71"/>
        <v>2.5904357847286673E-3</v>
      </c>
      <c r="T397">
        <f t="shared" si="72"/>
        <v>6.7310536138618911E-4</v>
      </c>
      <c r="U397">
        <f t="shared" si="73"/>
        <v>2.6516271812183207E-4</v>
      </c>
      <c r="V397">
        <f t="shared" si="74"/>
        <v>2.0397132163217852E-4</v>
      </c>
      <c r="W397">
        <f t="shared" si="75"/>
        <v>3.059569824482678E-5</v>
      </c>
      <c r="X397">
        <f t="shared" si="76"/>
        <v>7.7509102220227831E-4</v>
      </c>
      <c r="Y397">
        <f t="shared" si="77"/>
        <v>7.5469389003906054E-3</v>
      </c>
    </row>
    <row r="398" spans="1:25" x14ac:dyDescent="0.25">
      <c r="A398" s="1" t="s">
        <v>25</v>
      </c>
      <c r="B398">
        <f>'[1]SCC x Ano'!B142</f>
        <v>425</v>
      </c>
      <c r="C398">
        <f>'[1]SCC x Ano'!C142</f>
        <v>190</v>
      </c>
      <c r="D398">
        <f>'[1]SCC x Ano'!D142</f>
        <v>203</v>
      </c>
      <c r="E398">
        <f>'[1]SCC x Ano'!E142</f>
        <v>76</v>
      </c>
      <c r="F398">
        <f>'[1]SCC x Ano'!F142</f>
        <v>803</v>
      </c>
      <c r="G398">
        <f>'[1]SCC x Ano'!G142</f>
        <v>223</v>
      </c>
      <c r="H398">
        <f>'[1]SCC x Ano'!H142</f>
        <v>130</v>
      </c>
      <c r="I398">
        <f>'[1]SCC x Ano'!I142</f>
        <v>92</v>
      </c>
      <c r="J398">
        <f>'[1]SCC x Ano'!J142</f>
        <v>12</v>
      </c>
      <c r="K398">
        <f>'[1]SCC x Ano'!K142</f>
        <v>376</v>
      </c>
      <c r="L398">
        <f t="shared" si="66"/>
        <v>2530</v>
      </c>
      <c r="N398" s="1" t="s">
        <v>25</v>
      </c>
      <c r="O398">
        <f t="shared" si="67"/>
        <v>4.3343905846837932E-3</v>
      </c>
      <c r="P398">
        <f t="shared" si="68"/>
        <v>1.9377275555056959E-3</v>
      </c>
      <c r="Q398">
        <f t="shared" si="69"/>
        <v>2.070308914566612E-3</v>
      </c>
      <c r="R398">
        <f t="shared" si="70"/>
        <v>7.7509102220227831E-4</v>
      </c>
      <c r="S398">
        <f t="shared" si="71"/>
        <v>8.1894485635319678E-3</v>
      </c>
      <c r="T398">
        <f t="shared" si="72"/>
        <v>2.2742802361987906E-3</v>
      </c>
      <c r="U398">
        <f t="shared" si="73"/>
        <v>1.3258135906091604E-3</v>
      </c>
      <c r="V398">
        <f t="shared" si="74"/>
        <v>9.3826807950802118E-4</v>
      </c>
      <c r="W398">
        <f t="shared" si="75"/>
        <v>1.2238279297930712E-4</v>
      </c>
      <c r="X398">
        <f t="shared" si="76"/>
        <v>3.8346608466849562E-3</v>
      </c>
      <c r="Y398">
        <f t="shared" si="77"/>
        <v>2.5802372186470583E-2</v>
      </c>
    </row>
    <row r="399" spans="1:25" x14ac:dyDescent="0.25">
      <c r="A399" s="1" t="s">
        <v>24</v>
      </c>
      <c r="B399">
        <f>'[1]SCC x Ano'!B143</f>
        <v>173</v>
      </c>
      <c r="C399">
        <f>'[1]SCC x Ano'!C143</f>
        <v>81</v>
      </c>
      <c r="D399">
        <f>'[1]SCC x Ano'!D143</f>
        <v>92</v>
      </c>
      <c r="E399">
        <f>'[1]SCC x Ano'!E143</f>
        <v>25</v>
      </c>
      <c r="F399">
        <f>'[1]SCC x Ano'!F143</f>
        <v>284</v>
      </c>
      <c r="G399">
        <f>'[1]SCC x Ano'!G143</f>
        <v>122</v>
      </c>
      <c r="H399">
        <f>'[1]SCC x Ano'!H143</f>
        <v>63</v>
      </c>
      <c r="I399">
        <f>'[1]SCC x Ano'!I143</f>
        <v>34</v>
      </c>
      <c r="J399">
        <f>'[1]SCC x Ano'!J143</f>
        <v>5</v>
      </c>
      <c r="K399">
        <f>'[1]SCC x Ano'!K143</f>
        <v>166</v>
      </c>
      <c r="L399">
        <f t="shared" si="66"/>
        <v>1045</v>
      </c>
      <c r="N399" s="1" t="s">
        <v>24</v>
      </c>
      <c r="O399">
        <f t="shared" si="67"/>
        <v>1.7643519321183443E-3</v>
      </c>
      <c r="P399">
        <f t="shared" si="68"/>
        <v>8.2608385261032297E-4</v>
      </c>
      <c r="Q399">
        <f t="shared" si="69"/>
        <v>9.3826807950802118E-4</v>
      </c>
      <c r="R399">
        <f t="shared" si="70"/>
        <v>2.5496415204022312E-4</v>
      </c>
      <c r="S399">
        <f t="shared" si="71"/>
        <v>2.8963927671769351E-3</v>
      </c>
      <c r="T399">
        <f t="shared" si="72"/>
        <v>1.2442250619562889E-3</v>
      </c>
      <c r="U399">
        <f t="shared" si="73"/>
        <v>6.4250966314136234E-4</v>
      </c>
      <c r="V399">
        <f t="shared" si="74"/>
        <v>3.467512467747035E-4</v>
      </c>
      <c r="W399">
        <f t="shared" si="75"/>
        <v>5.099283040804463E-5</v>
      </c>
      <c r="X399">
        <f t="shared" si="76"/>
        <v>1.6929619695470817E-3</v>
      </c>
      <c r="Y399">
        <f t="shared" si="77"/>
        <v>1.0657501555281328E-2</v>
      </c>
    </row>
    <row r="400" spans="1:25" x14ac:dyDescent="0.25">
      <c r="A400" s="1" t="s">
        <v>23</v>
      </c>
      <c r="B400">
        <f>'[1]SCC x Ano'!B144</f>
        <v>155</v>
      </c>
      <c r="C400">
        <f>'[1]SCC x Ano'!C144</f>
        <v>58</v>
      </c>
      <c r="D400">
        <f>'[1]SCC x Ano'!D144</f>
        <v>116</v>
      </c>
      <c r="E400">
        <f>'[1]SCC x Ano'!E144</f>
        <v>46</v>
      </c>
      <c r="F400">
        <f>'[1]SCC x Ano'!F144</f>
        <v>240</v>
      </c>
      <c r="G400">
        <f>'[1]SCC x Ano'!G144</f>
        <v>134</v>
      </c>
      <c r="H400">
        <f>'[1]SCC x Ano'!H144</f>
        <v>57</v>
      </c>
      <c r="I400">
        <f>'[1]SCC x Ano'!I144</f>
        <v>27</v>
      </c>
      <c r="J400">
        <f>'[1]SCC x Ano'!J144</f>
        <v>1</v>
      </c>
      <c r="K400">
        <f>'[1]SCC x Ano'!K144</f>
        <v>178</v>
      </c>
      <c r="L400">
        <f t="shared" si="66"/>
        <v>1012</v>
      </c>
      <c r="N400" s="1" t="s">
        <v>23</v>
      </c>
      <c r="O400">
        <f t="shared" si="67"/>
        <v>1.5807777426493834E-3</v>
      </c>
      <c r="P400">
        <f t="shared" si="68"/>
        <v>5.9151683273331768E-4</v>
      </c>
      <c r="Q400">
        <f t="shared" si="69"/>
        <v>1.1830336654666354E-3</v>
      </c>
      <c r="R400">
        <f t="shared" si="70"/>
        <v>4.6913403975401059E-4</v>
      </c>
      <c r="S400">
        <f t="shared" si="71"/>
        <v>2.4476558595861423E-3</v>
      </c>
      <c r="T400">
        <f t="shared" si="72"/>
        <v>1.366607854935596E-3</v>
      </c>
      <c r="U400">
        <f t="shared" si="73"/>
        <v>5.8131826665170879E-4</v>
      </c>
      <c r="V400">
        <f t="shared" si="74"/>
        <v>2.7536128420344101E-4</v>
      </c>
      <c r="W400">
        <f t="shared" si="75"/>
        <v>1.0198566081608925E-5</v>
      </c>
      <c r="X400">
        <f t="shared" si="76"/>
        <v>1.8153447625263888E-3</v>
      </c>
      <c r="Y400">
        <f t="shared" si="77"/>
        <v>1.0320948874588233E-2</v>
      </c>
    </row>
    <row r="401" spans="1:25" x14ac:dyDescent="0.25">
      <c r="A401" s="1" t="s">
        <v>22</v>
      </c>
      <c r="B401">
        <f>'[1]SCC x Ano'!B145</f>
        <v>425</v>
      </c>
      <c r="C401">
        <f>'[1]SCC x Ano'!C145</f>
        <v>165</v>
      </c>
      <c r="D401">
        <f>'[1]SCC x Ano'!D145</f>
        <v>187</v>
      </c>
      <c r="E401">
        <f>'[1]SCC x Ano'!E145</f>
        <v>69</v>
      </c>
      <c r="F401">
        <f>'[1]SCC x Ano'!F145</f>
        <v>692</v>
      </c>
      <c r="G401">
        <f>'[1]SCC x Ano'!G145</f>
        <v>290</v>
      </c>
      <c r="H401">
        <f>'[1]SCC x Ano'!H145</f>
        <v>153</v>
      </c>
      <c r="I401">
        <f>'[1]SCC x Ano'!I145</f>
        <v>68</v>
      </c>
      <c r="J401">
        <f>'[1]SCC x Ano'!J145</f>
        <v>13</v>
      </c>
      <c r="K401">
        <f>'[1]SCC x Ano'!K145</f>
        <v>431</v>
      </c>
      <c r="L401">
        <f t="shared" si="66"/>
        <v>2493</v>
      </c>
      <c r="N401" s="1" t="s">
        <v>22</v>
      </c>
      <c r="O401">
        <f t="shared" si="67"/>
        <v>4.3343905846837932E-3</v>
      </c>
      <c r="P401">
        <f t="shared" si="68"/>
        <v>1.6827634034654727E-3</v>
      </c>
      <c r="Q401">
        <f t="shared" si="69"/>
        <v>1.9071318572608691E-3</v>
      </c>
      <c r="R401">
        <f t="shared" si="70"/>
        <v>7.0370105963101588E-4</v>
      </c>
      <c r="S401">
        <f t="shared" si="71"/>
        <v>7.057407728473377E-3</v>
      </c>
      <c r="T401">
        <f t="shared" si="72"/>
        <v>2.9575841636665886E-3</v>
      </c>
      <c r="U401">
        <f t="shared" si="73"/>
        <v>1.5603806104861656E-3</v>
      </c>
      <c r="V401">
        <f t="shared" si="74"/>
        <v>6.9350249354940699E-4</v>
      </c>
      <c r="W401">
        <f t="shared" si="75"/>
        <v>1.3258135906091603E-4</v>
      </c>
      <c r="X401">
        <f t="shared" si="76"/>
        <v>4.3955819811734471E-3</v>
      </c>
      <c r="Y401">
        <f t="shared" si="77"/>
        <v>2.5425025241451051E-2</v>
      </c>
    </row>
    <row r="402" spans="1:25" x14ac:dyDescent="0.25">
      <c r="A402" s="1" t="s">
        <v>21</v>
      </c>
      <c r="B402">
        <f>'[1]SCC x Ano'!B146</f>
        <v>105</v>
      </c>
      <c r="C402">
        <f>'[1]SCC x Ano'!C146</f>
        <v>29</v>
      </c>
      <c r="D402">
        <f>'[1]SCC x Ano'!D146</f>
        <v>53</v>
      </c>
      <c r="E402">
        <f>'[1]SCC x Ano'!E146</f>
        <v>29</v>
      </c>
      <c r="F402">
        <f>'[1]SCC x Ano'!F146</f>
        <v>226</v>
      </c>
      <c r="G402">
        <f>'[1]SCC x Ano'!G146</f>
        <v>83</v>
      </c>
      <c r="H402">
        <f>'[1]SCC x Ano'!H146</f>
        <v>35</v>
      </c>
      <c r="I402">
        <f>'[1]SCC x Ano'!I146</f>
        <v>21</v>
      </c>
      <c r="J402">
        <f>'[1]SCC x Ano'!J146</f>
        <v>4</v>
      </c>
      <c r="K402">
        <f>'[1]SCC x Ano'!K146</f>
        <v>99</v>
      </c>
      <c r="L402">
        <f t="shared" si="66"/>
        <v>684</v>
      </c>
      <c r="N402" s="1" t="s">
        <v>21</v>
      </c>
      <c r="O402">
        <f t="shared" si="67"/>
        <v>1.0708494385689373E-3</v>
      </c>
      <c r="P402">
        <f t="shared" si="68"/>
        <v>2.9575841636665884E-4</v>
      </c>
      <c r="Q402">
        <f t="shared" si="69"/>
        <v>5.4052400232527302E-4</v>
      </c>
      <c r="R402">
        <f t="shared" si="70"/>
        <v>2.9575841636665884E-4</v>
      </c>
      <c r="S402">
        <f t="shared" si="71"/>
        <v>2.3048759344436172E-3</v>
      </c>
      <c r="T402">
        <f t="shared" si="72"/>
        <v>8.4648098477354086E-4</v>
      </c>
      <c r="U402">
        <f t="shared" si="73"/>
        <v>3.5694981285631238E-4</v>
      </c>
      <c r="V402">
        <f t="shared" si="74"/>
        <v>2.1416988771378744E-4</v>
      </c>
      <c r="W402">
        <f t="shared" si="75"/>
        <v>4.0794264326435701E-5</v>
      </c>
      <c r="X402">
        <f t="shared" si="76"/>
        <v>1.0096580420792837E-3</v>
      </c>
      <c r="Y402">
        <f t="shared" si="77"/>
        <v>6.9758191998205051E-3</v>
      </c>
    </row>
    <row r="403" spans="1:25" x14ac:dyDescent="0.25">
      <c r="A403" s="1" t="s">
        <v>20</v>
      </c>
      <c r="B403">
        <f>'[1]SCC x Ano'!B147</f>
        <v>128</v>
      </c>
      <c r="C403">
        <f>'[1]SCC x Ano'!C147</f>
        <v>41</v>
      </c>
      <c r="D403">
        <f>'[1]SCC x Ano'!D147</f>
        <v>61</v>
      </c>
      <c r="E403">
        <f>'[1]SCC x Ano'!E147</f>
        <v>18</v>
      </c>
      <c r="F403">
        <f>'[1]SCC x Ano'!F147</f>
        <v>184</v>
      </c>
      <c r="G403">
        <f>'[1]SCC x Ano'!G147</f>
        <v>89</v>
      </c>
      <c r="H403">
        <f>'[1]SCC x Ano'!H147</f>
        <v>26</v>
      </c>
      <c r="I403">
        <f>'[1]SCC x Ano'!I147</f>
        <v>13</v>
      </c>
      <c r="J403">
        <f>'[1]SCC x Ano'!J147</f>
        <v>3</v>
      </c>
      <c r="K403">
        <f>'[1]SCC x Ano'!K147</f>
        <v>223</v>
      </c>
      <c r="L403">
        <f t="shared" si="66"/>
        <v>786</v>
      </c>
      <c r="N403" s="1" t="s">
        <v>20</v>
      </c>
      <c r="O403">
        <f t="shared" si="67"/>
        <v>1.3054164584459424E-3</v>
      </c>
      <c r="P403">
        <f t="shared" si="68"/>
        <v>4.1814120934596593E-4</v>
      </c>
      <c r="Q403">
        <f t="shared" si="69"/>
        <v>6.2211253097814445E-4</v>
      </c>
      <c r="R403">
        <f t="shared" si="70"/>
        <v>1.8357418946896066E-4</v>
      </c>
      <c r="S403">
        <f t="shared" si="71"/>
        <v>1.8765361590160424E-3</v>
      </c>
      <c r="T403">
        <f t="shared" si="72"/>
        <v>9.076723812631944E-4</v>
      </c>
      <c r="U403">
        <f t="shared" si="73"/>
        <v>2.6516271812183207E-4</v>
      </c>
      <c r="V403">
        <f t="shared" si="74"/>
        <v>1.3258135906091603E-4</v>
      </c>
      <c r="W403">
        <f t="shared" si="75"/>
        <v>3.059569824482678E-5</v>
      </c>
      <c r="X403">
        <f t="shared" si="76"/>
        <v>2.2742802361987906E-3</v>
      </c>
      <c r="Y403">
        <f t="shared" si="77"/>
        <v>8.0160729401446158E-3</v>
      </c>
    </row>
    <row r="404" spans="1:25" x14ac:dyDescent="0.25">
      <c r="A404" s="1" t="s">
        <v>19</v>
      </c>
      <c r="B404">
        <f>'[1]SCC x Ano'!B148</f>
        <v>508</v>
      </c>
      <c r="C404">
        <f>'[1]SCC x Ano'!C148</f>
        <v>279</v>
      </c>
      <c r="D404">
        <f>'[1]SCC x Ano'!D148</f>
        <v>324</v>
      </c>
      <c r="E404">
        <f>'[1]SCC x Ano'!E148</f>
        <v>116</v>
      </c>
      <c r="F404">
        <f>'[1]SCC x Ano'!F148</f>
        <v>1196</v>
      </c>
      <c r="G404">
        <f>'[1]SCC x Ano'!G148</f>
        <v>484</v>
      </c>
      <c r="H404">
        <f>'[1]SCC x Ano'!H148</f>
        <v>175</v>
      </c>
      <c r="I404">
        <f>'[1]SCC x Ano'!I148</f>
        <v>157</v>
      </c>
      <c r="J404">
        <f>'[1]SCC x Ano'!J148</f>
        <v>16</v>
      </c>
      <c r="K404">
        <f>'[1]SCC x Ano'!K148</f>
        <v>656</v>
      </c>
      <c r="L404">
        <f t="shared" si="66"/>
        <v>3911</v>
      </c>
      <c r="N404" s="1" t="s">
        <v>19</v>
      </c>
      <c r="O404">
        <f t="shared" si="67"/>
        <v>5.1808715694573347E-3</v>
      </c>
      <c r="P404">
        <f t="shared" si="68"/>
        <v>2.8453999367688901E-3</v>
      </c>
      <c r="Q404">
        <f t="shared" si="69"/>
        <v>3.3043354104412919E-3</v>
      </c>
      <c r="R404">
        <f t="shared" si="70"/>
        <v>1.1830336654666354E-3</v>
      </c>
      <c r="S404">
        <f t="shared" si="71"/>
        <v>1.2197485033604275E-2</v>
      </c>
      <c r="T404">
        <f t="shared" si="72"/>
        <v>4.9361059834987205E-3</v>
      </c>
      <c r="U404">
        <f t="shared" si="73"/>
        <v>1.784749064281562E-3</v>
      </c>
      <c r="V404">
        <f t="shared" si="74"/>
        <v>1.6011748748126014E-3</v>
      </c>
      <c r="W404">
        <f t="shared" si="75"/>
        <v>1.6317705730574281E-4</v>
      </c>
      <c r="X404">
        <f t="shared" si="76"/>
        <v>6.6902593495354549E-3</v>
      </c>
      <c r="Y404">
        <f t="shared" si="77"/>
        <v>3.9886591945172509E-2</v>
      </c>
    </row>
    <row r="405" spans="1:25" x14ac:dyDescent="0.25">
      <c r="A405" s="1" t="s">
        <v>18</v>
      </c>
      <c r="B405">
        <f>'[1]SCC x Ano'!B149</f>
        <v>1572</v>
      </c>
      <c r="C405">
        <f>'[1]SCC x Ano'!C149</f>
        <v>456</v>
      </c>
      <c r="D405">
        <f>'[1]SCC x Ano'!D149</f>
        <v>762</v>
      </c>
      <c r="E405">
        <f>'[1]SCC x Ano'!E149</f>
        <v>252</v>
      </c>
      <c r="F405">
        <f>'[1]SCC x Ano'!F149</f>
        <v>3217</v>
      </c>
      <c r="G405">
        <f>'[1]SCC x Ano'!G149</f>
        <v>1722</v>
      </c>
      <c r="H405">
        <f>'[1]SCC x Ano'!H149</f>
        <v>562</v>
      </c>
      <c r="I405">
        <f>'[1]SCC x Ano'!I149</f>
        <v>314</v>
      </c>
      <c r="J405">
        <f>'[1]SCC x Ano'!J149</f>
        <v>52</v>
      </c>
      <c r="K405">
        <f>'[1]SCC x Ano'!K149</f>
        <v>1829</v>
      </c>
      <c r="L405">
        <f t="shared" si="66"/>
        <v>10738</v>
      </c>
      <c r="N405" s="1" t="s">
        <v>18</v>
      </c>
      <c r="O405">
        <f t="shared" si="67"/>
        <v>1.6032145880289232E-2</v>
      </c>
      <c r="P405">
        <f t="shared" si="68"/>
        <v>4.6505461332136703E-3</v>
      </c>
      <c r="Q405">
        <f t="shared" si="69"/>
        <v>7.7713073541860016E-3</v>
      </c>
      <c r="R405">
        <f t="shared" si="70"/>
        <v>2.5700386525654493E-3</v>
      </c>
      <c r="S405">
        <f t="shared" si="71"/>
        <v>3.2808787084535912E-2</v>
      </c>
      <c r="T405">
        <f t="shared" si="72"/>
        <v>1.7561930792530569E-2</v>
      </c>
      <c r="U405">
        <f t="shared" si="73"/>
        <v>5.7315941378642161E-3</v>
      </c>
      <c r="V405">
        <f t="shared" si="74"/>
        <v>3.2023497496252028E-3</v>
      </c>
      <c r="W405">
        <f t="shared" si="75"/>
        <v>5.3032543624366413E-4</v>
      </c>
      <c r="X405">
        <f t="shared" si="76"/>
        <v>1.8653177363262725E-2</v>
      </c>
      <c r="Y405">
        <f t="shared" si="77"/>
        <v>0.10951220258431664</v>
      </c>
    </row>
    <row r="406" spans="1:25" x14ac:dyDescent="0.25">
      <c r="A406" s="1" t="s">
        <v>17</v>
      </c>
      <c r="B406">
        <f>'[1]SCC x Ano'!B150</f>
        <v>358</v>
      </c>
      <c r="C406">
        <f>'[1]SCC x Ano'!C150</f>
        <v>72</v>
      </c>
      <c r="D406">
        <f>'[1]SCC x Ano'!D150</f>
        <v>167</v>
      </c>
      <c r="E406">
        <f>'[1]SCC x Ano'!E150</f>
        <v>35</v>
      </c>
      <c r="F406">
        <f>'[1]SCC x Ano'!F150</f>
        <v>630</v>
      </c>
      <c r="G406">
        <f>'[1]SCC x Ano'!G150</f>
        <v>302</v>
      </c>
      <c r="H406">
        <f>'[1]SCC x Ano'!H150</f>
        <v>117</v>
      </c>
      <c r="I406">
        <f>'[1]SCC x Ano'!I150</f>
        <v>92</v>
      </c>
      <c r="J406">
        <f>'[1]SCC x Ano'!J150</f>
        <v>10</v>
      </c>
      <c r="K406">
        <f>'[1]SCC x Ano'!K150</f>
        <v>288</v>
      </c>
      <c r="L406">
        <f t="shared" si="66"/>
        <v>2071</v>
      </c>
      <c r="N406" s="1" t="s">
        <v>17</v>
      </c>
      <c r="O406">
        <f t="shared" si="67"/>
        <v>3.6510866572159956E-3</v>
      </c>
      <c r="P406">
        <f t="shared" si="68"/>
        <v>7.3429675787584265E-4</v>
      </c>
      <c r="Q406">
        <f t="shared" si="69"/>
        <v>1.7031605356286907E-3</v>
      </c>
      <c r="R406">
        <f t="shared" si="70"/>
        <v>3.5694981285631238E-4</v>
      </c>
      <c r="S406">
        <f t="shared" si="71"/>
        <v>6.4250966314136236E-3</v>
      </c>
      <c r="T406">
        <f t="shared" si="72"/>
        <v>3.0799669566458957E-3</v>
      </c>
      <c r="U406">
        <f t="shared" si="73"/>
        <v>1.1932322315482444E-3</v>
      </c>
      <c r="V406">
        <f t="shared" si="74"/>
        <v>9.3826807950802118E-4</v>
      </c>
      <c r="W406">
        <f t="shared" si="75"/>
        <v>1.0198566081608926E-4</v>
      </c>
      <c r="X406">
        <f t="shared" si="76"/>
        <v>2.9371870315033706E-3</v>
      </c>
      <c r="Y406">
        <f t="shared" si="77"/>
        <v>2.1121230355012087E-2</v>
      </c>
    </row>
    <row r="407" spans="1:25" x14ac:dyDescent="0.25">
      <c r="A407" s="1" t="s">
        <v>16</v>
      </c>
      <c r="B407">
        <f>'[1]SCC x Ano'!B151</f>
        <v>1340</v>
      </c>
      <c r="C407">
        <f>'[1]SCC x Ano'!C151</f>
        <v>621</v>
      </c>
      <c r="D407">
        <f>'[1]SCC x Ano'!D151</f>
        <v>716</v>
      </c>
      <c r="E407">
        <f>'[1]SCC x Ano'!E151</f>
        <v>257</v>
      </c>
      <c r="F407">
        <f>'[1]SCC x Ano'!F151</f>
        <v>2434</v>
      </c>
      <c r="G407">
        <f>'[1]SCC x Ano'!G151</f>
        <v>1544</v>
      </c>
      <c r="H407">
        <f>'[1]SCC x Ano'!H151</f>
        <v>450</v>
      </c>
      <c r="I407">
        <f>'[1]SCC x Ano'!I151</f>
        <v>248</v>
      </c>
      <c r="J407">
        <f>'[1]SCC x Ano'!J151</f>
        <v>54</v>
      </c>
      <c r="K407">
        <f>'[1]SCC x Ano'!K151</f>
        <v>1032</v>
      </c>
      <c r="L407">
        <f t="shared" si="66"/>
        <v>8696</v>
      </c>
      <c r="N407" s="1" t="s">
        <v>16</v>
      </c>
      <c r="O407">
        <f t="shared" si="67"/>
        <v>1.366607854935596E-2</v>
      </c>
      <c r="P407">
        <f t="shared" si="68"/>
        <v>6.3333095366791426E-3</v>
      </c>
      <c r="Q407">
        <f t="shared" si="69"/>
        <v>7.3021733144319912E-3</v>
      </c>
      <c r="R407">
        <f t="shared" si="70"/>
        <v>2.6210314829734939E-3</v>
      </c>
      <c r="S407">
        <f t="shared" si="71"/>
        <v>2.4823309842636126E-2</v>
      </c>
      <c r="T407">
        <f t="shared" si="72"/>
        <v>1.5746586030004183E-2</v>
      </c>
      <c r="U407">
        <f t="shared" si="73"/>
        <v>4.5893547367240163E-3</v>
      </c>
      <c r="V407">
        <f t="shared" si="74"/>
        <v>2.5292443882390138E-3</v>
      </c>
      <c r="W407">
        <f t="shared" si="75"/>
        <v>5.5072256840688202E-4</v>
      </c>
      <c r="X407">
        <f t="shared" si="76"/>
        <v>1.0524920196220412E-2</v>
      </c>
      <c r="Y407">
        <f t="shared" si="77"/>
        <v>8.8686730645671216E-2</v>
      </c>
    </row>
    <row r="408" spans="1:25" x14ac:dyDescent="0.25">
      <c r="A408" s="1" t="s">
        <v>15</v>
      </c>
      <c r="B408">
        <f>'[1]SCC x Ano'!B152</f>
        <v>4708</v>
      </c>
      <c r="C408">
        <f>'[1]SCC x Ano'!C152</f>
        <v>1169</v>
      </c>
      <c r="D408">
        <f>'[1]SCC x Ano'!D152</f>
        <v>2033</v>
      </c>
      <c r="E408">
        <f>'[1]SCC x Ano'!E152</f>
        <v>953</v>
      </c>
      <c r="F408">
        <f>'[1]SCC x Ano'!F152</f>
        <v>8741</v>
      </c>
      <c r="G408">
        <f>'[1]SCC x Ano'!G152</f>
        <v>4279</v>
      </c>
      <c r="H408">
        <f>'[1]SCC x Ano'!H152</f>
        <v>1646</v>
      </c>
      <c r="I408">
        <f>'[1]SCC x Ano'!I152</f>
        <v>934</v>
      </c>
      <c r="J408">
        <f>'[1]SCC x Ano'!J152</f>
        <v>90</v>
      </c>
      <c r="K408">
        <f>'[1]SCC x Ano'!K152</f>
        <v>4371</v>
      </c>
      <c r="L408">
        <f t="shared" si="66"/>
        <v>28924</v>
      </c>
      <c r="N408" s="1" t="s">
        <v>15</v>
      </c>
      <c r="O408">
        <f t="shared" si="67"/>
        <v>4.8014849112214826E-2</v>
      </c>
      <c r="P408">
        <f t="shared" si="68"/>
        <v>1.1922123749400835E-2</v>
      </c>
      <c r="Q408">
        <f t="shared" si="69"/>
        <v>2.0733684843910947E-2</v>
      </c>
      <c r="R408">
        <f t="shared" si="70"/>
        <v>9.7192334757733069E-3</v>
      </c>
      <c r="S408">
        <f t="shared" si="71"/>
        <v>8.9145666119343617E-2</v>
      </c>
      <c r="T408">
        <f t="shared" si="72"/>
        <v>4.3639664263204592E-2</v>
      </c>
      <c r="U408">
        <f t="shared" si="73"/>
        <v>1.6786839770328292E-2</v>
      </c>
      <c r="V408">
        <f t="shared" si="74"/>
        <v>9.5254607202227368E-3</v>
      </c>
      <c r="W408">
        <f t="shared" si="75"/>
        <v>9.1787094734480329E-4</v>
      </c>
      <c r="X408">
        <f t="shared" si="76"/>
        <v>4.4577932342712616E-2</v>
      </c>
      <c r="Y408">
        <f t="shared" si="77"/>
        <v>0.29498332534445659</v>
      </c>
    </row>
    <row r="409" spans="1:25" x14ac:dyDescent="0.25">
      <c r="A409" s="1" t="s">
        <v>14</v>
      </c>
      <c r="B409">
        <f>'[1]SCC x Ano'!B153</f>
        <v>1178</v>
      </c>
      <c r="C409">
        <f>'[1]SCC x Ano'!C153</f>
        <v>292</v>
      </c>
      <c r="D409">
        <f>'[1]SCC x Ano'!D153</f>
        <v>609</v>
      </c>
      <c r="E409">
        <f>'[1]SCC x Ano'!E153</f>
        <v>254</v>
      </c>
      <c r="F409">
        <f>'[1]SCC x Ano'!F153</f>
        <v>2206</v>
      </c>
      <c r="G409">
        <f>'[1]SCC x Ano'!G153</f>
        <v>1170</v>
      </c>
      <c r="H409">
        <f>'[1]SCC x Ano'!H153</f>
        <v>476</v>
      </c>
      <c r="I409">
        <f>'[1]SCC x Ano'!I153</f>
        <v>212</v>
      </c>
      <c r="J409">
        <f>'[1]SCC x Ano'!J153</f>
        <v>22</v>
      </c>
      <c r="K409">
        <f>'[1]SCC x Ano'!K153</f>
        <v>1131</v>
      </c>
      <c r="L409">
        <f t="shared" si="66"/>
        <v>7550</v>
      </c>
      <c r="N409" s="1" t="s">
        <v>14</v>
      </c>
      <c r="O409">
        <f t="shared" si="67"/>
        <v>1.2013910844135315E-2</v>
      </c>
      <c r="P409">
        <f t="shared" si="68"/>
        <v>2.9779812958298062E-3</v>
      </c>
      <c r="Q409">
        <f t="shared" si="69"/>
        <v>6.2109267436998355E-3</v>
      </c>
      <c r="R409">
        <f t="shared" si="70"/>
        <v>2.5904357847286673E-3</v>
      </c>
      <c r="S409">
        <f t="shared" si="71"/>
        <v>2.2498036776029292E-2</v>
      </c>
      <c r="T409">
        <f t="shared" si="72"/>
        <v>1.1932322315482443E-2</v>
      </c>
      <c r="U409">
        <f t="shared" si="73"/>
        <v>4.8545174548458485E-3</v>
      </c>
      <c r="V409">
        <f t="shared" si="74"/>
        <v>2.1620960093010921E-3</v>
      </c>
      <c r="W409">
        <f t="shared" si="75"/>
        <v>2.2436845379539638E-4</v>
      </c>
      <c r="X409">
        <f t="shared" si="76"/>
        <v>1.1534578238299694E-2</v>
      </c>
      <c r="Y409">
        <f t="shared" si="77"/>
        <v>7.6999173916147384E-2</v>
      </c>
    </row>
    <row r="410" spans="1:25" x14ac:dyDescent="0.25">
      <c r="A410" s="1" t="s">
        <v>13</v>
      </c>
      <c r="B410">
        <f>'[1]SCC x Ano'!B154</f>
        <v>1038</v>
      </c>
      <c r="C410">
        <f>'[1]SCC x Ano'!C154</f>
        <v>260</v>
      </c>
      <c r="D410">
        <f>'[1]SCC x Ano'!D154</f>
        <v>468</v>
      </c>
      <c r="E410">
        <f>'[1]SCC x Ano'!E154</f>
        <v>189</v>
      </c>
      <c r="F410">
        <f>'[1]SCC x Ano'!F154</f>
        <v>1311</v>
      </c>
      <c r="G410">
        <f>'[1]SCC x Ano'!G154</f>
        <v>960</v>
      </c>
      <c r="H410">
        <f>'[1]SCC x Ano'!H154</f>
        <v>422</v>
      </c>
      <c r="I410">
        <f>'[1]SCC x Ano'!I154</f>
        <v>151</v>
      </c>
      <c r="J410">
        <f>'[1]SCC x Ano'!J154</f>
        <v>23</v>
      </c>
      <c r="K410">
        <f>'[1]SCC x Ano'!K154</f>
        <v>907</v>
      </c>
      <c r="L410">
        <f t="shared" si="66"/>
        <v>5729</v>
      </c>
      <c r="N410" s="1" t="s">
        <v>13</v>
      </c>
      <c r="O410">
        <f t="shared" si="67"/>
        <v>1.0586111592710066E-2</v>
      </c>
      <c r="P410">
        <f t="shared" si="68"/>
        <v>2.6516271812183209E-3</v>
      </c>
      <c r="Q410">
        <f t="shared" si="69"/>
        <v>4.7729289261929774E-3</v>
      </c>
      <c r="R410">
        <f t="shared" si="70"/>
        <v>1.9275289894240869E-3</v>
      </c>
      <c r="S410">
        <f t="shared" si="71"/>
        <v>1.3370320132989302E-2</v>
      </c>
      <c r="T410">
        <f t="shared" si="72"/>
        <v>9.790623438344569E-3</v>
      </c>
      <c r="U410">
        <f t="shared" si="73"/>
        <v>4.303794886438967E-3</v>
      </c>
      <c r="V410">
        <f t="shared" si="74"/>
        <v>1.5399834783229479E-3</v>
      </c>
      <c r="W410">
        <f t="shared" si="75"/>
        <v>2.3456701987700529E-4</v>
      </c>
      <c r="X410">
        <f t="shared" si="76"/>
        <v>9.2500994360192965E-3</v>
      </c>
      <c r="Y410">
        <f t="shared" si="77"/>
        <v>5.8427585081537538E-2</v>
      </c>
    </row>
    <row r="411" spans="1:25" x14ac:dyDescent="0.25">
      <c r="A411" s="1" t="s">
        <v>12</v>
      </c>
      <c r="B411">
        <f>'[1]SCC x Ano'!B155</f>
        <v>1829</v>
      </c>
      <c r="C411">
        <f>'[1]SCC x Ano'!C155</f>
        <v>306</v>
      </c>
      <c r="D411">
        <f>'[1]SCC x Ano'!D155</f>
        <v>622</v>
      </c>
      <c r="E411">
        <f>'[1]SCC x Ano'!E155</f>
        <v>254</v>
      </c>
      <c r="F411">
        <f>'[1]SCC x Ano'!F155</f>
        <v>2091</v>
      </c>
      <c r="G411">
        <f>'[1]SCC x Ano'!G155</f>
        <v>1243</v>
      </c>
      <c r="H411">
        <f>'[1]SCC x Ano'!H155</f>
        <v>495</v>
      </c>
      <c r="I411">
        <f>'[1]SCC x Ano'!I155</f>
        <v>207</v>
      </c>
      <c r="J411">
        <f>'[1]SCC x Ano'!J155</f>
        <v>26</v>
      </c>
      <c r="K411">
        <f>'[1]SCC x Ano'!K155</f>
        <v>909</v>
      </c>
      <c r="L411">
        <f t="shared" si="66"/>
        <v>7982</v>
      </c>
      <c r="N411" s="1" t="s">
        <v>12</v>
      </c>
      <c r="O411">
        <f t="shared" si="67"/>
        <v>1.8653177363262725E-2</v>
      </c>
      <c r="P411">
        <f t="shared" si="68"/>
        <v>3.1207612209723313E-3</v>
      </c>
      <c r="Q411">
        <f t="shared" si="69"/>
        <v>6.3435081027607516E-3</v>
      </c>
      <c r="R411">
        <f t="shared" si="70"/>
        <v>2.5904357847286673E-3</v>
      </c>
      <c r="S411">
        <f t="shared" si="71"/>
        <v>2.1325201676644263E-2</v>
      </c>
      <c r="T411">
        <f t="shared" si="72"/>
        <v>1.2676817639439895E-2</v>
      </c>
      <c r="U411">
        <f t="shared" si="73"/>
        <v>5.0482902103964186E-3</v>
      </c>
      <c r="V411">
        <f t="shared" si="74"/>
        <v>2.1111031788930475E-3</v>
      </c>
      <c r="W411">
        <f t="shared" si="75"/>
        <v>2.6516271812183207E-4</v>
      </c>
      <c r="X411">
        <f t="shared" si="76"/>
        <v>9.2704965681825128E-3</v>
      </c>
      <c r="Y411">
        <f t="shared" si="77"/>
        <v>8.1404954463402443E-2</v>
      </c>
    </row>
    <row r="412" spans="1:25" x14ac:dyDescent="0.25">
      <c r="A412" s="1" t="s">
        <v>11</v>
      </c>
      <c r="B412">
        <f>'[1]SCC x Ano'!B156</f>
        <v>206</v>
      </c>
      <c r="C412">
        <f>'[1]SCC x Ano'!C156</f>
        <v>66</v>
      </c>
      <c r="D412">
        <f>'[1]SCC x Ano'!D156</f>
        <v>148</v>
      </c>
      <c r="E412">
        <f>'[1]SCC x Ano'!E156</f>
        <v>32</v>
      </c>
      <c r="F412">
        <f>'[1]SCC x Ano'!F156</f>
        <v>302</v>
      </c>
      <c r="G412">
        <f>'[1]SCC x Ano'!G156</f>
        <v>185</v>
      </c>
      <c r="H412">
        <f>'[1]SCC x Ano'!H156</f>
        <v>110</v>
      </c>
      <c r="I412">
        <f>'[1]SCC x Ano'!I156</f>
        <v>36</v>
      </c>
      <c r="J412">
        <f>'[1]SCC x Ano'!J156</f>
        <v>5</v>
      </c>
      <c r="K412">
        <f>'[1]SCC x Ano'!K156</f>
        <v>229</v>
      </c>
      <c r="L412">
        <f t="shared" si="66"/>
        <v>1319</v>
      </c>
      <c r="N412" s="1" t="s">
        <v>11</v>
      </c>
      <c r="O412">
        <f t="shared" si="67"/>
        <v>2.1009046128114385E-3</v>
      </c>
      <c r="P412">
        <f t="shared" si="68"/>
        <v>6.7310536138618911E-4</v>
      </c>
      <c r="Q412">
        <f t="shared" si="69"/>
        <v>1.5093877800781211E-3</v>
      </c>
      <c r="R412">
        <f t="shared" si="70"/>
        <v>3.2635411461148561E-4</v>
      </c>
      <c r="S412">
        <f t="shared" si="71"/>
        <v>3.0799669566458957E-3</v>
      </c>
      <c r="T412">
        <f t="shared" si="72"/>
        <v>1.8867347250976513E-3</v>
      </c>
      <c r="U412">
        <f t="shared" si="73"/>
        <v>1.1218422689769818E-3</v>
      </c>
      <c r="V412">
        <f t="shared" si="74"/>
        <v>3.6714837893792133E-4</v>
      </c>
      <c r="W412">
        <f t="shared" si="75"/>
        <v>5.099283040804463E-5</v>
      </c>
      <c r="X412">
        <f t="shared" si="76"/>
        <v>2.3354716326884442E-3</v>
      </c>
      <c r="Y412">
        <f t="shared" si="77"/>
        <v>1.3451908661642174E-2</v>
      </c>
    </row>
    <row r="413" spans="1:25" x14ac:dyDescent="0.25">
      <c r="A413" s="1" t="s">
        <v>10</v>
      </c>
      <c r="B413">
        <f>'[1]SCC x Ano'!B157</f>
        <v>216</v>
      </c>
      <c r="C413">
        <f>'[1]SCC x Ano'!C157</f>
        <v>62</v>
      </c>
      <c r="D413">
        <f>'[1]SCC x Ano'!D157</f>
        <v>205</v>
      </c>
      <c r="E413">
        <f>'[1]SCC x Ano'!E157</f>
        <v>59</v>
      </c>
      <c r="F413">
        <f>'[1]SCC x Ano'!F157</f>
        <v>421</v>
      </c>
      <c r="G413">
        <f>'[1]SCC x Ano'!G157</f>
        <v>204</v>
      </c>
      <c r="H413">
        <f>'[1]SCC x Ano'!H157</f>
        <v>111</v>
      </c>
      <c r="I413">
        <f>'[1]SCC x Ano'!I157</f>
        <v>40</v>
      </c>
      <c r="J413">
        <f>'[1]SCC x Ano'!J157</f>
        <v>1</v>
      </c>
      <c r="K413">
        <f>'[1]SCC x Ano'!K157</f>
        <v>367</v>
      </c>
      <c r="L413">
        <f t="shared" si="66"/>
        <v>1686</v>
      </c>
      <c r="N413" s="1" t="s">
        <v>10</v>
      </c>
      <c r="O413">
        <f t="shared" si="67"/>
        <v>2.2028902736275281E-3</v>
      </c>
      <c r="P413">
        <f t="shared" si="68"/>
        <v>6.3231109705975345E-4</v>
      </c>
      <c r="Q413">
        <f t="shared" si="69"/>
        <v>2.09070604672983E-3</v>
      </c>
      <c r="R413">
        <f t="shared" si="70"/>
        <v>6.0171539881492668E-4</v>
      </c>
      <c r="S413">
        <f t="shared" si="71"/>
        <v>4.293596320357358E-3</v>
      </c>
      <c r="T413">
        <f t="shared" si="72"/>
        <v>2.080507480648221E-3</v>
      </c>
      <c r="U413">
        <f t="shared" si="73"/>
        <v>1.1320408350585908E-3</v>
      </c>
      <c r="V413">
        <f t="shared" si="74"/>
        <v>4.0794264326435704E-4</v>
      </c>
      <c r="W413">
        <f t="shared" si="75"/>
        <v>1.0198566081608925E-5</v>
      </c>
      <c r="X413">
        <f t="shared" si="76"/>
        <v>3.7428737519504757E-3</v>
      </c>
      <c r="Y413">
        <f t="shared" si="77"/>
        <v>1.7194782413592648E-2</v>
      </c>
    </row>
    <row r="414" spans="1:25" x14ac:dyDescent="0.25">
      <c r="A414" s="1" t="s">
        <v>9</v>
      </c>
      <c r="B414">
        <f>'[1]SCC x Ano'!B158</f>
        <v>548</v>
      </c>
      <c r="C414">
        <f>'[1]SCC x Ano'!C158</f>
        <v>138</v>
      </c>
      <c r="D414">
        <f>'[1]SCC x Ano'!D158</f>
        <v>289</v>
      </c>
      <c r="E414">
        <f>'[1]SCC x Ano'!E158</f>
        <v>136</v>
      </c>
      <c r="F414">
        <f>'[1]SCC x Ano'!F158</f>
        <v>936</v>
      </c>
      <c r="G414">
        <f>'[1]SCC x Ano'!G158</f>
        <v>401</v>
      </c>
      <c r="H414">
        <f>'[1]SCC x Ano'!H158</f>
        <v>179</v>
      </c>
      <c r="I414">
        <f>'[1]SCC x Ano'!I158</f>
        <v>101</v>
      </c>
      <c r="J414">
        <f>'[1]SCC x Ano'!J158</f>
        <v>9</v>
      </c>
      <c r="K414">
        <f>'[1]SCC x Ano'!K158</f>
        <v>578</v>
      </c>
      <c r="L414">
        <f t="shared" si="66"/>
        <v>3315</v>
      </c>
      <c r="N414" s="1" t="s">
        <v>9</v>
      </c>
      <c r="O414">
        <f t="shared" si="67"/>
        <v>5.5888142127216911E-3</v>
      </c>
      <c r="P414">
        <f t="shared" si="68"/>
        <v>1.4074021192620318E-3</v>
      </c>
      <c r="Q414">
        <f t="shared" si="69"/>
        <v>2.9473855975849796E-3</v>
      </c>
      <c r="R414">
        <f t="shared" si="70"/>
        <v>1.387004987098814E-3</v>
      </c>
      <c r="S414">
        <f t="shared" si="71"/>
        <v>9.5458578523859548E-3</v>
      </c>
      <c r="T414">
        <f t="shared" si="72"/>
        <v>4.089624998725179E-3</v>
      </c>
      <c r="U414">
        <f t="shared" si="73"/>
        <v>1.8255433286079978E-3</v>
      </c>
      <c r="V414">
        <f t="shared" si="74"/>
        <v>1.0300551742425015E-3</v>
      </c>
      <c r="W414">
        <f t="shared" si="75"/>
        <v>9.1787094734480332E-5</v>
      </c>
      <c r="X414">
        <f t="shared" si="76"/>
        <v>5.8947711951699592E-3</v>
      </c>
      <c r="Y414">
        <f t="shared" si="77"/>
        <v>3.3808246560533592E-2</v>
      </c>
    </row>
    <row r="415" spans="1:25" x14ac:dyDescent="0.25">
      <c r="A415" s="1" t="s">
        <v>8</v>
      </c>
      <c r="B415">
        <f>'[1]SCC x Ano'!B159</f>
        <v>269</v>
      </c>
      <c r="C415">
        <f>'[1]SCC x Ano'!C159</f>
        <v>88</v>
      </c>
      <c r="D415">
        <f>'[1]SCC x Ano'!D159</f>
        <v>115</v>
      </c>
      <c r="E415">
        <f>'[1]SCC x Ano'!E159</f>
        <v>73</v>
      </c>
      <c r="F415">
        <f>'[1]SCC x Ano'!F159</f>
        <v>757</v>
      </c>
      <c r="G415">
        <f>'[1]SCC x Ano'!G159</f>
        <v>349</v>
      </c>
      <c r="H415">
        <f>'[1]SCC x Ano'!H159</f>
        <v>106</v>
      </c>
      <c r="I415">
        <f>'[1]SCC x Ano'!I159</f>
        <v>69</v>
      </c>
      <c r="J415">
        <f>'[1]SCC x Ano'!J159</f>
        <v>11</v>
      </c>
      <c r="K415">
        <f>'[1]SCC x Ano'!K159</f>
        <v>304</v>
      </c>
      <c r="L415">
        <f t="shared" si="66"/>
        <v>2141</v>
      </c>
      <c r="N415" s="1" t="s">
        <v>8</v>
      </c>
      <c r="O415">
        <f t="shared" si="67"/>
        <v>2.743414275952801E-3</v>
      </c>
      <c r="P415">
        <f t="shared" si="68"/>
        <v>8.9747381518158551E-4</v>
      </c>
      <c r="Q415">
        <f t="shared" si="69"/>
        <v>1.1728350993850264E-3</v>
      </c>
      <c r="R415">
        <f t="shared" si="70"/>
        <v>7.4449532395745154E-4</v>
      </c>
      <c r="S415">
        <f t="shared" si="71"/>
        <v>7.7203145237779566E-3</v>
      </c>
      <c r="T415">
        <f t="shared" si="72"/>
        <v>3.5592995624815151E-3</v>
      </c>
      <c r="U415">
        <f t="shared" si="73"/>
        <v>1.081048004650546E-3</v>
      </c>
      <c r="V415">
        <f t="shared" si="74"/>
        <v>7.0370105963101588E-4</v>
      </c>
      <c r="W415">
        <f t="shared" si="75"/>
        <v>1.1218422689769819E-4</v>
      </c>
      <c r="X415">
        <f t="shared" si="76"/>
        <v>3.1003640888091133E-3</v>
      </c>
      <c r="Y415">
        <f t="shared" si="77"/>
        <v>2.1835129980724712E-2</v>
      </c>
    </row>
    <row r="416" spans="1:25" x14ac:dyDescent="0.25">
      <c r="A416" s="1" t="s">
        <v>7</v>
      </c>
      <c r="B416">
        <f>'[1]SCC x Ano'!B160</f>
        <v>16043</v>
      </c>
      <c r="C416">
        <f>'[1]SCC x Ano'!C160</f>
        <v>4608</v>
      </c>
      <c r="D416">
        <f>'[1]SCC x Ano'!D160</f>
        <v>7805</v>
      </c>
      <c r="E416">
        <f>'[1]SCC x Ano'!E160</f>
        <v>3000</v>
      </c>
      <c r="F416">
        <f>'[1]SCC x Ano'!F160</f>
        <v>28514</v>
      </c>
      <c r="G416">
        <f>'[1]SCC x Ano'!G160</f>
        <v>14366</v>
      </c>
      <c r="H416">
        <f>'[1]SCC x Ano'!H160</f>
        <v>5595</v>
      </c>
      <c r="I416">
        <f>'[1]SCC x Ano'!I160</f>
        <v>2990</v>
      </c>
      <c r="J416">
        <f>'[1]SCC x Ano'!J160</f>
        <v>380</v>
      </c>
      <c r="K416">
        <f>'[1]SCC x Ano'!K160</f>
        <v>14752</v>
      </c>
      <c r="L416">
        <f t="shared" si="66"/>
        <v>98053</v>
      </c>
      <c r="N416" s="1" t="s">
        <v>7</v>
      </c>
      <c r="O416">
        <f t="shared" si="67"/>
        <v>0.163615595647252</v>
      </c>
      <c r="P416">
        <f t="shared" si="68"/>
        <v>4.699499250405393E-2</v>
      </c>
      <c r="Q416">
        <f t="shared" si="69"/>
        <v>7.9599808266957672E-2</v>
      </c>
      <c r="R416">
        <f t="shared" si="70"/>
        <v>3.0595698244826778E-2</v>
      </c>
      <c r="S416">
        <f t="shared" si="71"/>
        <v>0.29080191325099691</v>
      </c>
      <c r="T416">
        <f t="shared" si="72"/>
        <v>0.14651260032839383</v>
      </c>
      <c r="U416">
        <f t="shared" si="73"/>
        <v>5.7060977226601937E-2</v>
      </c>
      <c r="V416">
        <f t="shared" si="74"/>
        <v>3.049371258401069E-2</v>
      </c>
      <c r="W416">
        <f t="shared" si="75"/>
        <v>3.8754551110113918E-3</v>
      </c>
      <c r="X416">
        <f t="shared" si="76"/>
        <v>0.15044924683589486</v>
      </c>
      <c r="Y416">
        <f t="shared" si="77"/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318"/>
  <sheetViews>
    <sheetView topLeftCell="A208" zoomScale="70" zoomScaleNormal="70" workbookViewId="0">
      <selection activeCell="B248" sqref="B248"/>
    </sheetView>
  </sheetViews>
  <sheetFormatPr defaultRowHeight="15" x14ac:dyDescent="0.25"/>
  <cols>
    <col min="1" max="1" width="49.28515625" bestFit="1" customWidth="1"/>
    <col min="2" max="2" width="25.85546875" bestFit="1" customWidth="1"/>
    <col min="3" max="3" width="34.5703125" bestFit="1" customWidth="1"/>
    <col min="4" max="4" width="14.85546875" bestFit="1" customWidth="1"/>
    <col min="5" max="5" width="17.85546875" bestFit="1" customWidth="1"/>
    <col min="6" max="6" width="11" bestFit="1" customWidth="1"/>
    <col min="7" max="7" width="35.7109375" customWidth="1"/>
    <col min="8" max="8" width="19.140625" bestFit="1" customWidth="1"/>
    <col min="9" max="9" width="9.5703125" bestFit="1" customWidth="1"/>
    <col min="10" max="10" width="13.5703125" bestFit="1" customWidth="1"/>
    <col min="11" max="11" width="15.28515625" bestFit="1" customWidth="1"/>
    <col min="12" max="12" width="14.28515625" customWidth="1"/>
    <col min="13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286</v>
      </c>
    </row>
    <row r="2" spans="1:12" x14ac:dyDescent="0.25">
      <c r="A2" s="5" t="s">
        <v>35</v>
      </c>
      <c r="B2" t="s">
        <v>5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505</v>
      </c>
      <c r="C5" t="s">
        <v>541</v>
      </c>
      <c r="D5" t="s">
        <v>1</v>
      </c>
      <c r="E5" t="s">
        <v>531</v>
      </c>
      <c r="F5" t="s">
        <v>510</v>
      </c>
      <c r="G5" t="s">
        <v>537</v>
      </c>
      <c r="H5" t="s">
        <v>2</v>
      </c>
      <c r="I5" t="s">
        <v>3</v>
      </c>
      <c r="J5" t="s">
        <v>6</v>
      </c>
      <c r="K5" t="s">
        <v>533</v>
      </c>
      <c r="L5" t="s">
        <v>66</v>
      </c>
    </row>
    <row r="6" spans="1:12" x14ac:dyDescent="0.25">
      <c r="A6" s="3" t="s">
        <v>321</v>
      </c>
      <c r="B6" s="4">
        <v>76</v>
      </c>
      <c r="C6" s="4"/>
      <c r="D6" s="4"/>
      <c r="E6" s="4"/>
      <c r="F6" s="4">
        <v>243</v>
      </c>
      <c r="G6" s="4"/>
      <c r="H6" s="4"/>
      <c r="I6" s="4">
        <v>28</v>
      </c>
      <c r="J6" s="4"/>
      <c r="K6" s="4"/>
      <c r="L6" s="4">
        <v>347</v>
      </c>
    </row>
    <row r="7" spans="1:12" x14ac:dyDescent="0.25">
      <c r="A7" s="3" t="s">
        <v>322</v>
      </c>
      <c r="B7" s="4">
        <v>13</v>
      </c>
      <c r="C7" s="4"/>
      <c r="D7" s="4"/>
      <c r="E7" s="4"/>
      <c r="F7" s="4">
        <v>64</v>
      </c>
      <c r="G7" s="4"/>
      <c r="H7" s="4"/>
      <c r="I7" s="4">
        <v>3</v>
      </c>
      <c r="J7" s="4"/>
      <c r="K7" s="4"/>
      <c r="L7" s="4">
        <v>80</v>
      </c>
    </row>
    <row r="8" spans="1:12" x14ac:dyDescent="0.25">
      <c r="A8" s="3" t="s">
        <v>323</v>
      </c>
      <c r="B8" s="4">
        <v>86</v>
      </c>
      <c r="C8" s="4"/>
      <c r="D8" s="4"/>
      <c r="E8" s="4"/>
      <c r="F8" s="4">
        <v>216</v>
      </c>
      <c r="G8" s="4"/>
      <c r="H8" s="4"/>
      <c r="I8" s="4">
        <v>18</v>
      </c>
      <c r="J8" s="4"/>
      <c r="K8" s="4"/>
      <c r="L8" s="4">
        <v>320</v>
      </c>
    </row>
    <row r="9" spans="1:12" x14ac:dyDescent="0.25">
      <c r="A9" s="3" t="s">
        <v>324</v>
      </c>
      <c r="B9" s="4">
        <v>9</v>
      </c>
      <c r="C9" s="4"/>
      <c r="D9" s="4"/>
      <c r="E9" s="4"/>
      <c r="F9" s="4">
        <v>62</v>
      </c>
      <c r="G9" s="4"/>
      <c r="H9" s="4"/>
      <c r="I9" s="4">
        <v>7</v>
      </c>
      <c r="J9" s="4"/>
      <c r="K9" s="4"/>
      <c r="L9" s="4">
        <v>78</v>
      </c>
    </row>
    <row r="10" spans="1:12" x14ac:dyDescent="0.25">
      <c r="A10" s="3" t="s">
        <v>325</v>
      </c>
      <c r="B10" s="4">
        <v>87</v>
      </c>
      <c r="C10" s="4"/>
      <c r="D10" s="4"/>
      <c r="E10" s="4"/>
      <c r="F10" s="4">
        <v>442</v>
      </c>
      <c r="G10" s="4"/>
      <c r="H10" s="4"/>
      <c r="I10" s="4">
        <v>57</v>
      </c>
      <c r="J10" s="4"/>
      <c r="K10" s="4"/>
      <c r="L10" s="4">
        <v>586</v>
      </c>
    </row>
    <row r="11" spans="1:12" x14ac:dyDescent="0.25">
      <c r="A11" s="3" t="s">
        <v>326</v>
      </c>
      <c r="B11" s="4">
        <v>7</v>
      </c>
      <c r="C11" s="4"/>
      <c r="D11" s="4"/>
      <c r="E11" s="4"/>
      <c r="F11" s="4">
        <v>76</v>
      </c>
      <c r="G11" s="4"/>
      <c r="H11" s="4"/>
      <c r="I11" s="4">
        <v>5</v>
      </c>
      <c r="J11" s="4"/>
      <c r="K11" s="4"/>
      <c r="L11" s="4">
        <v>88</v>
      </c>
    </row>
    <row r="12" spans="1:12" x14ac:dyDescent="0.25">
      <c r="A12" s="3" t="s">
        <v>327</v>
      </c>
      <c r="B12" s="4">
        <v>17</v>
      </c>
      <c r="C12" s="4"/>
      <c r="D12" s="4"/>
      <c r="E12" s="4"/>
      <c r="F12" s="4">
        <v>128</v>
      </c>
      <c r="G12" s="4"/>
      <c r="H12" s="4"/>
      <c r="I12" s="4">
        <v>20</v>
      </c>
      <c r="J12" s="4"/>
      <c r="K12" s="4"/>
      <c r="L12" s="4">
        <v>165</v>
      </c>
    </row>
    <row r="13" spans="1:12" x14ac:dyDescent="0.25">
      <c r="A13" s="3" t="s">
        <v>328</v>
      </c>
      <c r="B13" s="4">
        <v>50</v>
      </c>
      <c r="C13" s="4"/>
      <c r="D13" s="4"/>
      <c r="E13" s="4"/>
      <c r="F13" s="4">
        <v>417</v>
      </c>
      <c r="G13" s="4"/>
      <c r="H13" s="4"/>
      <c r="I13" s="4">
        <v>54</v>
      </c>
      <c r="J13" s="4"/>
      <c r="K13" s="4"/>
      <c r="L13" s="4">
        <v>521</v>
      </c>
    </row>
    <row r="14" spans="1:12" x14ac:dyDescent="0.25">
      <c r="A14" s="3" t="s">
        <v>329</v>
      </c>
      <c r="B14" s="4">
        <v>50</v>
      </c>
      <c r="C14" s="4"/>
      <c r="D14" s="4"/>
      <c r="E14" s="4"/>
      <c r="F14" s="4">
        <v>233</v>
      </c>
      <c r="G14" s="4"/>
      <c r="H14" s="4"/>
      <c r="I14" s="4">
        <v>22</v>
      </c>
      <c r="J14" s="4"/>
      <c r="K14" s="4"/>
      <c r="L14" s="4">
        <v>305</v>
      </c>
    </row>
    <row r="15" spans="1:12" x14ac:dyDescent="0.25">
      <c r="A15" s="3" t="s">
        <v>330</v>
      </c>
      <c r="B15" s="4">
        <v>133</v>
      </c>
      <c r="C15" s="4"/>
      <c r="D15" s="4"/>
      <c r="E15" s="4"/>
      <c r="F15" s="4">
        <v>692</v>
      </c>
      <c r="G15" s="4"/>
      <c r="H15" s="4"/>
      <c r="I15" s="4">
        <v>95</v>
      </c>
      <c r="J15" s="4"/>
      <c r="K15" s="4"/>
      <c r="L15" s="4">
        <v>920</v>
      </c>
    </row>
    <row r="16" spans="1:12" x14ac:dyDescent="0.25">
      <c r="A16" s="3" t="s">
        <v>331</v>
      </c>
      <c r="B16" s="4">
        <v>73</v>
      </c>
      <c r="C16" s="4"/>
      <c r="D16" s="4"/>
      <c r="E16" s="4"/>
      <c r="F16" s="4">
        <v>309</v>
      </c>
      <c r="G16" s="4"/>
      <c r="H16" s="4"/>
      <c r="I16" s="4">
        <v>53</v>
      </c>
      <c r="J16" s="4"/>
      <c r="K16" s="4"/>
      <c r="L16" s="4">
        <v>435</v>
      </c>
    </row>
    <row r="17" spans="1:12" x14ac:dyDescent="0.25">
      <c r="A17" s="3" t="s">
        <v>332</v>
      </c>
      <c r="B17" s="4">
        <v>69</v>
      </c>
      <c r="C17" s="4"/>
      <c r="D17" s="4"/>
      <c r="E17" s="4"/>
      <c r="F17" s="4">
        <v>235</v>
      </c>
      <c r="G17" s="4"/>
      <c r="H17" s="4"/>
      <c r="I17" s="4">
        <v>23</v>
      </c>
      <c r="J17" s="4"/>
      <c r="K17" s="4"/>
      <c r="L17" s="4">
        <v>327</v>
      </c>
    </row>
    <row r="18" spans="1:12" x14ac:dyDescent="0.25">
      <c r="A18" s="3" t="s">
        <v>333</v>
      </c>
      <c r="B18" s="4">
        <v>153</v>
      </c>
      <c r="C18" s="4"/>
      <c r="D18" s="4"/>
      <c r="E18" s="4"/>
      <c r="F18" s="4">
        <v>825</v>
      </c>
      <c r="G18" s="4"/>
      <c r="H18" s="4"/>
      <c r="I18" s="4">
        <v>124</v>
      </c>
      <c r="J18" s="4"/>
      <c r="K18" s="4"/>
      <c r="L18" s="4">
        <v>1102</v>
      </c>
    </row>
    <row r="19" spans="1:12" x14ac:dyDescent="0.25">
      <c r="A19" s="3" t="s">
        <v>334</v>
      </c>
      <c r="B19" s="4">
        <v>42</v>
      </c>
      <c r="C19" s="4"/>
      <c r="D19" s="4"/>
      <c r="E19" s="4"/>
      <c r="F19" s="4">
        <v>264</v>
      </c>
      <c r="G19" s="4"/>
      <c r="H19" s="4"/>
      <c r="I19" s="4">
        <v>30</v>
      </c>
      <c r="J19" s="4"/>
      <c r="K19" s="4"/>
      <c r="L19" s="4">
        <v>336</v>
      </c>
    </row>
    <row r="20" spans="1:12" x14ac:dyDescent="0.25">
      <c r="A20" s="3" t="s">
        <v>335</v>
      </c>
      <c r="B20" s="4">
        <v>60</v>
      </c>
      <c r="C20" s="4"/>
      <c r="D20" s="4"/>
      <c r="E20" s="4"/>
      <c r="F20" s="4">
        <v>250</v>
      </c>
      <c r="G20" s="4"/>
      <c r="H20" s="4"/>
      <c r="I20" s="4">
        <v>24</v>
      </c>
      <c r="J20" s="4"/>
      <c r="K20" s="4"/>
      <c r="L20" s="4">
        <v>334</v>
      </c>
    </row>
    <row r="21" spans="1:12" x14ac:dyDescent="0.25">
      <c r="A21" s="3" t="s">
        <v>336</v>
      </c>
      <c r="B21" s="4">
        <v>240</v>
      </c>
      <c r="C21" s="4"/>
      <c r="D21" s="4"/>
      <c r="E21" s="4"/>
      <c r="F21" s="4">
        <v>1308</v>
      </c>
      <c r="G21" s="4"/>
      <c r="H21" s="4"/>
      <c r="I21" s="4">
        <v>212</v>
      </c>
      <c r="J21" s="4"/>
      <c r="K21" s="4"/>
      <c r="L21" s="4">
        <v>1760</v>
      </c>
    </row>
    <row r="22" spans="1:12" x14ac:dyDescent="0.25">
      <c r="A22" s="3" t="s">
        <v>337</v>
      </c>
      <c r="B22" s="4">
        <v>861</v>
      </c>
      <c r="C22" s="4"/>
      <c r="D22" s="4"/>
      <c r="E22" s="4"/>
      <c r="F22" s="4">
        <v>3724</v>
      </c>
      <c r="G22" s="4"/>
      <c r="H22" s="4"/>
      <c r="I22" s="4">
        <v>445</v>
      </c>
      <c r="J22" s="4"/>
      <c r="K22" s="4"/>
      <c r="L22" s="4">
        <v>5030</v>
      </c>
    </row>
    <row r="23" spans="1:12" x14ac:dyDescent="0.25">
      <c r="A23" s="3" t="s">
        <v>338</v>
      </c>
      <c r="B23" s="4">
        <v>218</v>
      </c>
      <c r="C23" s="4"/>
      <c r="D23" s="4"/>
      <c r="E23" s="4"/>
      <c r="F23" s="4">
        <v>667</v>
      </c>
      <c r="G23" s="4"/>
      <c r="H23" s="4"/>
      <c r="I23" s="4">
        <v>99</v>
      </c>
      <c r="J23" s="4"/>
      <c r="K23" s="4"/>
      <c r="L23" s="4">
        <v>984</v>
      </c>
    </row>
    <row r="24" spans="1:12" x14ac:dyDescent="0.25">
      <c r="A24" s="3" t="s">
        <v>339</v>
      </c>
      <c r="B24" s="4">
        <v>729</v>
      </c>
      <c r="C24" s="4"/>
      <c r="D24" s="4"/>
      <c r="E24" s="4"/>
      <c r="F24" s="4">
        <v>2758</v>
      </c>
      <c r="G24" s="4"/>
      <c r="H24" s="4"/>
      <c r="I24" s="4">
        <v>360</v>
      </c>
      <c r="J24" s="4"/>
      <c r="K24" s="4"/>
      <c r="L24" s="4">
        <v>3847</v>
      </c>
    </row>
    <row r="25" spans="1:12" x14ac:dyDescent="0.25">
      <c r="A25" s="3" t="s">
        <v>340</v>
      </c>
      <c r="B25" s="4">
        <v>2038</v>
      </c>
      <c r="C25" s="4"/>
      <c r="D25" s="4"/>
      <c r="E25" s="4"/>
      <c r="F25" s="4">
        <v>9957</v>
      </c>
      <c r="G25" s="4"/>
      <c r="H25" s="4"/>
      <c r="I25" s="4">
        <v>1603</v>
      </c>
      <c r="J25" s="4"/>
      <c r="K25" s="4"/>
      <c r="L25" s="4">
        <v>13598</v>
      </c>
    </row>
    <row r="26" spans="1:12" x14ac:dyDescent="0.25">
      <c r="A26" s="3" t="s">
        <v>341</v>
      </c>
      <c r="B26" s="4">
        <v>669</v>
      </c>
      <c r="C26" s="4"/>
      <c r="D26" s="4"/>
      <c r="E26" s="4"/>
      <c r="F26" s="4">
        <v>2415</v>
      </c>
      <c r="G26" s="4"/>
      <c r="H26" s="4"/>
      <c r="I26" s="4">
        <v>251</v>
      </c>
      <c r="J26" s="4"/>
      <c r="K26" s="4"/>
      <c r="L26" s="4">
        <v>3335</v>
      </c>
    </row>
    <row r="27" spans="1:12" x14ac:dyDescent="0.25">
      <c r="A27" s="3" t="s">
        <v>342</v>
      </c>
      <c r="B27" s="4">
        <v>594</v>
      </c>
      <c r="C27" s="4"/>
      <c r="D27" s="4"/>
      <c r="E27" s="4"/>
      <c r="F27" s="4">
        <v>1462</v>
      </c>
      <c r="G27" s="4"/>
      <c r="H27" s="4"/>
      <c r="I27" s="4">
        <v>204</v>
      </c>
      <c r="J27" s="4"/>
      <c r="K27" s="4"/>
      <c r="L27" s="4">
        <v>2260</v>
      </c>
    </row>
    <row r="28" spans="1:12" x14ac:dyDescent="0.25">
      <c r="A28" s="3" t="s">
        <v>343</v>
      </c>
      <c r="B28" s="4">
        <v>893</v>
      </c>
      <c r="C28" s="4"/>
      <c r="D28" s="4"/>
      <c r="E28" s="4"/>
      <c r="F28" s="4">
        <v>2389</v>
      </c>
      <c r="G28" s="4"/>
      <c r="H28" s="4"/>
      <c r="I28" s="4">
        <v>352</v>
      </c>
      <c r="J28" s="4"/>
      <c r="K28" s="4"/>
      <c r="L28" s="4">
        <v>3634</v>
      </c>
    </row>
    <row r="29" spans="1:12" x14ac:dyDescent="0.25">
      <c r="A29" s="3" t="s">
        <v>344</v>
      </c>
      <c r="B29" s="4">
        <v>75</v>
      </c>
      <c r="C29" s="4"/>
      <c r="D29" s="4"/>
      <c r="E29" s="4"/>
      <c r="F29" s="4">
        <v>317</v>
      </c>
      <c r="G29" s="4"/>
      <c r="H29" s="4"/>
      <c r="I29" s="4">
        <v>33</v>
      </c>
      <c r="J29" s="4"/>
      <c r="K29" s="4"/>
      <c r="L29" s="4">
        <v>425</v>
      </c>
    </row>
    <row r="30" spans="1:12" x14ac:dyDescent="0.25">
      <c r="A30" s="3" t="s">
        <v>345</v>
      </c>
      <c r="B30" s="4">
        <v>149</v>
      </c>
      <c r="C30" s="4"/>
      <c r="D30" s="4"/>
      <c r="E30" s="4"/>
      <c r="F30" s="4">
        <v>451</v>
      </c>
      <c r="G30" s="4"/>
      <c r="H30" s="4"/>
      <c r="I30" s="4">
        <v>54</v>
      </c>
      <c r="J30" s="4"/>
      <c r="K30" s="4"/>
      <c r="L30" s="4">
        <v>654</v>
      </c>
    </row>
    <row r="31" spans="1:12" x14ac:dyDescent="0.25">
      <c r="A31" s="3" t="s">
        <v>346</v>
      </c>
      <c r="B31" s="4">
        <v>214</v>
      </c>
      <c r="C31" s="4"/>
      <c r="D31" s="4"/>
      <c r="E31" s="4"/>
      <c r="F31" s="4">
        <v>909</v>
      </c>
      <c r="G31" s="4"/>
      <c r="H31" s="4"/>
      <c r="I31" s="4">
        <v>115</v>
      </c>
      <c r="J31" s="4"/>
      <c r="K31" s="4"/>
      <c r="L31" s="4">
        <v>1238</v>
      </c>
    </row>
    <row r="32" spans="1:12" x14ac:dyDescent="0.25">
      <c r="A32" s="3" t="s">
        <v>347</v>
      </c>
      <c r="B32" s="4">
        <v>128</v>
      </c>
      <c r="C32" s="4"/>
      <c r="D32" s="4"/>
      <c r="E32" s="4"/>
      <c r="F32" s="4">
        <v>785</v>
      </c>
      <c r="G32" s="4"/>
      <c r="H32" s="4"/>
      <c r="I32" s="4">
        <v>84</v>
      </c>
      <c r="J32" s="4"/>
      <c r="K32" s="4"/>
      <c r="L32" s="4">
        <v>997</v>
      </c>
    </row>
    <row r="33" spans="1:12" x14ac:dyDescent="0.25">
      <c r="A33" s="3" t="s">
        <v>65</v>
      </c>
      <c r="B33" s="4">
        <v>7733</v>
      </c>
      <c r="C33" s="4"/>
      <c r="D33" s="4"/>
      <c r="E33" s="4"/>
      <c r="F33" s="4">
        <v>31598</v>
      </c>
      <c r="G33" s="4"/>
      <c r="H33" s="4"/>
      <c r="I33" s="4">
        <v>4375</v>
      </c>
      <c r="J33" s="4"/>
      <c r="K33" s="4"/>
      <c r="L33" s="4">
        <v>43706</v>
      </c>
    </row>
    <row r="34" spans="1:12" x14ac:dyDescent="0.25">
      <c r="A34" s="5" t="s">
        <v>40</v>
      </c>
      <c r="B34" t="s">
        <v>286</v>
      </c>
    </row>
    <row r="35" spans="1:12" x14ac:dyDescent="0.25">
      <c r="A35" s="5" t="s">
        <v>35</v>
      </c>
      <c r="B35" t="s">
        <v>5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79</v>
      </c>
      <c r="C39" s="4"/>
      <c r="D39" s="4"/>
      <c r="E39" s="4"/>
      <c r="F39" s="4">
        <v>240</v>
      </c>
      <c r="G39" s="4"/>
      <c r="H39" s="4"/>
      <c r="I39" s="4">
        <v>29</v>
      </c>
      <c r="J39" s="4"/>
      <c r="K39" s="4"/>
      <c r="L39" s="4">
        <v>348</v>
      </c>
    </row>
    <row r="40" spans="1:12" x14ac:dyDescent="0.25">
      <c r="A40" s="3" t="s">
        <v>349</v>
      </c>
      <c r="B40" s="4">
        <v>15</v>
      </c>
      <c r="C40" s="4"/>
      <c r="D40" s="4"/>
      <c r="E40" s="4"/>
      <c r="F40" s="4">
        <v>61</v>
      </c>
      <c r="G40" s="4"/>
      <c r="H40" s="4"/>
      <c r="I40" s="4">
        <v>4</v>
      </c>
      <c r="J40" s="4"/>
      <c r="K40" s="4"/>
      <c r="L40" s="4">
        <v>80</v>
      </c>
    </row>
    <row r="41" spans="1:12" x14ac:dyDescent="0.25">
      <c r="A41" s="3" t="s">
        <v>350</v>
      </c>
      <c r="B41" s="4">
        <v>80</v>
      </c>
      <c r="C41" s="4"/>
      <c r="D41" s="4"/>
      <c r="E41" s="4"/>
      <c r="F41" s="4">
        <v>218</v>
      </c>
      <c r="G41" s="4"/>
      <c r="H41" s="4"/>
      <c r="I41" s="4">
        <v>17</v>
      </c>
      <c r="J41" s="4"/>
      <c r="K41" s="4"/>
      <c r="L41" s="4">
        <v>315</v>
      </c>
    </row>
    <row r="42" spans="1:12" x14ac:dyDescent="0.25">
      <c r="A42" s="3" t="s">
        <v>351</v>
      </c>
      <c r="B42" s="4">
        <v>14</v>
      </c>
      <c r="C42" s="4"/>
      <c r="D42" s="4"/>
      <c r="E42" s="4"/>
      <c r="F42" s="4">
        <v>63</v>
      </c>
      <c r="G42" s="4"/>
      <c r="H42" s="4"/>
      <c r="I42" s="4">
        <v>7</v>
      </c>
      <c r="J42" s="4"/>
      <c r="K42" s="4"/>
      <c r="L42" s="4">
        <v>84</v>
      </c>
    </row>
    <row r="43" spans="1:12" x14ac:dyDescent="0.25">
      <c r="A43" s="3" t="s">
        <v>352</v>
      </c>
      <c r="B43" s="4">
        <v>94</v>
      </c>
      <c r="C43" s="4"/>
      <c r="D43" s="4"/>
      <c r="E43" s="4"/>
      <c r="F43" s="4">
        <v>474</v>
      </c>
      <c r="G43" s="4"/>
      <c r="H43" s="4"/>
      <c r="I43" s="4">
        <v>57</v>
      </c>
      <c r="J43" s="4"/>
      <c r="K43" s="4"/>
      <c r="L43" s="4">
        <v>625</v>
      </c>
    </row>
    <row r="44" spans="1:12" x14ac:dyDescent="0.25">
      <c r="A44" s="3" t="s">
        <v>353</v>
      </c>
      <c r="B44" s="4">
        <v>7</v>
      </c>
      <c r="C44" s="4"/>
      <c r="D44" s="4"/>
      <c r="E44" s="4"/>
      <c r="F44" s="4">
        <v>71</v>
      </c>
      <c r="G44" s="4"/>
      <c r="H44" s="4"/>
      <c r="I44" s="4">
        <v>4</v>
      </c>
      <c r="J44" s="4"/>
      <c r="K44" s="4"/>
      <c r="L44" s="4">
        <v>82</v>
      </c>
    </row>
    <row r="45" spans="1:12" x14ac:dyDescent="0.25">
      <c r="A45" s="3" t="s">
        <v>354</v>
      </c>
      <c r="B45" s="4">
        <v>17</v>
      </c>
      <c r="C45" s="4"/>
      <c r="D45" s="4"/>
      <c r="E45" s="4"/>
      <c r="F45" s="4">
        <v>148</v>
      </c>
      <c r="G45" s="4"/>
      <c r="H45" s="4"/>
      <c r="I45" s="4">
        <v>21</v>
      </c>
      <c r="J45" s="4"/>
      <c r="K45" s="4"/>
      <c r="L45" s="4">
        <v>186</v>
      </c>
    </row>
    <row r="46" spans="1:12" x14ac:dyDescent="0.25">
      <c r="A46" s="3" t="s">
        <v>355</v>
      </c>
      <c r="B46" s="4">
        <v>53</v>
      </c>
      <c r="C46" s="4"/>
      <c r="D46" s="4"/>
      <c r="E46" s="4"/>
      <c r="F46" s="4">
        <v>430</v>
      </c>
      <c r="G46" s="4"/>
      <c r="H46" s="4"/>
      <c r="I46" s="4">
        <v>47</v>
      </c>
      <c r="J46" s="4"/>
      <c r="K46" s="4"/>
      <c r="L46" s="4">
        <v>530</v>
      </c>
    </row>
    <row r="47" spans="1:12" x14ac:dyDescent="0.25">
      <c r="A47" s="3" t="s">
        <v>356</v>
      </c>
      <c r="B47" s="4">
        <v>51</v>
      </c>
      <c r="C47" s="4"/>
      <c r="D47" s="4"/>
      <c r="E47" s="4"/>
      <c r="F47" s="4">
        <v>227</v>
      </c>
      <c r="G47" s="4"/>
      <c r="H47" s="4"/>
      <c r="I47" s="4">
        <v>28</v>
      </c>
      <c r="J47" s="4"/>
      <c r="K47" s="4"/>
      <c r="L47" s="4">
        <v>306</v>
      </c>
    </row>
    <row r="48" spans="1:12" x14ac:dyDescent="0.25">
      <c r="A48" s="3" t="s">
        <v>357</v>
      </c>
      <c r="B48" s="4">
        <v>141</v>
      </c>
      <c r="C48" s="4"/>
      <c r="D48" s="4"/>
      <c r="E48" s="4"/>
      <c r="F48" s="4">
        <v>721</v>
      </c>
      <c r="G48" s="4"/>
      <c r="H48" s="4"/>
      <c r="I48" s="4">
        <v>87</v>
      </c>
      <c r="J48" s="4"/>
      <c r="K48" s="4"/>
      <c r="L48" s="4">
        <v>949</v>
      </c>
    </row>
    <row r="49" spans="1:12" x14ac:dyDescent="0.25">
      <c r="A49" s="3" t="s">
        <v>358</v>
      </c>
      <c r="B49" s="4">
        <v>73</v>
      </c>
      <c r="C49" s="4"/>
      <c r="D49" s="4"/>
      <c r="E49" s="4"/>
      <c r="F49" s="4">
        <v>305</v>
      </c>
      <c r="G49" s="4"/>
      <c r="H49" s="4"/>
      <c r="I49" s="4">
        <v>49</v>
      </c>
      <c r="J49" s="4"/>
      <c r="K49" s="4"/>
      <c r="L49" s="4">
        <v>427</v>
      </c>
    </row>
    <row r="50" spans="1:12" x14ac:dyDescent="0.25">
      <c r="A50" s="3" t="s">
        <v>359</v>
      </c>
      <c r="B50" s="4">
        <v>79</v>
      </c>
      <c r="C50" s="4"/>
      <c r="D50" s="4"/>
      <c r="E50" s="4"/>
      <c r="F50" s="4">
        <v>252</v>
      </c>
      <c r="G50" s="4"/>
      <c r="H50" s="4"/>
      <c r="I50" s="4">
        <v>26</v>
      </c>
      <c r="J50" s="4"/>
      <c r="K50" s="4"/>
      <c r="L50" s="4">
        <v>357</v>
      </c>
    </row>
    <row r="51" spans="1:12" x14ac:dyDescent="0.25">
      <c r="A51" s="3" t="s">
        <v>360</v>
      </c>
      <c r="B51" s="4">
        <v>153</v>
      </c>
      <c r="C51" s="4"/>
      <c r="D51" s="4"/>
      <c r="E51" s="4"/>
      <c r="F51" s="4">
        <v>840</v>
      </c>
      <c r="G51" s="4"/>
      <c r="H51" s="4"/>
      <c r="I51" s="4">
        <v>128</v>
      </c>
      <c r="J51" s="4"/>
      <c r="K51" s="4"/>
      <c r="L51" s="4">
        <v>1121</v>
      </c>
    </row>
    <row r="52" spans="1:12" x14ac:dyDescent="0.25">
      <c r="A52" s="3" t="s">
        <v>361</v>
      </c>
      <c r="B52" s="4">
        <v>45</v>
      </c>
      <c r="C52" s="4"/>
      <c r="D52" s="4"/>
      <c r="E52" s="4"/>
      <c r="F52" s="4">
        <v>263</v>
      </c>
      <c r="G52" s="4"/>
      <c r="H52" s="4"/>
      <c r="I52" s="4">
        <v>25</v>
      </c>
      <c r="J52" s="4"/>
      <c r="K52" s="4"/>
      <c r="L52" s="4">
        <v>333</v>
      </c>
    </row>
    <row r="53" spans="1:12" x14ac:dyDescent="0.25">
      <c r="A53" s="3" t="s">
        <v>362</v>
      </c>
      <c r="B53" s="4">
        <v>55</v>
      </c>
      <c r="C53" s="4"/>
      <c r="D53" s="4"/>
      <c r="E53" s="4"/>
      <c r="F53" s="4">
        <v>246</v>
      </c>
      <c r="G53" s="4"/>
      <c r="H53" s="4"/>
      <c r="I53" s="4">
        <v>20</v>
      </c>
      <c r="J53" s="4"/>
      <c r="K53" s="4"/>
      <c r="L53" s="4">
        <v>321</v>
      </c>
    </row>
    <row r="54" spans="1:12" x14ac:dyDescent="0.25">
      <c r="A54" s="3" t="s">
        <v>363</v>
      </c>
      <c r="B54" s="4">
        <v>239</v>
      </c>
      <c r="C54" s="4"/>
      <c r="D54" s="4"/>
      <c r="E54" s="4"/>
      <c r="F54" s="4">
        <v>1291</v>
      </c>
      <c r="G54" s="4"/>
      <c r="H54" s="4"/>
      <c r="I54" s="4">
        <v>211</v>
      </c>
      <c r="J54" s="4"/>
      <c r="K54" s="4"/>
      <c r="L54" s="4">
        <v>1741</v>
      </c>
    </row>
    <row r="55" spans="1:12" x14ac:dyDescent="0.25">
      <c r="A55" s="3" t="s">
        <v>364</v>
      </c>
      <c r="B55" s="4">
        <v>861</v>
      </c>
      <c r="C55" s="4"/>
      <c r="D55" s="4"/>
      <c r="E55" s="4"/>
      <c r="F55" s="4">
        <v>3792</v>
      </c>
      <c r="G55" s="4"/>
      <c r="H55" s="4"/>
      <c r="I55" s="4">
        <v>397</v>
      </c>
      <c r="J55" s="4"/>
      <c r="K55" s="4"/>
      <c r="L55" s="4">
        <v>5050</v>
      </c>
    </row>
    <row r="56" spans="1:12" x14ac:dyDescent="0.25">
      <c r="A56" s="3" t="s">
        <v>365</v>
      </c>
      <c r="B56" s="4">
        <v>231</v>
      </c>
      <c r="C56" s="4"/>
      <c r="D56" s="4"/>
      <c r="E56" s="4"/>
      <c r="F56" s="4">
        <v>700</v>
      </c>
      <c r="G56" s="4"/>
      <c r="H56" s="4"/>
      <c r="I56" s="4">
        <v>91</v>
      </c>
      <c r="J56" s="4"/>
      <c r="K56" s="4"/>
      <c r="L56" s="4">
        <v>1022</v>
      </c>
    </row>
    <row r="57" spans="1:12" x14ac:dyDescent="0.25">
      <c r="A57" s="3" t="s">
        <v>366</v>
      </c>
      <c r="B57" s="4">
        <v>722</v>
      </c>
      <c r="C57" s="4"/>
      <c r="D57" s="4"/>
      <c r="E57" s="4"/>
      <c r="F57" s="4">
        <v>2760</v>
      </c>
      <c r="G57" s="4"/>
      <c r="H57" s="4"/>
      <c r="I57" s="4">
        <v>336</v>
      </c>
      <c r="J57" s="4"/>
      <c r="K57" s="4"/>
      <c r="L57" s="4">
        <v>3818</v>
      </c>
    </row>
    <row r="58" spans="1:12" x14ac:dyDescent="0.25">
      <c r="A58" s="3" t="s">
        <v>367</v>
      </c>
      <c r="B58" s="4">
        <v>2149</v>
      </c>
      <c r="C58" s="4"/>
      <c r="D58" s="4"/>
      <c r="E58" s="4"/>
      <c r="F58" s="4">
        <v>10189</v>
      </c>
      <c r="G58" s="4"/>
      <c r="H58" s="4"/>
      <c r="I58" s="4">
        <v>1448</v>
      </c>
      <c r="J58" s="4"/>
      <c r="K58" s="4"/>
      <c r="L58" s="4">
        <v>13786</v>
      </c>
    </row>
    <row r="59" spans="1:12" x14ac:dyDescent="0.25">
      <c r="A59" s="3" t="s">
        <v>368</v>
      </c>
      <c r="B59" s="4">
        <v>713</v>
      </c>
      <c r="C59" s="4"/>
      <c r="D59" s="4"/>
      <c r="E59" s="4"/>
      <c r="F59" s="4">
        <v>2474</v>
      </c>
      <c r="G59" s="4"/>
      <c r="H59" s="4"/>
      <c r="I59" s="4">
        <v>233</v>
      </c>
      <c r="J59" s="4"/>
      <c r="K59" s="4"/>
      <c r="L59" s="4">
        <v>3420</v>
      </c>
    </row>
    <row r="60" spans="1:12" x14ac:dyDescent="0.25">
      <c r="A60" s="3" t="s">
        <v>369</v>
      </c>
      <c r="B60" s="4">
        <v>598</v>
      </c>
      <c r="C60" s="4"/>
      <c r="D60" s="4"/>
      <c r="E60" s="4"/>
      <c r="F60" s="4">
        <v>1470</v>
      </c>
      <c r="G60" s="4"/>
      <c r="H60" s="4"/>
      <c r="I60" s="4">
        <v>176</v>
      </c>
      <c r="J60" s="4"/>
      <c r="K60" s="4"/>
      <c r="L60" s="4">
        <v>2244</v>
      </c>
    </row>
    <row r="61" spans="1:12" x14ac:dyDescent="0.25">
      <c r="A61" s="3" t="s">
        <v>370</v>
      </c>
      <c r="B61" s="4">
        <v>908</v>
      </c>
      <c r="C61" s="4"/>
      <c r="D61" s="4"/>
      <c r="E61" s="4"/>
      <c r="F61" s="4">
        <v>2453</v>
      </c>
      <c r="G61" s="4"/>
      <c r="H61" s="4"/>
      <c r="I61" s="4">
        <v>334</v>
      </c>
      <c r="J61" s="4"/>
      <c r="K61" s="4"/>
      <c r="L61" s="4">
        <v>3695</v>
      </c>
    </row>
    <row r="62" spans="1:12" x14ac:dyDescent="0.25">
      <c r="A62" s="3" t="s">
        <v>371</v>
      </c>
      <c r="B62" s="4">
        <v>75</v>
      </c>
      <c r="C62" s="4"/>
      <c r="D62" s="4"/>
      <c r="E62" s="4"/>
      <c r="F62" s="4">
        <v>312</v>
      </c>
      <c r="G62" s="4"/>
      <c r="H62" s="4"/>
      <c r="I62" s="4">
        <v>27</v>
      </c>
      <c r="J62" s="4"/>
      <c r="K62" s="4"/>
      <c r="L62" s="4">
        <v>414</v>
      </c>
    </row>
    <row r="63" spans="1:12" x14ac:dyDescent="0.25">
      <c r="A63" s="3" t="s">
        <v>372</v>
      </c>
      <c r="B63" s="4">
        <v>149</v>
      </c>
      <c r="C63" s="4"/>
      <c r="D63" s="4"/>
      <c r="E63" s="4"/>
      <c r="F63" s="4">
        <v>466</v>
      </c>
      <c r="G63" s="4"/>
      <c r="H63" s="4"/>
      <c r="I63" s="4">
        <v>55</v>
      </c>
      <c r="J63" s="4"/>
      <c r="K63" s="4"/>
      <c r="L63" s="4">
        <v>670</v>
      </c>
    </row>
    <row r="64" spans="1:12" x14ac:dyDescent="0.25">
      <c r="A64" s="3" t="s">
        <v>373</v>
      </c>
      <c r="B64" s="4">
        <v>232</v>
      </c>
      <c r="C64" s="4"/>
      <c r="D64" s="4"/>
      <c r="E64" s="4"/>
      <c r="F64" s="4">
        <v>925</v>
      </c>
      <c r="G64" s="4"/>
      <c r="H64" s="4"/>
      <c r="I64" s="4">
        <v>111</v>
      </c>
      <c r="J64" s="4"/>
      <c r="K64" s="4"/>
      <c r="L64" s="4">
        <v>1268</v>
      </c>
    </row>
    <row r="65" spans="1:12" x14ac:dyDescent="0.25">
      <c r="A65" s="3" t="s">
        <v>374</v>
      </c>
      <c r="B65" s="4">
        <v>141</v>
      </c>
      <c r="C65" s="4"/>
      <c r="D65" s="4"/>
      <c r="E65" s="4"/>
      <c r="F65" s="4">
        <v>845</v>
      </c>
      <c r="G65" s="4"/>
      <c r="H65" s="4"/>
      <c r="I65" s="4">
        <v>83</v>
      </c>
      <c r="J65" s="4"/>
      <c r="K65" s="4"/>
      <c r="L65" s="4">
        <v>1069</v>
      </c>
    </row>
    <row r="66" spans="1:12" x14ac:dyDescent="0.25">
      <c r="A66" s="3" t="s">
        <v>64</v>
      </c>
      <c r="B66" s="4">
        <v>7974</v>
      </c>
      <c r="C66" s="4"/>
      <c r="D66" s="4"/>
      <c r="E66" s="4"/>
      <c r="F66" s="4">
        <v>32236</v>
      </c>
      <c r="G66" s="4"/>
      <c r="H66" s="4"/>
      <c r="I66" s="4">
        <v>4051</v>
      </c>
      <c r="J66" s="4"/>
      <c r="K66" s="4"/>
      <c r="L66" s="4">
        <v>44261</v>
      </c>
    </row>
    <row r="69" spans="1:12" x14ac:dyDescent="0.25">
      <c r="A69" s="5" t="s">
        <v>40</v>
      </c>
      <c r="B69" t="s">
        <v>286</v>
      </c>
    </row>
    <row r="70" spans="1:12" x14ac:dyDescent="0.25">
      <c r="A70" s="5" t="s">
        <v>35</v>
      </c>
      <c r="B70" t="s">
        <v>5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90</v>
      </c>
      <c r="C74" s="4"/>
      <c r="D74" s="4"/>
      <c r="E74" s="4"/>
      <c r="F74" s="4">
        <v>257</v>
      </c>
      <c r="G74" s="4"/>
      <c r="H74" s="4"/>
      <c r="I74" s="4">
        <v>32</v>
      </c>
      <c r="J74" s="4"/>
      <c r="K74" s="4"/>
      <c r="L74" s="4">
        <v>379</v>
      </c>
    </row>
    <row r="75" spans="1:12" x14ac:dyDescent="0.25">
      <c r="A75" s="3" t="s">
        <v>376</v>
      </c>
      <c r="B75" s="4">
        <v>15</v>
      </c>
      <c r="C75" s="4"/>
      <c r="D75" s="4"/>
      <c r="E75" s="4"/>
      <c r="F75" s="4">
        <v>62</v>
      </c>
      <c r="G75" s="4"/>
      <c r="H75" s="4"/>
      <c r="I75" s="4">
        <v>5</v>
      </c>
      <c r="J75" s="4"/>
      <c r="K75" s="4"/>
      <c r="L75" s="4">
        <v>82</v>
      </c>
    </row>
    <row r="76" spans="1:12" x14ac:dyDescent="0.25">
      <c r="A76" s="3" t="s">
        <v>377</v>
      </c>
      <c r="B76" s="4">
        <v>97</v>
      </c>
      <c r="C76" s="4"/>
      <c r="D76" s="4"/>
      <c r="E76" s="4"/>
      <c r="F76" s="4">
        <v>243</v>
      </c>
      <c r="G76" s="4"/>
      <c r="H76" s="4"/>
      <c r="I76" s="4">
        <v>22</v>
      </c>
      <c r="J76" s="4"/>
      <c r="K76" s="4"/>
      <c r="L76" s="4">
        <v>362</v>
      </c>
    </row>
    <row r="77" spans="1:12" x14ac:dyDescent="0.25">
      <c r="A77" s="3" t="s">
        <v>378</v>
      </c>
      <c r="B77" s="4">
        <v>9</v>
      </c>
      <c r="C77" s="4"/>
      <c r="D77" s="4"/>
      <c r="E77" s="4"/>
      <c r="F77" s="4">
        <v>60</v>
      </c>
      <c r="G77" s="4"/>
      <c r="H77" s="4"/>
      <c r="I77" s="4">
        <v>6</v>
      </c>
      <c r="J77" s="4"/>
      <c r="K77" s="4"/>
      <c r="L77" s="4">
        <v>75</v>
      </c>
    </row>
    <row r="78" spans="1:12" x14ac:dyDescent="0.25">
      <c r="A78" s="3" t="s">
        <v>379</v>
      </c>
      <c r="B78" s="4">
        <v>97</v>
      </c>
      <c r="C78" s="4"/>
      <c r="D78" s="4"/>
      <c r="E78" s="4"/>
      <c r="F78" s="4">
        <v>452</v>
      </c>
      <c r="G78" s="4"/>
      <c r="H78" s="4"/>
      <c r="I78" s="4">
        <v>54</v>
      </c>
      <c r="J78" s="4"/>
      <c r="K78" s="4"/>
      <c r="L78" s="4">
        <v>603</v>
      </c>
    </row>
    <row r="79" spans="1:12" x14ac:dyDescent="0.25">
      <c r="A79" s="3" t="s">
        <v>380</v>
      </c>
      <c r="B79" s="4">
        <v>9</v>
      </c>
      <c r="C79" s="4"/>
      <c r="D79" s="4"/>
      <c r="E79" s="4"/>
      <c r="F79" s="4">
        <v>64</v>
      </c>
      <c r="G79" s="4"/>
      <c r="H79" s="4"/>
      <c r="I79" s="4">
        <v>6</v>
      </c>
      <c r="J79" s="4"/>
      <c r="K79" s="4"/>
      <c r="L79" s="4">
        <v>79</v>
      </c>
    </row>
    <row r="80" spans="1:12" x14ac:dyDescent="0.25">
      <c r="A80" s="3" t="s">
        <v>381</v>
      </c>
      <c r="B80" s="4">
        <v>22</v>
      </c>
      <c r="C80" s="4"/>
      <c r="D80" s="4"/>
      <c r="E80" s="4"/>
      <c r="F80" s="4">
        <v>157</v>
      </c>
      <c r="G80" s="4"/>
      <c r="H80" s="4"/>
      <c r="I80" s="4">
        <v>21</v>
      </c>
      <c r="J80" s="4"/>
      <c r="K80" s="4"/>
      <c r="L80" s="4">
        <v>200</v>
      </c>
    </row>
    <row r="81" spans="1:12" x14ac:dyDescent="0.25">
      <c r="A81" s="3" t="s">
        <v>382</v>
      </c>
      <c r="B81" s="4">
        <v>64</v>
      </c>
      <c r="C81" s="4"/>
      <c r="D81" s="4"/>
      <c r="E81" s="4"/>
      <c r="F81" s="4">
        <v>418</v>
      </c>
      <c r="G81" s="4"/>
      <c r="H81" s="4"/>
      <c r="I81" s="4">
        <v>47</v>
      </c>
      <c r="J81" s="4"/>
      <c r="K81" s="4"/>
      <c r="L81" s="4">
        <v>529</v>
      </c>
    </row>
    <row r="82" spans="1:12" x14ac:dyDescent="0.25">
      <c r="A82" s="3" t="s">
        <v>383</v>
      </c>
      <c r="B82" s="4">
        <v>59</v>
      </c>
      <c r="C82" s="4"/>
      <c r="D82" s="4"/>
      <c r="E82" s="4"/>
      <c r="F82" s="4">
        <v>242</v>
      </c>
      <c r="G82" s="4"/>
      <c r="H82" s="4"/>
      <c r="I82" s="4">
        <v>31</v>
      </c>
      <c r="J82" s="4"/>
      <c r="K82" s="4"/>
      <c r="L82" s="4">
        <v>332</v>
      </c>
    </row>
    <row r="83" spans="1:12" x14ac:dyDescent="0.25">
      <c r="A83" s="3" t="s">
        <v>384</v>
      </c>
      <c r="B83" s="4">
        <v>155</v>
      </c>
      <c r="C83" s="4"/>
      <c r="D83" s="4"/>
      <c r="E83" s="4"/>
      <c r="F83" s="4">
        <v>743</v>
      </c>
      <c r="G83" s="4"/>
      <c r="H83" s="4"/>
      <c r="I83" s="4">
        <v>89</v>
      </c>
      <c r="J83" s="4"/>
      <c r="K83" s="4"/>
      <c r="L83" s="4">
        <v>987</v>
      </c>
    </row>
    <row r="84" spans="1:12" x14ac:dyDescent="0.25">
      <c r="A84" s="3" t="s">
        <v>385</v>
      </c>
      <c r="B84" s="4">
        <v>77</v>
      </c>
      <c r="C84" s="4"/>
      <c r="D84" s="4"/>
      <c r="E84" s="4"/>
      <c r="F84" s="4">
        <v>303</v>
      </c>
      <c r="G84" s="4"/>
      <c r="H84" s="4"/>
      <c r="I84" s="4">
        <v>45</v>
      </c>
      <c r="J84" s="4"/>
      <c r="K84" s="4"/>
      <c r="L84" s="4">
        <v>425</v>
      </c>
    </row>
    <row r="85" spans="1:12" x14ac:dyDescent="0.25">
      <c r="A85" s="3" t="s">
        <v>386</v>
      </c>
      <c r="B85" s="4">
        <v>76</v>
      </c>
      <c r="C85" s="4"/>
      <c r="D85" s="4"/>
      <c r="E85" s="4"/>
      <c r="F85" s="4">
        <v>251</v>
      </c>
      <c r="G85" s="4"/>
      <c r="H85" s="4"/>
      <c r="I85" s="4">
        <v>28</v>
      </c>
      <c r="J85" s="4"/>
      <c r="K85" s="4"/>
      <c r="L85" s="4">
        <v>355</v>
      </c>
    </row>
    <row r="86" spans="1:12" x14ac:dyDescent="0.25">
      <c r="A86" s="3" t="s">
        <v>387</v>
      </c>
      <c r="B86" s="4">
        <v>162</v>
      </c>
      <c r="C86" s="4"/>
      <c r="D86" s="4"/>
      <c r="E86" s="4"/>
      <c r="F86" s="4">
        <v>872</v>
      </c>
      <c r="G86" s="4"/>
      <c r="H86" s="4"/>
      <c r="I86" s="4">
        <v>137</v>
      </c>
      <c r="J86" s="4"/>
      <c r="K86" s="4"/>
      <c r="L86" s="4">
        <v>1171</v>
      </c>
    </row>
    <row r="87" spans="1:12" x14ac:dyDescent="0.25">
      <c r="A87" s="3" t="s">
        <v>388</v>
      </c>
      <c r="B87" s="4">
        <v>46</v>
      </c>
      <c r="C87" s="4"/>
      <c r="D87" s="4"/>
      <c r="E87" s="4"/>
      <c r="F87" s="4">
        <v>270</v>
      </c>
      <c r="G87" s="4"/>
      <c r="H87" s="4"/>
      <c r="I87" s="4">
        <v>25</v>
      </c>
      <c r="J87" s="4"/>
      <c r="K87" s="4"/>
      <c r="L87" s="4">
        <v>341</v>
      </c>
    </row>
    <row r="88" spans="1:12" x14ac:dyDescent="0.25">
      <c r="A88" s="3" t="s">
        <v>389</v>
      </c>
      <c r="B88" s="4">
        <v>67</v>
      </c>
      <c r="C88" s="4"/>
      <c r="D88" s="4"/>
      <c r="E88" s="4"/>
      <c r="F88" s="4">
        <v>233</v>
      </c>
      <c r="G88" s="4"/>
      <c r="H88" s="4"/>
      <c r="I88" s="4">
        <v>11</v>
      </c>
      <c r="J88" s="4"/>
      <c r="K88" s="4"/>
      <c r="L88" s="4">
        <v>311</v>
      </c>
    </row>
    <row r="89" spans="1:12" x14ac:dyDescent="0.25">
      <c r="A89" s="3" t="s">
        <v>390</v>
      </c>
      <c r="B89" s="4">
        <v>253</v>
      </c>
      <c r="C89" s="4"/>
      <c r="D89" s="4"/>
      <c r="E89" s="4"/>
      <c r="F89" s="4">
        <v>1335</v>
      </c>
      <c r="G89" s="4"/>
      <c r="H89" s="4"/>
      <c r="I89" s="4">
        <v>193</v>
      </c>
      <c r="J89" s="4"/>
      <c r="K89" s="4"/>
      <c r="L89" s="4">
        <v>1781</v>
      </c>
    </row>
    <row r="90" spans="1:12" x14ac:dyDescent="0.25">
      <c r="A90" s="3" t="s">
        <v>391</v>
      </c>
      <c r="B90" s="4">
        <v>865</v>
      </c>
      <c r="C90" s="4"/>
      <c r="D90" s="4"/>
      <c r="E90" s="4"/>
      <c r="F90" s="4">
        <v>3774</v>
      </c>
      <c r="G90" s="4"/>
      <c r="H90" s="4"/>
      <c r="I90" s="4">
        <v>399</v>
      </c>
      <c r="J90" s="4"/>
      <c r="K90" s="4"/>
      <c r="L90" s="4">
        <v>5038</v>
      </c>
    </row>
    <row r="91" spans="1:12" x14ac:dyDescent="0.25">
      <c r="A91" s="3" t="s">
        <v>392</v>
      </c>
      <c r="B91" s="4">
        <v>260</v>
      </c>
      <c r="C91" s="4"/>
      <c r="D91" s="4"/>
      <c r="E91" s="4"/>
      <c r="F91" s="4">
        <v>697</v>
      </c>
      <c r="G91" s="4"/>
      <c r="H91" s="4"/>
      <c r="I91" s="4">
        <v>70</v>
      </c>
      <c r="J91" s="4"/>
      <c r="K91" s="4"/>
      <c r="L91" s="4">
        <v>1027</v>
      </c>
    </row>
    <row r="92" spans="1:12" x14ac:dyDescent="0.25">
      <c r="A92" s="3" t="s">
        <v>393</v>
      </c>
      <c r="B92" s="4">
        <v>777</v>
      </c>
      <c r="C92" s="4"/>
      <c r="D92" s="4"/>
      <c r="E92" s="4"/>
      <c r="F92" s="4">
        <v>2826</v>
      </c>
      <c r="G92" s="4"/>
      <c r="H92" s="4"/>
      <c r="I92" s="4">
        <v>312</v>
      </c>
      <c r="J92" s="4"/>
      <c r="K92" s="4"/>
      <c r="L92" s="4">
        <v>3915</v>
      </c>
    </row>
    <row r="93" spans="1:12" x14ac:dyDescent="0.25">
      <c r="A93" s="3" t="s">
        <v>394</v>
      </c>
      <c r="B93" s="4">
        <v>2177</v>
      </c>
      <c r="C93" s="4"/>
      <c r="D93" s="4"/>
      <c r="E93" s="4"/>
      <c r="F93" s="4">
        <v>10080</v>
      </c>
      <c r="G93" s="4"/>
      <c r="H93" s="4"/>
      <c r="I93" s="4">
        <v>1363</v>
      </c>
      <c r="J93" s="4"/>
      <c r="K93" s="4"/>
      <c r="L93" s="4">
        <v>13620</v>
      </c>
    </row>
    <row r="94" spans="1:12" x14ac:dyDescent="0.25">
      <c r="A94" s="3" t="s">
        <v>395</v>
      </c>
      <c r="B94" s="4">
        <v>756</v>
      </c>
      <c r="C94" s="4"/>
      <c r="D94" s="4"/>
      <c r="E94" s="4"/>
      <c r="F94" s="4">
        <v>2538</v>
      </c>
      <c r="G94" s="4"/>
      <c r="H94" s="4"/>
      <c r="I94" s="4">
        <v>243</v>
      </c>
      <c r="J94" s="4"/>
      <c r="K94" s="4"/>
      <c r="L94" s="4">
        <v>3537</v>
      </c>
    </row>
    <row r="95" spans="1:12" x14ac:dyDescent="0.25">
      <c r="A95" s="3" t="s">
        <v>396</v>
      </c>
      <c r="B95" s="4">
        <v>627</v>
      </c>
      <c r="C95" s="4"/>
      <c r="D95" s="4"/>
      <c r="E95" s="4"/>
      <c r="F95" s="4">
        <v>1473</v>
      </c>
      <c r="G95" s="4"/>
      <c r="H95" s="4"/>
      <c r="I95" s="4">
        <v>180</v>
      </c>
      <c r="J95" s="4"/>
      <c r="K95" s="4"/>
      <c r="L95" s="4">
        <v>2280</v>
      </c>
    </row>
    <row r="96" spans="1:12" x14ac:dyDescent="0.25">
      <c r="A96" s="3" t="s">
        <v>397</v>
      </c>
      <c r="B96" s="4">
        <v>949</v>
      </c>
      <c r="C96" s="4"/>
      <c r="D96" s="4"/>
      <c r="E96" s="4"/>
      <c r="F96" s="4">
        <v>2447</v>
      </c>
      <c r="G96" s="4"/>
      <c r="H96" s="4"/>
      <c r="I96" s="4">
        <v>322</v>
      </c>
      <c r="J96" s="4"/>
      <c r="K96" s="4"/>
      <c r="L96" s="4">
        <v>3718</v>
      </c>
    </row>
    <row r="97" spans="1:12" x14ac:dyDescent="0.25">
      <c r="A97" s="3" t="s">
        <v>398</v>
      </c>
      <c r="B97" s="4">
        <v>78</v>
      </c>
      <c r="C97" s="4"/>
      <c r="D97" s="4"/>
      <c r="E97" s="4"/>
      <c r="F97" s="4">
        <v>316</v>
      </c>
      <c r="G97" s="4"/>
      <c r="H97" s="4"/>
      <c r="I97" s="4">
        <v>29</v>
      </c>
      <c r="J97" s="4"/>
      <c r="K97" s="4"/>
      <c r="L97" s="4">
        <v>423</v>
      </c>
    </row>
    <row r="98" spans="1:12" x14ac:dyDescent="0.25">
      <c r="A98" s="3" t="s">
        <v>399</v>
      </c>
      <c r="B98" s="4">
        <v>159</v>
      </c>
      <c r="C98" s="4"/>
      <c r="D98" s="4"/>
      <c r="E98" s="4"/>
      <c r="F98" s="4">
        <v>470</v>
      </c>
      <c r="G98" s="4"/>
      <c r="H98" s="4"/>
      <c r="I98" s="4">
        <v>48</v>
      </c>
      <c r="J98" s="4"/>
      <c r="K98" s="4"/>
      <c r="L98" s="4">
        <v>677</v>
      </c>
    </row>
    <row r="99" spans="1:12" x14ac:dyDescent="0.25">
      <c r="A99" s="3" t="s">
        <v>400</v>
      </c>
      <c r="B99" s="4">
        <v>258</v>
      </c>
      <c r="C99" s="4"/>
      <c r="D99" s="4"/>
      <c r="E99" s="4"/>
      <c r="F99" s="4">
        <v>915</v>
      </c>
      <c r="G99" s="4"/>
      <c r="H99" s="4"/>
      <c r="I99" s="4">
        <v>116</v>
      </c>
      <c r="J99" s="4"/>
      <c r="K99" s="4"/>
      <c r="L99" s="4">
        <v>1289</v>
      </c>
    </row>
    <row r="100" spans="1:12" x14ac:dyDescent="0.25">
      <c r="A100" s="3" t="s">
        <v>401</v>
      </c>
      <c r="B100" s="4">
        <v>159</v>
      </c>
      <c r="C100" s="4"/>
      <c r="D100" s="4"/>
      <c r="E100" s="4"/>
      <c r="F100" s="4">
        <v>864</v>
      </c>
      <c r="G100" s="4"/>
      <c r="H100" s="4"/>
      <c r="I100" s="4">
        <v>82</v>
      </c>
      <c r="J100" s="4"/>
      <c r="K100" s="4"/>
      <c r="L100" s="4">
        <v>1105</v>
      </c>
    </row>
    <row r="101" spans="1:12" x14ac:dyDescent="0.25">
      <c r="A101" s="3" t="s">
        <v>63</v>
      </c>
      <c r="B101" s="4">
        <v>8363</v>
      </c>
      <c r="C101" s="4"/>
      <c r="D101" s="4"/>
      <c r="E101" s="4"/>
      <c r="F101" s="4">
        <v>32362</v>
      </c>
      <c r="G101" s="4"/>
      <c r="H101" s="4"/>
      <c r="I101" s="4">
        <v>3916</v>
      </c>
      <c r="J101" s="4"/>
      <c r="K101" s="4"/>
      <c r="L101" s="4">
        <v>44641</v>
      </c>
    </row>
    <row r="104" spans="1:12" x14ac:dyDescent="0.25">
      <c r="A104" s="5" t="s">
        <v>40</v>
      </c>
      <c r="B104" t="s">
        <v>286</v>
      </c>
    </row>
    <row r="105" spans="1:12" x14ac:dyDescent="0.25">
      <c r="A105" s="5" t="s">
        <v>35</v>
      </c>
      <c r="B105" t="s">
        <v>5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99</v>
      </c>
      <c r="C109" s="4"/>
      <c r="D109" s="4"/>
      <c r="E109" s="4"/>
      <c r="F109" s="4">
        <v>255</v>
      </c>
      <c r="G109" s="4"/>
      <c r="H109" s="4"/>
      <c r="I109" s="4">
        <v>25</v>
      </c>
      <c r="J109" s="4"/>
      <c r="K109" s="4"/>
      <c r="L109" s="4">
        <v>379</v>
      </c>
    </row>
    <row r="110" spans="1:12" x14ac:dyDescent="0.25">
      <c r="A110" s="3" t="s">
        <v>403</v>
      </c>
      <c r="B110" s="4">
        <v>19</v>
      </c>
      <c r="C110" s="4"/>
      <c r="D110" s="4"/>
      <c r="E110" s="4"/>
      <c r="F110" s="4">
        <v>63</v>
      </c>
      <c r="G110" s="4"/>
      <c r="H110" s="4"/>
      <c r="I110" s="4">
        <v>3</v>
      </c>
      <c r="J110" s="4"/>
      <c r="K110" s="4"/>
      <c r="L110" s="4">
        <v>85</v>
      </c>
    </row>
    <row r="111" spans="1:12" x14ac:dyDescent="0.25">
      <c r="A111" s="3" t="s">
        <v>404</v>
      </c>
      <c r="B111" s="4">
        <v>113</v>
      </c>
      <c r="C111" s="4"/>
      <c r="D111" s="4"/>
      <c r="E111" s="4"/>
      <c r="F111" s="4">
        <v>249</v>
      </c>
      <c r="G111" s="4"/>
      <c r="H111" s="4"/>
      <c r="I111" s="4">
        <v>29</v>
      </c>
      <c r="J111" s="4"/>
      <c r="K111" s="4"/>
      <c r="L111" s="4">
        <v>391</v>
      </c>
    </row>
    <row r="112" spans="1:12" x14ac:dyDescent="0.25">
      <c r="A112" s="3" t="s">
        <v>405</v>
      </c>
      <c r="B112" s="4">
        <v>13</v>
      </c>
      <c r="C112" s="4"/>
      <c r="D112" s="4"/>
      <c r="E112" s="4"/>
      <c r="F112" s="4">
        <v>67</v>
      </c>
      <c r="G112" s="4"/>
      <c r="H112" s="4"/>
      <c r="I112" s="4">
        <v>6</v>
      </c>
      <c r="J112" s="4"/>
      <c r="K112" s="4"/>
      <c r="L112" s="4">
        <v>86</v>
      </c>
    </row>
    <row r="113" spans="1:12" x14ac:dyDescent="0.25">
      <c r="A113" s="3" t="s">
        <v>406</v>
      </c>
      <c r="B113" s="4">
        <v>102</v>
      </c>
      <c r="C113" s="4"/>
      <c r="D113" s="4"/>
      <c r="E113" s="4"/>
      <c r="F113" s="4">
        <v>481</v>
      </c>
      <c r="G113" s="4"/>
      <c r="H113" s="4"/>
      <c r="I113" s="4">
        <v>54</v>
      </c>
      <c r="J113" s="4"/>
      <c r="K113" s="4"/>
      <c r="L113" s="4">
        <v>637</v>
      </c>
    </row>
    <row r="114" spans="1:12" x14ac:dyDescent="0.25">
      <c r="A114" s="3" t="s">
        <v>407</v>
      </c>
      <c r="B114" s="4">
        <v>13</v>
      </c>
      <c r="C114" s="4"/>
      <c r="D114" s="4"/>
      <c r="E114" s="4"/>
      <c r="F114" s="4">
        <v>72</v>
      </c>
      <c r="G114" s="4"/>
      <c r="H114" s="4"/>
      <c r="I114" s="4">
        <v>7</v>
      </c>
      <c r="J114" s="4"/>
      <c r="K114" s="4"/>
      <c r="L114" s="4">
        <v>92</v>
      </c>
    </row>
    <row r="115" spans="1:12" x14ac:dyDescent="0.25">
      <c r="A115" s="3" t="s">
        <v>408</v>
      </c>
      <c r="B115" s="4">
        <v>28</v>
      </c>
      <c r="C115" s="4"/>
      <c r="D115" s="4"/>
      <c r="E115" s="4"/>
      <c r="F115" s="4">
        <v>170</v>
      </c>
      <c r="G115" s="4"/>
      <c r="H115" s="4"/>
      <c r="I115" s="4">
        <v>17</v>
      </c>
      <c r="J115" s="4"/>
      <c r="K115" s="4"/>
      <c r="L115" s="4">
        <v>215</v>
      </c>
    </row>
    <row r="116" spans="1:12" x14ac:dyDescent="0.25">
      <c r="A116" s="3" t="s">
        <v>409</v>
      </c>
      <c r="B116" s="4">
        <v>75</v>
      </c>
      <c r="C116" s="4"/>
      <c r="D116" s="4"/>
      <c r="E116" s="4"/>
      <c r="F116" s="4">
        <v>455</v>
      </c>
      <c r="G116" s="4"/>
      <c r="H116" s="4"/>
      <c r="I116" s="4">
        <v>52</v>
      </c>
      <c r="J116" s="4"/>
      <c r="K116" s="4"/>
      <c r="L116" s="4">
        <v>582</v>
      </c>
    </row>
    <row r="117" spans="1:12" x14ac:dyDescent="0.25">
      <c r="A117" s="3" t="s">
        <v>410</v>
      </c>
      <c r="B117" s="4">
        <v>72</v>
      </c>
      <c r="C117" s="4"/>
      <c r="D117" s="4"/>
      <c r="E117" s="4"/>
      <c r="F117" s="4">
        <v>258</v>
      </c>
      <c r="G117" s="4"/>
      <c r="H117" s="4"/>
      <c r="I117" s="4">
        <v>30</v>
      </c>
      <c r="J117" s="4"/>
      <c r="K117" s="4"/>
      <c r="L117" s="4">
        <v>360</v>
      </c>
    </row>
    <row r="118" spans="1:12" x14ac:dyDescent="0.25">
      <c r="A118" s="3" t="s">
        <v>411</v>
      </c>
      <c r="B118" s="4">
        <v>173</v>
      </c>
      <c r="C118" s="4"/>
      <c r="D118" s="4"/>
      <c r="E118" s="4"/>
      <c r="F118" s="4">
        <v>801</v>
      </c>
      <c r="G118" s="4"/>
      <c r="H118" s="4"/>
      <c r="I118" s="4">
        <v>100</v>
      </c>
      <c r="J118" s="4"/>
      <c r="K118" s="4"/>
      <c r="L118" s="4">
        <v>1074</v>
      </c>
    </row>
    <row r="119" spans="1:12" x14ac:dyDescent="0.25">
      <c r="A119" s="3" t="s">
        <v>412</v>
      </c>
      <c r="B119" s="4">
        <v>83</v>
      </c>
      <c r="C119" s="4"/>
      <c r="D119" s="4"/>
      <c r="E119" s="4"/>
      <c r="F119" s="4">
        <v>321</v>
      </c>
      <c r="G119" s="4"/>
      <c r="H119" s="4"/>
      <c r="I119" s="4">
        <v>42</v>
      </c>
      <c r="J119" s="4"/>
      <c r="K119" s="4"/>
      <c r="L119" s="4">
        <v>446</v>
      </c>
    </row>
    <row r="120" spans="1:12" x14ac:dyDescent="0.25">
      <c r="A120" s="3" t="s">
        <v>413</v>
      </c>
      <c r="B120" s="4">
        <v>72</v>
      </c>
      <c r="C120" s="4"/>
      <c r="D120" s="4"/>
      <c r="E120" s="4"/>
      <c r="F120" s="4">
        <v>262</v>
      </c>
      <c r="G120" s="4"/>
      <c r="H120" s="4"/>
      <c r="I120" s="4">
        <v>28</v>
      </c>
      <c r="J120" s="4"/>
      <c r="K120" s="4"/>
      <c r="L120" s="4">
        <v>362</v>
      </c>
    </row>
    <row r="121" spans="1:12" x14ac:dyDescent="0.25">
      <c r="A121" s="3" t="s">
        <v>414</v>
      </c>
      <c r="B121" s="4">
        <v>184</v>
      </c>
      <c r="C121" s="4"/>
      <c r="D121" s="4"/>
      <c r="E121" s="4"/>
      <c r="F121" s="4">
        <v>915</v>
      </c>
      <c r="G121" s="4"/>
      <c r="H121" s="4"/>
      <c r="I121" s="4">
        <v>123</v>
      </c>
      <c r="J121" s="4"/>
      <c r="K121" s="4"/>
      <c r="L121" s="4">
        <v>1222</v>
      </c>
    </row>
    <row r="122" spans="1:12" x14ac:dyDescent="0.25">
      <c r="A122" s="3" t="s">
        <v>415</v>
      </c>
      <c r="B122" s="4">
        <v>45</v>
      </c>
      <c r="C122" s="4"/>
      <c r="D122" s="4"/>
      <c r="E122" s="4"/>
      <c r="F122" s="4">
        <v>265</v>
      </c>
      <c r="G122" s="4"/>
      <c r="H122" s="4"/>
      <c r="I122" s="4">
        <v>28</v>
      </c>
      <c r="J122" s="4"/>
      <c r="K122" s="4"/>
      <c r="L122" s="4">
        <v>338</v>
      </c>
    </row>
    <row r="123" spans="1:12" x14ac:dyDescent="0.25">
      <c r="A123" s="3" t="s">
        <v>416</v>
      </c>
      <c r="B123" s="4">
        <v>69</v>
      </c>
      <c r="C123" s="4"/>
      <c r="D123" s="4"/>
      <c r="E123" s="4"/>
      <c r="F123" s="4">
        <v>244</v>
      </c>
      <c r="G123" s="4"/>
      <c r="H123" s="4"/>
      <c r="I123" s="4">
        <v>10</v>
      </c>
      <c r="J123" s="4"/>
      <c r="K123" s="4"/>
      <c r="L123" s="4">
        <v>323</v>
      </c>
    </row>
    <row r="124" spans="1:12" x14ac:dyDescent="0.25">
      <c r="A124" s="3" t="s">
        <v>417</v>
      </c>
      <c r="B124" s="4">
        <v>286</v>
      </c>
      <c r="C124" s="4"/>
      <c r="D124" s="4"/>
      <c r="E124" s="4"/>
      <c r="F124" s="4">
        <v>1389</v>
      </c>
      <c r="G124" s="4"/>
      <c r="H124" s="4"/>
      <c r="I124" s="4">
        <v>195</v>
      </c>
      <c r="J124" s="4"/>
      <c r="K124" s="4"/>
      <c r="L124" s="4">
        <v>1870</v>
      </c>
    </row>
    <row r="125" spans="1:12" x14ac:dyDescent="0.25">
      <c r="A125" s="3" t="s">
        <v>418</v>
      </c>
      <c r="B125" s="4">
        <v>921</v>
      </c>
      <c r="C125" s="4"/>
      <c r="D125" s="4"/>
      <c r="E125" s="4"/>
      <c r="F125" s="4">
        <v>3809</v>
      </c>
      <c r="G125" s="4"/>
      <c r="H125" s="4"/>
      <c r="I125" s="4">
        <v>404</v>
      </c>
      <c r="J125" s="4"/>
      <c r="K125" s="4"/>
      <c r="L125" s="4">
        <v>5134</v>
      </c>
    </row>
    <row r="126" spans="1:12" x14ac:dyDescent="0.25">
      <c r="A126" s="3" t="s">
        <v>419</v>
      </c>
      <c r="B126" s="4">
        <v>281</v>
      </c>
      <c r="C126" s="4"/>
      <c r="D126" s="4"/>
      <c r="E126" s="4"/>
      <c r="F126" s="4">
        <v>694</v>
      </c>
      <c r="G126" s="4"/>
      <c r="H126" s="4"/>
      <c r="I126" s="4">
        <v>75</v>
      </c>
      <c r="J126" s="4"/>
      <c r="K126" s="4"/>
      <c r="L126" s="4">
        <v>1050</v>
      </c>
    </row>
    <row r="127" spans="1:12" x14ac:dyDescent="0.25">
      <c r="A127" s="3" t="s">
        <v>420</v>
      </c>
      <c r="B127" s="4">
        <v>805</v>
      </c>
      <c r="C127" s="4"/>
      <c r="D127" s="4"/>
      <c r="E127" s="4"/>
      <c r="F127" s="4">
        <v>2858</v>
      </c>
      <c r="G127" s="4"/>
      <c r="H127" s="4"/>
      <c r="I127" s="4">
        <v>288</v>
      </c>
      <c r="J127" s="4"/>
      <c r="K127" s="4"/>
      <c r="L127" s="4">
        <v>3951</v>
      </c>
    </row>
    <row r="128" spans="1:12" x14ac:dyDescent="0.25">
      <c r="A128" s="3" t="s">
        <v>421</v>
      </c>
      <c r="B128" s="4">
        <v>2303</v>
      </c>
      <c r="C128" s="4"/>
      <c r="D128" s="4"/>
      <c r="E128" s="4"/>
      <c r="F128" s="4">
        <v>10090</v>
      </c>
      <c r="G128" s="4"/>
      <c r="H128" s="4"/>
      <c r="I128" s="4">
        <v>1325</v>
      </c>
      <c r="J128" s="4"/>
      <c r="K128" s="4"/>
      <c r="L128" s="4">
        <v>13718</v>
      </c>
    </row>
    <row r="129" spans="1:12" x14ac:dyDescent="0.25">
      <c r="A129" s="3" t="s">
        <v>422</v>
      </c>
      <c r="B129" s="4">
        <v>837</v>
      </c>
      <c r="C129" s="4"/>
      <c r="D129" s="4"/>
      <c r="E129" s="4"/>
      <c r="F129" s="4">
        <v>2570</v>
      </c>
      <c r="G129" s="4"/>
      <c r="H129" s="4"/>
      <c r="I129" s="4">
        <v>258</v>
      </c>
      <c r="J129" s="4"/>
      <c r="K129" s="4"/>
      <c r="L129" s="4">
        <v>3665</v>
      </c>
    </row>
    <row r="130" spans="1:12" x14ac:dyDescent="0.25">
      <c r="A130" s="3" t="s">
        <v>423</v>
      </c>
      <c r="B130" s="4">
        <v>657</v>
      </c>
      <c r="C130" s="4"/>
      <c r="D130" s="4"/>
      <c r="E130" s="4"/>
      <c r="F130" s="4">
        <v>1456</v>
      </c>
      <c r="G130" s="4"/>
      <c r="H130" s="4"/>
      <c r="I130" s="4">
        <v>177</v>
      </c>
      <c r="J130" s="4"/>
      <c r="K130" s="4"/>
      <c r="L130" s="4">
        <v>2290</v>
      </c>
    </row>
    <row r="131" spans="1:12" x14ac:dyDescent="0.25">
      <c r="A131" s="3" t="s">
        <v>424</v>
      </c>
      <c r="B131" s="4">
        <v>986</v>
      </c>
      <c r="C131" s="4"/>
      <c r="D131" s="4"/>
      <c r="E131" s="4"/>
      <c r="F131" s="4">
        <v>2466</v>
      </c>
      <c r="G131" s="4"/>
      <c r="H131" s="4"/>
      <c r="I131" s="4">
        <v>315</v>
      </c>
      <c r="J131" s="4"/>
      <c r="K131" s="4"/>
      <c r="L131" s="4">
        <v>3767</v>
      </c>
    </row>
    <row r="132" spans="1:12" x14ac:dyDescent="0.25">
      <c r="A132" s="3" t="s">
        <v>425</v>
      </c>
      <c r="B132" s="4">
        <v>91</v>
      </c>
      <c r="C132" s="4"/>
      <c r="D132" s="4"/>
      <c r="E132" s="4"/>
      <c r="F132" s="4">
        <v>322</v>
      </c>
      <c r="G132" s="4"/>
      <c r="H132" s="4"/>
      <c r="I132" s="4">
        <v>32</v>
      </c>
      <c r="J132" s="4"/>
      <c r="K132" s="4"/>
      <c r="L132" s="4">
        <v>445</v>
      </c>
    </row>
    <row r="133" spans="1:12" x14ac:dyDescent="0.25">
      <c r="A133" s="3" t="s">
        <v>426</v>
      </c>
      <c r="B133" s="4">
        <v>168</v>
      </c>
      <c r="C133" s="4"/>
      <c r="D133" s="4"/>
      <c r="E133" s="4"/>
      <c r="F133" s="4">
        <v>478</v>
      </c>
      <c r="G133" s="4"/>
      <c r="H133" s="4"/>
      <c r="I133" s="4">
        <v>46</v>
      </c>
      <c r="J133" s="4"/>
      <c r="K133" s="4"/>
      <c r="L133" s="4">
        <v>692</v>
      </c>
    </row>
    <row r="134" spans="1:12" x14ac:dyDescent="0.25">
      <c r="A134" s="3" t="s">
        <v>427</v>
      </c>
      <c r="B134" s="4">
        <v>285</v>
      </c>
      <c r="C134" s="4"/>
      <c r="D134" s="4"/>
      <c r="E134" s="4"/>
      <c r="F134" s="4">
        <v>975</v>
      </c>
      <c r="G134" s="4"/>
      <c r="H134" s="4"/>
      <c r="I134" s="4">
        <v>123</v>
      </c>
      <c r="J134" s="4"/>
      <c r="K134" s="4"/>
      <c r="L134" s="4">
        <v>1383</v>
      </c>
    </row>
    <row r="135" spans="1:12" x14ac:dyDescent="0.25">
      <c r="A135" s="3" t="s">
        <v>428</v>
      </c>
      <c r="B135" s="4">
        <v>175</v>
      </c>
      <c r="C135" s="4"/>
      <c r="D135" s="4"/>
      <c r="E135" s="4"/>
      <c r="F135" s="4">
        <v>867</v>
      </c>
      <c r="G135" s="4"/>
      <c r="H135" s="4"/>
      <c r="I135" s="4">
        <v>79</v>
      </c>
      <c r="J135" s="4"/>
      <c r="K135" s="4"/>
      <c r="L135" s="4">
        <v>1121</v>
      </c>
    </row>
    <row r="136" spans="1:12" x14ac:dyDescent="0.25">
      <c r="A136" s="3" t="s">
        <v>62</v>
      </c>
      <c r="B136" s="4">
        <v>8955</v>
      </c>
      <c r="C136" s="4"/>
      <c r="D136" s="4"/>
      <c r="E136" s="4"/>
      <c r="F136" s="4">
        <v>32852</v>
      </c>
      <c r="G136" s="4"/>
      <c r="H136" s="4"/>
      <c r="I136" s="4">
        <v>3871</v>
      </c>
      <c r="J136" s="4"/>
      <c r="K136" s="4"/>
      <c r="L136" s="4">
        <v>45678</v>
      </c>
    </row>
    <row r="139" spans="1:12" x14ac:dyDescent="0.25">
      <c r="A139" s="5" t="s">
        <v>40</v>
      </c>
      <c r="B139" t="s">
        <v>286</v>
      </c>
    </row>
    <row r="140" spans="1:12" x14ac:dyDescent="0.25">
      <c r="A140" s="5" t="s">
        <v>35</v>
      </c>
      <c r="B140" t="s">
        <v>5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106</v>
      </c>
      <c r="C144" s="4"/>
      <c r="D144" s="4"/>
      <c r="E144" s="4"/>
      <c r="F144" s="4">
        <v>259</v>
      </c>
      <c r="G144" s="4"/>
      <c r="H144" s="4"/>
      <c r="I144" s="4">
        <v>31</v>
      </c>
      <c r="J144" s="4"/>
      <c r="K144" s="4"/>
      <c r="L144" s="4">
        <v>396</v>
      </c>
    </row>
    <row r="145" spans="1:12" x14ac:dyDescent="0.25">
      <c r="A145" s="3" t="s">
        <v>430</v>
      </c>
      <c r="B145" s="4">
        <v>18</v>
      </c>
      <c r="C145" s="4"/>
      <c r="D145" s="4"/>
      <c r="E145" s="4"/>
      <c r="F145" s="4">
        <v>70</v>
      </c>
      <c r="G145" s="4"/>
      <c r="H145" s="4"/>
      <c r="I145" s="4">
        <v>5</v>
      </c>
      <c r="J145" s="4"/>
      <c r="K145" s="4"/>
      <c r="L145" s="4">
        <v>93</v>
      </c>
    </row>
    <row r="146" spans="1:12" x14ac:dyDescent="0.25">
      <c r="A146" s="3" t="s">
        <v>431</v>
      </c>
      <c r="B146" s="4">
        <v>113</v>
      </c>
      <c r="C146" s="4"/>
      <c r="D146" s="4"/>
      <c r="E146" s="4"/>
      <c r="F146" s="4">
        <v>256</v>
      </c>
      <c r="G146" s="4"/>
      <c r="H146" s="4"/>
      <c r="I146" s="4">
        <v>27</v>
      </c>
      <c r="J146" s="4"/>
      <c r="K146" s="4"/>
      <c r="L146" s="4">
        <v>396</v>
      </c>
    </row>
    <row r="147" spans="1:12" x14ac:dyDescent="0.25">
      <c r="A147" s="3" t="s">
        <v>432</v>
      </c>
      <c r="B147" s="4">
        <v>16</v>
      </c>
      <c r="C147" s="4"/>
      <c r="D147" s="4"/>
      <c r="E147" s="4"/>
      <c r="F147" s="4">
        <v>73</v>
      </c>
      <c r="G147" s="4"/>
      <c r="H147" s="4"/>
      <c r="I147" s="4">
        <v>6</v>
      </c>
      <c r="J147" s="4"/>
      <c r="K147" s="4"/>
      <c r="L147" s="4">
        <v>95</v>
      </c>
    </row>
    <row r="148" spans="1:12" x14ac:dyDescent="0.25">
      <c r="A148" s="3" t="s">
        <v>433</v>
      </c>
      <c r="B148" s="4">
        <v>104</v>
      </c>
      <c r="C148" s="4"/>
      <c r="D148" s="4"/>
      <c r="E148" s="4"/>
      <c r="F148" s="4">
        <v>503</v>
      </c>
      <c r="G148" s="4"/>
      <c r="H148" s="4"/>
      <c r="I148" s="4">
        <v>60</v>
      </c>
      <c r="J148" s="4"/>
      <c r="K148" s="4"/>
      <c r="L148" s="4">
        <v>667</v>
      </c>
    </row>
    <row r="149" spans="1:12" x14ac:dyDescent="0.25">
      <c r="A149" s="3" t="s">
        <v>434</v>
      </c>
      <c r="B149" s="4">
        <v>13</v>
      </c>
      <c r="C149" s="4"/>
      <c r="D149" s="4"/>
      <c r="E149" s="4"/>
      <c r="F149" s="4">
        <v>71</v>
      </c>
      <c r="G149" s="4"/>
      <c r="H149" s="4"/>
      <c r="I149" s="4">
        <v>9</v>
      </c>
      <c r="J149" s="4"/>
      <c r="K149" s="4"/>
      <c r="L149" s="4">
        <v>93</v>
      </c>
    </row>
    <row r="150" spans="1:12" x14ac:dyDescent="0.25">
      <c r="A150" s="3" t="s">
        <v>435</v>
      </c>
      <c r="B150" s="4">
        <v>33</v>
      </c>
      <c r="C150" s="4"/>
      <c r="D150" s="4"/>
      <c r="E150" s="4"/>
      <c r="F150" s="4">
        <v>168</v>
      </c>
      <c r="G150" s="4"/>
      <c r="H150" s="4"/>
      <c r="I150" s="4">
        <v>22</v>
      </c>
      <c r="J150" s="4"/>
      <c r="K150" s="4"/>
      <c r="L150" s="4">
        <v>223</v>
      </c>
    </row>
    <row r="151" spans="1:12" x14ac:dyDescent="0.25">
      <c r="A151" s="3" t="s">
        <v>436</v>
      </c>
      <c r="B151" s="4">
        <v>76</v>
      </c>
      <c r="C151" s="4"/>
      <c r="D151" s="4"/>
      <c r="E151" s="4"/>
      <c r="F151" s="4">
        <v>502</v>
      </c>
      <c r="G151" s="4"/>
      <c r="H151" s="4"/>
      <c r="I151" s="4">
        <v>57</v>
      </c>
      <c r="J151" s="4"/>
      <c r="K151" s="4"/>
      <c r="L151" s="4">
        <v>635</v>
      </c>
    </row>
    <row r="152" spans="1:12" x14ac:dyDescent="0.25">
      <c r="A152" s="3" t="s">
        <v>437</v>
      </c>
      <c r="B152" s="4">
        <v>89</v>
      </c>
      <c r="C152" s="4"/>
      <c r="D152" s="4"/>
      <c r="E152" s="4"/>
      <c r="F152" s="4">
        <v>261</v>
      </c>
      <c r="G152" s="4"/>
      <c r="H152" s="4"/>
      <c r="I152" s="4">
        <v>31</v>
      </c>
      <c r="J152" s="4"/>
      <c r="K152" s="4"/>
      <c r="L152" s="4">
        <v>381</v>
      </c>
    </row>
    <row r="153" spans="1:12" x14ac:dyDescent="0.25">
      <c r="A153" s="3" t="s">
        <v>438</v>
      </c>
      <c r="B153" s="4">
        <v>206</v>
      </c>
      <c r="C153" s="4"/>
      <c r="D153" s="4"/>
      <c r="E153" s="4"/>
      <c r="F153" s="4">
        <v>858</v>
      </c>
      <c r="G153" s="4"/>
      <c r="H153" s="4"/>
      <c r="I153" s="4">
        <v>92</v>
      </c>
      <c r="J153" s="4"/>
      <c r="K153" s="4"/>
      <c r="L153" s="4">
        <v>1156</v>
      </c>
    </row>
    <row r="154" spans="1:12" x14ac:dyDescent="0.25">
      <c r="A154" s="3" t="s">
        <v>439</v>
      </c>
      <c r="B154" s="4">
        <v>87</v>
      </c>
      <c r="C154" s="4"/>
      <c r="D154" s="4"/>
      <c r="E154" s="4"/>
      <c r="F154" s="4">
        <v>333</v>
      </c>
      <c r="G154" s="4"/>
      <c r="H154" s="4"/>
      <c r="I154" s="4">
        <v>47</v>
      </c>
      <c r="J154" s="4"/>
      <c r="K154" s="4"/>
      <c r="L154" s="4">
        <v>467</v>
      </c>
    </row>
    <row r="155" spans="1:12" x14ac:dyDescent="0.25">
      <c r="A155" s="3" t="s">
        <v>440</v>
      </c>
      <c r="B155" s="4">
        <v>90</v>
      </c>
      <c r="C155" s="4"/>
      <c r="D155" s="4"/>
      <c r="E155" s="4"/>
      <c r="F155" s="4">
        <v>289</v>
      </c>
      <c r="G155" s="4"/>
      <c r="H155" s="4"/>
      <c r="I155" s="4">
        <v>27</v>
      </c>
      <c r="J155" s="4"/>
      <c r="K155" s="4"/>
      <c r="L155" s="4">
        <v>406</v>
      </c>
    </row>
    <row r="156" spans="1:12" x14ac:dyDescent="0.25">
      <c r="A156" s="3" t="s">
        <v>441</v>
      </c>
      <c r="B156" s="4">
        <v>194</v>
      </c>
      <c r="C156" s="4"/>
      <c r="D156" s="4"/>
      <c r="E156" s="4"/>
      <c r="F156" s="4">
        <v>899</v>
      </c>
      <c r="G156" s="4"/>
      <c r="H156" s="4"/>
      <c r="I156" s="4">
        <v>124</v>
      </c>
      <c r="J156" s="4"/>
      <c r="K156" s="4"/>
      <c r="L156" s="4">
        <v>1217</v>
      </c>
    </row>
    <row r="157" spans="1:12" x14ac:dyDescent="0.25">
      <c r="A157" s="3" t="s">
        <v>442</v>
      </c>
      <c r="B157" s="4">
        <v>51</v>
      </c>
      <c r="C157" s="4"/>
      <c r="D157" s="4"/>
      <c r="E157" s="4"/>
      <c r="F157" s="4">
        <v>279</v>
      </c>
      <c r="G157" s="4"/>
      <c r="H157" s="4"/>
      <c r="I157" s="4">
        <v>24</v>
      </c>
      <c r="J157" s="4"/>
      <c r="K157" s="4"/>
      <c r="L157" s="4">
        <v>354</v>
      </c>
    </row>
    <row r="158" spans="1:12" x14ac:dyDescent="0.25">
      <c r="A158" s="3" t="s">
        <v>443</v>
      </c>
      <c r="B158" s="4">
        <v>87</v>
      </c>
      <c r="C158" s="4"/>
      <c r="D158" s="4"/>
      <c r="E158" s="4"/>
      <c r="F158" s="4">
        <v>246</v>
      </c>
      <c r="G158" s="4"/>
      <c r="H158" s="4"/>
      <c r="I158" s="4">
        <v>14</v>
      </c>
      <c r="J158" s="4"/>
      <c r="K158" s="4"/>
      <c r="L158" s="4">
        <v>347</v>
      </c>
    </row>
    <row r="159" spans="1:12" x14ac:dyDescent="0.25">
      <c r="A159" s="3" t="s">
        <v>444</v>
      </c>
      <c r="B159" s="4">
        <v>309</v>
      </c>
      <c r="C159" s="4"/>
      <c r="D159" s="4"/>
      <c r="E159" s="4"/>
      <c r="F159" s="4">
        <v>1440</v>
      </c>
      <c r="G159" s="4"/>
      <c r="H159" s="4"/>
      <c r="I159" s="4">
        <v>190</v>
      </c>
      <c r="J159" s="4"/>
      <c r="K159" s="4"/>
      <c r="L159" s="4">
        <v>1939</v>
      </c>
    </row>
    <row r="160" spans="1:12" x14ac:dyDescent="0.25">
      <c r="A160" s="3" t="s">
        <v>445</v>
      </c>
      <c r="B160" s="4">
        <v>980</v>
      </c>
      <c r="C160" s="4"/>
      <c r="D160" s="4"/>
      <c r="E160" s="4"/>
      <c r="F160" s="4">
        <v>3866</v>
      </c>
      <c r="G160" s="4"/>
      <c r="H160" s="4"/>
      <c r="I160" s="4">
        <v>431</v>
      </c>
      <c r="J160" s="4"/>
      <c r="K160" s="4"/>
      <c r="L160" s="4">
        <v>5277</v>
      </c>
    </row>
    <row r="161" spans="1:12" x14ac:dyDescent="0.25">
      <c r="A161" s="3" t="s">
        <v>446</v>
      </c>
      <c r="B161" s="4">
        <v>297</v>
      </c>
      <c r="C161" s="4"/>
      <c r="D161" s="4"/>
      <c r="E161" s="4"/>
      <c r="F161" s="4">
        <v>699</v>
      </c>
      <c r="G161" s="4"/>
      <c r="H161" s="4"/>
      <c r="I161" s="4">
        <v>79</v>
      </c>
      <c r="J161" s="4"/>
      <c r="K161" s="4"/>
      <c r="L161" s="4">
        <v>1075</v>
      </c>
    </row>
    <row r="162" spans="1:12" x14ac:dyDescent="0.25">
      <c r="A162" s="3" t="s">
        <v>447</v>
      </c>
      <c r="B162" s="4">
        <v>858</v>
      </c>
      <c r="C162" s="4"/>
      <c r="D162" s="4"/>
      <c r="E162" s="4"/>
      <c r="F162" s="4">
        <v>2915</v>
      </c>
      <c r="G162" s="4"/>
      <c r="H162" s="4"/>
      <c r="I162" s="4">
        <v>262</v>
      </c>
      <c r="J162" s="4"/>
      <c r="K162" s="4"/>
      <c r="L162" s="4">
        <v>4035</v>
      </c>
    </row>
    <row r="163" spans="1:12" x14ac:dyDescent="0.25">
      <c r="A163" s="3" t="s">
        <v>448</v>
      </c>
      <c r="B163" s="4">
        <v>2397</v>
      </c>
      <c r="C163" s="4"/>
      <c r="D163" s="4"/>
      <c r="E163" s="4"/>
      <c r="F163" s="4">
        <v>10143</v>
      </c>
      <c r="G163" s="4"/>
      <c r="H163" s="4"/>
      <c r="I163" s="4">
        <v>1282</v>
      </c>
      <c r="J163" s="4"/>
      <c r="K163" s="4"/>
      <c r="L163" s="4">
        <v>13822</v>
      </c>
    </row>
    <row r="164" spans="1:12" x14ac:dyDescent="0.25">
      <c r="A164" s="3" t="s">
        <v>449</v>
      </c>
      <c r="B164" s="4">
        <v>843</v>
      </c>
      <c r="C164" s="4"/>
      <c r="D164" s="4"/>
      <c r="E164" s="4"/>
      <c r="F164" s="4">
        <v>2599</v>
      </c>
      <c r="G164" s="4"/>
      <c r="H164" s="4"/>
      <c r="I164" s="4">
        <v>249</v>
      </c>
      <c r="J164" s="4"/>
      <c r="K164" s="4"/>
      <c r="L164" s="4">
        <v>3691</v>
      </c>
    </row>
    <row r="165" spans="1:12" x14ac:dyDescent="0.25">
      <c r="A165" s="3" t="s">
        <v>450</v>
      </c>
      <c r="B165" s="4">
        <v>668</v>
      </c>
      <c r="C165" s="4"/>
      <c r="D165" s="4"/>
      <c r="E165" s="4"/>
      <c r="F165" s="4">
        <v>1455</v>
      </c>
      <c r="G165" s="4"/>
      <c r="H165" s="4"/>
      <c r="I165" s="4">
        <v>177</v>
      </c>
      <c r="J165" s="4"/>
      <c r="K165" s="4"/>
      <c r="L165" s="4">
        <v>2300</v>
      </c>
    </row>
    <row r="166" spans="1:12" x14ac:dyDescent="0.25">
      <c r="A166" s="3" t="s">
        <v>451</v>
      </c>
      <c r="B166" s="4">
        <v>1039</v>
      </c>
      <c r="C166" s="4"/>
      <c r="D166" s="4"/>
      <c r="E166" s="4"/>
      <c r="F166" s="4">
        <v>2435</v>
      </c>
      <c r="G166" s="4"/>
      <c r="H166" s="4"/>
      <c r="I166" s="4">
        <v>289</v>
      </c>
      <c r="J166" s="4"/>
      <c r="K166" s="4"/>
      <c r="L166" s="4">
        <v>3763</v>
      </c>
    </row>
    <row r="167" spans="1:12" x14ac:dyDescent="0.25">
      <c r="A167" s="3" t="s">
        <v>452</v>
      </c>
      <c r="B167" s="4">
        <v>99</v>
      </c>
      <c r="C167" s="4"/>
      <c r="D167" s="4"/>
      <c r="E167" s="4"/>
      <c r="F167" s="4">
        <v>323</v>
      </c>
      <c r="G167" s="4"/>
      <c r="H167" s="4"/>
      <c r="I167" s="4">
        <v>35</v>
      </c>
      <c r="J167" s="4"/>
      <c r="K167" s="4"/>
      <c r="L167" s="4">
        <v>457</v>
      </c>
    </row>
    <row r="168" spans="1:12" x14ac:dyDescent="0.25">
      <c r="A168" s="3" t="s">
        <v>453</v>
      </c>
      <c r="B168" s="4">
        <v>166</v>
      </c>
      <c r="C168" s="4"/>
      <c r="D168" s="4"/>
      <c r="E168" s="4"/>
      <c r="F168" s="4">
        <v>511</v>
      </c>
      <c r="G168" s="4"/>
      <c r="H168" s="4"/>
      <c r="I168" s="4">
        <v>44</v>
      </c>
      <c r="J168" s="4"/>
      <c r="K168" s="4"/>
      <c r="L168" s="4">
        <v>721</v>
      </c>
    </row>
    <row r="169" spans="1:12" x14ac:dyDescent="0.25">
      <c r="A169" s="3" t="s">
        <v>454</v>
      </c>
      <c r="B169" s="4">
        <v>291</v>
      </c>
      <c r="C169" s="4"/>
      <c r="D169" s="4"/>
      <c r="E169" s="4"/>
      <c r="F169" s="4">
        <v>993</v>
      </c>
      <c r="G169" s="4"/>
      <c r="H169" s="4"/>
      <c r="I169" s="4">
        <v>119</v>
      </c>
      <c r="J169" s="4"/>
      <c r="K169" s="4"/>
      <c r="L169" s="4">
        <v>1403</v>
      </c>
    </row>
    <row r="170" spans="1:12" x14ac:dyDescent="0.25">
      <c r="A170" s="3" t="s">
        <v>455</v>
      </c>
      <c r="B170" s="4">
        <v>182</v>
      </c>
      <c r="C170" s="4"/>
      <c r="D170" s="4"/>
      <c r="E170" s="4"/>
      <c r="F170" s="4">
        <v>856</v>
      </c>
      <c r="G170" s="4"/>
      <c r="H170" s="4"/>
      <c r="I170" s="4">
        <v>74</v>
      </c>
      <c r="J170" s="4"/>
      <c r="K170" s="4"/>
      <c r="L170" s="4">
        <v>1112</v>
      </c>
    </row>
    <row r="171" spans="1:12" x14ac:dyDescent="0.25">
      <c r="A171" s="3" t="s">
        <v>61</v>
      </c>
      <c r="B171" s="4">
        <v>9412</v>
      </c>
      <c r="C171" s="4"/>
      <c r="D171" s="4"/>
      <c r="E171" s="4"/>
      <c r="F171" s="4">
        <v>33302</v>
      </c>
      <c r="G171" s="4"/>
      <c r="H171" s="4"/>
      <c r="I171" s="4">
        <v>3807</v>
      </c>
      <c r="J171" s="4"/>
      <c r="K171" s="4"/>
      <c r="L171" s="4">
        <v>46521</v>
      </c>
    </row>
    <row r="174" spans="1:12" x14ac:dyDescent="0.25">
      <c r="A174" s="5" t="s">
        <v>40</v>
      </c>
      <c r="B174" t="s">
        <v>286</v>
      </c>
    </row>
    <row r="175" spans="1:12" x14ac:dyDescent="0.25">
      <c r="A175" s="5" t="s">
        <v>35</v>
      </c>
      <c r="B175" t="s">
        <v>5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112</v>
      </c>
      <c r="C179" s="4"/>
      <c r="D179" s="4"/>
      <c r="E179" s="4"/>
      <c r="F179" s="4">
        <v>260</v>
      </c>
      <c r="G179" s="4"/>
      <c r="H179" s="4"/>
      <c r="I179" s="4">
        <v>33</v>
      </c>
      <c r="J179" s="4"/>
      <c r="K179" s="4"/>
      <c r="L179" s="4">
        <v>405</v>
      </c>
    </row>
    <row r="180" spans="1:12" x14ac:dyDescent="0.25">
      <c r="A180" s="3" t="s">
        <v>457</v>
      </c>
      <c r="B180" s="4">
        <v>27</v>
      </c>
      <c r="C180" s="4"/>
      <c r="D180" s="4"/>
      <c r="E180" s="4"/>
      <c r="F180" s="4">
        <v>70</v>
      </c>
      <c r="G180" s="4"/>
      <c r="H180" s="4"/>
      <c r="I180" s="4">
        <v>4</v>
      </c>
      <c r="J180" s="4"/>
      <c r="K180" s="4"/>
      <c r="L180" s="4">
        <v>101</v>
      </c>
    </row>
    <row r="181" spans="1:12" x14ac:dyDescent="0.25">
      <c r="A181" s="3" t="s">
        <v>458</v>
      </c>
      <c r="B181" s="4">
        <v>143</v>
      </c>
      <c r="C181" s="4"/>
      <c r="D181" s="4"/>
      <c r="E181" s="4"/>
      <c r="F181" s="4">
        <v>267</v>
      </c>
      <c r="G181" s="4"/>
      <c r="H181" s="4"/>
      <c r="I181" s="4">
        <v>27</v>
      </c>
      <c r="J181" s="4"/>
      <c r="K181" s="4"/>
      <c r="L181" s="4">
        <v>437</v>
      </c>
    </row>
    <row r="182" spans="1:12" x14ac:dyDescent="0.25">
      <c r="A182" s="3" t="s">
        <v>459</v>
      </c>
      <c r="B182" s="4">
        <v>19</v>
      </c>
      <c r="C182" s="4"/>
      <c r="D182" s="4"/>
      <c r="E182" s="4"/>
      <c r="F182" s="4">
        <v>82</v>
      </c>
      <c r="G182" s="4"/>
      <c r="H182" s="4"/>
      <c r="I182" s="4">
        <v>5</v>
      </c>
      <c r="J182" s="4"/>
      <c r="K182" s="4"/>
      <c r="L182" s="4">
        <v>106</v>
      </c>
    </row>
    <row r="183" spans="1:12" x14ac:dyDescent="0.25">
      <c r="A183" s="3" t="s">
        <v>460</v>
      </c>
      <c r="B183" s="4">
        <v>117</v>
      </c>
      <c r="C183" s="4"/>
      <c r="D183" s="4"/>
      <c r="E183" s="4"/>
      <c r="F183" s="4">
        <v>528</v>
      </c>
      <c r="G183" s="4"/>
      <c r="H183" s="4"/>
      <c r="I183" s="4">
        <v>63</v>
      </c>
      <c r="J183" s="4"/>
      <c r="K183" s="4"/>
      <c r="L183" s="4">
        <v>708</v>
      </c>
    </row>
    <row r="184" spans="1:12" x14ac:dyDescent="0.25">
      <c r="A184" s="3" t="s">
        <v>461</v>
      </c>
      <c r="B184" s="4">
        <v>16</v>
      </c>
      <c r="C184" s="4"/>
      <c r="D184" s="4"/>
      <c r="E184" s="4"/>
      <c r="F184" s="4">
        <v>77</v>
      </c>
      <c r="G184" s="4"/>
      <c r="H184" s="4"/>
      <c r="I184" s="4">
        <v>6</v>
      </c>
      <c r="J184" s="4"/>
      <c r="K184" s="4"/>
      <c r="L184" s="4">
        <v>99</v>
      </c>
    </row>
    <row r="185" spans="1:12" x14ac:dyDescent="0.25">
      <c r="A185" s="3" t="s">
        <v>462</v>
      </c>
      <c r="B185" s="4">
        <v>29</v>
      </c>
      <c r="C185" s="4"/>
      <c r="D185" s="4"/>
      <c r="E185" s="4"/>
      <c r="F185" s="4">
        <v>164</v>
      </c>
      <c r="G185" s="4"/>
      <c r="H185" s="4"/>
      <c r="I185" s="4">
        <v>15</v>
      </c>
      <c r="J185" s="4"/>
      <c r="K185" s="4"/>
      <c r="L185" s="4">
        <v>208</v>
      </c>
    </row>
    <row r="186" spans="1:12" x14ac:dyDescent="0.25">
      <c r="A186" s="3" t="s">
        <v>463</v>
      </c>
      <c r="B186" s="4">
        <v>93</v>
      </c>
      <c r="C186" s="4"/>
      <c r="D186" s="4"/>
      <c r="E186" s="4"/>
      <c r="F186" s="4">
        <v>491</v>
      </c>
      <c r="G186" s="4"/>
      <c r="H186" s="4"/>
      <c r="I186" s="4">
        <v>57</v>
      </c>
      <c r="J186" s="4"/>
      <c r="K186" s="4"/>
      <c r="L186" s="4">
        <v>641</v>
      </c>
    </row>
    <row r="187" spans="1:12" x14ac:dyDescent="0.25">
      <c r="A187" s="3" t="s">
        <v>464</v>
      </c>
      <c r="B187" s="4">
        <v>101</v>
      </c>
      <c r="C187" s="4"/>
      <c r="D187" s="4"/>
      <c r="E187" s="4"/>
      <c r="F187" s="4">
        <v>263</v>
      </c>
      <c r="G187" s="4"/>
      <c r="H187" s="4"/>
      <c r="I187" s="4">
        <v>34</v>
      </c>
      <c r="J187" s="4"/>
      <c r="K187" s="4"/>
      <c r="L187" s="4">
        <v>398</v>
      </c>
    </row>
    <row r="188" spans="1:12" x14ac:dyDescent="0.25">
      <c r="A188" s="3" t="s">
        <v>465</v>
      </c>
      <c r="B188" s="4">
        <v>238</v>
      </c>
      <c r="C188" s="4"/>
      <c r="D188" s="4"/>
      <c r="E188" s="4"/>
      <c r="F188" s="4">
        <v>868</v>
      </c>
      <c r="G188" s="4"/>
      <c r="H188" s="4"/>
      <c r="I188" s="4">
        <v>78</v>
      </c>
      <c r="J188" s="4"/>
      <c r="K188" s="4"/>
      <c r="L188" s="4">
        <v>1184</v>
      </c>
    </row>
    <row r="189" spans="1:12" x14ac:dyDescent="0.25">
      <c r="A189" s="3" t="s">
        <v>466</v>
      </c>
      <c r="B189" s="4">
        <v>112</v>
      </c>
      <c r="C189" s="4"/>
      <c r="D189" s="4"/>
      <c r="E189" s="4"/>
      <c r="F189" s="4">
        <v>328</v>
      </c>
      <c r="G189" s="4"/>
      <c r="H189" s="4"/>
      <c r="I189" s="4">
        <v>44</v>
      </c>
      <c r="J189" s="4"/>
      <c r="K189" s="4"/>
      <c r="L189" s="4">
        <v>484</v>
      </c>
    </row>
    <row r="190" spans="1:12" x14ac:dyDescent="0.25">
      <c r="A190" s="3" t="s">
        <v>467</v>
      </c>
      <c r="B190" s="4">
        <v>88</v>
      </c>
      <c r="C190" s="4"/>
      <c r="D190" s="4"/>
      <c r="E190" s="4"/>
      <c r="F190" s="4">
        <v>291</v>
      </c>
      <c r="G190" s="4"/>
      <c r="H190" s="4"/>
      <c r="I190" s="4">
        <v>30</v>
      </c>
      <c r="J190" s="4"/>
      <c r="K190" s="4"/>
      <c r="L190" s="4">
        <v>409</v>
      </c>
    </row>
    <row r="191" spans="1:12" x14ac:dyDescent="0.25">
      <c r="A191" s="3" t="s">
        <v>468</v>
      </c>
      <c r="B191" s="4">
        <v>233</v>
      </c>
      <c r="C191" s="4"/>
      <c r="D191" s="4"/>
      <c r="E191" s="4"/>
      <c r="F191" s="4">
        <v>980</v>
      </c>
      <c r="G191" s="4"/>
      <c r="H191" s="4"/>
      <c r="I191" s="4">
        <v>118</v>
      </c>
      <c r="J191" s="4"/>
      <c r="K191" s="4"/>
      <c r="L191" s="4">
        <v>1331</v>
      </c>
    </row>
    <row r="192" spans="1:12" x14ac:dyDescent="0.25">
      <c r="A192" s="3" t="s">
        <v>469</v>
      </c>
      <c r="B192" s="4">
        <v>55</v>
      </c>
      <c r="C192" s="4"/>
      <c r="D192" s="4"/>
      <c r="E192" s="4"/>
      <c r="F192" s="4">
        <v>291</v>
      </c>
      <c r="G192" s="4"/>
      <c r="H192" s="4"/>
      <c r="I192" s="4">
        <v>26</v>
      </c>
      <c r="J192" s="4"/>
      <c r="K192" s="4"/>
      <c r="L192" s="4">
        <v>372</v>
      </c>
    </row>
    <row r="193" spans="1:12" x14ac:dyDescent="0.25">
      <c r="A193" s="3" t="s">
        <v>470</v>
      </c>
      <c r="B193" s="4">
        <v>97</v>
      </c>
      <c r="C193" s="4"/>
      <c r="D193" s="4"/>
      <c r="E193" s="4"/>
      <c r="F193" s="4">
        <v>237</v>
      </c>
      <c r="G193" s="4"/>
      <c r="H193" s="4"/>
      <c r="I193" s="4">
        <v>12</v>
      </c>
      <c r="J193" s="4"/>
      <c r="K193" s="4"/>
      <c r="L193" s="4">
        <v>346</v>
      </c>
    </row>
    <row r="194" spans="1:12" x14ac:dyDescent="0.25">
      <c r="A194" s="3" t="s">
        <v>471</v>
      </c>
      <c r="B194" s="4">
        <v>327</v>
      </c>
      <c r="C194" s="4"/>
      <c r="D194" s="4"/>
      <c r="E194" s="4"/>
      <c r="F194" s="4">
        <v>1399</v>
      </c>
      <c r="G194" s="4"/>
      <c r="H194" s="4"/>
      <c r="I194" s="4">
        <v>188</v>
      </c>
      <c r="J194" s="4"/>
      <c r="K194" s="4"/>
      <c r="L194" s="4">
        <v>1914</v>
      </c>
    </row>
    <row r="195" spans="1:12" x14ac:dyDescent="0.25">
      <c r="A195" s="3" t="s">
        <v>472</v>
      </c>
      <c r="B195" s="4">
        <v>1003</v>
      </c>
      <c r="C195" s="4"/>
      <c r="D195" s="4"/>
      <c r="E195" s="4"/>
      <c r="F195" s="4">
        <v>3853</v>
      </c>
      <c r="G195" s="4"/>
      <c r="H195" s="4"/>
      <c r="I195" s="4">
        <v>427</v>
      </c>
      <c r="J195" s="4"/>
      <c r="K195" s="4"/>
      <c r="L195" s="4">
        <v>5283</v>
      </c>
    </row>
    <row r="196" spans="1:12" x14ac:dyDescent="0.25">
      <c r="A196" s="3" t="s">
        <v>473</v>
      </c>
      <c r="B196" s="4">
        <v>307</v>
      </c>
      <c r="C196" s="4"/>
      <c r="D196" s="4"/>
      <c r="E196" s="4"/>
      <c r="F196" s="4">
        <v>699</v>
      </c>
      <c r="G196" s="4"/>
      <c r="H196" s="4"/>
      <c r="I196" s="4">
        <v>87</v>
      </c>
      <c r="J196" s="4"/>
      <c r="K196" s="4"/>
      <c r="L196" s="4">
        <v>1093</v>
      </c>
    </row>
    <row r="197" spans="1:12" x14ac:dyDescent="0.25">
      <c r="A197" s="3" t="s">
        <v>474</v>
      </c>
      <c r="B197" s="4">
        <v>912</v>
      </c>
      <c r="C197" s="4"/>
      <c r="D197" s="4"/>
      <c r="E197" s="4"/>
      <c r="F197" s="4">
        <v>2861</v>
      </c>
      <c r="G197" s="4"/>
      <c r="H197" s="4"/>
      <c r="I197" s="4">
        <v>270</v>
      </c>
      <c r="J197" s="4"/>
      <c r="K197" s="4"/>
      <c r="L197" s="4">
        <v>4043</v>
      </c>
    </row>
    <row r="198" spans="1:12" x14ac:dyDescent="0.25">
      <c r="A198" s="3" t="s">
        <v>475</v>
      </c>
      <c r="B198" s="4">
        <v>2544</v>
      </c>
      <c r="C198" s="4"/>
      <c r="D198" s="4"/>
      <c r="E198" s="4"/>
      <c r="F198" s="4">
        <v>9953</v>
      </c>
      <c r="G198" s="4"/>
      <c r="H198" s="4"/>
      <c r="I198" s="4">
        <v>1224</v>
      </c>
      <c r="J198" s="4"/>
      <c r="K198" s="4"/>
      <c r="L198" s="4">
        <v>13721</v>
      </c>
    </row>
    <row r="199" spans="1:12" x14ac:dyDescent="0.25">
      <c r="A199" s="3" t="s">
        <v>476</v>
      </c>
      <c r="B199" s="4">
        <v>872</v>
      </c>
      <c r="C199" s="4"/>
      <c r="D199" s="4"/>
      <c r="E199" s="4"/>
      <c r="F199" s="4">
        <v>2583</v>
      </c>
      <c r="G199" s="4"/>
      <c r="H199" s="4"/>
      <c r="I199" s="4">
        <v>247</v>
      </c>
      <c r="J199" s="4"/>
      <c r="K199" s="4"/>
      <c r="L199" s="4">
        <v>3702</v>
      </c>
    </row>
    <row r="200" spans="1:12" x14ac:dyDescent="0.25">
      <c r="A200" s="3" t="s">
        <v>477</v>
      </c>
      <c r="B200" s="4">
        <v>670</v>
      </c>
      <c r="C200" s="4"/>
      <c r="D200" s="4"/>
      <c r="E200" s="4"/>
      <c r="F200" s="4">
        <v>1428</v>
      </c>
      <c r="G200" s="4"/>
      <c r="H200" s="4"/>
      <c r="I200" s="4">
        <v>175</v>
      </c>
      <c r="J200" s="4"/>
      <c r="K200" s="4"/>
      <c r="L200" s="4">
        <v>2273</v>
      </c>
    </row>
    <row r="201" spans="1:12" x14ac:dyDescent="0.25">
      <c r="A201" s="3" t="s">
        <v>478</v>
      </c>
      <c r="B201" s="4">
        <v>1085</v>
      </c>
      <c r="C201" s="4"/>
      <c r="D201" s="4"/>
      <c r="E201" s="4"/>
      <c r="F201" s="4">
        <v>2381</v>
      </c>
      <c r="G201" s="4"/>
      <c r="H201" s="4"/>
      <c r="I201" s="4">
        <v>286</v>
      </c>
      <c r="J201" s="4"/>
      <c r="K201" s="4"/>
      <c r="L201" s="4">
        <v>3752</v>
      </c>
    </row>
    <row r="202" spans="1:12" x14ac:dyDescent="0.25">
      <c r="A202" s="3" t="s">
        <v>479</v>
      </c>
      <c r="B202" s="4">
        <v>98</v>
      </c>
      <c r="C202" s="4"/>
      <c r="D202" s="4"/>
      <c r="E202" s="4"/>
      <c r="F202" s="4">
        <v>306</v>
      </c>
      <c r="G202" s="4"/>
      <c r="H202" s="4"/>
      <c r="I202" s="4">
        <v>37</v>
      </c>
      <c r="J202" s="4"/>
      <c r="K202" s="4"/>
      <c r="L202" s="4">
        <v>441</v>
      </c>
    </row>
    <row r="203" spans="1:12" x14ac:dyDescent="0.25">
      <c r="A203" s="3" t="s">
        <v>480</v>
      </c>
      <c r="B203" s="4">
        <v>156</v>
      </c>
      <c r="C203" s="4"/>
      <c r="D203" s="4"/>
      <c r="E203" s="4"/>
      <c r="F203" s="4">
        <v>496</v>
      </c>
      <c r="G203" s="4"/>
      <c r="H203" s="4"/>
      <c r="I203" s="4">
        <v>47</v>
      </c>
      <c r="J203" s="4"/>
      <c r="K203" s="4"/>
      <c r="L203" s="4">
        <v>699</v>
      </c>
    </row>
    <row r="204" spans="1:12" x14ac:dyDescent="0.25">
      <c r="A204" s="3" t="s">
        <v>481</v>
      </c>
      <c r="B204" s="4">
        <v>316</v>
      </c>
      <c r="C204" s="4"/>
      <c r="D204" s="4"/>
      <c r="E204" s="4"/>
      <c r="F204" s="4">
        <v>1011</v>
      </c>
      <c r="G204" s="4"/>
      <c r="H204" s="4"/>
      <c r="I204" s="4">
        <v>114</v>
      </c>
      <c r="J204" s="4"/>
      <c r="K204" s="4"/>
      <c r="L204" s="4">
        <v>1441</v>
      </c>
    </row>
    <row r="205" spans="1:12" x14ac:dyDescent="0.25">
      <c r="A205" s="3" t="s">
        <v>482</v>
      </c>
      <c r="B205" s="4">
        <v>196</v>
      </c>
      <c r="C205" s="4"/>
      <c r="D205" s="4"/>
      <c r="E205" s="4"/>
      <c r="F205" s="4">
        <v>860</v>
      </c>
      <c r="G205" s="4"/>
      <c r="H205" s="4"/>
      <c r="I205" s="4">
        <v>78</v>
      </c>
      <c r="J205" s="4"/>
      <c r="K205" s="4"/>
      <c r="L205" s="4">
        <v>1134</v>
      </c>
    </row>
    <row r="206" spans="1:12" x14ac:dyDescent="0.25">
      <c r="A206" s="3" t="s">
        <v>60</v>
      </c>
      <c r="B206" s="4">
        <v>9966</v>
      </c>
      <c r="C206" s="4"/>
      <c r="D206" s="4"/>
      <c r="E206" s="4"/>
      <c r="F206" s="4">
        <v>33027</v>
      </c>
      <c r="G206" s="4"/>
      <c r="H206" s="4"/>
      <c r="I206" s="4">
        <v>3732</v>
      </c>
      <c r="J206" s="4"/>
      <c r="K206" s="4"/>
      <c r="L206" s="4">
        <v>46725</v>
      </c>
    </row>
    <row r="209" spans="1:12" x14ac:dyDescent="0.25">
      <c r="A209" s="5" t="s">
        <v>40</v>
      </c>
      <c r="B209" t="s">
        <v>286</v>
      </c>
    </row>
    <row r="210" spans="1:12" x14ac:dyDescent="0.25">
      <c r="A210" s="5" t="s">
        <v>35</v>
      </c>
      <c r="B210" t="s">
        <v>5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119</v>
      </c>
      <c r="C214" s="4"/>
      <c r="D214" s="4"/>
      <c r="E214" s="4"/>
      <c r="F214" s="4">
        <v>257</v>
      </c>
      <c r="G214" s="4"/>
      <c r="H214" s="4"/>
      <c r="I214" s="4">
        <v>36</v>
      </c>
      <c r="J214" s="4"/>
      <c r="K214" s="4"/>
      <c r="L214" s="4">
        <v>412</v>
      </c>
    </row>
    <row r="215" spans="1:12" x14ac:dyDescent="0.25">
      <c r="A215" s="3" t="s">
        <v>316</v>
      </c>
      <c r="B215" s="4">
        <v>26</v>
      </c>
      <c r="C215" s="4"/>
      <c r="D215" s="4"/>
      <c r="E215" s="4"/>
      <c r="F215" s="4">
        <v>75</v>
      </c>
      <c r="G215" s="4"/>
      <c r="H215" s="4"/>
      <c r="I215" s="4">
        <v>4</v>
      </c>
      <c r="J215" s="4"/>
      <c r="K215" s="4"/>
      <c r="L215" s="4">
        <v>105</v>
      </c>
    </row>
    <row r="216" spans="1:12" x14ac:dyDescent="0.25">
      <c r="A216" s="3" t="s">
        <v>317</v>
      </c>
      <c r="B216" s="4">
        <v>139</v>
      </c>
      <c r="C216" s="4"/>
      <c r="D216" s="4"/>
      <c r="E216" s="4"/>
      <c r="F216" s="4">
        <v>270</v>
      </c>
      <c r="G216" s="4"/>
      <c r="H216" s="4"/>
      <c r="I216" s="4">
        <v>29</v>
      </c>
      <c r="J216" s="4"/>
      <c r="K216" s="4"/>
      <c r="L216" s="4">
        <v>438</v>
      </c>
    </row>
    <row r="217" spans="1:12" x14ac:dyDescent="0.25">
      <c r="A217" s="3" t="s">
        <v>318</v>
      </c>
      <c r="B217" s="4">
        <v>18</v>
      </c>
      <c r="C217" s="4"/>
      <c r="D217" s="4"/>
      <c r="E217" s="4"/>
      <c r="F217" s="4">
        <v>76</v>
      </c>
      <c r="G217" s="4"/>
      <c r="H217" s="4"/>
      <c r="I217" s="4">
        <v>7</v>
      </c>
      <c r="J217" s="4"/>
      <c r="K217" s="4"/>
      <c r="L217" s="4">
        <v>101</v>
      </c>
    </row>
    <row r="218" spans="1:12" x14ac:dyDescent="0.25">
      <c r="A218" s="3" t="s">
        <v>319</v>
      </c>
      <c r="B218" s="4">
        <v>133</v>
      </c>
      <c r="C218" s="4"/>
      <c r="D218" s="4"/>
      <c r="E218" s="4"/>
      <c r="F218" s="4">
        <v>495</v>
      </c>
      <c r="G218" s="4"/>
      <c r="H218" s="4"/>
      <c r="I218" s="4">
        <v>60</v>
      </c>
      <c r="J218" s="4"/>
      <c r="K218" s="4"/>
      <c r="L218" s="4">
        <v>688</v>
      </c>
    </row>
    <row r="219" spans="1:12" x14ac:dyDescent="0.25">
      <c r="A219" s="3" t="s">
        <v>320</v>
      </c>
      <c r="B219" s="4">
        <v>19</v>
      </c>
      <c r="C219" s="4"/>
      <c r="D219" s="4"/>
      <c r="E219" s="4"/>
      <c r="F219" s="4">
        <v>84</v>
      </c>
      <c r="G219" s="4"/>
      <c r="H219" s="4"/>
      <c r="I219" s="4">
        <v>5</v>
      </c>
      <c r="J219" s="4"/>
      <c r="K219" s="4"/>
      <c r="L219" s="4">
        <v>108</v>
      </c>
    </row>
    <row r="220" spans="1:12" x14ac:dyDescent="0.25">
      <c r="A220" s="3" t="s">
        <v>483</v>
      </c>
      <c r="B220" s="4">
        <v>34</v>
      </c>
      <c r="C220" s="4"/>
      <c r="D220" s="4"/>
      <c r="E220" s="4"/>
      <c r="F220" s="4">
        <v>173</v>
      </c>
      <c r="G220" s="4"/>
      <c r="H220" s="4"/>
      <c r="I220" s="4">
        <v>17</v>
      </c>
      <c r="J220" s="4"/>
      <c r="K220" s="4"/>
      <c r="L220" s="4">
        <v>224</v>
      </c>
    </row>
    <row r="221" spans="1:12" x14ac:dyDescent="0.25">
      <c r="A221" s="3" t="s">
        <v>484</v>
      </c>
      <c r="B221" s="4">
        <v>104</v>
      </c>
      <c r="C221" s="4"/>
      <c r="D221" s="4"/>
      <c r="E221" s="4"/>
      <c r="F221" s="4">
        <v>501</v>
      </c>
      <c r="G221" s="4"/>
      <c r="H221" s="4"/>
      <c r="I221" s="4">
        <v>56</v>
      </c>
      <c r="J221" s="4"/>
      <c r="K221" s="4"/>
      <c r="L221" s="4">
        <v>661</v>
      </c>
    </row>
    <row r="222" spans="1:12" x14ac:dyDescent="0.25">
      <c r="A222" s="3" t="s">
        <v>485</v>
      </c>
      <c r="B222" s="4">
        <v>105</v>
      </c>
      <c r="C222" s="4"/>
      <c r="D222" s="4"/>
      <c r="E222" s="4"/>
      <c r="F222" s="4">
        <v>255</v>
      </c>
      <c r="G222" s="4"/>
      <c r="H222" s="4"/>
      <c r="I222" s="4">
        <v>32</v>
      </c>
      <c r="J222" s="4"/>
      <c r="K222" s="4"/>
      <c r="L222" s="4">
        <v>392</v>
      </c>
    </row>
    <row r="223" spans="1:12" x14ac:dyDescent="0.25">
      <c r="A223" s="3" t="s">
        <v>486</v>
      </c>
      <c r="B223" s="4">
        <v>276</v>
      </c>
      <c r="C223" s="4"/>
      <c r="D223" s="4"/>
      <c r="E223" s="4"/>
      <c r="F223" s="4">
        <v>863</v>
      </c>
      <c r="G223" s="4"/>
      <c r="H223" s="4"/>
      <c r="I223" s="4">
        <v>88</v>
      </c>
      <c r="J223" s="4"/>
      <c r="K223" s="4"/>
      <c r="L223" s="4">
        <v>1227</v>
      </c>
    </row>
    <row r="224" spans="1:12" x14ac:dyDescent="0.25">
      <c r="A224" s="3" t="s">
        <v>487</v>
      </c>
      <c r="B224" s="4">
        <v>115</v>
      </c>
      <c r="C224" s="4"/>
      <c r="D224" s="4"/>
      <c r="E224" s="4"/>
      <c r="F224" s="4">
        <v>333</v>
      </c>
      <c r="G224" s="4"/>
      <c r="H224" s="4"/>
      <c r="I224" s="4">
        <v>41</v>
      </c>
      <c r="J224" s="4"/>
      <c r="K224" s="4"/>
      <c r="L224" s="4">
        <v>489</v>
      </c>
    </row>
    <row r="225" spans="1:12" x14ac:dyDescent="0.25">
      <c r="A225" s="3" t="s">
        <v>488</v>
      </c>
      <c r="B225" s="4">
        <v>97</v>
      </c>
      <c r="C225" s="4"/>
      <c r="D225" s="4"/>
      <c r="E225" s="4"/>
      <c r="F225" s="4">
        <v>293</v>
      </c>
      <c r="G225" s="4"/>
      <c r="H225" s="4"/>
      <c r="I225" s="4">
        <v>30</v>
      </c>
      <c r="J225" s="4"/>
      <c r="K225" s="4"/>
      <c r="L225" s="4">
        <v>420</v>
      </c>
    </row>
    <row r="226" spans="1:12" x14ac:dyDescent="0.25">
      <c r="A226" s="3" t="s">
        <v>489</v>
      </c>
      <c r="B226" s="4">
        <v>246</v>
      </c>
      <c r="C226" s="4"/>
      <c r="D226" s="4"/>
      <c r="E226" s="4"/>
      <c r="F226" s="4">
        <v>973</v>
      </c>
      <c r="G226" s="4"/>
      <c r="H226" s="4"/>
      <c r="I226" s="4">
        <v>106</v>
      </c>
      <c r="J226" s="4"/>
      <c r="K226" s="4"/>
      <c r="L226" s="4">
        <v>1325</v>
      </c>
    </row>
    <row r="227" spans="1:12" x14ac:dyDescent="0.25">
      <c r="A227" s="3" t="s">
        <v>490</v>
      </c>
      <c r="B227" s="4">
        <v>56</v>
      </c>
      <c r="C227" s="4"/>
      <c r="D227" s="4"/>
      <c r="E227" s="4"/>
      <c r="F227" s="4">
        <v>294</v>
      </c>
      <c r="G227" s="4"/>
      <c r="H227" s="4"/>
      <c r="I227" s="4">
        <v>29</v>
      </c>
      <c r="J227" s="4"/>
      <c r="K227" s="4"/>
      <c r="L227" s="4">
        <v>379</v>
      </c>
    </row>
    <row r="228" spans="1:12" x14ac:dyDescent="0.25">
      <c r="A228" s="3" t="s">
        <v>491</v>
      </c>
      <c r="B228" s="4">
        <v>107</v>
      </c>
      <c r="C228" s="4"/>
      <c r="D228" s="4"/>
      <c r="E228" s="4"/>
      <c r="F228" s="4">
        <v>236</v>
      </c>
      <c r="G228" s="4"/>
      <c r="H228" s="4"/>
      <c r="I228" s="4">
        <v>12</v>
      </c>
      <c r="J228" s="4"/>
      <c r="K228" s="4"/>
      <c r="L228" s="4">
        <v>355</v>
      </c>
    </row>
    <row r="229" spans="1:12" x14ac:dyDescent="0.25">
      <c r="A229" s="3" t="s">
        <v>492</v>
      </c>
      <c r="B229" s="4">
        <v>342</v>
      </c>
      <c r="C229" s="4"/>
      <c r="D229" s="4"/>
      <c r="E229" s="4"/>
      <c r="F229" s="4">
        <v>1369</v>
      </c>
      <c r="G229" s="4"/>
      <c r="H229" s="4"/>
      <c r="I229" s="4">
        <v>192</v>
      </c>
      <c r="J229" s="4"/>
      <c r="K229" s="4"/>
      <c r="L229" s="4">
        <v>1903</v>
      </c>
    </row>
    <row r="230" spans="1:12" x14ac:dyDescent="0.25">
      <c r="A230" s="3" t="s">
        <v>493</v>
      </c>
      <c r="B230" s="4">
        <v>1050</v>
      </c>
      <c r="C230" s="4"/>
      <c r="D230" s="4"/>
      <c r="E230" s="4"/>
      <c r="F230" s="4">
        <v>3789</v>
      </c>
      <c r="G230" s="4"/>
      <c r="H230" s="4"/>
      <c r="I230" s="4">
        <v>426</v>
      </c>
      <c r="J230" s="4"/>
      <c r="K230" s="4"/>
      <c r="L230" s="4">
        <v>5265</v>
      </c>
    </row>
    <row r="231" spans="1:12" x14ac:dyDescent="0.25">
      <c r="A231" s="3" t="s">
        <v>494</v>
      </c>
      <c r="B231" s="4">
        <v>309</v>
      </c>
      <c r="C231" s="4"/>
      <c r="D231" s="4"/>
      <c r="E231" s="4"/>
      <c r="F231" s="4">
        <v>707</v>
      </c>
      <c r="G231" s="4"/>
      <c r="H231" s="4"/>
      <c r="I231" s="4">
        <v>90</v>
      </c>
      <c r="J231" s="4"/>
      <c r="K231" s="4"/>
      <c r="L231" s="4">
        <v>1106</v>
      </c>
    </row>
    <row r="232" spans="1:12" x14ac:dyDescent="0.25">
      <c r="A232" s="3" t="s">
        <v>495</v>
      </c>
      <c r="B232" s="4">
        <v>966</v>
      </c>
      <c r="C232" s="4"/>
      <c r="D232" s="4"/>
      <c r="E232" s="4"/>
      <c r="F232" s="4">
        <v>2885</v>
      </c>
      <c r="G232" s="4"/>
      <c r="H232" s="4"/>
      <c r="I232" s="4">
        <v>273</v>
      </c>
      <c r="J232" s="4"/>
      <c r="K232" s="4"/>
      <c r="L232" s="4">
        <v>4124</v>
      </c>
    </row>
    <row r="233" spans="1:12" x14ac:dyDescent="0.25">
      <c r="A233" s="3" t="s">
        <v>496</v>
      </c>
      <c r="B233" s="4">
        <v>2776</v>
      </c>
      <c r="C233" s="4"/>
      <c r="D233" s="4"/>
      <c r="E233" s="4"/>
      <c r="F233" s="4">
        <v>9761</v>
      </c>
      <c r="G233" s="4"/>
      <c r="H233" s="4"/>
      <c r="I233" s="4">
        <v>1208</v>
      </c>
      <c r="J233" s="4"/>
      <c r="K233" s="4"/>
      <c r="L233" s="4">
        <v>13745</v>
      </c>
    </row>
    <row r="234" spans="1:12" x14ac:dyDescent="0.25">
      <c r="A234" s="3" t="s">
        <v>497</v>
      </c>
      <c r="B234" s="4">
        <v>902</v>
      </c>
      <c r="C234" s="4"/>
      <c r="D234" s="4"/>
      <c r="E234" s="4"/>
      <c r="F234" s="4">
        <v>2540</v>
      </c>
      <c r="G234" s="4"/>
      <c r="H234" s="4"/>
      <c r="I234" s="4">
        <v>243</v>
      </c>
      <c r="J234" s="4"/>
      <c r="K234" s="4"/>
      <c r="L234" s="4">
        <v>3685</v>
      </c>
    </row>
    <row r="235" spans="1:12" x14ac:dyDescent="0.25">
      <c r="A235" s="3" t="s">
        <v>498</v>
      </c>
      <c r="B235" s="4">
        <v>687</v>
      </c>
      <c r="C235" s="4"/>
      <c r="D235" s="4"/>
      <c r="E235" s="4"/>
      <c r="F235" s="4">
        <v>1403</v>
      </c>
      <c r="G235" s="4"/>
      <c r="H235" s="4"/>
      <c r="I235" s="4">
        <v>164</v>
      </c>
      <c r="J235" s="4"/>
      <c r="K235" s="4"/>
      <c r="L235" s="4">
        <v>2254</v>
      </c>
    </row>
    <row r="236" spans="1:12" x14ac:dyDescent="0.25">
      <c r="A236" s="3" t="s">
        <v>499</v>
      </c>
      <c r="B236" s="4">
        <v>1119</v>
      </c>
      <c r="C236" s="4"/>
      <c r="D236" s="4"/>
      <c r="E236" s="4"/>
      <c r="F236" s="4">
        <v>2329</v>
      </c>
      <c r="G236" s="4"/>
      <c r="H236" s="4"/>
      <c r="I236" s="4">
        <v>288</v>
      </c>
      <c r="J236" s="4"/>
      <c r="K236" s="4"/>
      <c r="L236" s="4">
        <v>3736</v>
      </c>
    </row>
    <row r="237" spans="1:12" x14ac:dyDescent="0.25">
      <c r="A237" s="3" t="s">
        <v>500</v>
      </c>
      <c r="B237" s="4">
        <v>115</v>
      </c>
      <c r="C237" s="4"/>
      <c r="D237" s="4"/>
      <c r="E237" s="4"/>
      <c r="F237" s="4">
        <v>308</v>
      </c>
      <c r="G237" s="4"/>
      <c r="H237" s="4"/>
      <c r="I237" s="4">
        <v>40</v>
      </c>
      <c r="J237" s="4"/>
      <c r="K237" s="4"/>
      <c r="L237" s="4">
        <v>463</v>
      </c>
    </row>
    <row r="238" spans="1:12" x14ac:dyDescent="0.25">
      <c r="A238" s="3" t="s">
        <v>501</v>
      </c>
      <c r="B238" s="4">
        <v>146</v>
      </c>
      <c r="C238" s="4"/>
      <c r="D238" s="4"/>
      <c r="E238" s="4"/>
      <c r="F238" s="4">
        <v>490</v>
      </c>
      <c r="G238" s="4"/>
      <c r="H238" s="4"/>
      <c r="I238" s="4">
        <v>48</v>
      </c>
      <c r="J238" s="4"/>
      <c r="K238" s="4"/>
      <c r="L238" s="4">
        <v>684</v>
      </c>
    </row>
    <row r="239" spans="1:12" x14ac:dyDescent="0.25">
      <c r="A239" s="3" t="s">
        <v>502</v>
      </c>
      <c r="B239" s="4">
        <v>347</v>
      </c>
      <c r="C239" s="4"/>
      <c r="D239" s="4"/>
      <c r="E239" s="4"/>
      <c r="F239" s="4">
        <v>1033</v>
      </c>
      <c r="G239" s="4"/>
      <c r="H239" s="4"/>
      <c r="I239" s="4">
        <v>105</v>
      </c>
      <c r="J239" s="4"/>
      <c r="K239" s="4"/>
      <c r="L239" s="4">
        <v>1485</v>
      </c>
    </row>
    <row r="240" spans="1:12" x14ac:dyDescent="0.25">
      <c r="A240" s="3" t="s">
        <v>503</v>
      </c>
      <c r="B240" s="4">
        <v>198</v>
      </c>
      <c r="C240" s="4"/>
      <c r="D240" s="4"/>
      <c r="E240" s="4"/>
      <c r="F240" s="4">
        <v>852</v>
      </c>
      <c r="G240" s="4"/>
      <c r="H240" s="4"/>
      <c r="I240" s="4">
        <v>89</v>
      </c>
      <c r="J240" s="4"/>
      <c r="K240" s="4"/>
      <c r="L240" s="4">
        <v>1139</v>
      </c>
    </row>
    <row r="241" spans="1:12" x14ac:dyDescent="0.25">
      <c r="A241" s="3" t="s">
        <v>59</v>
      </c>
      <c r="B241" s="4">
        <v>10551</v>
      </c>
      <c r="C241" s="4"/>
      <c r="D241" s="4"/>
      <c r="E241" s="4"/>
      <c r="F241" s="4">
        <v>32644</v>
      </c>
      <c r="G241" s="4"/>
      <c r="H241" s="4"/>
      <c r="I241" s="4">
        <v>3718</v>
      </c>
      <c r="J241" s="4"/>
      <c r="K241" s="4"/>
      <c r="L241" s="4">
        <v>46913</v>
      </c>
    </row>
    <row r="244" spans="1:12" x14ac:dyDescent="0.25">
      <c r="A244" s="5" t="s">
        <v>40</v>
      </c>
      <c r="B244" t="s">
        <v>286</v>
      </c>
    </row>
    <row r="245" spans="1:12" x14ac:dyDescent="0.25">
      <c r="A245" s="5" t="s">
        <v>35</v>
      </c>
      <c r="B245" t="s">
        <v>5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115</v>
      </c>
      <c r="C249" s="4"/>
      <c r="D249" s="4"/>
      <c r="E249" s="4"/>
      <c r="F249" s="4">
        <v>262</v>
      </c>
      <c r="G249" s="4"/>
      <c r="H249" s="4"/>
      <c r="I249" s="4">
        <v>33</v>
      </c>
      <c r="J249" s="4"/>
      <c r="K249" s="4"/>
      <c r="L249" s="4">
        <v>410</v>
      </c>
    </row>
    <row r="250" spans="1:12" x14ac:dyDescent="0.25">
      <c r="A250" s="3" t="s">
        <v>288</v>
      </c>
      <c r="B250" s="4">
        <v>30</v>
      </c>
      <c r="C250" s="4"/>
      <c r="D250" s="4"/>
      <c r="E250" s="4"/>
      <c r="F250" s="4">
        <v>84</v>
      </c>
      <c r="G250" s="4"/>
      <c r="H250" s="4"/>
      <c r="I250" s="4">
        <v>5</v>
      </c>
      <c r="J250" s="4"/>
      <c r="K250" s="4"/>
      <c r="L250" s="4">
        <v>119</v>
      </c>
    </row>
    <row r="251" spans="1:12" x14ac:dyDescent="0.25">
      <c r="A251" s="3" t="s">
        <v>289</v>
      </c>
      <c r="B251" s="4">
        <v>136</v>
      </c>
      <c r="C251" s="4"/>
      <c r="D251" s="4"/>
      <c r="E251" s="4"/>
      <c r="F251" s="4">
        <v>266</v>
      </c>
      <c r="G251" s="4"/>
      <c r="H251" s="4"/>
      <c r="I251" s="4">
        <v>25</v>
      </c>
      <c r="J251" s="4"/>
      <c r="K251" s="4"/>
      <c r="L251" s="4">
        <v>427</v>
      </c>
    </row>
    <row r="252" spans="1:12" x14ac:dyDescent="0.25">
      <c r="A252" s="3" t="s">
        <v>290</v>
      </c>
      <c r="B252" s="4">
        <v>19</v>
      </c>
      <c r="C252" s="4"/>
      <c r="D252" s="4"/>
      <c r="E252" s="4"/>
      <c r="F252" s="4">
        <v>81</v>
      </c>
      <c r="G252" s="4"/>
      <c r="H252" s="4"/>
      <c r="I252" s="4">
        <v>7</v>
      </c>
      <c r="J252" s="4"/>
      <c r="K252" s="4"/>
      <c r="L252" s="4">
        <v>107</v>
      </c>
    </row>
    <row r="253" spans="1:12" x14ac:dyDescent="0.25">
      <c r="A253" s="3" t="s">
        <v>292</v>
      </c>
      <c r="B253" s="4">
        <v>136</v>
      </c>
      <c r="C253" s="4"/>
      <c r="D253" s="4"/>
      <c r="E253" s="4"/>
      <c r="F253" s="4">
        <v>550</v>
      </c>
      <c r="G253" s="4"/>
      <c r="H253" s="4"/>
      <c r="I253" s="4">
        <v>53</v>
      </c>
      <c r="J253" s="4"/>
      <c r="K253" s="4"/>
      <c r="L253" s="4">
        <v>739</v>
      </c>
    </row>
    <row r="254" spans="1:12" x14ac:dyDescent="0.25">
      <c r="A254" s="3" t="s">
        <v>293</v>
      </c>
      <c r="B254" s="4">
        <v>24</v>
      </c>
      <c r="C254" s="4"/>
      <c r="D254" s="4"/>
      <c r="E254" s="4"/>
      <c r="F254" s="4">
        <v>77</v>
      </c>
      <c r="G254" s="4"/>
      <c r="H254" s="4"/>
      <c r="I254" s="4">
        <v>5</v>
      </c>
      <c r="J254" s="4"/>
      <c r="K254" s="4"/>
      <c r="L254" s="4">
        <v>106</v>
      </c>
    </row>
    <row r="255" spans="1:12" x14ac:dyDescent="0.25">
      <c r="A255" s="3" t="s">
        <v>294</v>
      </c>
      <c r="B255" s="4">
        <v>27</v>
      </c>
      <c r="C255" s="4"/>
      <c r="D255" s="4"/>
      <c r="E255" s="4"/>
      <c r="F255" s="4">
        <v>163</v>
      </c>
      <c r="G255" s="4"/>
      <c r="H255" s="4"/>
      <c r="I255" s="4">
        <v>19</v>
      </c>
      <c r="J255" s="4"/>
      <c r="K255" s="4"/>
      <c r="L255" s="4">
        <v>209</v>
      </c>
    </row>
    <row r="256" spans="1:12" x14ac:dyDescent="0.25">
      <c r="A256" s="3" t="s">
        <v>295</v>
      </c>
      <c r="B256" s="4">
        <v>127</v>
      </c>
      <c r="C256" s="4"/>
      <c r="D256" s="4"/>
      <c r="E256" s="4"/>
      <c r="F256" s="4">
        <v>477</v>
      </c>
      <c r="G256" s="4"/>
      <c r="H256" s="4"/>
      <c r="I256" s="4">
        <v>45</v>
      </c>
      <c r="J256" s="4"/>
      <c r="K256" s="4"/>
      <c r="L256" s="4">
        <v>649</v>
      </c>
    </row>
    <row r="257" spans="1:12" x14ac:dyDescent="0.25">
      <c r="A257" s="3" t="s">
        <v>296</v>
      </c>
      <c r="B257" s="4">
        <v>120</v>
      </c>
      <c r="C257" s="4"/>
      <c r="D257" s="4"/>
      <c r="E257" s="4"/>
      <c r="F257" s="4">
        <v>263</v>
      </c>
      <c r="G257" s="4"/>
      <c r="H257" s="4"/>
      <c r="I257" s="4">
        <v>32</v>
      </c>
      <c r="J257" s="4"/>
      <c r="K257" s="4"/>
      <c r="L257" s="4">
        <v>415</v>
      </c>
    </row>
    <row r="258" spans="1:12" x14ac:dyDescent="0.25">
      <c r="A258" s="3" t="s">
        <v>297</v>
      </c>
      <c r="B258" s="4">
        <v>291</v>
      </c>
      <c r="C258" s="4"/>
      <c r="D258" s="4"/>
      <c r="E258" s="4"/>
      <c r="F258" s="4">
        <v>870</v>
      </c>
      <c r="G258" s="4"/>
      <c r="H258" s="4"/>
      <c r="I258" s="4">
        <v>96</v>
      </c>
      <c r="J258" s="4"/>
      <c r="K258" s="4"/>
      <c r="L258" s="4">
        <v>1257</v>
      </c>
    </row>
    <row r="259" spans="1:12" x14ac:dyDescent="0.25">
      <c r="A259" s="3" t="s">
        <v>298</v>
      </c>
      <c r="B259" s="4">
        <v>114</v>
      </c>
      <c r="C259" s="4"/>
      <c r="D259" s="4"/>
      <c r="E259" s="4"/>
      <c r="F259" s="4">
        <v>324</v>
      </c>
      <c r="G259" s="4"/>
      <c r="H259" s="4"/>
      <c r="I259" s="4">
        <v>42</v>
      </c>
      <c r="J259" s="4"/>
      <c r="K259" s="4"/>
      <c r="L259" s="4">
        <v>480</v>
      </c>
    </row>
    <row r="260" spans="1:12" x14ac:dyDescent="0.25">
      <c r="A260" s="3" t="s">
        <v>299</v>
      </c>
      <c r="B260" s="4">
        <v>108</v>
      </c>
      <c r="C260" s="4"/>
      <c r="D260" s="4"/>
      <c r="E260" s="4"/>
      <c r="F260" s="4">
        <v>293</v>
      </c>
      <c r="G260" s="4"/>
      <c r="H260" s="4"/>
      <c r="I260" s="4">
        <v>32</v>
      </c>
      <c r="J260" s="4"/>
      <c r="K260" s="4"/>
      <c r="L260" s="4">
        <v>433</v>
      </c>
    </row>
    <row r="261" spans="1:12" x14ac:dyDescent="0.25">
      <c r="A261" s="3" t="s">
        <v>300</v>
      </c>
      <c r="B261" s="4">
        <v>280</v>
      </c>
      <c r="C261" s="4"/>
      <c r="D261" s="4"/>
      <c r="E261" s="4"/>
      <c r="F261" s="4">
        <v>934</v>
      </c>
      <c r="G261" s="4"/>
      <c r="H261" s="4"/>
      <c r="I261" s="4">
        <v>116</v>
      </c>
      <c r="J261" s="4"/>
      <c r="K261" s="4"/>
      <c r="L261" s="4">
        <v>1330</v>
      </c>
    </row>
    <row r="262" spans="1:12" x14ac:dyDescent="0.25">
      <c r="A262" s="3" t="s">
        <v>301</v>
      </c>
      <c r="B262" s="4">
        <v>65</v>
      </c>
      <c r="C262" s="4"/>
      <c r="D262" s="4"/>
      <c r="E262" s="4"/>
      <c r="F262" s="4">
        <v>308</v>
      </c>
      <c r="G262" s="4"/>
      <c r="H262" s="4"/>
      <c r="I262" s="4">
        <v>30</v>
      </c>
      <c r="J262" s="4"/>
      <c r="K262" s="4"/>
      <c r="L262" s="4">
        <v>403</v>
      </c>
    </row>
    <row r="263" spans="1:12" x14ac:dyDescent="0.25">
      <c r="A263" s="3" t="s">
        <v>302</v>
      </c>
      <c r="B263" s="4">
        <v>106</v>
      </c>
      <c r="C263" s="4"/>
      <c r="D263" s="4"/>
      <c r="E263" s="4"/>
      <c r="F263" s="4">
        <v>223</v>
      </c>
      <c r="G263" s="4"/>
      <c r="H263" s="4"/>
      <c r="I263" s="4">
        <v>13</v>
      </c>
      <c r="J263" s="4"/>
      <c r="K263" s="4"/>
      <c r="L263" s="4">
        <v>342</v>
      </c>
    </row>
    <row r="264" spans="1:12" x14ac:dyDescent="0.25">
      <c r="A264" s="3" t="s">
        <v>303</v>
      </c>
      <c r="B264" s="4">
        <v>357</v>
      </c>
      <c r="C264" s="4"/>
      <c r="D264" s="4"/>
      <c r="E264" s="4"/>
      <c r="F264" s="4">
        <v>1390</v>
      </c>
      <c r="G264" s="4"/>
      <c r="H264" s="4"/>
      <c r="I264" s="4">
        <v>199</v>
      </c>
      <c r="J264" s="4"/>
      <c r="K264" s="4"/>
      <c r="L264" s="4">
        <v>1946</v>
      </c>
    </row>
    <row r="265" spans="1:12" x14ac:dyDescent="0.25">
      <c r="A265" s="3" t="s">
        <v>304</v>
      </c>
      <c r="B265" s="4">
        <v>1100</v>
      </c>
      <c r="C265" s="4"/>
      <c r="D265" s="4"/>
      <c r="E265" s="4"/>
      <c r="F265" s="4">
        <v>3753</v>
      </c>
      <c r="G265" s="4"/>
      <c r="H265" s="4"/>
      <c r="I265" s="4">
        <v>418</v>
      </c>
      <c r="J265" s="4"/>
      <c r="K265" s="4"/>
      <c r="L265" s="4">
        <v>5271</v>
      </c>
    </row>
    <row r="266" spans="1:12" x14ac:dyDescent="0.25">
      <c r="A266" s="3" t="s">
        <v>305</v>
      </c>
      <c r="B266" s="4">
        <v>325</v>
      </c>
      <c r="C266" s="4"/>
      <c r="D266" s="4"/>
      <c r="E266" s="4"/>
      <c r="F266" s="4">
        <v>698</v>
      </c>
      <c r="G266" s="4"/>
      <c r="H266" s="4"/>
      <c r="I266" s="4">
        <v>86</v>
      </c>
      <c r="J266" s="4"/>
      <c r="K266" s="4"/>
      <c r="L266" s="4">
        <v>1109</v>
      </c>
    </row>
    <row r="267" spans="1:12" x14ac:dyDescent="0.25">
      <c r="A267" s="3" t="s">
        <v>306</v>
      </c>
      <c r="B267" s="4">
        <v>961</v>
      </c>
      <c r="C267" s="4"/>
      <c r="D267" s="4"/>
      <c r="E267" s="4"/>
      <c r="F267" s="4">
        <v>2869</v>
      </c>
      <c r="G267" s="4"/>
      <c r="H267" s="4"/>
      <c r="I267" s="4">
        <v>270</v>
      </c>
      <c r="J267" s="4"/>
      <c r="K267" s="4"/>
      <c r="L267" s="4">
        <v>4100</v>
      </c>
    </row>
    <row r="268" spans="1:12" x14ac:dyDescent="0.25">
      <c r="A268" s="3" t="s">
        <v>307</v>
      </c>
      <c r="B268" s="4">
        <v>2823</v>
      </c>
      <c r="C268" s="4"/>
      <c r="D268" s="4"/>
      <c r="E268" s="4"/>
      <c r="F268" s="4">
        <v>9550</v>
      </c>
      <c r="G268" s="4"/>
      <c r="H268" s="4"/>
      <c r="I268" s="4">
        <v>1163</v>
      </c>
      <c r="J268" s="4"/>
      <c r="K268" s="4"/>
      <c r="L268" s="4">
        <v>13536</v>
      </c>
    </row>
    <row r="269" spans="1:12" x14ac:dyDescent="0.25">
      <c r="A269" s="3" t="s">
        <v>308</v>
      </c>
      <c r="B269" s="4">
        <v>907</v>
      </c>
      <c r="C269" s="4"/>
      <c r="D269" s="4"/>
      <c r="E269" s="4"/>
      <c r="F269" s="4">
        <v>2505</v>
      </c>
      <c r="G269" s="4"/>
      <c r="H269" s="4"/>
      <c r="I269" s="4">
        <v>241</v>
      </c>
      <c r="J269" s="4"/>
      <c r="K269" s="4"/>
      <c r="L269" s="4">
        <v>3653</v>
      </c>
    </row>
    <row r="270" spans="1:12" x14ac:dyDescent="0.25">
      <c r="A270" s="3" t="s">
        <v>309</v>
      </c>
      <c r="B270" s="4">
        <v>716</v>
      </c>
      <c r="C270" s="4"/>
      <c r="D270" s="4"/>
      <c r="E270" s="4"/>
      <c r="F270" s="4">
        <v>1376</v>
      </c>
      <c r="G270" s="4"/>
      <c r="H270" s="4"/>
      <c r="I270" s="4">
        <v>152</v>
      </c>
      <c r="J270" s="4"/>
      <c r="K270" s="4"/>
      <c r="L270" s="4">
        <v>2244</v>
      </c>
    </row>
    <row r="271" spans="1:12" x14ac:dyDescent="0.25">
      <c r="A271" s="3" t="s">
        <v>310</v>
      </c>
      <c r="B271" s="4">
        <v>1142</v>
      </c>
      <c r="C271" s="4"/>
      <c r="D271" s="4"/>
      <c r="E271" s="4"/>
      <c r="F271" s="4">
        <v>2272</v>
      </c>
      <c r="G271" s="4"/>
      <c r="H271" s="4"/>
      <c r="I271" s="4">
        <v>266</v>
      </c>
      <c r="J271" s="4"/>
      <c r="K271" s="4"/>
      <c r="L271" s="4">
        <v>3680</v>
      </c>
    </row>
    <row r="272" spans="1:12" x14ac:dyDescent="0.25">
      <c r="A272" s="3" t="s">
        <v>311</v>
      </c>
      <c r="B272" s="4">
        <v>127</v>
      </c>
      <c r="C272" s="4"/>
      <c r="D272" s="4"/>
      <c r="E272" s="4"/>
      <c r="F272" s="4">
        <v>298</v>
      </c>
      <c r="G272" s="4"/>
      <c r="H272" s="4"/>
      <c r="I272" s="4">
        <v>43</v>
      </c>
      <c r="J272" s="4"/>
      <c r="K272" s="4"/>
      <c r="L272" s="4">
        <v>468</v>
      </c>
    </row>
    <row r="273" spans="1:12" x14ac:dyDescent="0.25">
      <c r="A273" s="3" t="s">
        <v>312</v>
      </c>
      <c r="B273" s="4">
        <v>148</v>
      </c>
      <c r="C273" s="4"/>
      <c r="D273" s="4"/>
      <c r="E273" s="4"/>
      <c r="F273" s="4">
        <v>497</v>
      </c>
      <c r="G273" s="4"/>
      <c r="H273" s="4"/>
      <c r="I273" s="4">
        <v>49</v>
      </c>
      <c r="J273" s="4"/>
      <c r="K273" s="4"/>
      <c r="L273" s="4">
        <v>694</v>
      </c>
    </row>
    <row r="274" spans="1:12" x14ac:dyDescent="0.25">
      <c r="A274" s="3" t="s">
        <v>313</v>
      </c>
      <c r="B274" s="4">
        <v>343</v>
      </c>
      <c r="C274" s="4"/>
      <c r="D274" s="4"/>
      <c r="E274" s="4"/>
      <c r="F274" s="4">
        <v>1049</v>
      </c>
      <c r="G274" s="4"/>
      <c r="H274" s="4"/>
      <c r="I274" s="4">
        <v>117</v>
      </c>
      <c r="J274" s="4"/>
      <c r="K274" s="4"/>
      <c r="L274" s="4">
        <v>1509</v>
      </c>
    </row>
    <row r="275" spans="1:12" x14ac:dyDescent="0.25">
      <c r="A275" s="3" t="s">
        <v>314</v>
      </c>
      <c r="B275" s="4">
        <v>197</v>
      </c>
      <c r="C275" s="4"/>
      <c r="D275" s="4"/>
      <c r="E275" s="4"/>
      <c r="F275" s="4">
        <v>857</v>
      </c>
      <c r="G275" s="4"/>
      <c r="H275" s="4"/>
      <c r="I275" s="4">
        <v>81</v>
      </c>
      <c r="J275" s="4"/>
      <c r="K275" s="4"/>
      <c r="L275" s="4">
        <v>1135</v>
      </c>
    </row>
    <row r="276" spans="1:12" x14ac:dyDescent="0.25">
      <c r="A276" s="3" t="s">
        <v>58</v>
      </c>
      <c r="B276" s="4">
        <v>10844</v>
      </c>
      <c r="C276" s="4"/>
      <c r="D276" s="4"/>
      <c r="E276" s="4"/>
      <c r="F276" s="4">
        <v>32289</v>
      </c>
      <c r="G276" s="4"/>
      <c r="H276" s="4"/>
      <c r="I276" s="4">
        <v>3638</v>
      </c>
      <c r="J276" s="4"/>
      <c r="K276" s="4"/>
      <c r="L276" s="4">
        <v>46771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318"/>
  <sheetViews>
    <sheetView zoomScale="70" zoomScaleNormal="70" workbookViewId="0">
      <selection activeCell="B248" sqref="B248"/>
    </sheetView>
  </sheetViews>
  <sheetFormatPr defaultRowHeight="15" x14ac:dyDescent="0.25"/>
  <cols>
    <col min="1" max="1" width="49.28515625" bestFit="1" customWidth="1"/>
    <col min="2" max="2" width="29.7109375" bestFit="1" customWidth="1"/>
    <col min="3" max="3" width="34.5703125" bestFit="1" customWidth="1"/>
    <col min="4" max="4" width="14.85546875" bestFit="1" customWidth="1"/>
    <col min="5" max="5" width="17.85546875" bestFit="1" customWidth="1"/>
    <col min="6" max="6" width="11" bestFit="1" customWidth="1"/>
    <col min="7" max="7" width="35.7109375" customWidth="1"/>
    <col min="8" max="8" width="19.140625" bestFit="1" customWidth="1"/>
    <col min="9" max="9" width="9.5703125" bestFit="1" customWidth="1"/>
    <col min="10" max="10" width="13.5703125" bestFit="1" customWidth="1"/>
    <col min="11" max="11" width="15.28515625" bestFit="1" customWidth="1"/>
    <col min="12" max="12" width="14.28515625" customWidth="1"/>
    <col min="13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286</v>
      </c>
    </row>
    <row r="2" spans="1:12" x14ac:dyDescent="0.25">
      <c r="A2" s="5" t="s">
        <v>35</v>
      </c>
      <c r="B2" t="s">
        <v>506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505</v>
      </c>
      <c r="C5" t="s">
        <v>541</v>
      </c>
      <c r="D5" t="s">
        <v>1</v>
      </c>
      <c r="E5" t="s">
        <v>531</v>
      </c>
      <c r="F5" t="s">
        <v>510</v>
      </c>
      <c r="G5" t="s">
        <v>537</v>
      </c>
      <c r="H5" t="s">
        <v>2</v>
      </c>
      <c r="I5" t="s">
        <v>3</v>
      </c>
      <c r="J5" t="s">
        <v>6</v>
      </c>
      <c r="K5" t="s">
        <v>533</v>
      </c>
      <c r="L5" t="s">
        <v>66</v>
      </c>
    </row>
    <row r="6" spans="1:12" x14ac:dyDescent="0.25">
      <c r="A6" s="3" t="s">
        <v>321</v>
      </c>
      <c r="B6" s="4">
        <v>13</v>
      </c>
      <c r="C6" s="4">
        <v>15</v>
      </c>
      <c r="D6" s="4">
        <v>113</v>
      </c>
      <c r="E6" s="4">
        <v>1</v>
      </c>
      <c r="F6" s="4">
        <v>16</v>
      </c>
      <c r="G6" s="4">
        <v>58</v>
      </c>
      <c r="H6" s="4">
        <v>38</v>
      </c>
      <c r="I6" s="4">
        <v>9</v>
      </c>
      <c r="J6" s="4">
        <v>2</v>
      </c>
      <c r="K6" s="4">
        <v>40</v>
      </c>
      <c r="L6" s="4">
        <v>305</v>
      </c>
    </row>
    <row r="7" spans="1:12" x14ac:dyDescent="0.25">
      <c r="A7" s="3" t="s">
        <v>322</v>
      </c>
      <c r="B7" s="4">
        <v>5</v>
      </c>
      <c r="C7" s="4">
        <v>4</v>
      </c>
      <c r="D7" s="4">
        <v>28</v>
      </c>
      <c r="E7" s="4">
        <v>0</v>
      </c>
      <c r="F7" s="4">
        <v>2</v>
      </c>
      <c r="G7" s="4">
        <v>14</v>
      </c>
      <c r="H7" s="4">
        <v>9</v>
      </c>
      <c r="I7" s="4">
        <v>2</v>
      </c>
      <c r="J7" s="4">
        <v>2</v>
      </c>
      <c r="K7" s="4">
        <v>6</v>
      </c>
      <c r="L7" s="4">
        <v>72</v>
      </c>
    </row>
    <row r="8" spans="1:12" x14ac:dyDescent="0.25">
      <c r="A8" s="3" t="s">
        <v>323</v>
      </c>
      <c r="B8" s="4">
        <v>16</v>
      </c>
      <c r="C8" s="4">
        <v>19</v>
      </c>
      <c r="D8" s="4">
        <v>75</v>
      </c>
      <c r="E8" s="4">
        <v>1</v>
      </c>
      <c r="F8" s="4">
        <v>16</v>
      </c>
      <c r="G8" s="4">
        <v>38</v>
      </c>
      <c r="H8" s="4">
        <v>49</v>
      </c>
      <c r="I8" s="4">
        <v>6</v>
      </c>
      <c r="J8" s="4">
        <v>2</v>
      </c>
      <c r="K8" s="4">
        <v>42</v>
      </c>
      <c r="L8" s="4">
        <v>264</v>
      </c>
    </row>
    <row r="9" spans="1:12" x14ac:dyDescent="0.25">
      <c r="A9" s="3" t="s">
        <v>324</v>
      </c>
      <c r="B9" s="4">
        <v>2</v>
      </c>
      <c r="C9" s="4">
        <v>6</v>
      </c>
      <c r="D9" s="4">
        <v>23</v>
      </c>
      <c r="E9" s="4">
        <v>2</v>
      </c>
      <c r="F9" s="4">
        <v>3</v>
      </c>
      <c r="G9" s="4">
        <v>14</v>
      </c>
      <c r="H9" s="4">
        <v>15</v>
      </c>
      <c r="I9" s="4">
        <v>1</v>
      </c>
      <c r="J9" s="4">
        <v>2</v>
      </c>
      <c r="K9" s="4">
        <v>15</v>
      </c>
      <c r="L9" s="4">
        <v>83</v>
      </c>
    </row>
    <row r="10" spans="1:12" x14ac:dyDescent="0.25">
      <c r="A10" s="3" t="s">
        <v>325</v>
      </c>
      <c r="B10" s="4">
        <v>32</v>
      </c>
      <c r="C10" s="4">
        <v>39</v>
      </c>
      <c r="D10" s="4">
        <v>164</v>
      </c>
      <c r="E10" s="4">
        <v>3</v>
      </c>
      <c r="F10" s="4">
        <v>27</v>
      </c>
      <c r="G10" s="4">
        <v>98</v>
      </c>
      <c r="H10" s="4">
        <v>66</v>
      </c>
      <c r="I10" s="4">
        <v>5</v>
      </c>
      <c r="J10" s="4">
        <v>5</v>
      </c>
      <c r="K10" s="4">
        <v>71</v>
      </c>
      <c r="L10" s="4">
        <v>510</v>
      </c>
    </row>
    <row r="11" spans="1:12" x14ac:dyDescent="0.25">
      <c r="A11" s="3" t="s">
        <v>326</v>
      </c>
      <c r="B11" s="4">
        <v>3</v>
      </c>
      <c r="C11" s="4">
        <v>5</v>
      </c>
      <c r="D11" s="4">
        <v>34</v>
      </c>
      <c r="E11" s="4">
        <v>0</v>
      </c>
      <c r="F11" s="4">
        <v>3</v>
      </c>
      <c r="G11" s="4">
        <v>9</v>
      </c>
      <c r="H11" s="4">
        <v>15</v>
      </c>
      <c r="I11" s="4">
        <v>1</v>
      </c>
      <c r="J11" s="4">
        <v>0</v>
      </c>
      <c r="K11" s="4">
        <v>14</v>
      </c>
      <c r="L11" s="4">
        <v>84</v>
      </c>
    </row>
    <row r="12" spans="1:12" x14ac:dyDescent="0.25">
      <c r="A12" s="3" t="s">
        <v>327</v>
      </c>
      <c r="B12" s="4">
        <v>13</v>
      </c>
      <c r="C12" s="4">
        <v>15</v>
      </c>
      <c r="D12" s="4">
        <v>68</v>
      </c>
      <c r="E12" s="4">
        <v>0</v>
      </c>
      <c r="F12" s="4">
        <v>15</v>
      </c>
      <c r="G12" s="4">
        <v>26</v>
      </c>
      <c r="H12" s="4">
        <v>17</v>
      </c>
      <c r="I12" s="4">
        <v>2</v>
      </c>
      <c r="J12" s="4">
        <v>1</v>
      </c>
      <c r="K12" s="4">
        <v>27</v>
      </c>
      <c r="L12" s="4">
        <v>184</v>
      </c>
    </row>
    <row r="13" spans="1:12" x14ac:dyDescent="0.25">
      <c r="A13" s="3" t="s">
        <v>328</v>
      </c>
      <c r="B13" s="4">
        <v>21</v>
      </c>
      <c r="C13" s="4">
        <v>55</v>
      </c>
      <c r="D13" s="4">
        <v>128</v>
      </c>
      <c r="E13" s="4">
        <v>2</v>
      </c>
      <c r="F13" s="4">
        <v>17</v>
      </c>
      <c r="G13" s="4">
        <v>44</v>
      </c>
      <c r="H13" s="4">
        <v>40</v>
      </c>
      <c r="I13" s="4">
        <v>6</v>
      </c>
      <c r="J13" s="4">
        <v>1</v>
      </c>
      <c r="K13" s="4">
        <v>52</v>
      </c>
      <c r="L13" s="4">
        <v>366</v>
      </c>
    </row>
    <row r="14" spans="1:12" x14ac:dyDescent="0.25">
      <c r="A14" s="3" t="s">
        <v>329</v>
      </c>
      <c r="B14" s="4">
        <v>20</v>
      </c>
      <c r="C14" s="4">
        <v>16</v>
      </c>
      <c r="D14" s="4">
        <v>83</v>
      </c>
      <c r="E14" s="4">
        <v>1</v>
      </c>
      <c r="F14" s="4">
        <v>15</v>
      </c>
      <c r="G14" s="4">
        <v>39</v>
      </c>
      <c r="H14" s="4">
        <v>23</v>
      </c>
      <c r="I14" s="4">
        <v>3</v>
      </c>
      <c r="J14" s="4">
        <v>7</v>
      </c>
      <c r="K14" s="4">
        <v>41</v>
      </c>
      <c r="L14" s="4">
        <v>248</v>
      </c>
    </row>
    <row r="15" spans="1:12" x14ac:dyDescent="0.25">
      <c r="A15" s="3" t="s">
        <v>330</v>
      </c>
      <c r="B15" s="4">
        <v>77</v>
      </c>
      <c r="C15" s="4">
        <v>103</v>
      </c>
      <c r="D15" s="4">
        <v>322</v>
      </c>
      <c r="E15" s="4">
        <v>3</v>
      </c>
      <c r="F15" s="4">
        <v>47</v>
      </c>
      <c r="G15" s="4">
        <v>138</v>
      </c>
      <c r="H15" s="4">
        <v>124</v>
      </c>
      <c r="I15" s="4">
        <v>22</v>
      </c>
      <c r="J15" s="4">
        <v>5</v>
      </c>
      <c r="K15" s="4">
        <v>119</v>
      </c>
      <c r="L15" s="4">
        <v>960</v>
      </c>
    </row>
    <row r="16" spans="1:12" x14ac:dyDescent="0.25">
      <c r="A16" s="3" t="s">
        <v>331</v>
      </c>
      <c r="B16" s="4">
        <v>41</v>
      </c>
      <c r="C16" s="4">
        <v>67</v>
      </c>
      <c r="D16" s="4">
        <v>118</v>
      </c>
      <c r="E16" s="4">
        <v>1</v>
      </c>
      <c r="F16" s="4">
        <v>24</v>
      </c>
      <c r="G16" s="4">
        <v>82</v>
      </c>
      <c r="H16" s="4">
        <v>83</v>
      </c>
      <c r="I16" s="4">
        <v>5</v>
      </c>
      <c r="J16" s="4">
        <v>8</v>
      </c>
      <c r="K16" s="4">
        <v>57</v>
      </c>
      <c r="L16" s="4">
        <v>486</v>
      </c>
    </row>
    <row r="17" spans="1:12" x14ac:dyDescent="0.25">
      <c r="A17" s="3" t="s">
        <v>332</v>
      </c>
      <c r="B17" s="4">
        <v>16</v>
      </c>
      <c r="C17" s="4">
        <v>33</v>
      </c>
      <c r="D17" s="4">
        <v>119</v>
      </c>
      <c r="E17" s="4">
        <v>5</v>
      </c>
      <c r="F17" s="4">
        <v>15</v>
      </c>
      <c r="G17" s="4">
        <v>60</v>
      </c>
      <c r="H17" s="4">
        <v>74</v>
      </c>
      <c r="I17" s="4">
        <v>6</v>
      </c>
      <c r="J17" s="4">
        <v>3</v>
      </c>
      <c r="K17" s="4">
        <v>59</v>
      </c>
      <c r="L17" s="4">
        <v>390</v>
      </c>
    </row>
    <row r="18" spans="1:12" x14ac:dyDescent="0.25">
      <c r="A18" s="3" t="s">
        <v>333</v>
      </c>
      <c r="B18" s="4">
        <v>66</v>
      </c>
      <c r="C18" s="4">
        <v>94</v>
      </c>
      <c r="D18" s="4">
        <v>257</v>
      </c>
      <c r="E18" s="4">
        <v>6</v>
      </c>
      <c r="F18" s="4">
        <v>42</v>
      </c>
      <c r="G18" s="4">
        <v>156</v>
      </c>
      <c r="H18" s="4">
        <v>175</v>
      </c>
      <c r="I18" s="4">
        <v>30</v>
      </c>
      <c r="J18" s="4">
        <v>12</v>
      </c>
      <c r="K18" s="4">
        <v>156</v>
      </c>
      <c r="L18" s="4">
        <v>994</v>
      </c>
    </row>
    <row r="19" spans="1:12" x14ac:dyDescent="0.25">
      <c r="A19" s="3" t="s">
        <v>334</v>
      </c>
      <c r="B19" s="4">
        <v>14</v>
      </c>
      <c r="C19" s="4">
        <v>21</v>
      </c>
      <c r="D19" s="4">
        <v>67</v>
      </c>
      <c r="E19" s="4">
        <v>2</v>
      </c>
      <c r="F19" s="4">
        <v>11</v>
      </c>
      <c r="G19" s="4">
        <v>40</v>
      </c>
      <c r="H19" s="4">
        <v>46</v>
      </c>
      <c r="I19" s="4">
        <v>3</v>
      </c>
      <c r="J19" s="4">
        <v>4</v>
      </c>
      <c r="K19" s="4">
        <v>23</v>
      </c>
      <c r="L19" s="4">
        <v>231</v>
      </c>
    </row>
    <row r="20" spans="1:12" x14ac:dyDescent="0.25">
      <c r="A20" s="3" t="s">
        <v>335</v>
      </c>
      <c r="B20" s="4">
        <v>18</v>
      </c>
      <c r="C20" s="4">
        <v>35</v>
      </c>
      <c r="D20" s="4">
        <v>78</v>
      </c>
      <c r="E20" s="4">
        <v>2</v>
      </c>
      <c r="F20" s="4">
        <v>19</v>
      </c>
      <c r="G20" s="4">
        <v>41</v>
      </c>
      <c r="H20" s="4">
        <v>44</v>
      </c>
      <c r="I20" s="4">
        <v>4</v>
      </c>
      <c r="J20" s="4">
        <v>3</v>
      </c>
      <c r="K20" s="4">
        <v>39</v>
      </c>
      <c r="L20" s="4">
        <v>283</v>
      </c>
    </row>
    <row r="21" spans="1:12" x14ac:dyDescent="0.25">
      <c r="A21" s="3" t="s">
        <v>336</v>
      </c>
      <c r="B21" s="4">
        <v>135</v>
      </c>
      <c r="C21" s="4">
        <v>219</v>
      </c>
      <c r="D21" s="4">
        <v>442</v>
      </c>
      <c r="E21" s="4">
        <v>9</v>
      </c>
      <c r="F21" s="4">
        <v>76</v>
      </c>
      <c r="G21" s="4">
        <v>251</v>
      </c>
      <c r="H21" s="4">
        <v>250</v>
      </c>
      <c r="I21" s="4">
        <v>34</v>
      </c>
      <c r="J21" s="4">
        <v>24</v>
      </c>
      <c r="K21" s="4">
        <v>218</v>
      </c>
      <c r="L21" s="4">
        <v>1658</v>
      </c>
    </row>
    <row r="22" spans="1:12" x14ac:dyDescent="0.25">
      <c r="A22" s="3" t="s">
        <v>337</v>
      </c>
      <c r="B22" s="4">
        <v>492</v>
      </c>
      <c r="C22" s="4">
        <v>376</v>
      </c>
      <c r="D22" s="4">
        <v>1438</v>
      </c>
      <c r="E22" s="4">
        <v>23</v>
      </c>
      <c r="F22" s="4">
        <v>322</v>
      </c>
      <c r="G22" s="4">
        <v>948</v>
      </c>
      <c r="H22" s="4">
        <v>976</v>
      </c>
      <c r="I22" s="4">
        <v>62</v>
      </c>
      <c r="J22" s="4">
        <v>62</v>
      </c>
      <c r="K22" s="4">
        <v>545</v>
      </c>
      <c r="L22" s="4">
        <v>5244</v>
      </c>
    </row>
    <row r="23" spans="1:12" x14ac:dyDescent="0.25">
      <c r="A23" s="3" t="s">
        <v>338</v>
      </c>
      <c r="B23" s="4">
        <v>73</v>
      </c>
      <c r="C23" s="4">
        <v>58</v>
      </c>
      <c r="D23" s="4">
        <v>255</v>
      </c>
      <c r="E23" s="4">
        <v>0</v>
      </c>
      <c r="F23" s="4">
        <v>50</v>
      </c>
      <c r="G23" s="4">
        <v>136</v>
      </c>
      <c r="H23" s="4">
        <v>160</v>
      </c>
      <c r="I23" s="4">
        <v>23</v>
      </c>
      <c r="J23" s="4">
        <v>15</v>
      </c>
      <c r="K23" s="4">
        <v>105</v>
      </c>
      <c r="L23" s="4">
        <v>875</v>
      </c>
    </row>
    <row r="24" spans="1:12" x14ac:dyDescent="0.25">
      <c r="A24" s="3" t="s">
        <v>339</v>
      </c>
      <c r="B24" s="4">
        <v>376</v>
      </c>
      <c r="C24" s="4">
        <v>626</v>
      </c>
      <c r="D24" s="4">
        <v>1012</v>
      </c>
      <c r="E24" s="4">
        <v>21</v>
      </c>
      <c r="F24" s="4">
        <v>438</v>
      </c>
      <c r="G24" s="4">
        <v>1066</v>
      </c>
      <c r="H24" s="4">
        <v>679</v>
      </c>
      <c r="I24" s="4">
        <v>72</v>
      </c>
      <c r="J24" s="4">
        <v>42</v>
      </c>
      <c r="K24" s="4">
        <v>631</v>
      </c>
      <c r="L24" s="4">
        <v>4963</v>
      </c>
    </row>
    <row r="25" spans="1:12" x14ac:dyDescent="0.25">
      <c r="A25" s="3" t="s">
        <v>340</v>
      </c>
      <c r="B25" s="4">
        <v>1401</v>
      </c>
      <c r="C25" s="4">
        <v>896</v>
      </c>
      <c r="D25" s="4">
        <v>2836</v>
      </c>
      <c r="E25" s="4">
        <v>34</v>
      </c>
      <c r="F25" s="4">
        <v>1513</v>
      </c>
      <c r="G25" s="4">
        <v>2258</v>
      </c>
      <c r="H25" s="4">
        <v>1866</v>
      </c>
      <c r="I25" s="4">
        <v>263</v>
      </c>
      <c r="J25" s="4">
        <v>119</v>
      </c>
      <c r="K25" s="4">
        <v>2147</v>
      </c>
      <c r="L25" s="4">
        <v>13333</v>
      </c>
    </row>
    <row r="26" spans="1:12" x14ac:dyDescent="0.25">
      <c r="A26" s="3" t="s">
        <v>341</v>
      </c>
      <c r="B26" s="4">
        <v>192</v>
      </c>
      <c r="C26" s="4">
        <v>214</v>
      </c>
      <c r="D26" s="4">
        <v>903</v>
      </c>
      <c r="E26" s="4">
        <v>14</v>
      </c>
      <c r="F26" s="4">
        <v>276</v>
      </c>
      <c r="G26" s="4">
        <v>583</v>
      </c>
      <c r="H26" s="4">
        <v>564</v>
      </c>
      <c r="I26" s="4">
        <v>72</v>
      </c>
      <c r="J26" s="4">
        <v>26</v>
      </c>
      <c r="K26" s="4">
        <v>332</v>
      </c>
      <c r="L26" s="4">
        <v>3176</v>
      </c>
    </row>
    <row r="27" spans="1:12" x14ac:dyDescent="0.25">
      <c r="A27" s="3" t="s">
        <v>342</v>
      </c>
      <c r="B27" s="4">
        <v>172</v>
      </c>
      <c r="C27" s="4">
        <v>313</v>
      </c>
      <c r="D27" s="4">
        <v>791</v>
      </c>
      <c r="E27" s="4">
        <v>12</v>
      </c>
      <c r="F27" s="4">
        <v>249</v>
      </c>
      <c r="G27" s="4">
        <v>471</v>
      </c>
      <c r="H27" s="4">
        <v>473</v>
      </c>
      <c r="I27" s="4">
        <v>41</v>
      </c>
      <c r="J27" s="4">
        <v>17</v>
      </c>
      <c r="K27" s="4">
        <v>289</v>
      </c>
      <c r="L27" s="4">
        <v>2828</v>
      </c>
    </row>
    <row r="28" spans="1:12" x14ac:dyDescent="0.25">
      <c r="A28" s="3" t="s">
        <v>343</v>
      </c>
      <c r="B28" s="4">
        <v>532</v>
      </c>
      <c r="C28" s="4">
        <v>255</v>
      </c>
      <c r="D28" s="4">
        <v>1043</v>
      </c>
      <c r="E28" s="4">
        <v>11</v>
      </c>
      <c r="F28" s="4">
        <v>362</v>
      </c>
      <c r="G28" s="4">
        <v>648</v>
      </c>
      <c r="H28" s="4">
        <v>681</v>
      </c>
      <c r="I28" s="4">
        <v>54</v>
      </c>
      <c r="J28" s="4">
        <v>21</v>
      </c>
      <c r="K28" s="4">
        <v>348</v>
      </c>
      <c r="L28" s="4">
        <v>3955</v>
      </c>
    </row>
    <row r="29" spans="1:12" x14ac:dyDescent="0.25">
      <c r="A29" s="3" t="s">
        <v>344</v>
      </c>
      <c r="B29" s="4">
        <v>40</v>
      </c>
      <c r="C29" s="4">
        <v>53</v>
      </c>
      <c r="D29" s="4">
        <v>185</v>
      </c>
      <c r="E29" s="4">
        <v>6</v>
      </c>
      <c r="F29" s="4">
        <v>54</v>
      </c>
      <c r="G29" s="4">
        <v>80</v>
      </c>
      <c r="H29" s="4">
        <v>116</v>
      </c>
      <c r="I29" s="4">
        <v>7</v>
      </c>
      <c r="J29" s="4">
        <v>9</v>
      </c>
      <c r="K29" s="4">
        <v>80</v>
      </c>
      <c r="L29" s="4">
        <v>630</v>
      </c>
    </row>
    <row r="30" spans="1:12" x14ac:dyDescent="0.25">
      <c r="A30" s="3" t="s">
        <v>345</v>
      </c>
      <c r="B30" s="4">
        <v>25</v>
      </c>
      <c r="C30" s="4">
        <v>31</v>
      </c>
      <c r="D30" s="4">
        <v>210</v>
      </c>
      <c r="E30" s="4">
        <v>6</v>
      </c>
      <c r="F30" s="4">
        <v>52</v>
      </c>
      <c r="G30" s="4">
        <v>76</v>
      </c>
      <c r="H30" s="4">
        <v>91</v>
      </c>
      <c r="I30" s="4">
        <v>19</v>
      </c>
      <c r="J30" s="4">
        <v>8</v>
      </c>
      <c r="K30" s="4">
        <v>94</v>
      </c>
      <c r="L30" s="4">
        <v>612</v>
      </c>
    </row>
    <row r="31" spans="1:12" x14ac:dyDescent="0.25">
      <c r="A31" s="3" t="s">
        <v>346</v>
      </c>
      <c r="B31" s="4">
        <v>85</v>
      </c>
      <c r="C31" s="4">
        <v>81</v>
      </c>
      <c r="D31" s="4">
        <v>386</v>
      </c>
      <c r="E31" s="4">
        <v>6</v>
      </c>
      <c r="F31" s="4">
        <v>65</v>
      </c>
      <c r="G31" s="4">
        <v>189</v>
      </c>
      <c r="H31" s="4">
        <v>240</v>
      </c>
      <c r="I31" s="4">
        <v>15</v>
      </c>
      <c r="J31" s="4">
        <v>16</v>
      </c>
      <c r="K31" s="4">
        <v>135</v>
      </c>
      <c r="L31" s="4">
        <v>1218</v>
      </c>
    </row>
    <row r="32" spans="1:12" x14ac:dyDescent="0.25">
      <c r="A32" s="3" t="s">
        <v>347</v>
      </c>
      <c r="B32" s="4">
        <v>79</v>
      </c>
      <c r="C32" s="4">
        <v>92</v>
      </c>
      <c r="D32" s="4">
        <v>244</v>
      </c>
      <c r="E32" s="4">
        <v>4</v>
      </c>
      <c r="F32" s="4">
        <v>83</v>
      </c>
      <c r="G32" s="4">
        <v>215</v>
      </c>
      <c r="H32" s="4">
        <v>146</v>
      </c>
      <c r="I32" s="4">
        <v>14</v>
      </c>
      <c r="J32" s="4">
        <v>16</v>
      </c>
      <c r="K32" s="4">
        <v>222</v>
      </c>
      <c r="L32" s="4">
        <v>1115</v>
      </c>
    </row>
    <row r="33" spans="1:12" x14ac:dyDescent="0.25">
      <c r="A33" s="3" t="s">
        <v>65</v>
      </c>
      <c r="B33" s="4">
        <v>3959</v>
      </c>
      <c r="C33" s="4">
        <v>3741</v>
      </c>
      <c r="D33" s="4">
        <v>11422</v>
      </c>
      <c r="E33" s="4">
        <v>175</v>
      </c>
      <c r="F33" s="4">
        <v>3812</v>
      </c>
      <c r="G33" s="4">
        <v>7778</v>
      </c>
      <c r="H33" s="4">
        <v>7060</v>
      </c>
      <c r="I33" s="4">
        <v>781</v>
      </c>
      <c r="J33" s="4">
        <v>432</v>
      </c>
      <c r="K33" s="4">
        <v>5907</v>
      </c>
      <c r="L33" s="4">
        <v>45067</v>
      </c>
    </row>
    <row r="34" spans="1:12" x14ac:dyDescent="0.25">
      <c r="A34" s="5" t="s">
        <v>40</v>
      </c>
      <c r="B34" t="s">
        <v>286</v>
      </c>
    </row>
    <row r="35" spans="1:12" x14ac:dyDescent="0.25">
      <c r="A35" s="5" t="s">
        <v>35</v>
      </c>
      <c r="B35" t="s">
        <v>506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13</v>
      </c>
      <c r="C39" s="4">
        <v>9</v>
      </c>
      <c r="D39" s="4">
        <v>118</v>
      </c>
      <c r="E39" s="4">
        <v>2</v>
      </c>
      <c r="F39" s="4">
        <v>17</v>
      </c>
      <c r="G39" s="4">
        <v>51</v>
      </c>
      <c r="H39" s="4">
        <v>38</v>
      </c>
      <c r="I39" s="4">
        <v>8</v>
      </c>
      <c r="J39" s="4">
        <v>3</v>
      </c>
      <c r="K39" s="4">
        <v>42</v>
      </c>
      <c r="L39" s="4">
        <v>301</v>
      </c>
    </row>
    <row r="40" spans="1:12" x14ac:dyDescent="0.25">
      <c r="A40" s="3" t="s">
        <v>349</v>
      </c>
      <c r="B40" s="4">
        <v>6</v>
      </c>
      <c r="C40" s="4">
        <v>4</v>
      </c>
      <c r="D40" s="4">
        <v>21</v>
      </c>
      <c r="E40" s="4">
        <v>0</v>
      </c>
      <c r="F40" s="4">
        <v>3</v>
      </c>
      <c r="G40" s="4">
        <v>13</v>
      </c>
      <c r="H40" s="4">
        <v>11</v>
      </c>
      <c r="I40" s="4">
        <v>3</v>
      </c>
      <c r="J40" s="4">
        <v>2</v>
      </c>
      <c r="K40" s="4">
        <v>6</v>
      </c>
      <c r="L40" s="4">
        <v>69</v>
      </c>
    </row>
    <row r="41" spans="1:12" x14ac:dyDescent="0.25">
      <c r="A41" s="3" t="s">
        <v>350</v>
      </c>
      <c r="B41" s="4">
        <v>26</v>
      </c>
      <c r="C41" s="4">
        <v>27</v>
      </c>
      <c r="D41" s="4">
        <v>63</v>
      </c>
      <c r="E41" s="4">
        <v>1</v>
      </c>
      <c r="F41" s="4">
        <v>14</v>
      </c>
      <c r="G41" s="4">
        <v>54</v>
      </c>
      <c r="H41" s="4">
        <v>45</v>
      </c>
      <c r="I41" s="4">
        <v>6</v>
      </c>
      <c r="J41" s="4">
        <v>2</v>
      </c>
      <c r="K41" s="4">
        <v>52</v>
      </c>
      <c r="L41" s="4">
        <v>290</v>
      </c>
    </row>
    <row r="42" spans="1:12" x14ac:dyDescent="0.25">
      <c r="A42" s="3" t="s">
        <v>351</v>
      </c>
      <c r="B42" s="4">
        <v>2</v>
      </c>
      <c r="C42" s="4">
        <v>6</v>
      </c>
      <c r="D42" s="4">
        <v>24</v>
      </c>
      <c r="E42" s="4">
        <v>2</v>
      </c>
      <c r="F42" s="4">
        <v>3</v>
      </c>
      <c r="G42" s="4">
        <v>11</v>
      </c>
      <c r="H42" s="4">
        <v>16</v>
      </c>
      <c r="I42" s="4">
        <v>1</v>
      </c>
      <c r="J42" s="4">
        <v>1</v>
      </c>
      <c r="K42" s="4">
        <v>12</v>
      </c>
      <c r="L42" s="4">
        <v>78</v>
      </c>
    </row>
    <row r="43" spans="1:12" x14ac:dyDescent="0.25">
      <c r="A43" s="3" t="s">
        <v>352</v>
      </c>
      <c r="B43" s="4">
        <v>40</v>
      </c>
      <c r="C43" s="4">
        <v>52</v>
      </c>
      <c r="D43" s="4">
        <v>143</v>
      </c>
      <c r="E43" s="4">
        <v>3</v>
      </c>
      <c r="F43" s="4">
        <v>34</v>
      </c>
      <c r="G43" s="4">
        <v>95</v>
      </c>
      <c r="H43" s="4">
        <v>71</v>
      </c>
      <c r="I43" s="4">
        <v>7</v>
      </c>
      <c r="J43" s="4">
        <v>5</v>
      </c>
      <c r="K43" s="4">
        <v>84</v>
      </c>
      <c r="L43" s="4">
        <v>534</v>
      </c>
    </row>
    <row r="44" spans="1:12" x14ac:dyDescent="0.25">
      <c r="A44" s="3" t="s">
        <v>353</v>
      </c>
      <c r="B44" s="4">
        <v>5</v>
      </c>
      <c r="C44" s="4">
        <v>5</v>
      </c>
      <c r="D44" s="4">
        <v>36</v>
      </c>
      <c r="E44" s="4">
        <v>0</v>
      </c>
      <c r="F44" s="4">
        <v>2</v>
      </c>
      <c r="G44" s="4">
        <v>12</v>
      </c>
      <c r="H44" s="4">
        <v>8</v>
      </c>
      <c r="I44" s="4">
        <v>0</v>
      </c>
      <c r="J44" s="4">
        <v>0</v>
      </c>
      <c r="K44" s="4">
        <v>18</v>
      </c>
      <c r="L44" s="4">
        <v>86</v>
      </c>
    </row>
    <row r="45" spans="1:12" x14ac:dyDescent="0.25">
      <c r="A45" s="3" t="s">
        <v>354</v>
      </c>
      <c r="B45" s="4">
        <v>18</v>
      </c>
      <c r="C45" s="4">
        <v>16</v>
      </c>
      <c r="D45" s="4">
        <v>67</v>
      </c>
      <c r="E45" s="4">
        <v>2</v>
      </c>
      <c r="F45" s="4">
        <v>13</v>
      </c>
      <c r="G45" s="4">
        <v>30</v>
      </c>
      <c r="H45" s="4">
        <v>23</v>
      </c>
      <c r="I45" s="4">
        <v>2</v>
      </c>
      <c r="J45" s="4">
        <v>0</v>
      </c>
      <c r="K45" s="4">
        <v>30</v>
      </c>
      <c r="L45" s="4">
        <v>201</v>
      </c>
    </row>
    <row r="46" spans="1:12" x14ac:dyDescent="0.25">
      <c r="A46" s="3" t="s">
        <v>355</v>
      </c>
      <c r="B46" s="4">
        <v>21</v>
      </c>
      <c r="C46" s="4">
        <v>29</v>
      </c>
      <c r="D46" s="4">
        <v>118</v>
      </c>
      <c r="E46" s="4">
        <v>0</v>
      </c>
      <c r="F46" s="4">
        <v>19</v>
      </c>
      <c r="G46" s="4">
        <v>50</v>
      </c>
      <c r="H46" s="4">
        <v>32</v>
      </c>
      <c r="I46" s="4">
        <v>9</v>
      </c>
      <c r="J46" s="4">
        <v>0</v>
      </c>
      <c r="K46" s="4">
        <v>56</v>
      </c>
      <c r="L46" s="4">
        <v>334</v>
      </c>
    </row>
    <row r="47" spans="1:12" x14ac:dyDescent="0.25">
      <c r="A47" s="3" t="s">
        <v>356</v>
      </c>
      <c r="B47" s="4">
        <v>23</v>
      </c>
      <c r="C47" s="4">
        <v>22</v>
      </c>
      <c r="D47" s="4">
        <v>80</v>
      </c>
      <c r="E47" s="4">
        <v>4</v>
      </c>
      <c r="F47" s="4">
        <v>18</v>
      </c>
      <c r="G47" s="4">
        <v>40</v>
      </c>
      <c r="H47" s="4">
        <v>24</v>
      </c>
      <c r="I47" s="4">
        <v>3</v>
      </c>
      <c r="J47" s="4">
        <v>4</v>
      </c>
      <c r="K47" s="4">
        <v>44</v>
      </c>
      <c r="L47" s="4">
        <v>262</v>
      </c>
    </row>
    <row r="48" spans="1:12" x14ac:dyDescent="0.25">
      <c r="A48" s="3" t="s">
        <v>357</v>
      </c>
      <c r="B48" s="4">
        <v>90</v>
      </c>
      <c r="C48" s="4">
        <v>108</v>
      </c>
      <c r="D48" s="4">
        <v>315</v>
      </c>
      <c r="E48" s="4">
        <v>3</v>
      </c>
      <c r="F48" s="4">
        <v>53</v>
      </c>
      <c r="G48" s="4">
        <v>157</v>
      </c>
      <c r="H48" s="4">
        <v>121</v>
      </c>
      <c r="I48" s="4">
        <v>21</v>
      </c>
      <c r="J48" s="4">
        <v>6</v>
      </c>
      <c r="K48" s="4">
        <v>124</v>
      </c>
      <c r="L48" s="4">
        <v>998</v>
      </c>
    </row>
    <row r="49" spans="1:12" x14ac:dyDescent="0.25">
      <c r="A49" s="3" t="s">
        <v>358</v>
      </c>
      <c r="B49" s="4">
        <v>40</v>
      </c>
      <c r="C49" s="4">
        <v>63</v>
      </c>
      <c r="D49" s="4">
        <v>109</v>
      </c>
      <c r="E49" s="4">
        <v>4</v>
      </c>
      <c r="F49" s="4">
        <v>33</v>
      </c>
      <c r="G49" s="4">
        <v>82</v>
      </c>
      <c r="H49" s="4">
        <v>63</v>
      </c>
      <c r="I49" s="4">
        <v>4</v>
      </c>
      <c r="J49" s="4">
        <v>4</v>
      </c>
      <c r="K49" s="4">
        <v>67</v>
      </c>
      <c r="L49" s="4">
        <v>469</v>
      </c>
    </row>
    <row r="50" spans="1:12" x14ac:dyDescent="0.25">
      <c r="A50" s="3" t="s">
        <v>359</v>
      </c>
      <c r="B50" s="4">
        <v>15</v>
      </c>
      <c r="C50" s="4">
        <v>38</v>
      </c>
      <c r="D50" s="4">
        <v>104</v>
      </c>
      <c r="E50" s="4">
        <v>5</v>
      </c>
      <c r="F50" s="4">
        <v>15</v>
      </c>
      <c r="G50" s="4">
        <v>64</v>
      </c>
      <c r="H50" s="4">
        <v>56</v>
      </c>
      <c r="I50" s="4">
        <v>12</v>
      </c>
      <c r="J50" s="4">
        <v>3</v>
      </c>
      <c r="K50" s="4">
        <v>59</v>
      </c>
      <c r="L50" s="4">
        <v>371</v>
      </c>
    </row>
    <row r="51" spans="1:12" x14ac:dyDescent="0.25">
      <c r="A51" s="3" t="s">
        <v>360</v>
      </c>
      <c r="B51" s="4">
        <v>67</v>
      </c>
      <c r="C51" s="4">
        <v>105</v>
      </c>
      <c r="D51" s="4">
        <v>241</v>
      </c>
      <c r="E51" s="4">
        <v>9</v>
      </c>
      <c r="F51" s="4">
        <v>53</v>
      </c>
      <c r="G51" s="4">
        <v>166</v>
      </c>
      <c r="H51" s="4">
        <v>154</v>
      </c>
      <c r="I51" s="4">
        <v>23</v>
      </c>
      <c r="J51" s="4">
        <v>12</v>
      </c>
      <c r="K51" s="4">
        <v>180</v>
      </c>
      <c r="L51" s="4">
        <v>1010</v>
      </c>
    </row>
    <row r="52" spans="1:12" x14ac:dyDescent="0.25">
      <c r="A52" s="3" t="s">
        <v>361</v>
      </c>
      <c r="B52" s="4">
        <v>21</v>
      </c>
      <c r="C52" s="4">
        <v>17</v>
      </c>
      <c r="D52" s="4">
        <v>57</v>
      </c>
      <c r="E52" s="4">
        <v>4</v>
      </c>
      <c r="F52" s="4">
        <v>14</v>
      </c>
      <c r="G52" s="4">
        <v>44</v>
      </c>
      <c r="H52" s="4">
        <v>44</v>
      </c>
      <c r="I52" s="4">
        <v>3</v>
      </c>
      <c r="J52" s="4">
        <v>4</v>
      </c>
      <c r="K52" s="4">
        <v>32</v>
      </c>
      <c r="L52" s="4">
        <v>240</v>
      </c>
    </row>
    <row r="53" spans="1:12" x14ac:dyDescent="0.25">
      <c r="A53" s="3" t="s">
        <v>362</v>
      </c>
      <c r="B53" s="4">
        <v>24</v>
      </c>
      <c r="C53" s="4">
        <v>31</v>
      </c>
      <c r="D53" s="4">
        <v>77</v>
      </c>
      <c r="E53" s="4">
        <v>2</v>
      </c>
      <c r="F53" s="4">
        <v>19</v>
      </c>
      <c r="G53" s="4">
        <v>47</v>
      </c>
      <c r="H53" s="4">
        <v>41</v>
      </c>
      <c r="I53" s="4">
        <v>3</v>
      </c>
      <c r="J53" s="4">
        <v>3</v>
      </c>
      <c r="K53" s="4">
        <v>45</v>
      </c>
      <c r="L53" s="4">
        <v>292</v>
      </c>
    </row>
    <row r="54" spans="1:12" x14ac:dyDescent="0.25">
      <c r="A54" s="3" t="s">
        <v>363</v>
      </c>
      <c r="B54" s="4">
        <v>153</v>
      </c>
      <c r="C54" s="4">
        <v>255</v>
      </c>
      <c r="D54" s="4">
        <v>393</v>
      </c>
      <c r="E54" s="4">
        <v>16</v>
      </c>
      <c r="F54" s="4">
        <v>76</v>
      </c>
      <c r="G54" s="4">
        <v>280</v>
      </c>
      <c r="H54" s="4">
        <v>205</v>
      </c>
      <c r="I54" s="4">
        <v>32</v>
      </c>
      <c r="J54" s="4">
        <v>24</v>
      </c>
      <c r="K54" s="4">
        <v>245</v>
      </c>
      <c r="L54" s="4">
        <v>1679</v>
      </c>
    </row>
    <row r="55" spans="1:12" x14ac:dyDescent="0.25">
      <c r="A55" s="3" t="s">
        <v>364</v>
      </c>
      <c r="B55" s="4">
        <v>508</v>
      </c>
      <c r="C55" s="4">
        <v>400</v>
      </c>
      <c r="D55" s="4">
        <v>1410</v>
      </c>
      <c r="E55" s="4">
        <v>42</v>
      </c>
      <c r="F55" s="4">
        <v>359</v>
      </c>
      <c r="G55" s="4">
        <v>1038</v>
      </c>
      <c r="H55" s="4">
        <v>964</v>
      </c>
      <c r="I55" s="4">
        <v>60</v>
      </c>
      <c r="J55" s="4">
        <v>64</v>
      </c>
      <c r="K55" s="4">
        <v>645</v>
      </c>
      <c r="L55" s="4">
        <v>5490</v>
      </c>
    </row>
    <row r="56" spans="1:12" x14ac:dyDescent="0.25">
      <c r="A56" s="3" t="s">
        <v>365</v>
      </c>
      <c r="B56" s="4">
        <v>93</v>
      </c>
      <c r="C56" s="4">
        <v>68</v>
      </c>
      <c r="D56" s="4">
        <v>242</v>
      </c>
      <c r="E56" s="4">
        <v>4</v>
      </c>
      <c r="F56" s="4">
        <v>57</v>
      </c>
      <c r="G56" s="4">
        <v>157</v>
      </c>
      <c r="H56" s="4">
        <v>160</v>
      </c>
      <c r="I56" s="4">
        <v>20</v>
      </c>
      <c r="J56" s="4">
        <v>12</v>
      </c>
      <c r="K56" s="4">
        <v>112</v>
      </c>
      <c r="L56" s="4">
        <v>925</v>
      </c>
    </row>
    <row r="57" spans="1:12" x14ac:dyDescent="0.25">
      <c r="A57" s="3" t="s">
        <v>366</v>
      </c>
      <c r="B57" s="4">
        <v>393</v>
      </c>
      <c r="C57" s="4">
        <v>658</v>
      </c>
      <c r="D57" s="4">
        <v>968</v>
      </c>
      <c r="E57" s="4">
        <v>32</v>
      </c>
      <c r="F57" s="4">
        <v>457</v>
      </c>
      <c r="G57" s="4">
        <v>1094</v>
      </c>
      <c r="H57" s="4">
        <v>661</v>
      </c>
      <c r="I57" s="4">
        <v>75</v>
      </c>
      <c r="J57" s="4">
        <v>37</v>
      </c>
      <c r="K57" s="4">
        <v>654</v>
      </c>
      <c r="L57" s="4">
        <v>5029</v>
      </c>
    </row>
    <row r="58" spans="1:12" x14ac:dyDescent="0.25">
      <c r="A58" s="3" t="s">
        <v>367</v>
      </c>
      <c r="B58" s="4">
        <v>1553</v>
      </c>
      <c r="C58" s="4">
        <v>944</v>
      </c>
      <c r="D58" s="4">
        <v>2724</v>
      </c>
      <c r="E58" s="4">
        <v>79</v>
      </c>
      <c r="F58" s="4">
        <v>1570</v>
      </c>
      <c r="G58" s="4">
        <v>2588</v>
      </c>
      <c r="H58" s="4">
        <v>1856</v>
      </c>
      <c r="I58" s="4">
        <v>253</v>
      </c>
      <c r="J58" s="4">
        <v>116</v>
      </c>
      <c r="K58" s="4">
        <v>2395</v>
      </c>
      <c r="L58" s="4">
        <v>14078</v>
      </c>
    </row>
    <row r="59" spans="1:12" x14ac:dyDescent="0.25">
      <c r="A59" s="3" t="s">
        <v>368</v>
      </c>
      <c r="B59" s="4">
        <v>195</v>
      </c>
      <c r="C59" s="4">
        <v>221</v>
      </c>
      <c r="D59" s="4">
        <v>880</v>
      </c>
      <c r="E59" s="4">
        <v>35</v>
      </c>
      <c r="F59" s="4">
        <v>314</v>
      </c>
      <c r="G59" s="4">
        <v>641</v>
      </c>
      <c r="H59" s="4">
        <v>556</v>
      </c>
      <c r="I59" s="4">
        <v>63</v>
      </c>
      <c r="J59" s="4">
        <v>31</v>
      </c>
      <c r="K59" s="4">
        <v>382</v>
      </c>
      <c r="L59" s="4">
        <v>3318</v>
      </c>
    </row>
    <row r="60" spans="1:12" x14ac:dyDescent="0.25">
      <c r="A60" s="3" t="s">
        <v>369</v>
      </c>
      <c r="B60" s="4">
        <v>210</v>
      </c>
      <c r="C60" s="4">
        <v>332</v>
      </c>
      <c r="D60" s="4">
        <v>805</v>
      </c>
      <c r="E60" s="4">
        <v>19</v>
      </c>
      <c r="F60" s="4">
        <v>270</v>
      </c>
      <c r="G60" s="4">
        <v>516</v>
      </c>
      <c r="H60" s="4">
        <v>468</v>
      </c>
      <c r="I60" s="4">
        <v>38</v>
      </c>
      <c r="J60" s="4">
        <v>17</v>
      </c>
      <c r="K60" s="4">
        <v>322</v>
      </c>
      <c r="L60" s="4">
        <v>2997</v>
      </c>
    </row>
    <row r="61" spans="1:12" x14ac:dyDescent="0.25">
      <c r="A61" s="3" t="s">
        <v>370</v>
      </c>
      <c r="B61" s="4">
        <v>563</v>
      </c>
      <c r="C61" s="4">
        <v>275</v>
      </c>
      <c r="D61" s="4">
        <v>1023</v>
      </c>
      <c r="E61" s="4">
        <v>11</v>
      </c>
      <c r="F61" s="4">
        <v>392</v>
      </c>
      <c r="G61" s="4">
        <v>684</v>
      </c>
      <c r="H61" s="4">
        <v>620</v>
      </c>
      <c r="I61" s="4">
        <v>58</v>
      </c>
      <c r="J61" s="4">
        <v>21</v>
      </c>
      <c r="K61" s="4">
        <v>401</v>
      </c>
      <c r="L61" s="4">
        <v>4048</v>
      </c>
    </row>
    <row r="62" spans="1:12" x14ac:dyDescent="0.25">
      <c r="A62" s="3" t="s">
        <v>371</v>
      </c>
      <c r="B62" s="4">
        <v>36</v>
      </c>
      <c r="C62" s="4">
        <v>55</v>
      </c>
      <c r="D62" s="4">
        <v>164</v>
      </c>
      <c r="E62" s="4">
        <v>4</v>
      </c>
      <c r="F62" s="4">
        <v>60</v>
      </c>
      <c r="G62" s="4">
        <v>92</v>
      </c>
      <c r="H62" s="4">
        <v>112</v>
      </c>
      <c r="I62" s="4">
        <v>9</v>
      </c>
      <c r="J62" s="4">
        <v>7</v>
      </c>
      <c r="K62" s="4">
        <v>91</v>
      </c>
      <c r="L62" s="4">
        <v>630</v>
      </c>
    </row>
    <row r="63" spans="1:12" x14ac:dyDescent="0.25">
      <c r="A63" s="3" t="s">
        <v>372</v>
      </c>
      <c r="B63" s="4">
        <v>36</v>
      </c>
      <c r="C63" s="4">
        <v>38</v>
      </c>
      <c r="D63" s="4">
        <v>214</v>
      </c>
      <c r="E63" s="4">
        <v>11</v>
      </c>
      <c r="F63" s="4">
        <v>54</v>
      </c>
      <c r="G63" s="4">
        <v>90</v>
      </c>
      <c r="H63" s="4">
        <v>102</v>
      </c>
      <c r="I63" s="4">
        <v>19</v>
      </c>
      <c r="J63" s="4">
        <v>5</v>
      </c>
      <c r="K63" s="4">
        <v>103</v>
      </c>
      <c r="L63" s="4">
        <v>672</v>
      </c>
    </row>
    <row r="64" spans="1:12" x14ac:dyDescent="0.25">
      <c r="A64" s="3" t="s">
        <v>373</v>
      </c>
      <c r="B64" s="4">
        <v>98</v>
      </c>
      <c r="C64" s="4">
        <v>91</v>
      </c>
      <c r="D64" s="4">
        <v>360</v>
      </c>
      <c r="E64" s="4">
        <v>12</v>
      </c>
      <c r="F64" s="4">
        <v>68</v>
      </c>
      <c r="G64" s="4">
        <v>200</v>
      </c>
      <c r="H64" s="4">
        <v>235</v>
      </c>
      <c r="I64" s="4">
        <v>11</v>
      </c>
      <c r="J64" s="4">
        <v>12</v>
      </c>
      <c r="K64" s="4">
        <v>146</v>
      </c>
      <c r="L64" s="4">
        <v>1233</v>
      </c>
    </row>
    <row r="65" spans="1:12" x14ac:dyDescent="0.25">
      <c r="A65" s="3" t="s">
        <v>374</v>
      </c>
      <c r="B65" s="4">
        <v>85</v>
      </c>
      <c r="C65" s="4">
        <v>122</v>
      </c>
      <c r="D65" s="4">
        <v>212</v>
      </c>
      <c r="E65" s="4">
        <v>7</v>
      </c>
      <c r="F65" s="4">
        <v>93</v>
      </c>
      <c r="G65" s="4">
        <v>255</v>
      </c>
      <c r="H65" s="4">
        <v>155</v>
      </c>
      <c r="I65" s="4">
        <v>14</v>
      </c>
      <c r="J65" s="4">
        <v>11</v>
      </c>
      <c r="K65" s="4">
        <v>248</v>
      </c>
      <c r="L65" s="4">
        <v>1202</v>
      </c>
    </row>
    <row r="66" spans="1:12" x14ac:dyDescent="0.25">
      <c r="A66" s="3" t="s">
        <v>64</v>
      </c>
      <c r="B66" s="4">
        <v>4334</v>
      </c>
      <c r="C66" s="4">
        <v>3991</v>
      </c>
      <c r="D66" s="4">
        <v>10968</v>
      </c>
      <c r="E66" s="4">
        <v>313</v>
      </c>
      <c r="F66" s="4">
        <v>4080</v>
      </c>
      <c r="G66" s="4">
        <v>8551</v>
      </c>
      <c r="H66" s="4">
        <v>6841</v>
      </c>
      <c r="I66" s="4">
        <v>757</v>
      </c>
      <c r="J66" s="4">
        <v>406</v>
      </c>
      <c r="K66" s="4">
        <v>6595</v>
      </c>
      <c r="L66" s="4">
        <v>46836</v>
      </c>
    </row>
    <row r="69" spans="1:12" x14ac:dyDescent="0.25">
      <c r="A69" s="5" t="s">
        <v>40</v>
      </c>
      <c r="B69" t="s">
        <v>286</v>
      </c>
    </row>
    <row r="70" spans="1:12" x14ac:dyDescent="0.25">
      <c r="A70" s="5" t="s">
        <v>35</v>
      </c>
      <c r="B70" t="s">
        <v>506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12</v>
      </c>
      <c r="C74" s="4">
        <v>15</v>
      </c>
      <c r="D74" s="4">
        <v>118</v>
      </c>
      <c r="E74" s="4">
        <v>1</v>
      </c>
      <c r="F74" s="4">
        <v>19</v>
      </c>
      <c r="G74" s="4">
        <v>61</v>
      </c>
      <c r="H74" s="4">
        <v>45</v>
      </c>
      <c r="I74" s="4">
        <v>8</v>
      </c>
      <c r="J74" s="4">
        <v>5</v>
      </c>
      <c r="K74" s="4">
        <v>41</v>
      </c>
      <c r="L74" s="4">
        <v>325</v>
      </c>
    </row>
    <row r="75" spans="1:12" x14ac:dyDescent="0.25">
      <c r="A75" s="3" t="s">
        <v>376</v>
      </c>
      <c r="B75" s="4">
        <v>9</v>
      </c>
      <c r="C75" s="4">
        <v>3</v>
      </c>
      <c r="D75" s="4">
        <v>20</v>
      </c>
      <c r="E75" s="4">
        <v>0</v>
      </c>
      <c r="F75" s="4">
        <v>3</v>
      </c>
      <c r="G75" s="4">
        <v>15</v>
      </c>
      <c r="H75" s="4">
        <v>9</v>
      </c>
      <c r="I75" s="4">
        <v>2</v>
      </c>
      <c r="J75" s="4">
        <v>2</v>
      </c>
      <c r="K75" s="4">
        <v>11</v>
      </c>
      <c r="L75" s="4">
        <v>74</v>
      </c>
    </row>
    <row r="76" spans="1:12" x14ac:dyDescent="0.25">
      <c r="A76" s="3" t="s">
        <v>377</v>
      </c>
      <c r="B76" s="4">
        <v>28</v>
      </c>
      <c r="C76" s="4">
        <v>28</v>
      </c>
      <c r="D76" s="4">
        <v>63</v>
      </c>
      <c r="E76" s="4">
        <v>1</v>
      </c>
      <c r="F76" s="4">
        <v>14</v>
      </c>
      <c r="G76" s="4">
        <v>57</v>
      </c>
      <c r="H76" s="4">
        <v>39</v>
      </c>
      <c r="I76" s="4">
        <v>3</v>
      </c>
      <c r="J76" s="4">
        <v>3</v>
      </c>
      <c r="K76" s="4">
        <v>57</v>
      </c>
      <c r="L76" s="4">
        <v>293</v>
      </c>
    </row>
    <row r="77" spans="1:12" x14ac:dyDescent="0.25">
      <c r="A77" s="3" t="s">
        <v>378</v>
      </c>
      <c r="B77" s="4">
        <v>2</v>
      </c>
      <c r="C77" s="4">
        <v>10</v>
      </c>
      <c r="D77" s="4">
        <v>27</v>
      </c>
      <c r="E77" s="4">
        <v>1</v>
      </c>
      <c r="F77" s="4">
        <v>3</v>
      </c>
      <c r="G77" s="4">
        <v>12</v>
      </c>
      <c r="H77" s="4">
        <v>13</v>
      </c>
      <c r="I77" s="4">
        <v>2</v>
      </c>
      <c r="J77" s="4">
        <v>2</v>
      </c>
      <c r="K77" s="4">
        <v>10</v>
      </c>
      <c r="L77" s="4">
        <v>82</v>
      </c>
    </row>
    <row r="78" spans="1:12" x14ac:dyDescent="0.25">
      <c r="A78" s="3" t="s">
        <v>379</v>
      </c>
      <c r="B78" s="4">
        <v>49</v>
      </c>
      <c r="C78" s="4">
        <v>49</v>
      </c>
      <c r="D78" s="4">
        <v>132</v>
      </c>
      <c r="E78" s="4">
        <v>6</v>
      </c>
      <c r="F78" s="4">
        <v>37</v>
      </c>
      <c r="G78" s="4">
        <v>94</v>
      </c>
      <c r="H78" s="4">
        <v>73</v>
      </c>
      <c r="I78" s="4">
        <v>4</v>
      </c>
      <c r="J78" s="4">
        <v>5</v>
      </c>
      <c r="K78" s="4">
        <v>96</v>
      </c>
      <c r="L78" s="4">
        <v>545</v>
      </c>
    </row>
    <row r="79" spans="1:12" x14ac:dyDescent="0.25">
      <c r="A79" s="3" t="s">
        <v>380</v>
      </c>
      <c r="B79" s="4">
        <v>8</v>
      </c>
      <c r="C79" s="4">
        <v>4</v>
      </c>
      <c r="D79" s="4">
        <v>33</v>
      </c>
      <c r="E79" s="4">
        <v>0</v>
      </c>
      <c r="F79" s="4">
        <v>3</v>
      </c>
      <c r="G79" s="4">
        <v>14</v>
      </c>
      <c r="H79" s="4">
        <v>8</v>
      </c>
      <c r="I79" s="4">
        <v>0</v>
      </c>
      <c r="J79" s="4">
        <v>0</v>
      </c>
      <c r="K79" s="4">
        <v>18</v>
      </c>
      <c r="L79" s="4">
        <v>88</v>
      </c>
    </row>
    <row r="80" spans="1:12" x14ac:dyDescent="0.25">
      <c r="A80" s="3" t="s">
        <v>381</v>
      </c>
      <c r="B80" s="4">
        <v>19</v>
      </c>
      <c r="C80" s="4">
        <v>18</v>
      </c>
      <c r="D80" s="4">
        <v>58</v>
      </c>
      <c r="E80" s="4">
        <v>1</v>
      </c>
      <c r="F80" s="4">
        <v>14</v>
      </c>
      <c r="G80" s="4">
        <v>29</v>
      </c>
      <c r="H80" s="4">
        <v>22</v>
      </c>
      <c r="I80" s="4">
        <v>2</v>
      </c>
      <c r="J80" s="4">
        <v>0</v>
      </c>
      <c r="K80" s="4">
        <v>29</v>
      </c>
      <c r="L80" s="4">
        <v>192</v>
      </c>
    </row>
    <row r="81" spans="1:12" x14ac:dyDescent="0.25">
      <c r="A81" s="3" t="s">
        <v>382</v>
      </c>
      <c r="B81" s="4">
        <v>27</v>
      </c>
      <c r="C81" s="4">
        <v>28</v>
      </c>
      <c r="D81" s="4">
        <v>103</v>
      </c>
      <c r="E81" s="4">
        <v>3</v>
      </c>
      <c r="F81" s="4">
        <v>22</v>
      </c>
      <c r="G81" s="4">
        <v>52</v>
      </c>
      <c r="H81" s="4">
        <v>34</v>
      </c>
      <c r="I81" s="4">
        <v>6</v>
      </c>
      <c r="J81" s="4">
        <v>2</v>
      </c>
      <c r="K81" s="4">
        <v>58</v>
      </c>
      <c r="L81" s="4">
        <v>335</v>
      </c>
    </row>
    <row r="82" spans="1:12" x14ac:dyDescent="0.25">
      <c r="A82" s="3" t="s">
        <v>383</v>
      </c>
      <c r="B82" s="4">
        <v>24</v>
      </c>
      <c r="C82" s="4">
        <v>17</v>
      </c>
      <c r="D82" s="4">
        <v>72</v>
      </c>
      <c r="E82" s="4">
        <v>6</v>
      </c>
      <c r="F82" s="4">
        <v>17</v>
      </c>
      <c r="G82" s="4">
        <v>43</v>
      </c>
      <c r="H82" s="4">
        <v>23</v>
      </c>
      <c r="I82" s="4">
        <v>3</v>
      </c>
      <c r="J82" s="4">
        <v>3</v>
      </c>
      <c r="K82" s="4">
        <v>44</v>
      </c>
      <c r="L82" s="4">
        <v>252</v>
      </c>
    </row>
    <row r="83" spans="1:12" x14ac:dyDescent="0.25">
      <c r="A83" s="3" t="s">
        <v>384</v>
      </c>
      <c r="B83" s="4">
        <v>91</v>
      </c>
      <c r="C83" s="4">
        <v>112</v>
      </c>
      <c r="D83" s="4">
        <v>307</v>
      </c>
      <c r="E83" s="4">
        <v>6</v>
      </c>
      <c r="F83" s="4">
        <v>54</v>
      </c>
      <c r="G83" s="4">
        <v>145</v>
      </c>
      <c r="H83" s="4">
        <v>125</v>
      </c>
      <c r="I83" s="4">
        <v>25</v>
      </c>
      <c r="J83" s="4">
        <v>7</v>
      </c>
      <c r="K83" s="4">
        <v>145</v>
      </c>
      <c r="L83" s="4">
        <v>1017</v>
      </c>
    </row>
    <row r="84" spans="1:12" x14ac:dyDescent="0.25">
      <c r="A84" s="3" t="s">
        <v>385</v>
      </c>
      <c r="B84" s="4">
        <v>35</v>
      </c>
      <c r="C84" s="4">
        <v>62</v>
      </c>
      <c r="D84" s="4">
        <v>101</v>
      </c>
      <c r="E84" s="4">
        <v>4</v>
      </c>
      <c r="F84" s="4">
        <v>38</v>
      </c>
      <c r="G84" s="4">
        <v>88</v>
      </c>
      <c r="H84" s="4">
        <v>64</v>
      </c>
      <c r="I84" s="4">
        <v>5</v>
      </c>
      <c r="J84" s="4">
        <v>4</v>
      </c>
      <c r="K84" s="4">
        <v>71</v>
      </c>
      <c r="L84" s="4">
        <v>472</v>
      </c>
    </row>
    <row r="85" spans="1:12" x14ac:dyDescent="0.25">
      <c r="A85" s="3" t="s">
        <v>386</v>
      </c>
      <c r="B85" s="4">
        <v>18</v>
      </c>
      <c r="C85" s="4">
        <v>52</v>
      </c>
      <c r="D85" s="4">
        <v>108</v>
      </c>
      <c r="E85" s="4">
        <v>11</v>
      </c>
      <c r="F85" s="4">
        <v>22</v>
      </c>
      <c r="G85" s="4">
        <v>68</v>
      </c>
      <c r="H85" s="4">
        <v>57</v>
      </c>
      <c r="I85" s="4">
        <v>11</v>
      </c>
      <c r="J85" s="4">
        <v>2</v>
      </c>
      <c r="K85" s="4">
        <v>69</v>
      </c>
      <c r="L85" s="4">
        <v>418</v>
      </c>
    </row>
    <row r="86" spans="1:12" x14ac:dyDescent="0.25">
      <c r="A86" s="3" t="s">
        <v>387</v>
      </c>
      <c r="B86" s="4">
        <v>71</v>
      </c>
      <c r="C86" s="4">
        <v>133</v>
      </c>
      <c r="D86" s="4">
        <v>228</v>
      </c>
      <c r="E86" s="4">
        <v>14</v>
      </c>
      <c r="F86" s="4">
        <v>60</v>
      </c>
      <c r="G86" s="4">
        <v>173</v>
      </c>
      <c r="H86" s="4">
        <v>138</v>
      </c>
      <c r="I86" s="4">
        <v>25</v>
      </c>
      <c r="J86" s="4">
        <v>15</v>
      </c>
      <c r="K86" s="4">
        <v>199</v>
      </c>
      <c r="L86" s="4">
        <v>1056</v>
      </c>
    </row>
    <row r="87" spans="1:12" x14ac:dyDescent="0.25">
      <c r="A87" s="3" t="s">
        <v>388</v>
      </c>
      <c r="B87" s="4">
        <v>22</v>
      </c>
      <c r="C87" s="4">
        <v>30</v>
      </c>
      <c r="D87" s="4">
        <v>54</v>
      </c>
      <c r="E87" s="4">
        <v>7</v>
      </c>
      <c r="F87" s="4">
        <v>18</v>
      </c>
      <c r="G87" s="4">
        <v>46</v>
      </c>
      <c r="H87" s="4">
        <v>42</v>
      </c>
      <c r="I87" s="4">
        <v>3</v>
      </c>
      <c r="J87" s="4">
        <v>4</v>
      </c>
      <c r="K87" s="4">
        <v>35</v>
      </c>
      <c r="L87" s="4">
        <v>261</v>
      </c>
    </row>
    <row r="88" spans="1:12" x14ac:dyDescent="0.25">
      <c r="A88" s="3" t="s">
        <v>389</v>
      </c>
      <c r="B88" s="4">
        <v>23</v>
      </c>
      <c r="C88" s="4">
        <v>29</v>
      </c>
      <c r="D88" s="4">
        <v>73</v>
      </c>
      <c r="E88" s="4">
        <v>3</v>
      </c>
      <c r="F88" s="4">
        <v>21</v>
      </c>
      <c r="G88" s="4">
        <v>60</v>
      </c>
      <c r="H88" s="4">
        <v>38</v>
      </c>
      <c r="I88" s="4">
        <v>2</v>
      </c>
      <c r="J88" s="4">
        <v>5</v>
      </c>
      <c r="K88" s="4">
        <v>47</v>
      </c>
      <c r="L88" s="4">
        <v>301</v>
      </c>
    </row>
    <row r="89" spans="1:12" x14ac:dyDescent="0.25">
      <c r="A89" s="3" t="s">
        <v>390</v>
      </c>
      <c r="B89" s="4">
        <v>156</v>
      </c>
      <c r="C89" s="4">
        <v>263</v>
      </c>
      <c r="D89" s="4">
        <v>374</v>
      </c>
      <c r="E89" s="4">
        <v>27</v>
      </c>
      <c r="F89" s="4">
        <v>95</v>
      </c>
      <c r="G89" s="4">
        <v>312</v>
      </c>
      <c r="H89" s="4">
        <v>188</v>
      </c>
      <c r="I89" s="4">
        <v>37</v>
      </c>
      <c r="J89" s="4">
        <v>26</v>
      </c>
      <c r="K89" s="4">
        <v>259</v>
      </c>
      <c r="L89" s="4">
        <v>1737</v>
      </c>
    </row>
    <row r="90" spans="1:12" x14ac:dyDescent="0.25">
      <c r="A90" s="3" t="s">
        <v>391</v>
      </c>
      <c r="B90" s="4">
        <v>512</v>
      </c>
      <c r="C90" s="4">
        <v>420</v>
      </c>
      <c r="D90" s="4">
        <v>1337</v>
      </c>
      <c r="E90" s="4">
        <v>41</v>
      </c>
      <c r="F90" s="4">
        <v>363</v>
      </c>
      <c r="G90" s="4">
        <v>1134</v>
      </c>
      <c r="H90" s="4">
        <v>964</v>
      </c>
      <c r="I90" s="4">
        <v>61</v>
      </c>
      <c r="J90" s="4">
        <v>65</v>
      </c>
      <c r="K90" s="4">
        <v>666</v>
      </c>
      <c r="L90" s="4">
        <v>5563</v>
      </c>
    </row>
    <row r="91" spans="1:12" x14ac:dyDescent="0.25">
      <c r="A91" s="3" t="s">
        <v>392</v>
      </c>
      <c r="B91" s="4">
        <v>76</v>
      </c>
      <c r="C91" s="4">
        <v>67</v>
      </c>
      <c r="D91" s="4">
        <v>235</v>
      </c>
      <c r="E91" s="4">
        <v>5</v>
      </c>
      <c r="F91" s="4">
        <v>62</v>
      </c>
      <c r="G91" s="4">
        <v>187</v>
      </c>
      <c r="H91" s="4">
        <v>147</v>
      </c>
      <c r="I91" s="4">
        <v>13</v>
      </c>
      <c r="J91" s="4">
        <v>11</v>
      </c>
      <c r="K91" s="4">
        <v>121</v>
      </c>
      <c r="L91" s="4">
        <v>924</v>
      </c>
    </row>
    <row r="92" spans="1:12" x14ac:dyDescent="0.25">
      <c r="A92" s="3" t="s">
        <v>393</v>
      </c>
      <c r="B92" s="4">
        <v>427</v>
      </c>
      <c r="C92" s="4">
        <v>701</v>
      </c>
      <c r="D92" s="4">
        <v>971</v>
      </c>
      <c r="E92" s="4">
        <v>51</v>
      </c>
      <c r="F92" s="4">
        <v>439</v>
      </c>
      <c r="G92" s="4">
        <v>1174</v>
      </c>
      <c r="H92" s="4">
        <v>638</v>
      </c>
      <c r="I92" s="4">
        <v>74</v>
      </c>
      <c r="J92" s="4">
        <v>39</v>
      </c>
      <c r="K92" s="4">
        <v>675</v>
      </c>
      <c r="L92" s="4">
        <v>5189</v>
      </c>
    </row>
    <row r="93" spans="1:12" x14ac:dyDescent="0.25">
      <c r="A93" s="3" t="s">
        <v>394</v>
      </c>
      <c r="B93" s="4">
        <v>1683</v>
      </c>
      <c r="C93" s="4">
        <v>982</v>
      </c>
      <c r="D93" s="4">
        <v>2669</v>
      </c>
      <c r="E93" s="4">
        <v>147</v>
      </c>
      <c r="F93" s="4">
        <v>1638</v>
      </c>
      <c r="G93" s="4">
        <v>2988</v>
      </c>
      <c r="H93" s="4">
        <v>1864</v>
      </c>
      <c r="I93" s="4">
        <v>253</v>
      </c>
      <c r="J93" s="4">
        <v>103</v>
      </c>
      <c r="K93" s="4">
        <v>2571</v>
      </c>
      <c r="L93" s="4">
        <v>14898</v>
      </c>
    </row>
    <row r="94" spans="1:12" x14ac:dyDescent="0.25">
      <c r="A94" s="3" t="s">
        <v>395</v>
      </c>
      <c r="B94" s="4">
        <v>230</v>
      </c>
      <c r="C94" s="4">
        <v>235</v>
      </c>
      <c r="D94" s="4">
        <v>855</v>
      </c>
      <c r="E94" s="4">
        <v>59</v>
      </c>
      <c r="F94" s="4">
        <v>340</v>
      </c>
      <c r="G94" s="4">
        <v>722</v>
      </c>
      <c r="H94" s="4">
        <v>543</v>
      </c>
      <c r="I94" s="4">
        <v>71</v>
      </c>
      <c r="J94" s="4">
        <v>30</v>
      </c>
      <c r="K94" s="4">
        <v>443</v>
      </c>
      <c r="L94" s="4">
        <v>3528</v>
      </c>
    </row>
    <row r="95" spans="1:12" x14ac:dyDescent="0.25">
      <c r="A95" s="3" t="s">
        <v>396</v>
      </c>
      <c r="B95" s="4">
        <v>218</v>
      </c>
      <c r="C95" s="4">
        <v>304</v>
      </c>
      <c r="D95" s="4">
        <v>829</v>
      </c>
      <c r="E95" s="4">
        <v>26</v>
      </c>
      <c r="F95" s="4">
        <v>309</v>
      </c>
      <c r="G95" s="4">
        <v>591</v>
      </c>
      <c r="H95" s="4">
        <v>492</v>
      </c>
      <c r="I95" s="4">
        <v>35</v>
      </c>
      <c r="J95" s="4">
        <v>17</v>
      </c>
      <c r="K95" s="4">
        <v>350</v>
      </c>
      <c r="L95" s="4">
        <v>3171</v>
      </c>
    </row>
    <row r="96" spans="1:12" x14ac:dyDescent="0.25">
      <c r="A96" s="3" t="s">
        <v>397</v>
      </c>
      <c r="B96" s="4">
        <v>583</v>
      </c>
      <c r="C96" s="4">
        <v>281</v>
      </c>
      <c r="D96" s="4">
        <v>1025</v>
      </c>
      <c r="E96" s="4">
        <v>28</v>
      </c>
      <c r="F96" s="4">
        <v>419</v>
      </c>
      <c r="G96" s="4">
        <v>773</v>
      </c>
      <c r="H96" s="4">
        <v>583</v>
      </c>
      <c r="I96" s="4">
        <v>62</v>
      </c>
      <c r="J96" s="4">
        <v>30</v>
      </c>
      <c r="K96" s="4">
        <v>444</v>
      </c>
      <c r="L96" s="4">
        <v>4228</v>
      </c>
    </row>
    <row r="97" spans="1:12" x14ac:dyDescent="0.25">
      <c r="A97" s="3" t="s">
        <v>398</v>
      </c>
      <c r="B97" s="4">
        <v>46</v>
      </c>
      <c r="C97" s="4">
        <v>58</v>
      </c>
      <c r="D97" s="4">
        <v>175</v>
      </c>
      <c r="E97" s="4">
        <v>4</v>
      </c>
      <c r="F97" s="4">
        <v>62</v>
      </c>
      <c r="G97" s="4">
        <v>105</v>
      </c>
      <c r="H97" s="4">
        <v>119</v>
      </c>
      <c r="I97" s="4">
        <v>8</v>
      </c>
      <c r="J97" s="4">
        <v>6</v>
      </c>
      <c r="K97" s="4">
        <v>115</v>
      </c>
      <c r="L97" s="4">
        <v>698</v>
      </c>
    </row>
    <row r="98" spans="1:12" x14ac:dyDescent="0.25">
      <c r="A98" s="3" t="s">
        <v>399</v>
      </c>
      <c r="B98" s="4">
        <v>39</v>
      </c>
      <c r="C98" s="4">
        <v>54</v>
      </c>
      <c r="D98" s="4">
        <v>195</v>
      </c>
      <c r="E98" s="4">
        <v>9</v>
      </c>
      <c r="F98" s="4">
        <v>59</v>
      </c>
      <c r="G98" s="4">
        <v>116</v>
      </c>
      <c r="H98" s="4">
        <v>112</v>
      </c>
      <c r="I98" s="4">
        <v>20</v>
      </c>
      <c r="J98" s="4">
        <v>6</v>
      </c>
      <c r="K98" s="4">
        <v>117</v>
      </c>
      <c r="L98" s="4">
        <v>727</v>
      </c>
    </row>
    <row r="99" spans="1:12" x14ac:dyDescent="0.25">
      <c r="A99" s="3" t="s">
        <v>400</v>
      </c>
      <c r="B99" s="4">
        <v>105</v>
      </c>
      <c r="C99" s="4">
        <v>100</v>
      </c>
      <c r="D99" s="4">
        <v>382</v>
      </c>
      <c r="E99" s="4">
        <v>14</v>
      </c>
      <c r="F99" s="4">
        <v>82</v>
      </c>
      <c r="G99" s="4">
        <v>213</v>
      </c>
      <c r="H99" s="4">
        <v>234</v>
      </c>
      <c r="I99" s="4">
        <v>15</v>
      </c>
      <c r="J99" s="4">
        <v>12</v>
      </c>
      <c r="K99" s="4">
        <v>181</v>
      </c>
      <c r="L99" s="4">
        <v>1338</v>
      </c>
    </row>
    <row r="100" spans="1:12" x14ac:dyDescent="0.25">
      <c r="A100" s="3" t="s">
        <v>401</v>
      </c>
      <c r="B100" s="4">
        <v>104</v>
      </c>
      <c r="C100" s="4">
        <v>107</v>
      </c>
      <c r="D100" s="4">
        <v>200</v>
      </c>
      <c r="E100" s="4">
        <v>6</v>
      </c>
      <c r="F100" s="4">
        <v>93</v>
      </c>
      <c r="G100" s="4">
        <v>272</v>
      </c>
      <c r="H100" s="4">
        <v>153</v>
      </c>
      <c r="I100" s="4">
        <v>16</v>
      </c>
      <c r="J100" s="4">
        <v>12</v>
      </c>
      <c r="K100" s="4">
        <v>269</v>
      </c>
      <c r="L100" s="4">
        <v>1232</v>
      </c>
    </row>
    <row r="101" spans="1:12" x14ac:dyDescent="0.25">
      <c r="A101" s="3" t="s">
        <v>63</v>
      </c>
      <c r="B101" s="4">
        <v>4617</v>
      </c>
      <c r="C101" s="4">
        <v>4162</v>
      </c>
      <c r="D101" s="4">
        <v>10744</v>
      </c>
      <c r="E101" s="4">
        <v>481</v>
      </c>
      <c r="F101" s="4">
        <v>4306</v>
      </c>
      <c r="G101" s="4">
        <v>9544</v>
      </c>
      <c r="H101" s="4">
        <v>6767</v>
      </c>
      <c r="I101" s="4">
        <v>766</v>
      </c>
      <c r="J101" s="4">
        <v>416</v>
      </c>
      <c r="K101" s="4">
        <v>7141</v>
      </c>
      <c r="L101" s="4">
        <v>48944</v>
      </c>
    </row>
    <row r="104" spans="1:12" x14ac:dyDescent="0.25">
      <c r="A104" s="5" t="s">
        <v>40</v>
      </c>
      <c r="B104" t="s">
        <v>286</v>
      </c>
    </row>
    <row r="105" spans="1:12" x14ac:dyDescent="0.25">
      <c r="A105" s="5" t="s">
        <v>35</v>
      </c>
      <c r="B105" t="s">
        <v>506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16</v>
      </c>
      <c r="C109" s="4">
        <v>15</v>
      </c>
      <c r="D109" s="4">
        <v>125</v>
      </c>
      <c r="E109" s="4">
        <v>2</v>
      </c>
      <c r="F109" s="4">
        <v>23</v>
      </c>
      <c r="G109" s="4">
        <v>63</v>
      </c>
      <c r="H109" s="4">
        <v>38</v>
      </c>
      <c r="I109" s="4">
        <v>8</v>
      </c>
      <c r="J109" s="4">
        <v>3</v>
      </c>
      <c r="K109" s="4">
        <v>41</v>
      </c>
      <c r="L109" s="4">
        <v>334</v>
      </c>
    </row>
    <row r="110" spans="1:12" x14ac:dyDescent="0.25">
      <c r="A110" s="3" t="s">
        <v>403</v>
      </c>
      <c r="B110" s="4">
        <v>9</v>
      </c>
      <c r="C110" s="4">
        <v>3</v>
      </c>
      <c r="D110" s="4">
        <v>24</v>
      </c>
      <c r="E110" s="4">
        <v>0</v>
      </c>
      <c r="F110" s="4">
        <v>3</v>
      </c>
      <c r="G110" s="4">
        <v>13</v>
      </c>
      <c r="H110" s="4">
        <v>9</v>
      </c>
      <c r="I110" s="4">
        <v>2</v>
      </c>
      <c r="J110" s="4">
        <v>2</v>
      </c>
      <c r="K110" s="4">
        <v>12</v>
      </c>
      <c r="L110" s="4">
        <v>77</v>
      </c>
    </row>
    <row r="111" spans="1:12" x14ac:dyDescent="0.25">
      <c r="A111" s="3" t="s">
        <v>404</v>
      </c>
      <c r="B111" s="4">
        <v>40</v>
      </c>
      <c r="C111" s="4">
        <v>25</v>
      </c>
      <c r="D111" s="4">
        <v>64</v>
      </c>
      <c r="E111" s="4">
        <v>0</v>
      </c>
      <c r="F111" s="4">
        <v>12</v>
      </c>
      <c r="G111" s="4">
        <v>64</v>
      </c>
      <c r="H111" s="4">
        <v>43</v>
      </c>
      <c r="I111" s="4">
        <v>3</v>
      </c>
      <c r="J111" s="4">
        <v>3</v>
      </c>
      <c r="K111" s="4">
        <v>58</v>
      </c>
      <c r="L111" s="4">
        <v>312</v>
      </c>
    </row>
    <row r="112" spans="1:12" x14ac:dyDescent="0.25">
      <c r="A112" s="3" t="s">
        <v>405</v>
      </c>
      <c r="B112" s="4">
        <v>1</v>
      </c>
      <c r="C112" s="4">
        <v>10</v>
      </c>
      <c r="D112" s="4">
        <v>27</v>
      </c>
      <c r="E112" s="4">
        <v>2</v>
      </c>
      <c r="F112" s="4">
        <v>3</v>
      </c>
      <c r="G112" s="4">
        <v>12</v>
      </c>
      <c r="H112" s="4">
        <v>11</v>
      </c>
      <c r="I112" s="4">
        <v>2</v>
      </c>
      <c r="J112" s="4">
        <v>1</v>
      </c>
      <c r="K112" s="4">
        <v>12</v>
      </c>
      <c r="L112" s="4">
        <v>81</v>
      </c>
    </row>
    <row r="113" spans="1:12" x14ac:dyDescent="0.25">
      <c r="A113" s="3" t="s">
        <v>406</v>
      </c>
      <c r="B113" s="4">
        <v>47</v>
      </c>
      <c r="C113" s="4">
        <v>53</v>
      </c>
      <c r="D113" s="4">
        <v>130</v>
      </c>
      <c r="E113" s="4">
        <v>6</v>
      </c>
      <c r="F113" s="4">
        <v>39</v>
      </c>
      <c r="G113" s="4">
        <v>108</v>
      </c>
      <c r="H113" s="4">
        <v>69</v>
      </c>
      <c r="I113" s="4">
        <v>6</v>
      </c>
      <c r="J113" s="4">
        <v>4</v>
      </c>
      <c r="K113" s="4">
        <v>102</v>
      </c>
      <c r="L113" s="4">
        <v>564</v>
      </c>
    </row>
    <row r="114" spans="1:12" x14ac:dyDescent="0.25">
      <c r="A114" s="3" t="s">
        <v>407</v>
      </c>
      <c r="B114" s="4">
        <v>5</v>
      </c>
      <c r="C114" s="4">
        <v>5</v>
      </c>
      <c r="D114" s="4">
        <v>37</v>
      </c>
      <c r="E114" s="4">
        <v>0</v>
      </c>
      <c r="F114" s="4">
        <v>3</v>
      </c>
      <c r="G114" s="4">
        <v>10</v>
      </c>
      <c r="H114" s="4">
        <v>10</v>
      </c>
      <c r="I114" s="4">
        <v>1</v>
      </c>
      <c r="J114" s="4">
        <v>0</v>
      </c>
      <c r="K114" s="4">
        <v>15</v>
      </c>
      <c r="L114" s="4">
        <v>86</v>
      </c>
    </row>
    <row r="115" spans="1:12" x14ac:dyDescent="0.25">
      <c r="A115" s="3" t="s">
        <v>408</v>
      </c>
      <c r="B115" s="4">
        <v>16</v>
      </c>
      <c r="C115" s="4">
        <v>15</v>
      </c>
      <c r="D115" s="4">
        <v>63</v>
      </c>
      <c r="E115" s="4">
        <v>1</v>
      </c>
      <c r="F115" s="4">
        <v>18</v>
      </c>
      <c r="G115" s="4">
        <v>30</v>
      </c>
      <c r="H115" s="4">
        <v>24</v>
      </c>
      <c r="I115" s="4">
        <v>1</v>
      </c>
      <c r="J115" s="4">
        <v>0</v>
      </c>
      <c r="K115" s="4">
        <v>31</v>
      </c>
      <c r="L115" s="4">
        <v>199</v>
      </c>
    </row>
    <row r="116" spans="1:12" x14ac:dyDescent="0.25">
      <c r="A116" s="3" t="s">
        <v>409</v>
      </c>
      <c r="B116" s="4">
        <v>31</v>
      </c>
      <c r="C116" s="4">
        <v>29</v>
      </c>
      <c r="D116" s="4">
        <v>117</v>
      </c>
      <c r="E116" s="4">
        <v>3</v>
      </c>
      <c r="F116" s="4">
        <v>27</v>
      </c>
      <c r="G116" s="4">
        <v>63</v>
      </c>
      <c r="H116" s="4">
        <v>36</v>
      </c>
      <c r="I116" s="4">
        <v>6</v>
      </c>
      <c r="J116" s="4">
        <v>2</v>
      </c>
      <c r="K116" s="4">
        <v>65</v>
      </c>
      <c r="L116" s="4">
        <v>379</v>
      </c>
    </row>
    <row r="117" spans="1:12" x14ac:dyDescent="0.25">
      <c r="A117" s="3" t="s">
        <v>410</v>
      </c>
      <c r="B117" s="4">
        <v>29</v>
      </c>
      <c r="C117" s="4">
        <v>23</v>
      </c>
      <c r="D117" s="4">
        <v>75</v>
      </c>
      <c r="E117" s="4">
        <v>8</v>
      </c>
      <c r="F117" s="4">
        <v>16</v>
      </c>
      <c r="G117" s="4">
        <v>41</v>
      </c>
      <c r="H117" s="4">
        <v>28</v>
      </c>
      <c r="I117" s="4">
        <v>3</v>
      </c>
      <c r="J117" s="4">
        <v>3</v>
      </c>
      <c r="K117" s="4">
        <v>50</v>
      </c>
      <c r="L117" s="4">
        <v>276</v>
      </c>
    </row>
    <row r="118" spans="1:12" x14ac:dyDescent="0.25">
      <c r="A118" s="3" t="s">
        <v>411</v>
      </c>
      <c r="B118" s="4">
        <v>116</v>
      </c>
      <c r="C118" s="4">
        <v>133</v>
      </c>
      <c r="D118" s="4">
        <v>311</v>
      </c>
      <c r="E118" s="4">
        <v>14</v>
      </c>
      <c r="F118" s="4">
        <v>50</v>
      </c>
      <c r="G118" s="4">
        <v>170</v>
      </c>
      <c r="H118" s="4">
        <v>121</v>
      </c>
      <c r="I118" s="4">
        <v>31</v>
      </c>
      <c r="J118" s="4">
        <v>4</v>
      </c>
      <c r="K118" s="4">
        <v>171</v>
      </c>
      <c r="L118" s="4">
        <v>1121</v>
      </c>
    </row>
    <row r="119" spans="1:12" x14ac:dyDescent="0.25">
      <c r="A119" s="3" t="s">
        <v>412</v>
      </c>
      <c r="B119" s="4">
        <v>64</v>
      </c>
      <c r="C119" s="4">
        <v>56</v>
      </c>
      <c r="D119" s="4">
        <v>101</v>
      </c>
      <c r="E119" s="4">
        <v>4</v>
      </c>
      <c r="F119" s="4">
        <v>42</v>
      </c>
      <c r="G119" s="4">
        <v>105</v>
      </c>
      <c r="H119" s="4">
        <v>65</v>
      </c>
      <c r="I119" s="4">
        <v>5</v>
      </c>
      <c r="J119" s="4">
        <v>3</v>
      </c>
      <c r="K119" s="4">
        <v>88</v>
      </c>
      <c r="L119" s="4">
        <v>533</v>
      </c>
    </row>
    <row r="120" spans="1:12" x14ac:dyDescent="0.25">
      <c r="A120" s="3" t="s">
        <v>413</v>
      </c>
      <c r="B120" s="4">
        <v>19</v>
      </c>
      <c r="C120" s="4">
        <v>47</v>
      </c>
      <c r="D120" s="4">
        <v>113</v>
      </c>
      <c r="E120" s="4">
        <v>21</v>
      </c>
      <c r="F120" s="4">
        <v>27</v>
      </c>
      <c r="G120" s="4">
        <v>78</v>
      </c>
      <c r="H120" s="4">
        <v>59</v>
      </c>
      <c r="I120" s="4">
        <v>9</v>
      </c>
      <c r="J120" s="4">
        <v>2</v>
      </c>
      <c r="K120" s="4">
        <v>81</v>
      </c>
      <c r="L120" s="4">
        <v>456</v>
      </c>
    </row>
    <row r="121" spans="1:12" x14ac:dyDescent="0.25">
      <c r="A121" s="3" t="s">
        <v>414</v>
      </c>
      <c r="B121" s="4">
        <v>79</v>
      </c>
      <c r="C121" s="4">
        <v>140</v>
      </c>
      <c r="D121" s="4">
        <v>224</v>
      </c>
      <c r="E121" s="4">
        <v>22</v>
      </c>
      <c r="F121" s="4">
        <v>61</v>
      </c>
      <c r="G121" s="4">
        <v>183</v>
      </c>
      <c r="H121" s="4">
        <v>159</v>
      </c>
      <c r="I121" s="4">
        <v>22</v>
      </c>
      <c r="J121" s="4">
        <v>13</v>
      </c>
      <c r="K121" s="4">
        <v>224</v>
      </c>
      <c r="L121" s="4">
        <v>1127</v>
      </c>
    </row>
    <row r="122" spans="1:12" x14ac:dyDescent="0.25">
      <c r="A122" s="3" t="s">
        <v>415</v>
      </c>
      <c r="B122" s="4">
        <v>25</v>
      </c>
      <c r="C122" s="4">
        <v>25</v>
      </c>
      <c r="D122" s="4">
        <v>49</v>
      </c>
      <c r="E122" s="4">
        <v>14</v>
      </c>
      <c r="F122" s="4">
        <v>12</v>
      </c>
      <c r="G122" s="4">
        <v>53</v>
      </c>
      <c r="H122" s="4">
        <v>43</v>
      </c>
      <c r="I122" s="4">
        <v>3</v>
      </c>
      <c r="J122" s="4">
        <v>3</v>
      </c>
      <c r="K122" s="4">
        <v>37</v>
      </c>
      <c r="L122" s="4">
        <v>264</v>
      </c>
    </row>
    <row r="123" spans="1:12" x14ac:dyDescent="0.25">
      <c r="A123" s="3" t="s">
        <v>416</v>
      </c>
      <c r="B123" s="4">
        <v>32</v>
      </c>
      <c r="C123" s="4">
        <v>36</v>
      </c>
      <c r="D123" s="4">
        <v>67</v>
      </c>
      <c r="E123" s="4">
        <v>3</v>
      </c>
      <c r="F123" s="4">
        <v>23</v>
      </c>
      <c r="G123" s="4">
        <v>78</v>
      </c>
      <c r="H123" s="4">
        <v>48</v>
      </c>
      <c r="I123" s="4">
        <v>0</v>
      </c>
      <c r="J123" s="4">
        <v>2</v>
      </c>
      <c r="K123" s="4">
        <v>62</v>
      </c>
      <c r="L123" s="4">
        <v>351</v>
      </c>
    </row>
    <row r="124" spans="1:12" x14ac:dyDescent="0.25">
      <c r="A124" s="3" t="s">
        <v>417</v>
      </c>
      <c r="B124" s="4">
        <v>172</v>
      </c>
      <c r="C124" s="4">
        <v>277</v>
      </c>
      <c r="D124" s="4">
        <v>354</v>
      </c>
      <c r="E124" s="4">
        <v>38</v>
      </c>
      <c r="F124" s="4">
        <v>82</v>
      </c>
      <c r="G124" s="4">
        <v>333</v>
      </c>
      <c r="H124" s="4">
        <v>186</v>
      </c>
      <c r="I124" s="4">
        <v>45</v>
      </c>
      <c r="J124" s="4">
        <v>22</v>
      </c>
      <c r="K124" s="4">
        <v>311</v>
      </c>
      <c r="L124" s="4">
        <v>1820</v>
      </c>
    </row>
    <row r="125" spans="1:12" x14ac:dyDescent="0.25">
      <c r="A125" s="3" t="s">
        <v>418</v>
      </c>
      <c r="B125" s="4">
        <v>570</v>
      </c>
      <c r="C125" s="4">
        <v>433</v>
      </c>
      <c r="D125" s="4">
        <v>1238</v>
      </c>
      <c r="E125" s="4">
        <v>55</v>
      </c>
      <c r="F125" s="4">
        <v>397</v>
      </c>
      <c r="G125" s="4">
        <v>1236</v>
      </c>
      <c r="H125" s="4">
        <v>936</v>
      </c>
      <c r="I125" s="4">
        <v>73</v>
      </c>
      <c r="J125" s="4">
        <v>68</v>
      </c>
      <c r="K125" s="4">
        <v>735</v>
      </c>
      <c r="L125" s="4">
        <v>5741</v>
      </c>
    </row>
    <row r="126" spans="1:12" x14ac:dyDescent="0.25">
      <c r="A126" s="3" t="s">
        <v>419</v>
      </c>
      <c r="B126" s="4">
        <v>78</v>
      </c>
      <c r="C126" s="4">
        <v>75</v>
      </c>
      <c r="D126" s="4">
        <v>215</v>
      </c>
      <c r="E126" s="4">
        <v>13</v>
      </c>
      <c r="F126" s="4">
        <v>63</v>
      </c>
      <c r="G126" s="4">
        <v>205</v>
      </c>
      <c r="H126" s="4">
        <v>137</v>
      </c>
      <c r="I126" s="4">
        <v>13</v>
      </c>
      <c r="J126" s="4">
        <v>7</v>
      </c>
      <c r="K126" s="4">
        <v>151</v>
      </c>
      <c r="L126" s="4">
        <v>957</v>
      </c>
    </row>
    <row r="127" spans="1:12" x14ac:dyDescent="0.25">
      <c r="A127" s="3" t="s">
        <v>420</v>
      </c>
      <c r="B127" s="4">
        <v>457</v>
      </c>
      <c r="C127" s="4">
        <v>715</v>
      </c>
      <c r="D127" s="4">
        <v>975</v>
      </c>
      <c r="E127" s="4">
        <v>70</v>
      </c>
      <c r="F127" s="4">
        <v>448</v>
      </c>
      <c r="G127" s="4">
        <v>1314</v>
      </c>
      <c r="H127" s="4">
        <v>617</v>
      </c>
      <c r="I127" s="4">
        <v>70</v>
      </c>
      <c r="J127" s="4">
        <v>36</v>
      </c>
      <c r="K127" s="4">
        <v>691</v>
      </c>
      <c r="L127" s="4">
        <v>5393</v>
      </c>
    </row>
    <row r="128" spans="1:12" x14ac:dyDescent="0.25">
      <c r="A128" s="3" t="s">
        <v>421</v>
      </c>
      <c r="B128" s="4">
        <v>1856</v>
      </c>
      <c r="C128" s="4">
        <v>1108</v>
      </c>
      <c r="D128" s="4">
        <v>2556</v>
      </c>
      <c r="E128" s="4">
        <v>248</v>
      </c>
      <c r="F128" s="4">
        <v>1752</v>
      </c>
      <c r="G128" s="4">
        <v>3364</v>
      </c>
      <c r="H128" s="4">
        <v>1832</v>
      </c>
      <c r="I128" s="4">
        <v>258</v>
      </c>
      <c r="J128" s="4">
        <v>95</v>
      </c>
      <c r="K128" s="4">
        <v>2853</v>
      </c>
      <c r="L128" s="4">
        <v>15922</v>
      </c>
    </row>
    <row r="129" spans="1:12" x14ac:dyDescent="0.25">
      <c r="A129" s="3" t="s">
        <v>422</v>
      </c>
      <c r="B129" s="4">
        <v>254</v>
      </c>
      <c r="C129" s="4">
        <v>265</v>
      </c>
      <c r="D129" s="4">
        <v>836</v>
      </c>
      <c r="E129" s="4">
        <v>68</v>
      </c>
      <c r="F129" s="4">
        <v>370</v>
      </c>
      <c r="G129" s="4">
        <v>831</v>
      </c>
      <c r="H129" s="4">
        <v>560</v>
      </c>
      <c r="I129" s="4">
        <v>75</v>
      </c>
      <c r="J129" s="4">
        <v>28</v>
      </c>
      <c r="K129" s="4">
        <v>543</v>
      </c>
      <c r="L129" s="4">
        <v>3830</v>
      </c>
    </row>
    <row r="130" spans="1:12" x14ac:dyDescent="0.25">
      <c r="A130" s="3" t="s">
        <v>423</v>
      </c>
      <c r="B130" s="4">
        <v>241</v>
      </c>
      <c r="C130" s="4">
        <v>310</v>
      </c>
      <c r="D130" s="4">
        <v>797</v>
      </c>
      <c r="E130" s="4">
        <v>48</v>
      </c>
      <c r="F130" s="4">
        <v>314</v>
      </c>
      <c r="G130" s="4">
        <v>650</v>
      </c>
      <c r="H130" s="4">
        <v>484</v>
      </c>
      <c r="I130" s="4">
        <v>30</v>
      </c>
      <c r="J130" s="4">
        <v>13</v>
      </c>
      <c r="K130" s="4">
        <v>431</v>
      </c>
      <c r="L130" s="4">
        <v>3318</v>
      </c>
    </row>
    <row r="131" spans="1:12" x14ac:dyDescent="0.25">
      <c r="A131" s="3" t="s">
        <v>424</v>
      </c>
      <c r="B131" s="4">
        <v>577</v>
      </c>
      <c r="C131" s="4">
        <v>302</v>
      </c>
      <c r="D131" s="4">
        <v>969</v>
      </c>
      <c r="E131" s="4">
        <v>45</v>
      </c>
      <c r="F131" s="4">
        <v>452</v>
      </c>
      <c r="G131" s="4">
        <v>887</v>
      </c>
      <c r="H131" s="4">
        <v>607</v>
      </c>
      <c r="I131" s="4">
        <v>70</v>
      </c>
      <c r="J131" s="4">
        <v>36</v>
      </c>
      <c r="K131" s="4">
        <v>500</v>
      </c>
      <c r="L131" s="4">
        <v>4445</v>
      </c>
    </row>
    <row r="132" spans="1:12" x14ac:dyDescent="0.25">
      <c r="A132" s="3" t="s">
        <v>425</v>
      </c>
      <c r="B132" s="4">
        <v>46</v>
      </c>
      <c r="C132" s="4">
        <v>64</v>
      </c>
      <c r="D132" s="4">
        <v>171</v>
      </c>
      <c r="E132" s="4">
        <v>8</v>
      </c>
      <c r="F132" s="4">
        <v>63</v>
      </c>
      <c r="G132" s="4">
        <v>124</v>
      </c>
      <c r="H132" s="4">
        <v>123</v>
      </c>
      <c r="I132" s="4">
        <v>9</v>
      </c>
      <c r="J132" s="4">
        <v>7</v>
      </c>
      <c r="K132" s="4">
        <v>122</v>
      </c>
      <c r="L132" s="4">
        <v>737</v>
      </c>
    </row>
    <row r="133" spans="1:12" x14ac:dyDescent="0.25">
      <c r="A133" s="3" t="s">
        <v>426</v>
      </c>
      <c r="B133" s="4">
        <v>48</v>
      </c>
      <c r="C133" s="4">
        <v>53</v>
      </c>
      <c r="D133" s="4">
        <v>200</v>
      </c>
      <c r="E133" s="4">
        <v>11</v>
      </c>
      <c r="F133" s="4">
        <v>63</v>
      </c>
      <c r="G133" s="4">
        <v>121</v>
      </c>
      <c r="H133" s="4">
        <v>109</v>
      </c>
      <c r="I133" s="4">
        <v>23</v>
      </c>
      <c r="J133" s="4">
        <v>7</v>
      </c>
      <c r="K133" s="4">
        <v>117</v>
      </c>
      <c r="L133" s="4">
        <v>752</v>
      </c>
    </row>
    <row r="134" spans="1:12" x14ac:dyDescent="0.25">
      <c r="A134" s="3" t="s">
        <v>427</v>
      </c>
      <c r="B134" s="4">
        <v>116</v>
      </c>
      <c r="C134" s="4">
        <v>110</v>
      </c>
      <c r="D134" s="4">
        <v>362</v>
      </c>
      <c r="E134" s="4">
        <v>20</v>
      </c>
      <c r="F134" s="4">
        <v>92</v>
      </c>
      <c r="G134" s="4">
        <v>254</v>
      </c>
      <c r="H134" s="4">
        <v>240</v>
      </c>
      <c r="I134" s="4">
        <v>18</v>
      </c>
      <c r="J134" s="4">
        <v>19</v>
      </c>
      <c r="K134" s="4">
        <v>223</v>
      </c>
      <c r="L134" s="4">
        <v>1454</v>
      </c>
    </row>
    <row r="135" spans="1:12" x14ac:dyDescent="0.25">
      <c r="A135" s="3" t="s">
        <v>428</v>
      </c>
      <c r="B135" s="4">
        <v>109</v>
      </c>
      <c r="C135" s="4">
        <v>118</v>
      </c>
      <c r="D135" s="4">
        <v>197</v>
      </c>
      <c r="E135" s="4">
        <v>11</v>
      </c>
      <c r="F135" s="4">
        <v>100</v>
      </c>
      <c r="G135" s="4">
        <v>303</v>
      </c>
      <c r="H135" s="4">
        <v>153</v>
      </c>
      <c r="I135" s="4">
        <v>15</v>
      </c>
      <c r="J135" s="4">
        <v>17</v>
      </c>
      <c r="K135" s="4">
        <v>295</v>
      </c>
      <c r="L135" s="4">
        <v>1318</v>
      </c>
    </row>
    <row r="136" spans="1:12" x14ac:dyDescent="0.25">
      <c r="A136" s="3" t="s">
        <v>62</v>
      </c>
      <c r="B136" s="4">
        <v>5053</v>
      </c>
      <c r="C136" s="4">
        <v>4445</v>
      </c>
      <c r="D136" s="4">
        <v>10397</v>
      </c>
      <c r="E136" s="4">
        <v>735</v>
      </c>
      <c r="F136" s="4">
        <v>4555</v>
      </c>
      <c r="G136" s="4">
        <v>10693</v>
      </c>
      <c r="H136" s="4">
        <v>6747</v>
      </c>
      <c r="I136" s="4">
        <v>801</v>
      </c>
      <c r="J136" s="4">
        <v>400</v>
      </c>
      <c r="K136" s="4">
        <v>8021</v>
      </c>
      <c r="L136" s="4">
        <v>51847</v>
      </c>
    </row>
    <row r="139" spans="1:12" x14ac:dyDescent="0.25">
      <c r="A139" s="5" t="s">
        <v>40</v>
      </c>
      <c r="B139" t="s">
        <v>286</v>
      </c>
    </row>
    <row r="140" spans="1:12" x14ac:dyDescent="0.25">
      <c r="A140" s="5" t="s">
        <v>35</v>
      </c>
      <c r="B140" t="s">
        <v>506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13</v>
      </c>
      <c r="C144" s="4">
        <v>21</v>
      </c>
      <c r="D144" s="4">
        <v>135</v>
      </c>
      <c r="E144" s="4">
        <v>4</v>
      </c>
      <c r="F144" s="4">
        <v>25</v>
      </c>
      <c r="G144" s="4">
        <v>74</v>
      </c>
      <c r="H144" s="4">
        <v>38</v>
      </c>
      <c r="I144" s="4">
        <v>7</v>
      </c>
      <c r="J144" s="4">
        <v>7</v>
      </c>
      <c r="K144" s="4">
        <v>56</v>
      </c>
      <c r="L144" s="4">
        <v>380</v>
      </c>
    </row>
    <row r="145" spans="1:12" x14ac:dyDescent="0.25">
      <c r="A145" s="3" t="s">
        <v>430</v>
      </c>
      <c r="B145" s="4">
        <v>9</v>
      </c>
      <c r="C145" s="4">
        <v>6</v>
      </c>
      <c r="D145" s="4">
        <v>24</v>
      </c>
      <c r="E145" s="4">
        <v>1</v>
      </c>
      <c r="F145" s="4">
        <v>6</v>
      </c>
      <c r="G145" s="4">
        <v>18</v>
      </c>
      <c r="H145" s="4">
        <v>14</v>
      </c>
      <c r="I145" s="4">
        <v>2</v>
      </c>
      <c r="J145" s="4">
        <v>1</v>
      </c>
      <c r="K145" s="4">
        <v>12</v>
      </c>
      <c r="L145" s="4">
        <v>93</v>
      </c>
    </row>
    <row r="146" spans="1:12" x14ac:dyDescent="0.25">
      <c r="A146" s="3" t="s">
        <v>431</v>
      </c>
      <c r="B146" s="4">
        <v>37</v>
      </c>
      <c r="C146" s="4">
        <v>30</v>
      </c>
      <c r="D146" s="4">
        <v>72</v>
      </c>
      <c r="E146" s="4">
        <v>5</v>
      </c>
      <c r="F146" s="4">
        <v>13</v>
      </c>
      <c r="G146" s="4">
        <v>75</v>
      </c>
      <c r="H146" s="4">
        <v>42</v>
      </c>
      <c r="I146" s="4">
        <v>3</v>
      </c>
      <c r="J146" s="4">
        <v>3</v>
      </c>
      <c r="K146" s="4">
        <v>69</v>
      </c>
      <c r="L146" s="4">
        <v>349</v>
      </c>
    </row>
    <row r="147" spans="1:12" x14ac:dyDescent="0.25">
      <c r="A147" s="3" t="s">
        <v>432</v>
      </c>
      <c r="B147" s="4">
        <v>0</v>
      </c>
      <c r="C147" s="4">
        <v>9</v>
      </c>
      <c r="D147" s="4">
        <v>28</v>
      </c>
      <c r="E147" s="4">
        <v>2</v>
      </c>
      <c r="F147" s="4">
        <v>2</v>
      </c>
      <c r="G147" s="4">
        <v>11</v>
      </c>
      <c r="H147" s="4">
        <v>12</v>
      </c>
      <c r="I147" s="4">
        <v>3</v>
      </c>
      <c r="J147" s="4">
        <v>1</v>
      </c>
      <c r="K147" s="4">
        <v>13</v>
      </c>
      <c r="L147" s="4">
        <v>81</v>
      </c>
    </row>
    <row r="148" spans="1:12" x14ac:dyDescent="0.25">
      <c r="A148" s="3" t="s">
        <v>433</v>
      </c>
      <c r="B148" s="4">
        <v>51</v>
      </c>
      <c r="C148" s="4">
        <v>57</v>
      </c>
      <c r="D148" s="4">
        <v>127</v>
      </c>
      <c r="E148" s="4">
        <v>11</v>
      </c>
      <c r="F148" s="4">
        <v>38</v>
      </c>
      <c r="G148" s="4">
        <v>124</v>
      </c>
      <c r="H148" s="4">
        <v>77</v>
      </c>
      <c r="I148" s="4">
        <v>9</v>
      </c>
      <c r="J148" s="4">
        <v>6</v>
      </c>
      <c r="K148" s="4">
        <v>119</v>
      </c>
      <c r="L148" s="4">
        <v>619</v>
      </c>
    </row>
    <row r="149" spans="1:12" x14ac:dyDescent="0.25">
      <c r="A149" s="3" t="s">
        <v>434</v>
      </c>
      <c r="B149" s="4">
        <v>6</v>
      </c>
      <c r="C149" s="4">
        <v>7</v>
      </c>
      <c r="D149" s="4">
        <v>42</v>
      </c>
      <c r="E149" s="4">
        <v>0</v>
      </c>
      <c r="F149" s="4">
        <v>4</v>
      </c>
      <c r="G149" s="4">
        <v>16</v>
      </c>
      <c r="H149" s="4">
        <v>13</v>
      </c>
      <c r="I149" s="4">
        <v>1</v>
      </c>
      <c r="J149" s="4">
        <v>1</v>
      </c>
      <c r="K149" s="4">
        <v>20</v>
      </c>
      <c r="L149" s="4">
        <v>110</v>
      </c>
    </row>
    <row r="150" spans="1:12" x14ac:dyDescent="0.25">
      <c r="A150" s="3" t="s">
        <v>435</v>
      </c>
      <c r="B150" s="4">
        <v>17</v>
      </c>
      <c r="C150" s="4">
        <v>21</v>
      </c>
      <c r="D150" s="4">
        <v>61</v>
      </c>
      <c r="E150" s="4">
        <v>1</v>
      </c>
      <c r="F150" s="4">
        <v>16</v>
      </c>
      <c r="G150" s="4">
        <v>43</v>
      </c>
      <c r="H150" s="4">
        <v>21</v>
      </c>
      <c r="I150" s="4">
        <v>1</v>
      </c>
      <c r="J150" s="4">
        <v>0</v>
      </c>
      <c r="K150" s="4">
        <v>47</v>
      </c>
      <c r="L150" s="4">
        <v>228</v>
      </c>
    </row>
    <row r="151" spans="1:12" x14ac:dyDescent="0.25">
      <c r="A151" s="3" t="s">
        <v>436</v>
      </c>
      <c r="B151" s="4">
        <v>28</v>
      </c>
      <c r="C151" s="4">
        <v>27</v>
      </c>
      <c r="D151" s="4">
        <v>119</v>
      </c>
      <c r="E151" s="4">
        <v>4</v>
      </c>
      <c r="F151" s="4">
        <v>24</v>
      </c>
      <c r="G151" s="4">
        <v>78</v>
      </c>
      <c r="H151" s="4">
        <v>42</v>
      </c>
      <c r="I151" s="4">
        <v>6</v>
      </c>
      <c r="J151" s="4">
        <v>4</v>
      </c>
      <c r="K151" s="4">
        <v>77</v>
      </c>
      <c r="L151" s="4">
        <v>409</v>
      </c>
    </row>
    <row r="152" spans="1:12" x14ac:dyDescent="0.25">
      <c r="A152" s="3" t="s">
        <v>437</v>
      </c>
      <c r="B152" s="4">
        <v>33</v>
      </c>
      <c r="C152" s="4">
        <v>24</v>
      </c>
      <c r="D152" s="4">
        <v>64</v>
      </c>
      <c r="E152" s="4">
        <v>12</v>
      </c>
      <c r="F152" s="4">
        <v>17</v>
      </c>
      <c r="G152" s="4">
        <v>56</v>
      </c>
      <c r="H152" s="4">
        <v>26</v>
      </c>
      <c r="I152" s="4">
        <v>4</v>
      </c>
      <c r="J152" s="4">
        <v>4</v>
      </c>
      <c r="K152" s="4">
        <v>59</v>
      </c>
      <c r="L152" s="4">
        <v>299</v>
      </c>
    </row>
    <row r="153" spans="1:12" x14ac:dyDescent="0.25">
      <c r="A153" s="3" t="s">
        <v>438</v>
      </c>
      <c r="B153" s="4">
        <v>127</v>
      </c>
      <c r="C153" s="4">
        <v>144</v>
      </c>
      <c r="D153" s="4">
        <v>298</v>
      </c>
      <c r="E153" s="4">
        <v>21</v>
      </c>
      <c r="F153" s="4">
        <v>60</v>
      </c>
      <c r="G153" s="4">
        <v>204</v>
      </c>
      <c r="H153" s="4">
        <v>134</v>
      </c>
      <c r="I153" s="4">
        <v>28</v>
      </c>
      <c r="J153" s="4">
        <v>6</v>
      </c>
      <c r="K153" s="4">
        <v>198</v>
      </c>
      <c r="L153" s="4">
        <v>1220</v>
      </c>
    </row>
    <row r="154" spans="1:12" x14ac:dyDescent="0.25">
      <c r="A154" s="3" t="s">
        <v>439</v>
      </c>
      <c r="B154" s="4">
        <v>56</v>
      </c>
      <c r="C154" s="4">
        <v>61</v>
      </c>
      <c r="D154" s="4">
        <v>110</v>
      </c>
      <c r="E154" s="4">
        <v>10</v>
      </c>
      <c r="F154" s="4">
        <v>34</v>
      </c>
      <c r="G154" s="4">
        <v>108</v>
      </c>
      <c r="H154" s="4">
        <v>64</v>
      </c>
      <c r="I154" s="4">
        <v>7</v>
      </c>
      <c r="J154" s="4">
        <v>6</v>
      </c>
      <c r="K154" s="4">
        <v>108</v>
      </c>
      <c r="L154" s="4">
        <v>564</v>
      </c>
    </row>
    <row r="155" spans="1:12" x14ac:dyDescent="0.25">
      <c r="A155" s="3" t="s">
        <v>440</v>
      </c>
      <c r="B155" s="4">
        <v>21</v>
      </c>
      <c r="C155" s="4">
        <v>54</v>
      </c>
      <c r="D155" s="4">
        <v>110</v>
      </c>
      <c r="E155" s="4">
        <v>25</v>
      </c>
      <c r="F155" s="4">
        <v>24</v>
      </c>
      <c r="G155" s="4">
        <v>87</v>
      </c>
      <c r="H155" s="4">
        <v>66</v>
      </c>
      <c r="I155" s="4">
        <v>13</v>
      </c>
      <c r="J155" s="4">
        <v>2</v>
      </c>
      <c r="K155" s="4">
        <v>98</v>
      </c>
      <c r="L155" s="4">
        <v>500</v>
      </c>
    </row>
    <row r="156" spans="1:12" x14ac:dyDescent="0.25">
      <c r="A156" s="3" t="s">
        <v>441</v>
      </c>
      <c r="B156" s="4">
        <v>85</v>
      </c>
      <c r="C156" s="4">
        <v>179</v>
      </c>
      <c r="D156" s="4">
        <v>226</v>
      </c>
      <c r="E156" s="4">
        <v>30</v>
      </c>
      <c r="F156" s="4">
        <v>66</v>
      </c>
      <c r="G156" s="4">
        <v>199</v>
      </c>
      <c r="H156" s="4">
        <v>162</v>
      </c>
      <c r="I156" s="4">
        <v>28</v>
      </c>
      <c r="J156" s="4">
        <v>15</v>
      </c>
      <c r="K156" s="4">
        <v>266</v>
      </c>
      <c r="L156" s="4">
        <v>1256</v>
      </c>
    </row>
    <row r="157" spans="1:12" x14ac:dyDescent="0.25">
      <c r="A157" s="3" t="s">
        <v>442</v>
      </c>
      <c r="B157" s="4">
        <v>27</v>
      </c>
      <c r="C157" s="4">
        <v>28</v>
      </c>
      <c r="D157" s="4">
        <v>55</v>
      </c>
      <c r="E157" s="4">
        <v>11</v>
      </c>
      <c r="F157" s="4">
        <v>14</v>
      </c>
      <c r="G157" s="4">
        <v>56</v>
      </c>
      <c r="H157" s="4">
        <v>38</v>
      </c>
      <c r="I157" s="4">
        <v>4</v>
      </c>
      <c r="J157" s="4">
        <v>3</v>
      </c>
      <c r="K157" s="4">
        <v>52</v>
      </c>
      <c r="L157" s="4">
        <v>288</v>
      </c>
    </row>
    <row r="158" spans="1:12" x14ac:dyDescent="0.25">
      <c r="A158" s="3" t="s">
        <v>443</v>
      </c>
      <c r="B158" s="4">
        <v>35</v>
      </c>
      <c r="C158" s="4">
        <v>37</v>
      </c>
      <c r="D158" s="4">
        <v>70</v>
      </c>
      <c r="E158" s="4">
        <v>5</v>
      </c>
      <c r="F158" s="4">
        <v>24</v>
      </c>
      <c r="G158" s="4">
        <v>91</v>
      </c>
      <c r="H158" s="4">
        <v>43</v>
      </c>
      <c r="I158" s="4">
        <v>0</v>
      </c>
      <c r="J158" s="4">
        <v>1</v>
      </c>
      <c r="K158" s="4">
        <v>67</v>
      </c>
      <c r="L158" s="4">
        <v>373</v>
      </c>
    </row>
    <row r="159" spans="1:12" x14ac:dyDescent="0.25">
      <c r="A159" s="3" t="s">
        <v>444</v>
      </c>
      <c r="B159" s="4">
        <v>187</v>
      </c>
      <c r="C159" s="4">
        <v>314</v>
      </c>
      <c r="D159" s="4">
        <v>339</v>
      </c>
      <c r="E159" s="4">
        <v>45</v>
      </c>
      <c r="F159" s="4">
        <v>85</v>
      </c>
      <c r="G159" s="4">
        <v>376</v>
      </c>
      <c r="H159" s="4">
        <v>193</v>
      </c>
      <c r="I159" s="4">
        <v>40</v>
      </c>
      <c r="J159" s="4">
        <v>19</v>
      </c>
      <c r="K159" s="4">
        <v>358</v>
      </c>
      <c r="L159" s="4">
        <v>1956</v>
      </c>
    </row>
    <row r="160" spans="1:12" x14ac:dyDescent="0.25">
      <c r="A160" s="3" t="s">
        <v>445</v>
      </c>
      <c r="B160" s="4">
        <v>634</v>
      </c>
      <c r="C160" s="4">
        <v>472</v>
      </c>
      <c r="D160" s="4">
        <v>1221</v>
      </c>
      <c r="E160" s="4">
        <v>77</v>
      </c>
      <c r="F160" s="4">
        <v>449</v>
      </c>
      <c r="G160" s="4">
        <v>1375</v>
      </c>
      <c r="H160" s="4">
        <v>883</v>
      </c>
      <c r="I160" s="4">
        <v>71</v>
      </c>
      <c r="J160" s="4">
        <v>72</v>
      </c>
      <c r="K160" s="4">
        <v>836</v>
      </c>
      <c r="L160" s="4">
        <v>6090</v>
      </c>
    </row>
    <row r="161" spans="1:12" x14ac:dyDescent="0.25">
      <c r="A161" s="3" t="s">
        <v>446</v>
      </c>
      <c r="B161" s="4">
        <v>86</v>
      </c>
      <c r="C161" s="4">
        <v>70</v>
      </c>
      <c r="D161" s="4">
        <v>214</v>
      </c>
      <c r="E161" s="4">
        <v>10</v>
      </c>
      <c r="F161" s="4">
        <v>72</v>
      </c>
      <c r="G161" s="4">
        <v>248</v>
      </c>
      <c r="H161" s="4">
        <v>132</v>
      </c>
      <c r="I161" s="4">
        <v>15</v>
      </c>
      <c r="J161" s="4">
        <v>8</v>
      </c>
      <c r="K161" s="4">
        <v>157</v>
      </c>
      <c r="L161" s="4">
        <v>1012</v>
      </c>
    </row>
    <row r="162" spans="1:12" x14ac:dyDescent="0.25">
      <c r="A162" s="3" t="s">
        <v>447</v>
      </c>
      <c r="B162" s="4">
        <v>504</v>
      </c>
      <c r="C162" s="4">
        <v>775</v>
      </c>
      <c r="D162" s="4">
        <v>986</v>
      </c>
      <c r="E162" s="4">
        <v>87</v>
      </c>
      <c r="F162" s="4">
        <v>463</v>
      </c>
      <c r="G162" s="4">
        <v>1418</v>
      </c>
      <c r="H162" s="4">
        <v>599</v>
      </c>
      <c r="I162" s="4">
        <v>69</v>
      </c>
      <c r="J162" s="4">
        <v>41</v>
      </c>
      <c r="K162" s="4">
        <v>772</v>
      </c>
      <c r="L162" s="4">
        <v>5714</v>
      </c>
    </row>
    <row r="163" spans="1:12" x14ac:dyDescent="0.25">
      <c r="A163" s="3" t="s">
        <v>448</v>
      </c>
      <c r="B163" s="4">
        <v>1995</v>
      </c>
      <c r="C163" s="4">
        <v>1228</v>
      </c>
      <c r="D163" s="4">
        <v>2563</v>
      </c>
      <c r="E163" s="4">
        <v>364</v>
      </c>
      <c r="F163" s="4">
        <v>1835</v>
      </c>
      <c r="G163" s="4">
        <v>3735</v>
      </c>
      <c r="H163" s="4">
        <v>1815</v>
      </c>
      <c r="I163" s="4">
        <v>267</v>
      </c>
      <c r="J163" s="4">
        <v>89</v>
      </c>
      <c r="K163" s="4">
        <v>3218</v>
      </c>
      <c r="L163" s="4">
        <v>17109</v>
      </c>
    </row>
    <row r="164" spans="1:12" x14ac:dyDescent="0.25">
      <c r="A164" s="3" t="s">
        <v>449</v>
      </c>
      <c r="B164" s="4">
        <v>279</v>
      </c>
      <c r="C164" s="4">
        <v>306</v>
      </c>
      <c r="D164" s="4">
        <v>816</v>
      </c>
      <c r="E164" s="4">
        <v>100</v>
      </c>
      <c r="F164" s="4">
        <v>366</v>
      </c>
      <c r="G164" s="4">
        <v>935</v>
      </c>
      <c r="H164" s="4">
        <v>545</v>
      </c>
      <c r="I164" s="4">
        <v>71</v>
      </c>
      <c r="J164" s="4">
        <v>22</v>
      </c>
      <c r="K164" s="4">
        <v>600</v>
      </c>
      <c r="L164" s="4">
        <v>4040</v>
      </c>
    </row>
    <row r="165" spans="1:12" x14ac:dyDescent="0.25">
      <c r="A165" s="3" t="s">
        <v>450</v>
      </c>
      <c r="B165" s="4">
        <v>263</v>
      </c>
      <c r="C165" s="4">
        <v>322</v>
      </c>
      <c r="D165" s="4">
        <v>804</v>
      </c>
      <c r="E165" s="4">
        <v>68</v>
      </c>
      <c r="F165" s="4">
        <v>339</v>
      </c>
      <c r="G165" s="4">
        <v>723</v>
      </c>
      <c r="H165" s="4">
        <v>474</v>
      </c>
      <c r="I165" s="4">
        <v>37</v>
      </c>
      <c r="J165" s="4">
        <v>14</v>
      </c>
      <c r="K165" s="4">
        <v>450</v>
      </c>
      <c r="L165" s="4">
        <v>3494</v>
      </c>
    </row>
    <row r="166" spans="1:12" x14ac:dyDescent="0.25">
      <c r="A166" s="3" t="s">
        <v>451</v>
      </c>
      <c r="B166" s="4">
        <v>647</v>
      </c>
      <c r="C166" s="4">
        <v>337</v>
      </c>
      <c r="D166" s="4">
        <v>929</v>
      </c>
      <c r="E166" s="4">
        <v>76</v>
      </c>
      <c r="F166" s="4">
        <v>464</v>
      </c>
      <c r="G166" s="4">
        <v>992</v>
      </c>
      <c r="H166" s="4">
        <v>590</v>
      </c>
      <c r="I166" s="4">
        <v>69</v>
      </c>
      <c r="J166" s="4">
        <v>33</v>
      </c>
      <c r="K166" s="4">
        <v>568</v>
      </c>
      <c r="L166" s="4">
        <v>4705</v>
      </c>
    </row>
    <row r="167" spans="1:12" x14ac:dyDescent="0.25">
      <c r="A167" s="3" t="s">
        <v>452</v>
      </c>
      <c r="B167" s="4">
        <v>52</v>
      </c>
      <c r="C167" s="4">
        <v>73</v>
      </c>
      <c r="D167" s="4">
        <v>165</v>
      </c>
      <c r="E167" s="4">
        <v>15</v>
      </c>
      <c r="F167" s="4">
        <v>77</v>
      </c>
      <c r="G167" s="4">
        <v>139</v>
      </c>
      <c r="H167" s="4">
        <v>123</v>
      </c>
      <c r="I167" s="4">
        <v>8</v>
      </c>
      <c r="J167" s="4">
        <v>6</v>
      </c>
      <c r="K167" s="4">
        <v>138</v>
      </c>
      <c r="L167" s="4">
        <v>796</v>
      </c>
    </row>
    <row r="168" spans="1:12" x14ac:dyDescent="0.25">
      <c r="A168" s="3" t="s">
        <v>453</v>
      </c>
      <c r="B168" s="4">
        <v>65</v>
      </c>
      <c r="C168" s="4">
        <v>69</v>
      </c>
      <c r="D168" s="4">
        <v>205</v>
      </c>
      <c r="E168" s="4">
        <v>26</v>
      </c>
      <c r="F168" s="4">
        <v>74</v>
      </c>
      <c r="G168" s="4">
        <v>142</v>
      </c>
      <c r="H168" s="4">
        <v>100</v>
      </c>
      <c r="I168" s="4">
        <v>23</v>
      </c>
      <c r="J168" s="4">
        <v>7</v>
      </c>
      <c r="K168" s="4">
        <v>123</v>
      </c>
      <c r="L168" s="4">
        <v>834</v>
      </c>
    </row>
    <row r="169" spans="1:12" x14ac:dyDescent="0.25">
      <c r="A169" s="3" t="s">
        <v>454</v>
      </c>
      <c r="B169" s="4">
        <v>143</v>
      </c>
      <c r="C169" s="4">
        <v>124</v>
      </c>
      <c r="D169" s="4">
        <v>379</v>
      </c>
      <c r="E169" s="4">
        <v>25</v>
      </c>
      <c r="F169" s="4">
        <v>102</v>
      </c>
      <c r="G169" s="4">
        <v>284</v>
      </c>
      <c r="H169" s="4">
        <v>246</v>
      </c>
      <c r="I169" s="4">
        <v>17</v>
      </c>
      <c r="J169" s="4">
        <v>11</v>
      </c>
      <c r="K169" s="4">
        <v>286</v>
      </c>
      <c r="L169" s="4">
        <v>1617</v>
      </c>
    </row>
    <row r="170" spans="1:12" x14ac:dyDescent="0.25">
      <c r="A170" s="3" t="s">
        <v>455</v>
      </c>
      <c r="B170" s="4">
        <v>112</v>
      </c>
      <c r="C170" s="4">
        <v>120</v>
      </c>
      <c r="D170" s="4">
        <v>201</v>
      </c>
      <c r="E170" s="4">
        <v>15</v>
      </c>
      <c r="F170" s="4">
        <v>99</v>
      </c>
      <c r="G170" s="4">
        <v>340</v>
      </c>
      <c r="H170" s="4">
        <v>140</v>
      </c>
      <c r="I170" s="4">
        <v>20</v>
      </c>
      <c r="J170" s="4">
        <v>14</v>
      </c>
      <c r="K170" s="4">
        <v>313</v>
      </c>
      <c r="L170" s="4">
        <v>1374</v>
      </c>
    </row>
    <row r="171" spans="1:12" x14ac:dyDescent="0.25">
      <c r="A171" s="3" t="s">
        <v>61</v>
      </c>
      <c r="B171" s="4">
        <v>5512</v>
      </c>
      <c r="C171" s="4">
        <v>4915</v>
      </c>
      <c r="D171" s="4">
        <v>10363</v>
      </c>
      <c r="E171" s="4">
        <v>1050</v>
      </c>
      <c r="F171" s="4">
        <v>4792</v>
      </c>
      <c r="G171" s="4">
        <v>11947</v>
      </c>
      <c r="H171" s="4">
        <v>6632</v>
      </c>
      <c r="I171" s="4">
        <v>823</v>
      </c>
      <c r="J171" s="4">
        <v>396</v>
      </c>
      <c r="K171" s="4">
        <v>9080</v>
      </c>
      <c r="L171" s="4">
        <v>55510</v>
      </c>
    </row>
    <row r="174" spans="1:12" x14ac:dyDescent="0.25">
      <c r="A174" s="5" t="s">
        <v>40</v>
      </c>
      <c r="B174" t="s">
        <v>286</v>
      </c>
    </row>
    <row r="175" spans="1:12" x14ac:dyDescent="0.25">
      <c r="A175" s="5" t="s">
        <v>35</v>
      </c>
      <c r="B175" t="s">
        <v>506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13</v>
      </c>
      <c r="C179" s="4">
        <v>26</v>
      </c>
      <c r="D179" s="4">
        <v>141</v>
      </c>
      <c r="E179" s="4">
        <v>8</v>
      </c>
      <c r="F179" s="4">
        <v>31</v>
      </c>
      <c r="G179" s="4">
        <v>85</v>
      </c>
      <c r="H179" s="4">
        <v>43</v>
      </c>
      <c r="I179" s="4">
        <v>4</v>
      </c>
      <c r="J179" s="4">
        <v>6</v>
      </c>
      <c r="K179" s="4">
        <v>56</v>
      </c>
      <c r="L179" s="4">
        <v>413</v>
      </c>
    </row>
    <row r="180" spans="1:12" x14ac:dyDescent="0.25">
      <c r="A180" s="3" t="s">
        <v>457</v>
      </c>
      <c r="B180" s="4">
        <v>6</v>
      </c>
      <c r="C180" s="4">
        <v>6</v>
      </c>
      <c r="D180" s="4">
        <v>25</v>
      </c>
      <c r="E180" s="4">
        <v>1</v>
      </c>
      <c r="F180" s="4">
        <v>5</v>
      </c>
      <c r="G180" s="4">
        <v>19</v>
      </c>
      <c r="H180" s="4">
        <v>15</v>
      </c>
      <c r="I180" s="4">
        <v>1</v>
      </c>
      <c r="J180" s="4">
        <v>1</v>
      </c>
      <c r="K180" s="4">
        <v>15</v>
      </c>
      <c r="L180" s="4">
        <v>94</v>
      </c>
    </row>
    <row r="181" spans="1:12" x14ac:dyDescent="0.25">
      <c r="A181" s="3" t="s">
        <v>458</v>
      </c>
      <c r="B181" s="4">
        <v>31</v>
      </c>
      <c r="C181" s="4">
        <v>31</v>
      </c>
      <c r="D181" s="4">
        <v>70</v>
      </c>
      <c r="E181" s="4">
        <v>8</v>
      </c>
      <c r="F181" s="4">
        <v>19</v>
      </c>
      <c r="G181" s="4">
        <v>78</v>
      </c>
      <c r="H181" s="4">
        <v>36</v>
      </c>
      <c r="I181" s="4">
        <v>2</v>
      </c>
      <c r="J181" s="4">
        <v>1</v>
      </c>
      <c r="K181" s="4">
        <v>72</v>
      </c>
      <c r="L181" s="4">
        <v>348</v>
      </c>
    </row>
    <row r="182" spans="1:12" x14ac:dyDescent="0.25">
      <c r="A182" s="3" t="s">
        <v>459</v>
      </c>
      <c r="B182" s="4">
        <v>2</v>
      </c>
      <c r="C182" s="4">
        <v>5</v>
      </c>
      <c r="D182" s="4">
        <v>26</v>
      </c>
      <c r="E182" s="4">
        <v>2</v>
      </c>
      <c r="F182" s="4">
        <v>2</v>
      </c>
      <c r="G182" s="4">
        <v>10</v>
      </c>
      <c r="H182" s="4">
        <v>15</v>
      </c>
      <c r="I182" s="4">
        <v>2</v>
      </c>
      <c r="J182" s="4">
        <v>1</v>
      </c>
      <c r="K182" s="4">
        <v>11</v>
      </c>
      <c r="L182" s="4">
        <v>76</v>
      </c>
    </row>
    <row r="183" spans="1:12" x14ac:dyDescent="0.25">
      <c r="A183" s="3" t="s">
        <v>460</v>
      </c>
      <c r="B183" s="4">
        <v>53</v>
      </c>
      <c r="C183" s="4">
        <v>43</v>
      </c>
      <c r="D183" s="4">
        <v>136</v>
      </c>
      <c r="E183" s="4">
        <v>8</v>
      </c>
      <c r="F183" s="4">
        <v>39</v>
      </c>
      <c r="G183" s="4">
        <v>144</v>
      </c>
      <c r="H183" s="4">
        <v>80</v>
      </c>
      <c r="I183" s="4">
        <v>8</v>
      </c>
      <c r="J183" s="4">
        <v>6</v>
      </c>
      <c r="K183" s="4">
        <v>132</v>
      </c>
      <c r="L183" s="4">
        <v>649</v>
      </c>
    </row>
    <row r="184" spans="1:12" x14ac:dyDescent="0.25">
      <c r="A184" s="3" t="s">
        <v>461</v>
      </c>
      <c r="B184" s="4">
        <v>7</v>
      </c>
      <c r="C184" s="4">
        <v>7</v>
      </c>
      <c r="D184" s="4">
        <v>43</v>
      </c>
      <c r="E184" s="4">
        <v>0</v>
      </c>
      <c r="F184" s="4">
        <v>1</v>
      </c>
      <c r="G184" s="4">
        <v>16</v>
      </c>
      <c r="H184" s="4">
        <v>13</v>
      </c>
      <c r="I184" s="4">
        <v>0</v>
      </c>
      <c r="J184" s="4">
        <v>1</v>
      </c>
      <c r="K184" s="4">
        <v>21</v>
      </c>
      <c r="L184" s="4">
        <v>109</v>
      </c>
    </row>
    <row r="185" spans="1:12" x14ac:dyDescent="0.25">
      <c r="A185" s="3" t="s">
        <v>462</v>
      </c>
      <c r="B185" s="4">
        <v>27</v>
      </c>
      <c r="C185" s="4">
        <v>19</v>
      </c>
      <c r="D185" s="4">
        <v>62</v>
      </c>
      <c r="E185" s="4">
        <v>1</v>
      </c>
      <c r="F185" s="4">
        <v>14</v>
      </c>
      <c r="G185" s="4">
        <v>40</v>
      </c>
      <c r="H185" s="4">
        <v>19</v>
      </c>
      <c r="I185" s="4">
        <v>2</v>
      </c>
      <c r="J185" s="4">
        <v>0</v>
      </c>
      <c r="K185" s="4">
        <v>47</v>
      </c>
      <c r="L185" s="4">
        <v>231</v>
      </c>
    </row>
    <row r="186" spans="1:12" x14ac:dyDescent="0.25">
      <c r="A186" s="3" t="s">
        <v>463</v>
      </c>
      <c r="B186" s="4">
        <v>33</v>
      </c>
      <c r="C186" s="4">
        <v>41</v>
      </c>
      <c r="D186" s="4">
        <v>124</v>
      </c>
      <c r="E186" s="4">
        <v>4</v>
      </c>
      <c r="F186" s="4">
        <v>29</v>
      </c>
      <c r="G186" s="4">
        <v>90</v>
      </c>
      <c r="H186" s="4">
        <v>43</v>
      </c>
      <c r="I186" s="4">
        <v>7</v>
      </c>
      <c r="J186" s="4">
        <v>4</v>
      </c>
      <c r="K186" s="4">
        <v>82</v>
      </c>
      <c r="L186" s="4">
        <v>457</v>
      </c>
    </row>
    <row r="187" spans="1:12" x14ac:dyDescent="0.25">
      <c r="A187" s="3" t="s">
        <v>464</v>
      </c>
      <c r="B187" s="4">
        <v>36</v>
      </c>
      <c r="C187" s="4">
        <v>30</v>
      </c>
      <c r="D187" s="4">
        <v>67</v>
      </c>
      <c r="E187" s="4">
        <v>10</v>
      </c>
      <c r="F187" s="4">
        <v>17</v>
      </c>
      <c r="G187" s="4">
        <v>51</v>
      </c>
      <c r="H187" s="4">
        <v>27</v>
      </c>
      <c r="I187" s="4">
        <v>5</v>
      </c>
      <c r="J187" s="4">
        <v>3</v>
      </c>
      <c r="K187" s="4">
        <v>68</v>
      </c>
      <c r="L187" s="4">
        <v>314</v>
      </c>
    </row>
    <row r="188" spans="1:12" x14ac:dyDescent="0.25">
      <c r="A188" s="3" t="s">
        <v>465</v>
      </c>
      <c r="B188" s="4">
        <v>142</v>
      </c>
      <c r="C188" s="4">
        <v>151</v>
      </c>
      <c r="D188" s="4">
        <v>294</v>
      </c>
      <c r="E188" s="4">
        <v>19</v>
      </c>
      <c r="F188" s="4">
        <v>67</v>
      </c>
      <c r="G188" s="4">
        <v>233</v>
      </c>
      <c r="H188" s="4">
        <v>121</v>
      </c>
      <c r="I188" s="4">
        <v>30</v>
      </c>
      <c r="J188" s="4">
        <v>6</v>
      </c>
      <c r="K188" s="4">
        <v>221</v>
      </c>
      <c r="L188" s="4">
        <v>1284</v>
      </c>
    </row>
    <row r="189" spans="1:12" x14ac:dyDescent="0.25">
      <c r="A189" s="3" t="s">
        <v>466</v>
      </c>
      <c r="B189" s="4">
        <v>58</v>
      </c>
      <c r="C189" s="4">
        <v>83</v>
      </c>
      <c r="D189" s="4">
        <v>106</v>
      </c>
      <c r="E189" s="4">
        <v>19</v>
      </c>
      <c r="F189" s="4">
        <v>37</v>
      </c>
      <c r="G189" s="4">
        <v>120</v>
      </c>
      <c r="H189" s="4">
        <v>73</v>
      </c>
      <c r="I189" s="4">
        <v>9</v>
      </c>
      <c r="J189" s="4">
        <v>3</v>
      </c>
      <c r="K189" s="4">
        <v>129</v>
      </c>
      <c r="L189" s="4">
        <v>637</v>
      </c>
    </row>
    <row r="190" spans="1:12" x14ac:dyDescent="0.25">
      <c r="A190" s="3" t="s">
        <v>467</v>
      </c>
      <c r="B190" s="4">
        <v>25</v>
      </c>
      <c r="C190" s="4">
        <v>52</v>
      </c>
      <c r="D190" s="4">
        <v>115</v>
      </c>
      <c r="E190" s="4">
        <v>25</v>
      </c>
      <c r="F190" s="4">
        <v>28</v>
      </c>
      <c r="G190" s="4">
        <v>89</v>
      </c>
      <c r="H190" s="4">
        <v>58</v>
      </c>
      <c r="I190" s="4">
        <v>8</v>
      </c>
      <c r="J190" s="4">
        <v>1</v>
      </c>
      <c r="K190" s="4">
        <v>106</v>
      </c>
      <c r="L190" s="4">
        <v>507</v>
      </c>
    </row>
    <row r="191" spans="1:12" x14ac:dyDescent="0.25">
      <c r="A191" s="3" t="s">
        <v>468</v>
      </c>
      <c r="B191" s="4">
        <v>103</v>
      </c>
      <c r="C191" s="4">
        <v>190</v>
      </c>
      <c r="D191" s="4">
        <v>232</v>
      </c>
      <c r="E191" s="4">
        <v>29</v>
      </c>
      <c r="F191" s="4">
        <v>71</v>
      </c>
      <c r="G191" s="4">
        <v>233</v>
      </c>
      <c r="H191" s="4">
        <v>160</v>
      </c>
      <c r="I191" s="4">
        <v>31</v>
      </c>
      <c r="J191" s="4">
        <v>11</v>
      </c>
      <c r="K191" s="4">
        <v>285</v>
      </c>
      <c r="L191" s="4">
        <v>1345</v>
      </c>
    </row>
    <row r="192" spans="1:12" x14ac:dyDescent="0.25">
      <c r="A192" s="3" t="s">
        <v>469</v>
      </c>
      <c r="B192" s="4">
        <v>29</v>
      </c>
      <c r="C192" s="4">
        <v>38</v>
      </c>
      <c r="D192" s="4">
        <v>60</v>
      </c>
      <c r="E192" s="4">
        <v>14</v>
      </c>
      <c r="F192" s="4">
        <v>15</v>
      </c>
      <c r="G192" s="4">
        <v>67</v>
      </c>
      <c r="H192" s="4">
        <v>40</v>
      </c>
      <c r="I192" s="4">
        <v>4</v>
      </c>
      <c r="J192" s="4">
        <v>3</v>
      </c>
      <c r="K192" s="4">
        <v>65</v>
      </c>
      <c r="L192" s="4">
        <v>335</v>
      </c>
    </row>
    <row r="193" spans="1:12" x14ac:dyDescent="0.25">
      <c r="A193" s="3" t="s">
        <v>470</v>
      </c>
      <c r="B193" s="4">
        <v>36</v>
      </c>
      <c r="C193" s="4">
        <v>40</v>
      </c>
      <c r="D193" s="4">
        <v>69</v>
      </c>
      <c r="E193" s="4">
        <v>12</v>
      </c>
      <c r="F193" s="4">
        <v>24</v>
      </c>
      <c r="G193" s="4">
        <v>100</v>
      </c>
      <c r="H193" s="4">
        <v>37</v>
      </c>
      <c r="I193" s="4">
        <v>0</v>
      </c>
      <c r="J193" s="4">
        <v>1</v>
      </c>
      <c r="K193" s="4">
        <v>79</v>
      </c>
      <c r="L193" s="4">
        <v>398</v>
      </c>
    </row>
    <row r="194" spans="1:12" x14ac:dyDescent="0.25">
      <c r="A194" s="3" t="s">
        <v>471</v>
      </c>
      <c r="B194" s="4">
        <v>185</v>
      </c>
      <c r="C194" s="4">
        <v>324</v>
      </c>
      <c r="D194" s="4">
        <v>337</v>
      </c>
      <c r="E194" s="4">
        <v>53</v>
      </c>
      <c r="F194" s="4">
        <v>87</v>
      </c>
      <c r="G194" s="4">
        <v>405</v>
      </c>
      <c r="H194" s="4">
        <v>200</v>
      </c>
      <c r="I194" s="4">
        <v>37</v>
      </c>
      <c r="J194" s="4">
        <v>17</v>
      </c>
      <c r="K194" s="4">
        <v>415</v>
      </c>
      <c r="L194" s="4">
        <v>2060</v>
      </c>
    </row>
    <row r="195" spans="1:12" x14ac:dyDescent="0.25">
      <c r="A195" s="3" t="s">
        <v>472</v>
      </c>
      <c r="B195" s="4">
        <v>626</v>
      </c>
      <c r="C195" s="4">
        <v>501</v>
      </c>
      <c r="D195" s="4">
        <v>1158</v>
      </c>
      <c r="E195" s="4">
        <v>93</v>
      </c>
      <c r="F195" s="4">
        <v>460</v>
      </c>
      <c r="G195" s="4">
        <v>1512</v>
      </c>
      <c r="H195" s="4">
        <v>830</v>
      </c>
      <c r="I195" s="4">
        <v>69</v>
      </c>
      <c r="J195" s="4">
        <v>70</v>
      </c>
      <c r="K195" s="4">
        <v>944</v>
      </c>
      <c r="L195" s="4">
        <v>6263</v>
      </c>
    </row>
    <row r="196" spans="1:12" x14ac:dyDescent="0.25">
      <c r="A196" s="3" t="s">
        <v>473</v>
      </c>
      <c r="B196" s="4">
        <v>93</v>
      </c>
      <c r="C196" s="4">
        <v>75</v>
      </c>
      <c r="D196" s="4">
        <v>205</v>
      </c>
      <c r="E196" s="4">
        <v>16</v>
      </c>
      <c r="F196" s="4">
        <v>79</v>
      </c>
      <c r="G196" s="4">
        <v>281</v>
      </c>
      <c r="H196" s="4">
        <v>128</v>
      </c>
      <c r="I196" s="4">
        <v>15</v>
      </c>
      <c r="J196" s="4">
        <v>7</v>
      </c>
      <c r="K196" s="4">
        <v>170</v>
      </c>
      <c r="L196" s="4">
        <v>1069</v>
      </c>
    </row>
    <row r="197" spans="1:12" x14ac:dyDescent="0.25">
      <c r="A197" s="3" t="s">
        <v>474</v>
      </c>
      <c r="B197" s="4">
        <v>547</v>
      </c>
      <c r="C197" s="4">
        <v>808</v>
      </c>
      <c r="D197" s="4">
        <v>994</v>
      </c>
      <c r="E197" s="4">
        <v>107</v>
      </c>
      <c r="F197" s="4">
        <v>488</v>
      </c>
      <c r="G197" s="4">
        <v>1510</v>
      </c>
      <c r="H197" s="4">
        <v>568</v>
      </c>
      <c r="I197" s="4">
        <v>77</v>
      </c>
      <c r="J197" s="4">
        <v>42</v>
      </c>
      <c r="K197" s="4">
        <v>813</v>
      </c>
      <c r="L197" s="4">
        <v>5954</v>
      </c>
    </row>
    <row r="198" spans="1:12" x14ac:dyDescent="0.25">
      <c r="A198" s="3" t="s">
        <v>475</v>
      </c>
      <c r="B198" s="4">
        <v>2105</v>
      </c>
      <c r="C198" s="4">
        <v>1299</v>
      </c>
      <c r="D198" s="4">
        <v>2508</v>
      </c>
      <c r="E198" s="4">
        <v>434</v>
      </c>
      <c r="F198" s="4">
        <v>1872</v>
      </c>
      <c r="G198" s="4">
        <v>4102</v>
      </c>
      <c r="H198" s="4">
        <v>1767</v>
      </c>
      <c r="I198" s="4">
        <v>279</v>
      </c>
      <c r="J198" s="4">
        <v>82</v>
      </c>
      <c r="K198" s="4">
        <v>3347</v>
      </c>
      <c r="L198" s="4">
        <v>17795</v>
      </c>
    </row>
    <row r="199" spans="1:12" x14ac:dyDescent="0.25">
      <c r="A199" s="3" t="s">
        <v>476</v>
      </c>
      <c r="B199" s="4">
        <v>306</v>
      </c>
      <c r="C199" s="4">
        <v>304</v>
      </c>
      <c r="D199" s="4">
        <v>798</v>
      </c>
      <c r="E199" s="4">
        <v>120</v>
      </c>
      <c r="F199" s="4">
        <v>374</v>
      </c>
      <c r="G199" s="4">
        <v>1006</v>
      </c>
      <c r="H199" s="4">
        <v>522</v>
      </c>
      <c r="I199" s="4">
        <v>73</v>
      </c>
      <c r="J199" s="4">
        <v>21</v>
      </c>
      <c r="K199" s="4">
        <v>667</v>
      </c>
      <c r="L199" s="4">
        <v>4191</v>
      </c>
    </row>
    <row r="200" spans="1:12" x14ac:dyDescent="0.25">
      <c r="A200" s="3" t="s">
        <v>477</v>
      </c>
      <c r="B200" s="4">
        <v>262</v>
      </c>
      <c r="C200" s="4">
        <v>317</v>
      </c>
      <c r="D200" s="4">
        <v>760</v>
      </c>
      <c r="E200" s="4">
        <v>87</v>
      </c>
      <c r="F200" s="4">
        <v>359</v>
      </c>
      <c r="G200" s="4">
        <v>796</v>
      </c>
      <c r="H200" s="4">
        <v>458</v>
      </c>
      <c r="I200" s="4">
        <v>34</v>
      </c>
      <c r="J200" s="4">
        <v>14</v>
      </c>
      <c r="K200" s="4">
        <v>482</v>
      </c>
      <c r="L200" s="4">
        <v>3569</v>
      </c>
    </row>
    <row r="201" spans="1:12" x14ac:dyDescent="0.25">
      <c r="A201" s="3" t="s">
        <v>478</v>
      </c>
      <c r="B201" s="4">
        <v>681</v>
      </c>
      <c r="C201" s="4">
        <v>348</v>
      </c>
      <c r="D201" s="4">
        <v>901</v>
      </c>
      <c r="E201" s="4">
        <v>85</v>
      </c>
      <c r="F201" s="4">
        <v>488</v>
      </c>
      <c r="G201" s="4">
        <v>1084</v>
      </c>
      <c r="H201" s="4">
        <v>576</v>
      </c>
      <c r="I201" s="4">
        <v>73</v>
      </c>
      <c r="J201" s="4">
        <v>35</v>
      </c>
      <c r="K201" s="4">
        <v>623</v>
      </c>
      <c r="L201" s="4">
        <v>4894</v>
      </c>
    </row>
    <row r="202" spans="1:12" x14ac:dyDescent="0.25">
      <c r="A202" s="3" t="s">
        <v>479</v>
      </c>
      <c r="B202" s="4">
        <v>62</v>
      </c>
      <c r="C202" s="4">
        <v>75</v>
      </c>
      <c r="D202" s="4">
        <v>170</v>
      </c>
      <c r="E202" s="4">
        <v>23</v>
      </c>
      <c r="F202" s="4">
        <v>86</v>
      </c>
      <c r="G202" s="4">
        <v>155</v>
      </c>
      <c r="H202" s="4">
        <v>125</v>
      </c>
      <c r="I202" s="4">
        <v>11</v>
      </c>
      <c r="J202" s="4">
        <v>7</v>
      </c>
      <c r="K202" s="4">
        <v>157</v>
      </c>
      <c r="L202" s="4">
        <v>871</v>
      </c>
    </row>
    <row r="203" spans="1:12" x14ac:dyDescent="0.25">
      <c r="A203" s="3" t="s">
        <v>480</v>
      </c>
      <c r="B203" s="4">
        <v>73</v>
      </c>
      <c r="C203" s="4">
        <v>68</v>
      </c>
      <c r="D203" s="4">
        <v>198</v>
      </c>
      <c r="E203" s="4">
        <v>36</v>
      </c>
      <c r="F203" s="4">
        <v>79</v>
      </c>
      <c r="G203" s="4">
        <v>157</v>
      </c>
      <c r="H203" s="4">
        <v>94</v>
      </c>
      <c r="I203" s="4">
        <v>23</v>
      </c>
      <c r="J203" s="4">
        <v>4</v>
      </c>
      <c r="K203" s="4">
        <v>160</v>
      </c>
      <c r="L203" s="4">
        <v>892</v>
      </c>
    </row>
    <row r="204" spans="1:12" x14ac:dyDescent="0.25">
      <c r="A204" s="3" t="s">
        <v>481</v>
      </c>
      <c r="B204" s="4">
        <v>151</v>
      </c>
      <c r="C204" s="4">
        <v>144</v>
      </c>
      <c r="D204" s="4">
        <v>364</v>
      </c>
      <c r="E204" s="4">
        <v>29</v>
      </c>
      <c r="F204" s="4">
        <v>101</v>
      </c>
      <c r="G204" s="4">
        <v>338</v>
      </c>
      <c r="H204" s="4">
        <v>218</v>
      </c>
      <c r="I204" s="4">
        <v>21</v>
      </c>
      <c r="J204" s="4">
        <v>12</v>
      </c>
      <c r="K204" s="4">
        <v>311</v>
      </c>
      <c r="L204" s="4">
        <v>1689</v>
      </c>
    </row>
    <row r="205" spans="1:12" x14ac:dyDescent="0.25">
      <c r="A205" s="3" t="s">
        <v>482</v>
      </c>
      <c r="B205" s="4">
        <v>120</v>
      </c>
      <c r="C205" s="4">
        <v>114</v>
      </c>
      <c r="D205" s="4">
        <v>186</v>
      </c>
      <c r="E205" s="4">
        <v>22</v>
      </c>
      <c r="F205" s="4">
        <v>107</v>
      </c>
      <c r="G205" s="4">
        <v>371</v>
      </c>
      <c r="H205" s="4">
        <v>124</v>
      </c>
      <c r="I205" s="4">
        <v>17</v>
      </c>
      <c r="J205" s="4">
        <v>9</v>
      </c>
      <c r="K205" s="4">
        <v>305</v>
      </c>
      <c r="L205" s="4">
        <v>1375</v>
      </c>
    </row>
    <row r="206" spans="1:12" x14ac:dyDescent="0.25">
      <c r="A206" s="3" t="s">
        <v>60</v>
      </c>
      <c r="B206" s="4">
        <v>5812</v>
      </c>
      <c r="C206" s="4">
        <v>5139</v>
      </c>
      <c r="D206" s="4">
        <v>10149</v>
      </c>
      <c r="E206" s="4">
        <v>1265</v>
      </c>
      <c r="F206" s="4">
        <v>4979</v>
      </c>
      <c r="G206" s="4">
        <v>13092</v>
      </c>
      <c r="H206" s="4">
        <v>6390</v>
      </c>
      <c r="I206" s="4">
        <v>842</v>
      </c>
      <c r="J206" s="4">
        <v>368</v>
      </c>
      <c r="K206" s="4">
        <v>9783</v>
      </c>
      <c r="L206" s="4">
        <v>57819</v>
      </c>
    </row>
    <row r="209" spans="1:12" x14ac:dyDescent="0.25">
      <c r="A209" s="5" t="s">
        <v>40</v>
      </c>
      <c r="B209" t="s">
        <v>286</v>
      </c>
    </row>
    <row r="210" spans="1:12" x14ac:dyDescent="0.25">
      <c r="A210" s="5" t="s">
        <v>35</v>
      </c>
      <c r="B210" t="s">
        <v>506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17</v>
      </c>
      <c r="C214" s="4">
        <v>32</v>
      </c>
      <c r="D214" s="4">
        <v>130</v>
      </c>
      <c r="E214" s="4">
        <v>10</v>
      </c>
      <c r="F214" s="4">
        <v>34</v>
      </c>
      <c r="G214" s="4">
        <v>81</v>
      </c>
      <c r="H214" s="4">
        <v>42</v>
      </c>
      <c r="I214" s="4">
        <v>7</v>
      </c>
      <c r="J214" s="4">
        <v>4</v>
      </c>
      <c r="K214" s="4">
        <v>75</v>
      </c>
      <c r="L214" s="4">
        <v>432</v>
      </c>
    </row>
    <row r="215" spans="1:12" x14ac:dyDescent="0.25">
      <c r="A215" s="3" t="s">
        <v>316</v>
      </c>
      <c r="B215" s="4">
        <v>9</v>
      </c>
      <c r="C215" s="4">
        <v>8</v>
      </c>
      <c r="D215" s="4">
        <v>28</v>
      </c>
      <c r="E215" s="4">
        <v>0</v>
      </c>
      <c r="F215" s="4">
        <v>5</v>
      </c>
      <c r="G215" s="4">
        <v>17</v>
      </c>
      <c r="H215" s="4">
        <v>13</v>
      </c>
      <c r="I215" s="4">
        <v>1</v>
      </c>
      <c r="J215" s="4">
        <v>2</v>
      </c>
      <c r="K215" s="4">
        <v>8</v>
      </c>
      <c r="L215" s="4">
        <v>91</v>
      </c>
    </row>
    <row r="216" spans="1:12" x14ac:dyDescent="0.25">
      <c r="A216" s="3" t="s">
        <v>317</v>
      </c>
      <c r="B216" s="4">
        <v>38</v>
      </c>
      <c r="C216" s="4">
        <v>33</v>
      </c>
      <c r="D216" s="4">
        <v>69</v>
      </c>
      <c r="E216" s="4">
        <v>5</v>
      </c>
      <c r="F216" s="4">
        <v>19</v>
      </c>
      <c r="G216" s="4">
        <v>83</v>
      </c>
      <c r="H216" s="4">
        <v>33</v>
      </c>
      <c r="I216" s="4">
        <v>3</v>
      </c>
      <c r="J216" s="4">
        <v>1</v>
      </c>
      <c r="K216" s="4">
        <v>72</v>
      </c>
      <c r="L216" s="4">
        <v>356</v>
      </c>
    </row>
    <row r="217" spans="1:12" x14ac:dyDescent="0.25">
      <c r="A217" s="3" t="s">
        <v>318</v>
      </c>
      <c r="B217" s="4">
        <v>2</v>
      </c>
      <c r="C217" s="4">
        <v>4</v>
      </c>
      <c r="D217" s="4">
        <v>30</v>
      </c>
      <c r="E217" s="4">
        <v>1</v>
      </c>
      <c r="F217" s="4">
        <v>3</v>
      </c>
      <c r="G217" s="4">
        <v>11</v>
      </c>
      <c r="H217" s="4">
        <v>16</v>
      </c>
      <c r="I217" s="4">
        <v>2</v>
      </c>
      <c r="J217" s="4">
        <v>1</v>
      </c>
      <c r="K217" s="4">
        <v>10</v>
      </c>
      <c r="L217" s="4">
        <v>80</v>
      </c>
    </row>
    <row r="218" spans="1:12" x14ac:dyDescent="0.25">
      <c r="A218" s="3" t="s">
        <v>319</v>
      </c>
      <c r="B218" s="4">
        <v>65</v>
      </c>
      <c r="C218" s="4">
        <v>47</v>
      </c>
      <c r="D218" s="4">
        <v>143</v>
      </c>
      <c r="E218" s="4">
        <v>9</v>
      </c>
      <c r="F218" s="4">
        <v>45</v>
      </c>
      <c r="G218" s="4">
        <v>154</v>
      </c>
      <c r="H218" s="4">
        <v>75</v>
      </c>
      <c r="I218" s="4">
        <v>10</v>
      </c>
      <c r="J218" s="4">
        <v>6</v>
      </c>
      <c r="K218" s="4">
        <v>142</v>
      </c>
      <c r="L218" s="4">
        <v>696</v>
      </c>
    </row>
    <row r="219" spans="1:12" x14ac:dyDescent="0.25">
      <c r="A219" s="3" t="s">
        <v>320</v>
      </c>
      <c r="B219" s="4">
        <v>10</v>
      </c>
      <c r="C219" s="4">
        <v>8</v>
      </c>
      <c r="D219" s="4">
        <v>36</v>
      </c>
      <c r="E219" s="4">
        <v>0</v>
      </c>
      <c r="F219" s="4">
        <v>4</v>
      </c>
      <c r="G219" s="4">
        <v>18</v>
      </c>
      <c r="H219" s="4">
        <v>14</v>
      </c>
      <c r="I219" s="4">
        <v>0</v>
      </c>
      <c r="J219" s="4">
        <v>1</v>
      </c>
      <c r="K219" s="4">
        <v>25</v>
      </c>
      <c r="L219" s="4">
        <v>116</v>
      </c>
    </row>
    <row r="220" spans="1:12" x14ac:dyDescent="0.25">
      <c r="A220" s="3" t="s">
        <v>483</v>
      </c>
      <c r="B220" s="4">
        <v>22</v>
      </c>
      <c r="C220" s="4">
        <v>21</v>
      </c>
      <c r="D220" s="4">
        <v>58</v>
      </c>
      <c r="E220" s="4">
        <v>3</v>
      </c>
      <c r="F220" s="4">
        <v>14</v>
      </c>
      <c r="G220" s="4">
        <v>46</v>
      </c>
      <c r="H220" s="4">
        <v>18</v>
      </c>
      <c r="I220" s="4">
        <v>1</v>
      </c>
      <c r="J220" s="4">
        <v>1</v>
      </c>
      <c r="K220" s="4">
        <v>45</v>
      </c>
      <c r="L220" s="4">
        <v>229</v>
      </c>
    </row>
    <row r="221" spans="1:12" x14ac:dyDescent="0.25">
      <c r="A221" s="3" t="s">
        <v>484</v>
      </c>
      <c r="B221" s="4">
        <v>42</v>
      </c>
      <c r="C221" s="4">
        <v>49</v>
      </c>
      <c r="D221" s="4">
        <v>123</v>
      </c>
      <c r="E221" s="4">
        <v>8</v>
      </c>
      <c r="F221" s="4">
        <v>20</v>
      </c>
      <c r="G221" s="4">
        <v>101</v>
      </c>
      <c r="H221" s="4">
        <v>43</v>
      </c>
      <c r="I221" s="4">
        <v>9</v>
      </c>
      <c r="J221" s="4">
        <v>4</v>
      </c>
      <c r="K221" s="4">
        <v>84</v>
      </c>
      <c r="L221" s="4">
        <v>483</v>
      </c>
    </row>
    <row r="222" spans="1:12" x14ac:dyDescent="0.25">
      <c r="A222" s="3" t="s">
        <v>485</v>
      </c>
      <c r="B222" s="4">
        <v>57</v>
      </c>
      <c r="C222" s="4">
        <v>38</v>
      </c>
      <c r="D222" s="4">
        <v>69</v>
      </c>
      <c r="E222" s="4">
        <v>14</v>
      </c>
      <c r="F222" s="4">
        <v>22</v>
      </c>
      <c r="G222" s="4">
        <v>61</v>
      </c>
      <c r="H222" s="4">
        <v>29</v>
      </c>
      <c r="I222" s="4">
        <v>5</v>
      </c>
      <c r="J222" s="4">
        <v>4</v>
      </c>
      <c r="K222" s="4">
        <v>69</v>
      </c>
      <c r="L222" s="4">
        <v>368</v>
      </c>
    </row>
    <row r="223" spans="1:12" x14ac:dyDescent="0.25">
      <c r="A223" s="3" t="s">
        <v>486</v>
      </c>
      <c r="B223" s="4">
        <v>143</v>
      </c>
      <c r="C223" s="4">
        <v>168</v>
      </c>
      <c r="D223" s="4">
        <v>289</v>
      </c>
      <c r="E223" s="4">
        <v>21</v>
      </c>
      <c r="F223" s="4">
        <v>70</v>
      </c>
      <c r="G223" s="4">
        <v>240</v>
      </c>
      <c r="H223" s="4">
        <v>123</v>
      </c>
      <c r="I223" s="4">
        <v>25</v>
      </c>
      <c r="J223" s="4">
        <v>6</v>
      </c>
      <c r="K223" s="4">
        <v>252</v>
      </c>
      <c r="L223" s="4">
        <v>1337</v>
      </c>
    </row>
    <row r="224" spans="1:12" x14ac:dyDescent="0.25">
      <c r="A224" s="3" t="s">
        <v>487</v>
      </c>
      <c r="B224" s="4">
        <v>61</v>
      </c>
      <c r="C224" s="4">
        <v>95</v>
      </c>
      <c r="D224" s="4">
        <v>107</v>
      </c>
      <c r="E224" s="4">
        <v>21</v>
      </c>
      <c r="F224" s="4">
        <v>37</v>
      </c>
      <c r="G224" s="4">
        <v>134</v>
      </c>
      <c r="H224" s="4">
        <v>71</v>
      </c>
      <c r="I224" s="4">
        <v>7</v>
      </c>
      <c r="J224" s="4">
        <v>4</v>
      </c>
      <c r="K224" s="4">
        <v>137</v>
      </c>
      <c r="L224" s="4">
        <v>674</v>
      </c>
    </row>
    <row r="225" spans="1:12" x14ac:dyDescent="0.25">
      <c r="A225" s="3" t="s">
        <v>488</v>
      </c>
      <c r="B225" s="4">
        <v>33</v>
      </c>
      <c r="C225" s="4">
        <v>51</v>
      </c>
      <c r="D225" s="4">
        <v>121</v>
      </c>
      <c r="E225" s="4">
        <v>27</v>
      </c>
      <c r="F225" s="4">
        <v>24</v>
      </c>
      <c r="G225" s="4">
        <v>106</v>
      </c>
      <c r="H225" s="4">
        <v>56</v>
      </c>
      <c r="I225" s="4">
        <v>6</v>
      </c>
      <c r="J225" s="4">
        <v>1</v>
      </c>
      <c r="K225" s="4">
        <v>120</v>
      </c>
      <c r="L225" s="4">
        <v>545</v>
      </c>
    </row>
    <row r="226" spans="1:12" x14ac:dyDescent="0.25">
      <c r="A226" s="3" t="s">
        <v>489</v>
      </c>
      <c r="B226" s="4">
        <v>109</v>
      </c>
      <c r="C226" s="4">
        <v>210</v>
      </c>
      <c r="D226" s="4">
        <v>225</v>
      </c>
      <c r="E226" s="4">
        <v>34</v>
      </c>
      <c r="F226" s="4">
        <v>79</v>
      </c>
      <c r="G226" s="4">
        <v>267</v>
      </c>
      <c r="H226" s="4">
        <v>161</v>
      </c>
      <c r="I226" s="4">
        <v>29</v>
      </c>
      <c r="J226" s="4">
        <v>9</v>
      </c>
      <c r="K226" s="4">
        <v>295</v>
      </c>
      <c r="L226" s="4">
        <v>1418</v>
      </c>
    </row>
    <row r="227" spans="1:12" x14ac:dyDescent="0.25">
      <c r="A227" s="3" t="s">
        <v>490</v>
      </c>
      <c r="B227" s="4">
        <v>29</v>
      </c>
      <c r="C227" s="4">
        <v>42</v>
      </c>
      <c r="D227" s="4">
        <v>53</v>
      </c>
      <c r="E227" s="4">
        <v>11</v>
      </c>
      <c r="F227" s="4">
        <v>15</v>
      </c>
      <c r="G227" s="4">
        <v>77</v>
      </c>
      <c r="H227" s="4">
        <v>46</v>
      </c>
      <c r="I227" s="4">
        <v>4</v>
      </c>
      <c r="J227" s="4">
        <v>3</v>
      </c>
      <c r="K227" s="4">
        <v>72</v>
      </c>
      <c r="L227" s="4">
        <v>352</v>
      </c>
    </row>
    <row r="228" spans="1:12" x14ac:dyDescent="0.25">
      <c r="A228" s="3" t="s">
        <v>491</v>
      </c>
      <c r="B228" s="4">
        <v>42</v>
      </c>
      <c r="C228" s="4">
        <v>50</v>
      </c>
      <c r="D228" s="4">
        <v>68</v>
      </c>
      <c r="E228" s="4">
        <v>10</v>
      </c>
      <c r="F228" s="4">
        <v>24</v>
      </c>
      <c r="G228" s="4">
        <v>114</v>
      </c>
      <c r="H228" s="4">
        <v>36</v>
      </c>
      <c r="I228" s="4">
        <v>1</v>
      </c>
      <c r="J228" s="4">
        <v>2</v>
      </c>
      <c r="K228" s="4">
        <v>95</v>
      </c>
      <c r="L228" s="4">
        <v>442</v>
      </c>
    </row>
    <row r="229" spans="1:12" x14ac:dyDescent="0.25">
      <c r="A229" s="3" t="s">
        <v>492</v>
      </c>
      <c r="B229" s="4">
        <v>198</v>
      </c>
      <c r="C229" s="4">
        <v>332</v>
      </c>
      <c r="D229" s="4">
        <v>331</v>
      </c>
      <c r="E229" s="4">
        <v>60</v>
      </c>
      <c r="F229" s="4">
        <v>92</v>
      </c>
      <c r="G229" s="4">
        <v>444</v>
      </c>
      <c r="H229" s="4">
        <v>199</v>
      </c>
      <c r="I229" s="4">
        <v>35</v>
      </c>
      <c r="J229" s="4">
        <v>17</v>
      </c>
      <c r="K229" s="4">
        <v>453</v>
      </c>
      <c r="L229" s="4">
        <v>2161</v>
      </c>
    </row>
    <row r="230" spans="1:12" x14ac:dyDescent="0.25">
      <c r="A230" s="3" t="s">
        <v>493</v>
      </c>
      <c r="B230" s="4">
        <v>646</v>
      </c>
      <c r="C230" s="4">
        <v>515</v>
      </c>
      <c r="D230" s="4">
        <v>1099</v>
      </c>
      <c r="E230" s="4">
        <v>104</v>
      </c>
      <c r="F230" s="4">
        <v>461</v>
      </c>
      <c r="G230" s="4">
        <v>1644</v>
      </c>
      <c r="H230" s="4">
        <v>786</v>
      </c>
      <c r="I230" s="4">
        <v>66</v>
      </c>
      <c r="J230" s="4">
        <v>71</v>
      </c>
      <c r="K230" s="4">
        <v>1099</v>
      </c>
      <c r="L230" s="4">
        <v>6491</v>
      </c>
    </row>
    <row r="231" spans="1:12" x14ac:dyDescent="0.25">
      <c r="A231" s="3" t="s">
        <v>494</v>
      </c>
      <c r="B231" s="4">
        <v>93</v>
      </c>
      <c r="C231" s="4">
        <v>85</v>
      </c>
      <c r="D231" s="4">
        <v>201</v>
      </c>
      <c r="E231" s="4">
        <v>18</v>
      </c>
      <c r="F231" s="4">
        <v>84</v>
      </c>
      <c r="G231" s="4">
        <v>319</v>
      </c>
      <c r="H231" s="4">
        <v>134</v>
      </c>
      <c r="I231" s="4">
        <v>16</v>
      </c>
      <c r="J231" s="4">
        <v>8</v>
      </c>
      <c r="K231" s="4">
        <v>187</v>
      </c>
      <c r="L231" s="4">
        <v>1145</v>
      </c>
    </row>
    <row r="232" spans="1:12" x14ac:dyDescent="0.25">
      <c r="A232" s="3" t="s">
        <v>495</v>
      </c>
      <c r="B232" s="4">
        <v>567</v>
      </c>
      <c r="C232" s="4">
        <v>808</v>
      </c>
      <c r="D232" s="4">
        <v>995</v>
      </c>
      <c r="E232" s="4">
        <v>129</v>
      </c>
      <c r="F232" s="4">
        <v>477</v>
      </c>
      <c r="G232" s="4">
        <v>1624</v>
      </c>
      <c r="H232" s="4">
        <v>572</v>
      </c>
      <c r="I232" s="4">
        <v>73</v>
      </c>
      <c r="J232" s="4">
        <v>50</v>
      </c>
      <c r="K232" s="4">
        <v>841</v>
      </c>
      <c r="L232" s="4">
        <v>6136</v>
      </c>
    </row>
    <row r="233" spans="1:12" x14ac:dyDescent="0.25">
      <c r="A233" s="3" t="s">
        <v>496</v>
      </c>
      <c r="B233" s="4">
        <v>2145</v>
      </c>
      <c r="C233" s="4">
        <v>1378</v>
      </c>
      <c r="D233" s="4">
        <v>2487</v>
      </c>
      <c r="E233" s="4">
        <v>518</v>
      </c>
      <c r="F233" s="4">
        <v>1873</v>
      </c>
      <c r="G233" s="4">
        <v>4435</v>
      </c>
      <c r="H233" s="4">
        <v>1745</v>
      </c>
      <c r="I233" s="4">
        <v>287</v>
      </c>
      <c r="J233" s="4">
        <v>80</v>
      </c>
      <c r="K233" s="4">
        <v>3619</v>
      </c>
      <c r="L233" s="4">
        <v>18567</v>
      </c>
    </row>
    <row r="234" spans="1:12" x14ac:dyDescent="0.25">
      <c r="A234" s="3" t="s">
        <v>497</v>
      </c>
      <c r="B234" s="4">
        <v>324</v>
      </c>
      <c r="C234" s="4">
        <v>318</v>
      </c>
      <c r="D234" s="4">
        <v>788</v>
      </c>
      <c r="E234" s="4">
        <v>143</v>
      </c>
      <c r="F234" s="4">
        <v>381</v>
      </c>
      <c r="G234" s="4">
        <v>1083</v>
      </c>
      <c r="H234" s="4">
        <v>526</v>
      </c>
      <c r="I234" s="4">
        <v>80</v>
      </c>
      <c r="J234" s="4">
        <v>23</v>
      </c>
      <c r="K234" s="4">
        <v>727</v>
      </c>
      <c r="L234" s="4">
        <v>4393</v>
      </c>
    </row>
    <row r="235" spans="1:12" x14ac:dyDescent="0.25">
      <c r="A235" s="3" t="s">
        <v>498</v>
      </c>
      <c r="B235" s="4">
        <v>277</v>
      </c>
      <c r="C235" s="4">
        <v>332</v>
      </c>
      <c r="D235" s="4">
        <v>742</v>
      </c>
      <c r="E235" s="4">
        <v>91</v>
      </c>
      <c r="F235" s="4">
        <v>373</v>
      </c>
      <c r="G235" s="4">
        <v>856</v>
      </c>
      <c r="H235" s="4">
        <v>459</v>
      </c>
      <c r="I235" s="4">
        <v>27</v>
      </c>
      <c r="J235" s="4">
        <v>14</v>
      </c>
      <c r="K235" s="4">
        <v>565</v>
      </c>
      <c r="L235" s="4">
        <v>3736</v>
      </c>
    </row>
    <row r="236" spans="1:12" x14ac:dyDescent="0.25">
      <c r="A236" s="3" t="s">
        <v>499</v>
      </c>
      <c r="B236" s="4">
        <v>711</v>
      </c>
      <c r="C236" s="4">
        <v>359</v>
      </c>
      <c r="D236" s="4">
        <v>860</v>
      </c>
      <c r="E236" s="4">
        <v>106</v>
      </c>
      <c r="F236" s="4">
        <v>489</v>
      </c>
      <c r="G236" s="4">
        <v>1179</v>
      </c>
      <c r="H236" s="4">
        <v>601</v>
      </c>
      <c r="I236" s="4">
        <v>61</v>
      </c>
      <c r="J236" s="4">
        <v>36</v>
      </c>
      <c r="K236" s="4">
        <v>682</v>
      </c>
      <c r="L236" s="4">
        <v>5084</v>
      </c>
    </row>
    <row r="237" spans="1:12" x14ac:dyDescent="0.25">
      <c r="A237" s="3" t="s">
        <v>500</v>
      </c>
      <c r="B237" s="4">
        <v>65</v>
      </c>
      <c r="C237" s="4">
        <v>76</v>
      </c>
      <c r="D237" s="4">
        <v>169</v>
      </c>
      <c r="E237" s="4">
        <v>20</v>
      </c>
      <c r="F237" s="4">
        <v>98</v>
      </c>
      <c r="G237" s="4">
        <v>161</v>
      </c>
      <c r="H237" s="4">
        <v>126</v>
      </c>
      <c r="I237" s="4">
        <v>8</v>
      </c>
      <c r="J237" s="4">
        <v>7</v>
      </c>
      <c r="K237" s="4">
        <v>166</v>
      </c>
      <c r="L237" s="4">
        <v>896</v>
      </c>
    </row>
    <row r="238" spans="1:12" x14ac:dyDescent="0.25">
      <c r="A238" s="3" t="s">
        <v>501</v>
      </c>
      <c r="B238" s="4">
        <v>73</v>
      </c>
      <c r="C238" s="4">
        <v>75</v>
      </c>
      <c r="D238" s="4">
        <v>212</v>
      </c>
      <c r="E238" s="4">
        <v>32</v>
      </c>
      <c r="F238" s="4">
        <v>77</v>
      </c>
      <c r="G238" s="4">
        <v>180</v>
      </c>
      <c r="H238" s="4">
        <v>95</v>
      </c>
      <c r="I238" s="4">
        <v>23</v>
      </c>
      <c r="J238" s="4">
        <v>6</v>
      </c>
      <c r="K238" s="4">
        <v>200</v>
      </c>
      <c r="L238" s="4">
        <v>973</v>
      </c>
    </row>
    <row r="239" spans="1:12" x14ac:dyDescent="0.25">
      <c r="A239" s="3" t="s">
        <v>502</v>
      </c>
      <c r="B239" s="4">
        <v>159</v>
      </c>
      <c r="C239" s="4">
        <v>153</v>
      </c>
      <c r="D239" s="4">
        <v>372</v>
      </c>
      <c r="E239" s="4">
        <v>36</v>
      </c>
      <c r="F239" s="4">
        <v>108</v>
      </c>
      <c r="G239" s="4">
        <v>378</v>
      </c>
      <c r="H239" s="4">
        <v>229</v>
      </c>
      <c r="I239" s="4">
        <v>20</v>
      </c>
      <c r="J239" s="4">
        <v>11</v>
      </c>
      <c r="K239" s="4">
        <v>337</v>
      </c>
      <c r="L239" s="4">
        <v>1803</v>
      </c>
    </row>
    <row r="240" spans="1:12" x14ac:dyDescent="0.25">
      <c r="A240" s="3" t="s">
        <v>503</v>
      </c>
      <c r="B240" s="4">
        <v>138</v>
      </c>
      <c r="C240" s="4">
        <v>129</v>
      </c>
      <c r="D240" s="4">
        <v>177</v>
      </c>
      <c r="E240" s="4">
        <v>26</v>
      </c>
      <c r="F240" s="4">
        <v>111</v>
      </c>
      <c r="G240" s="4">
        <v>382</v>
      </c>
      <c r="H240" s="4">
        <v>128</v>
      </c>
      <c r="I240" s="4">
        <v>17</v>
      </c>
      <c r="J240" s="4">
        <v>9</v>
      </c>
      <c r="K240" s="4">
        <v>305</v>
      </c>
      <c r="L240" s="4">
        <v>1422</v>
      </c>
    </row>
    <row r="241" spans="1:12" x14ac:dyDescent="0.25">
      <c r="A241" s="3" t="s">
        <v>59</v>
      </c>
      <c r="B241" s="4">
        <v>6075</v>
      </c>
      <c r="C241" s="4">
        <v>5416</v>
      </c>
      <c r="D241" s="4">
        <v>9982</v>
      </c>
      <c r="E241" s="4">
        <v>1457</v>
      </c>
      <c r="F241" s="4">
        <v>5039</v>
      </c>
      <c r="G241" s="4">
        <v>14195</v>
      </c>
      <c r="H241" s="4">
        <v>6376</v>
      </c>
      <c r="I241" s="4">
        <v>823</v>
      </c>
      <c r="J241" s="4">
        <v>381</v>
      </c>
      <c r="K241" s="4">
        <v>10682</v>
      </c>
      <c r="L241" s="4">
        <v>60426</v>
      </c>
    </row>
    <row r="244" spans="1:12" x14ac:dyDescent="0.25">
      <c r="A244" s="5" t="s">
        <v>40</v>
      </c>
      <c r="B244" t="s">
        <v>286</v>
      </c>
    </row>
    <row r="245" spans="1:12" x14ac:dyDescent="0.25">
      <c r="A245" s="5" t="s">
        <v>35</v>
      </c>
      <c r="B245" t="s">
        <v>506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20</v>
      </c>
      <c r="C249" s="4">
        <v>31</v>
      </c>
      <c r="D249" s="4">
        <v>143</v>
      </c>
      <c r="E249" s="4">
        <v>7</v>
      </c>
      <c r="F249" s="4">
        <v>34</v>
      </c>
      <c r="G249" s="4">
        <v>86</v>
      </c>
      <c r="H249" s="4">
        <v>39</v>
      </c>
      <c r="I249" s="4">
        <v>4</v>
      </c>
      <c r="J249" s="4">
        <v>6</v>
      </c>
      <c r="K249" s="4">
        <v>76</v>
      </c>
      <c r="L249" s="4">
        <v>446</v>
      </c>
    </row>
    <row r="250" spans="1:12" x14ac:dyDescent="0.25">
      <c r="A250" s="3" t="s">
        <v>288</v>
      </c>
      <c r="B250" s="4">
        <v>7</v>
      </c>
      <c r="C250" s="4">
        <v>9</v>
      </c>
      <c r="D250" s="4">
        <v>26</v>
      </c>
      <c r="E250" s="4">
        <v>1</v>
      </c>
      <c r="F250" s="4">
        <v>9</v>
      </c>
      <c r="G250" s="4">
        <v>21</v>
      </c>
      <c r="H250" s="4">
        <v>11</v>
      </c>
      <c r="I250" s="4">
        <v>1</v>
      </c>
      <c r="J250" s="4">
        <v>2</v>
      </c>
      <c r="K250" s="4">
        <v>9</v>
      </c>
      <c r="L250" s="4">
        <v>96</v>
      </c>
    </row>
    <row r="251" spans="1:12" x14ac:dyDescent="0.25">
      <c r="A251" s="3" t="s">
        <v>289</v>
      </c>
      <c r="B251" s="4">
        <v>40</v>
      </c>
      <c r="C251" s="4">
        <v>29</v>
      </c>
      <c r="D251" s="4">
        <v>73</v>
      </c>
      <c r="E251" s="4">
        <v>6</v>
      </c>
      <c r="F251" s="4">
        <v>18</v>
      </c>
      <c r="G251" s="4">
        <v>78</v>
      </c>
      <c r="H251" s="4">
        <v>33</v>
      </c>
      <c r="I251" s="4">
        <v>2</v>
      </c>
      <c r="J251" s="4">
        <v>1</v>
      </c>
      <c r="K251" s="4">
        <v>75</v>
      </c>
      <c r="L251" s="4">
        <v>355</v>
      </c>
    </row>
    <row r="252" spans="1:12" x14ac:dyDescent="0.25">
      <c r="A252" s="3" t="s">
        <v>290</v>
      </c>
      <c r="B252" s="4">
        <v>3</v>
      </c>
      <c r="C252" s="4">
        <v>5</v>
      </c>
      <c r="D252" s="4">
        <v>31</v>
      </c>
      <c r="E252" s="4">
        <v>0</v>
      </c>
      <c r="F252" s="4">
        <v>4</v>
      </c>
      <c r="G252" s="4">
        <v>15</v>
      </c>
      <c r="H252" s="4">
        <v>18</v>
      </c>
      <c r="I252" s="4">
        <v>2</v>
      </c>
      <c r="J252" s="4">
        <v>1</v>
      </c>
      <c r="K252" s="4">
        <v>16</v>
      </c>
      <c r="L252" s="4">
        <v>95</v>
      </c>
    </row>
    <row r="253" spans="1:12" x14ac:dyDescent="0.25">
      <c r="A253" s="3" t="s">
        <v>292</v>
      </c>
      <c r="B253" s="4">
        <v>74</v>
      </c>
      <c r="C253" s="4">
        <v>56</v>
      </c>
      <c r="D253" s="4">
        <v>144</v>
      </c>
      <c r="E253" s="4">
        <v>10</v>
      </c>
      <c r="F253" s="4">
        <v>46</v>
      </c>
      <c r="G253" s="4">
        <v>170</v>
      </c>
      <c r="H253" s="4">
        <v>86</v>
      </c>
      <c r="I253" s="4">
        <v>14</v>
      </c>
      <c r="J253" s="4">
        <v>5</v>
      </c>
      <c r="K253" s="4">
        <v>141</v>
      </c>
      <c r="L253" s="4">
        <v>746</v>
      </c>
    </row>
    <row r="254" spans="1:12" x14ac:dyDescent="0.25">
      <c r="A254" s="3" t="s">
        <v>293</v>
      </c>
      <c r="B254" s="4">
        <v>10</v>
      </c>
      <c r="C254" s="4">
        <v>7</v>
      </c>
      <c r="D254" s="4">
        <v>33</v>
      </c>
      <c r="E254" s="4">
        <v>2</v>
      </c>
      <c r="F254" s="4">
        <v>4</v>
      </c>
      <c r="G254" s="4">
        <v>19</v>
      </c>
      <c r="H254" s="4">
        <v>18</v>
      </c>
      <c r="I254" s="4">
        <v>0</v>
      </c>
      <c r="J254" s="4">
        <v>1</v>
      </c>
      <c r="K254" s="4">
        <v>20</v>
      </c>
      <c r="L254" s="4">
        <v>114</v>
      </c>
    </row>
    <row r="255" spans="1:12" x14ac:dyDescent="0.25">
      <c r="A255" s="3" t="s">
        <v>294</v>
      </c>
      <c r="B255" s="4">
        <v>25</v>
      </c>
      <c r="C255" s="4">
        <v>26</v>
      </c>
      <c r="D255" s="4">
        <v>56</v>
      </c>
      <c r="E255" s="4">
        <v>5</v>
      </c>
      <c r="F255" s="4">
        <v>10</v>
      </c>
      <c r="G255" s="4">
        <v>47</v>
      </c>
      <c r="H255" s="4">
        <v>24</v>
      </c>
      <c r="I255" s="4">
        <v>1</v>
      </c>
      <c r="J255" s="4">
        <v>2</v>
      </c>
      <c r="K255" s="4">
        <v>53</v>
      </c>
      <c r="L255" s="4">
        <v>249</v>
      </c>
    </row>
    <row r="256" spans="1:12" x14ac:dyDescent="0.25">
      <c r="A256" s="3" t="s">
        <v>295</v>
      </c>
      <c r="B256" s="4">
        <v>46</v>
      </c>
      <c r="C256" s="4">
        <v>50</v>
      </c>
      <c r="D256" s="4">
        <v>120</v>
      </c>
      <c r="E256" s="4">
        <v>9</v>
      </c>
      <c r="F256" s="4">
        <v>20</v>
      </c>
      <c r="G256" s="4">
        <v>121</v>
      </c>
      <c r="H256" s="4">
        <v>41</v>
      </c>
      <c r="I256" s="4">
        <v>5</v>
      </c>
      <c r="J256" s="4">
        <v>2</v>
      </c>
      <c r="K256" s="4">
        <v>98</v>
      </c>
      <c r="L256" s="4">
        <v>512</v>
      </c>
    </row>
    <row r="257" spans="1:12" x14ac:dyDescent="0.25">
      <c r="A257" s="3" t="s">
        <v>296</v>
      </c>
      <c r="B257" s="4">
        <v>57</v>
      </c>
      <c r="C257" s="4">
        <v>33</v>
      </c>
      <c r="D257" s="4">
        <v>67</v>
      </c>
      <c r="E257" s="4">
        <v>18</v>
      </c>
      <c r="F257" s="4">
        <v>21</v>
      </c>
      <c r="G257" s="4">
        <v>61</v>
      </c>
      <c r="H257" s="4">
        <v>28</v>
      </c>
      <c r="I257" s="4">
        <v>4</v>
      </c>
      <c r="J257" s="4">
        <v>2</v>
      </c>
      <c r="K257" s="4">
        <v>73</v>
      </c>
      <c r="L257" s="4">
        <v>364</v>
      </c>
    </row>
    <row r="258" spans="1:12" x14ac:dyDescent="0.25">
      <c r="A258" s="3" t="s">
        <v>297</v>
      </c>
      <c r="B258" s="4">
        <v>135</v>
      </c>
      <c r="C258" s="4">
        <v>182</v>
      </c>
      <c r="D258" s="4">
        <v>282</v>
      </c>
      <c r="E258" s="4">
        <v>39</v>
      </c>
      <c r="F258" s="4">
        <v>72</v>
      </c>
      <c r="G258" s="4">
        <v>251</v>
      </c>
      <c r="H258" s="4">
        <v>128</v>
      </c>
      <c r="I258" s="4">
        <v>26</v>
      </c>
      <c r="J258" s="4">
        <v>7</v>
      </c>
      <c r="K258" s="4">
        <v>284</v>
      </c>
      <c r="L258" s="4">
        <v>1406</v>
      </c>
    </row>
    <row r="259" spans="1:12" x14ac:dyDescent="0.25">
      <c r="A259" s="3" t="s">
        <v>298</v>
      </c>
      <c r="B259" s="4">
        <v>55</v>
      </c>
      <c r="C259" s="4">
        <v>95</v>
      </c>
      <c r="D259" s="4">
        <v>96</v>
      </c>
      <c r="E259" s="4">
        <v>26</v>
      </c>
      <c r="F259" s="4">
        <v>40</v>
      </c>
      <c r="G259" s="4">
        <v>136</v>
      </c>
      <c r="H259" s="4">
        <v>69</v>
      </c>
      <c r="I259" s="4">
        <v>6</v>
      </c>
      <c r="J259" s="4">
        <v>6</v>
      </c>
      <c r="K259" s="4">
        <v>146</v>
      </c>
      <c r="L259" s="4">
        <v>675</v>
      </c>
    </row>
    <row r="260" spans="1:12" x14ac:dyDescent="0.25">
      <c r="A260" s="3" t="s">
        <v>299</v>
      </c>
      <c r="B260" s="4">
        <v>33</v>
      </c>
      <c r="C260" s="4">
        <v>69</v>
      </c>
      <c r="D260" s="4">
        <v>122</v>
      </c>
      <c r="E260" s="4">
        <v>27</v>
      </c>
      <c r="F260" s="4">
        <v>27</v>
      </c>
      <c r="G260" s="4">
        <v>115</v>
      </c>
      <c r="H260" s="4">
        <v>58</v>
      </c>
      <c r="I260" s="4">
        <v>5</v>
      </c>
      <c r="J260" s="4">
        <v>1</v>
      </c>
      <c r="K260" s="4">
        <v>134</v>
      </c>
      <c r="L260" s="4">
        <v>591</v>
      </c>
    </row>
    <row r="261" spans="1:12" x14ac:dyDescent="0.25">
      <c r="A261" s="3" t="s">
        <v>300</v>
      </c>
      <c r="B261" s="4">
        <v>109</v>
      </c>
      <c r="C261" s="4">
        <v>196</v>
      </c>
      <c r="D261" s="4">
        <v>225</v>
      </c>
      <c r="E261" s="4">
        <v>39</v>
      </c>
      <c r="F261" s="4">
        <v>84</v>
      </c>
      <c r="G261" s="4">
        <v>291</v>
      </c>
      <c r="H261" s="4">
        <v>168</v>
      </c>
      <c r="I261" s="4">
        <v>30</v>
      </c>
      <c r="J261" s="4">
        <v>13</v>
      </c>
      <c r="K261" s="4">
        <v>342</v>
      </c>
      <c r="L261" s="4">
        <v>1497</v>
      </c>
    </row>
    <row r="262" spans="1:12" x14ac:dyDescent="0.25">
      <c r="A262" s="3" t="s">
        <v>301</v>
      </c>
      <c r="B262" s="4">
        <v>37</v>
      </c>
      <c r="C262" s="4">
        <v>42</v>
      </c>
      <c r="D262" s="4">
        <v>63</v>
      </c>
      <c r="E262" s="4">
        <v>14</v>
      </c>
      <c r="F262" s="4">
        <v>16</v>
      </c>
      <c r="G262" s="4">
        <v>86</v>
      </c>
      <c r="H262" s="4">
        <v>48</v>
      </c>
      <c r="I262" s="4">
        <v>4</v>
      </c>
      <c r="J262" s="4">
        <v>2</v>
      </c>
      <c r="K262" s="4">
        <v>85</v>
      </c>
      <c r="L262" s="4">
        <v>397</v>
      </c>
    </row>
    <row r="263" spans="1:12" x14ac:dyDescent="0.25">
      <c r="A263" s="3" t="s">
        <v>302</v>
      </c>
      <c r="B263" s="4">
        <v>44</v>
      </c>
      <c r="C263" s="4">
        <v>49</v>
      </c>
      <c r="D263" s="4">
        <v>68</v>
      </c>
      <c r="E263" s="4">
        <v>10</v>
      </c>
      <c r="F263" s="4">
        <v>24</v>
      </c>
      <c r="G263" s="4">
        <v>110</v>
      </c>
      <c r="H263" s="4">
        <v>40</v>
      </c>
      <c r="I263" s="4">
        <v>0</v>
      </c>
      <c r="J263" s="4">
        <v>3</v>
      </c>
      <c r="K263" s="4">
        <v>99</v>
      </c>
      <c r="L263" s="4">
        <v>447</v>
      </c>
    </row>
    <row r="264" spans="1:12" x14ac:dyDescent="0.25">
      <c r="A264" s="3" t="s">
        <v>303</v>
      </c>
      <c r="B264" s="4">
        <v>189</v>
      </c>
      <c r="C264" s="4">
        <v>345</v>
      </c>
      <c r="D264" s="4">
        <v>343</v>
      </c>
      <c r="E264" s="4">
        <v>58</v>
      </c>
      <c r="F264" s="4">
        <v>109</v>
      </c>
      <c r="G264" s="4">
        <v>477</v>
      </c>
      <c r="H264" s="4">
        <v>185</v>
      </c>
      <c r="I264" s="4">
        <v>39</v>
      </c>
      <c r="J264" s="4">
        <v>18</v>
      </c>
      <c r="K264" s="4">
        <v>488</v>
      </c>
      <c r="L264" s="4">
        <v>2251</v>
      </c>
    </row>
    <row r="265" spans="1:12" x14ac:dyDescent="0.25">
      <c r="A265" s="3" t="s">
        <v>304</v>
      </c>
      <c r="B265" s="4">
        <v>655</v>
      </c>
      <c r="C265" s="4">
        <v>531</v>
      </c>
      <c r="D265" s="4">
        <v>1032</v>
      </c>
      <c r="E265" s="4">
        <v>134</v>
      </c>
      <c r="F265" s="4">
        <v>471</v>
      </c>
      <c r="G265" s="4">
        <v>1780</v>
      </c>
      <c r="H265" s="4">
        <v>753</v>
      </c>
      <c r="I265" s="4">
        <v>62</v>
      </c>
      <c r="J265" s="4">
        <v>67</v>
      </c>
      <c r="K265" s="4">
        <v>1175</v>
      </c>
      <c r="L265" s="4">
        <v>6660</v>
      </c>
    </row>
    <row r="266" spans="1:12" x14ac:dyDescent="0.25">
      <c r="A266" s="3" t="s">
        <v>305</v>
      </c>
      <c r="B266" s="4">
        <v>91</v>
      </c>
      <c r="C266" s="4">
        <v>83</v>
      </c>
      <c r="D266" s="4">
        <v>191</v>
      </c>
      <c r="E266" s="4">
        <v>22</v>
      </c>
      <c r="F266" s="4">
        <v>81</v>
      </c>
      <c r="G266" s="4">
        <v>340</v>
      </c>
      <c r="H266" s="4">
        <v>139</v>
      </c>
      <c r="I266" s="4">
        <v>13</v>
      </c>
      <c r="J266" s="4">
        <v>6</v>
      </c>
      <c r="K266" s="4">
        <v>207</v>
      </c>
      <c r="L266" s="4">
        <v>1173</v>
      </c>
    </row>
    <row r="267" spans="1:12" x14ac:dyDescent="0.25">
      <c r="A267" s="3" t="s">
        <v>306</v>
      </c>
      <c r="B267" s="4">
        <v>582</v>
      </c>
      <c r="C267" s="4">
        <v>821</v>
      </c>
      <c r="D267" s="4">
        <v>976</v>
      </c>
      <c r="E267" s="4">
        <v>135</v>
      </c>
      <c r="F267" s="4">
        <v>470</v>
      </c>
      <c r="G267" s="4">
        <v>1654</v>
      </c>
      <c r="H267" s="4">
        <v>561</v>
      </c>
      <c r="I267" s="4">
        <v>76</v>
      </c>
      <c r="J267" s="4">
        <v>46</v>
      </c>
      <c r="K267" s="4">
        <v>839</v>
      </c>
      <c r="L267" s="4">
        <v>6160</v>
      </c>
    </row>
    <row r="268" spans="1:12" x14ac:dyDescent="0.25">
      <c r="A268" s="3" t="s">
        <v>307</v>
      </c>
      <c r="B268" s="4">
        <v>2139</v>
      </c>
      <c r="C268" s="4">
        <v>1397</v>
      </c>
      <c r="D268" s="4">
        <v>2501</v>
      </c>
      <c r="E268" s="4">
        <v>597</v>
      </c>
      <c r="F268" s="4">
        <v>1867</v>
      </c>
      <c r="G268" s="4">
        <v>4616</v>
      </c>
      <c r="H268" s="4">
        <v>1737</v>
      </c>
      <c r="I268" s="4">
        <v>283</v>
      </c>
      <c r="J268" s="4">
        <v>90</v>
      </c>
      <c r="K268" s="4">
        <v>3765</v>
      </c>
      <c r="L268" s="4">
        <v>18992</v>
      </c>
    </row>
    <row r="269" spans="1:12" x14ac:dyDescent="0.25">
      <c r="A269" s="3" t="s">
        <v>308</v>
      </c>
      <c r="B269" s="4">
        <v>335</v>
      </c>
      <c r="C269" s="4">
        <v>331</v>
      </c>
      <c r="D269" s="4">
        <v>761</v>
      </c>
      <c r="E269" s="4">
        <v>164</v>
      </c>
      <c r="F269" s="4">
        <v>373</v>
      </c>
      <c r="G269" s="4">
        <v>1135</v>
      </c>
      <c r="H269" s="4">
        <v>532</v>
      </c>
      <c r="I269" s="4">
        <v>78</v>
      </c>
      <c r="J269" s="4">
        <v>25</v>
      </c>
      <c r="K269" s="4">
        <v>809</v>
      </c>
      <c r="L269" s="4">
        <v>4543</v>
      </c>
    </row>
    <row r="270" spans="1:12" x14ac:dyDescent="0.25">
      <c r="A270" s="3" t="s">
        <v>309</v>
      </c>
      <c r="B270" s="4">
        <v>301</v>
      </c>
      <c r="C270" s="4">
        <v>325</v>
      </c>
      <c r="D270" s="4">
        <v>680</v>
      </c>
      <c r="E270" s="4">
        <v>117</v>
      </c>
      <c r="F270" s="4">
        <v>361</v>
      </c>
      <c r="G270" s="4">
        <v>911</v>
      </c>
      <c r="H270" s="4">
        <v>448</v>
      </c>
      <c r="I270" s="4">
        <v>27</v>
      </c>
      <c r="J270" s="4">
        <v>12</v>
      </c>
      <c r="K270" s="4">
        <v>633</v>
      </c>
      <c r="L270" s="4">
        <v>3815</v>
      </c>
    </row>
    <row r="271" spans="1:12" x14ac:dyDescent="0.25">
      <c r="A271" s="3" t="s">
        <v>310</v>
      </c>
      <c r="B271" s="4">
        <v>731</v>
      </c>
      <c r="C271" s="4">
        <v>381</v>
      </c>
      <c r="D271" s="4">
        <v>843</v>
      </c>
      <c r="E271" s="4">
        <v>134</v>
      </c>
      <c r="F271" s="4">
        <v>482</v>
      </c>
      <c r="G271" s="4">
        <v>1204</v>
      </c>
      <c r="H271" s="4">
        <v>578</v>
      </c>
      <c r="I271" s="4">
        <v>72</v>
      </c>
      <c r="J271" s="4">
        <v>36</v>
      </c>
      <c r="K271" s="4">
        <v>731</v>
      </c>
      <c r="L271" s="4">
        <v>5192</v>
      </c>
    </row>
    <row r="272" spans="1:12" x14ac:dyDescent="0.25">
      <c r="A272" s="3" t="s">
        <v>311</v>
      </c>
      <c r="B272" s="4">
        <v>66</v>
      </c>
      <c r="C272" s="4">
        <v>80</v>
      </c>
      <c r="D272" s="4">
        <v>166</v>
      </c>
      <c r="E272" s="4">
        <v>21</v>
      </c>
      <c r="F272" s="4">
        <v>91</v>
      </c>
      <c r="G272" s="4">
        <v>189</v>
      </c>
      <c r="H272" s="4">
        <v>131</v>
      </c>
      <c r="I272" s="4">
        <v>11</v>
      </c>
      <c r="J272" s="4">
        <v>8</v>
      </c>
      <c r="K272" s="4">
        <v>178</v>
      </c>
      <c r="L272" s="4">
        <v>941</v>
      </c>
    </row>
    <row r="273" spans="1:12" x14ac:dyDescent="0.25">
      <c r="A273" s="3" t="s">
        <v>312</v>
      </c>
      <c r="B273" s="4">
        <v>82</v>
      </c>
      <c r="C273" s="4">
        <v>82</v>
      </c>
      <c r="D273" s="4">
        <v>223</v>
      </c>
      <c r="E273" s="4">
        <v>27</v>
      </c>
      <c r="F273" s="4">
        <v>78</v>
      </c>
      <c r="G273" s="4">
        <v>190</v>
      </c>
      <c r="H273" s="4">
        <v>92</v>
      </c>
      <c r="I273" s="4">
        <v>18</v>
      </c>
      <c r="J273" s="4">
        <v>6</v>
      </c>
      <c r="K273" s="4">
        <v>215</v>
      </c>
      <c r="L273" s="4">
        <v>1013</v>
      </c>
    </row>
    <row r="274" spans="1:12" x14ac:dyDescent="0.25">
      <c r="A274" s="3" t="s">
        <v>313</v>
      </c>
      <c r="B274" s="4">
        <v>173</v>
      </c>
      <c r="C274" s="4">
        <v>155</v>
      </c>
      <c r="D274" s="4">
        <v>372</v>
      </c>
      <c r="E274" s="4">
        <v>44</v>
      </c>
      <c r="F274" s="4">
        <v>113</v>
      </c>
      <c r="G274" s="4">
        <v>388</v>
      </c>
      <c r="H274" s="4">
        <v>224</v>
      </c>
      <c r="I274" s="4">
        <v>22</v>
      </c>
      <c r="J274" s="4">
        <v>12</v>
      </c>
      <c r="K274" s="4">
        <v>356</v>
      </c>
      <c r="L274" s="4">
        <v>1859</v>
      </c>
    </row>
    <row r="275" spans="1:12" x14ac:dyDescent="0.25">
      <c r="A275" s="3" t="s">
        <v>314</v>
      </c>
      <c r="B275" s="4">
        <v>133</v>
      </c>
      <c r="C275" s="4">
        <v>127</v>
      </c>
      <c r="D275" s="4">
        <v>167</v>
      </c>
      <c r="E275" s="4">
        <v>33</v>
      </c>
      <c r="F275" s="4">
        <v>109</v>
      </c>
      <c r="G275" s="4">
        <v>369</v>
      </c>
      <c r="H275" s="4">
        <v>120</v>
      </c>
      <c r="I275" s="4">
        <v>17</v>
      </c>
      <c r="J275" s="4">
        <v>11</v>
      </c>
      <c r="K275" s="4">
        <v>313</v>
      </c>
      <c r="L275" s="4">
        <v>1399</v>
      </c>
    </row>
    <row r="276" spans="1:12" x14ac:dyDescent="0.25">
      <c r="A276" s="3" t="s">
        <v>58</v>
      </c>
      <c r="B276" s="4">
        <v>6172</v>
      </c>
      <c r="C276" s="4">
        <v>5537</v>
      </c>
      <c r="D276" s="4">
        <v>9804</v>
      </c>
      <c r="E276" s="4">
        <v>1699</v>
      </c>
      <c r="F276" s="4">
        <v>5034</v>
      </c>
      <c r="G276" s="4">
        <v>14860</v>
      </c>
      <c r="H276" s="4">
        <v>6309</v>
      </c>
      <c r="I276" s="4">
        <v>822</v>
      </c>
      <c r="J276" s="4">
        <v>391</v>
      </c>
      <c r="K276" s="4">
        <v>11360</v>
      </c>
      <c r="L276" s="4">
        <v>61988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39997558519241921"/>
  </sheetPr>
  <dimension ref="A1:Y320"/>
  <sheetViews>
    <sheetView topLeftCell="A295" zoomScaleNormal="100" workbookViewId="0">
      <selection activeCell="I322" sqref="I322"/>
    </sheetView>
  </sheetViews>
  <sheetFormatPr defaultRowHeight="15" x14ac:dyDescent="0.25"/>
  <cols>
    <col min="1" max="1" width="23.85546875" customWidth="1"/>
    <col min="2" max="12" width="11.28515625" customWidth="1"/>
    <col min="14" max="14" width="23.140625" bestFit="1" customWidth="1"/>
  </cols>
  <sheetData>
    <row r="1" spans="1:25" s="42" customFormat="1" x14ac:dyDescent="0.25">
      <c r="A1" s="41" t="s">
        <v>566</v>
      </c>
      <c r="N1" s="41" t="s">
        <v>564</v>
      </c>
    </row>
    <row r="3" spans="1:25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  <c r="N3" s="1"/>
      <c r="O3" s="23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A4" s="1"/>
      <c r="B4" s="1" t="s">
        <v>505</v>
      </c>
      <c r="C4" s="1" t="s">
        <v>541</v>
      </c>
      <c r="D4" s="1" t="s">
        <v>1</v>
      </c>
      <c r="E4" s="1" t="s">
        <v>531</v>
      </c>
      <c r="F4" s="1" t="s">
        <v>510</v>
      </c>
      <c r="G4" s="1" t="s">
        <v>537</v>
      </c>
      <c r="H4" s="1" t="s">
        <v>2</v>
      </c>
      <c r="I4" s="1" t="s">
        <v>3</v>
      </c>
      <c r="J4" s="1" t="s">
        <v>6</v>
      </c>
      <c r="K4" s="1" t="s">
        <v>533</v>
      </c>
      <c r="L4" s="1" t="s">
        <v>565</v>
      </c>
      <c r="N4" s="1"/>
      <c r="O4" s="1" t="s">
        <v>505</v>
      </c>
      <c r="P4" s="1" t="s">
        <v>541</v>
      </c>
      <c r="Q4" s="1" t="s">
        <v>1</v>
      </c>
      <c r="R4" s="1" t="s">
        <v>531</v>
      </c>
      <c r="S4" s="1" t="s">
        <v>510</v>
      </c>
      <c r="T4" s="1" t="s">
        <v>537</v>
      </c>
      <c r="U4" s="1" t="s">
        <v>2</v>
      </c>
      <c r="V4" s="1" t="s">
        <v>3</v>
      </c>
      <c r="W4" s="1" t="s">
        <v>6</v>
      </c>
      <c r="X4" s="1" t="s">
        <v>533</v>
      </c>
      <c r="Y4" s="1" t="s">
        <v>565</v>
      </c>
    </row>
    <row r="5" spans="1:25" x14ac:dyDescent="0.25">
      <c r="A5" s="1" t="s">
        <v>34</v>
      </c>
      <c r="B5">
        <f>comercio!B6</f>
        <v>76</v>
      </c>
      <c r="C5">
        <f>comercio!C6</f>
        <v>0</v>
      </c>
      <c r="D5">
        <f>comercio!D6</f>
        <v>0</v>
      </c>
      <c r="E5">
        <f>comercio!E6</f>
        <v>0</v>
      </c>
      <c r="F5">
        <f>comercio!F6</f>
        <v>243</v>
      </c>
      <c r="G5">
        <f>comercio!G6</f>
        <v>0</v>
      </c>
      <c r="H5">
        <f>comercio!H6</f>
        <v>0</v>
      </c>
      <c r="I5">
        <f>comercio!I6</f>
        <v>28</v>
      </c>
      <c r="J5">
        <f>comercio!J6</f>
        <v>0</v>
      </c>
      <c r="K5">
        <f>comercio!K6</f>
        <v>0</v>
      </c>
      <c r="L5">
        <f>SUM(B5:K5)</f>
        <v>347</v>
      </c>
      <c r="N5" s="1" t="s">
        <v>34</v>
      </c>
      <c r="O5">
        <f>+B5/'Total x Ano'!$B$30</f>
        <v>8.5611616144548456E-4</v>
      </c>
      <c r="P5">
        <f>+C5/'Total x Ano'!$B$30</f>
        <v>0</v>
      </c>
      <c r="Q5">
        <f>+D5/'Total x Ano'!$B$30</f>
        <v>0</v>
      </c>
      <c r="R5">
        <f>+E5/'Total x Ano'!$B$30</f>
        <v>0</v>
      </c>
      <c r="S5">
        <f>+F5/'Total x Ano'!$B$30</f>
        <v>2.7373187793585888E-3</v>
      </c>
      <c r="T5">
        <f>+G5/'Total x Ano'!$B$30</f>
        <v>0</v>
      </c>
      <c r="U5">
        <f>+H5/'Total x Ano'!$B$30</f>
        <v>0</v>
      </c>
      <c r="V5">
        <f>+I5/'Total x Ano'!$B$30</f>
        <v>3.1541121737465222E-4</v>
      </c>
      <c r="W5">
        <f>+J5/'Total x Ano'!$B$30</f>
        <v>0</v>
      </c>
      <c r="X5">
        <f>+K5/'Total x Ano'!$B$30</f>
        <v>0</v>
      </c>
      <c r="Y5">
        <f>+L5/'Total x Ano'!$B$30</f>
        <v>3.9088461581787259E-3</v>
      </c>
    </row>
    <row r="6" spans="1:25" x14ac:dyDescent="0.25">
      <c r="A6" s="1" t="s">
        <v>33</v>
      </c>
      <c r="B6">
        <f>comercio!B7</f>
        <v>13</v>
      </c>
      <c r="C6">
        <f>comercio!C7</f>
        <v>0</v>
      </c>
      <c r="D6">
        <f>comercio!D7</f>
        <v>0</v>
      </c>
      <c r="E6">
        <f>comercio!E7</f>
        <v>0</v>
      </c>
      <c r="F6">
        <f>comercio!F7</f>
        <v>64</v>
      </c>
      <c r="G6">
        <f>comercio!G7</f>
        <v>0</v>
      </c>
      <c r="H6">
        <f>comercio!H7</f>
        <v>0</v>
      </c>
      <c r="I6">
        <f>comercio!I7</f>
        <v>3</v>
      </c>
      <c r="J6">
        <f>comercio!J7</f>
        <v>0</v>
      </c>
      <c r="K6">
        <f>comercio!K7</f>
        <v>0</v>
      </c>
      <c r="L6">
        <f t="shared" ref="L6:L32" si="0">SUM(B6:K6)</f>
        <v>80</v>
      </c>
      <c r="N6" s="1" t="s">
        <v>33</v>
      </c>
      <c r="O6">
        <f>+B6/'Total x Ano'!$B$30</f>
        <v>1.464409223525171E-4</v>
      </c>
      <c r="P6">
        <f>+C6/'Total x Ano'!$B$30</f>
        <v>0</v>
      </c>
      <c r="Q6">
        <f>+D6/'Total x Ano'!$B$30</f>
        <v>0</v>
      </c>
      <c r="R6">
        <f>+E6/'Total x Ano'!$B$30</f>
        <v>0</v>
      </c>
      <c r="S6">
        <f>+F6/'Total x Ano'!$B$30</f>
        <v>7.2093992542777649E-4</v>
      </c>
      <c r="T6">
        <f>+G6/'Total x Ano'!$B$30</f>
        <v>0</v>
      </c>
      <c r="U6">
        <f>+H6/'Total x Ano'!$B$30</f>
        <v>0</v>
      </c>
      <c r="V6">
        <f>+I6/'Total x Ano'!$B$30</f>
        <v>3.3794059004427025E-5</v>
      </c>
      <c r="W6">
        <f>+J6/'Total x Ano'!$B$30</f>
        <v>0</v>
      </c>
      <c r="X6">
        <f>+K6/'Total x Ano'!$B$30</f>
        <v>0</v>
      </c>
      <c r="Y6">
        <f>+L6/'Total x Ano'!$B$30</f>
        <v>9.0117490678472058E-4</v>
      </c>
    </row>
    <row r="7" spans="1:25" x14ac:dyDescent="0.25">
      <c r="A7" s="1" t="s">
        <v>32</v>
      </c>
      <c r="B7">
        <f>comercio!B8</f>
        <v>86</v>
      </c>
      <c r="C7">
        <f>comercio!C8</f>
        <v>0</v>
      </c>
      <c r="D7">
        <f>comercio!D8</f>
        <v>0</v>
      </c>
      <c r="E7">
        <f>comercio!E8</f>
        <v>0</v>
      </c>
      <c r="F7">
        <f>comercio!F8</f>
        <v>216</v>
      </c>
      <c r="G7">
        <f>comercio!G8</f>
        <v>0</v>
      </c>
      <c r="H7">
        <f>comercio!H8</f>
        <v>0</v>
      </c>
      <c r="I7">
        <f>comercio!I8</f>
        <v>18</v>
      </c>
      <c r="J7">
        <f>comercio!J8</f>
        <v>0</v>
      </c>
      <c r="K7">
        <f>comercio!K8</f>
        <v>0</v>
      </c>
      <c r="L7">
        <f t="shared" si="0"/>
        <v>320</v>
      </c>
      <c r="N7" s="1" t="s">
        <v>32</v>
      </c>
      <c r="O7">
        <f>+B7/'Total x Ano'!$B$30</f>
        <v>9.6876302479357462E-4</v>
      </c>
      <c r="P7">
        <f>+C7/'Total x Ano'!$B$30</f>
        <v>0</v>
      </c>
      <c r="Q7">
        <f>+D7/'Total x Ano'!$B$30</f>
        <v>0</v>
      </c>
      <c r="R7">
        <f>+E7/'Total x Ano'!$B$30</f>
        <v>0</v>
      </c>
      <c r="S7">
        <f>+F7/'Total x Ano'!$B$30</f>
        <v>2.4331722483187457E-3</v>
      </c>
      <c r="T7">
        <f>+G7/'Total x Ano'!$B$30</f>
        <v>0</v>
      </c>
      <c r="U7">
        <f>+H7/'Total x Ano'!$B$30</f>
        <v>0</v>
      </c>
      <c r="V7">
        <f>+I7/'Total x Ano'!$B$30</f>
        <v>2.0276435402656213E-4</v>
      </c>
      <c r="W7">
        <f>+J7/'Total x Ano'!$B$30</f>
        <v>0</v>
      </c>
      <c r="X7">
        <f>+K7/'Total x Ano'!$B$30</f>
        <v>0</v>
      </c>
      <c r="Y7">
        <f>+L7/'Total x Ano'!$B$30</f>
        <v>3.6046996271388823E-3</v>
      </c>
    </row>
    <row r="8" spans="1:25" x14ac:dyDescent="0.25">
      <c r="A8" s="1" t="s">
        <v>31</v>
      </c>
      <c r="B8">
        <f>comercio!B9</f>
        <v>9</v>
      </c>
      <c r="C8">
        <f>comercio!C9</f>
        <v>0</v>
      </c>
      <c r="D8">
        <f>comercio!D9</f>
        <v>0</v>
      </c>
      <c r="E8">
        <f>comercio!E9</f>
        <v>0</v>
      </c>
      <c r="F8">
        <f>comercio!F9</f>
        <v>62</v>
      </c>
      <c r="G8">
        <f>comercio!G9</f>
        <v>0</v>
      </c>
      <c r="H8">
        <f>comercio!H9</f>
        <v>0</v>
      </c>
      <c r="I8">
        <f>comercio!I9</f>
        <v>7</v>
      </c>
      <c r="J8">
        <f>comercio!J9</f>
        <v>0</v>
      </c>
      <c r="K8">
        <f>comercio!K9</f>
        <v>0</v>
      </c>
      <c r="L8">
        <f t="shared" si="0"/>
        <v>78</v>
      </c>
      <c r="N8" s="1" t="s">
        <v>31</v>
      </c>
      <c r="O8">
        <f>+B8/'Total x Ano'!$B$30</f>
        <v>1.0138217701328107E-4</v>
      </c>
      <c r="P8">
        <f>+C8/'Total x Ano'!$B$30</f>
        <v>0</v>
      </c>
      <c r="Q8">
        <f>+D8/'Total x Ano'!$B$30</f>
        <v>0</v>
      </c>
      <c r="R8">
        <f>+E8/'Total x Ano'!$B$30</f>
        <v>0</v>
      </c>
      <c r="S8">
        <f>+F8/'Total x Ano'!$B$30</f>
        <v>6.9841055275815848E-4</v>
      </c>
      <c r="T8">
        <f>+G8/'Total x Ano'!$B$30</f>
        <v>0</v>
      </c>
      <c r="U8">
        <f>+H8/'Total x Ano'!$B$30</f>
        <v>0</v>
      </c>
      <c r="V8">
        <f>+I8/'Total x Ano'!$B$30</f>
        <v>7.8852804343663055E-5</v>
      </c>
      <c r="W8">
        <f>+J8/'Total x Ano'!$B$30</f>
        <v>0</v>
      </c>
      <c r="X8">
        <f>+K8/'Total x Ano'!$B$30</f>
        <v>0</v>
      </c>
      <c r="Y8">
        <f>+L8/'Total x Ano'!$B$30</f>
        <v>8.7864553411510257E-4</v>
      </c>
    </row>
    <row r="9" spans="1:25" x14ac:dyDescent="0.25">
      <c r="A9" s="1" t="s">
        <v>30</v>
      </c>
      <c r="B9">
        <f>comercio!B10</f>
        <v>87</v>
      </c>
      <c r="C9">
        <f>comercio!C10</f>
        <v>0</v>
      </c>
      <c r="D9">
        <f>comercio!D10</f>
        <v>0</v>
      </c>
      <c r="E9">
        <f>comercio!E10</f>
        <v>0</v>
      </c>
      <c r="F9">
        <f>comercio!F10</f>
        <v>442</v>
      </c>
      <c r="G9">
        <f>comercio!G10</f>
        <v>0</v>
      </c>
      <c r="H9">
        <f>comercio!H10</f>
        <v>0</v>
      </c>
      <c r="I9">
        <f>comercio!I10</f>
        <v>57</v>
      </c>
      <c r="J9">
        <f>comercio!J10</f>
        <v>0</v>
      </c>
      <c r="K9">
        <f>comercio!K10</f>
        <v>0</v>
      </c>
      <c r="L9">
        <f t="shared" si="0"/>
        <v>586</v>
      </c>
      <c r="N9" s="1" t="s">
        <v>30</v>
      </c>
      <c r="O9">
        <f>+B9/'Total x Ano'!$B$30</f>
        <v>9.8002771112838368E-4</v>
      </c>
      <c r="P9">
        <f>+C9/'Total x Ano'!$B$30</f>
        <v>0</v>
      </c>
      <c r="Q9">
        <f>+D9/'Total x Ano'!$B$30</f>
        <v>0</v>
      </c>
      <c r="R9">
        <f>+E9/'Total x Ano'!$B$30</f>
        <v>0</v>
      </c>
      <c r="S9">
        <f>+F9/'Total x Ano'!$B$30</f>
        <v>4.9789913599855816E-3</v>
      </c>
      <c r="T9">
        <f>+G9/'Total x Ano'!$B$30</f>
        <v>0</v>
      </c>
      <c r="U9">
        <f>+H9/'Total x Ano'!$B$30</f>
        <v>0</v>
      </c>
      <c r="V9">
        <f>+I9/'Total x Ano'!$B$30</f>
        <v>6.4208712108411339E-4</v>
      </c>
      <c r="W9">
        <f>+J9/'Total x Ano'!$B$30</f>
        <v>0</v>
      </c>
      <c r="X9">
        <f>+K9/'Total x Ano'!$B$30</f>
        <v>0</v>
      </c>
      <c r="Y9">
        <f>+L9/'Total x Ano'!$B$30</f>
        <v>6.6011061921980784E-3</v>
      </c>
    </row>
    <row r="10" spans="1:25" x14ac:dyDescent="0.25">
      <c r="A10" s="1" t="s">
        <v>29</v>
      </c>
      <c r="B10">
        <f>comercio!B11</f>
        <v>7</v>
      </c>
      <c r="C10">
        <f>comercio!C11</f>
        <v>0</v>
      </c>
      <c r="D10">
        <f>comercio!D11</f>
        <v>0</v>
      </c>
      <c r="E10">
        <f>comercio!E11</f>
        <v>0</v>
      </c>
      <c r="F10">
        <f>comercio!F11</f>
        <v>76</v>
      </c>
      <c r="G10">
        <f>comercio!G11</f>
        <v>0</v>
      </c>
      <c r="H10">
        <f>comercio!H11</f>
        <v>0</v>
      </c>
      <c r="I10">
        <f>comercio!I11</f>
        <v>5</v>
      </c>
      <c r="J10">
        <f>comercio!J11</f>
        <v>0</v>
      </c>
      <c r="K10">
        <f>comercio!K11</f>
        <v>0</v>
      </c>
      <c r="L10">
        <f t="shared" si="0"/>
        <v>88</v>
      </c>
      <c r="N10" s="1" t="s">
        <v>29</v>
      </c>
      <c r="O10">
        <f>+B10/'Total x Ano'!$B$30</f>
        <v>7.8852804343663055E-5</v>
      </c>
      <c r="P10">
        <f>+C10/'Total x Ano'!$B$30</f>
        <v>0</v>
      </c>
      <c r="Q10">
        <f>+D10/'Total x Ano'!$B$30</f>
        <v>0</v>
      </c>
      <c r="R10">
        <f>+E10/'Total x Ano'!$B$30</f>
        <v>0</v>
      </c>
      <c r="S10">
        <f>+F10/'Total x Ano'!$B$30</f>
        <v>8.5611616144548456E-4</v>
      </c>
      <c r="T10">
        <f>+G10/'Total x Ano'!$B$30</f>
        <v>0</v>
      </c>
      <c r="U10">
        <f>+H10/'Total x Ano'!$B$30</f>
        <v>0</v>
      </c>
      <c r="V10">
        <f>+I10/'Total x Ano'!$B$30</f>
        <v>5.6323431674045036E-5</v>
      </c>
      <c r="W10">
        <f>+J10/'Total x Ano'!$B$30</f>
        <v>0</v>
      </c>
      <c r="X10">
        <f>+K10/'Total x Ano'!$B$30</f>
        <v>0</v>
      </c>
      <c r="Y10">
        <f>+L10/'Total x Ano'!$B$30</f>
        <v>9.9129239746319274E-4</v>
      </c>
    </row>
    <row r="11" spans="1:25" x14ac:dyDescent="0.25">
      <c r="A11" s="1" t="s">
        <v>28</v>
      </c>
      <c r="B11">
        <f>comercio!B12</f>
        <v>17</v>
      </c>
      <c r="C11">
        <f>comercio!C12</f>
        <v>0</v>
      </c>
      <c r="D11">
        <f>comercio!D12</f>
        <v>0</v>
      </c>
      <c r="E11">
        <f>comercio!E12</f>
        <v>0</v>
      </c>
      <c r="F11">
        <f>comercio!F12</f>
        <v>128</v>
      </c>
      <c r="G11">
        <f>comercio!G12</f>
        <v>0</v>
      </c>
      <c r="H11">
        <f>comercio!H12</f>
        <v>0</v>
      </c>
      <c r="I11">
        <f>comercio!I12</f>
        <v>20</v>
      </c>
      <c r="J11">
        <f>comercio!J12</f>
        <v>0</v>
      </c>
      <c r="K11">
        <f>comercio!K12</f>
        <v>0</v>
      </c>
      <c r="L11">
        <f t="shared" si="0"/>
        <v>165</v>
      </c>
      <c r="N11" s="1" t="s">
        <v>28</v>
      </c>
      <c r="O11">
        <f>+B11/'Total x Ano'!$B$30</f>
        <v>1.9149966769175313E-4</v>
      </c>
      <c r="P11">
        <f>+C11/'Total x Ano'!$B$30</f>
        <v>0</v>
      </c>
      <c r="Q11">
        <f>+D11/'Total x Ano'!$B$30</f>
        <v>0</v>
      </c>
      <c r="R11">
        <f>+E11/'Total x Ano'!$B$30</f>
        <v>0</v>
      </c>
      <c r="S11">
        <f>+F11/'Total x Ano'!$B$30</f>
        <v>1.441879850855553E-3</v>
      </c>
      <c r="T11">
        <f>+G11/'Total x Ano'!$B$30</f>
        <v>0</v>
      </c>
      <c r="U11">
        <f>+H11/'Total x Ano'!$B$30</f>
        <v>0</v>
      </c>
      <c r="V11">
        <f>+I11/'Total x Ano'!$B$30</f>
        <v>2.2529372669618015E-4</v>
      </c>
      <c r="W11">
        <f>+J11/'Total x Ano'!$B$30</f>
        <v>0</v>
      </c>
      <c r="X11">
        <f>+K11/'Total x Ano'!$B$30</f>
        <v>0</v>
      </c>
      <c r="Y11">
        <f>+L11/'Total x Ano'!$B$30</f>
        <v>1.8586732452434862E-3</v>
      </c>
    </row>
    <row r="12" spans="1:25" x14ac:dyDescent="0.25">
      <c r="A12" s="1" t="s">
        <v>27</v>
      </c>
      <c r="B12">
        <f>comercio!B13</f>
        <v>50</v>
      </c>
      <c r="C12">
        <f>comercio!C13</f>
        <v>0</v>
      </c>
      <c r="D12">
        <f>comercio!D13</f>
        <v>0</v>
      </c>
      <c r="E12">
        <f>comercio!E13</f>
        <v>0</v>
      </c>
      <c r="F12">
        <f>comercio!F13</f>
        <v>417</v>
      </c>
      <c r="G12">
        <f>comercio!G13</f>
        <v>0</v>
      </c>
      <c r="H12">
        <f>comercio!H13</f>
        <v>0</v>
      </c>
      <c r="I12">
        <f>comercio!I13</f>
        <v>54</v>
      </c>
      <c r="J12">
        <f>comercio!J13</f>
        <v>0</v>
      </c>
      <c r="K12">
        <f>comercio!K13</f>
        <v>0</v>
      </c>
      <c r="L12">
        <f t="shared" si="0"/>
        <v>521</v>
      </c>
      <c r="N12" s="1" t="s">
        <v>27</v>
      </c>
      <c r="O12">
        <f>+B12/'Total x Ano'!$B$30</f>
        <v>5.632343167404504E-4</v>
      </c>
      <c r="P12">
        <f>+C12/'Total x Ano'!$B$30</f>
        <v>0</v>
      </c>
      <c r="Q12">
        <f>+D12/'Total x Ano'!$B$30</f>
        <v>0</v>
      </c>
      <c r="R12">
        <f>+E12/'Total x Ano'!$B$30</f>
        <v>0</v>
      </c>
      <c r="S12">
        <f>+F12/'Total x Ano'!$B$30</f>
        <v>4.6973742016153562E-3</v>
      </c>
      <c r="T12">
        <f>+G12/'Total x Ano'!$B$30</f>
        <v>0</v>
      </c>
      <c r="U12">
        <f>+H12/'Total x Ano'!$B$30</f>
        <v>0</v>
      </c>
      <c r="V12">
        <f>+I12/'Total x Ano'!$B$30</f>
        <v>6.0829306207968643E-4</v>
      </c>
      <c r="W12">
        <f>+J12/'Total x Ano'!$B$30</f>
        <v>0</v>
      </c>
      <c r="X12">
        <f>+K12/'Total x Ano'!$B$30</f>
        <v>0</v>
      </c>
      <c r="Y12">
        <f>+L12/'Total x Ano'!$B$30</f>
        <v>5.8689015804354924E-3</v>
      </c>
    </row>
    <row r="13" spans="1:25" x14ac:dyDescent="0.25">
      <c r="A13" s="1" t="s">
        <v>26</v>
      </c>
      <c r="B13">
        <f>comercio!B14</f>
        <v>50</v>
      </c>
      <c r="C13">
        <f>comercio!C14</f>
        <v>0</v>
      </c>
      <c r="D13">
        <f>comercio!D14</f>
        <v>0</v>
      </c>
      <c r="E13">
        <f>comercio!E14</f>
        <v>0</v>
      </c>
      <c r="F13">
        <f>comercio!F14</f>
        <v>233</v>
      </c>
      <c r="G13">
        <f>comercio!G14</f>
        <v>0</v>
      </c>
      <c r="H13">
        <f>comercio!H14</f>
        <v>0</v>
      </c>
      <c r="I13">
        <f>comercio!I14</f>
        <v>22</v>
      </c>
      <c r="J13">
        <f>comercio!J14</f>
        <v>0</v>
      </c>
      <c r="K13">
        <f>comercio!K14</f>
        <v>0</v>
      </c>
      <c r="L13">
        <f t="shared" si="0"/>
        <v>305</v>
      </c>
      <c r="N13" s="1" t="s">
        <v>26</v>
      </c>
      <c r="O13">
        <f>+B13/'Total x Ano'!$B$30</f>
        <v>5.632343167404504E-4</v>
      </c>
      <c r="P13">
        <f>+C13/'Total x Ano'!$B$30</f>
        <v>0</v>
      </c>
      <c r="Q13">
        <f>+D13/'Total x Ano'!$B$30</f>
        <v>0</v>
      </c>
      <c r="R13">
        <f>+E13/'Total x Ano'!$B$30</f>
        <v>0</v>
      </c>
      <c r="S13">
        <f>+F13/'Total x Ano'!$B$30</f>
        <v>2.6246719160104987E-3</v>
      </c>
      <c r="T13">
        <f>+G13/'Total x Ano'!$B$30</f>
        <v>0</v>
      </c>
      <c r="U13">
        <f>+H13/'Total x Ano'!$B$30</f>
        <v>0</v>
      </c>
      <c r="V13">
        <f>+I13/'Total x Ano'!$B$30</f>
        <v>2.4782309936579818E-4</v>
      </c>
      <c r="W13">
        <f>+J13/'Total x Ano'!$B$30</f>
        <v>0</v>
      </c>
      <c r="X13">
        <f>+K13/'Total x Ano'!$B$30</f>
        <v>0</v>
      </c>
      <c r="Y13">
        <f>+L13/'Total x Ano'!$B$30</f>
        <v>3.4357293321167471E-3</v>
      </c>
    </row>
    <row r="14" spans="1:25" x14ac:dyDescent="0.25">
      <c r="A14" s="1" t="s">
        <v>25</v>
      </c>
      <c r="B14">
        <f>comercio!B15</f>
        <v>133</v>
      </c>
      <c r="C14">
        <f>comercio!C15</f>
        <v>0</v>
      </c>
      <c r="D14">
        <f>comercio!D15</f>
        <v>0</v>
      </c>
      <c r="E14">
        <f>comercio!E15</f>
        <v>0</v>
      </c>
      <c r="F14">
        <f>comercio!F15</f>
        <v>692</v>
      </c>
      <c r="G14">
        <f>comercio!G15</f>
        <v>0</v>
      </c>
      <c r="H14">
        <f>comercio!H15</f>
        <v>0</v>
      </c>
      <c r="I14">
        <f>comercio!I15</f>
        <v>95</v>
      </c>
      <c r="J14">
        <f>comercio!J15</f>
        <v>0</v>
      </c>
      <c r="K14">
        <f>comercio!K15</f>
        <v>0</v>
      </c>
      <c r="L14">
        <f t="shared" si="0"/>
        <v>920</v>
      </c>
      <c r="N14" s="1" t="s">
        <v>25</v>
      </c>
      <c r="O14">
        <f>+B14/'Total x Ano'!$B$30</f>
        <v>1.4982032825295981E-3</v>
      </c>
      <c r="P14">
        <f>+C14/'Total x Ano'!$B$30</f>
        <v>0</v>
      </c>
      <c r="Q14">
        <f>+D14/'Total x Ano'!$B$30</f>
        <v>0</v>
      </c>
      <c r="R14">
        <f>+E14/'Total x Ano'!$B$30</f>
        <v>0</v>
      </c>
      <c r="S14">
        <f>+F14/'Total x Ano'!$B$30</f>
        <v>7.7951629436878332E-3</v>
      </c>
      <c r="T14">
        <f>+G14/'Total x Ano'!$B$30</f>
        <v>0</v>
      </c>
      <c r="U14">
        <f>+H14/'Total x Ano'!$B$30</f>
        <v>0</v>
      </c>
      <c r="V14">
        <f>+I14/'Total x Ano'!$B$30</f>
        <v>1.0701452018068557E-3</v>
      </c>
      <c r="W14">
        <f>+J14/'Total x Ano'!$B$30</f>
        <v>0</v>
      </c>
      <c r="X14">
        <f>+K14/'Total x Ano'!$B$30</f>
        <v>0</v>
      </c>
      <c r="Y14">
        <f>+L14/'Total x Ano'!$B$30</f>
        <v>1.0363511428024287E-2</v>
      </c>
    </row>
    <row r="15" spans="1:25" x14ac:dyDescent="0.25">
      <c r="A15" s="1" t="s">
        <v>24</v>
      </c>
      <c r="B15">
        <f>comercio!B16</f>
        <v>73</v>
      </c>
      <c r="C15">
        <f>comercio!C16</f>
        <v>0</v>
      </c>
      <c r="D15">
        <f>comercio!D16</f>
        <v>0</v>
      </c>
      <c r="E15">
        <f>comercio!E16</f>
        <v>0</v>
      </c>
      <c r="F15">
        <f>comercio!F16</f>
        <v>309</v>
      </c>
      <c r="G15">
        <f>comercio!G16</f>
        <v>0</v>
      </c>
      <c r="H15">
        <f>comercio!H16</f>
        <v>0</v>
      </c>
      <c r="I15">
        <f>comercio!I16</f>
        <v>53</v>
      </c>
      <c r="J15">
        <f>comercio!J16</f>
        <v>0</v>
      </c>
      <c r="K15">
        <f>comercio!K16</f>
        <v>0</v>
      </c>
      <c r="L15">
        <f t="shared" si="0"/>
        <v>435</v>
      </c>
      <c r="N15" s="1" t="s">
        <v>24</v>
      </c>
      <c r="O15">
        <f>+B15/'Total x Ano'!$B$30</f>
        <v>8.2232210244105749E-4</v>
      </c>
      <c r="P15">
        <f>+C15/'Total x Ano'!$B$30</f>
        <v>0</v>
      </c>
      <c r="Q15">
        <f>+D15/'Total x Ano'!$B$30</f>
        <v>0</v>
      </c>
      <c r="R15">
        <f>+E15/'Total x Ano'!$B$30</f>
        <v>0</v>
      </c>
      <c r="S15">
        <f>+F15/'Total x Ano'!$B$30</f>
        <v>3.4807880774559833E-3</v>
      </c>
      <c r="T15">
        <f>+G15/'Total x Ano'!$B$30</f>
        <v>0</v>
      </c>
      <c r="U15">
        <f>+H15/'Total x Ano'!$B$30</f>
        <v>0</v>
      </c>
      <c r="V15">
        <f>+I15/'Total x Ano'!$B$30</f>
        <v>5.9702837574487737E-4</v>
      </c>
      <c r="W15">
        <f>+J15/'Total x Ano'!$B$30</f>
        <v>0</v>
      </c>
      <c r="X15">
        <f>+K15/'Total x Ano'!$B$30</f>
        <v>0</v>
      </c>
      <c r="Y15">
        <f>+L15/'Total x Ano'!$B$30</f>
        <v>4.900138555641918E-3</v>
      </c>
    </row>
    <row r="16" spans="1:25" x14ac:dyDescent="0.25">
      <c r="A16" s="1" t="s">
        <v>23</v>
      </c>
      <c r="B16">
        <f>comercio!B17</f>
        <v>69</v>
      </c>
      <c r="C16">
        <f>comercio!C17</f>
        <v>0</v>
      </c>
      <c r="D16">
        <f>comercio!D17</f>
        <v>0</v>
      </c>
      <c r="E16">
        <f>comercio!E17</f>
        <v>0</v>
      </c>
      <c r="F16">
        <f>comercio!F17</f>
        <v>235</v>
      </c>
      <c r="G16">
        <f>comercio!G17</f>
        <v>0</v>
      </c>
      <c r="H16">
        <f>comercio!H17</f>
        <v>0</v>
      </c>
      <c r="I16">
        <f>comercio!I17</f>
        <v>23</v>
      </c>
      <c r="J16">
        <f>comercio!J17</f>
        <v>0</v>
      </c>
      <c r="K16">
        <f>comercio!K17</f>
        <v>0</v>
      </c>
      <c r="L16">
        <f t="shared" si="0"/>
        <v>327</v>
      </c>
      <c r="N16" s="1" t="s">
        <v>23</v>
      </c>
      <c r="O16">
        <f>+B16/'Total x Ano'!$B$30</f>
        <v>7.7726335710182146E-4</v>
      </c>
      <c r="P16">
        <f>+C16/'Total x Ano'!$B$30</f>
        <v>0</v>
      </c>
      <c r="Q16">
        <f>+D16/'Total x Ano'!$B$30</f>
        <v>0</v>
      </c>
      <c r="R16">
        <f>+E16/'Total x Ano'!$B$30</f>
        <v>0</v>
      </c>
      <c r="S16">
        <f>+F16/'Total x Ano'!$B$30</f>
        <v>2.6472012886801168E-3</v>
      </c>
      <c r="T16">
        <f>+G16/'Total x Ano'!$B$30</f>
        <v>0</v>
      </c>
      <c r="U16">
        <f>+H16/'Total x Ano'!$B$30</f>
        <v>0</v>
      </c>
      <c r="V16">
        <f>+I16/'Total x Ano'!$B$30</f>
        <v>2.5908778570060719E-4</v>
      </c>
      <c r="W16">
        <f>+J16/'Total x Ano'!$B$30</f>
        <v>0</v>
      </c>
      <c r="X16">
        <f>+K16/'Total x Ano'!$B$30</f>
        <v>0</v>
      </c>
      <c r="Y16">
        <f>+L16/'Total x Ano'!$B$30</f>
        <v>3.6835524314825455E-3</v>
      </c>
    </row>
    <row r="17" spans="1:25" x14ac:dyDescent="0.25">
      <c r="A17" s="1" t="s">
        <v>22</v>
      </c>
      <c r="B17">
        <f>comercio!B18</f>
        <v>153</v>
      </c>
      <c r="C17">
        <f>comercio!C18</f>
        <v>0</v>
      </c>
      <c r="D17">
        <f>comercio!D18</f>
        <v>0</v>
      </c>
      <c r="E17">
        <f>comercio!E18</f>
        <v>0</v>
      </c>
      <c r="F17">
        <f>comercio!F18</f>
        <v>825</v>
      </c>
      <c r="G17">
        <f>comercio!G18</f>
        <v>0</v>
      </c>
      <c r="H17">
        <f>comercio!H18</f>
        <v>0</v>
      </c>
      <c r="I17">
        <f>comercio!I18</f>
        <v>124</v>
      </c>
      <c r="J17">
        <f>comercio!J18</f>
        <v>0</v>
      </c>
      <c r="K17">
        <f>comercio!K18</f>
        <v>0</v>
      </c>
      <c r="L17">
        <f t="shared" si="0"/>
        <v>1102</v>
      </c>
      <c r="N17" s="1" t="s">
        <v>22</v>
      </c>
      <c r="O17">
        <f>+B17/'Total x Ano'!$B$30</f>
        <v>1.7234970092257782E-3</v>
      </c>
      <c r="P17">
        <f>+C17/'Total x Ano'!$B$30</f>
        <v>0</v>
      </c>
      <c r="Q17">
        <f>+D17/'Total x Ano'!$B$30</f>
        <v>0</v>
      </c>
      <c r="R17">
        <f>+E17/'Total x Ano'!$B$30</f>
        <v>0</v>
      </c>
      <c r="S17">
        <f>+F17/'Total x Ano'!$B$30</f>
        <v>9.293366226217431E-3</v>
      </c>
      <c r="T17">
        <f>+G17/'Total x Ano'!$B$30</f>
        <v>0</v>
      </c>
      <c r="U17">
        <f>+H17/'Total x Ano'!$B$30</f>
        <v>0</v>
      </c>
      <c r="V17">
        <f>+I17/'Total x Ano'!$B$30</f>
        <v>1.396821105516317E-3</v>
      </c>
      <c r="W17">
        <f>+J17/'Total x Ano'!$B$30</f>
        <v>0</v>
      </c>
      <c r="X17">
        <f>+K17/'Total x Ano'!$B$30</f>
        <v>0</v>
      </c>
      <c r="Y17">
        <f>+L17/'Total x Ano'!$B$30</f>
        <v>1.2413684340959526E-2</v>
      </c>
    </row>
    <row r="18" spans="1:25" x14ac:dyDescent="0.25">
      <c r="A18" s="1" t="s">
        <v>21</v>
      </c>
      <c r="B18">
        <f>comercio!B19</f>
        <v>42</v>
      </c>
      <c r="C18">
        <f>comercio!C19</f>
        <v>0</v>
      </c>
      <c r="D18">
        <f>comercio!D19</f>
        <v>0</v>
      </c>
      <c r="E18">
        <f>comercio!E19</f>
        <v>0</v>
      </c>
      <c r="F18">
        <f>comercio!F19</f>
        <v>264</v>
      </c>
      <c r="G18">
        <f>comercio!G19</f>
        <v>0</v>
      </c>
      <c r="H18">
        <f>comercio!H19</f>
        <v>0</v>
      </c>
      <c r="I18">
        <f>comercio!I19</f>
        <v>30</v>
      </c>
      <c r="J18">
        <f>comercio!J19</f>
        <v>0</v>
      </c>
      <c r="K18">
        <f>comercio!K19</f>
        <v>0</v>
      </c>
      <c r="L18">
        <f t="shared" si="0"/>
        <v>336</v>
      </c>
      <c r="N18" s="1" t="s">
        <v>21</v>
      </c>
      <c r="O18">
        <f>+B18/'Total x Ano'!$B$30</f>
        <v>4.731168260619783E-4</v>
      </c>
      <c r="P18">
        <f>+C18/'Total x Ano'!$B$30</f>
        <v>0</v>
      </c>
      <c r="Q18">
        <f>+D18/'Total x Ano'!$B$30</f>
        <v>0</v>
      </c>
      <c r="R18">
        <f>+E18/'Total x Ano'!$B$30</f>
        <v>0</v>
      </c>
      <c r="S18">
        <f>+F18/'Total x Ano'!$B$30</f>
        <v>2.973877192389578E-3</v>
      </c>
      <c r="T18">
        <f>+G18/'Total x Ano'!$B$30</f>
        <v>0</v>
      </c>
      <c r="U18">
        <f>+H18/'Total x Ano'!$B$30</f>
        <v>0</v>
      </c>
      <c r="V18">
        <f>+I18/'Total x Ano'!$B$30</f>
        <v>3.3794059004427023E-4</v>
      </c>
      <c r="W18">
        <f>+J18/'Total x Ano'!$B$30</f>
        <v>0</v>
      </c>
      <c r="X18">
        <f>+K18/'Total x Ano'!$B$30</f>
        <v>0</v>
      </c>
      <c r="Y18">
        <f>+L18/'Total x Ano'!$B$30</f>
        <v>3.7849346084958264E-3</v>
      </c>
    </row>
    <row r="19" spans="1:25" x14ac:dyDescent="0.25">
      <c r="A19" s="1" t="s">
        <v>20</v>
      </c>
      <c r="B19">
        <f>comercio!B20</f>
        <v>60</v>
      </c>
      <c r="C19">
        <f>comercio!C20</f>
        <v>0</v>
      </c>
      <c r="D19">
        <f>comercio!D20</f>
        <v>0</v>
      </c>
      <c r="E19">
        <f>comercio!E20</f>
        <v>0</v>
      </c>
      <c r="F19">
        <f>comercio!F20</f>
        <v>250</v>
      </c>
      <c r="G19">
        <f>comercio!G20</f>
        <v>0</v>
      </c>
      <c r="H19">
        <f>comercio!H20</f>
        <v>0</v>
      </c>
      <c r="I19">
        <f>comercio!I20</f>
        <v>24</v>
      </c>
      <c r="J19">
        <f>comercio!J20</f>
        <v>0</v>
      </c>
      <c r="K19">
        <f>comercio!K20</f>
        <v>0</v>
      </c>
      <c r="L19">
        <f t="shared" si="0"/>
        <v>334</v>
      </c>
      <c r="N19" s="1" t="s">
        <v>20</v>
      </c>
      <c r="O19">
        <f>+B19/'Total x Ano'!$B$30</f>
        <v>6.7588118008854046E-4</v>
      </c>
      <c r="P19">
        <f>+C19/'Total x Ano'!$B$30</f>
        <v>0</v>
      </c>
      <c r="Q19">
        <f>+D19/'Total x Ano'!$B$30</f>
        <v>0</v>
      </c>
      <c r="R19">
        <f>+E19/'Total x Ano'!$B$30</f>
        <v>0</v>
      </c>
      <c r="S19">
        <f>+F19/'Total x Ano'!$B$30</f>
        <v>2.816171583702252E-3</v>
      </c>
      <c r="T19">
        <f>+G19/'Total x Ano'!$B$30</f>
        <v>0</v>
      </c>
      <c r="U19">
        <f>+H19/'Total x Ano'!$B$30</f>
        <v>0</v>
      </c>
      <c r="V19">
        <f>+I19/'Total x Ano'!$B$30</f>
        <v>2.703524720354162E-4</v>
      </c>
      <c r="W19">
        <f>+J19/'Total x Ano'!$B$30</f>
        <v>0</v>
      </c>
      <c r="X19">
        <f>+K19/'Total x Ano'!$B$30</f>
        <v>0</v>
      </c>
      <c r="Y19">
        <f>+L19/'Total x Ano'!$B$30</f>
        <v>3.7624052358262083E-3</v>
      </c>
    </row>
    <row r="20" spans="1:25" x14ac:dyDescent="0.25">
      <c r="A20" s="1" t="s">
        <v>19</v>
      </c>
      <c r="B20">
        <f>comercio!B21</f>
        <v>240</v>
      </c>
      <c r="C20">
        <f>comercio!C21</f>
        <v>0</v>
      </c>
      <c r="D20">
        <f>comercio!D21</f>
        <v>0</v>
      </c>
      <c r="E20">
        <f>comercio!E21</f>
        <v>0</v>
      </c>
      <c r="F20">
        <f>comercio!F21</f>
        <v>1308</v>
      </c>
      <c r="G20">
        <f>comercio!G21</f>
        <v>0</v>
      </c>
      <c r="H20">
        <f>comercio!H21</f>
        <v>0</v>
      </c>
      <c r="I20">
        <f>comercio!I21</f>
        <v>212</v>
      </c>
      <c r="J20">
        <f>comercio!J21</f>
        <v>0</v>
      </c>
      <c r="K20">
        <f>comercio!K21</f>
        <v>0</v>
      </c>
      <c r="L20">
        <f t="shared" si="0"/>
        <v>1760</v>
      </c>
      <c r="N20" s="1" t="s">
        <v>19</v>
      </c>
      <c r="O20">
        <f>+B20/'Total x Ano'!$B$30</f>
        <v>2.7035247203541619E-3</v>
      </c>
      <c r="P20">
        <f>+C20/'Total x Ano'!$B$30</f>
        <v>0</v>
      </c>
      <c r="Q20">
        <f>+D20/'Total x Ano'!$B$30</f>
        <v>0</v>
      </c>
      <c r="R20">
        <f>+E20/'Total x Ano'!$B$30</f>
        <v>0</v>
      </c>
      <c r="S20">
        <f>+F20/'Total x Ano'!$B$30</f>
        <v>1.4734209725930182E-2</v>
      </c>
      <c r="T20">
        <f>+G20/'Total x Ano'!$B$30</f>
        <v>0</v>
      </c>
      <c r="U20">
        <f>+H20/'Total x Ano'!$B$30</f>
        <v>0</v>
      </c>
      <c r="V20">
        <f>+I20/'Total x Ano'!$B$30</f>
        <v>2.3881135029795095E-3</v>
      </c>
      <c r="W20">
        <f>+J20/'Total x Ano'!$B$30</f>
        <v>0</v>
      </c>
      <c r="X20">
        <f>+K20/'Total x Ano'!$B$30</f>
        <v>0</v>
      </c>
      <c r="Y20">
        <f>+L20/'Total x Ano'!$B$30</f>
        <v>1.9825847949263852E-2</v>
      </c>
    </row>
    <row r="21" spans="1:25" x14ac:dyDescent="0.25">
      <c r="A21" s="1" t="s">
        <v>18</v>
      </c>
      <c r="B21">
        <f>comercio!B22</f>
        <v>861</v>
      </c>
      <c r="C21">
        <f>comercio!C22</f>
        <v>0</v>
      </c>
      <c r="D21">
        <f>comercio!D22</f>
        <v>0</v>
      </c>
      <c r="E21">
        <f>comercio!E22</f>
        <v>0</v>
      </c>
      <c r="F21">
        <f>comercio!F22</f>
        <v>3724</v>
      </c>
      <c r="G21">
        <f>comercio!G22</f>
        <v>0</v>
      </c>
      <c r="H21">
        <f>comercio!H22</f>
        <v>0</v>
      </c>
      <c r="I21">
        <f>comercio!I22</f>
        <v>445</v>
      </c>
      <c r="J21">
        <f>comercio!J22</f>
        <v>0</v>
      </c>
      <c r="K21">
        <f>comercio!K22</f>
        <v>0</v>
      </c>
      <c r="L21">
        <f t="shared" si="0"/>
        <v>5030</v>
      </c>
      <c r="N21" s="1" t="s">
        <v>18</v>
      </c>
      <c r="O21">
        <f>+B21/'Total x Ano'!$B$30</f>
        <v>9.6988949342705546E-3</v>
      </c>
      <c r="P21">
        <f>+C21/'Total x Ano'!$B$30</f>
        <v>0</v>
      </c>
      <c r="Q21">
        <f>+D21/'Total x Ano'!$B$30</f>
        <v>0</v>
      </c>
      <c r="R21">
        <f>+E21/'Total x Ano'!$B$30</f>
        <v>0</v>
      </c>
      <c r="S21">
        <f>+F21/'Total x Ano'!$B$30</f>
        <v>4.1949691910828743E-2</v>
      </c>
      <c r="T21">
        <f>+G21/'Total x Ano'!$B$30</f>
        <v>0</v>
      </c>
      <c r="U21">
        <f>+H21/'Total x Ano'!$B$30</f>
        <v>0</v>
      </c>
      <c r="V21">
        <f>+I21/'Total x Ano'!$B$30</f>
        <v>5.0127854189900081E-3</v>
      </c>
      <c r="W21">
        <f>+J21/'Total x Ano'!$B$30</f>
        <v>0</v>
      </c>
      <c r="X21">
        <f>+K21/'Total x Ano'!$B$30</f>
        <v>0</v>
      </c>
      <c r="Y21">
        <f>+L21/'Total x Ano'!$B$30</f>
        <v>5.6661372264089307E-2</v>
      </c>
    </row>
    <row r="22" spans="1:25" x14ac:dyDescent="0.25">
      <c r="A22" s="1" t="s">
        <v>17</v>
      </c>
      <c r="B22">
        <f>comercio!B23</f>
        <v>218</v>
      </c>
      <c r="C22">
        <f>comercio!C23</f>
        <v>0</v>
      </c>
      <c r="D22">
        <f>comercio!D23</f>
        <v>0</v>
      </c>
      <c r="E22">
        <f>comercio!E23</f>
        <v>0</v>
      </c>
      <c r="F22">
        <f>comercio!F23</f>
        <v>667</v>
      </c>
      <c r="G22">
        <f>comercio!G23</f>
        <v>0</v>
      </c>
      <c r="H22">
        <f>comercio!H23</f>
        <v>0</v>
      </c>
      <c r="I22">
        <f>comercio!I23</f>
        <v>99</v>
      </c>
      <c r="J22">
        <f>comercio!J23</f>
        <v>0</v>
      </c>
      <c r="K22">
        <f>comercio!K23</f>
        <v>0</v>
      </c>
      <c r="L22">
        <f t="shared" si="0"/>
        <v>984</v>
      </c>
      <c r="N22" s="1" t="s">
        <v>17</v>
      </c>
      <c r="O22">
        <f>+B22/'Total x Ano'!$B$30</f>
        <v>2.4557016209883634E-3</v>
      </c>
      <c r="P22">
        <f>+C22/'Total x Ano'!$B$30</f>
        <v>0</v>
      </c>
      <c r="Q22">
        <f>+D22/'Total x Ano'!$B$30</f>
        <v>0</v>
      </c>
      <c r="R22">
        <f>+E22/'Total x Ano'!$B$30</f>
        <v>0</v>
      </c>
      <c r="S22">
        <f>+F22/'Total x Ano'!$B$30</f>
        <v>7.5135457853176078E-3</v>
      </c>
      <c r="T22">
        <f>+G22/'Total x Ano'!$B$30</f>
        <v>0</v>
      </c>
      <c r="U22">
        <f>+H22/'Total x Ano'!$B$30</f>
        <v>0</v>
      </c>
      <c r="V22">
        <f>+I22/'Total x Ano'!$B$30</f>
        <v>1.1152039471460917E-3</v>
      </c>
      <c r="W22">
        <f>+J22/'Total x Ano'!$B$30</f>
        <v>0</v>
      </c>
      <c r="X22">
        <f>+K22/'Total x Ano'!$B$30</f>
        <v>0</v>
      </c>
      <c r="Y22">
        <f>+L22/'Total x Ano'!$B$30</f>
        <v>1.1084451353452063E-2</v>
      </c>
    </row>
    <row r="23" spans="1:25" x14ac:dyDescent="0.25">
      <c r="A23" s="1" t="s">
        <v>16</v>
      </c>
      <c r="B23">
        <f>comercio!B24</f>
        <v>729</v>
      </c>
      <c r="C23">
        <f>comercio!C24</f>
        <v>0</v>
      </c>
      <c r="D23">
        <f>comercio!D24</f>
        <v>0</v>
      </c>
      <c r="E23">
        <f>comercio!E24</f>
        <v>0</v>
      </c>
      <c r="F23">
        <f>comercio!F24</f>
        <v>2758</v>
      </c>
      <c r="G23">
        <f>comercio!G24</f>
        <v>0</v>
      </c>
      <c r="H23">
        <f>comercio!H24</f>
        <v>0</v>
      </c>
      <c r="I23">
        <f>comercio!I24</f>
        <v>360</v>
      </c>
      <c r="J23">
        <f>comercio!J24</f>
        <v>0</v>
      </c>
      <c r="K23">
        <f>comercio!K24</f>
        <v>0</v>
      </c>
      <c r="L23">
        <f t="shared" si="0"/>
        <v>3847</v>
      </c>
      <c r="N23" s="1" t="s">
        <v>16</v>
      </c>
      <c r="O23">
        <f>+B23/'Total x Ano'!$B$30</f>
        <v>8.2119563380757665E-3</v>
      </c>
      <c r="P23">
        <f>+C23/'Total x Ano'!$B$30</f>
        <v>0</v>
      </c>
      <c r="Q23">
        <f>+D23/'Total x Ano'!$B$30</f>
        <v>0</v>
      </c>
      <c r="R23">
        <f>+E23/'Total x Ano'!$B$30</f>
        <v>0</v>
      </c>
      <c r="S23">
        <f>+F23/'Total x Ano'!$B$30</f>
        <v>3.1068004911403241E-2</v>
      </c>
      <c r="T23">
        <f>+G23/'Total x Ano'!$B$30</f>
        <v>0</v>
      </c>
      <c r="U23">
        <f>+H23/'Total x Ano'!$B$30</f>
        <v>0</v>
      </c>
      <c r="V23">
        <f>+I23/'Total x Ano'!$B$30</f>
        <v>4.0552870805312426E-3</v>
      </c>
      <c r="W23">
        <f>+J23/'Total x Ano'!$B$30</f>
        <v>0</v>
      </c>
      <c r="X23">
        <f>+K23/'Total x Ano'!$B$30</f>
        <v>0</v>
      </c>
      <c r="Y23">
        <f>+L23/'Total x Ano'!$B$30</f>
        <v>4.3335248330010248E-2</v>
      </c>
    </row>
    <row r="24" spans="1:25" x14ac:dyDescent="0.25">
      <c r="A24" s="1" t="s">
        <v>15</v>
      </c>
      <c r="B24">
        <f>comercio!B25</f>
        <v>2038</v>
      </c>
      <c r="C24">
        <f>comercio!C25</f>
        <v>0</v>
      </c>
      <c r="D24">
        <f>comercio!D25</f>
        <v>0</v>
      </c>
      <c r="E24">
        <f>comercio!E25</f>
        <v>0</v>
      </c>
      <c r="F24">
        <f>comercio!F25</f>
        <v>9957</v>
      </c>
      <c r="G24">
        <f>comercio!G25</f>
        <v>0</v>
      </c>
      <c r="H24">
        <f>comercio!H25</f>
        <v>0</v>
      </c>
      <c r="I24">
        <f>comercio!I25</f>
        <v>1603</v>
      </c>
      <c r="J24">
        <f>comercio!J25</f>
        <v>0</v>
      </c>
      <c r="K24">
        <f>comercio!K25</f>
        <v>0</v>
      </c>
      <c r="L24">
        <f t="shared" si="0"/>
        <v>13598</v>
      </c>
      <c r="N24" s="1" t="s">
        <v>15</v>
      </c>
      <c r="O24">
        <f>+B24/'Total x Ano'!$B$30</f>
        <v>2.2957430750340756E-2</v>
      </c>
      <c r="P24">
        <f>+C24/'Total x Ano'!$B$30</f>
        <v>0</v>
      </c>
      <c r="Q24">
        <f>+D24/'Total x Ano'!$B$30</f>
        <v>0</v>
      </c>
      <c r="R24">
        <f>+E24/'Total x Ano'!$B$30</f>
        <v>0</v>
      </c>
      <c r="S24">
        <f>+F24/'Total x Ano'!$B$30</f>
        <v>0.11216248183569329</v>
      </c>
      <c r="T24">
        <f>+G24/'Total x Ano'!$B$30</f>
        <v>0</v>
      </c>
      <c r="U24">
        <f>+H24/'Total x Ano'!$B$30</f>
        <v>0</v>
      </c>
      <c r="V24">
        <f>+I24/'Total x Ano'!$B$30</f>
        <v>1.8057292194698839E-2</v>
      </c>
      <c r="W24">
        <f>+J24/'Total x Ano'!$B$30</f>
        <v>0</v>
      </c>
      <c r="X24">
        <f>+K24/'Total x Ano'!$B$30</f>
        <v>0</v>
      </c>
      <c r="Y24">
        <f>+L24/'Total x Ano'!$B$30</f>
        <v>0.15317720478073288</v>
      </c>
    </row>
    <row r="25" spans="1:25" x14ac:dyDescent="0.25">
      <c r="A25" s="1" t="s">
        <v>14</v>
      </c>
      <c r="B25">
        <f>comercio!B26</f>
        <v>669</v>
      </c>
      <c r="C25">
        <f>comercio!C26</f>
        <v>0</v>
      </c>
      <c r="D25">
        <f>comercio!D26</f>
        <v>0</v>
      </c>
      <c r="E25">
        <f>comercio!E26</f>
        <v>0</v>
      </c>
      <c r="F25">
        <f>comercio!F26</f>
        <v>2415</v>
      </c>
      <c r="G25">
        <f>comercio!G26</f>
        <v>0</v>
      </c>
      <c r="H25">
        <f>comercio!H26</f>
        <v>0</v>
      </c>
      <c r="I25">
        <f>comercio!I26</f>
        <v>251</v>
      </c>
      <c r="J25">
        <f>comercio!J26</f>
        <v>0</v>
      </c>
      <c r="K25">
        <f>comercio!K26</f>
        <v>0</v>
      </c>
      <c r="L25">
        <f t="shared" si="0"/>
        <v>3335</v>
      </c>
      <c r="N25" s="1" t="s">
        <v>14</v>
      </c>
      <c r="O25">
        <f>+B25/'Total x Ano'!$B$30</f>
        <v>7.5360751579872255E-3</v>
      </c>
      <c r="P25">
        <f>+C25/'Total x Ano'!$B$30</f>
        <v>0</v>
      </c>
      <c r="Q25">
        <f>+D25/'Total x Ano'!$B$30</f>
        <v>0</v>
      </c>
      <c r="R25">
        <f>+E25/'Total x Ano'!$B$30</f>
        <v>0</v>
      </c>
      <c r="S25">
        <f>+F25/'Total x Ano'!$B$30</f>
        <v>2.7204217498563752E-2</v>
      </c>
      <c r="T25">
        <f>+G25/'Total x Ano'!$B$30</f>
        <v>0</v>
      </c>
      <c r="U25">
        <f>+H25/'Total x Ano'!$B$30</f>
        <v>0</v>
      </c>
      <c r="V25">
        <f>+I25/'Total x Ano'!$B$30</f>
        <v>2.8274362700370609E-3</v>
      </c>
      <c r="W25">
        <f>+J25/'Total x Ano'!$B$30</f>
        <v>0</v>
      </c>
      <c r="X25">
        <f>+K25/'Total x Ano'!$B$30</f>
        <v>0</v>
      </c>
      <c r="Y25">
        <f>+L25/'Total x Ano'!$B$30</f>
        <v>3.7567728926588037E-2</v>
      </c>
    </row>
    <row r="26" spans="1:25" x14ac:dyDescent="0.25">
      <c r="A26" s="1" t="s">
        <v>13</v>
      </c>
      <c r="B26">
        <f>comercio!B27</f>
        <v>594</v>
      </c>
      <c r="C26">
        <f>comercio!C27</f>
        <v>0</v>
      </c>
      <c r="D26">
        <f>comercio!D27</f>
        <v>0</v>
      </c>
      <c r="E26">
        <f>comercio!E27</f>
        <v>0</v>
      </c>
      <c r="F26">
        <f>comercio!F27</f>
        <v>1462</v>
      </c>
      <c r="G26">
        <f>comercio!G27</f>
        <v>0</v>
      </c>
      <c r="H26">
        <f>comercio!H27</f>
        <v>0</v>
      </c>
      <c r="I26">
        <f>comercio!I27</f>
        <v>204</v>
      </c>
      <c r="J26">
        <f>comercio!J27</f>
        <v>0</v>
      </c>
      <c r="K26">
        <f>comercio!K27</f>
        <v>0</v>
      </c>
      <c r="L26">
        <f t="shared" si="0"/>
        <v>2260</v>
      </c>
      <c r="N26" s="1" t="s">
        <v>13</v>
      </c>
      <c r="O26">
        <f>+B26/'Total x Ano'!$B$30</f>
        <v>6.6912236828765501E-3</v>
      </c>
      <c r="P26">
        <f>+C26/'Total x Ano'!$B$30</f>
        <v>0</v>
      </c>
      <c r="Q26">
        <f>+D26/'Total x Ano'!$B$30</f>
        <v>0</v>
      </c>
      <c r="R26">
        <f>+E26/'Total x Ano'!$B$30</f>
        <v>0</v>
      </c>
      <c r="S26">
        <f>+F26/'Total x Ano'!$B$30</f>
        <v>1.6468971421490768E-2</v>
      </c>
      <c r="T26">
        <f>+G26/'Total x Ano'!$B$30</f>
        <v>0</v>
      </c>
      <c r="U26">
        <f>+H26/'Total x Ano'!$B$30</f>
        <v>0</v>
      </c>
      <c r="V26">
        <f>+I26/'Total x Ano'!$B$30</f>
        <v>2.2979960123010374E-3</v>
      </c>
      <c r="W26">
        <f>+J26/'Total x Ano'!$B$30</f>
        <v>0</v>
      </c>
      <c r="X26">
        <f>+K26/'Total x Ano'!$B$30</f>
        <v>0</v>
      </c>
      <c r="Y26">
        <f>+L26/'Total x Ano'!$B$30</f>
        <v>2.5458191116668357E-2</v>
      </c>
    </row>
    <row r="27" spans="1:25" x14ac:dyDescent="0.25">
      <c r="A27" s="1" t="s">
        <v>12</v>
      </c>
      <c r="B27">
        <f>comercio!B28</f>
        <v>893</v>
      </c>
      <c r="C27">
        <f>comercio!C28</f>
        <v>0</v>
      </c>
      <c r="D27">
        <f>comercio!D28</f>
        <v>0</v>
      </c>
      <c r="E27">
        <f>comercio!E28</f>
        <v>0</v>
      </c>
      <c r="F27">
        <f>comercio!F28</f>
        <v>2389</v>
      </c>
      <c r="G27">
        <f>comercio!G28</f>
        <v>0</v>
      </c>
      <c r="H27">
        <f>comercio!H28</f>
        <v>0</v>
      </c>
      <c r="I27">
        <f>comercio!I28</f>
        <v>352</v>
      </c>
      <c r="J27">
        <f>comercio!J28</f>
        <v>0</v>
      </c>
      <c r="K27">
        <f>comercio!K28</f>
        <v>0</v>
      </c>
      <c r="L27">
        <f t="shared" si="0"/>
        <v>3634</v>
      </c>
      <c r="N27" s="1" t="s">
        <v>12</v>
      </c>
      <c r="O27">
        <f>+B27/'Total x Ano'!$B$30</f>
        <v>1.0059364896984443E-2</v>
      </c>
      <c r="P27">
        <f>+C27/'Total x Ano'!$B$30</f>
        <v>0</v>
      </c>
      <c r="Q27">
        <f>+D27/'Total x Ano'!$B$30</f>
        <v>0</v>
      </c>
      <c r="R27">
        <f>+E27/'Total x Ano'!$B$30</f>
        <v>0</v>
      </c>
      <c r="S27">
        <f>+F27/'Total x Ano'!$B$30</f>
        <v>2.6911335653858719E-2</v>
      </c>
      <c r="T27">
        <f>+G27/'Total x Ano'!$B$30</f>
        <v>0</v>
      </c>
      <c r="U27">
        <f>+H27/'Total x Ano'!$B$30</f>
        <v>0</v>
      </c>
      <c r="V27">
        <f>+I27/'Total x Ano'!$B$30</f>
        <v>3.965169589852771E-3</v>
      </c>
      <c r="W27">
        <f>+J27/'Total x Ano'!$B$30</f>
        <v>0</v>
      </c>
      <c r="X27">
        <f>+K27/'Total x Ano'!$B$30</f>
        <v>0</v>
      </c>
      <c r="Y27">
        <f>+L27/'Total x Ano'!$B$30</f>
        <v>4.0935870140695933E-2</v>
      </c>
    </row>
    <row r="28" spans="1:25" x14ac:dyDescent="0.25">
      <c r="A28" s="1" t="s">
        <v>11</v>
      </c>
      <c r="B28">
        <f>comercio!B29</f>
        <v>75</v>
      </c>
      <c r="C28">
        <f>comercio!C29</f>
        <v>0</v>
      </c>
      <c r="D28">
        <f>comercio!D29</f>
        <v>0</v>
      </c>
      <c r="E28">
        <f>comercio!E29</f>
        <v>0</v>
      </c>
      <c r="F28">
        <f>comercio!F29</f>
        <v>317</v>
      </c>
      <c r="G28">
        <f>comercio!G29</f>
        <v>0</v>
      </c>
      <c r="H28">
        <f>comercio!H29</f>
        <v>0</v>
      </c>
      <c r="I28">
        <f>comercio!I29</f>
        <v>33</v>
      </c>
      <c r="J28">
        <f>comercio!J29</f>
        <v>0</v>
      </c>
      <c r="K28">
        <f>comercio!K29</f>
        <v>0</v>
      </c>
      <c r="L28">
        <f t="shared" si="0"/>
        <v>425</v>
      </c>
      <c r="N28" s="1" t="s">
        <v>11</v>
      </c>
      <c r="O28">
        <f>+B28/'Total x Ano'!$B$30</f>
        <v>8.448514751106755E-4</v>
      </c>
      <c r="P28">
        <f>+C28/'Total x Ano'!$B$30</f>
        <v>0</v>
      </c>
      <c r="Q28">
        <f>+D28/'Total x Ano'!$B$30</f>
        <v>0</v>
      </c>
      <c r="R28">
        <f>+E28/'Total x Ano'!$B$30</f>
        <v>0</v>
      </c>
      <c r="S28">
        <f>+F28/'Total x Ano'!$B$30</f>
        <v>3.5709055681344554E-3</v>
      </c>
      <c r="T28">
        <f>+G28/'Total x Ano'!$B$30</f>
        <v>0</v>
      </c>
      <c r="U28">
        <f>+H28/'Total x Ano'!$B$30</f>
        <v>0</v>
      </c>
      <c r="V28">
        <f>+I28/'Total x Ano'!$B$30</f>
        <v>3.7173464904869725E-4</v>
      </c>
      <c r="W28">
        <f>+J28/'Total x Ano'!$B$30</f>
        <v>0</v>
      </c>
      <c r="X28">
        <f>+K28/'Total x Ano'!$B$30</f>
        <v>0</v>
      </c>
      <c r="Y28">
        <f>+L28/'Total x Ano'!$B$30</f>
        <v>4.7874916922938278E-3</v>
      </c>
    </row>
    <row r="29" spans="1:25" x14ac:dyDescent="0.25">
      <c r="A29" s="1" t="s">
        <v>10</v>
      </c>
      <c r="B29">
        <f>comercio!B30</f>
        <v>149</v>
      </c>
      <c r="C29">
        <f>comercio!C30</f>
        <v>0</v>
      </c>
      <c r="D29">
        <f>comercio!D30</f>
        <v>0</v>
      </c>
      <c r="E29">
        <f>comercio!E30</f>
        <v>0</v>
      </c>
      <c r="F29">
        <f>comercio!F30</f>
        <v>451</v>
      </c>
      <c r="G29">
        <f>comercio!G30</f>
        <v>0</v>
      </c>
      <c r="H29">
        <f>comercio!H30</f>
        <v>0</v>
      </c>
      <c r="I29">
        <f>comercio!I30</f>
        <v>54</v>
      </c>
      <c r="J29">
        <f>comercio!J30</f>
        <v>0</v>
      </c>
      <c r="K29">
        <f>comercio!K30</f>
        <v>0</v>
      </c>
      <c r="L29">
        <f t="shared" si="0"/>
        <v>654</v>
      </c>
      <c r="N29" s="1" t="s">
        <v>10</v>
      </c>
      <c r="O29">
        <f>+B29/'Total x Ano'!$B$30</f>
        <v>1.6784382638865422E-3</v>
      </c>
      <c r="P29">
        <f>+C29/'Total x Ano'!$B$30</f>
        <v>0</v>
      </c>
      <c r="Q29">
        <f>+D29/'Total x Ano'!$B$30</f>
        <v>0</v>
      </c>
      <c r="R29">
        <f>+E29/'Total x Ano'!$B$30</f>
        <v>0</v>
      </c>
      <c r="S29">
        <f>+F29/'Total x Ano'!$B$30</f>
        <v>5.0803735369988621E-3</v>
      </c>
      <c r="T29">
        <f>+G29/'Total x Ano'!$B$30</f>
        <v>0</v>
      </c>
      <c r="U29">
        <f>+H29/'Total x Ano'!$B$30</f>
        <v>0</v>
      </c>
      <c r="V29">
        <f>+I29/'Total x Ano'!$B$30</f>
        <v>6.0829306207968643E-4</v>
      </c>
      <c r="W29">
        <f>+J29/'Total x Ano'!$B$30</f>
        <v>0</v>
      </c>
      <c r="X29">
        <f>+K29/'Total x Ano'!$B$30</f>
        <v>0</v>
      </c>
      <c r="Y29">
        <f>+L29/'Total x Ano'!$B$30</f>
        <v>7.3671048629650911E-3</v>
      </c>
    </row>
    <row r="30" spans="1:25" x14ac:dyDescent="0.25">
      <c r="A30" s="1" t="s">
        <v>9</v>
      </c>
      <c r="B30">
        <f>comercio!B31</f>
        <v>214</v>
      </c>
      <c r="C30">
        <f>comercio!C31</f>
        <v>0</v>
      </c>
      <c r="D30">
        <f>comercio!D31</f>
        <v>0</v>
      </c>
      <c r="E30">
        <f>comercio!E31</f>
        <v>0</v>
      </c>
      <c r="F30">
        <f>comercio!F31</f>
        <v>909</v>
      </c>
      <c r="G30">
        <f>comercio!G31</f>
        <v>0</v>
      </c>
      <c r="H30">
        <f>comercio!H31</f>
        <v>0</v>
      </c>
      <c r="I30">
        <f>comercio!I31</f>
        <v>115</v>
      </c>
      <c r="J30">
        <f>comercio!J31</f>
        <v>0</v>
      </c>
      <c r="K30">
        <f>comercio!K31</f>
        <v>0</v>
      </c>
      <c r="L30">
        <f t="shared" si="0"/>
        <v>1238</v>
      </c>
      <c r="N30" s="1" t="s">
        <v>9</v>
      </c>
      <c r="O30">
        <f>+B30/'Total x Ano'!$B$30</f>
        <v>2.4106428756491276E-3</v>
      </c>
      <c r="P30">
        <f>+C30/'Total x Ano'!$B$30</f>
        <v>0</v>
      </c>
      <c r="Q30">
        <f>+D30/'Total x Ano'!$B$30</f>
        <v>0</v>
      </c>
      <c r="R30">
        <f>+E30/'Total x Ano'!$B$30</f>
        <v>0</v>
      </c>
      <c r="S30">
        <f>+F30/'Total x Ano'!$B$30</f>
        <v>1.0239599878341388E-2</v>
      </c>
      <c r="T30">
        <f>+G30/'Total x Ano'!$B$30</f>
        <v>0</v>
      </c>
      <c r="U30">
        <f>+H30/'Total x Ano'!$B$30</f>
        <v>0</v>
      </c>
      <c r="V30">
        <f>+I30/'Total x Ano'!$B$30</f>
        <v>1.2954389285030358E-3</v>
      </c>
      <c r="W30">
        <f>+J30/'Total x Ano'!$B$30</f>
        <v>0</v>
      </c>
      <c r="X30">
        <f>+K30/'Total x Ano'!$B$30</f>
        <v>0</v>
      </c>
      <c r="Y30">
        <f>+L30/'Total x Ano'!$B$30</f>
        <v>1.3945681682493551E-2</v>
      </c>
    </row>
    <row r="31" spans="1:25" x14ac:dyDescent="0.25">
      <c r="A31" s="1" t="s">
        <v>8</v>
      </c>
      <c r="B31">
        <f>comercio!B32</f>
        <v>128</v>
      </c>
      <c r="C31">
        <f>comercio!C32</f>
        <v>0</v>
      </c>
      <c r="D31">
        <f>comercio!D32</f>
        <v>0</v>
      </c>
      <c r="E31">
        <f>comercio!E32</f>
        <v>0</v>
      </c>
      <c r="F31">
        <f>comercio!F32</f>
        <v>785</v>
      </c>
      <c r="G31">
        <f>comercio!G32</f>
        <v>0</v>
      </c>
      <c r="H31">
        <f>comercio!H32</f>
        <v>0</v>
      </c>
      <c r="I31">
        <f>comercio!I32</f>
        <v>84</v>
      </c>
      <c r="J31">
        <f>comercio!J32</f>
        <v>0</v>
      </c>
      <c r="K31">
        <f>comercio!K32</f>
        <v>0</v>
      </c>
      <c r="L31">
        <f t="shared" si="0"/>
        <v>997</v>
      </c>
      <c r="N31" s="1" t="s">
        <v>8</v>
      </c>
      <c r="O31">
        <f>+B31/'Total x Ano'!$B$30</f>
        <v>1.441879850855553E-3</v>
      </c>
      <c r="P31">
        <f>+C31/'Total x Ano'!$B$30</f>
        <v>0</v>
      </c>
      <c r="Q31">
        <f>+D31/'Total x Ano'!$B$30</f>
        <v>0</v>
      </c>
      <c r="R31">
        <f>+E31/'Total x Ano'!$B$30</f>
        <v>0</v>
      </c>
      <c r="S31">
        <f>+F31/'Total x Ano'!$B$30</f>
        <v>8.8427787728250704E-3</v>
      </c>
      <c r="T31">
        <f>+G31/'Total x Ano'!$B$30</f>
        <v>0</v>
      </c>
      <c r="U31">
        <f>+H31/'Total x Ano'!$B$30</f>
        <v>0</v>
      </c>
      <c r="V31">
        <f>+I31/'Total x Ano'!$B$30</f>
        <v>9.4623365212395661E-4</v>
      </c>
      <c r="W31">
        <f>+J31/'Total x Ano'!$B$30</f>
        <v>0</v>
      </c>
      <c r="X31">
        <f>+K31/'Total x Ano'!$B$30</f>
        <v>0</v>
      </c>
      <c r="Y31">
        <f>+L31/'Total x Ano'!$B$30</f>
        <v>1.123089227580458E-2</v>
      </c>
    </row>
    <row r="32" spans="1:25" x14ac:dyDescent="0.25">
      <c r="A32" s="1" t="s">
        <v>7</v>
      </c>
      <c r="B32">
        <f>comercio!B33</f>
        <v>7733</v>
      </c>
      <c r="C32">
        <f>comercio!C33</f>
        <v>0</v>
      </c>
      <c r="D32">
        <f>comercio!D33</f>
        <v>0</v>
      </c>
      <c r="E32">
        <f>comercio!E33</f>
        <v>0</v>
      </c>
      <c r="F32">
        <f>comercio!F33</f>
        <v>31598</v>
      </c>
      <c r="G32">
        <f>comercio!G33</f>
        <v>0</v>
      </c>
      <c r="H32">
        <f>comercio!H33</f>
        <v>0</v>
      </c>
      <c r="I32">
        <f>comercio!I33</f>
        <v>4375</v>
      </c>
      <c r="J32">
        <f>comercio!J33</f>
        <v>0</v>
      </c>
      <c r="K32">
        <f>comercio!K33</f>
        <v>0</v>
      </c>
      <c r="L32">
        <f t="shared" si="0"/>
        <v>43706</v>
      </c>
      <c r="N32" s="1" t="s">
        <v>7</v>
      </c>
      <c r="O32">
        <f>+B32/'Total x Ano'!$B$30</f>
        <v>8.7109819427078058E-2</v>
      </c>
      <c r="P32">
        <f>+C32/'Total x Ano'!$B$30</f>
        <v>0</v>
      </c>
      <c r="Q32">
        <f>+D32/'Total x Ano'!$B$30</f>
        <v>0</v>
      </c>
      <c r="R32">
        <f>+E32/'Total x Ano'!$B$30</f>
        <v>0</v>
      </c>
      <c r="S32">
        <f>+F32/'Total x Ano'!$B$30</f>
        <v>0.355941558807295</v>
      </c>
      <c r="T32">
        <f>+G32/'Total x Ano'!$B$30</f>
        <v>0</v>
      </c>
      <c r="U32">
        <f>+H32/'Total x Ano'!$B$30</f>
        <v>0</v>
      </c>
      <c r="V32">
        <f>+I32/'Total x Ano'!$B$30</f>
        <v>4.9283002714789408E-2</v>
      </c>
      <c r="W32">
        <f>+J32/'Total x Ano'!$B$30</f>
        <v>0</v>
      </c>
      <c r="X32">
        <f>+K32/'Total x Ano'!$B$30</f>
        <v>0</v>
      </c>
      <c r="Y32">
        <f>+L32/'Total x Ano'!$B$30</f>
        <v>0.49233438094916249</v>
      </c>
    </row>
    <row r="34" spans="1:2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25" s="1" customFormat="1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  <c r="O35" s="1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A36" s="1"/>
      <c r="B36" s="1" t="s">
        <v>505</v>
      </c>
      <c r="C36" s="1" t="s">
        <v>541</v>
      </c>
      <c r="D36" s="1" t="s">
        <v>1</v>
      </c>
      <c r="E36" s="1" t="s">
        <v>531</v>
      </c>
      <c r="F36" s="1" t="s">
        <v>510</v>
      </c>
      <c r="G36" s="1" t="s">
        <v>537</v>
      </c>
      <c r="H36" s="1" t="s">
        <v>2</v>
      </c>
      <c r="I36" s="1" t="s">
        <v>3</v>
      </c>
      <c r="J36" s="1" t="s">
        <v>6</v>
      </c>
      <c r="K36" s="1" t="s">
        <v>533</v>
      </c>
      <c r="L36" s="1" t="s">
        <v>565</v>
      </c>
      <c r="N36" s="1"/>
      <c r="O36" s="1" t="s">
        <v>505</v>
      </c>
      <c r="P36" s="1" t="s">
        <v>541</v>
      </c>
      <c r="Q36" s="1" t="s">
        <v>1</v>
      </c>
      <c r="R36" s="1" t="s">
        <v>531</v>
      </c>
      <c r="S36" s="1" t="s">
        <v>510</v>
      </c>
      <c r="T36" s="1" t="s">
        <v>537</v>
      </c>
      <c r="U36" s="1" t="s">
        <v>2</v>
      </c>
      <c r="V36" s="1" t="s">
        <v>3</v>
      </c>
      <c r="W36" s="1" t="s">
        <v>6</v>
      </c>
      <c r="X36" s="1" t="s">
        <v>533</v>
      </c>
      <c r="Y36" s="1" t="s">
        <v>565</v>
      </c>
    </row>
    <row r="37" spans="1:25" x14ac:dyDescent="0.25">
      <c r="A37" s="1" t="s">
        <v>34</v>
      </c>
      <c r="B37">
        <f>comercio!B39</f>
        <v>79</v>
      </c>
      <c r="C37">
        <f>comercio!C39</f>
        <v>0</v>
      </c>
      <c r="D37">
        <f>comercio!D39</f>
        <v>0</v>
      </c>
      <c r="E37">
        <f>comercio!E39</f>
        <v>0</v>
      </c>
      <c r="F37">
        <f>comercio!F39</f>
        <v>240</v>
      </c>
      <c r="G37">
        <f>comercio!G39</f>
        <v>0</v>
      </c>
      <c r="H37">
        <f>comercio!H39</f>
        <v>0</v>
      </c>
      <c r="I37">
        <f>comercio!I39</f>
        <v>29</v>
      </c>
      <c r="J37">
        <f>comercio!J39</f>
        <v>0</v>
      </c>
      <c r="K37">
        <f>comercio!K39</f>
        <v>0</v>
      </c>
      <c r="L37">
        <f>SUM(B37:K37)</f>
        <v>348</v>
      </c>
      <c r="N37" s="1" t="s">
        <v>34</v>
      </c>
      <c r="O37">
        <f>+B37/'Total x Ano'!$C$30</f>
        <v>8.6720748213442813E-4</v>
      </c>
      <c r="P37">
        <f>+C37/'Total x Ano'!$C$30</f>
        <v>0</v>
      </c>
      <c r="Q37">
        <f>+D37/'Total x Ano'!$C$30</f>
        <v>0</v>
      </c>
      <c r="R37">
        <f>+E37/'Total x Ano'!$C$30</f>
        <v>0</v>
      </c>
      <c r="S37">
        <f>+F37/'Total x Ano'!$C$30</f>
        <v>2.6345543761045918E-3</v>
      </c>
      <c r="T37">
        <f>+G37/'Total x Ano'!$C$30</f>
        <v>0</v>
      </c>
      <c r="U37">
        <f>+H37/'Total x Ano'!$C$30</f>
        <v>0</v>
      </c>
      <c r="V37">
        <f>+I37/'Total x Ano'!$C$30</f>
        <v>3.1834198711263819E-4</v>
      </c>
      <c r="W37">
        <f>+J37/'Total x Ano'!$C$30</f>
        <v>0</v>
      </c>
      <c r="X37">
        <f>+K37/'Total x Ano'!$C$30</f>
        <v>0</v>
      </c>
      <c r="Y37">
        <f>+L37/'Total x Ano'!$C$30</f>
        <v>3.8201038453516581E-3</v>
      </c>
    </row>
    <row r="38" spans="1:25" x14ac:dyDescent="0.25">
      <c r="A38" s="1" t="s">
        <v>33</v>
      </c>
      <c r="B38">
        <f>comercio!B40</f>
        <v>15</v>
      </c>
      <c r="C38">
        <f>comercio!C40</f>
        <v>0</v>
      </c>
      <c r="D38">
        <f>comercio!D40</f>
        <v>0</v>
      </c>
      <c r="E38">
        <f>comercio!E40</f>
        <v>0</v>
      </c>
      <c r="F38">
        <f>comercio!F40</f>
        <v>61</v>
      </c>
      <c r="G38">
        <f>comercio!G40</f>
        <v>0</v>
      </c>
      <c r="H38">
        <f>comercio!H40</f>
        <v>0</v>
      </c>
      <c r="I38">
        <f>comercio!I40</f>
        <v>4</v>
      </c>
      <c r="J38">
        <f>comercio!J40</f>
        <v>0</v>
      </c>
      <c r="K38">
        <f>comercio!K40</f>
        <v>0</v>
      </c>
      <c r="L38">
        <f t="shared" ref="L38:L64" si="1">SUM(B38:K38)</f>
        <v>80</v>
      </c>
      <c r="N38" s="1" t="s">
        <v>33</v>
      </c>
      <c r="O38">
        <f>+B38/'Total x Ano'!$C$30</f>
        <v>1.6465964850653699E-4</v>
      </c>
      <c r="P38">
        <f>+C38/'Total x Ano'!$C$30</f>
        <v>0</v>
      </c>
      <c r="Q38">
        <f>+D38/'Total x Ano'!$C$30</f>
        <v>0</v>
      </c>
      <c r="R38">
        <f>+E38/'Total x Ano'!$C$30</f>
        <v>0</v>
      </c>
      <c r="S38">
        <f>+F38/'Total x Ano'!$C$30</f>
        <v>6.6961590392658379E-4</v>
      </c>
      <c r="T38">
        <f>+G38/'Total x Ano'!$C$30</f>
        <v>0</v>
      </c>
      <c r="U38">
        <f>+H38/'Total x Ano'!$C$30</f>
        <v>0</v>
      </c>
      <c r="V38">
        <f>+I38/'Total x Ano'!$C$30</f>
        <v>4.39092396017432E-5</v>
      </c>
      <c r="W38">
        <f>+J38/'Total x Ano'!$C$30</f>
        <v>0</v>
      </c>
      <c r="X38">
        <f>+K38/'Total x Ano'!$C$30</f>
        <v>0</v>
      </c>
      <c r="Y38">
        <f>+L38/'Total x Ano'!$C$30</f>
        <v>8.7818479203486397E-4</v>
      </c>
    </row>
    <row r="39" spans="1:25" x14ac:dyDescent="0.25">
      <c r="A39" s="1" t="s">
        <v>32</v>
      </c>
      <c r="B39">
        <f>comercio!B41</f>
        <v>80</v>
      </c>
      <c r="C39">
        <f>comercio!C41</f>
        <v>0</v>
      </c>
      <c r="D39">
        <f>comercio!D41</f>
        <v>0</v>
      </c>
      <c r="E39">
        <f>comercio!E41</f>
        <v>0</v>
      </c>
      <c r="F39">
        <f>comercio!F41</f>
        <v>218</v>
      </c>
      <c r="G39">
        <f>comercio!G41</f>
        <v>0</v>
      </c>
      <c r="H39">
        <f>comercio!H41</f>
        <v>0</v>
      </c>
      <c r="I39">
        <f>comercio!I41</f>
        <v>17</v>
      </c>
      <c r="J39">
        <f>comercio!J41</f>
        <v>0</v>
      </c>
      <c r="K39">
        <f>comercio!K41</f>
        <v>0</v>
      </c>
      <c r="L39">
        <f t="shared" si="1"/>
        <v>315</v>
      </c>
      <c r="N39" s="1" t="s">
        <v>32</v>
      </c>
      <c r="O39">
        <f>+B39/'Total x Ano'!$C$30</f>
        <v>8.7818479203486397E-4</v>
      </c>
      <c r="P39">
        <f>+C39/'Total x Ano'!$C$30</f>
        <v>0</v>
      </c>
      <c r="Q39">
        <f>+D39/'Total x Ano'!$C$30</f>
        <v>0</v>
      </c>
      <c r="R39">
        <f>+E39/'Total x Ano'!$C$30</f>
        <v>0</v>
      </c>
      <c r="S39">
        <f>+F39/'Total x Ano'!$C$30</f>
        <v>2.3930535582950044E-3</v>
      </c>
      <c r="T39">
        <f>+G39/'Total x Ano'!$C$30</f>
        <v>0</v>
      </c>
      <c r="U39">
        <f>+H39/'Total x Ano'!$C$30</f>
        <v>0</v>
      </c>
      <c r="V39">
        <f>+I39/'Total x Ano'!$C$30</f>
        <v>1.8661426830740858E-4</v>
      </c>
      <c r="W39">
        <f>+J39/'Total x Ano'!$C$30</f>
        <v>0</v>
      </c>
      <c r="X39">
        <f>+K39/'Total x Ano'!$C$30</f>
        <v>0</v>
      </c>
      <c r="Y39">
        <f>+L39/'Total x Ano'!$C$30</f>
        <v>3.4578526186372768E-3</v>
      </c>
    </row>
    <row r="40" spans="1:25" x14ac:dyDescent="0.25">
      <c r="A40" s="1" t="s">
        <v>31</v>
      </c>
      <c r="B40">
        <f>comercio!B42</f>
        <v>14</v>
      </c>
      <c r="C40">
        <f>comercio!C42</f>
        <v>0</v>
      </c>
      <c r="D40">
        <f>comercio!D42</f>
        <v>0</v>
      </c>
      <c r="E40">
        <f>comercio!E42</f>
        <v>0</v>
      </c>
      <c r="F40">
        <f>comercio!F42</f>
        <v>63</v>
      </c>
      <c r="G40">
        <f>comercio!G42</f>
        <v>0</v>
      </c>
      <c r="H40">
        <f>comercio!H42</f>
        <v>0</v>
      </c>
      <c r="I40">
        <f>comercio!I42</f>
        <v>7</v>
      </c>
      <c r="J40">
        <f>comercio!J42</f>
        <v>0</v>
      </c>
      <c r="K40">
        <f>comercio!K42</f>
        <v>0</v>
      </c>
      <c r="L40">
        <f t="shared" si="1"/>
        <v>84</v>
      </c>
      <c r="N40" s="1" t="s">
        <v>31</v>
      </c>
      <c r="O40">
        <f>+B40/'Total x Ano'!$C$30</f>
        <v>1.5368233860610118E-4</v>
      </c>
      <c r="P40">
        <f>+C40/'Total x Ano'!$C$30</f>
        <v>0</v>
      </c>
      <c r="Q40">
        <f>+D40/'Total x Ano'!$C$30</f>
        <v>0</v>
      </c>
      <c r="R40">
        <f>+E40/'Total x Ano'!$C$30</f>
        <v>0</v>
      </c>
      <c r="S40">
        <f>+F40/'Total x Ano'!$C$30</f>
        <v>6.9157052372745536E-4</v>
      </c>
      <c r="T40">
        <f>+G40/'Total x Ano'!$C$30</f>
        <v>0</v>
      </c>
      <c r="U40">
        <f>+H40/'Total x Ano'!$C$30</f>
        <v>0</v>
      </c>
      <c r="V40">
        <f>+I40/'Total x Ano'!$C$30</f>
        <v>7.6841169303050588E-5</v>
      </c>
      <c r="W40">
        <f>+J40/'Total x Ano'!$C$30</f>
        <v>0</v>
      </c>
      <c r="X40">
        <f>+K40/'Total x Ano'!$C$30</f>
        <v>0</v>
      </c>
      <c r="Y40">
        <f>+L40/'Total x Ano'!$C$30</f>
        <v>9.2209403163660711E-4</v>
      </c>
    </row>
    <row r="41" spans="1:25" x14ac:dyDescent="0.25">
      <c r="A41" s="1" t="s">
        <v>30</v>
      </c>
      <c r="B41">
        <f>comercio!B43</f>
        <v>94</v>
      </c>
      <c r="C41">
        <f>comercio!C43</f>
        <v>0</v>
      </c>
      <c r="D41">
        <f>comercio!D43</f>
        <v>0</v>
      </c>
      <c r="E41">
        <f>comercio!E43</f>
        <v>0</v>
      </c>
      <c r="F41">
        <f>comercio!F43</f>
        <v>474</v>
      </c>
      <c r="G41">
        <f>comercio!G43</f>
        <v>0</v>
      </c>
      <c r="H41">
        <f>comercio!H43</f>
        <v>0</v>
      </c>
      <c r="I41">
        <f>comercio!I43</f>
        <v>57</v>
      </c>
      <c r="J41">
        <f>comercio!J43</f>
        <v>0</v>
      </c>
      <c r="K41">
        <f>comercio!K43</f>
        <v>0</v>
      </c>
      <c r="L41">
        <f t="shared" si="1"/>
        <v>625</v>
      </c>
      <c r="N41" s="1" t="s">
        <v>30</v>
      </c>
      <c r="O41">
        <f>+B41/'Total x Ano'!$C$30</f>
        <v>1.0318671306409652E-3</v>
      </c>
      <c r="P41">
        <f>+C41/'Total x Ano'!$C$30</f>
        <v>0</v>
      </c>
      <c r="Q41">
        <f>+D41/'Total x Ano'!$C$30</f>
        <v>0</v>
      </c>
      <c r="R41">
        <f>+E41/'Total x Ano'!$C$30</f>
        <v>0</v>
      </c>
      <c r="S41">
        <f>+F41/'Total x Ano'!$C$30</f>
        <v>5.2032448928065692E-3</v>
      </c>
      <c r="T41">
        <f>+G41/'Total x Ano'!$C$30</f>
        <v>0</v>
      </c>
      <c r="U41">
        <f>+H41/'Total x Ano'!$C$30</f>
        <v>0</v>
      </c>
      <c r="V41">
        <f>+I41/'Total x Ano'!$C$30</f>
        <v>6.2570666432484054E-4</v>
      </c>
      <c r="W41">
        <f>+J41/'Total x Ano'!$C$30</f>
        <v>0</v>
      </c>
      <c r="X41">
        <f>+K41/'Total x Ano'!$C$30</f>
        <v>0</v>
      </c>
      <c r="Y41">
        <f>+L41/'Total x Ano'!$C$30</f>
        <v>6.8608186877723741E-3</v>
      </c>
    </row>
    <row r="42" spans="1:25" x14ac:dyDescent="0.25">
      <c r="A42" s="1" t="s">
        <v>29</v>
      </c>
      <c r="B42">
        <f>comercio!B44</f>
        <v>7</v>
      </c>
      <c r="C42">
        <f>comercio!C44</f>
        <v>0</v>
      </c>
      <c r="D42">
        <f>comercio!D44</f>
        <v>0</v>
      </c>
      <c r="E42">
        <f>comercio!E44</f>
        <v>0</v>
      </c>
      <c r="F42">
        <f>comercio!F44</f>
        <v>71</v>
      </c>
      <c r="G42">
        <f>comercio!G44</f>
        <v>0</v>
      </c>
      <c r="H42">
        <f>comercio!H44</f>
        <v>0</v>
      </c>
      <c r="I42">
        <f>comercio!I44</f>
        <v>4</v>
      </c>
      <c r="J42">
        <f>comercio!J44</f>
        <v>0</v>
      </c>
      <c r="K42">
        <f>comercio!K44</f>
        <v>0</v>
      </c>
      <c r="L42">
        <f t="shared" si="1"/>
        <v>82</v>
      </c>
      <c r="N42" s="1" t="s">
        <v>29</v>
      </c>
      <c r="O42">
        <f>+B42/'Total x Ano'!$C$30</f>
        <v>7.6841169303050588E-5</v>
      </c>
      <c r="P42">
        <f>+C42/'Total x Ano'!$C$30</f>
        <v>0</v>
      </c>
      <c r="Q42">
        <f>+D42/'Total x Ano'!$C$30</f>
        <v>0</v>
      </c>
      <c r="R42">
        <f>+E42/'Total x Ano'!$C$30</f>
        <v>0</v>
      </c>
      <c r="S42">
        <f>+F42/'Total x Ano'!$C$30</f>
        <v>7.7938900293094175E-4</v>
      </c>
      <c r="T42">
        <f>+G42/'Total x Ano'!$C$30</f>
        <v>0</v>
      </c>
      <c r="U42">
        <f>+H42/'Total x Ano'!$C$30</f>
        <v>0</v>
      </c>
      <c r="V42">
        <f>+I42/'Total x Ano'!$C$30</f>
        <v>4.39092396017432E-5</v>
      </c>
      <c r="W42">
        <f>+J42/'Total x Ano'!$C$30</f>
        <v>0</v>
      </c>
      <c r="X42">
        <f>+K42/'Total x Ano'!$C$30</f>
        <v>0</v>
      </c>
      <c r="Y42">
        <f>+L42/'Total x Ano'!$C$30</f>
        <v>9.0013941183573554E-4</v>
      </c>
    </row>
    <row r="43" spans="1:25" x14ac:dyDescent="0.25">
      <c r="A43" s="1" t="s">
        <v>28</v>
      </c>
      <c r="B43">
        <f>comercio!B45</f>
        <v>17</v>
      </c>
      <c r="C43">
        <f>comercio!C45</f>
        <v>0</v>
      </c>
      <c r="D43">
        <f>comercio!D45</f>
        <v>0</v>
      </c>
      <c r="E43">
        <f>comercio!E45</f>
        <v>0</v>
      </c>
      <c r="F43">
        <f>comercio!F45</f>
        <v>148</v>
      </c>
      <c r="G43">
        <f>comercio!G45</f>
        <v>0</v>
      </c>
      <c r="H43">
        <f>comercio!H45</f>
        <v>0</v>
      </c>
      <c r="I43">
        <f>comercio!I45</f>
        <v>21</v>
      </c>
      <c r="J43">
        <f>comercio!J45</f>
        <v>0</v>
      </c>
      <c r="K43">
        <f>comercio!K45</f>
        <v>0</v>
      </c>
      <c r="L43">
        <f t="shared" si="1"/>
        <v>186</v>
      </c>
      <c r="N43" s="1" t="s">
        <v>28</v>
      </c>
      <c r="O43">
        <f>+B43/'Total x Ano'!$C$30</f>
        <v>1.8661426830740858E-4</v>
      </c>
      <c r="P43">
        <f>+C43/'Total x Ano'!$C$30</f>
        <v>0</v>
      </c>
      <c r="Q43">
        <f>+D43/'Total x Ano'!$C$30</f>
        <v>0</v>
      </c>
      <c r="R43">
        <f>+E43/'Total x Ano'!$C$30</f>
        <v>0</v>
      </c>
      <c r="S43">
        <f>+F43/'Total x Ano'!$C$30</f>
        <v>1.6246418652644983E-3</v>
      </c>
      <c r="T43">
        <f>+G43/'Total x Ano'!$C$30</f>
        <v>0</v>
      </c>
      <c r="U43">
        <f>+H43/'Total x Ano'!$C$30</f>
        <v>0</v>
      </c>
      <c r="V43">
        <f>+I43/'Total x Ano'!$C$30</f>
        <v>2.3052350790915178E-4</v>
      </c>
      <c r="W43">
        <f>+J43/'Total x Ano'!$C$30</f>
        <v>0</v>
      </c>
      <c r="X43">
        <f>+K43/'Total x Ano'!$C$30</f>
        <v>0</v>
      </c>
      <c r="Y43">
        <f>+L43/'Total x Ano'!$C$30</f>
        <v>2.0417796414810585E-3</v>
      </c>
    </row>
    <row r="44" spans="1:25" x14ac:dyDescent="0.25">
      <c r="A44" s="1" t="s">
        <v>27</v>
      </c>
      <c r="B44">
        <f>comercio!B46</f>
        <v>53</v>
      </c>
      <c r="C44">
        <f>comercio!C46</f>
        <v>0</v>
      </c>
      <c r="D44">
        <f>comercio!D46</f>
        <v>0</v>
      </c>
      <c r="E44">
        <f>comercio!E46</f>
        <v>0</v>
      </c>
      <c r="F44">
        <f>comercio!F46</f>
        <v>430</v>
      </c>
      <c r="G44">
        <f>comercio!G46</f>
        <v>0</v>
      </c>
      <c r="H44">
        <f>comercio!H46</f>
        <v>0</v>
      </c>
      <c r="I44">
        <f>comercio!I46</f>
        <v>47</v>
      </c>
      <c r="J44">
        <f>comercio!J46</f>
        <v>0</v>
      </c>
      <c r="K44">
        <f>comercio!K46</f>
        <v>0</v>
      </c>
      <c r="L44">
        <f t="shared" si="1"/>
        <v>530</v>
      </c>
      <c r="N44" s="1" t="s">
        <v>27</v>
      </c>
      <c r="O44">
        <f>+B44/'Total x Ano'!$C$30</f>
        <v>5.817974247230974E-4</v>
      </c>
      <c r="P44">
        <f>+C44/'Total x Ano'!$C$30</f>
        <v>0</v>
      </c>
      <c r="Q44">
        <f>+D44/'Total x Ano'!$C$30</f>
        <v>0</v>
      </c>
      <c r="R44">
        <f>+E44/'Total x Ano'!$C$30</f>
        <v>0</v>
      </c>
      <c r="S44">
        <f>+F44/'Total x Ano'!$C$30</f>
        <v>4.7202432571873936E-3</v>
      </c>
      <c r="T44">
        <f>+G44/'Total x Ano'!$C$30</f>
        <v>0</v>
      </c>
      <c r="U44">
        <f>+H44/'Total x Ano'!$C$30</f>
        <v>0</v>
      </c>
      <c r="V44">
        <f>+I44/'Total x Ano'!$C$30</f>
        <v>5.1593356532048259E-4</v>
      </c>
      <c r="W44">
        <f>+J44/'Total x Ano'!$C$30</f>
        <v>0</v>
      </c>
      <c r="X44">
        <f>+K44/'Total x Ano'!$C$30</f>
        <v>0</v>
      </c>
      <c r="Y44">
        <f>+L44/'Total x Ano'!$C$30</f>
        <v>5.8179742472309736E-3</v>
      </c>
    </row>
    <row r="45" spans="1:25" x14ac:dyDescent="0.25">
      <c r="A45" s="1" t="s">
        <v>26</v>
      </c>
      <c r="B45">
        <f>comercio!B47</f>
        <v>51</v>
      </c>
      <c r="C45">
        <f>comercio!C47</f>
        <v>0</v>
      </c>
      <c r="D45">
        <f>comercio!D47</f>
        <v>0</v>
      </c>
      <c r="E45">
        <f>comercio!E47</f>
        <v>0</v>
      </c>
      <c r="F45">
        <f>comercio!F47</f>
        <v>227</v>
      </c>
      <c r="G45">
        <f>comercio!G47</f>
        <v>0</v>
      </c>
      <c r="H45">
        <f>comercio!H47</f>
        <v>0</v>
      </c>
      <c r="I45">
        <f>comercio!I47</f>
        <v>28</v>
      </c>
      <c r="J45">
        <f>comercio!J47</f>
        <v>0</v>
      </c>
      <c r="K45">
        <f>comercio!K47</f>
        <v>0</v>
      </c>
      <c r="L45">
        <f t="shared" si="1"/>
        <v>306</v>
      </c>
      <c r="N45" s="1" t="s">
        <v>26</v>
      </c>
      <c r="O45">
        <f>+B45/'Total x Ano'!$C$30</f>
        <v>5.5984280492222573E-4</v>
      </c>
      <c r="P45">
        <f>+C45/'Total x Ano'!$C$30</f>
        <v>0</v>
      </c>
      <c r="Q45">
        <f>+D45/'Total x Ano'!$C$30</f>
        <v>0</v>
      </c>
      <c r="R45">
        <f>+E45/'Total x Ano'!$C$30</f>
        <v>0</v>
      </c>
      <c r="S45">
        <f>+F45/'Total x Ano'!$C$30</f>
        <v>2.4918493473989264E-3</v>
      </c>
      <c r="T45">
        <f>+G45/'Total x Ano'!$C$30</f>
        <v>0</v>
      </c>
      <c r="U45">
        <f>+H45/'Total x Ano'!$C$30</f>
        <v>0</v>
      </c>
      <c r="V45">
        <f>+I45/'Total x Ano'!$C$30</f>
        <v>3.0736467721220235E-4</v>
      </c>
      <c r="W45">
        <f>+J45/'Total x Ano'!$C$30</f>
        <v>0</v>
      </c>
      <c r="X45">
        <f>+K45/'Total x Ano'!$C$30</f>
        <v>0</v>
      </c>
      <c r="Y45">
        <f>+L45/'Total x Ano'!$C$30</f>
        <v>3.3590568295333544E-3</v>
      </c>
    </row>
    <row r="46" spans="1:25" x14ac:dyDescent="0.25">
      <c r="A46" s="1" t="s">
        <v>25</v>
      </c>
      <c r="B46">
        <f>comercio!B48</f>
        <v>141</v>
      </c>
      <c r="C46">
        <f>comercio!C48</f>
        <v>0</v>
      </c>
      <c r="D46">
        <f>comercio!D48</f>
        <v>0</v>
      </c>
      <c r="E46">
        <f>comercio!E48</f>
        <v>0</v>
      </c>
      <c r="F46">
        <f>comercio!F48</f>
        <v>721</v>
      </c>
      <c r="G46">
        <f>comercio!G48</f>
        <v>0</v>
      </c>
      <c r="H46">
        <f>comercio!H48</f>
        <v>0</v>
      </c>
      <c r="I46">
        <f>comercio!I48</f>
        <v>87</v>
      </c>
      <c r="J46">
        <f>comercio!J48</f>
        <v>0</v>
      </c>
      <c r="K46">
        <f>comercio!K48</f>
        <v>0</v>
      </c>
      <c r="L46">
        <f t="shared" si="1"/>
        <v>949</v>
      </c>
      <c r="N46" s="1" t="s">
        <v>25</v>
      </c>
      <c r="O46">
        <f>+B46/'Total x Ano'!$C$30</f>
        <v>1.5478006959614478E-3</v>
      </c>
      <c r="P46">
        <f>+C46/'Total x Ano'!$C$30</f>
        <v>0</v>
      </c>
      <c r="Q46">
        <f>+D46/'Total x Ano'!$C$30</f>
        <v>0</v>
      </c>
      <c r="R46">
        <f>+E46/'Total x Ano'!$C$30</f>
        <v>0</v>
      </c>
      <c r="S46">
        <f>+F46/'Total x Ano'!$C$30</f>
        <v>7.914640438214212E-3</v>
      </c>
      <c r="T46">
        <f>+G46/'Total x Ano'!$C$30</f>
        <v>0</v>
      </c>
      <c r="U46">
        <f>+H46/'Total x Ano'!$C$30</f>
        <v>0</v>
      </c>
      <c r="V46">
        <f>+I46/'Total x Ano'!$C$30</f>
        <v>9.5502596133791452E-4</v>
      </c>
      <c r="W46">
        <f>+J46/'Total x Ano'!$C$30</f>
        <v>0</v>
      </c>
      <c r="X46">
        <f>+K46/'Total x Ano'!$C$30</f>
        <v>0</v>
      </c>
      <c r="Y46">
        <f>+L46/'Total x Ano'!$C$30</f>
        <v>1.0417467095513574E-2</v>
      </c>
    </row>
    <row r="47" spans="1:25" x14ac:dyDescent="0.25">
      <c r="A47" s="1" t="s">
        <v>24</v>
      </c>
      <c r="B47">
        <f>comercio!B49</f>
        <v>73</v>
      </c>
      <c r="C47">
        <f>comercio!C49</f>
        <v>0</v>
      </c>
      <c r="D47">
        <f>comercio!D49</f>
        <v>0</v>
      </c>
      <c r="E47">
        <f>comercio!E49</f>
        <v>0</v>
      </c>
      <c r="F47">
        <f>comercio!F49</f>
        <v>305</v>
      </c>
      <c r="G47">
        <f>comercio!G49</f>
        <v>0</v>
      </c>
      <c r="H47">
        <f>comercio!H49</f>
        <v>0</v>
      </c>
      <c r="I47">
        <f>comercio!I49</f>
        <v>49</v>
      </c>
      <c r="J47">
        <f>comercio!J49</f>
        <v>0</v>
      </c>
      <c r="K47">
        <f>comercio!K49</f>
        <v>0</v>
      </c>
      <c r="L47">
        <f t="shared" si="1"/>
        <v>427</v>
      </c>
      <c r="N47" s="1" t="s">
        <v>24</v>
      </c>
      <c r="O47">
        <f>+B47/'Total x Ano'!$C$30</f>
        <v>8.0134362273181332E-4</v>
      </c>
      <c r="P47">
        <f>+C47/'Total x Ano'!$C$30</f>
        <v>0</v>
      </c>
      <c r="Q47">
        <f>+D47/'Total x Ano'!$C$30</f>
        <v>0</v>
      </c>
      <c r="R47">
        <f>+E47/'Total x Ano'!$C$30</f>
        <v>0</v>
      </c>
      <c r="S47">
        <f>+F47/'Total x Ano'!$C$30</f>
        <v>3.3480795196329186E-3</v>
      </c>
      <c r="T47">
        <f>+G47/'Total x Ano'!$C$30</f>
        <v>0</v>
      </c>
      <c r="U47">
        <f>+H47/'Total x Ano'!$C$30</f>
        <v>0</v>
      </c>
      <c r="V47">
        <f>+I47/'Total x Ano'!$C$30</f>
        <v>5.3788818512135416E-4</v>
      </c>
      <c r="W47">
        <f>+J47/'Total x Ano'!$C$30</f>
        <v>0</v>
      </c>
      <c r="X47">
        <f>+K47/'Total x Ano'!$C$30</f>
        <v>0</v>
      </c>
      <c r="Y47">
        <f>+L47/'Total x Ano'!$C$30</f>
        <v>4.6873113274860864E-3</v>
      </c>
    </row>
    <row r="48" spans="1:25" x14ac:dyDescent="0.25">
      <c r="A48" s="1" t="s">
        <v>23</v>
      </c>
      <c r="B48">
        <f>comercio!B50</f>
        <v>79</v>
      </c>
      <c r="C48">
        <f>comercio!C50</f>
        <v>0</v>
      </c>
      <c r="D48">
        <f>comercio!D50</f>
        <v>0</v>
      </c>
      <c r="E48">
        <f>comercio!E50</f>
        <v>0</v>
      </c>
      <c r="F48">
        <f>comercio!F50</f>
        <v>252</v>
      </c>
      <c r="G48">
        <f>comercio!G50</f>
        <v>0</v>
      </c>
      <c r="H48">
        <f>comercio!H50</f>
        <v>0</v>
      </c>
      <c r="I48">
        <f>comercio!I50</f>
        <v>26</v>
      </c>
      <c r="J48">
        <f>comercio!J50</f>
        <v>0</v>
      </c>
      <c r="K48">
        <f>comercio!K50</f>
        <v>0</v>
      </c>
      <c r="L48">
        <f t="shared" si="1"/>
        <v>357</v>
      </c>
      <c r="N48" s="1" t="s">
        <v>23</v>
      </c>
      <c r="O48">
        <f>+B48/'Total x Ano'!$C$30</f>
        <v>8.6720748213442813E-4</v>
      </c>
      <c r="P48">
        <f>+C48/'Total x Ano'!$C$30</f>
        <v>0</v>
      </c>
      <c r="Q48">
        <f>+D48/'Total x Ano'!$C$30</f>
        <v>0</v>
      </c>
      <c r="R48">
        <f>+E48/'Total x Ano'!$C$30</f>
        <v>0</v>
      </c>
      <c r="S48">
        <f>+F48/'Total x Ano'!$C$30</f>
        <v>2.7662820949098214E-3</v>
      </c>
      <c r="T48">
        <f>+G48/'Total x Ano'!$C$30</f>
        <v>0</v>
      </c>
      <c r="U48">
        <f>+H48/'Total x Ano'!$C$30</f>
        <v>0</v>
      </c>
      <c r="V48">
        <f>+I48/'Total x Ano'!$C$30</f>
        <v>2.8541005741133078E-4</v>
      </c>
      <c r="W48">
        <f>+J48/'Total x Ano'!$C$30</f>
        <v>0</v>
      </c>
      <c r="X48">
        <f>+K48/'Total x Ano'!$C$30</f>
        <v>0</v>
      </c>
      <c r="Y48">
        <f>+L48/'Total x Ano'!$C$30</f>
        <v>3.9188996344555801E-3</v>
      </c>
    </row>
    <row r="49" spans="1:25" x14ac:dyDescent="0.25">
      <c r="A49" s="1" t="s">
        <v>22</v>
      </c>
      <c r="B49">
        <f>comercio!B51</f>
        <v>153</v>
      </c>
      <c r="C49">
        <f>comercio!C51</f>
        <v>0</v>
      </c>
      <c r="D49">
        <f>comercio!D51</f>
        <v>0</v>
      </c>
      <c r="E49">
        <f>comercio!E51</f>
        <v>0</v>
      </c>
      <c r="F49">
        <f>comercio!F51</f>
        <v>840</v>
      </c>
      <c r="G49">
        <f>comercio!G51</f>
        <v>0</v>
      </c>
      <c r="H49">
        <f>comercio!H51</f>
        <v>0</v>
      </c>
      <c r="I49">
        <f>comercio!I51</f>
        <v>128</v>
      </c>
      <c r="J49">
        <f>comercio!J51</f>
        <v>0</v>
      </c>
      <c r="K49">
        <f>comercio!K51</f>
        <v>0</v>
      </c>
      <c r="L49">
        <f t="shared" si="1"/>
        <v>1121</v>
      </c>
      <c r="N49" s="1" t="s">
        <v>22</v>
      </c>
      <c r="O49">
        <f>+B49/'Total x Ano'!$C$30</f>
        <v>1.6795284147666772E-3</v>
      </c>
      <c r="P49">
        <f>+C49/'Total x Ano'!$C$30</f>
        <v>0</v>
      </c>
      <c r="Q49">
        <f>+D49/'Total x Ano'!$C$30</f>
        <v>0</v>
      </c>
      <c r="R49">
        <f>+E49/'Total x Ano'!$C$30</f>
        <v>0</v>
      </c>
      <c r="S49">
        <f>+F49/'Total x Ano'!$C$30</f>
        <v>9.2209403163660709E-3</v>
      </c>
      <c r="T49">
        <f>+G49/'Total x Ano'!$C$30</f>
        <v>0</v>
      </c>
      <c r="U49">
        <f>+H49/'Total x Ano'!$C$30</f>
        <v>0</v>
      </c>
      <c r="V49">
        <f>+I49/'Total x Ano'!$C$30</f>
        <v>1.4050956672557824E-3</v>
      </c>
      <c r="W49">
        <f>+J49/'Total x Ano'!$C$30</f>
        <v>0</v>
      </c>
      <c r="X49">
        <f>+K49/'Total x Ano'!$C$30</f>
        <v>0</v>
      </c>
      <c r="Y49">
        <f>+L49/'Total x Ano'!$C$30</f>
        <v>1.230556439838853E-2</v>
      </c>
    </row>
    <row r="50" spans="1:25" x14ac:dyDescent="0.25">
      <c r="A50" s="1" t="s">
        <v>21</v>
      </c>
      <c r="B50">
        <f>comercio!B52</f>
        <v>45</v>
      </c>
      <c r="C50">
        <f>comercio!C52</f>
        <v>0</v>
      </c>
      <c r="D50">
        <f>comercio!D52</f>
        <v>0</v>
      </c>
      <c r="E50">
        <f>comercio!E52</f>
        <v>0</v>
      </c>
      <c r="F50">
        <f>comercio!F52</f>
        <v>263</v>
      </c>
      <c r="G50">
        <f>comercio!G52</f>
        <v>0</v>
      </c>
      <c r="H50">
        <f>comercio!H52</f>
        <v>0</v>
      </c>
      <c r="I50">
        <f>comercio!I52</f>
        <v>25</v>
      </c>
      <c r="J50">
        <f>comercio!J52</f>
        <v>0</v>
      </c>
      <c r="K50">
        <f>comercio!K52</f>
        <v>0</v>
      </c>
      <c r="L50">
        <f t="shared" si="1"/>
        <v>333</v>
      </c>
      <c r="N50" s="1" t="s">
        <v>21</v>
      </c>
      <c r="O50">
        <f>+B50/'Total x Ano'!$C$30</f>
        <v>4.9397894551961102E-4</v>
      </c>
      <c r="P50">
        <f>+C50/'Total x Ano'!$C$30</f>
        <v>0</v>
      </c>
      <c r="Q50">
        <f>+D50/'Total x Ano'!$C$30</f>
        <v>0</v>
      </c>
      <c r="R50">
        <f>+E50/'Total x Ano'!$C$30</f>
        <v>0</v>
      </c>
      <c r="S50">
        <f>+F50/'Total x Ano'!$C$30</f>
        <v>2.8870325038146153E-3</v>
      </c>
      <c r="T50">
        <f>+G50/'Total x Ano'!$C$30</f>
        <v>0</v>
      </c>
      <c r="U50">
        <f>+H50/'Total x Ano'!$C$30</f>
        <v>0</v>
      </c>
      <c r="V50">
        <f>+I50/'Total x Ano'!$C$30</f>
        <v>2.74432747510895E-4</v>
      </c>
      <c r="W50">
        <f>+J50/'Total x Ano'!$C$30</f>
        <v>0</v>
      </c>
      <c r="X50">
        <f>+K50/'Total x Ano'!$C$30</f>
        <v>0</v>
      </c>
      <c r="Y50">
        <f>+L50/'Total x Ano'!$C$30</f>
        <v>3.6554441968451212E-3</v>
      </c>
    </row>
    <row r="51" spans="1:25" x14ac:dyDescent="0.25">
      <c r="A51" s="1" t="s">
        <v>20</v>
      </c>
      <c r="B51">
        <f>comercio!B53</f>
        <v>55</v>
      </c>
      <c r="C51">
        <f>comercio!C53</f>
        <v>0</v>
      </c>
      <c r="D51">
        <f>comercio!D53</f>
        <v>0</v>
      </c>
      <c r="E51">
        <f>comercio!E53</f>
        <v>0</v>
      </c>
      <c r="F51">
        <f>comercio!F53</f>
        <v>246</v>
      </c>
      <c r="G51">
        <f>comercio!G53</f>
        <v>0</v>
      </c>
      <c r="H51">
        <f>comercio!H53</f>
        <v>0</v>
      </c>
      <c r="I51">
        <f>comercio!I53</f>
        <v>20</v>
      </c>
      <c r="J51">
        <f>comercio!J53</f>
        <v>0</v>
      </c>
      <c r="K51">
        <f>comercio!K53</f>
        <v>0</v>
      </c>
      <c r="L51">
        <f t="shared" si="1"/>
        <v>321</v>
      </c>
      <c r="N51" s="1" t="s">
        <v>20</v>
      </c>
      <c r="O51">
        <f>+B51/'Total x Ano'!$C$30</f>
        <v>6.0375204452396897E-4</v>
      </c>
      <c r="P51">
        <f>+C51/'Total x Ano'!$C$30</f>
        <v>0</v>
      </c>
      <c r="Q51">
        <f>+D51/'Total x Ano'!$C$30</f>
        <v>0</v>
      </c>
      <c r="R51">
        <f>+E51/'Total x Ano'!$C$30</f>
        <v>0</v>
      </c>
      <c r="S51">
        <f>+F51/'Total x Ano'!$C$30</f>
        <v>2.7004182355072066E-3</v>
      </c>
      <c r="T51">
        <f>+G51/'Total x Ano'!$C$30</f>
        <v>0</v>
      </c>
      <c r="U51">
        <f>+H51/'Total x Ano'!$C$30</f>
        <v>0</v>
      </c>
      <c r="V51">
        <f>+I51/'Total x Ano'!$C$30</f>
        <v>2.1954619800871599E-4</v>
      </c>
      <c r="W51">
        <f>+J51/'Total x Ano'!$C$30</f>
        <v>0</v>
      </c>
      <c r="X51">
        <f>+K51/'Total x Ano'!$C$30</f>
        <v>0</v>
      </c>
      <c r="Y51">
        <f>+L51/'Total x Ano'!$C$30</f>
        <v>3.5237164780398916E-3</v>
      </c>
    </row>
    <row r="52" spans="1:25" x14ac:dyDescent="0.25">
      <c r="A52" s="1" t="s">
        <v>19</v>
      </c>
      <c r="B52">
        <f>comercio!B54</f>
        <v>239</v>
      </c>
      <c r="C52">
        <f>comercio!C54</f>
        <v>0</v>
      </c>
      <c r="D52">
        <f>comercio!D54</f>
        <v>0</v>
      </c>
      <c r="E52">
        <f>comercio!E54</f>
        <v>0</v>
      </c>
      <c r="F52">
        <f>comercio!F54</f>
        <v>1291</v>
      </c>
      <c r="G52">
        <f>comercio!G54</f>
        <v>0</v>
      </c>
      <c r="H52">
        <f>comercio!H54</f>
        <v>0</v>
      </c>
      <c r="I52">
        <f>comercio!I54</f>
        <v>211</v>
      </c>
      <c r="J52">
        <f>comercio!J54</f>
        <v>0</v>
      </c>
      <c r="K52">
        <f>comercio!K54</f>
        <v>0</v>
      </c>
      <c r="L52">
        <f t="shared" si="1"/>
        <v>1741</v>
      </c>
      <c r="N52" s="1" t="s">
        <v>19</v>
      </c>
      <c r="O52">
        <f>+B52/'Total x Ano'!$C$30</f>
        <v>2.6235770662041561E-3</v>
      </c>
      <c r="P52">
        <f>+C52/'Total x Ano'!$C$30</f>
        <v>0</v>
      </c>
      <c r="Q52">
        <f>+D52/'Total x Ano'!$C$30</f>
        <v>0</v>
      </c>
      <c r="R52">
        <f>+E52/'Total x Ano'!$C$30</f>
        <v>0</v>
      </c>
      <c r="S52">
        <f>+F52/'Total x Ano'!$C$30</f>
        <v>1.4171707081462617E-2</v>
      </c>
      <c r="T52">
        <f>+G52/'Total x Ano'!$C$30</f>
        <v>0</v>
      </c>
      <c r="U52">
        <f>+H52/'Total x Ano'!$C$30</f>
        <v>0</v>
      </c>
      <c r="V52">
        <f>+I52/'Total x Ano'!$C$30</f>
        <v>2.3162123889919535E-3</v>
      </c>
      <c r="W52">
        <f>+J52/'Total x Ano'!$C$30</f>
        <v>0</v>
      </c>
      <c r="X52">
        <f>+K52/'Total x Ano'!$C$30</f>
        <v>0</v>
      </c>
      <c r="Y52">
        <f>+L52/'Total x Ano'!$C$30</f>
        <v>1.9111496536658727E-2</v>
      </c>
    </row>
    <row r="53" spans="1:25" x14ac:dyDescent="0.25">
      <c r="A53" s="1" t="s">
        <v>18</v>
      </c>
      <c r="B53">
        <f>comercio!B55</f>
        <v>861</v>
      </c>
      <c r="C53">
        <f>comercio!C55</f>
        <v>0</v>
      </c>
      <c r="D53">
        <f>comercio!D55</f>
        <v>0</v>
      </c>
      <c r="E53">
        <f>comercio!E55</f>
        <v>0</v>
      </c>
      <c r="F53">
        <f>comercio!F55</f>
        <v>3792</v>
      </c>
      <c r="G53">
        <f>comercio!G55</f>
        <v>0</v>
      </c>
      <c r="H53">
        <f>comercio!H55</f>
        <v>0</v>
      </c>
      <c r="I53">
        <f>comercio!I55</f>
        <v>397</v>
      </c>
      <c r="J53">
        <f>comercio!J55</f>
        <v>0</v>
      </c>
      <c r="K53">
        <f>comercio!K55</f>
        <v>0</v>
      </c>
      <c r="L53">
        <f t="shared" si="1"/>
        <v>5050</v>
      </c>
      <c r="N53" s="1" t="s">
        <v>18</v>
      </c>
      <c r="O53">
        <f>+B53/'Total x Ano'!$C$30</f>
        <v>9.451463824275223E-3</v>
      </c>
      <c r="P53">
        <f>+C53/'Total x Ano'!$C$30</f>
        <v>0</v>
      </c>
      <c r="Q53">
        <f>+D53/'Total x Ano'!$C$30</f>
        <v>0</v>
      </c>
      <c r="R53">
        <f>+E53/'Total x Ano'!$C$30</f>
        <v>0</v>
      </c>
      <c r="S53">
        <f>+F53/'Total x Ano'!$C$30</f>
        <v>4.1625959142452554E-2</v>
      </c>
      <c r="T53">
        <f>+G53/'Total x Ano'!$C$30</f>
        <v>0</v>
      </c>
      <c r="U53">
        <f>+H53/'Total x Ano'!$C$30</f>
        <v>0</v>
      </c>
      <c r="V53">
        <f>+I53/'Total x Ano'!$C$30</f>
        <v>4.3579920304730119E-3</v>
      </c>
      <c r="W53">
        <f>+J53/'Total x Ano'!$C$30</f>
        <v>0</v>
      </c>
      <c r="X53">
        <f>+K53/'Total x Ano'!$C$30</f>
        <v>0</v>
      </c>
      <c r="Y53">
        <f>+L53/'Total x Ano'!$C$30</f>
        <v>5.5435414997200783E-2</v>
      </c>
    </row>
    <row r="54" spans="1:25" x14ac:dyDescent="0.25">
      <c r="A54" s="1" t="s">
        <v>17</v>
      </c>
      <c r="B54">
        <f>comercio!B56</f>
        <v>231</v>
      </c>
      <c r="C54">
        <f>comercio!C56</f>
        <v>0</v>
      </c>
      <c r="D54">
        <f>comercio!D56</f>
        <v>0</v>
      </c>
      <c r="E54">
        <f>comercio!E56</f>
        <v>0</v>
      </c>
      <c r="F54">
        <f>comercio!F56</f>
        <v>700</v>
      </c>
      <c r="G54">
        <f>comercio!G56</f>
        <v>0</v>
      </c>
      <c r="H54">
        <f>comercio!H56</f>
        <v>0</v>
      </c>
      <c r="I54">
        <f>comercio!I56</f>
        <v>91</v>
      </c>
      <c r="J54">
        <f>comercio!J56</f>
        <v>0</v>
      </c>
      <c r="K54">
        <f>comercio!K56</f>
        <v>0</v>
      </c>
      <c r="L54">
        <f t="shared" si="1"/>
        <v>1022</v>
      </c>
      <c r="N54" s="1" t="s">
        <v>17</v>
      </c>
      <c r="O54">
        <f>+B54/'Total x Ano'!$C$30</f>
        <v>2.5357585870006698E-3</v>
      </c>
      <c r="P54">
        <f>+C54/'Total x Ano'!$C$30</f>
        <v>0</v>
      </c>
      <c r="Q54">
        <f>+D54/'Total x Ano'!$C$30</f>
        <v>0</v>
      </c>
      <c r="R54">
        <f>+E54/'Total x Ano'!$C$30</f>
        <v>0</v>
      </c>
      <c r="S54">
        <f>+F54/'Total x Ano'!$C$30</f>
        <v>7.6841169303050591E-3</v>
      </c>
      <c r="T54">
        <f>+G54/'Total x Ano'!$C$30</f>
        <v>0</v>
      </c>
      <c r="U54">
        <f>+H54/'Total x Ano'!$C$30</f>
        <v>0</v>
      </c>
      <c r="V54">
        <f>+I54/'Total x Ano'!$C$30</f>
        <v>9.9893520093965777E-4</v>
      </c>
      <c r="W54">
        <f>+J54/'Total x Ano'!$C$30</f>
        <v>0</v>
      </c>
      <c r="X54">
        <f>+K54/'Total x Ano'!$C$30</f>
        <v>0</v>
      </c>
      <c r="Y54">
        <f>+L54/'Total x Ano'!$C$30</f>
        <v>1.1218810718245386E-2</v>
      </c>
    </row>
    <row r="55" spans="1:25" x14ac:dyDescent="0.25">
      <c r="A55" s="1" t="s">
        <v>16</v>
      </c>
      <c r="B55">
        <f>comercio!B57</f>
        <v>722</v>
      </c>
      <c r="C55">
        <f>comercio!C57</f>
        <v>0</v>
      </c>
      <c r="D55">
        <f>comercio!D57</f>
        <v>0</v>
      </c>
      <c r="E55">
        <f>comercio!E57</f>
        <v>0</v>
      </c>
      <c r="F55">
        <f>comercio!F57</f>
        <v>2760</v>
      </c>
      <c r="G55">
        <f>comercio!G57</f>
        <v>0</v>
      </c>
      <c r="H55">
        <f>comercio!H57</f>
        <v>0</v>
      </c>
      <c r="I55">
        <f>comercio!I57</f>
        <v>336</v>
      </c>
      <c r="J55">
        <f>comercio!J57</f>
        <v>0</v>
      </c>
      <c r="K55">
        <f>comercio!K57</f>
        <v>0</v>
      </c>
      <c r="L55">
        <f t="shared" si="1"/>
        <v>3818</v>
      </c>
      <c r="N55" s="1" t="s">
        <v>16</v>
      </c>
      <c r="O55">
        <f>+B55/'Total x Ano'!$C$30</f>
        <v>7.9256177481146477E-3</v>
      </c>
      <c r="P55">
        <f>+C55/'Total x Ano'!$C$30</f>
        <v>0</v>
      </c>
      <c r="Q55">
        <f>+D55/'Total x Ano'!$C$30</f>
        <v>0</v>
      </c>
      <c r="R55">
        <f>+E55/'Total x Ano'!$C$30</f>
        <v>0</v>
      </c>
      <c r="S55">
        <f>+F55/'Total x Ano'!$C$30</f>
        <v>3.0297375325202807E-2</v>
      </c>
      <c r="T55">
        <f>+G55/'Total x Ano'!$C$30</f>
        <v>0</v>
      </c>
      <c r="U55">
        <f>+H55/'Total x Ano'!$C$30</f>
        <v>0</v>
      </c>
      <c r="V55">
        <f>+I55/'Total x Ano'!$C$30</f>
        <v>3.6883761265464284E-3</v>
      </c>
      <c r="W55">
        <f>+J55/'Total x Ano'!$C$30</f>
        <v>0</v>
      </c>
      <c r="X55">
        <f>+K55/'Total x Ano'!$C$30</f>
        <v>0</v>
      </c>
      <c r="Y55">
        <f>+L55/'Total x Ano'!$C$30</f>
        <v>4.1911369199863879E-2</v>
      </c>
    </row>
    <row r="56" spans="1:25" x14ac:dyDescent="0.25">
      <c r="A56" s="1" t="s">
        <v>15</v>
      </c>
      <c r="B56">
        <f>comercio!B58</f>
        <v>2149</v>
      </c>
      <c r="C56">
        <f>comercio!C58</f>
        <v>0</v>
      </c>
      <c r="D56">
        <f>comercio!D58</f>
        <v>0</v>
      </c>
      <c r="E56">
        <f>comercio!E58</f>
        <v>0</v>
      </c>
      <c r="F56">
        <f>comercio!F58</f>
        <v>10189</v>
      </c>
      <c r="G56">
        <f>comercio!G58</f>
        <v>0</v>
      </c>
      <c r="H56">
        <f>comercio!H58</f>
        <v>0</v>
      </c>
      <c r="I56">
        <f>comercio!I58</f>
        <v>1448</v>
      </c>
      <c r="J56">
        <f>comercio!J58</f>
        <v>0</v>
      </c>
      <c r="K56">
        <f>comercio!K58</f>
        <v>0</v>
      </c>
      <c r="L56">
        <f t="shared" si="1"/>
        <v>13786</v>
      </c>
      <c r="N56" s="1" t="s">
        <v>15</v>
      </c>
      <c r="O56">
        <f>+B56/'Total x Ano'!$C$30</f>
        <v>2.3590238976036532E-2</v>
      </c>
      <c r="P56">
        <f>+C56/'Total x Ano'!$C$30</f>
        <v>0</v>
      </c>
      <c r="Q56">
        <f>+D56/'Total x Ano'!$C$30</f>
        <v>0</v>
      </c>
      <c r="R56">
        <f>+E56/'Total x Ano'!$C$30</f>
        <v>0</v>
      </c>
      <c r="S56">
        <f>+F56/'Total x Ano'!$C$30</f>
        <v>0.11184781057554036</v>
      </c>
      <c r="T56">
        <f>+G56/'Total x Ano'!$C$30</f>
        <v>0</v>
      </c>
      <c r="U56">
        <f>+H56/'Total x Ano'!$C$30</f>
        <v>0</v>
      </c>
      <c r="V56">
        <f>+I56/'Total x Ano'!$C$30</f>
        <v>1.5895144735831038E-2</v>
      </c>
      <c r="W56">
        <f>+J56/'Total x Ano'!$C$30</f>
        <v>0</v>
      </c>
      <c r="X56">
        <f>+K56/'Total x Ano'!$C$30</f>
        <v>0</v>
      </c>
      <c r="Y56">
        <f>+L56/'Total x Ano'!$C$30</f>
        <v>0.15133319428740793</v>
      </c>
    </row>
    <row r="57" spans="1:25" x14ac:dyDescent="0.25">
      <c r="A57" s="1" t="s">
        <v>14</v>
      </c>
      <c r="B57">
        <f>comercio!B59</f>
        <v>713</v>
      </c>
      <c r="C57">
        <f>comercio!C59</f>
        <v>0</v>
      </c>
      <c r="D57">
        <f>comercio!D59</f>
        <v>0</v>
      </c>
      <c r="E57">
        <f>comercio!E59</f>
        <v>0</v>
      </c>
      <c r="F57">
        <f>comercio!F59</f>
        <v>2474</v>
      </c>
      <c r="G57">
        <f>comercio!G59</f>
        <v>0</v>
      </c>
      <c r="H57">
        <f>comercio!H59</f>
        <v>0</v>
      </c>
      <c r="I57">
        <f>comercio!I59</f>
        <v>233</v>
      </c>
      <c r="J57">
        <f>comercio!J59</f>
        <v>0</v>
      </c>
      <c r="K57">
        <f>comercio!K59</f>
        <v>0</v>
      </c>
      <c r="L57">
        <f t="shared" si="1"/>
        <v>3420</v>
      </c>
      <c r="N57" s="1" t="s">
        <v>14</v>
      </c>
      <c r="O57">
        <f>+B57/'Total x Ano'!$C$30</f>
        <v>7.8268219590107244E-3</v>
      </c>
      <c r="P57">
        <f>+C57/'Total x Ano'!$C$30</f>
        <v>0</v>
      </c>
      <c r="Q57">
        <f>+D57/'Total x Ano'!$C$30</f>
        <v>0</v>
      </c>
      <c r="R57">
        <f>+E57/'Total x Ano'!$C$30</f>
        <v>0</v>
      </c>
      <c r="S57">
        <f>+F57/'Total x Ano'!$C$30</f>
        <v>2.7157864693678167E-2</v>
      </c>
      <c r="T57">
        <f>+G57/'Total x Ano'!$C$30</f>
        <v>0</v>
      </c>
      <c r="U57">
        <f>+H57/'Total x Ano'!$C$30</f>
        <v>0</v>
      </c>
      <c r="V57">
        <f>+I57/'Total x Ano'!$C$30</f>
        <v>2.5577132068015413E-3</v>
      </c>
      <c r="W57">
        <f>+J57/'Total x Ano'!$C$30</f>
        <v>0</v>
      </c>
      <c r="X57">
        <f>+K57/'Total x Ano'!$C$30</f>
        <v>0</v>
      </c>
      <c r="Y57">
        <f>+L57/'Total x Ano'!$C$30</f>
        <v>3.7542399859490434E-2</v>
      </c>
    </row>
    <row r="58" spans="1:25" x14ac:dyDescent="0.25">
      <c r="A58" s="1" t="s">
        <v>13</v>
      </c>
      <c r="B58">
        <f>comercio!B60</f>
        <v>598</v>
      </c>
      <c r="C58">
        <f>comercio!C60</f>
        <v>0</v>
      </c>
      <c r="D58">
        <f>comercio!D60</f>
        <v>0</v>
      </c>
      <c r="E58">
        <f>comercio!E60</f>
        <v>0</v>
      </c>
      <c r="F58">
        <f>comercio!F60</f>
        <v>1470</v>
      </c>
      <c r="G58">
        <f>comercio!G60</f>
        <v>0</v>
      </c>
      <c r="H58">
        <f>comercio!H60</f>
        <v>0</v>
      </c>
      <c r="I58">
        <f>comercio!I60</f>
        <v>176</v>
      </c>
      <c r="J58">
        <f>comercio!J60</f>
        <v>0</v>
      </c>
      <c r="K58">
        <f>comercio!K60</f>
        <v>0</v>
      </c>
      <c r="L58">
        <f t="shared" si="1"/>
        <v>2244</v>
      </c>
      <c r="N58" s="1" t="s">
        <v>13</v>
      </c>
      <c r="O58">
        <f>+B58/'Total x Ano'!$C$30</f>
        <v>6.5644313204606076E-3</v>
      </c>
      <c r="P58">
        <f>+C58/'Total x Ano'!$C$30</f>
        <v>0</v>
      </c>
      <c r="Q58">
        <f>+D58/'Total x Ano'!$C$30</f>
        <v>0</v>
      </c>
      <c r="R58">
        <f>+E58/'Total x Ano'!$C$30</f>
        <v>0</v>
      </c>
      <c r="S58">
        <f>+F58/'Total x Ano'!$C$30</f>
        <v>1.6136645553640624E-2</v>
      </c>
      <c r="T58">
        <f>+G58/'Total x Ano'!$C$30</f>
        <v>0</v>
      </c>
      <c r="U58">
        <f>+H58/'Total x Ano'!$C$30</f>
        <v>0</v>
      </c>
      <c r="V58">
        <f>+I58/'Total x Ano'!$C$30</f>
        <v>1.9320065424767007E-3</v>
      </c>
      <c r="W58">
        <f>+J58/'Total x Ano'!$C$30</f>
        <v>0</v>
      </c>
      <c r="X58">
        <f>+K58/'Total x Ano'!$C$30</f>
        <v>0</v>
      </c>
      <c r="Y58">
        <f>+L58/'Total x Ano'!$C$30</f>
        <v>2.4633083416577932E-2</v>
      </c>
    </row>
    <row r="59" spans="1:25" x14ac:dyDescent="0.25">
      <c r="A59" s="1" t="s">
        <v>12</v>
      </c>
      <c r="B59">
        <f>comercio!B61</f>
        <v>908</v>
      </c>
      <c r="C59">
        <f>comercio!C61</f>
        <v>0</v>
      </c>
      <c r="D59">
        <f>comercio!D61</f>
        <v>0</v>
      </c>
      <c r="E59">
        <f>comercio!E61</f>
        <v>0</v>
      </c>
      <c r="F59">
        <f>comercio!F61</f>
        <v>2453</v>
      </c>
      <c r="G59">
        <f>comercio!G61</f>
        <v>0</v>
      </c>
      <c r="H59">
        <f>comercio!H61</f>
        <v>0</v>
      </c>
      <c r="I59">
        <f>comercio!I61</f>
        <v>334</v>
      </c>
      <c r="J59">
        <f>comercio!J61</f>
        <v>0</v>
      </c>
      <c r="K59">
        <f>comercio!K61</f>
        <v>0</v>
      </c>
      <c r="L59">
        <f t="shared" si="1"/>
        <v>3695</v>
      </c>
      <c r="N59" s="1" t="s">
        <v>12</v>
      </c>
      <c r="O59">
        <f>+B59/'Total x Ano'!$C$30</f>
        <v>9.9673973895957058E-3</v>
      </c>
      <c r="P59">
        <f>+C59/'Total x Ano'!$C$30</f>
        <v>0</v>
      </c>
      <c r="Q59">
        <f>+D59/'Total x Ano'!$C$30</f>
        <v>0</v>
      </c>
      <c r="R59">
        <f>+E59/'Total x Ano'!$C$30</f>
        <v>0</v>
      </c>
      <c r="S59">
        <f>+F59/'Total x Ano'!$C$30</f>
        <v>2.6927341185769015E-2</v>
      </c>
      <c r="T59">
        <f>+G59/'Total x Ano'!$C$30</f>
        <v>0</v>
      </c>
      <c r="U59">
        <f>+H59/'Total x Ano'!$C$30</f>
        <v>0</v>
      </c>
      <c r="V59">
        <f>+I59/'Total x Ano'!$C$30</f>
        <v>3.666421506745557E-3</v>
      </c>
      <c r="W59">
        <f>+J59/'Total x Ano'!$C$30</f>
        <v>0</v>
      </c>
      <c r="X59">
        <f>+K59/'Total x Ano'!$C$30</f>
        <v>0</v>
      </c>
      <c r="Y59">
        <f>+L59/'Total x Ano'!$C$30</f>
        <v>4.0561160082110276E-2</v>
      </c>
    </row>
    <row r="60" spans="1:25" x14ac:dyDescent="0.25">
      <c r="A60" s="1" t="s">
        <v>11</v>
      </c>
      <c r="B60">
        <f>comercio!B62</f>
        <v>75</v>
      </c>
      <c r="C60">
        <f>comercio!C62</f>
        <v>0</v>
      </c>
      <c r="D60">
        <f>comercio!D62</f>
        <v>0</v>
      </c>
      <c r="E60">
        <f>comercio!E62</f>
        <v>0</v>
      </c>
      <c r="F60">
        <f>comercio!F62</f>
        <v>312</v>
      </c>
      <c r="G60">
        <f>comercio!G62</f>
        <v>0</v>
      </c>
      <c r="H60">
        <f>comercio!H62</f>
        <v>0</v>
      </c>
      <c r="I60">
        <f>comercio!I62</f>
        <v>27</v>
      </c>
      <c r="J60">
        <f>comercio!J62</f>
        <v>0</v>
      </c>
      <c r="K60">
        <f>comercio!K62</f>
        <v>0</v>
      </c>
      <c r="L60">
        <f t="shared" si="1"/>
        <v>414</v>
      </c>
      <c r="N60" s="1" t="s">
        <v>11</v>
      </c>
      <c r="O60">
        <f>+B60/'Total x Ano'!$C$30</f>
        <v>8.2329824253268499E-4</v>
      </c>
      <c r="P60">
        <f>+C60/'Total x Ano'!$C$30</f>
        <v>0</v>
      </c>
      <c r="Q60">
        <f>+D60/'Total x Ano'!$C$30</f>
        <v>0</v>
      </c>
      <c r="R60">
        <f>+E60/'Total x Ano'!$C$30</f>
        <v>0</v>
      </c>
      <c r="S60">
        <f>+F60/'Total x Ano'!$C$30</f>
        <v>3.4249206889359692E-3</v>
      </c>
      <c r="T60">
        <f>+G60/'Total x Ano'!$C$30</f>
        <v>0</v>
      </c>
      <c r="U60">
        <f>+H60/'Total x Ano'!$C$30</f>
        <v>0</v>
      </c>
      <c r="V60">
        <f>+I60/'Total x Ano'!$C$30</f>
        <v>2.9638736731176657E-4</v>
      </c>
      <c r="W60">
        <f>+J60/'Total x Ano'!$C$30</f>
        <v>0</v>
      </c>
      <c r="X60">
        <f>+K60/'Total x Ano'!$C$30</f>
        <v>0</v>
      </c>
      <c r="Y60">
        <f>+L60/'Total x Ano'!$C$30</f>
        <v>4.5446062987804211E-3</v>
      </c>
    </row>
    <row r="61" spans="1:25" x14ac:dyDescent="0.25">
      <c r="A61" s="1" t="s">
        <v>10</v>
      </c>
      <c r="B61">
        <f>comercio!B63</f>
        <v>149</v>
      </c>
      <c r="C61">
        <f>comercio!C63</f>
        <v>0</v>
      </c>
      <c r="D61">
        <f>comercio!D63</f>
        <v>0</v>
      </c>
      <c r="E61">
        <f>comercio!E63</f>
        <v>0</v>
      </c>
      <c r="F61">
        <f>comercio!F63</f>
        <v>466</v>
      </c>
      <c r="G61">
        <f>comercio!G63</f>
        <v>0</v>
      </c>
      <c r="H61">
        <f>comercio!H63</f>
        <v>0</v>
      </c>
      <c r="I61">
        <f>comercio!I63</f>
        <v>55</v>
      </c>
      <c r="J61">
        <f>comercio!J63</f>
        <v>0</v>
      </c>
      <c r="K61">
        <f>comercio!K63</f>
        <v>0</v>
      </c>
      <c r="L61">
        <f t="shared" si="1"/>
        <v>670</v>
      </c>
      <c r="N61" s="1" t="s">
        <v>10</v>
      </c>
      <c r="O61">
        <f>+B61/'Total x Ano'!$C$30</f>
        <v>1.635619175164934E-3</v>
      </c>
      <c r="P61">
        <f>+C61/'Total x Ano'!$C$30</f>
        <v>0</v>
      </c>
      <c r="Q61">
        <f>+D61/'Total x Ano'!$C$30</f>
        <v>0</v>
      </c>
      <c r="R61">
        <f>+E61/'Total x Ano'!$C$30</f>
        <v>0</v>
      </c>
      <c r="S61">
        <f>+F61/'Total x Ano'!$C$30</f>
        <v>5.1154264136030825E-3</v>
      </c>
      <c r="T61">
        <f>+G61/'Total x Ano'!$C$30</f>
        <v>0</v>
      </c>
      <c r="U61">
        <f>+H61/'Total x Ano'!$C$30</f>
        <v>0</v>
      </c>
      <c r="V61">
        <f>+I61/'Total x Ano'!$C$30</f>
        <v>6.0375204452396897E-4</v>
      </c>
      <c r="W61">
        <f>+J61/'Total x Ano'!$C$30</f>
        <v>0</v>
      </c>
      <c r="X61">
        <f>+K61/'Total x Ano'!$C$30</f>
        <v>0</v>
      </c>
      <c r="Y61">
        <f>+L61/'Total x Ano'!$C$30</f>
        <v>7.3547976332919854E-3</v>
      </c>
    </row>
    <row r="62" spans="1:25" x14ac:dyDescent="0.25">
      <c r="A62" s="1" t="s">
        <v>9</v>
      </c>
      <c r="B62">
        <f>comercio!B64</f>
        <v>232</v>
      </c>
      <c r="C62">
        <f>comercio!C64</f>
        <v>0</v>
      </c>
      <c r="D62">
        <f>comercio!D64</f>
        <v>0</v>
      </c>
      <c r="E62">
        <f>comercio!E64</f>
        <v>0</v>
      </c>
      <c r="F62">
        <f>comercio!F64</f>
        <v>925</v>
      </c>
      <c r="G62">
        <f>comercio!G64</f>
        <v>0</v>
      </c>
      <c r="H62">
        <f>comercio!H64</f>
        <v>0</v>
      </c>
      <c r="I62">
        <f>comercio!I64</f>
        <v>111</v>
      </c>
      <c r="J62">
        <f>comercio!J64</f>
        <v>0</v>
      </c>
      <c r="K62">
        <f>comercio!K64</f>
        <v>0</v>
      </c>
      <c r="L62">
        <f t="shared" si="1"/>
        <v>1268</v>
      </c>
      <c r="N62" s="1" t="s">
        <v>9</v>
      </c>
      <c r="O62">
        <f>+B62/'Total x Ano'!$C$30</f>
        <v>2.5467358969011055E-3</v>
      </c>
      <c r="P62">
        <f>+C62/'Total x Ano'!$C$30</f>
        <v>0</v>
      </c>
      <c r="Q62">
        <f>+D62/'Total x Ano'!$C$30</f>
        <v>0</v>
      </c>
      <c r="R62">
        <f>+E62/'Total x Ano'!$C$30</f>
        <v>0</v>
      </c>
      <c r="S62">
        <f>+F62/'Total x Ano'!$C$30</f>
        <v>1.0154011657903115E-2</v>
      </c>
      <c r="T62">
        <f>+G62/'Total x Ano'!$C$30</f>
        <v>0</v>
      </c>
      <c r="U62">
        <f>+H62/'Total x Ano'!$C$30</f>
        <v>0</v>
      </c>
      <c r="V62">
        <f>+I62/'Total x Ano'!$C$30</f>
        <v>1.2184813989483737E-3</v>
      </c>
      <c r="W62">
        <f>+J62/'Total x Ano'!$C$30</f>
        <v>0</v>
      </c>
      <c r="X62">
        <f>+K62/'Total x Ano'!$C$30</f>
        <v>0</v>
      </c>
      <c r="Y62">
        <f>+L62/'Total x Ano'!$C$30</f>
        <v>1.3919228953752593E-2</v>
      </c>
    </row>
    <row r="63" spans="1:25" x14ac:dyDescent="0.25">
      <c r="A63" s="1" t="s">
        <v>8</v>
      </c>
      <c r="B63">
        <f>comercio!B65</f>
        <v>141</v>
      </c>
      <c r="C63">
        <f>comercio!C65</f>
        <v>0</v>
      </c>
      <c r="D63">
        <f>comercio!D65</f>
        <v>0</v>
      </c>
      <c r="E63">
        <f>comercio!E65</f>
        <v>0</v>
      </c>
      <c r="F63">
        <f>comercio!F65</f>
        <v>845</v>
      </c>
      <c r="G63">
        <f>comercio!G65</f>
        <v>0</v>
      </c>
      <c r="H63">
        <f>comercio!H65</f>
        <v>0</v>
      </c>
      <c r="I63">
        <f>comercio!I65</f>
        <v>83</v>
      </c>
      <c r="J63">
        <f>comercio!J65</f>
        <v>0</v>
      </c>
      <c r="K63">
        <f>comercio!K65</f>
        <v>0</v>
      </c>
      <c r="L63">
        <f t="shared" si="1"/>
        <v>1069</v>
      </c>
      <c r="N63" s="1" t="s">
        <v>8</v>
      </c>
      <c r="O63">
        <f>+B63/'Total x Ano'!$C$30</f>
        <v>1.5478006959614478E-3</v>
      </c>
      <c r="P63">
        <f>+C63/'Total x Ano'!$C$30</f>
        <v>0</v>
      </c>
      <c r="Q63">
        <f>+D63/'Total x Ano'!$C$30</f>
        <v>0</v>
      </c>
      <c r="R63">
        <f>+E63/'Total x Ano'!$C$30</f>
        <v>0</v>
      </c>
      <c r="S63">
        <f>+F63/'Total x Ano'!$C$30</f>
        <v>9.2758268658682495E-3</v>
      </c>
      <c r="T63">
        <f>+G63/'Total x Ano'!$C$30</f>
        <v>0</v>
      </c>
      <c r="U63">
        <f>+H63/'Total x Ano'!$C$30</f>
        <v>0</v>
      </c>
      <c r="V63">
        <f>+I63/'Total x Ano'!$C$30</f>
        <v>9.1111672173617138E-4</v>
      </c>
      <c r="W63">
        <f>+J63/'Total x Ano'!$C$30</f>
        <v>0</v>
      </c>
      <c r="X63">
        <f>+K63/'Total x Ano'!$C$30</f>
        <v>0</v>
      </c>
      <c r="Y63">
        <f>+L63/'Total x Ano'!$C$30</f>
        <v>1.1734744283565869E-2</v>
      </c>
    </row>
    <row r="64" spans="1:25" x14ac:dyDescent="0.25">
      <c r="A64" s="1" t="s">
        <v>7</v>
      </c>
      <c r="B64">
        <f>comercio!B66</f>
        <v>7974</v>
      </c>
      <c r="C64">
        <f>comercio!C66</f>
        <v>0</v>
      </c>
      <c r="D64">
        <f>comercio!D66</f>
        <v>0</v>
      </c>
      <c r="E64">
        <f>comercio!E66</f>
        <v>0</v>
      </c>
      <c r="F64">
        <f>comercio!F66</f>
        <v>32236</v>
      </c>
      <c r="G64">
        <f>comercio!G66</f>
        <v>0</v>
      </c>
      <c r="H64">
        <f>comercio!H66</f>
        <v>0</v>
      </c>
      <c r="I64">
        <f>comercio!I66</f>
        <v>4051</v>
      </c>
      <c r="J64">
        <f>comercio!J66</f>
        <v>0</v>
      </c>
      <c r="K64">
        <f>comercio!K66</f>
        <v>0</v>
      </c>
      <c r="L64">
        <f t="shared" si="1"/>
        <v>44261</v>
      </c>
      <c r="N64" s="1" t="s">
        <v>7</v>
      </c>
      <c r="O64">
        <f>+B64/'Total x Ano'!$C$30</f>
        <v>8.753306914607506E-2</v>
      </c>
      <c r="P64">
        <f>+C64/'Total x Ano'!$C$30</f>
        <v>0</v>
      </c>
      <c r="Q64">
        <f>+D64/'Total x Ano'!$C$30</f>
        <v>0</v>
      </c>
      <c r="R64">
        <f>+E64/'Total x Ano'!$C$30</f>
        <v>0</v>
      </c>
      <c r="S64">
        <f>+F64/'Total x Ano'!$C$30</f>
        <v>0.35386456195044841</v>
      </c>
      <c r="T64">
        <f>+G64/'Total x Ano'!$C$30</f>
        <v>0</v>
      </c>
      <c r="U64">
        <f>+H64/'Total x Ano'!$C$30</f>
        <v>0</v>
      </c>
      <c r="V64">
        <f>+I64/'Total x Ano'!$C$30</f>
        <v>4.4469082406665424E-2</v>
      </c>
      <c r="W64">
        <f>+J64/'Total x Ano'!$C$30</f>
        <v>0</v>
      </c>
      <c r="X64">
        <f>+K64/'Total x Ano'!$C$30</f>
        <v>0</v>
      </c>
      <c r="Y64">
        <f>+L64/'Total x Ano'!$C$30</f>
        <v>0.48586671350318889</v>
      </c>
    </row>
    <row r="65" spans="1:2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2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25" s="1" customFormat="1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  <c r="O67" s="1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A68" s="1"/>
      <c r="B68" s="1" t="s">
        <v>505</v>
      </c>
      <c r="C68" s="1" t="s">
        <v>541</v>
      </c>
      <c r="D68" s="1" t="s">
        <v>1</v>
      </c>
      <c r="E68" s="1" t="s">
        <v>531</v>
      </c>
      <c r="F68" s="1" t="s">
        <v>510</v>
      </c>
      <c r="G68" s="1" t="s">
        <v>537</v>
      </c>
      <c r="H68" s="1" t="s">
        <v>2</v>
      </c>
      <c r="I68" s="1" t="s">
        <v>3</v>
      </c>
      <c r="J68" s="1" t="s">
        <v>6</v>
      </c>
      <c r="K68" s="1" t="s">
        <v>533</v>
      </c>
      <c r="L68" s="1" t="s">
        <v>565</v>
      </c>
      <c r="N68" s="1"/>
      <c r="O68" s="1" t="s">
        <v>505</v>
      </c>
      <c r="P68" s="1" t="s">
        <v>541</v>
      </c>
      <c r="Q68" s="1" t="s">
        <v>1</v>
      </c>
      <c r="R68" s="1" t="s">
        <v>531</v>
      </c>
      <c r="S68" s="1" t="s">
        <v>510</v>
      </c>
      <c r="T68" s="1" t="s">
        <v>537</v>
      </c>
      <c r="U68" s="1" t="s">
        <v>2</v>
      </c>
      <c r="V68" s="1" t="s">
        <v>3</v>
      </c>
      <c r="W68" s="1" t="s">
        <v>6</v>
      </c>
      <c r="X68" s="1" t="s">
        <v>533</v>
      </c>
      <c r="Y68" s="1" t="s">
        <v>565</v>
      </c>
    </row>
    <row r="69" spans="1:25" x14ac:dyDescent="0.25">
      <c r="A69" s="1" t="s">
        <v>34</v>
      </c>
      <c r="B69">
        <f>comercio!B74</f>
        <v>90</v>
      </c>
      <c r="C69">
        <f>comercio!C74</f>
        <v>0</v>
      </c>
      <c r="D69">
        <f>comercio!D74</f>
        <v>0</v>
      </c>
      <c r="E69">
        <f>comercio!E74</f>
        <v>0</v>
      </c>
      <c r="F69">
        <f>comercio!F74</f>
        <v>257</v>
      </c>
      <c r="G69">
        <f>comercio!G74</f>
        <v>0</v>
      </c>
      <c r="H69">
        <f>comercio!H74</f>
        <v>0</v>
      </c>
      <c r="I69">
        <f>comercio!I74</f>
        <v>32</v>
      </c>
      <c r="J69">
        <f>comercio!J74</f>
        <v>0</v>
      </c>
      <c r="K69">
        <f>comercio!K74</f>
        <v>0</v>
      </c>
      <c r="L69">
        <f>SUM(B69:K69)</f>
        <v>379</v>
      </c>
      <c r="N69" s="1" t="s">
        <v>34</v>
      </c>
      <c r="O69">
        <f>+B69/'Total x Ano'!$D$30</f>
        <v>9.6169257893893249E-4</v>
      </c>
      <c r="P69">
        <f>+C69/'Total x Ano'!$D$30</f>
        <v>0</v>
      </c>
      <c r="Q69">
        <f>+D69/'Total x Ano'!$D$30</f>
        <v>0</v>
      </c>
      <c r="R69">
        <f>+E69/'Total x Ano'!$D$30</f>
        <v>0</v>
      </c>
      <c r="S69">
        <f>+F69/'Total x Ano'!$D$30</f>
        <v>2.7461665865256184E-3</v>
      </c>
      <c r="T69">
        <f>+G69/'Total x Ano'!$D$30</f>
        <v>0</v>
      </c>
      <c r="U69">
        <f>+H69/'Total x Ano'!$D$30</f>
        <v>0</v>
      </c>
      <c r="V69">
        <f>+I69/'Total x Ano'!$D$30</f>
        <v>3.4193513917828714E-4</v>
      </c>
      <c r="W69">
        <f>+J69/'Total x Ano'!$D$30</f>
        <v>0</v>
      </c>
      <c r="X69">
        <f>+K69/'Total x Ano'!$D$30</f>
        <v>0</v>
      </c>
      <c r="Y69">
        <f>+L69/'Total x Ano'!$D$30</f>
        <v>4.0497943046428377E-3</v>
      </c>
    </row>
    <row r="70" spans="1:25" x14ac:dyDescent="0.25">
      <c r="A70" s="1" t="s">
        <v>33</v>
      </c>
      <c r="B70">
        <f>comercio!B75</f>
        <v>15</v>
      </c>
      <c r="C70">
        <f>comercio!C75</f>
        <v>0</v>
      </c>
      <c r="D70">
        <f>comercio!D75</f>
        <v>0</v>
      </c>
      <c r="E70">
        <f>comercio!E75</f>
        <v>0</v>
      </c>
      <c r="F70">
        <f>comercio!F75</f>
        <v>62</v>
      </c>
      <c r="G70">
        <f>comercio!G75</f>
        <v>0</v>
      </c>
      <c r="H70">
        <f>comercio!H75</f>
        <v>0</v>
      </c>
      <c r="I70">
        <f>comercio!I75</f>
        <v>5</v>
      </c>
      <c r="J70">
        <f>comercio!J75</f>
        <v>0</v>
      </c>
      <c r="K70">
        <f>comercio!K75</f>
        <v>0</v>
      </c>
      <c r="L70">
        <f t="shared" ref="L70:L96" si="2">SUM(B70:K70)</f>
        <v>82</v>
      </c>
      <c r="N70" s="1" t="s">
        <v>33</v>
      </c>
      <c r="O70">
        <f>+B70/'Total x Ano'!$D$30</f>
        <v>1.6028209648982208E-4</v>
      </c>
      <c r="P70">
        <f>+C70/'Total x Ano'!$D$30</f>
        <v>0</v>
      </c>
      <c r="Q70">
        <f>+D70/'Total x Ano'!$D$30</f>
        <v>0</v>
      </c>
      <c r="R70">
        <f>+E70/'Total x Ano'!$D$30</f>
        <v>0</v>
      </c>
      <c r="S70">
        <f>+F70/'Total x Ano'!$D$30</f>
        <v>6.6249933215793125E-4</v>
      </c>
      <c r="T70">
        <f>+G70/'Total x Ano'!$D$30</f>
        <v>0</v>
      </c>
      <c r="U70">
        <f>+H70/'Total x Ano'!$D$30</f>
        <v>0</v>
      </c>
      <c r="V70">
        <f>+I70/'Total x Ano'!$D$30</f>
        <v>5.342736549660736E-5</v>
      </c>
      <c r="W70">
        <f>+J70/'Total x Ano'!$D$30</f>
        <v>0</v>
      </c>
      <c r="X70">
        <f>+K70/'Total x Ano'!$D$30</f>
        <v>0</v>
      </c>
      <c r="Y70">
        <f>+L70/'Total x Ano'!$D$30</f>
        <v>8.7620879414436069E-4</v>
      </c>
    </row>
    <row r="71" spans="1:25" x14ac:dyDescent="0.25">
      <c r="A71" s="1" t="s">
        <v>32</v>
      </c>
      <c r="B71">
        <f>comercio!B76</f>
        <v>97</v>
      </c>
      <c r="C71">
        <f>comercio!C76</f>
        <v>0</v>
      </c>
      <c r="D71">
        <f>comercio!D76</f>
        <v>0</v>
      </c>
      <c r="E71">
        <f>comercio!E76</f>
        <v>0</v>
      </c>
      <c r="F71">
        <f>comercio!F76</f>
        <v>243</v>
      </c>
      <c r="G71">
        <f>comercio!G76</f>
        <v>0</v>
      </c>
      <c r="H71">
        <f>comercio!H76</f>
        <v>0</v>
      </c>
      <c r="I71">
        <f>comercio!I76</f>
        <v>22</v>
      </c>
      <c r="J71">
        <f>comercio!J76</f>
        <v>0</v>
      </c>
      <c r="K71">
        <f>comercio!K76</f>
        <v>0</v>
      </c>
      <c r="L71">
        <f t="shared" si="2"/>
        <v>362</v>
      </c>
      <c r="N71" s="1" t="s">
        <v>32</v>
      </c>
      <c r="O71">
        <f>+B71/'Total x Ano'!$D$30</f>
        <v>1.0364908906341829E-3</v>
      </c>
      <c r="P71">
        <f>+C71/'Total x Ano'!$D$30</f>
        <v>0</v>
      </c>
      <c r="Q71">
        <f>+D71/'Total x Ano'!$D$30</f>
        <v>0</v>
      </c>
      <c r="R71">
        <f>+E71/'Total x Ano'!$D$30</f>
        <v>0</v>
      </c>
      <c r="S71">
        <f>+F71/'Total x Ano'!$D$30</f>
        <v>2.5965699631351176E-3</v>
      </c>
      <c r="T71">
        <f>+G71/'Total x Ano'!$D$30</f>
        <v>0</v>
      </c>
      <c r="U71">
        <f>+H71/'Total x Ano'!$D$30</f>
        <v>0</v>
      </c>
      <c r="V71">
        <f>+I71/'Total x Ano'!$D$30</f>
        <v>2.3508040818507239E-4</v>
      </c>
      <c r="W71">
        <f>+J71/'Total x Ano'!$D$30</f>
        <v>0</v>
      </c>
      <c r="X71">
        <f>+K71/'Total x Ano'!$D$30</f>
        <v>0</v>
      </c>
      <c r="Y71">
        <f>+L71/'Total x Ano'!$D$30</f>
        <v>3.868141261954373E-3</v>
      </c>
    </row>
    <row r="72" spans="1:25" x14ac:dyDescent="0.25">
      <c r="A72" s="1" t="s">
        <v>31</v>
      </c>
      <c r="B72">
        <f>comercio!B77</f>
        <v>9</v>
      </c>
      <c r="C72">
        <f>comercio!C77</f>
        <v>0</v>
      </c>
      <c r="D72">
        <f>comercio!D77</f>
        <v>0</v>
      </c>
      <c r="E72">
        <f>comercio!E77</f>
        <v>0</v>
      </c>
      <c r="F72">
        <f>comercio!F77</f>
        <v>60</v>
      </c>
      <c r="G72">
        <f>comercio!G77</f>
        <v>0</v>
      </c>
      <c r="H72">
        <f>comercio!H77</f>
        <v>0</v>
      </c>
      <c r="I72">
        <f>comercio!I77</f>
        <v>6</v>
      </c>
      <c r="J72">
        <f>comercio!J77</f>
        <v>0</v>
      </c>
      <c r="K72">
        <f>comercio!K77</f>
        <v>0</v>
      </c>
      <c r="L72">
        <f t="shared" si="2"/>
        <v>75</v>
      </c>
      <c r="N72" s="1" t="s">
        <v>31</v>
      </c>
      <c r="O72">
        <f>+B72/'Total x Ano'!$D$30</f>
        <v>9.6169257893893246E-5</v>
      </c>
      <c r="P72">
        <f>+C72/'Total x Ano'!$D$30</f>
        <v>0</v>
      </c>
      <c r="Q72">
        <f>+D72/'Total x Ano'!$D$30</f>
        <v>0</v>
      </c>
      <c r="R72">
        <f>+E72/'Total x Ano'!$D$30</f>
        <v>0</v>
      </c>
      <c r="S72">
        <f>+F72/'Total x Ano'!$D$30</f>
        <v>6.4112838595928832E-4</v>
      </c>
      <c r="T72">
        <f>+G72/'Total x Ano'!$D$30</f>
        <v>0</v>
      </c>
      <c r="U72">
        <f>+H72/'Total x Ano'!$D$30</f>
        <v>0</v>
      </c>
      <c r="V72">
        <f>+I72/'Total x Ano'!$D$30</f>
        <v>6.4112838595928835E-5</v>
      </c>
      <c r="W72">
        <f>+J72/'Total x Ano'!$D$30</f>
        <v>0</v>
      </c>
      <c r="X72">
        <f>+K72/'Total x Ano'!$D$30</f>
        <v>0</v>
      </c>
      <c r="Y72">
        <f>+L72/'Total x Ano'!$D$30</f>
        <v>8.0141048244911041E-4</v>
      </c>
    </row>
    <row r="73" spans="1:25" x14ac:dyDescent="0.25">
      <c r="A73" s="1" t="s">
        <v>30</v>
      </c>
      <c r="B73">
        <f>comercio!B78</f>
        <v>97</v>
      </c>
      <c r="C73">
        <f>comercio!C78</f>
        <v>0</v>
      </c>
      <c r="D73">
        <f>comercio!D78</f>
        <v>0</v>
      </c>
      <c r="E73">
        <f>comercio!E78</f>
        <v>0</v>
      </c>
      <c r="F73">
        <f>comercio!F78</f>
        <v>452</v>
      </c>
      <c r="G73">
        <f>comercio!G78</f>
        <v>0</v>
      </c>
      <c r="H73">
        <f>comercio!H78</f>
        <v>0</v>
      </c>
      <c r="I73">
        <f>comercio!I78</f>
        <v>54</v>
      </c>
      <c r="J73">
        <f>comercio!J78</f>
        <v>0</v>
      </c>
      <c r="K73">
        <f>comercio!K78</f>
        <v>0</v>
      </c>
      <c r="L73">
        <f t="shared" si="2"/>
        <v>603</v>
      </c>
      <c r="N73" s="1" t="s">
        <v>30</v>
      </c>
      <c r="O73">
        <f>+B73/'Total x Ano'!$D$30</f>
        <v>1.0364908906341829E-3</v>
      </c>
      <c r="P73">
        <f>+C73/'Total x Ano'!$D$30</f>
        <v>0</v>
      </c>
      <c r="Q73">
        <f>+D73/'Total x Ano'!$D$30</f>
        <v>0</v>
      </c>
      <c r="R73">
        <f>+E73/'Total x Ano'!$D$30</f>
        <v>0</v>
      </c>
      <c r="S73">
        <f>+F73/'Total x Ano'!$D$30</f>
        <v>4.8298338408933059E-3</v>
      </c>
      <c r="T73">
        <f>+G73/'Total x Ano'!$D$30</f>
        <v>0</v>
      </c>
      <c r="U73">
        <f>+H73/'Total x Ano'!$D$30</f>
        <v>0</v>
      </c>
      <c r="V73">
        <f>+I73/'Total x Ano'!$D$30</f>
        <v>5.7701554736335956E-4</v>
      </c>
      <c r="W73">
        <f>+J73/'Total x Ano'!$D$30</f>
        <v>0</v>
      </c>
      <c r="X73">
        <f>+K73/'Total x Ano'!$D$30</f>
        <v>0</v>
      </c>
      <c r="Y73">
        <f>+L73/'Total x Ano'!$D$30</f>
        <v>6.4433402788908476E-3</v>
      </c>
    </row>
    <row r="74" spans="1:25" x14ac:dyDescent="0.25">
      <c r="A74" s="1" t="s">
        <v>29</v>
      </c>
      <c r="B74">
        <f>comercio!B79</f>
        <v>9</v>
      </c>
      <c r="C74">
        <f>comercio!C79</f>
        <v>0</v>
      </c>
      <c r="D74">
        <f>comercio!D79</f>
        <v>0</v>
      </c>
      <c r="E74">
        <f>comercio!E79</f>
        <v>0</v>
      </c>
      <c r="F74">
        <f>comercio!F79</f>
        <v>64</v>
      </c>
      <c r="G74">
        <f>comercio!G79</f>
        <v>0</v>
      </c>
      <c r="H74">
        <f>comercio!H79</f>
        <v>0</v>
      </c>
      <c r="I74">
        <f>comercio!I79</f>
        <v>6</v>
      </c>
      <c r="J74">
        <f>comercio!J79</f>
        <v>0</v>
      </c>
      <c r="K74">
        <f>comercio!K79</f>
        <v>0</v>
      </c>
      <c r="L74">
        <f t="shared" si="2"/>
        <v>79</v>
      </c>
      <c r="N74" s="1" t="s">
        <v>29</v>
      </c>
      <c r="O74">
        <f>+B74/'Total x Ano'!$D$30</f>
        <v>9.6169257893893246E-5</v>
      </c>
      <c r="P74">
        <f>+C74/'Total x Ano'!$D$30</f>
        <v>0</v>
      </c>
      <c r="Q74">
        <f>+D74/'Total x Ano'!$D$30</f>
        <v>0</v>
      </c>
      <c r="R74">
        <f>+E74/'Total x Ano'!$D$30</f>
        <v>0</v>
      </c>
      <c r="S74">
        <f>+F74/'Total x Ano'!$D$30</f>
        <v>6.8387027835657428E-4</v>
      </c>
      <c r="T74">
        <f>+G74/'Total x Ano'!$D$30</f>
        <v>0</v>
      </c>
      <c r="U74">
        <f>+H74/'Total x Ano'!$D$30</f>
        <v>0</v>
      </c>
      <c r="V74">
        <f>+I74/'Total x Ano'!$D$30</f>
        <v>6.4112838595928835E-5</v>
      </c>
      <c r="W74">
        <f>+J74/'Total x Ano'!$D$30</f>
        <v>0</v>
      </c>
      <c r="X74">
        <f>+K74/'Total x Ano'!$D$30</f>
        <v>0</v>
      </c>
      <c r="Y74">
        <f>+L74/'Total x Ano'!$D$30</f>
        <v>8.4415237484639636E-4</v>
      </c>
    </row>
    <row r="75" spans="1:25" x14ac:dyDescent="0.25">
      <c r="A75" s="1" t="s">
        <v>28</v>
      </c>
      <c r="B75">
        <f>comercio!B80</f>
        <v>22</v>
      </c>
      <c r="C75">
        <f>comercio!C80</f>
        <v>0</v>
      </c>
      <c r="D75">
        <f>comercio!D80</f>
        <v>0</v>
      </c>
      <c r="E75">
        <f>comercio!E80</f>
        <v>0</v>
      </c>
      <c r="F75">
        <f>comercio!F80</f>
        <v>157</v>
      </c>
      <c r="G75">
        <f>comercio!G80</f>
        <v>0</v>
      </c>
      <c r="H75">
        <f>comercio!H80</f>
        <v>0</v>
      </c>
      <c r="I75">
        <f>comercio!I80</f>
        <v>21</v>
      </c>
      <c r="J75">
        <f>comercio!J80</f>
        <v>0</v>
      </c>
      <c r="K75">
        <f>comercio!K80</f>
        <v>0</v>
      </c>
      <c r="L75">
        <f t="shared" si="2"/>
        <v>200</v>
      </c>
      <c r="N75" s="1" t="s">
        <v>28</v>
      </c>
      <c r="O75">
        <f>+B75/'Total x Ano'!$D$30</f>
        <v>2.3508040818507239E-4</v>
      </c>
      <c r="P75">
        <f>+C75/'Total x Ano'!$D$30</f>
        <v>0</v>
      </c>
      <c r="Q75">
        <f>+D75/'Total x Ano'!$D$30</f>
        <v>0</v>
      </c>
      <c r="R75">
        <f>+E75/'Total x Ano'!$D$30</f>
        <v>0</v>
      </c>
      <c r="S75">
        <f>+F75/'Total x Ano'!$D$30</f>
        <v>1.6776192765934712E-3</v>
      </c>
      <c r="T75">
        <f>+G75/'Total x Ano'!$D$30</f>
        <v>0</v>
      </c>
      <c r="U75">
        <f>+H75/'Total x Ano'!$D$30</f>
        <v>0</v>
      </c>
      <c r="V75">
        <f>+I75/'Total x Ano'!$D$30</f>
        <v>2.2439493508575093E-4</v>
      </c>
      <c r="W75">
        <f>+J75/'Total x Ano'!$D$30</f>
        <v>0</v>
      </c>
      <c r="X75">
        <f>+K75/'Total x Ano'!$D$30</f>
        <v>0</v>
      </c>
      <c r="Y75">
        <f>+L75/'Total x Ano'!$D$30</f>
        <v>2.1370946198642944E-3</v>
      </c>
    </row>
    <row r="76" spans="1:25" x14ac:dyDescent="0.25">
      <c r="A76" s="1" t="s">
        <v>27</v>
      </c>
      <c r="B76">
        <f>comercio!B81</f>
        <v>64</v>
      </c>
      <c r="C76">
        <f>comercio!C81</f>
        <v>0</v>
      </c>
      <c r="D76">
        <f>comercio!D81</f>
        <v>0</v>
      </c>
      <c r="E76">
        <f>comercio!E81</f>
        <v>0</v>
      </c>
      <c r="F76">
        <f>comercio!F81</f>
        <v>418</v>
      </c>
      <c r="G76">
        <f>comercio!G81</f>
        <v>0</v>
      </c>
      <c r="H76">
        <f>comercio!H81</f>
        <v>0</v>
      </c>
      <c r="I76">
        <f>comercio!I81</f>
        <v>47</v>
      </c>
      <c r="J76">
        <f>comercio!J81</f>
        <v>0</v>
      </c>
      <c r="K76">
        <f>comercio!K81</f>
        <v>0</v>
      </c>
      <c r="L76">
        <f t="shared" si="2"/>
        <v>529</v>
      </c>
      <c r="N76" s="1" t="s">
        <v>27</v>
      </c>
      <c r="O76">
        <f>+B76/'Total x Ano'!$D$30</f>
        <v>6.8387027835657428E-4</v>
      </c>
      <c r="P76">
        <f>+C76/'Total x Ano'!$D$30</f>
        <v>0</v>
      </c>
      <c r="Q76">
        <f>+D76/'Total x Ano'!$D$30</f>
        <v>0</v>
      </c>
      <c r="R76">
        <f>+E76/'Total x Ano'!$D$30</f>
        <v>0</v>
      </c>
      <c r="S76">
        <f>+F76/'Total x Ano'!$D$30</f>
        <v>4.4665277555163757E-3</v>
      </c>
      <c r="T76">
        <f>+G76/'Total x Ano'!$D$30</f>
        <v>0</v>
      </c>
      <c r="U76">
        <f>+H76/'Total x Ano'!$D$30</f>
        <v>0</v>
      </c>
      <c r="V76">
        <f>+I76/'Total x Ano'!$D$30</f>
        <v>5.0221723566810917E-4</v>
      </c>
      <c r="W76">
        <f>+J76/'Total x Ano'!$D$30</f>
        <v>0</v>
      </c>
      <c r="X76">
        <f>+K76/'Total x Ano'!$D$30</f>
        <v>0</v>
      </c>
      <c r="Y76">
        <f>+L76/'Total x Ano'!$D$30</f>
        <v>5.6526152695410593E-3</v>
      </c>
    </row>
    <row r="77" spans="1:25" x14ac:dyDescent="0.25">
      <c r="A77" s="1" t="s">
        <v>26</v>
      </c>
      <c r="B77">
        <f>comercio!B82</f>
        <v>59</v>
      </c>
      <c r="C77">
        <f>comercio!C82</f>
        <v>0</v>
      </c>
      <c r="D77">
        <f>comercio!D82</f>
        <v>0</v>
      </c>
      <c r="E77">
        <f>comercio!E82</f>
        <v>0</v>
      </c>
      <c r="F77">
        <f>comercio!F82</f>
        <v>242</v>
      </c>
      <c r="G77">
        <f>comercio!G82</f>
        <v>0</v>
      </c>
      <c r="H77">
        <f>comercio!H82</f>
        <v>0</v>
      </c>
      <c r="I77">
        <f>comercio!I82</f>
        <v>31</v>
      </c>
      <c r="J77">
        <f>comercio!J82</f>
        <v>0</v>
      </c>
      <c r="K77">
        <f>comercio!K82</f>
        <v>0</v>
      </c>
      <c r="L77">
        <f t="shared" si="2"/>
        <v>332</v>
      </c>
      <c r="N77" s="1" t="s">
        <v>26</v>
      </c>
      <c r="O77">
        <f>+B77/'Total x Ano'!$D$30</f>
        <v>6.3044291285996692E-4</v>
      </c>
      <c r="P77">
        <f>+C77/'Total x Ano'!$D$30</f>
        <v>0</v>
      </c>
      <c r="Q77">
        <f>+D77/'Total x Ano'!$D$30</f>
        <v>0</v>
      </c>
      <c r="R77">
        <f>+E77/'Total x Ano'!$D$30</f>
        <v>0</v>
      </c>
      <c r="S77">
        <f>+F77/'Total x Ano'!$D$30</f>
        <v>2.5858844900357963E-3</v>
      </c>
      <c r="T77">
        <f>+G77/'Total x Ano'!$D$30</f>
        <v>0</v>
      </c>
      <c r="U77">
        <f>+H77/'Total x Ano'!$D$30</f>
        <v>0</v>
      </c>
      <c r="V77">
        <f>+I77/'Total x Ano'!$D$30</f>
        <v>3.3124966607896562E-4</v>
      </c>
      <c r="W77">
        <f>+J77/'Total x Ano'!$D$30</f>
        <v>0</v>
      </c>
      <c r="X77">
        <f>+K77/'Total x Ano'!$D$30</f>
        <v>0</v>
      </c>
      <c r="Y77">
        <f>+L77/'Total x Ano'!$D$30</f>
        <v>3.5475770689747288E-3</v>
      </c>
    </row>
    <row r="78" spans="1:25" x14ac:dyDescent="0.25">
      <c r="A78" s="1" t="s">
        <v>25</v>
      </c>
      <c r="B78">
        <f>comercio!B83</f>
        <v>155</v>
      </c>
      <c r="C78">
        <f>comercio!C83</f>
        <v>0</v>
      </c>
      <c r="D78">
        <f>comercio!D83</f>
        <v>0</v>
      </c>
      <c r="E78">
        <f>comercio!E83</f>
        <v>0</v>
      </c>
      <c r="F78">
        <f>comercio!F83</f>
        <v>743</v>
      </c>
      <c r="G78">
        <f>comercio!G83</f>
        <v>0</v>
      </c>
      <c r="H78">
        <f>comercio!H83</f>
        <v>0</v>
      </c>
      <c r="I78">
        <f>comercio!I83</f>
        <v>89</v>
      </c>
      <c r="J78">
        <f>comercio!J83</f>
        <v>0</v>
      </c>
      <c r="K78">
        <f>comercio!K83</f>
        <v>0</v>
      </c>
      <c r="L78">
        <f t="shared" si="2"/>
        <v>987</v>
      </c>
      <c r="N78" s="1" t="s">
        <v>25</v>
      </c>
      <c r="O78">
        <f>+B78/'Total x Ano'!$D$30</f>
        <v>1.6562483303948282E-3</v>
      </c>
      <c r="P78">
        <f>+C78/'Total x Ano'!$D$30</f>
        <v>0</v>
      </c>
      <c r="Q78">
        <f>+D78/'Total x Ano'!$D$30</f>
        <v>0</v>
      </c>
      <c r="R78">
        <f>+E78/'Total x Ano'!$D$30</f>
        <v>0</v>
      </c>
      <c r="S78">
        <f>+F78/'Total x Ano'!$D$30</f>
        <v>7.9393065127958545E-3</v>
      </c>
      <c r="T78">
        <f>+G78/'Total x Ano'!$D$30</f>
        <v>0</v>
      </c>
      <c r="U78">
        <f>+H78/'Total x Ano'!$D$30</f>
        <v>0</v>
      </c>
      <c r="V78">
        <f>+I78/'Total x Ano'!$D$30</f>
        <v>9.5100710583961108E-4</v>
      </c>
      <c r="W78">
        <f>+J78/'Total x Ano'!$D$30</f>
        <v>0</v>
      </c>
      <c r="X78">
        <f>+K78/'Total x Ano'!$D$30</f>
        <v>0</v>
      </c>
      <c r="Y78">
        <f>+L78/'Total x Ano'!$D$30</f>
        <v>1.0546561949030293E-2</v>
      </c>
    </row>
    <row r="79" spans="1:25" x14ac:dyDescent="0.25">
      <c r="A79" s="1" t="s">
        <v>24</v>
      </c>
      <c r="B79">
        <f>comercio!B84</f>
        <v>77</v>
      </c>
      <c r="C79">
        <f>comercio!C84</f>
        <v>0</v>
      </c>
      <c r="D79">
        <f>comercio!D84</f>
        <v>0</v>
      </c>
      <c r="E79">
        <f>comercio!E84</f>
        <v>0</v>
      </c>
      <c r="F79">
        <f>comercio!F84</f>
        <v>303</v>
      </c>
      <c r="G79">
        <f>comercio!G84</f>
        <v>0</v>
      </c>
      <c r="H79">
        <f>comercio!H84</f>
        <v>0</v>
      </c>
      <c r="I79">
        <f>comercio!I84</f>
        <v>45</v>
      </c>
      <c r="J79">
        <f>comercio!J84</f>
        <v>0</v>
      </c>
      <c r="K79">
        <f>comercio!K84</f>
        <v>0</v>
      </c>
      <c r="L79">
        <f t="shared" si="2"/>
        <v>425</v>
      </c>
      <c r="N79" s="1" t="s">
        <v>24</v>
      </c>
      <c r="O79">
        <f>+B79/'Total x Ano'!$D$30</f>
        <v>8.2278142864775333E-4</v>
      </c>
      <c r="P79">
        <f>+C79/'Total x Ano'!$D$30</f>
        <v>0</v>
      </c>
      <c r="Q79">
        <f>+D79/'Total x Ano'!$D$30</f>
        <v>0</v>
      </c>
      <c r="R79">
        <f>+E79/'Total x Ano'!$D$30</f>
        <v>0</v>
      </c>
      <c r="S79">
        <f>+F79/'Total x Ano'!$D$30</f>
        <v>3.237698349094406E-3</v>
      </c>
      <c r="T79">
        <f>+G79/'Total x Ano'!$D$30</f>
        <v>0</v>
      </c>
      <c r="U79">
        <f>+H79/'Total x Ano'!$D$30</f>
        <v>0</v>
      </c>
      <c r="V79">
        <f>+I79/'Total x Ano'!$D$30</f>
        <v>4.8084628946946624E-4</v>
      </c>
      <c r="W79">
        <f>+J79/'Total x Ano'!$D$30</f>
        <v>0</v>
      </c>
      <c r="X79">
        <f>+K79/'Total x Ano'!$D$30</f>
        <v>0</v>
      </c>
      <c r="Y79">
        <f>+L79/'Total x Ano'!$D$30</f>
        <v>4.5413260672116261E-3</v>
      </c>
    </row>
    <row r="80" spans="1:25" x14ac:dyDescent="0.25">
      <c r="A80" s="1" t="s">
        <v>23</v>
      </c>
      <c r="B80">
        <f>comercio!B85</f>
        <v>76</v>
      </c>
      <c r="C80">
        <f>comercio!C85</f>
        <v>0</v>
      </c>
      <c r="D80">
        <f>comercio!D85</f>
        <v>0</v>
      </c>
      <c r="E80">
        <f>comercio!E85</f>
        <v>0</v>
      </c>
      <c r="F80">
        <f>comercio!F85</f>
        <v>251</v>
      </c>
      <c r="G80">
        <f>comercio!G85</f>
        <v>0</v>
      </c>
      <c r="H80">
        <f>comercio!H85</f>
        <v>0</v>
      </c>
      <c r="I80">
        <f>comercio!I85</f>
        <v>28</v>
      </c>
      <c r="J80">
        <f>comercio!J85</f>
        <v>0</v>
      </c>
      <c r="K80">
        <f>comercio!K85</f>
        <v>0</v>
      </c>
      <c r="L80">
        <f t="shared" si="2"/>
        <v>355</v>
      </c>
      <c r="N80" s="1" t="s">
        <v>23</v>
      </c>
      <c r="O80">
        <f>+B80/'Total x Ano'!$D$30</f>
        <v>8.1209595554843192E-4</v>
      </c>
      <c r="P80">
        <f>+C80/'Total x Ano'!$D$30</f>
        <v>0</v>
      </c>
      <c r="Q80">
        <f>+D80/'Total x Ano'!$D$30</f>
        <v>0</v>
      </c>
      <c r="R80">
        <f>+E80/'Total x Ano'!$D$30</f>
        <v>0</v>
      </c>
      <c r="S80">
        <f>+F80/'Total x Ano'!$D$30</f>
        <v>2.6820537479296898E-3</v>
      </c>
      <c r="T80">
        <f>+G80/'Total x Ano'!$D$30</f>
        <v>0</v>
      </c>
      <c r="U80">
        <f>+H80/'Total x Ano'!$D$30</f>
        <v>0</v>
      </c>
      <c r="V80">
        <f>+I80/'Total x Ano'!$D$30</f>
        <v>2.9919324678100124E-4</v>
      </c>
      <c r="W80">
        <f>+J80/'Total x Ano'!$D$30</f>
        <v>0</v>
      </c>
      <c r="X80">
        <f>+K80/'Total x Ano'!$D$30</f>
        <v>0</v>
      </c>
      <c r="Y80">
        <f>+L80/'Total x Ano'!$D$30</f>
        <v>3.7933429502591226E-3</v>
      </c>
    </row>
    <row r="81" spans="1:25" x14ac:dyDescent="0.25">
      <c r="A81" s="1" t="s">
        <v>22</v>
      </c>
      <c r="B81">
        <f>comercio!B86</f>
        <v>162</v>
      </c>
      <c r="C81">
        <f>comercio!C86</f>
        <v>0</v>
      </c>
      <c r="D81">
        <f>comercio!D86</f>
        <v>0</v>
      </c>
      <c r="E81">
        <f>comercio!E86</f>
        <v>0</v>
      </c>
      <c r="F81">
        <f>comercio!F86</f>
        <v>872</v>
      </c>
      <c r="G81">
        <f>comercio!G86</f>
        <v>0</v>
      </c>
      <c r="H81">
        <f>comercio!H86</f>
        <v>0</v>
      </c>
      <c r="I81">
        <f>comercio!I86</f>
        <v>137</v>
      </c>
      <c r="J81">
        <f>comercio!J86</f>
        <v>0</v>
      </c>
      <c r="K81">
        <f>comercio!K86</f>
        <v>0</v>
      </c>
      <c r="L81">
        <f t="shared" si="2"/>
        <v>1171</v>
      </c>
      <c r="N81" s="1" t="s">
        <v>22</v>
      </c>
      <c r="O81">
        <f>+B81/'Total x Ano'!$D$30</f>
        <v>1.7310466420900786E-3</v>
      </c>
      <c r="P81">
        <f>+C81/'Total x Ano'!$D$30</f>
        <v>0</v>
      </c>
      <c r="Q81">
        <f>+D81/'Total x Ano'!$D$30</f>
        <v>0</v>
      </c>
      <c r="R81">
        <f>+E81/'Total x Ano'!$D$30</f>
        <v>0</v>
      </c>
      <c r="S81">
        <f>+F81/'Total x Ano'!$D$30</f>
        <v>9.3177325426083233E-3</v>
      </c>
      <c r="T81">
        <f>+G81/'Total x Ano'!$D$30</f>
        <v>0</v>
      </c>
      <c r="U81">
        <f>+H81/'Total x Ano'!$D$30</f>
        <v>0</v>
      </c>
      <c r="V81">
        <f>+I81/'Total x Ano'!$D$30</f>
        <v>1.4639098146070418E-3</v>
      </c>
      <c r="W81">
        <f>+J81/'Total x Ano'!$D$30</f>
        <v>0</v>
      </c>
      <c r="X81">
        <f>+K81/'Total x Ano'!$D$30</f>
        <v>0</v>
      </c>
      <c r="Y81">
        <f>+L81/'Total x Ano'!$D$30</f>
        <v>1.2512688999305445E-2</v>
      </c>
    </row>
    <row r="82" spans="1:25" x14ac:dyDescent="0.25">
      <c r="A82" s="1" t="s">
        <v>21</v>
      </c>
      <c r="B82">
        <f>comercio!B87</f>
        <v>46</v>
      </c>
      <c r="C82">
        <f>comercio!C87</f>
        <v>0</v>
      </c>
      <c r="D82">
        <f>comercio!D87</f>
        <v>0</v>
      </c>
      <c r="E82">
        <f>comercio!E87</f>
        <v>0</v>
      </c>
      <c r="F82">
        <f>comercio!F87</f>
        <v>270</v>
      </c>
      <c r="G82">
        <f>comercio!G87</f>
        <v>0</v>
      </c>
      <c r="H82">
        <f>comercio!H87</f>
        <v>0</v>
      </c>
      <c r="I82">
        <f>comercio!I87</f>
        <v>25</v>
      </c>
      <c r="J82">
        <f>comercio!J87</f>
        <v>0</v>
      </c>
      <c r="K82">
        <f>comercio!K87</f>
        <v>0</v>
      </c>
      <c r="L82">
        <f t="shared" si="2"/>
        <v>341</v>
      </c>
      <c r="N82" s="1" t="s">
        <v>21</v>
      </c>
      <c r="O82">
        <f>+B82/'Total x Ano'!$D$30</f>
        <v>4.9153176256878776E-4</v>
      </c>
      <c r="P82">
        <f>+C82/'Total x Ano'!$D$30</f>
        <v>0</v>
      </c>
      <c r="Q82">
        <f>+D82/'Total x Ano'!$D$30</f>
        <v>0</v>
      </c>
      <c r="R82">
        <f>+E82/'Total x Ano'!$D$30</f>
        <v>0</v>
      </c>
      <c r="S82">
        <f>+F82/'Total x Ano'!$D$30</f>
        <v>2.8850777368167975E-3</v>
      </c>
      <c r="T82">
        <f>+G82/'Total x Ano'!$D$30</f>
        <v>0</v>
      </c>
      <c r="U82">
        <f>+H82/'Total x Ano'!$D$30</f>
        <v>0</v>
      </c>
      <c r="V82">
        <f>+I82/'Total x Ano'!$D$30</f>
        <v>2.671368274830368E-4</v>
      </c>
      <c r="W82">
        <f>+J82/'Total x Ano'!$D$30</f>
        <v>0</v>
      </c>
      <c r="X82">
        <f>+K82/'Total x Ano'!$D$30</f>
        <v>0</v>
      </c>
      <c r="Y82">
        <f>+L82/'Total x Ano'!$D$30</f>
        <v>3.6437463268686222E-3</v>
      </c>
    </row>
    <row r="83" spans="1:25" x14ac:dyDescent="0.25">
      <c r="A83" s="1" t="s">
        <v>20</v>
      </c>
      <c r="B83">
        <f>comercio!B88</f>
        <v>67</v>
      </c>
      <c r="C83">
        <f>comercio!C88</f>
        <v>0</v>
      </c>
      <c r="D83">
        <f>comercio!D88</f>
        <v>0</v>
      </c>
      <c r="E83">
        <f>comercio!E88</f>
        <v>0</v>
      </c>
      <c r="F83">
        <f>comercio!F88</f>
        <v>233</v>
      </c>
      <c r="G83">
        <f>comercio!G88</f>
        <v>0</v>
      </c>
      <c r="H83">
        <f>comercio!H88</f>
        <v>0</v>
      </c>
      <c r="I83">
        <f>comercio!I88</f>
        <v>11</v>
      </c>
      <c r="J83">
        <f>comercio!J88</f>
        <v>0</v>
      </c>
      <c r="K83">
        <f>comercio!K88</f>
        <v>0</v>
      </c>
      <c r="L83">
        <f t="shared" si="2"/>
        <v>311</v>
      </c>
      <c r="N83" s="1" t="s">
        <v>20</v>
      </c>
      <c r="O83">
        <f>+B83/'Total x Ano'!$D$30</f>
        <v>7.1592669765453861E-4</v>
      </c>
      <c r="P83">
        <f>+C83/'Total x Ano'!$D$30</f>
        <v>0</v>
      </c>
      <c r="Q83">
        <f>+D83/'Total x Ano'!$D$30</f>
        <v>0</v>
      </c>
      <c r="R83">
        <f>+E83/'Total x Ano'!$D$30</f>
        <v>0</v>
      </c>
      <c r="S83">
        <f>+F83/'Total x Ano'!$D$30</f>
        <v>2.4897152321419029E-3</v>
      </c>
      <c r="T83">
        <f>+G83/'Total x Ano'!$D$30</f>
        <v>0</v>
      </c>
      <c r="U83">
        <f>+H83/'Total x Ano'!$D$30</f>
        <v>0</v>
      </c>
      <c r="V83">
        <f>+I83/'Total x Ano'!$D$30</f>
        <v>1.175402040925362E-4</v>
      </c>
      <c r="W83">
        <f>+J83/'Total x Ano'!$D$30</f>
        <v>0</v>
      </c>
      <c r="X83">
        <f>+K83/'Total x Ano'!$D$30</f>
        <v>0</v>
      </c>
      <c r="Y83">
        <f>+L83/'Total x Ano'!$D$30</f>
        <v>3.3231821338889781E-3</v>
      </c>
    </row>
    <row r="84" spans="1:25" x14ac:dyDescent="0.25">
      <c r="A84" s="1" t="s">
        <v>19</v>
      </c>
      <c r="B84">
        <f>comercio!B89</f>
        <v>253</v>
      </c>
      <c r="C84">
        <f>comercio!C89</f>
        <v>0</v>
      </c>
      <c r="D84">
        <f>comercio!D89</f>
        <v>0</v>
      </c>
      <c r="E84">
        <f>comercio!E89</f>
        <v>0</v>
      </c>
      <c r="F84">
        <f>comercio!F89</f>
        <v>1335</v>
      </c>
      <c r="G84">
        <f>comercio!G89</f>
        <v>0</v>
      </c>
      <c r="H84">
        <f>comercio!H89</f>
        <v>0</v>
      </c>
      <c r="I84">
        <f>comercio!I89</f>
        <v>193</v>
      </c>
      <c r="J84">
        <f>comercio!J89</f>
        <v>0</v>
      </c>
      <c r="K84">
        <f>comercio!K89</f>
        <v>0</v>
      </c>
      <c r="L84">
        <f t="shared" si="2"/>
        <v>1781</v>
      </c>
      <c r="N84" s="1" t="s">
        <v>19</v>
      </c>
      <c r="O84">
        <f>+B84/'Total x Ano'!$D$30</f>
        <v>2.7034246941283323E-3</v>
      </c>
      <c r="P84">
        <f>+C84/'Total x Ano'!$D$30</f>
        <v>0</v>
      </c>
      <c r="Q84">
        <f>+D84/'Total x Ano'!$D$30</f>
        <v>0</v>
      </c>
      <c r="R84">
        <f>+E84/'Total x Ano'!$D$30</f>
        <v>0</v>
      </c>
      <c r="S84">
        <f>+F84/'Total x Ano'!$D$30</f>
        <v>1.4265106587594166E-2</v>
      </c>
      <c r="T84">
        <f>+G84/'Total x Ano'!$D$30</f>
        <v>0</v>
      </c>
      <c r="U84">
        <f>+H84/'Total x Ano'!$D$30</f>
        <v>0</v>
      </c>
      <c r="V84">
        <f>+I84/'Total x Ano'!$D$30</f>
        <v>2.062296308169044E-3</v>
      </c>
      <c r="W84">
        <f>+J84/'Total x Ano'!$D$30</f>
        <v>0</v>
      </c>
      <c r="X84">
        <f>+K84/'Total x Ano'!$D$30</f>
        <v>0</v>
      </c>
      <c r="Y84">
        <f>+L84/'Total x Ano'!$D$30</f>
        <v>1.9030827589891542E-2</v>
      </c>
    </row>
    <row r="85" spans="1:25" x14ac:dyDescent="0.25">
      <c r="A85" s="1" t="s">
        <v>18</v>
      </c>
      <c r="B85">
        <f>comercio!B90</f>
        <v>865</v>
      </c>
      <c r="C85">
        <f>comercio!C90</f>
        <v>0</v>
      </c>
      <c r="D85">
        <f>comercio!D90</f>
        <v>0</v>
      </c>
      <c r="E85">
        <f>comercio!E90</f>
        <v>0</v>
      </c>
      <c r="F85">
        <f>comercio!F90</f>
        <v>3774</v>
      </c>
      <c r="G85">
        <f>comercio!G90</f>
        <v>0</v>
      </c>
      <c r="H85">
        <f>comercio!H90</f>
        <v>0</v>
      </c>
      <c r="I85">
        <f>comercio!I90</f>
        <v>399</v>
      </c>
      <c r="J85">
        <f>comercio!J90</f>
        <v>0</v>
      </c>
      <c r="K85">
        <f>comercio!K90</f>
        <v>0</v>
      </c>
      <c r="L85">
        <f t="shared" si="2"/>
        <v>5038</v>
      </c>
      <c r="N85" s="1" t="s">
        <v>18</v>
      </c>
      <c r="O85">
        <f>+B85/'Total x Ano'!$D$30</f>
        <v>9.2429342309130729E-3</v>
      </c>
      <c r="P85">
        <f>+C85/'Total x Ano'!$D$30</f>
        <v>0</v>
      </c>
      <c r="Q85">
        <f>+D85/'Total x Ano'!$D$30</f>
        <v>0</v>
      </c>
      <c r="R85">
        <f>+E85/'Total x Ano'!$D$30</f>
        <v>0</v>
      </c>
      <c r="S85">
        <f>+F85/'Total x Ano'!$D$30</f>
        <v>4.0326975476839236E-2</v>
      </c>
      <c r="T85">
        <f>+G85/'Total x Ano'!$D$30</f>
        <v>0</v>
      </c>
      <c r="U85">
        <f>+H85/'Total x Ano'!$D$30</f>
        <v>0</v>
      </c>
      <c r="V85">
        <f>+I85/'Total x Ano'!$D$30</f>
        <v>4.2635037666292671E-3</v>
      </c>
      <c r="W85">
        <f>+J85/'Total x Ano'!$D$30</f>
        <v>0</v>
      </c>
      <c r="X85">
        <f>+K85/'Total x Ano'!$D$30</f>
        <v>0</v>
      </c>
      <c r="Y85">
        <f>+L85/'Total x Ano'!$D$30</f>
        <v>5.3833413474381579E-2</v>
      </c>
    </row>
    <row r="86" spans="1:25" x14ac:dyDescent="0.25">
      <c r="A86" s="1" t="s">
        <v>17</v>
      </c>
      <c r="B86">
        <f>comercio!B91</f>
        <v>260</v>
      </c>
      <c r="C86">
        <f>comercio!C91</f>
        <v>0</v>
      </c>
      <c r="D86">
        <f>comercio!D91</f>
        <v>0</v>
      </c>
      <c r="E86">
        <f>comercio!E91</f>
        <v>0</v>
      </c>
      <c r="F86">
        <f>comercio!F91</f>
        <v>697</v>
      </c>
      <c r="G86">
        <f>comercio!G91</f>
        <v>0</v>
      </c>
      <c r="H86">
        <f>comercio!H91</f>
        <v>0</v>
      </c>
      <c r="I86">
        <f>comercio!I91</f>
        <v>70</v>
      </c>
      <c r="J86">
        <f>comercio!J91</f>
        <v>0</v>
      </c>
      <c r="K86">
        <f>comercio!K91</f>
        <v>0</v>
      </c>
      <c r="L86">
        <f t="shared" si="2"/>
        <v>1027</v>
      </c>
      <c r="N86" s="1" t="s">
        <v>17</v>
      </c>
      <c r="O86">
        <f>+B86/'Total x Ano'!$D$30</f>
        <v>2.7782230058235827E-3</v>
      </c>
      <c r="P86">
        <f>+C86/'Total x Ano'!$D$30</f>
        <v>0</v>
      </c>
      <c r="Q86">
        <f>+D86/'Total x Ano'!$D$30</f>
        <v>0</v>
      </c>
      <c r="R86">
        <f>+E86/'Total x Ano'!$D$30</f>
        <v>0</v>
      </c>
      <c r="S86">
        <f>+F86/'Total x Ano'!$D$30</f>
        <v>7.4477747502270661E-3</v>
      </c>
      <c r="T86">
        <f>+G86/'Total x Ano'!$D$30</f>
        <v>0</v>
      </c>
      <c r="U86">
        <f>+H86/'Total x Ano'!$D$30</f>
        <v>0</v>
      </c>
      <c r="V86">
        <f>+I86/'Total x Ano'!$D$30</f>
        <v>7.4798311695250305E-4</v>
      </c>
      <c r="W86">
        <f>+J86/'Total x Ano'!$D$30</f>
        <v>0</v>
      </c>
      <c r="X86">
        <f>+K86/'Total x Ano'!$D$30</f>
        <v>0</v>
      </c>
      <c r="Y86">
        <f>+L86/'Total x Ano'!$D$30</f>
        <v>1.0973980873003152E-2</v>
      </c>
    </row>
    <row r="87" spans="1:25" x14ac:dyDescent="0.25">
      <c r="A87" s="1" t="s">
        <v>16</v>
      </c>
      <c r="B87">
        <f>comercio!B92</f>
        <v>777</v>
      </c>
      <c r="C87">
        <f>comercio!C92</f>
        <v>0</v>
      </c>
      <c r="D87">
        <f>comercio!D92</f>
        <v>0</v>
      </c>
      <c r="E87">
        <f>comercio!E92</f>
        <v>0</v>
      </c>
      <c r="F87">
        <f>comercio!F92</f>
        <v>2826</v>
      </c>
      <c r="G87">
        <f>comercio!G92</f>
        <v>0</v>
      </c>
      <c r="H87">
        <f>comercio!H92</f>
        <v>0</v>
      </c>
      <c r="I87">
        <f>comercio!I92</f>
        <v>312</v>
      </c>
      <c r="J87">
        <f>comercio!J92</f>
        <v>0</v>
      </c>
      <c r="K87">
        <f>comercio!K92</f>
        <v>0</v>
      </c>
      <c r="L87">
        <f t="shared" si="2"/>
        <v>3915</v>
      </c>
      <c r="N87" s="1" t="s">
        <v>16</v>
      </c>
      <c r="O87">
        <f>+B87/'Total x Ano'!$D$30</f>
        <v>8.3026125981727848E-3</v>
      </c>
      <c r="P87">
        <f>+C87/'Total x Ano'!$D$30</f>
        <v>0</v>
      </c>
      <c r="Q87">
        <f>+D87/'Total x Ano'!$D$30</f>
        <v>0</v>
      </c>
      <c r="R87">
        <f>+E87/'Total x Ano'!$D$30</f>
        <v>0</v>
      </c>
      <c r="S87">
        <f>+F87/'Total x Ano'!$D$30</f>
        <v>3.019714697868248E-2</v>
      </c>
      <c r="T87">
        <f>+G87/'Total x Ano'!$D$30</f>
        <v>0</v>
      </c>
      <c r="U87">
        <f>+H87/'Total x Ano'!$D$30</f>
        <v>0</v>
      </c>
      <c r="V87">
        <f>+I87/'Total x Ano'!$D$30</f>
        <v>3.3338676069882994E-3</v>
      </c>
      <c r="W87">
        <f>+J87/'Total x Ano'!$D$30</f>
        <v>0</v>
      </c>
      <c r="X87">
        <f>+K87/'Total x Ano'!$D$30</f>
        <v>0</v>
      </c>
      <c r="Y87">
        <f>+L87/'Total x Ano'!$D$30</f>
        <v>4.1833627183843564E-2</v>
      </c>
    </row>
    <row r="88" spans="1:25" x14ac:dyDescent="0.25">
      <c r="A88" s="1" t="s">
        <v>15</v>
      </c>
      <c r="B88">
        <f>comercio!B93</f>
        <v>2177</v>
      </c>
      <c r="C88">
        <f>comercio!C93</f>
        <v>0</v>
      </c>
      <c r="D88">
        <f>comercio!D93</f>
        <v>0</v>
      </c>
      <c r="E88">
        <f>comercio!E93</f>
        <v>0</v>
      </c>
      <c r="F88">
        <f>comercio!F93</f>
        <v>10080</v>
      </c>
      <c r="G88">
        <f>comercio!G93</f>
        <v>0</v>
      </c>
      <c r="H88">
        <f>comercio!H93</f>
        <v>0</v>
      </c>
      <c r="I88">
        <f>comercio!I93</f>
        <v>1363</v>
      </c>
      <c r="J88">
        <f>comercio!J93</f>
        <v>0</v>
      </c>
      <c r="K88">
        <f>comercio!K93</f>
        <v>0</v>
      </c>
      <c r="L88">
        <f t="shared" si="2"/>
        <v>13620</v>
      </c>
      <c r="N88" s="1" t="s">
        <v>15</v>
      </c>
      <c r="O88">
        <f>+B88/'Total x Ano'!$D$30</f>
        <v>2.3262274937222844E-2</v>
      </c>
      <c r="P88">
        <f>+C88/'Total x Ano'!$D$30</f>
        <v>0</v>
      </c>
      <c r="Q88">
        <f>+D88/'Total x Ano'!$D$30</f>
        <v>0</v>
      </c>
      <c r="R88">
        <f>+E88/'Total x Ano'!$D$30</f>
        <v>0</v>
      </c>
      <c r="S88">
        <f>+F88/'Total x Ano'!$D$30</f>
        <v>0.10770956884116044</v>
      </c>
      <c r="T88">
        <f>+G88/'Total x Ano'!$D$30</f>
        <v>0</v>
      </c>
      <c r="U88">
        <f>+H88/'Total x Ano'!$D$30</f>
        <v>0</v>
      </c>
      <c r="V88">
        <f>+I88/'Total x Ano'!$D$30</f>
        <v>1.4564299834375167E-2</v>
      </c>
      <c r="W88">
        <f>+J88/'Total x Ano'!$D$30</f>
        <v>0</v>
      </c>
      <c r="X88">
        <f>+K88/'Total x Ano'!$D$30</f>
        <v>0</v>
      </c>
      <c r="Y88">
        <f>+L88/'Total x Ano'!$D$30</f>
        <v>0.14553614361275846</v>
      </c>
    </row>
    <row r="89" spans="1:25" x14ac:dyDescent="0.25">
      <c r="A89" s="1" t="s">
        <v>14</v>
      </c>
      <c r="B89">
        <f>comercio!B94</f>
        <v>756</v>
      </c>
      <c r="C89">
        <f>comercio!C94</f>
        <v>0</v>
      </c>
      <c r="D89">
        <f>comercio!D94</f>
        <v>0</v>
      </c>
      <c r="E89">
        <f>comercio!E94</f>
        <v>0</v>
      </c>
      <c r="F89">
        <f>comercio!F94</f>
        <v>2538</v>
      </c>
      <c r="G89">
        <f>comercio!G94</f>
        <v>0</v>
      </c>
      <c r="H89">
        <f>comercio!H94</f>
        <v>0</v>
      </c>
      <c r="I89">
        <f>comercio!I94</f>
        <v>243</v>
      </c>
      <c r="J89">
        <f>comercio!J94</f>
        <v>0</v>
      </c>
      <c r="K89">
        <f>comercio!K94</f>
        <v>0</v>
      </c>
      <c r="L89">
        <f t="shared" si="2"/>
        <v>3537</v>
      </c>
      <c r="N89" s="1" t="s">
        <v>14</v>
      </c>
      <c r="O89">
        <f>+B89/'Total x Ano'!$D$30</f>
        <v>8.0782176630870336E-3</v>
      </c>
      <c r="P89">
        <f>+C89/'Total x Ano'!$D$30</f>
        <v>0</v>
      </c>
      <c r="Q89">
        <f>+D89/'Total x Ano'!$D$30</f>
        <v>0</v>
      </c>
      <c r="R89">
        <f>+E89/'Total x Ano'!$D$30</f>
        <v>0</v>
      </c>
      <c r="S89">
        <f>+F89/'Total x Ano'!$D$30</f>
        <v>2.7119730726077897E-2</v>
      </c>
      <c r="T89">
        <f>+G89/'Total x Ano'!$D$30</f>
        <v>0</v>
      </c>
      <c r="U89">
        <f>+H89/'Total x Ano'!$D$30</f>
        <v>0</v>
      </c>
      <c r="V89">
        <f>+I89/'Total x Ano'!$D$30</f>
        <v>2.5965699631351176E-3</v>
      </c>
      <c r="W89">
        <f>+J89/'Total x Ano'!$D$30</f>
        <v>0</v>
      </c>
      <c r="X89">
        <f>+K89/'Total x Ano'!$D$30</f>
        <v>0</v>
      </c>
      <c r="Y89">
        <f>+L89/'Total x Ano'!$D$30</f>
        <v>3.7794518352300049E-2</v>
      </c>
    </row>
    <row r="90" spans="1:25" x14ac:dyDescent="0.25">
      <c r="A90" s="1" t="s">
        <v>13</v>
      </c>
      <c r="B90">
        <f>comercio!B95</f>
        <v>627</v>
      </c>
      <c r="C90">
        <f>comercio!C95</f>
        <v>0</v>
      </c>
      <c r="D90">
        <f>comercio!D95</f>
        <v>0</v>
      </c>
      <c r="E90">
        <f>comercio!E95</f>
        <v>0</v>
      </c>
      <c r="F90">
        <f>comercio!F95</f>
        <v>1473</v>
      </c>
      <c r="G90">
        <f>comercio!G95</f>
        <v>0</v>
      </c>
      <c r="H90">
        <f>comercio!H95</f>
        <v>0</v>
      </c>
      <c r="I90">
        <f>comercio!I95</f>
        <v>180</v>
      </c>
      <c r="J90">
        <f>comercio!J95</f>
        <v>0</v>
      </c>
      <c r="K90">
        <f>comercio!K95</f>
        <v>0</v>
      </c>
      <c r="L90">
        <f t="shared" si="2"/>
        <v>2280</v>
      </c>
      <c r="N90" s="1" t="s">
        <v>13</v>
      </c>
      <c r="O90">
        <f>+B90/'Total x Ano'!$D$30</f>
        <v>6.6997916332745631E-3</v>
      </c>
      <c r="P90">
        <f>+C90/'Total x Ano'!$D$30</f>
        <v>0</v>
      </c>
      <c r="Q90">
        <f>+D90/'Total x Ano'!$D$30</f>
        <v>0</v>
      </c>
      <c r="R90">
        <f>+E90/'Total x Ano'!$D$30</f>
        <v>0</v>
      </c>
      <c r="S90">
        <f>+F90/'Total x Ano'!$D$30</f>
        <v>1.5739701875300528E-2</v>
      </c>
      <c r="T90">
        <f>+G90/'Total x Ano'!$D$30</f>
        <v>0</v>
      </c>
      <c r="U90">
        <f>+H90/'Total x Ano'!$D$30</f>
        <v>0</v>
      </c>
      <c r="V90">
        <f>+I90/'Total x Ano'!$D$30</f>
        <v>1.923385157877865E-3</v>
      </c>
      <c r="W90">
        <f>+J90/'Total x Ano'!$D$30</f>
        <v>0</v>
      </c>
      <c r="X90">
        <f>+K90/'Total x Ano'!$D$30</f>
        <v>0</v>
      </c>
      <c r="Y90">
        <f>+L90/'Total x Ano'!$D$30</f>
        <v>2.4362878666452956E-2</v>
      </c>
    </row>
    <row r="91" spans="1:25" x14ac:dyDescent="0.25">
      <c r="A91" s="1" t="s">
        <v>12</v>
      </c>
      <c r="B91">
        <f>comercio!B96</f>
        <v>949</v>
      </c>
      <c r="C91">
        <f>comercio!C96</f>
        <v>0</v>
      </c>
      <c r="D91">
        <f>comercio!D96</f>
        <v>0</v>
      </c>
      <c r="E91">
        <f>comercio!E96</f>
        <v>0</v>
      </c>
      <c r="F91">
        <f>comercio!F96</f>
        <v>2447</v>
      </c>
      <c r="G91">
        <f>comercio!G96</f>
        <v>0</v>
      </c>
      <c r="H91">
        <f>comercio!H96</f>
        <v>0</v>
      </c>
      <c r="I91">
        <f>comercio!I96</f>
        <v>322</v>
      </c>
      <c r="J91">
        <f>comercio!J96</f>
        <v>0</v>
      </c>
      <c r="K91">
        <f>comercio!K96</f>
        <v>0</v>
      </c>
      <c r="L91">
        <f t="shared" si="2"/>
        <v>3718</v>
      </c>
      <c r="N91" s="1" t="s">
        <v>12</v>
      </c>
      <c r="O91">
        <f>+B91/'Total x Ano'!$D$30</f>
        <v>1.0140513971256078E-2</v>
      </c>
      <c r="P91">
        <f>+C91/'Total x Ano'!$D$30</f>
        <v>0</v>
      </c>
      <c r="Q91">
        <f>+D91/'Total x Ano'!$D$30</f>
        <v>0</v>
      </c>
      <c r="R91">
        <f>+E91/'Total x Ano'!$D$30</f>
        <v>0</v>
      </c>
      <c r="S91">
        <f>+F91/'Total x Ano'!$D$30</f>
        <v>2.6147352674039642E-2</v>
      </c>
      <c r="T91">
        <f>+G91/'Total x Ano'!$D$30</f>
        <v>0</v>
      </c>
      <c r="U91">
        <f>+H91/'Total x Ano'!$D$30</f>
        <v>0</v>
      </c>
      <c r="V91">
        <f>+I91/'Total x Ano'!$D$30</f>
        <v>3.4407223379815141E-3</v>
      </c>
      <c r="W91">
        <f>+J91/'Total x Ano'!$D$30</f>
        <v>0</v>
      </c>
      <c r="X91">
        <f>+K91/'Total x Ano'!$D$30</f>
        <v>0</v>
      </c>
      <c r="Y91">
        <f>+L91/'Total x Ano'!$D$30</f>
        <v>3.9728588983277233E-2</v>
      </c>
    </row>
    <row r="92" spans="1:25" x14ac:dyDescent="0.25">
      <c r="A92" s="1" t="s">
        <v>11</v>
      </c>
      <c r="B92">
        <f>comercio!B97</f>
        <v>78</v>
      </c>
      <c r="C92">
        <f>comercio!C97</f>
        <v>0</v>
      </c>
      <c r="D92">
        <f>comercio!D97</f>
        <v>0</v>
      </c>
      <c r="E92">
        <f>comercio!E97</f>
        <v>0</v>
      </c>
      <c r="F92">
        <f>comercio!F97</f>
        <v>316</v>
      </c>
      <c r="G92">
        <f>comercio!G97</f>
        <v>0</v>
      </c>
      <c r="H92">
        <f>comercio!H97</f>
        <v>0</v>
      </c>
      <c r="I92">
        <f>comercio!I97</f>
        <v>29</v>
      </c>
      <c r="J92">
        <f>comercio!J97</f>
        <v>0</v>
      </c>
      <c r="K92">
        <f>comercio!K97</f>
        <v>0</v>
      </c>
      <c r="L92">
        <f t="shared" si="2"/>
        <v>423</v>
      </c>
      <c r="N92" s="1" t="s">
        <v>11</v>
      </c>
      <c r="O92">
        <f>+B92/'Total x Ano'!$D$30</f>
        <v>8.3346690174707484E-4</v>
      </c>
      <c r="P92">
        <f>+C92/'Total x Ano'!$D$30</f>
        <v>0</v>
      </c>
      <c r="Q92">
        <f>+D92/'Total x Ano'!$D$30</f>
        <v>0</v>
      </c>
      <c r="R92">
        <f>+E92/'Total x Ano'!$D$30</f>
        <v>0</v>
      </c>
      <c r="S92">
        <f>+F92/'Total x Ano'!$D$30</f>
        <v>3.3766094993855854E-3</v>
      </c>
      <c r="T92">
        <f>+G92/'Total x Ano'!$D$30</f>
        <v>0</v>
      </c>
      <c r="U92">
        <f>+H92/'Total x Ano'!$D$30</f>
        <v>0</v>
      </c>
      <c r="V92">
        <f>+I92/'Total x Ano'!$D$30</f>
        <v>3.098787198803227E-4</v>
      </c>
      <c r="W92">
        <f>+J92/'Total x Ano'!$D$30</f>
        <v>0</v>
      </c>
      <c r="X92">
        <f>+K92/'Total x Ano'!$D$30</f>
        <v>0</v>
      </c>
      <c r="Y92">
        <f>+L92/'Total x Ano'!$D$30</f>
        <v>4.5199551210129826E-3</v>
      </c>
    </row>
    <row r="93" spans="1:25" x14ac:dyDescent="0.25">
      <c r="A93" s="1" t="s">
        <v>10</v>
      </c>
      <c r="B93">
        <f>comercio!B98</f>
        <v>159</v>
      </c>
      <c r="C93">
        <f>comercio!C98</f>
        <v>0</v>
      </c>
      <c r="D93">
        <f>comercio!D98</f>
        <v>0</v>
      </c>
      <c r="E93">
        <f>comercio!E98</f>
        <v>0</v>
      </c>
      <c r="F93">
        <f>comercio!F98</f>
        <v>470</v>
      </c>
      <c r="G93">
        <f>comercio!G98</f>
        <v>0</v>
      </c>
      <c r="H93">
        <f>comercio!H98</f>
        <v>0</v>
      </c>
      <c r="I93">
        <f>comercio!I98</f>
        <v>48</v>
      </c>
      <c r="J93">
        <f>comercio!J98</f>
        <v>0</v>
      </c>
      <c r="K93">
        <f>comercio!K98</f>
        <v>0</v>
      </c>
      <c r="L93">
        <f t="shared" si="2"/>
        <v>677</v>
      </c>
      <c r="N93" s="1" t="s">
        <v>10</v>
      </c>
      <c r="O93">
        <f>+B93/'Total x Ano'!$D$30</f>
        <v>1.698990222792114E-3</v>
      </c>
      <c r="P93">
        <f>+C93/'Total x Ano'!$D$30</f>
        <v>0</v>
      </c>
      <c r="Q93">
        <f>+D93/'Total x Ano'!$D$30</f>
        <v>0</v>
      </c>
      <c r="R93">
        <f>+E93/'Total x Ano'!$D$30</f>
        <v>0</v>
      </c>
      <c r="S93">
        <f>+F93/'Total x Ano'!$D$30</f>
        <v>5.0221723566810919E-3</v>
      </c>
      <c r="T93">
        <f>+G93/'Total x Ano'!$D$30</f>
        <v>0</v>
      </c>
      <c r="U93">
        <f>+H93/'Total x Ano'!$D$30</f>
        <v>0</v>
      </c>
      <c r="V93">
        <f>+I93/'Total x Ano'!$D$30</f>
        <v>5.1290270876743068E-4</v>
      </c>
      <c r="W93">
        <f>+J93/'Total x Ano'!$D$30</f>
        <v>0</v>
      </c>
      <c r="X93">
        <f>+K93/'Total x Ano'!$D$30</f>
        <v>0</v>
      </c>
      <c r="Y93">
        <f>+L93/'Total x Ano'!$D$30</f>
        <v>7.2340652882406367E-3</v>
      </c>
    </row>
    <row r="94" spans="1:25" x14ac:dyDescent="0.25">
      <c r="A94" s="1" t="s">
        <v>9</v>
      </c>
      <c r="B94">
        <f>comercio!B99</f>
        <v>258</v>
      </c>
      <c r="C94">
        <f>comercio!C99</f>
        <v>0</v>
      </c>
      <c r="D94">
        <f>comercio!D99</f>
        <v>0</v>
      </c>
      <c r="E94">
        <f>comercio!E99</f>
        <v>0</v>
      </c>
      <c r="F94">
        <f>comercio!F99</f>
        <v>915</v>
      </c>
      <c r="G94">
        <f>comercio!G99</f>
        <v>0</v>
      </c>
      <c r="H94">
        <f>comercio!H99</f>
        <v>0</v>
      </c>
      <c r="I94">
        <f>comercio!I99</f>
        <v>116</v>
      </c>
      <c r="J94">
        <f>comercio!J99</f>
        <v>0</v>
      </c>
      <c r="K94">
        <f>comercio!K99</f>
        <v>0</v>
      </c>
      <c r="L94">
        <f t="shared" si="2"/>
        <v>1289</v>
      </c>
      <c r="N94" s="1" t="s">
        <v>9</v>
      </c>
      <c r="O94">
        <f>+B94/'Total x Ano'!$D$30</f>
        <v>2.7568520596249397E-3</v>
      </c>
      <c r="P94">
        <f>+C94/'Total x Ano'!$D$30</f>
        <v>0</v>
      </c>
      <c r="Q94">
        <f>+D94/'Total x Ano'!$D$30</f>
        <v>0</v>
      </c>
      <c r="R94">
        <f>+E94/'Total x Ano'!$D$30</f>
        <v>0</v>
      </c>
      <c r="S94">
        <f>+F94/'Total x Ano'!$D$30</f>
        <v>9.7772078858791474E-3</v>
      </c>
      <c r="T94">
        <f>+G94/'Total x Ano'!$D$30</f>
        <v>0</v>
      </c>
      <c r="U94">
        <f>+H94/'Total x Ano'!$D$30</f>
        <v>0</v>
      </c>
      <c r="V94">
        <f>+I94/'Total x Ano'!$D$30</f>
        <v>1.2395148795212908E-3</v>
      </c>
      <c r="W94">
        <f>+J94/'Total x Ano'!$D$30</f>
        <v>0</v>
      </c>
      <c r="X94">
        <f>+K94/'Total x Ano'!$D$30</f>
        <v>0</v>
      </c>
      <c r="Y94">
        <f>+L94/'Total x Ano'!$D$30</f>
        <v>1.3773574825025378E-2</v>
      </c>
    </row>
    <row r="95" spans="1:25" x14ac:dyDescent="0.25">
      <c r="A95" s="1" t="s">
        <v>8</v>
      </c>
      <c r="B95">
        <f>comercio!B100</f>
        <v>159</v>
      </c>
      <c r="C95">
        <f>comercio!C100</f>
        <v>0</v>
      </c>
      <c r="D95">
        <f>comercio!D100</f>
        <v>0</v>
      </c>
      <c r="E95">
        <f>comercio!E100</f>
        <v>0</v>
      </c>
      <c r="F95">
        <f>comercio!F100</f>
        <v>864</v>
      </c>
      <c r="G95">
        <f>comercio!G100</f>
        <v>0</v>
      </c>
      <c r="H95">
        <f>comercio!H100</f>
        <v>0</v>
      </c>
      <c r="I95">
        <f>comercio!I100</f>
        <v>82</v>
      </c>
      <c r="J95">
        <f>comercio!J100</f>
        <v>0</v>
      </c>
      <c r="K95">
        <f>comercio!K100</f>
        <v>0</v>
      </c>
      <c r="L95">
        <f t="shared" si="2"/>
        <v>1105</v>
      </c>
      <c r="N95" s="1" t="s">
        <v>8</v>
      </c>
      <c r="O95">
        <f>+B95/'Total x Ano'!$D$30</f>
        <v>1.698990222792114E-3</v>
      </c>
      <c r="P95">
        <f>+C95/'Total x Ano'!$D$30</f>
        <v>0</v>
      </c>
      <c r="Q95">
        <f>+D95/'Total x Ano'!$D$30</f>
        <v>0</v>
      </c>
      <c r="R95">
        <f>+E95/'Total x Ano'!$D$30</f>
        <v>0</v>
      </c>
      <c r="S95">
        <f>+F95/'Total x Ano'!$D$30</f>
        <v>9.2322487578137529E-3</v>
      </c>
      <c r="T95">
        <f>+G95/'Total x Ano'!$D$30</f>
        <v>0</v>
      </c>
      <c r="U95">
        <f>+H95/'Total x Ano'!$D$30</f>
        <v>0</v>
      </c>
      <c r="V95">
        <f>+I95/'Total x Ano'!$D$30</f>
        <v>8.7620879414436069E-4</v>
      </c>
      <c r="W95">
        <f>+J95/'Total x Ano'!$D$30</f>
        <v>0</v>
      </c>
      <c r="X95">
        <f>+K95/'Total x Ano'!$D$30</f>
        <v>0</v>
      </c>
      <c r="Y95">
        <f>+L95/'Total x Ano'!$D$30</f>
        <v>1.1807447774750226E-2</v>
      </c>
    </row>
    <row r="96" spans="1:25" x14ac:dyDescent="0.25">
      <c r="A96" s="1" t="s">
        <v>7</v>
      </c>
      <c r="B96">
        <f>comercio!B101</f>
        <v>8363</v>
      </c>
      <c r="C96">
        <f>comercio!C101</f>
        <v>0</v>
      </c>
      <c r="D96">
        <f>comercio!D101</f>
        <v>0</v>
      </c>
      <c r="E96">
        <f>comercio!E101</f>
        <v>0</v>
      </c>
      <c r="F96">
        <f>comercio!F101</f>
        <v>32362</v>
      </c>
      <c r="G96">
        <f>comercio!G101</f>
        <v>0</v>
      </c>
      <c r="H96">
        <f>comercio!H101</f>
        <v>0</v>
      </c>
      <c r="I96">
        <f>comercio!I101</f>
        <v>3916</v>
      </c>
      <c r="J96">
        <f>comercio!J101</f>
        <v>0</v>
      </c>
      <c r="K96">
        <f>comercio!K101</f>
        <v>0</v>
      </c>
      <c r="L96">
        <f t="shared" si="2"/>
        <v>44641</v>
      </c>
      <c r="N96" s="1" t="s">
        <v>7</v>
      </c>
      <c r="O96">
        <f>+B96/'Total x Ano'!$D$30</f>
        <v>8.9362611529625477E-2</v>
      </c>
      <c r="P96">
        <f>+C96/'Total x Ano'!$D$30</f>
        <v>0</v>
      </c>
      <c r="Q96">
        <f>+D96/'Total x Ano'!$D$30</f>
        <v>0</v>
      </c>
      <c r="R96">
        <f>+E96/'Total x Ano'!$D$30</f>
        <v>0</v>
      </c>
      <c r="S96">
        <f>+F96/'Total x Ano'!$D$30</f>
        <v>0.3458032804402415</v>
      </c>
      <c r="T96">
        <f>+G96/'Total x Ano'!$D$30</f>
        <v>0</v>
      </c>
      <c r="U96">
        <f>+H96/'Total x Ano'!$D$30</f>
        <v>0</v>
      </c>
      <c r="V96">
        <f>+I96/'Total x Ano'!$D$30</f>
        <v>4.1844312656942884E-2</v>
      </c>
      <c r="W96">
        <f>+J96/'Total x Ano'!$D$30</f>
        <v>0</v>
      </c>
      <c r="X96">
        <f>+K96/'Total x Ano'!$D$30</f>
        <v>0</v>
      </c>
      <c r="Y96">
        <f>+L96/'Total x Ano'!$D$30</f>
        <v>0.47701020462680987</v>
      </c>
    </row>
    <row r="97" spans="1:2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2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25" s="1" customFormat="1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  <c r="O99" s="1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x14ac:dyDescent="0.25">
      <c r="A100" s="1"/>
      <c r="B100" s="1" t="s">
        <v>505</v>
      </c>
      <c r="C100" s="1" t="s">
        <v>541</v>
      </c>
      <c r="D100" s="1" t="s">
        <v>1</v>
      </c>
      <c r="E100" s="1" t="s">
        <v>531</v>
      </c>
      <c r="F100" s="1" t="s">
        <v>510</v>
      </c>
      <c r="G100" s="1" t="s">
        <v>537</v>
      </c>
      <c r="H100" s="1" t="s">
        <v>2</v>
      </c>
      <c r="I100" s="1" t="s">
        <v>3</v>
      </c>
      <c r="J100" s="1" t="s">
        <v>6</v>
      </c>
      <c r="K100" s="1" t="s">
        <v>533</v>
      </c>
      <c r="L100" s="1" t="s">
        <v>565</v>
      </c>
      <c r="N100" s="1"/>
      <c r="O100" s="1" t="s">
        <v>505</v>
      </c>
      <c r="P100" s="1" t="s">
        <v>541</v>
      </c>
      <c r="Q100" s="1" t="s">
        <v>1</v>
      </c>
      <c r="R100" s="1" t="s">
        <v>531</v>
      </c>
      <c r="S100" s="1" t="s">
        <v>510</v>
      </c>
      <c r="T100" s="1" t="s">
        <v>537</v>
      </c>
      <c r="U100" s="1" t="s">
        <v>2</v>
      </c>
      <c r="V100" s="1" t="s">
        <v>3</v>
      </c>
      <c r="W100" s="1" t="s">
        <v>6</v>
      </c>
      <c r="X100" s="1" t="s">
        <v>533</v>
      </c>
      <c r="Y100" s="1" t="s">
        <v>565</v>
      </c>
    </row>
    <row r="101" spans="1:25" x14ac:dyDescent="0.25">
      <c r="A101" s="1" t="s">
        <v>34</v>
      </c>
      <c r="B101">
        <f>comercio!B109</f>
        <v>99</v>
      </c>
      <c r="C101">
        <f>comercio!C109</f>
        <v>0</v>
      </c>
      <c r="D101">
        <f>comercio!D109</f>
        <v>0</v>
      </c>
      <c r="E101">
        <f>comercio!E109</f>
        <v>0</v>
      </c>
      <c r="F101">
        <f>comercio!F109</f>
        <v>255</v>
      </c>
      <c r="G101">
        <f>comercio!G109</f>
        <v>0</v>
      </c>
      <c r="H101">
        <f>comercio!H109</f>
        <v>0</v>
      </c>
      <c r="I101">
        <f>comercio!I109</f>
        <v>25</v>
      </c>
      <c r="J101">
        <f>comercio!J109</f>
        <v>0</v>
      </c>
      <c r="K101">
        <f>comercio!K109</f>
        <v>0</v>
      </c>
      <c r="L101">
        <f>SUM(B101:K101)</f>
        <v>379</v>
      </c>
      <c r="N101" s="1" t="s">
        <v>34</v>
      </c>
      <c r="O101">
        <f>+B101/'Total x Ano'!$E$30</f>
        <v>1.0151243270956165E-3</v>
      </c>
      <c r="P101">
        <f>+C101/'Total x Ano'!$E$30</f>
        <v>0</v>
      </c>
      <c r="Q101">
        <f>+D101/'Total x Ano'!$E$30</f>
        <v>0</v>
      </c>
      <c r="R101">
        <f>+E101/'Total x Ano'!$E$30</f>
        <v>0</v>
      </c>
      <c r="S101">
        <f>+F101/'Total x Ano'!$E$30</f>
        <v>2.6147141758523455E-3</v>
      </c>
      <c r="T101">
        <f>+G101/'Total x Ano'!$E$30</f>
        <v>0</v>
      </c>
      <c r="U101">
        <f>+H101/'Total x Ano'!$E$30</f>
        <v>0</v>
      </c>
      <c r="V101">
        <f>+I101/'Total x Ano'!$E$30</f>
        <v>2.563445270443476E-4</v>
      </c>
      <c r="W101">
        <f>+J101/'Total x Ano'!$E$30</f>
        <v>0</v>
      </c>
      <c r="X101">
        <f>+K101/'Total x Ano'!$E$30</f>
        <v>0</v>
      </c>
      <c r="Y101">
        <f>+L101/'Total x Ano'!$E$30</f>
        <v>3.8861830299923095E-3</v>
      </c>
    </row>
    <row r="102" spans="1:25" x14ac:dyDescent="0.25">
      <c r="A102" s="1" t="s">
        <v>33</v>
      </c>
      <c r="B102">
        <f>comercio!B110</f>
        <v>19</v>
      </c>
      <c r="C102">
        <f>comercio!C110</f>
        <v>0</v>
      </c>
      <c r="D102">
        <f>comercio!D110</f>
        <v>0</v>
      </c>
      <c r="E102">
        <f>comercio!E110</f>
        <v>0</v>
      </c>
      <c r="F102">
        <f>comercio!F110</f>
        <v>63</v>
      </c>
      <c r="G102">
        <f>comercio!G110</f>
        <v>0</v>
      </c>
      <c r="H102">
        <f>comercio!H110</f>
        <v>0</v>
      </c>
      <c r="I102">
        <f>comercio!I110</f>
        <v>3</v>
      </c>
      <c r="J102">
        <f>comercio!J110</f>
        <v>0</v>
      </c>
      <c r="K102">
        <f>comercio!K110</f>
        <v>0</v>
      </c>
      <c r="L102">
        <f t="shared" ref="L102:L128" si="3">SUM(B102:K102)</f>
        <v>85</v>
      </c>
      <c r="N102" s="1" t="s">
        <v>33</v>
      </c>
      <c r="O102">
        <f>+B102/'Total x Ano'!$E$30</f>
        <v>1.9482184055370417E-4</v>
      </c>
      <c r="P102">
        <f>+C102/'Total x Ano'!$E$30</f>
        <v>0</v>
      </c>
      <c r="Q102">
        <f>+D102/'Total x Ano'!$E$30</f>
        <v>0</v>
      </c>
      <c r="R102">
        <f>+E102/'Total x Ano'!$E$30</f>
        <v>0</v>
      </c>
      <c r="S102">
        <f>+F102/'Total x Ano'!$E$30</f>
        <v>6.4598820815175593E-4</v>
      </c>
      <c r="T102">
        <f>+G102/'Total x Ano'!$E$30</f>
        <v>0</v>
      </c>
      <c r="U102">
        <f>+H102/'Total x Ano'!$E$30</f>
        <v>0</v>
      </c>
      <c r="V102">
        <f>+I102/'Total x Ano'!$E$30</f>
        <v>3.0761343245321711E-5</v>
      </c>
      <c r="W102">
        <f>+J102/'Total x Ano'!$E$30</f>
        <v>0</v>
      </c>
      <c r="X102">
        <f>+K102/'Total x Ano'!$E$30</f>
        <v>0</v>
      </c>
      <c r="Y102">
        <f>+L102/'Total x Ano'!$E$30</f>
        <v>8.7157139195078186E-4</v>
      </c>
    </row>
    <row r="103" spans="1:25" x14ac:dyDescent="0.25">
      <c r="A103" s="1" t="s">
        <v>32</v>
      </c>
      <c r="B103">
        <f>comercio!B111</f>
        <v>113</v>
      </c>
      <c r="C103">
        <f>comercio!C111</f>
        <v>0</v>
      </c>
      <c r="D103">
        <f>comercio!D111</f>
        <v>0</v>
      </c>
      <c r="E103">
        <f>comercio!E111</f>
        <v>0</v>
      </c>
      <c r="F103">
        <f>comercio!F111</f>
        <v>249</v>
      </c>
      <c r="G103">
        <f>comercio!G111</f>
        <v>0</v>
      </c>
      <c r="H103">
        <f>comercio!H111</f>
        <v>0</v>
      </c>
      <c r="I103">
        <f>comercio!I111</f>
        <v>29</v>
      </c>
      <c r="J103">
        <f>comercio!J111</f>
        <v>0</v>
      </c>
      <c r="K103">
        <f>comercio!K111</f>
        <v>0</v>
      </c>
      <c r="L103">
        <f t="shared" si="3"/>
        <v>391</v>
      </c>
      <c r="N103" s="1" t="s">
        <v>32</v>
      </c>
      <c r="O103">
        <f>+B103/'Total x Ano'!$E$30</f>
        <v>1.1586772622404512E-3</v>
      </c>
      <c r="P103">
        <f>+C103/'Total x Ano'!$E$30</f>
        <v>0</v>
      </c>
      <c r="Q103">
        <f>+D103/'Total x Ano'!$E$30</f>
        <v>0</v>
      </c>
      <c r="R103">
        <f>+E103/'Total x Ano'!$E$30</f>
        <v>0</v>
      </c>
      <c r="S103">
        <f>+F103/'Total x Ano'!$E$30</f>
        <v>2.553191489361702E-3</v>
      </c>
      <c r="T103">
        <f>+G103/'Total x Ano'!$E$30</f>
        <v>0</v>
      </c>
      <c r="U103">
        <f>+H103/'Total x Ano'!$E$30</f>
        <v>0</v>
      </c>
      <c r="V103">
        <f>+I103/'Total x Ano'!$E$30</f>
        <v>2.9735965137144324E-4</v>
      </c>
      <c r="W103">
        <f>+J103/'Total x Ano'!$E$30</f>
        <v>0</v>
      </c>
      <c r="X103">
        <f>+K103/'Total x Ano'!$E$30</f>
        <v>0</v>
      </c>
      <c r="Y103">
        <f>+L103/'Total x Ano'!$E$30</f>
        <v>4.0092284029735964E-3</v>
      </c>
    </row>
    <row r="104" spans="1:25" x14ac:dyDescent="0.25">
      <c r="A104" s="1" t="s">
        <v>31</v>
      </c>
      <c r="B104">
        <f>comercio!B112</f>
        <v>13</v>
      </c>
      <c r="C104">
        <f>comercio!C112</f>
        <v>0</v>
      </c>
      <c r="D104">
        <f>comercio!D112</f>
        <v>0</v>
      </c>
      <c r="E104">
        <f>comercio!E112</f>
        <v>0</v>
      </c>
      <c r="F104">
        <f>comercio!F112</f>
        <v>67</v>
      </c>
      <c r="G104">
        <f>comercio!G112</f>
        <v>0</v>
      </c>
      <c r="H104">
        <f>comercio!H112</f>
        <v>0</v>
      </c>
      <c r="I104">
        <f>comercio!I112</f>
        <v>6</v>
      </c>
      <c r="J104">
        <f>comercio!J112</f>
        <v>0</v>
      </c>
      <c r="K104">
        <f>comercio!K112</f>
        <v>0</v>
      </c>
      <c r="L104">
        <f t="shared" si="3"/>
        <v>86</v>
      </c>
      <c r="N104" s="1" t="s">
        <v>31</v>
      </c>
      <c r="O104">
        <f>+B104/'Total x Ano'!$E$30</f>
        <v>1.3329915406306076E-4</v>
      </c>
      <c r="P104">
        <f>+C104/'Total x Ano'!$E$30</f>
        <v>0</v>
      </c>
      <c r="Q104">
        <f>+D104/'Total x Ano'!$E$30</f>
        <v>0</v>
      </c>
      <c r="R104">
        <f>+E104/'Total x Ano'!$E$30</f>
        <v>0</v>
      </c>
      <c r="S104">
        <f>+F104/'Total x Ano'!$E$30</f>
        <v>6.8700333247885157E-4</v>
      </c>
      <c r="T104">
        <f>+G104/'Total x Ano'!$E$30</f>
        <v>0</v>
      </c>
      <c r="U104">
        <f>+H104/'Total x Ano'!$E$30</f>
        <v>0</v>
      </c>
      <c r="V104">
        <f>+I104/'Total x Ano'!$E$30</f>
        <v>6.1522686490643423E-5</v>
      </c>
      <c r="W104">
        <f>+J104/'Total x Ano'!$E$30</f>
        <v>0</v>
      </c>
      <c r="X104">
        <f>+K104/'Total x Ano'!$E$30</f>
        <v>0</v>
      </c>
      <c r="Y104">
        <f>+L104/'Total x Ano'!$E$30</f>
        <v>8.8182517303255577E-4</v>
      </c>
    </row>
    <row r="105" spans="1:25" x14ac:dyDescent="0.25">
      <c r="A105" s="1" t="s">
        <v>30</v>
      </c>
      <c r="B105">
        <f>comercio!B113</f>
        <v>102</v>
      </c>
      <c r="C105">
        <f>comercio!C113</f>
        <v>0</v>
      </c>
      <c r="D105">
        <f>comercio!D113</f>
        <v>0</v>
      </c>
      <c r="E105">
        <f>comercio!E113</f>
        <v>0</v>
      </c>
      <c r="F105">
        <f>comercio!F113</f>
        <v>481</v>
      </c>
      <c r="G105">
        <f>comercio!G113</f>
        <v>0</v>
      </c>
      <c r="H105">
        <f>comercio!H113</f>
        <v>0</v>
      </c>
      <c r="I105">
        <f>comercio!I113</f>
        <v>54</v>
      </c>
      <c r="J105">
        <f>comercio!J113</f>
        <v>0</v>
      </c>
      <c r="K105">
        <f>comercio!K113</f>
        <v>0</v>
      </c>
      <c r="L105">
        <f t="shared" si="3"/>
        <v>637</v>
      </c>
      <c r="N105" s="1" t="s">
        <v>30</v>
      </c>
      <c r="O105">
        <f>+B105/'Total x Ano'!$E$30</f>
        <v>1.0458856703409382E-3</v>
      </c>
      <c r="P105">
        <f>+C105/'Total x Ano'!$E$30</f>
        <v>0</v>
      </c>
      <c r="Q105">
        <f>+D105/'Total x Ano'!$E$30</f>
        <v>0</v>
      </c>
      <c r="R105">
        <f>+E105/'Total x Ano'!$E$30</f>
        <v>0</v>
      </c>
      <c r="S105">
        <f>+F105/'Total x Ano'!$E$30</f>
        <v>4.9320687003332475E-3</v>
      </c>
      <c r="T105">
        <f>+G105/'Total x Ano'!$E$30</f>
        <v>0</v>
      </c>
      <c r="U105">
        <f>+H105/'Total x Ano'!$E$30</f>
        <v>0</v>
      </c>
      <c r="V105">
        <f>+I105/'Total x Ano'!$E$30</f>
        <v>5.5370417841579085E-4</v>
      </c>
      <c r="W105">
        <f>+J105/'Total x Ano'!$E$30</f>
        <v>0</v>
      </c>
      <c r="X105">
        <f>+K105/'Total x Ano'!$E$30</f>
        <v>0</v>
      </c>
      <c r="Y105">
        <f>+L105/'Total x Ano'!$E$30</f>
        <v>6.5316585490899767E-3</v>
      </c>
    </row>
    <row r="106" spans="1:25" x14ac:dyDescent="0.25">
      <c r="A106" s="1" t="s">
        <v>29</v>
      </c>
      <c r="B106">
        <f>comercio!B114</f>
        <v>13</v>
      </c>
      <c r="C106">
        <f>comercio!C114</f>
        <v>0</v>
      </c>
      <c r="D106">
        <f>comercio!D114</f>
        <v>0</v>
      </c>
      <c r="E106">
        <f>comercio!E114</f>
        <v>0</v>
      </c>
      <c r="F106">
        <f>comercio!F114</f>
        <v>72</v>
      </c>
      <c r="G106">
        <f>comercio!G114</f>
        <v>0</v>
      </c>
      <c r="H106">
        <f>comercio!H114</f>
        <v>0</v>
      </c>
      <c r="I106">
        <f>comercio!I114</f>
        <v>7</v>
      </c>
      <c r="J106">
        <f>comercio!J114</f>
        <v>0</v>
      </c>
      <c r="K106">
        <f>comercio!K114</f>
        <v>0</v>
      </c>
      <c r="L106">
        <f t="shared" si="3"/>
        <v>92</v>
      </c>
      <c r="N106" s="1" t="s">
        <v>29</v>
      </c>
      <c r="O106">
        <f>+B106/'Total x Ano'!$E$30</f>
        <v>1.3329915406306076E-4</v>
      </c>
      <c r="P106">
        <f>+C106/'Total x Ano'!$E$30</f>
        <v>0</v>
      </c>
      <c r="Q106">
        <f>+D106/'Total x Ano'!$E$30</f>
        <v>0</v>
      </c>
      <c r="R106">
        <f>+E106/'Total x Ano'!$E$30</f>
        <v>0</v>
      </c>
      <c r="S106">
        <f>+F106/'Total x Ano'!$E$30</f>
        <v>7.3827223788772113E-4</v>
      </c>
      <c r="T106">
        <f>+G106/'Total x Ano'!$E$30</f>
        <v>0</v>
      </c>
      <c r="U106">
        <f>+H106/'Total x Ano'!$E$30</f>
        <v>0</v>
      </c>
      <c r="V106">
        <f>+I106/'Total x Ano'!$E$30</f>
        <v>7.1776467572417333E-5</v>
      </c>
      <c r="W106">
        <f>+J106/'Total x Ano'!$E$30</f>
        <v>0</v>
      </c>
      <c r="X106">
        <f>+K106/'Total x Ano'!$E$30</f>
        <v>0</v>
      </c>
      <c r="Y106">
        <f>+L106/'Total x Ano'!$E$30</f>
        <v>9.4334785952319923E-4</v>
      </c>
    </row>
    <row r="107" spans="1:25" x14ac:dyDescent="0.25">
      <c r="A107" s="1" t="s">
        <v>28</v>
      </c>
      <c r="B107">
        <f>comercio!B115</f>
        <v>28</v>
      </c>
      <c r="C107">
        <f>comercio!C115</f>
        <v>0</v>
      </c>
      <c r="D107">
        <f>comercio!D115</f>
        <v>0</v>
      </c>
      <c r="E107">
        <f>comercio!E115</f>
        <v>0</v>
      </c>
      <c r="F107">
        <f>comercio!F115</f>
        <v>170</v>
      </c>
      <c r="G107">
        <f>comercio!G115</f>
        <v>0</v>
      </c>
      <c r="H107">
        <f>comercio!H115</f>
        <v>0</v>
      </c>
      <c r="I107">
        <f>comercio!I115</f>
        <v>17</v>
      </c>
      <c r="J107">
        <f>comercio!J115</f>
        <v>0</v>
      </c>
      <c r="K107">
        <f>comercio!K115</f>
        <v>0</v>
      </c>
      <c r="L107">
        <f t="shared" si="3"/>
        <v>215</v>
      </c>
      <c r="N107" s="1" t="s">
        <v>28</v>
      </c>
      <c r="O107">
        <f>+B107/'Total x Ano'!$E$30</f>
        <v>2.8710587028966933E-4</v>
      </c>
      <c r="P107">
        <f>+C107/'Total x Ano'!$E$30</f>
        <v>0</v>
      </c>
      <c r="Q107">
        <f>+D107/'Total x Ano'!$E$30</f>
        <v>0</v>
      </c>
      <c r="R107">
        <f>+E107/'Total x Ano'!$E$30</f>
        <v>0</v>
      </c>
      <c r="S107">
        <f>+F107/'Total x Ano'!$E$30</f>
        <v>1.7431427839015637E-3</v>
      </c>
      <c r="T107">
        <f>+G107/'Total x Ano'!$E$30</f>
        <v>0</v>
      </c>
      <c r="U107">
        <f>+H107/'Total x Ano'!$E$30</f>
        <v>0</v>
      </c>
      <c r="V107">
        <f>+I107/'Total x Ano'!$E$30</f>
        <v>1.7431427839015637E-4</v>
      </c>
      <c r="W107">
        <f>+J107/'Total x Ano'!$E$30</f>
        <v>0</v>
      </c>
      <c r="X107">
        <f>+K107/'Total x Ano'!$E$30</f>
        <v>0</v>
      </c>
      <c r="Y107">
        <f>+L107/'Total x Ano'!$E$30</f>
        <v>2.2045629325813895E-3</v>
      </c>
    </row>
    <row r="108" spans="1:25" x14ac:dyDescent="0.25">
      <c r="A108" s="1" t="s">
        <v>27</v>
      </c>
      <c r="B108">
        <f>comercio!B116</f>
        <v>75</v>
      </c>
      <c r="C108">
        <f>comercio!C116</f>
        <v>0</v>
      </c>
      <c r="D108">
        <f>comercio!D116</f>
        <v>0</v>
      </c>
      <c r="E108">
        <f>comercio!E116</f>
        <v>0</v>
      </c>
      <c r="F108">
        <f>comercio!F116</f>
        <v>455</v>
      </c>
      <c r="G108">
        <f>comercio!G116</f>
        <v>0</v>
      </c>
      <c r="H108">
        <f>comercio!H116</f>
        <v>0</v>
      </c>
      <c r="I108">
        <f>comercio!I116</f>
        <v>52</v>
      </c>
      <c r="J108">
        <f>comercio!J116</f>
        <v>0</v>
      </c>
      <c r="K108">
        <f>comercio!K116</f>
        <v>0</v>
      </c>
      <c r="L108">
        <f t="shared" si="3"/>
        <v>582</v>
      </c>
      <c r="N108" s="1" t="s">
        <v>27</v>
      </c>
      <c r="O108">
        <f>+B108/'Total x Ano'!$E$30</f>
        <v>7.6903358113304286E-4</v>
      </c>
      <c r="P108">
        <f>+C108/'Total x Ano'!$E$30</f>
        <v>0</v>
      </c>
      <c r="Q108">
        <f>+D108/'Total x Ano'!$E$30</f>
        <v>0</v>
      </c>
      <c r="R108">
        <f>+E108/'Total x Ano'!$E$30</f>
        <v>0</v>
      </c>
      <c r="S108">
        <f>+F108/'Total x Ano'!$E$30</f>
        <v>4.6654703922071267E-3</v>
      </c>
      <c r="T108">
        <f>+G108/'Total x Ano'!$E$30</f>
        <v>0</v>
      </c>
      <c r="U108">
        <f>+H108/'Total x Ano'!$E$30</f>
        <v>0</v>
      </c>
      <c r="V108">
        <f>+I108/'Total x Ano'!$E$30</f>
        <v>5.3319661625224302E-4</v>
      </c>
      <c r="W108">
        <f>+J108/'Total x Ano'!$E$30</f>
        <v>0</v>
      </c>
      <c r="X108">
        <f>+K108/'Total x Ano'!$E$30</f>
        <v>0</v>
      </c>
      <c r="Y108">
        <f>+L108/'Total x Ano'!$E$30</f>
        <v>5.9677005895924125E-3</v>
      </c>
    </row>
    <row r="109" spans="1:25" x14ac:dyDescent="0.25">
      <c r="A109" s="1" t="s">
        <v>26</v>
      </c>
      <c r="B109">
        <f>comercio!B117</f>
        <v>72</v>
      </c>
      <c r="C109">
        <f>comercio!C117</f>
        <v>0</v>
      </c>
      <c r="D109">
        <f>comercio!D117</f>
        <v>0</v>
      </c>
      <c r="E109">
        <f>comercio!E117</f>
        <v>0</v>
      </c>
      <c r="F109">
        <f>comercio!F117</f>
        <v>258</v>
      </c>
      <c r="G109">
        <f>comercio!G117</f>
        <v>0</v>
      </c>
      <c r="H109">
        <f>comercio!H117</f>
        <v>0</v>
      </c>
      <c r="I109">
        <f>comercio!I117</f>
        <v>30</v>
      </c>
      <c r="J109">
        <f>comercio!J117</f>
        <v>0</v>
      </c>
      <c r="K109">
        <f>comercio!K117</f>
        <v>0</v>
      </c>
      <c r="L109">
        <f t="shared" si="3"/>
        <v>360</v>
      </c>
      <c r="N109" s="1" t="s">
        <v>26</v>
      </c>
      <c r="O109">
        <f>+B109/'Total x Ano'!$E$30</f>
        <v>7.3827223788772113E-4</v>
      </c>
      <c r="P109">
        <f>+C109/'Total x Ano'!$E$30</f>
        <v>0</v>
      </c>
      <c r="Q109">
        <f>+D109/'Total x Ano'!$E$30</f>
        <v>0</v>
      </c>
      <c r="R109">
        <f>+E109/'Total x Ano'!$E$30</f>
        <v>0</v>
      </c>
      <c r="S109">
        <f>+F109/'Total x Ano'!$E$30</f>
        <v>2.6454755190976672E-3</v>
      </c>
      <c r="T109">
        <f>+G109/'Total x Ano'!$E$30</f>
        <v>0</v>
      </c>
      <c r="U109">
        <f>+H109/'Total x Ano'!$E$30</f>
        <v>0</v>
      </c>
      <c r="V109">
        <f>+I109/'Total x Ano'!$E$30</f>
        <v>3.076134324532171E-4</v>
      </c>
      <c r="W109">
        <f>+J109/'Total x Ano'!$E$30</f>
        <v>0</v>
      </c>
      <c r="X109">
        <f>+K109/'Total x Ano'!$E$30</f>
        <v>0</v>
      </c>
      <c r="Y109">
        <f>+L109/'Total x Ano'!$E$30</f>
        <v>3.6913611894386056E-3</v>
      </c>
    </row>
    <row r="110" spans="1:25" x14ac:dyDescent="0.25">
      <c r="A110" s="1" t="s">
        <v>25</v>
      </c>
      <c r="B110">
        <f>comercio!B118</f>
        <v>173</v>
      </c>
      <c r="C110">
        <f>comercio!C118</f>
        <v>0</v>
      </c>
      <c r="D110">
        <f>comercio!D118</f>
        <v>0</v>
      </c>
      <c r="E110">
        <f>comercio!E118</f>
        <v>0</v>
      </c>
      <c r="F110">
        <f>comercio!F118</f>
        <v>801</v>
      </c>
      <c r="G110">
        <f>comercio!G118</f>
        <v>0</v>
      </c>
      <c r="H110">
        <f>comercio!H118</f>
        <v>0</v>
      </c>
      <c r="I110">
        <f>comercio!I118</f>
        <v>100</v>
      </c>
      <c r="J110">
        <f>comercio!J118</f>
        <v>0</v>
      </c>
      <c r="K110">
        <f>comercio!K118</f>
        <v>0</v>
      </c>
      <c r="L110">
        <f t="shared" si="3"/>
        <v>1074</v>
      </c>
      <c r="N110" s="1" t="s">
        <v>25</v>
      </c>
      <c r="O110">
        <f>+B110/'Total x Ano'!$E$30</f>
        <v>1.7739041271468854E-3</v>
      </c>
      <c r="P110">
        <f>+C110/'Total x Ano'!$E$30</f>
        <v>0</v>
      </c>
      <c r="Q110">
        <f>+D110/'Total x Ano'!$E$30</f>
        <v>0</v>
      </c>
      <c r="R110">
        <f>+E110/'Total x Ano'!$E$30</f>
        <v>0</v>
      </c>
      <c r="S110">
        <f>+F110/'Total x Ano'!$E$30</f>
        <v>8.2132786465008972E-3</v>
      </c>
      <c r="T110">
        <f>+G110/'Total x Ano'!$E$30</f>
        <v>0</v>
      </c>
      <c r="U110">
        <f>+H110/'Total x Ano'!$E$30</f>
        <v>0</v>
      </c>
      <c r="V110">
        <f>+I110/'Total x Ano'!$E$30</f>
        <v>1.0253781081773904E-3</v>
      </c>
      <c r="W110">
        <f>+J110/'Total x Ano'!$E$30</f>
        <v>0</v>
      </c>
      <c r="X110">
        <f>+K110/'Total x Ano'!$E$30</f>
        <v>0</v>
      </c>
      <c r="Y110">
        <f>+L110/'Total x Ano'!$E$30</f>
        <v>1.1012560881825173E-2</v>
      </c>
    </row>
    <row r="111" spans="1:25" x14ac:dyDescent="0.25">
      <c r="A111" s="1" t="s">
        <v>24</v>
      </c>
      <c r="B111">
        <f>comercio!B119</f>
        <v>83</v>
      </c>
      <c r="C111">
        <f>comercio!C119</f>
        <v>0</v>
      </c>
      <c r="D111">
        <f>comercio!D119</f>
        <v>0</v>
      </c>
      <c r="E111">
        <f>comercio!E119</f>
        <v>0</v>
      </c>
      <c r="F111">
        <f>comercio!F119</f>
        <v>321</v>
      </c>
      <c r="G111">
        <f>comercio!G119</f>
        <v>0</v>
      </c>
      <c r="H111">
        <f>comercio!H119</f>
        <v>0</v>
      </c>
      <c r="I111">
        <f>comercio!I119</f>
        <v>42</v>
      </c>
      <c r="J111">
        <f>comercio!J119</f>
        <v>0</v>
      </c>
      <c r="K111">
        <f>comercio!K119</f>
        <v>0</v>
      </c>
      <c r="L111">
        <f t="shared" si="3"/>
        <v>446</v>
      </c>
      <c r="N111" s="1" t="s">
        <v>24</v>
      </c>
      <c r="O111">
        <f>+B111/'Total x Ano'!$E$30</f>
        <v>8.5106382978723403E-4</v>
      </c>
      <c r="P111">
        <f>+C111/'Total x Ano'!$E$30</f>
        <v>0</v>
      </c>
      <c r="Q111">
        <f>+D111/'Total x Ano'!$E$30</f>
        <v>0</v>
      </c>
      <c r="R111">
        <f>+E111/'Total x Ano'!$E$30</f>
        <v>0</v>
      </c>
      <c r="S111">
        <f>+F111/'Total x Ano'!$E$30</f>
        <v>3.2914637272494231E-3</v>
      </c>
      <c r="T111">
        <f>+G111/'Total x Ano'!$E$30</f>
        <v>0</v>
      </c>
      <c r="U111">
        <f>+H111/'Total x Ano'!$E$30</f>
        <v>0</v>
      </c>
      <c r="V111">
        <f>+I111/'Total x Ano'!$E$30</f>
        <v>4.3065880543450397E-4</v>
      </c>
      <c r="W111">
        <f>+J111/'Total x Ano'!$E$30</f>
        <v>0</v>
      </c>
      <c r="X111">
        <f>+K111/'Total x Ano'!$E$30</f>
        <v>0</v>
      </c>
      <c r="Y111">
        <f>+L111/'Total x Ano'!$E$30</f>
        <v>4.5731863624711615E-3</v>
      </c>
    </row>
    <row r="112" spans="1:25" x14ac:dyDescent="0.25">
      <c r="A112" s="1" t="s">
        <v>23</v>
      </c>
      <c r="B112">
        <f>comercio!B120</f>
        <v>72</v>
      </c>
      <c r="C112">
        <f>comercio!C120</f>
        <v>0</v>
      </c>
      <c r="D112">
        <f>comercio!D120</f>
        <v>0</v>
      </c>
      <c r="E112">
        <f>comercio!E120</f>
        <v>0</v>
      </c>
      <c r="F112">
        <f>comercio!F120</f>
        <v>262</v>
      </c>
      <c r="G112">
        <f>comercio!G120</f>
        <v>0</v>
      </c>
      <c r="H112">
        <f>comercio!H120</f>
        <v>0</v>
      </c>
      <c r="I112">
        <f>comercio!I120</f>
        <v>28</v>
      </c>
      <c r="J112">
        <f>comercio!J120</f>
        <v>0</v>
      </c>
      <c r="K112">
        <f>comercio!K120</f>
        <v>0</v>
      </c>
      <c r="L112">
        <f t="shared" si="3"/>
        <v>362</v>
      </c>
      <c r="N112" s="1" t="s">
        <v>23</v>
      </c>
      <c r="O112">
        <f>+B112/'Total x Ano'!$E$30</f>
        <v>7.3827223788772113E-4</v>
      </c>
      <c r="P112">
        <f>+C112/'Total x Ano'!$E$30</f>
        <v>0</v>
      </c>
      <c r="Q112">
        <f>+D112/'Total x Ano'!$E$30</f>
        <v>0</v>
      </c>
      <c r="R112">
        <f>+E112/'Total x Ano'!$E$30</f>
        <v>0</v>
      </c>
      <c r="S112">
        <f>+F112/'Total x Ano'!$E$30</f>
        <v>2.6864906434247628E-3</v>
      </c>
      <c r="T112">
        <f>+G112/'Total x Ano'!$E$30</f>
        <v>0</v>
      </c>
      <c r="U112">
        <f>+H112/'Total x Ano'!$E$30</f>
        <v>0</v>
      </c>
      <c r="V112">
        <f>+I112/'Total x Ano'!$E$30</f>
        <v>2.8710587028966933E-4</v>
      </c>
      <c r="W112">
        <f>+J112/'Total x Ano'!$E$30</f>
        <v>0</v>
      </c>
      <c r="X112">
        <f>+K112/'Total x Ano'!$E$30</f>
        <v>0</v>
      </c>
      <c r="Y112">
        <f>+L112/'Total x Ano'!$E$30</f>
        <v>3.7118687516021535E-3</v>
      </c>
    </row>
    <row r="113" spans="1:25" x14ac:dyDescent="0.25">
      <c r="A113" s="1" t="s">
        <v>22</v>
      </c>
      <c r="B113">
        <f>comercio!B121</f>
        <v>184</v>
      </c>
      <c r="C113">
        <f>comercio!C121</f>
        <v>0</v>
      </c>
      <c r="D113">
        <f>comercio!D121</f>
        <v>0</v>
      </c>
      <c r="E113">
        <f>comercio!E121</f>
        <v>0</v>
      </c>
      <c r="F113">
        <f>comercio!F121</f>
        <v>915</v>
      </c>
      <c r="G113">
        <f>comercio!G121</f>
        <v>0</v>
      </c>
      <c r="H113">
        <f>comercio!H121</f>
        <v>0</v>
      </c>
      <c r="I113">
        <f>comercio!I121</f>
        <v>123</v>
      </c>
      <c r="J113">
        <f>comercio!J121</f>
        <v>0</v>
      </c>
      <c r="K113">
        <f>comercio!K121</f>
        <v>0</v>
      </c>
      <c r="L113">
        <f t="shared" si="3"/>
        <v>1222</v>
      </c>
      <c r="N113" s="1" t="s">
        <v>22</v>
      </c>
      <c r="O113">
        <f>+B113/'Total x Ano'!$E$30</f>
        <v>1.8866957190463985E-3</v>
      </c>
      <c r="P113">
        <f>+C113/'Total x Ano'!$E$30</f>
        <v>0</v>
      </c>
      <c r="Q113">
        <f>+D113/'Total x Ano'!$E$30</f>
        <v>0</v>
      </c>
      <c r="R113">
        <f>+E113/'Total x Ano'!$E$30</f>
        <v>0</v>
      </c>
      <c r="S113">
        <f>+F113/'Total x Ano'!$E$30</f>
        <v>9.382209689823123E-3</v>
      </c>
      <c r="T113">
        <f>+G113/'Total x Ano'!$E$30</f>
        <v>0</v>
      </c>
      <c r="U113">
        <f>+H113/'Total x Ano'!$E$30</f>
        <v>0</v>
      </c>
      <c r="V113">
        <f>+I113/'Total x Ano'!$E$30</f>
        <v>1.2612150730581901E-3</v>
      </c>
      <c r="W113">
        <f>+J113/'Total x Ano'!$E$30</f>
        <v>0</v>
      </c>
      <c r="X113">
        <f>+K113/'Total x Ano'!$E$30</f>
        <v>0</v>
      </c>
      <c r="Y113">
        <f>+L113/'Total x Ano'!$E$30</f>
        <v>1.253012048192771E-2</v>
      </c>
    </row>
    <row r="114" spans="1:25" x14ac:dyDescent="0.25">
      <c r="A114" s="1" t="s">
        <v>21</v>
      </c>
      <c r="B114">
        <f>comercio!B122</f>
        <v>45</v>
      </c>
      <c r="C114">
        <f>comercio!C122</f>
        <v>0</v>
      </c>
      <c r="D114">
        <f>comercio!D122</f>
        <v>0</v>
      </c>
      <c r="E114">
        <f>comercio!E122</f>
        <v>0</v>
      </c>
      <c r="F114">
        <f>comercio!F122</f>
        <v>265</v>
      </c>
      <c r="G114">
        <f>comercio!G122</f>
        <v>0</v>
      </c>
      <c r="H114">
        <f>comercio!H122</f>
        <v>0</v>
      </c>
      <c r="I114">
        <f>comercio!I122</f>
        <v>28</v>
      </c>
      <c r="J114">
        <f>comercio!J122</f>
        <v>0</v>
      </c>
      <c r="K114">
        <f>comercio!K122</f>
        <v>0</v>
      </c>
      <c r="L114">
        <f t="shared" si="3"/>
        <v>338</v>
      </c>
      <c r="N114" s="1" t="s">
        <v>21</v>
      </c>
      <c r="O114">
        <f>+B114/'Total x Ano'!$E$30</f>
        <v>4.614201486798257E-4</v>
      </c>
      <c r="P114">
        <f>+C114/'Total x Ano'!$E$30</f>
        <v>0</v>
      </c>
      <c r="Q114">
        <f>+D114/'Total x Ano'!$E$30</f>
        <v>0</v>
      </c>
      <c r="R114">
        <f>+E114/'Total x Ano'!$E$30</f>
        <v>0</v>
      </c>
      <c r="S114">
        <f>+F114/'Total x Ano'!$E$30</f>
        <v>2.7172519866700846E-3</v>
      </c>
      <c r="T114">
        <f>+G114/'Total x Ano'!$E$30</f>
        <v>0</v>
      </c>
      <c r="U114">
        <f>+H114/'Total x Ano'!$E$30</f>
        <v>0</v>
      </c>
      <c r="V114">
        <f>+I114/'Total x Ano'!$E$30</f>
        <v>2.8710587028966933E-4</v>
      </c>
      <c r="W114">
        <f>+J114/'Total x Ano'!$E$30</f>
        <v>0</v>
      </c>
      <c r="X114">
        <f>+K114/'Total x Ano'!$E$30</f>
        <v>0</v>
      </c>
      <c r="Y114">
        <f>+L114/'Total x Ano'!$E$30</f>
        <v>3.4657780056395796E-3</v>
      </c>
    </row>
    <row r="115" spans="1:25" x14ac:dyDescent="0.25">
      <c r="A115" s="1" t="s">
        <v>20</v>
      </c>
      <c r="B115">
        <f>comercio!B123</f>
        <v>69</v>
      </c>
      <c r="C115">
        <f>comercio!C123</f>
        <v>0</v>
      </c>
      <c r="D115">
        <f>comercio!D123</f>
        <v>0</v>
      </c>
      <c r="E115">
        <f>comercio!E123</f>
        <v>0</v>
      </c>
      <c r="F115">
        <f>comercio!F123</f>
        <v>244</v>
      </c>
      <c r="G115">
        <f>comercio!G123</f>
        <v>0</v>
      </c>
      <c r="H115">
        <f>comercio!H123</f>
        <v>0</v>
      </c>
      <c r="I115">
        <f>comercio!I123</f>
        <v>10</v>
      </c>
      <c r="J115">
        <f>comercio!J123</f>
        <v>0</v>
      </c>
      <c r="K115">
        <f>comercio!K123</f>
        <v>0</v>
      </c>
      <c r="L115">
        <f t="shared" si="3"/>
        <v>323</v>
      </c>
      <c r="N115" s="1" t="s">
        <v>20</v>
      </c>
      <c r="O115">
        <f>+B115/'Total x Ano'!$E$30</f>
        <v>7.075108946423994E-4</v>
      </c>
      <c r="P115">
        <f>+C115/'Total x Ano'!$E$30</f>
        <v>0</v>
      </c>
      <c r="Q115">
        <f>+D115/'Total x Ano'!$E$30</f>
        <v>0</v>
      </c>
      <c r="R115">
        <f>+E115/'Total x Ano'!$E$30</f>
        <v>0</v>
      </c>
      <c r="S115">
        <f>+F115/'Total x Ano'!$E$30</f>
        <v>2.5019225839528324E-3</v>
      </c>
      <c r="T115">
        <f>+G115/'Total x Ano'!$E$30</f>
        <v>0</v>
      </c>
      <c r="U115">
        <f>+H115/'Total x Ano'!$E$30</f>
        <v>0</v>
      </c>
      <c r="V115">
        <f>+I115/'Total x Ano'!$E$30</f>
        <v>1.0253781081773904E-4</v>
      </c>
      <c r="W115">
        <f>+J115/'Total x Ano'!$E$30</f>
        <v>0</v>
      </c>
      <c r="X115">
        <f>+K115/'Total x Ano'!$E$30</f>
        <v>0</v>
      </c>
      <c r="Y115">
        <f>+L115/'Total x Ano'!$E$30</f>
        <v>3.3119712894129709E-3</v>
      </c>
    </row>
    <row r="116" spans="1:25" x14ac:dyDescent="0.25">
      <c r="A116" s="1" t="s">
        <v>19</v>
      </c>
      <c r="B116">
        <f>comercio!B124</f>
        <v>286</v>
      </c>
      <c r="C116">
        <f>comercio!C124</f>
        <v>0</v>
      </c>
      <c r="D116">
        <f>comercio!D124</f>
        <v>0</v>
      </c>
      <c r="E116">
        <f>comercio!E124</f>
        <v>0</v>
      </c>
      <c r="F116">
        <f>comercio!F124</f>
        <v>1389</v>
      </c>
      <c r="G116">
        <f>comercio!G124</f>
        <v>0</v>
      </c>
      <c r="H116">
        <f>comercio!H124</f>
        <v>0</v>
      </c>
      <c r="I116">
        <f>comercio!I124</f>
        <v>195</v>
      </c>
      <c r="J116">
        <f>comercio!J124</f>
        <v>0</v>
      </c>
      <c r="K116">
        <f>comercio!K124</f>
        <v>0</v>
      </c>
      <c r="L116">
        <f t="shared" si="3"/>
        <v>1870</v>
      </c>
      <c r="N116" s="1" t="s">
        <v>19</v>
      </c>
      <c r="O116">
        <f>+B116/'Total x Ano'!$E$30</f>
        <v>2.9325813893873367E-3</v>
      </c>
      <c r="P116">
        <f>+C116/'Total x Ano'!$E$30</f>
        <v>0</v>
      </c>
      <c r="Q116">
        <f>+D116/'Total x Ano'!$E$30</f>
        <v>0</v>
      </c>
      <c r="R116">
        <f>+E116/'Total x Ano'!$E$30</f>
        <v>0</v>
      </c>
      <c r="S116">
        <f>+F116/'Total x Ano'!$E$30</f>
        <v>1.4242501922583953E-2</v>
      </c>
      <c r="T116">
        <f>+G116/'Total x Ano'!$E$30</f>
        <v>0</v>
      </c>
      <c r="U116">
        <f>+H116/'Total x Ano'!$E$30</f>
        <v>0</v>
      </c>
      <c r="V116">
        <f>+I116/'Total x Ano'!$E$30</f>
        <v>1.9994873109459113E-3</v>
      </c>
      <c r="W116">
        <f>+J116/'Total x Ano'!$E$30</f>
        <v>0</v>
      </c>
      <c r="X116">
        <f>+K116/'Total x Ano'!$E$30</f>
        <v>0</v>
      </c>
      <c r="Y116">
        <f>+L116/'Total x Ano'!$E$30</f>
        <v>1.9174570622917202E-2</v>
      </c>
    </row>
    <row r="117" spans="1:25" x14ac:dyDescent="0.25">
      <c r="A117" s="1" t="s">
        <v>18</v>
      </c>
      <c r="B117">
        <f>comercio!B125</f>
        <v>921</v>
      </c>
      <c r="C117">
        <f>comercio!C125</f>
        <v>0</v>
      </c>
      <c r="D117">
        <f>comercio!D125</f>
        <v>0</v>
      </c>
      <c r="E117">
        <f>comercio!E125</f>
        <v>0</v>
      </c>
      <c r="F117">
        <f>comercio!F125</f>
        <v>3809</v>
      </c>
      <c r="G117">
        <f>comercio!G125</f>
        <v>0</v>
      </c>
      <c r="H117">
        <f>comercio!H125</f>
        <v>0</v>
      </c>
      <c r="I117">
        <f>comercio!I125</f>
        <v>404</v>
      </c>
      <c r="J117">
        <f>comercio!J125</f>
        <v>0</v>
      </c>
      <c r="K117">
        <f>comercio!K125</f>
        <v>0</v>
      </c>
      <c r="L117">
        <f t="shared" si="3"/>
        <v>5134</v>
      </c>
      <c r="N117" s="1" t="s">
        <v>18</v>
      </c>
      <c r="O117">
        <f>+B117/'Total x Ano'!$E$30</f>
        <v>9.4437323763137664E-3</v>
      </c>
      <c r="P117">
        <f>+C117/'Total x Ano'!$E$30</f>
        <v>0</v>
      </c>
      <c r="Q117">
        <f>+D117/'Total x Ano'!$E$30</f>
        <v>0</v>
      </c>
      <c r="R117">
        <f>+E117/'Total x Ano'!$E$30</f>
        <v>0</v>
      </c>
      <c r="S117">
        <f>+F117/'Total x Ano'!$E$30</f>
        <v>3.9056652140476801E-2</v>
      </c>
      <c r="T117">
        <f>+G117/'Total x Ano'!$E$30</f>
        <v>0</v>
      </c>
      <c r="U117">
        <f>+H117/'Total x Ano'!$E$30</f>
        <v>0</v>
      </c>
      <c r="V117">
        <f>+I117/'Total x Ano'!$E$30</f>
        <v>4.1425275570366573E-3</v>
      </c>
      <c r="W117">
        <f>+J117/'Total x Ano'!$E$30</f>
        <v>0</v>
      </c>
      <c r="X117">
        <f>+K117/'Total x Ano'!$E$30</f>
        <v>0</v>
      </c>
      <c r="Y117">
        <f>+L117/'Total x Ano'!$E$30</f>
        <v>5.2642912073827222E-2</v>
      </c>
    </row>
    <row r="118" spans="1:25" x14ac:dyDescent="0.25">
      <c r="A118" s="1" t="s">
        <v>17</v>
      </c>
      <c r="B118">
        <f>comercio!B126</f>
        <v>281</v>
      </c>
      <c r="C118">
        <f>comercio!C126</f>
        <v>0</v>
      </c>
      <c r="D118">
        <f>comercio!D126</f>
        <v>0</v>
      </c>
      <c r="E118">
        <f>comercio!E126</f>
        <v>0</v>
      </c>
      <c r="F118">
        <f>comercio!F126</f>
        <v>694</v>
      </c>
      <c r="G118">
        <f>comercio!G126</f>
        <v>0</v>
      </c>
      <c r="H118">
        <f>comercio!H126</f>
        <v>0</v>
      </c>
      <c r="I118">
        <f>comercio!I126</f>
        <v>75</v>
      </c>
      <c r="J118">
        <f>comercio!J126</f>
        <v>0</v>
      </c>
      <c r="K118">
        <f>comercio!K126</f>
        <v>0</v>
      </c>
      <c r="L118">
        <f t="shared" si="3"/>
        <v>1050</v>
      </c>
      <c r="N118" s="1" t="s">
        <v>17</v>
      </c>
      <c r="O118">
        <f>+B118/'Total x Ano'!$E$30</f>
        <v>2.8813124839784671E-3</v>
      </c>
      <c r="P118">
        <f>+C118/'Total x Ano'!$E$30</f>
        <v>0</v>
      </c>
      <c r="Q118">
        <f>+D118/'Total x Ano'!$E$30</f>
        <v>0</v>
      </c>
      <c r="R118">
        <f>+E118/'Total x Ano'!$E$30</f>
        <v>0</v>
      </c>
      <c r="S118">
        <f>+F118/'Total x Ano'!$E$30</f>
        <v>7.1161240707510896E-3</v>
      </c>
      <c r="T118">
        <f>+G118/'Total x Ano'!$E$30</f>
        <v>0</v>
      </c>
      <c r="U118">
        <f>+H118/'Total x Ano'!$E$30</f>
        <v>0</v>
      </c>
      <c r="V118">
        <f>+I118/'Total x Ano'!$E$30</f>
        <v>7.6903358113304286E-4</v>
      </c>
      <c r="W118">
        <f>+J118/'Total x Ano'!$E$30</f>
        <v>0</v>
      </c>
      <c r="X118">
        <f>+K118/'Total x Ano'!$E$30</f>
        <v>0</v>
      </c>
      <c r="Y118">
        <f>+L118/'Total x Ano'!$E$30</f>
        <v>1.0766470135862599E-2</v>
      </c>
    </row>
    <row r="119" spans="1:25" x14ac:dyDescent="0.25">
      <c r="A119" s="1" t="s">
        <v>16</v>
      </c>
      <c r="B119">
        <f>comercio!B127</f>
        <v>805</v>
      </c>
      <c r="C119">
        <f>comercio!C127</f>
        <v>0</v>
      </c>
      <c r="D119">
        <f>comercio!D127</f>
        <v>0</v>
      </c>
      <c r="E119">
        <f>comercio!E127</f>
        <v>0</v>
      </c>
      <c r="F119">
        <f>comercio!F127</f>
        <v>2858</v>
      </c>
      <c r="G119">
        <f>comercio!G127</f>
        <v>0</v>
      </c>
      <c r="H119">
        <f>comercio!H127</f>
        <v>0</v>
      </c>
      <c r="I119">
        <f>comercio!I127</f>
        <v>288</v>
      </c>
      <c r="J119">
        <f>comercio!J127</f>
        <v>0</v>
      </c>
      <c r="K119">
        <f>comercio!K127</f>
        <v>0</v>
      </c>
      <c r="L119">
        <f t="shared" si="3"/>
        <v>3951</v>
      </c>
      <c r="N119" s="1" t="s">
        <v>16</v>
      </c>
      <c r="O119">
        <f>+B119/'Total x Ano'!$E$30</f>
        <v>8.2542937708279928E-3</v>
      </c>
      <c r="P119">
        <f>+C119/'Total x Ano'!$E$30</f>
        <v>0</v>
      </c>
      <c r="Q119">
        <f>+D119/'Total x Ano'!$E$30</f>
        <v>0</v>
      </c>
      <c r="R119">
        <f>+E119/'Total x Ano'!$E$30</f>
        <v>0</v>
      </c>
      <c r="S119">
        <f>+F119/'Total x Ano'!$E$30</f>
        <v>2.9305306331709819E-2</v>
      </c>
      <c r="T119">
        <f>+G119/'Total x Ano'!$E$30</f>
        <v>0</v>
      </c>
      <c r="U119">
        <f>+H119/'Total x Ano'!$E$30</f>
        <v>0</v>
      </c>
      <c r="V119">
        <f>+I119/'Total x Ano'!$E$30</f>
        <v>2.9530889515508845E-3</v>
      </c>
      <c r="W119">
        <f>+J119/'Total x Ano'!$E$30</f>
        <v>0</v>
      </c>
      <c r="X119">
        <f>+K119/'Total x Ano'!$E$30</f>
        <v>0</v>
      </c>
      <c r="Y119">
        <f>+L119/'Total x Ano'!$E$30</f>
        <v>4.0512689054088696E-2</v>
      </c>
    </row>
    <row r="120" spans="1:25" x14ac:dyDescent="0.25">
      <c r="A120" s="1" t="s">
        <v>15</v>
      </c>
      <c r="B120">
        <f>comercio!B128</f>
        <v>2303</v>
      </c>
      <c r="C120">
        <f>comercio!C128</f>
        <v>0</v>
      </c>
      <c r="D120">
        <f>comercio!D128</f>
        <v>0</v>
      </c>
      <c r="E120">
        <f>comercio!E128</f>
        <v>0</v>
      </c>
      <c r="F120">
        <f>comercio!F128</f>
        <v>10090</v>
      </c>
      <c r="G120">
        <f>comercio!G128</f>
        <v>0</v>
      </c>
      <c r="H120">
        <f>comercio!H128</f>
        <v>0</v>
      </c>
      <c r="I120">
        <f>comercio!I128</f>
        <v>1325</v>
      </c>
      <c r="J120">
        <f>comercio!J128</f>
        <v>0</v>
      </c>
      <c r="K120">
        <f>comercio!K128</f>
        <v>0</v>
      </c>
      <c r="L120">
        <f t="shared" si="3"/>
        <v>13718</v>
      </c>
      <c r="N120" s="1" t="s">
        <v>15</v>
      </c>
      <c r="O120">
        <f>+B120/'Total x Ano'!$E$30</f>
        <v>2.3614457831325302E-2</v>
      </c>
      <c r="P120">
        <f>+C120/'Total x Ano'!$E$30</f>
        <v>0</v>
      </c>
      <c r="Q120">
        <f>+D120/'Total x Ano'!$E$30</f>
        <v>0</v>
      </c>
      <c r="R120">
        <f>+E120/'Total x Ano'!$E$30</f>
        <v>0</v>
      </c>
      <c r="S120">
        <f>+F120/'Total x Ano'!$E$30</f>
        <v>0.1034606511150987</v>
      </c>
      <c r="T120">
        <f>+G120/'Total x Ano'!$E$30</f>
        <v>0</v>
      </c>
      <c r="U120">
        <f>+H120/'Total x Ano'!$E$30</f>
        <v>0</v>
      </c>
      <c r="V120">
        <f>+I120/'Total x Ano'!$E$30</f>
        <v>1.3586259933350423E-2</v>
      </c>
      <c r="W120">
        <f>+J120/'Total x Ano'!$E$30</f>
        <v>0</v>
      </c>
      <c r="X120">
        <f>+K120/'Total x Ano'!$E$30</f>
        <v>0</v>
      </c>
      <c r="Y120">
        <f>+L120/'Total x Ano'!$E$30</f>
        <v>0.14066136887977443</v>
      </c>
    </row>
    <row r="121" spans="1:25" x14ac:dyDescent="0.25">
      <c r="A121" s="1" t="s">
        <v>14</v>
      </c>
      <c r="B121">
        <f>comercio!B129</f>
        <v>837</v>
      </c>
      <c r="C121">
        <f>comercio!C129</f>
        <v>0</v>
      </c>
      <c r="D121">
        <f>comercio!D129</f>
        <v>0</v>
      </c>
      <c r="E121">
        <f>comercio!E129</f>
        <v>0</v>
      </c>
      <c r="F121">
        <f>comercio!F129</f>
        <v>2570</v>
      </c>
      <c r="G121">
        <f>comercio!G129</f>
        <v>0</v>
      </c>
      <c r="H121">
        <f>comercio!H129</f>
        <v>0</v>
      </c>
      <c r="I121">
        <f>comercio!I129</f>
        <v>258</v>
      </c>
      <c r="J121">
        <f>comercio!J129</f>
        <v>0</v>
      </c>
      <c r="K121">
        <f>comercio!K129</f>
        <v>0</v>
      </c>
      <c r="L121">
        <f t="shared" si="3"/>
        <v>3665</v>
      </c>
      <c r="N121" s="1" t="s">
        <v>14</v>
      </c>
      <c r="O121">
        <f>+B121/'Total x Ano'!$E$30</f>
        <v>8.5824147654447579E-3</v>
      </c>
      <c r="P121">
        <f>+C121/'Total x Ano'!$E$30</f>
        <v>0</v>
      </c>
      <c r="Q121">
        <f>+D121/'Total x Ano'!$E$30</f>
        <v>0</v>
      </c>
      <c r="R121">
        <f>+E121/'Total x Ano'!$E$30</f>
        <v>0</v>
      </c>
      <c r="S121">
        <f>+F121/'Total x Ano'!$E$30</f>
        <v>2.6352217380158933E-2</v>
      </c>
      <c r="T121">
        <f>+G121/'Total x Ano'!$E$30</f>
        <v>0</v>
      </c>
      <c r="U121">
        <f>+H121/'Total x Ano'!$E$30</f>
        <v>0</v>
      </c>
      <c r="V121">
        <f>+I121/'Total x Ano'!$E$30</f>
        <v>2.6454755190976672E-3</v>
      </c>
      <c r="W121">
        <f>+J121/'Total x Ano'!$E$30</f>
        <v>0</v>
      </c>
      <c r="X121">
        <f>+K121/'Total x Ano'!$E$30</f>
        <v>0</v>
      </c>
      <c r="Y121">
        <f>+L121/'Total x Ano'!$E$30</f>
        <v>3.7580107664701358E-2</v>
      </c>
    </row>
    <row r="122" spans="1:25" x14ac:dyDescent="0.25">
      <c r="A122" s="1" t="s">
        <v>13</v>
      </c>
      <c r="B122">
        <f>comercio!B130</f>
        <v>657</v>
      </c>
      <c r="C122">
        <f>comercio!C130</f>
        <v>0</v>
      </c>
      <c r="D122">
        <f>comercio!D130</f>
        <v>0</v>
      </c>
      <c r="E122">
        <f>comercio!E130</f>
        <v>0</v>
      </c>
      <c r="F122">
        <f>comercio!F130</f>
        <v>1456</v>
      </c>
      <c r="G122">
        <f>comercio!G130</f>
        <v>0</v>
      </c>
      <c r="H122">
        <f>comercio!H130</f>
        <v>0</v>
      </c>
      <c r="I122">
        <f>comercio!I130</f>
        <v>177</v>
      </c>
      <c r="J122">
        <f>comercio!J130</f>
        <v>0</v>
      </c>
      <c r="K122">
        <f>comercio!K130</f>
        <v>0</v>
      </c>
      <c r="L122">
        <f t="shared" si="3"/>
        <v>2290</v>
      </c>
      <c r="N122" s="1" t="s">
        <v>13</v>
      </c>
      <c r="O122">
        <f>+B122/'Total x Ano'!$E$30</f>
        <v>6.7367341707254549E-3</v>
      </c>
      <c r="P122">
        <f>+C122/'Total x Ano'!$E$30</f>
        <v>0</v>
      </c>
      <c r="Q122">
        <f>+D122/'Total x Ano'!$E$30</f>
        <v>0</v>
      </c>
      <c r="R122">
        <f>+E122/'Total x Ano'!$E$30</f>
        <v>0</v>
      </c>
      <c r="S122">
        <f>+F122/'Total x Ano'!$E$30</f>
        <v>1.4929505255062805E-2</v>
      </c>
      <c r="T122">
        <f>+G122/'Total x Ano'!$E$30</f>
        <v>0</v>
      </c>
      <c r="U122">
        <f>+H122/'Total x Ano'!$E$30</f>
        <v>0</v>
      </c>
      <c r="V122">
        <f>+I122/'Total x Ano'!$E$30</f>
        <v>1.8149192514739811E-3</v>
      </c>
      <c r="W122">
        <f>+J122/'Total x Ano'!$E$30</f>
        <v>0</v>
      </c>
      <c r="X122">
        <f>+K122/'Total x Ano'!$E$30</f>
        <v>0</v>
      </c>
      <c r="Y122">
        <f>+L122/'Total x Ano'!$E$30</f>
        <v>2.3481158677262241E-2</v>
      </c>
    </row>
    <row r="123" spans="1:25" x14ac:dyDescent="0.25">
      <c r="A123" s="1" t="s">
        <v>12</v>
      </c>
      <c r="B123">
        <f>comercio!B131</f>
        <v>986</v>
      </c>
      <c r="C123">
        <f>comercio!C131</f>
        <v>0</v>
      </c>
      <c r="D123">
        <f>comercio!D131</f>
        <v>0</v>
      </c>
      <c r="E123">
        <f>comercio!E131</f>
        <v>0</v>
      </c>
      <c r="F123">
        <f>comercio!F131</f>
        <v>2466</v>
      </c>
      <c r="G123">
        <f>comercio!G131</f>
        <v>0</v>
      </c>
      <c r="H123">
        <f>comercio!H131</f>
        <v>0</v>
      </c>
      <c r="I123">
        <f>comercio!I131</f>
        <v>315</v>
      </c>
      <c r="J123">
        <f>comercio!J131</f>
        <v>0</v>
      </c>
      <c r="K123">
        <f>comercio!K131</f>
        <v>0</v>
      </c>
      <c r="L123">
        <f t="shared" si="3"/>
        <v>3767</v>
      </c>
      <c r="N123" s="1" t="s">
        <v>12</v>
      </c>
      <c r="O123">
        <f>+B123/'Total x Ano'!$E$30</f>
        <v>1.0110228146629069E-2</v>
      </c>
      <c r="P123">
        <f>+C123/'Total x Ano'!$E$30</f>
        <v>0</v>
      </c>
      <c r="Q123">
        <f>+D123/'Total x Ano'!$E$30</f>
        <v>0</v>
      </c>
      <c r="R123">
        <f>+E123/'Total x Ano'!$E$30</f>
        <v>0</v>
      </c>
      <c r="S123">
        <f>+F123/'Total x Ano'!$E$30</f>
        <v>2.5285824147654446E-2</v>
      </c>
      <c r="T123">
        <f>+G123/'Total x Ano'!$E$30</f>
        <v>0</v>
      </c>
      <c r="U123">
        <f>+H123/'Total x Ano'!$E$30</f>
        <v>0</v>
      </c>
      <c r="V123">
        <f>+I123/'Total x Ano'!$E$30</f>
        <v>3.2299410407587797E-3</v>
      </c>
      <c r="W123">
        <f>+J123/'Total x Ano'!$E$30</f>
        <v>0</v>
      </c>
      <c r="X123">
        <f>+K123/'Total x Ano'!$E$30</f>
        <v>0</v>
      </c>
      <c r="Y123">
        <f>+L123/'Total x Ano'!$E$30</f>
        <v>3.8625993335042297E-2</v>
      </c>
    </row>
    <row r="124" spans="1:25" x14ac:dyDescent="0.25">
      <c r="A124" s="1" t="s">
        <v>11</v>
      </c>
      <c r="B124">
        <f>comercio!B132</f>
        <v>91</v>
      </c>
      <c r="C124">
        <f>comercio!C132</f>
        <v>0</v>
      </c>
      <c r="D124">
        <f>comercio!D132</f>
        <v>0</v>
      </c>
      <c r="E124">
        <f>comercio!E132</f>
        <v>0</v>
      </c>
      <c r="F124">
        <f>comercio!F132</f>
        <v>322</v>
      </c>
      <c r="G124">
        <f>comercio!G132</f>
        <v>0</v>
      </c>
      <c r="H124">
        <f>comercio!H132</f>
        <v>0</v>
      </c>
      <c r="I124">
        <f>comercio!I132</f>
        <v>32</v>
      </c>
      <c r="J124">
        <f>comercio!J132</f>
        <v>0</v>
      </c>
      <c r="K124">
        <f>comercio!K132</f>
        <v>0</v>
      </c>
      <c r="L124">
        <f t="shared" si="3"/>
        <v>445</v>
      </c>
      <c r="N124" s="1" t="s">
        <v>11</v>
      </c>
      <c r="O124">
        <f>+B124/'Total x Ano'!$E$30</f>
        <v>9.3309407844142532E-4</v>
      </c>
      <c r="P124">
        <f>+C124/'Total x Ano'!$E$30</f>
        <v>0</v>
      </c>
      <c r="Q124">
        <f>+D124/'Total x Ano'!$E$30</f>
        <v>0</v>
      </c>
      <c r="R124">
        <f>+E124/'Total x Ano'!$E$30</f>
        <v>0</v>
      </c>
      <c r="S124">
        <f>+F124/'Total x Ano'!$E$30</f>
        <v>3.301717508331197E-3</v>
      </c>
      <c r="T124">
        <f>+G124/'Total x Ano'!$E$30</f>
        <v>0</v>
      </c>
      <c r="U124">
        <f>+H124/'Total x Ano'!$E$30</f>
        <v>0</v>
      </c>
      <c r="V124">
        <f>+I124/'Total x Ano'!$E$30</f>
        <v>3.2812099461676492E-4</v>
      </c>
      <c r="W124">
        <f>+J124/'Total x Ano'!$E$30</f>
        <v>0</v>
      </c>
      <c r="X124">
        <f>+K124/'Total x Ano'!$E$30</f>
        <v>0</v>
      </c>
      <c r="Y124">
        <f>+L124/'Total x Ano'!$E$30</f>
        <v>4.5629325813893876E-3</v>
      </c>
    </row>
    <row r="125" spans="1:25" x14ac:dyDescent="0.25">
      <c r="A125" s="1" t="s">
        <v>10</v>
      </c>
      <c r="B125">
        <f>comercio!B133</f>
        <v>168</v>
      </c>
      <c r="C125">
        <f>comercio!C133</f>
        <v>0</v>
      </c>
      <c r="D125">
        <f>comercio!D133</f>
        <v>0</v>
      </c>
      <c r="E125">
        <f>comercio!E133</f>
        <v>0</v>
      </c>
      <c r="F125">
        <f>comercio!F133</f>
        <v>478</v>
      </c>
      <c r="G125">
        <f>comercio!G133</f>
        <v>0</v>
      </c>
      <c r="H125">
        <f>comercio!H133</f>
        <v>0</v>
      </c>
      <c r="I125">
        <f>comercio!I133</f>
        <v>46</v>
      </c>
      <c r="J125">
        <f>comercio!J133</f>
        <v>0</v>
      </c>
      <c r="K125">
        <f>comercio!K133</f>
        <v>0</v>
      </c>
      <c r="L125">
        <f t="shared" si="3"/>
        <v>692</v>
      </c>
      <c r="N125" s="1" t="s">
        <v>10</v>
      </c>
      <c r="O125">
        <f>+B125/'Total x Ano'!$E$30</f>
        <v>1.7226352217380159E-3</v>
      </c>
      <c r="P125">
        <f>+C125/'Total x Ano'!$E$30</f>
        <v>0</v>
      </c>
      <c r="Q125">
        <f>+D125/'Total x Ano'!$E$30</f>
        <v>0</v>
      </c>
      <c r="R125">
        <f>+E125/'Total x Ano'!$E$30</f>
        <v>0</v>
      </c>
      <c r="S125">
        <f>+F125/'Total x Ano'!$E$30</f>
        <v>4.9013073570879258E-3</v>
      </c>
      <c r="T125">
        <f>+G125/'Total x Ano'!$E$30</f>
        <v>0</v>
      </c>
      <c r="U125">
        <f>+H125/'Total x Ano'!$E$30</f>
        <v>0</v>
      </c>
      <c r="V125">
        <f>+I125/'Total x Ano'!$E$30</f>
        <v>4.7167392976159961E-4</v>
      </c>
      <c r="W125">
        <f>+J125/'Total x Ano'!$E$30</f>
        <v>0</v>
      </c>
      <c r="X125">
        <f>+K125/'Total x Ano'!$E$30</f>
        <v>0</v>
      </c>
      <c r="Y125">
        <f>+L125/'Total x Ano'!$E$30</f>
        <v>7.0956165085875418E-3</v>
      </c>
    </row>
    <row r="126" spans="1:25" x14ac:dyDescent="0.25">
      <c r="A126" s="1" t="s">
        <v>9</v>
      </c>
      <c r="B126">
        <f>comercio!B134</f>
        <v>285</v>
      </c>
      <c r="C126">
        <f>comercio!C134</f>
        <v>0</v>
      </c>
      <c r="D126">
        <f>comercio!D134</f>
        <v>0</v>
      </c>
      <c r="E126">
        <f>comercio!E134</f>
        <v>0</v>
      </c>
      <c r="F126">
        <f>comercio!F134</f>
        <v>975</v>
      </c>
      <c r="G126">
        <f>comercio!G134</f>
        <v>0</v>
      </c>
      <c r="H126">
        <f>comercio!H134</f>
        <v>0</v>
      </c>
      <c r="I126">
        <f>comercio!I134</f>
        <v>123</v>
      </c>
      <c r="J126">
        <f>comercio!J134</f>
        <v>0</v>
      </c>
      <c r="K126">
        <f>comercio!K134</f>
        <v>0</v>
      </c>
      <c r="L126">
        <f t="shared" si="3"/>
        <v>1383</v>
      </c>
      <c r="N126" s="1" t="s">
        <v>9</v>
      </c>
      <c r="O126">
        <f>+B126/'Total x Ano'!$E$30</f>
        <v>2.9223276083055628E-3</v>
      </c>
      <c r="P126">
        <f>+C126/'Total x Ano'!$E$30</f>
        <v>0</v>
      </c>
      <c r="Q126">
        <f>+D126/'Total x Ano'!$E$30</f>
        <v>0</v>
      </c>
      <c r="R126">
        <f>+E126/'Total x Ano'!$E$30</f>
        <v>0</v>
      </c>
      <c r="S126">
        <f>+F126/'Total x Ano'!$E$30</f>
        <v>9.9974365547295559E-3</v>
      </c>
      <c r="T126">
        <f>+G126/'Total x Ano'!$E$30</f>
        <v>0</v>
      </c>
      <c r="U126">
        <f>+H126/'Total x Ano'!$E$30</f>
        <v>0</v>
      </c>
      <c r="V126">
        <f>+I126/'Total x Ano'!$E$30</f>
        <v>1.2612150730581901E-3</v>
      </c>
      <c r="W126">
        <f>+J126/'Total x Ano'!$E$30</f>
        <v>0</v>
      </c>
      <c r="X126">
        <f>+K126/'Total x Ano'!$E$30</f>
        <v>0</v>
      </c>
      <c r="Y126">
        <f>+L126/'Total x Ano'!$E$30</f>
        <v>1.418097923609331E-2</v>
      </c>
    </row>
    <row r="127" spans="1:25" x14ac:dyDescent="0.25">
      <c r="A127" s="1" t="s">
        <v>8</v>
      </c>
      <c r="B127">
        <f>comercio!B135</f>
        <v>175</v>
      </c>
      <c r="C127">
        <f>comercio!C135</f>
        <v>0</v>
      </c>
      <c r="D127">
        <f>comercio!D135</f>
        <v>0</v>
      </c>
      <c r="E127">
        <f>comercio!E135</f>
        <v>0</v>
      </c>
      <c r="F127">
        <f>comercio!F135</f>
        <v>867</v>
      </c>
      <c r="G127">
        <f>comercio!G135</f>
        <v>0</v>
      </c>
      <c r="H127">
        <f>comercio!H135</f>
        <v>0</v>
      </c>
      <c r="I127">
        <f>comercio!I135</f>
        <v>79</v>
      </c>
      <c r="J127">
        <f>comercio!J135</f>
        <v>0</v>
      </c>
      <c r="K127">
        <f>comercio!K135</f>
        <v>0</v>
      </c>
      <c r="L127">
        <f t="shared" si="3"/>
        <v>1121</v>
      </c>
      <c r="N127" s="1" t="s">
        <v>8</v>
      </c>
      <c r="O127">
        <f>+B127/'Total x Ano'!$E$30</f>
        <v>1.7944116893104333E-3</v>
      </c>
      <c r="P127">
        <f>+C127/'Total x Ano'!$E$30</f>
        <v>0</v>
      </c>
      <c r="Q127">
        <f>+D127/'Total x Ano'!$E$30</f>
        <v>0</v>
      </c>
      <c r="R127">
        <f>+E127/'Total x Ano'!$E$30</f>
        <v>0</v>
      </c>
      <c r="S127">
        <f>+F127/'Total x Ano'!$E$30</f>
        <v>8.8900281978979753E-3</v>
      </c>
      <c r="T127">
        <f>+G127/'Total x Ano'!$E$30</f>
        <v>0</v>
      </c>
      <c r="U127">
        <f>+H127/'Total x Ano'!$E$30</f>
        <v>0</v>
      </c>
      <c r="V127">
        <f>+I127/'Total x Ano'!$E$30</f>
        <v>8.1004870546013839E-4</v>
      </c>
      <c r="W127">
        <f>+J127/'Total x Ano'!$E$30</f>
        <v>0</v>
      </c>
      <c r="X127">
        <f>+K127/'Total x Ano'!$E$30</f>
        <v>0</v>
      </c>
      <c r="Y127">
        <f>+L127/'Total x Ano'!$E$30</f>
        <v>1.1494488592668547E-2</v>
      </c>
    </row>
    <row r="128" spans="1:25" x14ac:dyDescent="0.25">
      <c r="A128" s="1" t="s">
        <v>7</v>
      </c>
      <c r="B128">
        <f>comercio!B136</f>
        <v>8955</v>
      </c>
      <c r="C128">
        <f>comercio!C136</f>
        <v>0</v>
      </c>
      <c r="D128">
        <f>comercio!D136</f>
        <v>0</v>
      </c>
      <c r="E128">
        <f>comercio!E136</f>
        <v>0</v>
      </c>
      <c r="F128">
        <f>comercio!F136</f>
        <v>32852</v>
      </c>
      <c r="G128">
        <f>comercio!G136</f>
        <v>0</v>
      </c>
      <c r="H128">
        <f>comercio!H136</f>
        <v>0</v>
      </c>
      <c r="I128">
        <f>comercio!I136</f>
        <v>3871</v>
      </c>
      <c r="J128">
        <f>comercio!J136</f>
        <v>0</v>
      </c>
      <c r="K128">
        <f>comercio!K136</f>
        <v>0</v>
      </c>
      <c r="L128">
        <f t="shared" si="3"/>
        <v>45678</v>
      </c>
      <c r="N128" s="1" t="s">
        <v>7</v>
      </c>
      <c r="O128">
        <f>+B128/'Total x Ano'!$E$30</f>
        <v>9.1822609587285317E-2</v>
      </c>
      <c r="P128">
        <f>+C128/'Total x Ano'!$E$30</f>
        <v>0</v>
      </c>
      <c r="Q128">
        <f>+D128/'Total x Ano'!$E$30</f>
        <v>0</v>
      </c>
      <c r="R128">
        <f>+E128/'Total x Ano'!$E$30</f>
        <v>0</v>
      </c>
      <c r="S128">
        <f>+F128/'Total x Ano'!$E$30</f>
        <v>0.33685721609843627</v>
      </c>
      <c r="T128">
        <f>+G128/'Total x Ano'!$E$30</f>
        <v>0</v>
      </c>
      <c r="U128">
        <f>+H128/'Total x Ano'!$E$30</f>
        <v>0</v>
      </c>
      <c r="V128">
        <f>+I128/'Total x Ano'!$E$30</f>
        <v>3.9692386567546784E-2</v>
      </c>
      <c r="W128">
        <f>+J128/'Total x Ano'!$E$30</f>
        <v>0</v>
      </c>
      <c r="X128">
        <f>+K128/'Total x Ano'!$E$30</f>
        <v>0</v>
      </c>
      <c r="Y128">
        <f>+L128/'Total x Ano'!$E$30</f>
        <v>0.46837221225326842</v>
      </c>
    </row>
    <row r="129" spans="1:2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1:2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1:25" s="1" customFormat="1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  <c r="O131" s="1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x14ac:dyDescent="0.25">
      <c r="A132" s="1"/>
      <c r="B132" s="1" t="s">
        <v>505</v>
      </c>
      <c r="C132" s="1" t="s">
        <v>541</v>
      </c>
      <c r="D132" s="1" t="s">
        <v>1</v>
      </c>
      <c r="E132" s="1" t="s">
        <v>531</v>
      </c>
      <c r="F132" s="1" t="s">
        <v>510</v>
      </c>
      <c r="G132" s="1" t="s">
        <v>537</v>
      </c>
      <c r="H132" s="1" t="s">
        <v>2</v>
      </c>
      <c r="I132" s="1" t="s">
        <v>3</v>
      </c>
      <c r="J132" s="1" t="s">
        <v>6</v>
      </c>
      <c r="K132" s="1" t="s">
        <v>533</v>
      </c>
      <c r="L132" s="1" t="s">
        <v>565</v>
      </c>
      <c r="N132" s="1"/>
      <c r="O132" s="1" t="s">
        <v>505</v>
      </c>
      <c r="P132" s="1" t="s">
        <v>541</v>
      </c>
      <c r="Q132" s="1" t="s">
        <v>1</v>
      </c>
      <c r="R132" s="1" t="s">
        <v>531</v>
      </c>
      <c r="S132" s="1" t="s">
        <v>510</v>
      </c>
      <c r="T132" s="1" t="s">
        <v>537</v>
      </c>
      <c r="U132" s="1" t="s">
        <v>2</v>
      </c>
      <c r="V132" s="1" t="s">
        <v>3</v>
      </c>
      <c r="W132" s="1" t="s">
        <v>6</v>
      </c>
      <c r="X132" s="1" t="s">
        <v>533</v>
      </c>
      <c r="Y132" s="1" t="s">
        <v>565</v>
      </c>
    </row>
    <row r="133" spans="1:25" x14ac:dyDescent="0.25">
      <c r="A133" s="1" t="s">
        <v>34</v>
      </c>
      <c r="B133">
        <f>comercio!B144</f>
        <v>106</v>
      </c>
      <c r="C133">
        <f>comercio!C144</f>
        <v>0</v>
      </c>
      <c r="D133">
        <f>comercio!D144</f>
        <v>0</v>
      </c>
      <c r="E133">
        <f>comercio!E144</f>
        <v>0</v>
      </c>
      <c r="F133">
        <f>comercio!F144</f>
        <v>259</v>
      </c>
      <c r="G133">
        <f>comercio!G144</f>
        <v>0</v>
      </c>
      <c r="H133">
        <f>comercio!H144</f>
        <v>0</v>
      </c>
      <c r="I133">
        <f>comercio!I144</f>
        <v>31</v>
      </c>
      <c r="J133">
        <f>comercio!J144</f>
        <v>0</v>
      </c>
      <c r="K133">
        <f>comercio!K144</f>
        <v>0</v>
      </c>
      <c r="L133">
        <f>SUM(B133:K133)</f>
        <v>396</v>
      </c>
      <c r="N133" s="1" t="s">
        <v>34</v>
      </c>
      <c r="O133">
        <f>+B133/'Total x Ano'!$F$30</f>
        <v>1.0388999421744372E-3</v>
      </c>
      <c r="P133">
        <f>+C133/'Total x Ano'!$F$30</f>
        <v>0</v>
      </c>
      <c r="Q133">
        <f>+D133/'Total x Ano'!$F$30</f>
        <v>0</v>
      </c>
      <c r="R133">
        <f>+E133/'Total x Ano'!$F$30</f>
        <v>0</v>
      </c>
      <c r="S133">
        <f>+F133/'Total x Ano'!$F$30</f>
        <v>2.5384441983318795E-3</v>
      </c>
      <c r="T133">
        <f>+G133/'Total x Ano'!$F$30</f>
        <v>0</v>
      </c>
      <c r="U133">
        <f>+H133/'Total x Ano'!$F$30</f>
        <v>0</v>
      </c>
      <c r="V133">
        <f>+I133/'Total x Ano'!$F$30</f>
        <v>3.0382922837176934E-4</v>
      </c>
      <c r="W133">
        <f>+J133/'Total x Ano'!$F$30</f>
        <v>0</v>
      </c>
      <c r="X133">
        <f>+K133/'Total x Ano'!$F$30</f>
        <v>0</v>
      </c>
      <c r="Y133">
        <f>+L133/'Total x Ano'!$F$30</f>
        <v>3.881173368878086E-3</v>
      </c>
    </row>
    <row r="134" spans="1:25" x14ac:dyDescent="0.25">
      <c r="A134" s="1" t="s">
        <v>33</v>
      </c>
      <c r="B134">
        <f>comercio!B145</f>
        <v>18</v>
      </c>
      <c r="C134">
        <f>comercio!C145</f>
        <v>0</v>
      </c>
      <c r="D134">
        <f>comercio!D145</f>
        <v>0</v>
      </c>
      <c r="E134">
        <f>comercio!E145</f>
        <v>0</v>
      </c>
      <c r="F134">
        <f>comercio!F145</f>
        <v>70</v>
      </c>
      <c r="G134">
        <f>comercio!G145</f>
        <v>0</v>
      </c>
      <c r="H134">
        <f>comercio!H145</f>
        <v>0</v>
      </c>
      <c r="I134">
        <f>comercio!I145</f>
        <v>5</v>
      </c>
      <c r="J134">
        <f>comercio!J145</f>
        <v>0</v>
      </c>
      <c r="K134">
        <f>comercio!K145</f>
        <v>0</v>
      </c>
      <c r="L134">
        <f t="shared" ref="L134:L160" si="4">SUM(B134:K134)</f>
        <v>93</v>
      </c>
      <c r="N134" s="1" t="s">
        <v>33</v>
      </c>
      <c r="O134">
        <f>+B134/'Total x Ano'!$F$30</f>
        <v>1.7641697131264028E-4</v>
      </c>
      <c r="P134">
        <f>+C134/'Total x Ano'!$F$30</f>
        <v>0</v>
      </c>
      <c r="Q134">
        <f>+D134/'Total x Ano'!$F$30</f>
        <v>0</v>
      </c>
      <c r="R134">
        <f>+E134/'Total x Ano'!$F$30</f>
        <v>0</v>
      </c>
      <c r="S134">
        <f>+F134/'Total x Ano'!$F$30</f>
        <v>6.8606599954915658E-4</v>
      </c>
      <c r="T134">
        <f>+G134/'Total x Ano'!$F$30</f>
        <v>0</v>
      </c>
      <c r="U134">
        <f>+H134/'Total x Ano'!$F$30</f>
        <v>0</v>
      </c>
      <c r="V134">
        <f>+I134/'Total x Ano'!$F$30</f>
        <v>4.9004714253511188E-5</v>
      </c>
      <c r="W134">
        <f>+J134/'Total x Ano'!$F$30</f>
        <v>0</v>
      </c>
      <c r="X134">
        <f>+K134/'Total x Ano'!$F$30</f>
        <v>0</v>
      </c>
      <c r="Y134">
        <f>+L134/'Total x Ano'!$F$30</f>
        <v>9.1148768511530812E-4</v>
      </c>
    </row>
    <row r="135" spans="1:25" x14ac:dyDescent="0.25">
      <c r="A135" s="1" t="s">
        <v>32</v>
      </c>
      <c r="B135">
        <f>comercio!B146</f>
        <v>113</v>
      </c>
      <c r="C135">
        <f>comercio!C146</f>
        <v>0</v>
      </c>
      <c r="D135">
        <f>comercio!D146</f>
        <v>0</v>
      </c>
      <c r="E135">
        <f>comercio!E146</f>
        <v>0</v>
      </c>
      <c r="F135">
        <f>comercio!F146</f>
        <v>256</v>
      </c>
      <c r="G135">
        <f>comercio!G146</f>
        <v>0</v>
      </c>
      <c r="H135">
        <f>comercio!H146</f>
        <v>0</v>
      </c>
      <c r="I135">
        <f>comercio!I146</f>
        <v>27</v>
      </c>
      <c r="J135">
        <f>comercio!J146</f>
        <v>0</v>
      </c>
      <c r="K135">
        <f>comercio!K146</f>
        <v>0</v>
      </c>
      <c r="L135">
        <f t="shared" si="4"/>
        <v>396</v>
      </c>
      <c r="N135" s="1" t="s">
        <v>32</v>
      </c>
      <c r="O135">
        <f>+B135/'Total x Ano'!$F$30</f>
        <v>1.1075065421293528E-3</v>
      </c>
      <c r="P135">
        <f>+C135/'Total x Ano'!$F$30</f>
        <v>0</v>
      </c>
      <c r="Q135">
        <f>+D135/'Total x Ano'!$F$30</f>
        <v>0</v>
      </c>
      <c r="R135">
        <f>+E135/'Total x Ano'!$F$30</f>
        <v>0</v>
      </c>
      <c r="S135">
        <f>+F135/'Total x Ano'!$F$30</f>
        <v>2.5090413697797728E-3</v>
      </c>
      <c r="T135">
        <f>+G135/'Total x Ano'!$F$30</f>
        <v>0</v>
      </c>
      <c r="U135">
        <f>+H135/'Total x Ano'!$F$30</f>
        <v>0</v>
      </c>
      <c r="V135">
        <f>+I135/'Total x Ano'!$F$30</f>
        <v>2.6462545696896039E-4</v>
      </c>
      <c r="W135">
        <f>+J135/'Total x Ano'!$F$30</f>
        <v>0</v>
      </c>
      <c r="X135">
        <f>+K135/'Total x Ano'!$F$30</f>
        <v>0</v>
      </c>
      <c r="Y135">
        <f>+L135/'Total x Ano'!$F$30</f>
        <v>3.881173368878086E-3</v>
      </c>
    </row>
    <row r="136" spans="1:25" x14ac:dyDescent="0.25">
      <c r="A136" s="1" t="s">
        <v>31</v>
      </c>
      <c r="B136">
        <f>comercio!B147</f>
        <v>16</v>
      </c>
      <c r="C136">
        <f>comercio!C147</f>
        <v>0</v>
      </c>
      <c r="D136">
        <f>comercio!D147</f>
        <v>0</v>
      </c>
      <c r="E136">
        <f>comercio!E147</f>
        <v>0</v>
      </c>
      <c r="F136">
        <f>comercio!F147</f>
        <v>73</v>
      </c>
      <c r="G136">
        <f>comercio!G147</f>
        <v>0</v>
      </c>
      <c r="H136">
        <f>comercio!H147</f>
        <v>0</v>
      </c>
      <c r="I136">
        <f>comercio!I147</f>
        <v>6</v>
      </c>
      <c r="J136">
        <f>comercio!J147</f>
        <v>0</v>
      </c>
      <c r="K136">
        <f>comercio!K147</f>
        <v>0</v>
      </c>
      <c r="L136">
        <f t="shared" si="4"/>
        <v>95</v>
      </c>
      <c r="N136" s="1" t="s">
        <v>31</v>
      </c>
      <c r="O136">
        <f>+B136/'Total x Ano'!$F$30</f>
        <v>1.568150856112358E-4</v>
      </c>
      <c r="P136">
        <f>+C136/'Total x Ano'!$F$30</f>
        <v>0</v>
      </c>
      <c r="Q136">
        <f>+D136/'Total x Ano'!$F$30</f>
        <v>0</v>
      </c>
      <c r="R136">
        <f>+E136/'Total x Ano'!$F$30</f>
        <v>0</v>
      </c>
      <c r="S136">
        <f>+F136/'Total x Ano'!$F$30</f>
        <v>7.1546882810126337E-4</v>
      </c>
      <c r="T136">
        <f>+G136/'Total x Ano'!$F$30</f>
        <v>0</v>
      </c>
      <c r="U136">
        <f>+H136/'Total x Ano'!$F$30</f>
        <v>0</v>
      </c>
      <c r="V136">
        <f>+I136/'Total x Ano'!$F$30</f>
        <v>5.8805657104213426E-5</v>
      </c>
      <c r="W136">
        <f>+J136/'Total x Ano'!$F$30</f>
        <v>0</v>
      </c>
      <c r="X136">
        <f>+K136/'Total x Ano'!$F$30</f>
        <v>0</v>
      </c>
      <c r="Y136">
        <f>+L136/'Total x Ano'!$F$30</f>
        <v>9.3108957081671254E-4</v>
      </c>
    </row>
    <row r="137" spans="1:25" x14ac:dyDescent="0.25">
      <c r="A137" s="1" t="s">
        <v>30</v>
      </c>
      <c r="B137">
        <f>comercio!B148</f>
        <v>104</v>
      </c>
      <c r="C137">
        <f>comercio!C148</f>
        <v>0</v>
      </c>
      <c r="D137">
        <f>comercio!D148</f>
        <v>0</v>
      </c>
      <c r="E137">
        <f>comercio!E148</f>
        <v>0</v>
      </c>
      <c r="F137">
        <f>comercio!F148</f>
        <v>503</v>
      </c>
      <c r="G137">
        <f>comercio!G148</f>
        <v>0</v>
      </c>
      <c r="H137">
        <f>comercio!H148</f>
        <v>0</v>
      </c>
      <c r="I137">
        <f>comercio!I148</f>
        <v>60</v>
      </c>
      <c r="J137">
        <f>comercio!J148</f>
        <v>0</v>
      </c>
      <c r="K137">
        <f>comercio!K148</f>
        <v>0</v>
      </c>
      <c r="L137">
        <f t="shared" si="4"/>
        <v>667</v>
      </c>
      <c r="N137" s="1" t="s">
        <v>30</v>
      </c>
      <c r="O137">
        <f>+B137/'Total x Ano'!$F$30</f>
        <v>1.0192980564730327E-3</v>
      </c>
      <c r="P137">
        <f>+C137/'Total x Ano'!$F$30</f>
        <v>0</v>
      </c>
      <c r="Q137">
        <f>+D137/'Total x Ano'!$F$30</f>
        <v>0</v>
      </c>
      <c r="R137">
        <f>+E137/'Total x Ano'!$F$30</f>
        <v>0</v>
      </c>
      <c r="S137">
        <f>+F137/'Total x Ano'!$F$30</f>
        <v>4.9298742539032256E-3</v>
      </c>
      <c r="T137">
        <f>+G137/'Total x Ano'!$F$30</f>
        <v>0</v>
      </c>
      <c r="U137">
        <f>+H137/'Total x Ano'!$F$30</f>
        <v>0</v>
      </c>
      <c r="V137">
        <f>+I137/'Total x Ano'!$F$30</f>
        <v>5.8805657104213426E-4</v>
      </c>
      <c r="W137">
        <f>+J137/'Total x Ano'!$F$30</f>
        <v>0</v>
      </c>
      <c r="X137">
        <f>+K137/'Total x Ano'!$F$30</f>
        <v>0</v>
      </c>
      <c r="Y137">
        <f>+L137/'Total x Ano'!$F$30</f>
        <v>6.5372288814183922E-3</v>
      </c>
    </row>
    <row r="138" spans="1:25" x14ac:dyDescent="0.25">
      <c r="A138" s="1" t="s">
        <v>29</v>
      </c>
      <c r="B138">
        <f>comercio!B149</f>
        <v>13</v>
      </c>
      <c r="C138">
        <f>comercio!C149</f>
        <v>0</v>
      </c>
      <c r="D138">
        <f>comercio!D149</f>
        <v>0</v>
      </c>
      <c r="E138">
        <f>comercio!E149</f>
        <v>0</v>
      </c>
      <c r="F138">
        <f>comercio!F149</f>
        <v>71</v>
      </c>
      <c r="G138">
        <f>comercio!G149</f>
        <v>0</v>
      </c>
      <c r="H138">
        <f>comercio!H149</f>
        <v>0</v>
      </c>
      <c r="I138">
        <f>comercio!I149</f>
        <v>9</v>
      </c>
      <c r="J138">
        <f>comercio!J149</f>
        <v>0</v>
      </c>
      <c r="K138">
        <f>comercio!K149</f>
        <v>0</v>
      </c>
      <c r="L138">
        <f t="shared" si="4"/>
        <v>93</v>
      </c>
      <c r="N138" s="1" t="s">
        <v>29</v>
      </c>
      <c r="O138">
        <f>+B138/'Total x Ano'!$F$30</f>
        <v>1.2741225705912909E-4</v>
      </c>
      <c r="P138">
        <f>+C138/'Total x Ano'!$F$30</f>
        <v>0</v>
      </c>
      <c r="Q138">
        <f>+D138/'Total x Ano'!$F$30</f>
        <v>0</v>
      </c>
      <c r="R138">
        <f>+E138/'Total x Ano'!$F$30</f>
        <v>0</v>
      </c>
      <c r="S138">
        <f>+F138/'Total x Ano'!$F$30</f>
        <v>6.9586694239985884E-4</v>
      </c>
      <c r="T138">
        <f>+G138/'Total x Ano'!$F$30</f>
        <v>0</v>
      </c>
      <c r="U138">
        <f>+H138/'Total x Ano'!$F$30</f>
        <v>0</v>
      </c>
      <c r="V138">
        <f>+I138/'Total x Ano'!$F$30</f>
        <v>8.8208485656320138E-5</v>
      </c>
      <c r="W138">
        <f>+J138/'Total x Ano'!$F$30</f>
        <v>0</v>
      </c>
      <c r="X138">
        <f>+K138/'Total x Ano'!$F$30</f>
        <v>0</v>
      </c>
      <c r="Y138">
        <f>+L138/'Total x Ano'!$F$30</f>
        <v>9.1148768511530812E-4</v>
      </c>
    </row>
    <row r="139" spans="1:25" x14ac:dyDescent="0.25">
      <c r="A139" s="1" t="s">
        <v>28</v>
      </c>
      <c r="B139">
        <f>comercio!B150</f>
        <v>33</v>
      </c>
      <c r="C139">
        <f>comercio!C150</f>
        <v>0</v>
      </c>
      <c r="D139">
        <f>comercio!D150</f>
        <v>0</v>
      </c>
      <c r="E139">
        <f>comercio!E150</f>
        <v>0</v>
      </c>
      <c r="F139">
        <f>comercio!F150</f>
        <v>168</v>
      </c>
      <c r="G139">
        <f>comercio!G150</f>
        <v>0</v>
      </c>
      <c r="H139">
        <f>comercio!H150</f>
        <v>0</v>
      </c>
      <c r="I139">
        <f>comercio!I150</f>
        <v>22</v>
      </c>
      <c r="J139">
        <f>comercio!J150</f>
        <v>0</v>
      </c>
      <c r="K139">
        <f>comercio!K150</f>
        <v>0</v>
      </c>
      <c r="L139">
        <f t="shared" si="4"/>
        <v>223</v>
      </c>
      <c r="N139" s="1" t="s">
        <v>28</v>
      </c>
      <c r="O139">
        <f>+B139/'Total x Ano'!$F$30</f>
        <v>3.2343111407317381E-4</v>
      </c>
      <c r="P139">
        <f>+C139/'Total x Ano'!$F$30</f>
        <v>0</v>
      </c>
      <c r="Q139">
        <f>+D139/'Total x Ano'!$F$30</f>
        <v>0</v>
      </c>
      <c r="R139">
        <f>+E139/'Total x Ano'!$F$30</f>
        <v>0</v>
      </c>
      <c r="S139">
        <f>+F139/'Total x Ano'!$F$30</f>
        <v>1.6465583989179759E-3</v>
      </c>
      <c r="T139">
        <f>+G139/'Total x Ano'!$F$30</f>
        <v>0</v>
      </c>
      <c r="U139">
        <f>+H139/'Total x Ano'!$F$30</f>
        <v>0</v>
      </c>
      <c r="V139">
        <f>+I139/'Total x Ano'!$F$30</f>
        <v>2.1562074271544923E-4</v>
      </c>
      <c r="W139">
        <f>+J139/'Total x Ano'!$F$30</f>
        <v>0</v>
      </c>
      <c r="X139">
        <f>+K139/'Total x Ano'!$F$30</f>
        <v>0</v>
      </c>
      <c r="Y139">
        <f>+L139/'Total x Ano'!$F$30</f>
        <v>2.1856102557065988E-3</v>
      </c>
    </row>
    <row r="140" spans="1:25" x14ac:dyDescent="0.25">
      <c r="A140" s="1" t="s">
        <v>27</v>
      </c>
      <c r="B140">
        <f>comercio!B151</f>
        <v>76</v>
      </c>
      <c r="C140">
        <f>comercio!C151</f>
        <v>0</v>
      </c>
      <c r="D140">
        <f>comercio!D151</f>
        <v>0</v>
      </c>
      <c r="E140">
        <f>comercio!E151</f>
        <v>0</v>
      </c>
      <c r="F140">
        <f>comercio!F151</f>
        <v>502</v>
      </c>
      <c r="G140">
        <f>comercio!G151</f>
        <v>0</v>
      </c>
      <c r="H140">
        <f>comercio!H151</f>
        <v>0</v>
      </c>
      <c r="I140">
        <f>comercio!I151</f>
        <v>57</v>
      </c>
      <c r="J140">
        <f>comercio!J151</f>
        <v>0</v>
      </c>
      <c r="K140">
        <f>comercio!K151</f>
        <v>0</v>
      </c>
      <c r="L140">
        <f t="shared" si="4"/>
        <v>635</v>
      </c>
      <c r="N140" s="1" t="s">
        <v>27</v>
      </c>
      <c r="O140">
        <f>+B140/'Total x Ano'!$F$30</f>
        <v>7.4487165665337006E-4</v>
      </c>
      <c r="P140">
        <f>+C140/'Total x Ano'!$F$30</f>
        <v>0</v>
      </c>
      <c r="Q140">
        <f>+D140/'Total x Ano'!$F$30</f>
        <v>0</v>
      </c>
      <c r="R140">
        <f>+E140/'Total x Ano'!$F$30</f>
        <v>0</v>
      </c>
      <c r="S140">
        <f>+F140/'Total x Ano'!$F$30</f>
        <v>4.9200733110525236E-3</v>
      </c>
      <c r="T140">
        <f>+G140/'Total x Ano'!$F$30</f>
        <v>0</v>
      </c>
      <c r="U140">
        <f>+H140/'Total x Ano'!$F$30</f>
        <v>0</v>
      </c>
      <c r="V140">
        <f>+I140/'Total x Ano'!$F$30</f>
        <v>5.5865374249002757E-4</v>
      </c>
      <c r="W140">
        <f>+J140/'Total x Ano'!$F$30</f>
        <v>0</v>
      </c>
      <c r="X140">
        <f>+K140/'Total x Ano'!$F$30</f>
        <v>0</v>
      </c>
      <c r="Y140">
        <f>+L140/'Total x Ano'!$F$30</f>
        <v>6.2235987101959206E-3</v>
      </c>
    </row>
    <row r="141" spans="1:25" x14ac:dyDescent="0.25">
      <c r="A141" s="1" t="s">
        <v>26</v>
      </c>
      <c r="B141">
        <f>comercio!B152</f>
        <v>89</v>
      </c>
      <c r="C141">
        <f>comercio!C152</f>
        <v>0</v>
      </c>
      <c r="D141">
        <f>comercio!D152</f>
        <v>0</v>
      </c>
      <c r="E141">
        <f>comercio!E152</f>
        <v>0</v>
      </c>
      <c r="F141">
        <f>comercio!F152</f>
        <v>261</v>
      </c>
      <c r="G141">
        <f>comercio!G152</f>
        <v>0</v>
      </c>
      <c r="H141">
        <f>comercio!H152</f>
        <v>0</v>
      </c>
      <c r="I141">
        <f>comercio!I152</f>
        <v>31</v>
      </c>
      <c r="J141">
        <f>comercio!J152</f>
        <v>0</v>
      </c>
      <c r="K141">
        <f>comercio!K152</f>
        <v>0</v>
      </c>
      <c r="L141">
        <f t="shared" si="4"/>
        <v>381</v>
      </c>
      <c r="N141" s="1" t="s">
        <v>26</v>
      </c>
      <c r="O141">
        <f>+B141/'Total x Ano'!$F$30</f>
        <v>8.7228391371249917E-4</v>
      </c>
      <c r="P141">
        <f>+C141/'Total x Ano'!$F$30</f>
        <v>0</v>
      </c>
      <c r="Q141">
        <f>+D141/'Total x Ano'!$F$30</f>
        <v>0</v>
      </c>
      <c r="R141">
        <f>+E141/'Total x Ano'!$F$30</f>
        <v>0</v>
      </c>
      <c r="S141">
        <f>+F141/'Total x Ano'!$F$30</f>
        <v>2.5580460840332838E-3</v>
      </c>
      <c r="T141">
        <f>+G141/'Total x Ano'!$F$30</f>
        <v>0</v>
      </c>
      <c r="U141">
        <f>+H141/'Total x Ano'!$F$30</f>
        <v>0</v>
      </c>
      <c r="V141">
        <f>+I141/'Total x Ano'!$F$30</f>
        <v>3.0382922837176934E-4</v>
      </c>
      <c r="W141">
        <f>+J141/'Total x Ano'!$F$30</f>
        <v>0</v>
      </c>
      <c r="X141">
        <f>+K141/'Total x Ano'!$F$30</f>
        <v>0</v>
      </c>
      <c r="Y141">
        <f>+L141/'Total x Ano'!$F$30</f>
        <v>3.7341592261175525E-3</v>
      </c>
    </row>
    <row r="142" spans="1:25" x14ac:dyDescent="0.25">
      <c r="A142" s="1" t="s">
        <v>25</v>
      </c>
      <c r="B142">
        <f>comercio!B153</f>
        <v>206</v>
      </c>
      <c r="C142">
        <f>comercio!C153</f>
        <v>0</v>
      </c>
      <c r="D142">
        <f>comercio!D153</f>
        <v>0</v>
      </c>
      <c r="E142">
        <f>comercio!E153</f>
        <v>0</v>
      </c>
      <c r="F142">
        <f>comercio!F153</f>
        <v>858</v>
      </c>
      <c r="G142">
        <f>comercio!G153</f>
        <v>0</v>
      </c>
      <c r="H142">
        <f>comercio!H153</f>
        <v>0</v>
      </c>
      <c r="I142">
        <f>comercio!I153</f>
        <v>92</v>
      </c>
      <c r="J142">
        <f>comercio!J153</f>
        <v>0</v>
      </c>
      <c r="K142">
        <f>comercio!K153</f>
        <v>0</v>
      </c>
      <c r="L142">
        <f t="shared" si="4"/>
        <v>1156</v>
      </c>
      <c r="N142" s="1" t="s">
        <v>25</v>
      </c>
      <c r="O142">
        <f>+B142/'Total x Ano'!$F$30</f>
        <v>2.0189942272446611E-3</v>
      </c>
      <c r="P142">
        <f>+C142/'Total x Ano'!$F$30</f>
        <v>0</v>
      </c>
      <c r="Q142">
        <f>+D142/'Total x Ano'!$F$30</f>
        <v>0</v>
      </c>
      <c r="R142">
        <f>+E142/'Total x Ano'!$F$30</f>
        <v>0</v>
      </c>
      <c r="S142">
        <f>+F142/'Total x Ano'!$F$30</f>
        <v>8.409208965902519E-3</v>
      </c>
      <c r="T142">
        <f>+G142/'Total x Ano'!$F$30</f>
        <v>0</v>
      </c>
      <c r="U142">
        <f>+H142/'Total x Ano'!$F$30</f>
        <v>0</v>
      </c>
      <c r="V142">
        <f>+I142/'Total x Ano'!$F$30</f>
        <v>9.0168674226460586E-4</v>
      </c>
      <c r="W142">
        <f>+J142/'Total x Ano'!$F$30</f>
        <v>0</v>
      </c>
      <c r="X142">
        <f>+K142/'Total x Ano'!$F$30</f>
        <v>0</v>
      </c>
      <c r="Y142">
        <f>+L142/'Total x Ano'!$F$30</f>
        <v>1.1329889935411787E-2</v>
      </c>
    </row>
    <row r="143" spans="1:25" x14ac:dyDescent="0.25">
      <c r="A143" s="1" t="s">
        <v>24</v>
      </c>
      <c r="B143">
        <f>comercio!B154</f>
        <v>87</v>
      </c>
      <c r="C143">
        <f>comercio!C154</f>
        <v>0</v>
      </c>
      <c r="D143">
        <f>comercio!D154</f>
        <v>0</v>
      </c>
      <c r="E143">
        <f>comercio!E154</f>
        <v>0</v>
      </c>
      <c r="F143">
        <f>comercio!F154</f>
        <v>333</v>
      </c>
      <c r="G143">
        <f>comercio!G154</f>
        <v>0</v>
      </c>
      <c r="H143">
        <f>comercio!H154</f>
        <v>0</v>
      </c>
      <c r="I143">
        <f>comercio!I154</f>
        <v>47</v>
      </c>
      <c r="J143">
        <f>comercio!J154</f>
        <v>0</v>
      </c>
      <c r="K143">
        <f>comercio!K154</f>
        <v>0</v>
      </c>
      <c r="L143">
        <f t="shared" si="4"/>
        <v>467</v>
      </c>
      <c r="N143" s="1" t="s">
        <v>24</v>
      </c>
      <c r="O143">
        <f>+B143/'Total x Ano'!$F$30</f>
        <v>8.5268202801109464E-4</v>
      </c>
      <c r="P143">
        <f>+C143/'Total x Ano'!$F$30</f>
        <v>0</v>
      </c>
      <c r="Q143">
        <f>+D143/'Total x Ano'!$F$30</f>
        <v>0</v>
      </c>
      <c r="R143">
        <f>+E143/'Total x Ano'!$F$30</f>
        <v>0</v>
      </c>
      <c r="S143">
        <f>+F143/'Total x Ano'!$F$30</f>
        <v>3.2637139692838451E-3</v>
      </c>
      <c r="T143">
        <f>+G143/'Total x Ano'!$F$30</f>
        <v>0</v>
      </c>
      <c r="U143">
        <f>+H143/'Total x Ano'!$F$30</f>
        <v>0</v>
      </c>
      <c r="V143">
        <f>+I143/'Total x Ano'!$F$30</f>
        <v>4.6064431398300514E-4</v>
      </c>
      <c r="W143">
        <f>+J143/'Total x Ano'!$F$30</f>
        <v>0</v>
      </c>
      <c r="X143">
        <f>+K143/'Total x Ano'!$F$30</f>
        <v>0</v>
      </c>
      <c r="Y143">
        <f>+L143/'Total x Ano'!$F$30</f>
        <v>4.5770403112779454E-3</v>
      </c>
    </row>
    <row r="144" spans="1:25" x14ac:dyDescent="0.25">
      <c r="A144" s="1" t="s">
        <v>23</v>
      </c>
      <c r="B144">
        <f>comercio!B155</f>
        <v>90</v>
      </c>
      <c r="C144">
        <f>comercio!C155</f>
        <v>0</v>
      </c>
      <c r="D144">
        <f>comercio!D155</f>
        <v>0</v>
      </c>
      <c r="E144">
        <f>comercio!E155</f>
        <v>0</v>
      </c>
      <c r="F144">
        <f>comercio!F155</f>
        <v>289</v>
      </c>
      <c r="G144">
        <f>comercio!G155</f>
        <v>0</v>
      </c>
      <c r="H144">
        <f>comercio!H155</f>
        <v>0</v>
      </c>
      <c r="I144">
        <f>comercio!I155</f>
        <v>27</v>
      </c>
      <c r="J144">
        <f>comercio!J155</f>
        <v>0</v>
      </c>
      <c r="K144">
        <f>comercio!K155</f>
        <v>0</v>
      </c>
      <c r="L144">
        <f t="shared" si="4"/>
        <v>406</v>
      </c>
      <c r="N144" s="1" t="s">
        <v>23</v>
      </c>
      <c r="O144">
        <f>+B144/'Total x Ano'!$F$30</f>
        <v>8.8208485656320133E-4</v>
      </c>
      <c r="P144">
        <f>+C144/'Total x Ano'!$F$30</f>
        <v>0</v>
      </c>
      <c r="Q144">
        <f>+D144/'Total x Ano'!$F$30</f>
        <v>0</v>
      </c>
      <c r="R144">
        <f>+E144/'Total x Ano'!$F$30</f>
        <v>0</v>
      </c>
      <c r="S144">
        <f>+F144/'Total x Ano'!$F$30</f>
        <v>2.8324724838529468E-3</v>
      </c>
      <c r="T144">
        <f>+G144/'Total x Ano'!$F$30</f>
        <v>0</v>
      </c>
      <c r="U144">
        <f>+H144/'Total x Ano'!$F$30</f>
        <v>0</v>
      </c>
      <c r="V144">
        <f>+I144/'Total x Ano'!$F$30</f>
        <v>2.6462545696896039E-4</v>
      </c>
      <c r="W144">
        <f>+J144/'Total x Ano'!$F$30</f>
        <v>0</v>
      </c>
      <c r="X144">
        <f>+K144/'Total x Ano'!$F$30</f>
        <v>0</v>
      </c>
      <c r="Y144">
        <f>+L144/'Total x Ano'!$F$30</f>
        <v>3.9791827973851088E-3</v>
      </c>
    </row>
    <row r="145" spans="1:25" x14ac:dyDescent="0.25">
      <c r="A145" s="1" t="s">
        <v>22</v>
      </c>
      <c r="B145">
        <f>comercio!B156</f>
        <v>194</v>
      </c>
      <c r="C145">
        <f>comercio!C156</f>
        <v>0</v>
      </c>
      <c r="D145">
        <f>comercio!D156</f>
        <v>0</v>
      </c>
      <c r="E145">
        <f>comercio!E156</f>
        <v>0</v>
      </c>
      <c r="F145">
        <f>comercio!F156</f>
        <v>899</v>
      </c>
      <c r="G145">
        <f>comercio!G156</f>
        <v>0</v>
      </c>
      <c r="H145">
        <f>comercio!H156</f>
        <v>0</v>
      </c>
      <c r="I145">
        <f>comercio!I156</f>
        <v>124</v>
      </c>
      <c r="J145">
        <f>comercio!J156</f>
        <v>0</v>
      </c>
      <c r="K145">
        <f>comercio!K156</f>
        <v>0</v>
      </c>
      <c r="L145">
        <f t="shared" si="4"/>
        <v>1217</v>
      </c>
      <c r="N145" s="1" t="s">
        <v>22</v>
      </c>
      <c r="O145">
        <f>+B145/'Total x Ano'!$F$30</f>
        <v>1.9013829130362341E-3</v>
      </c>
      <c r="P145">
        <f>+C145/'Total x Ano'!$F$30</f>
        <v>0</v>
      </c>
      <c r="Q145">
        <f>+D145/'Total x Ano'!$F$30</f>
        <v>0</v>
      </c>
      <c r="R145">
        <f>+E145/'Total x Ano'!$F$30</f>
        <v>0</v>
      </c>
      <c r="S145">
        <f>+F145/'Total x Ano'!$F$30</f>
        <v>8.8110476227813116E-3</v>
      </c>
      <c r="T145">
        <f>+G145/'Total x Ano'!$F$30</f>
        <v>0</v>
      </c>
      <c r="U145">
        <f>+H145/'Total x Ano'!$F$30</f>
        <v>0</v>
      </c>
      <c r="V145">
        <f>+I145/'Total x Ano'!$F$30</f>
        <v>1.2153169134870774E-3</v>
      </c>
      <c r="W145">
        <f>+J145/'Total x Ano'!$F$30</f>
        <v>0</v>
      </c>
      <c r="X145">
        <f>+K145/'Total x Ano'!$F$30</f>
        <v>0</v>
      </c>
      <c r="Y145">
        <f>+L145/'Total x Ano'!$F$30</f>
        <v>1.1927747449304624E-2</v>
      </c>
    </row>
    <row r="146" spans="1:25" x14ac:dyDescent="0.25">
      <c r="A146" s="1" t="s">
        <v>21</v>
      </c>
      <c r="B146">
        <f>comercio!B157</f>
        <v>51</v>
      </c>
      <c r="C146">
        <f>comercio!C157</f>
        <v>0</v>
      </c>
      <c r="D146">
        <f>comercio!D157</f>
        <v>0</v>
      </c>
      <c r="E146">
        <f>comercio!E157</f>
        <v>0</v>
      </c>
      <c r="F146">
        <f>comercio!F157</f>
        <v>279</v>
      </c>
      <c r="G146">
        <f>comercio!G157</f>
        <v>0</v>
      </c>
      <c r="H146">
        <f>comercio!H157</f>
        <v>0</v>
      </c>
      <c r="I146">
        <f>comercio!I157</f>
        <v>24</v>
      </c>
      <c r="J146">
        <f>comercio!J157</f>
        <v>0</v>
      </c>
      <c r="K146">
        <f>comercio!K157</f>
        <v>0</v>
      </c>
      <c r="L146">
        <f t="shared" si="4"/>
        <v>354</v>
      </c>
      <c r="N146" s="1" t="s">
        <v>21</v>
      </c>
      <c r="O146">
        <f>+B146/'Total x Ano'!$F$30</f>
        <v>4.9984808538581409E-4</v>
      </c>
      <c r="P146">
        <f>+C146/'Total x Ano'!$F$30</f>
        <v>0</v>
      </c>
      <c r="Q146">
        <f>+D146/'Total x Ano'!$F$30</f>
        <v>0</v>
      </c>
      <c r="R146">
        <f>+E146/'Total x Ano'!$F$30</f>
        <v>0</v>
      </c>
      <c r="S146">
        <f>+F146/'Total x Ano'!$F$30</f>
        <v>2.7344630553459244E-3</v>
      </c>
      <c r="T146">
        <f>+G146/'Total x Ano'!$F$30</f>
        <v>0</v>
      </c>
      <c r="U146">
        <f>+H146/'Total x Ano'!$F$30</f>
        <v>0</v>
      </c>
      <c r="V146">
        <f>+I146/'Total x Ano'!$F$30</f>
        <v>2.352226284168537E-4</v>
      </c>
      <c r="W146">
        <f>+J146/'Total x Ano'!$F$30</f>
        <v>0</v>
      </c>
      <c r="X146">
        <f>+K146/'Total x Ano'!$F$30</f>
        <v>0</v>
      </c>
      <c r="Y146">
        <f>+L146/'Total x Ano'!$F$30</f>
        <v>3.4695337691485919E-3</v>
      </c>
    </row>
    <row r="147" spans="1:25" x14ac:dyDescent="0.25">
      <c r="A147" s="1" t="s">
        <v>20</v>
      </c>
      <c r="B147">
        <f>comercio!B158</f>
        <v>87</v>
      </c>
      <c r="C147">
        <f>comercio!C158</f>
        <v>0</v>
      </c>
      <c r="D147">
        <f>comercio!D158</f>
        <v>0</v>
      </c>
      <c r="E147">
        <f>comercio!E158</f>
        <v>0</v>
      </c>
      <c r="F147">
        <f>comercio!F158</f>
        <v>246</v>
      </c>
      <c r="G147">
        <f>comercio!G158</f>
        <v>0</v>
      </c>
      <c r="H147">
        <f>comercio!H158</f>
        <v>0</v>
      </c>
      <c r="I147">
        <f>comercio!I158</f>
        <v>14</v>
      </c>
      <c r="J147">
        <f>comercio!J158</f>
        <v>0</v>
      </c>
      <c r="K147">
        <f>comercio!K158</f>
        <v>0</v>
      </c>
      <c r="L147">
        <f t="shared" si="4"/>
        <v>347</v>
      </c>
      <c r="N147" s="1" t="s">
        <v>20</v>
      </c>
      <c r="O147">
        <f>+B147/'Total x Ano'!$F$30</f>
        <v>8.5268202801109464E-4</v>
      </c>
      <c r="P147">
        <f>+C147/'Total x Ano'!$F$30</f>
        <v>0</v>
      </c>
      <c r="Q147">
        <f>+D147/'Total x Ano'!$F$30</f>
        <v>0</v>
      </c>
      <c r="R147">
        <f>+E147/'Total x Ano'!$F$30</f>
        <v>0</v>
      </c>
      <c r="S147">
        <f>+F147/'Total x Ano'!$F$30</f>
        <v>2.4110319412727504E-3</v>
      </c>
      <c r="T147">
        <f>+G147/'Total x Ano'!$F$30</f>
        <v>0</v>
      </c>
      <c r="U147">
        <f>+H147/'Total x Ano'!$F$30</f>
        <v>0</v>
      </c>
      <c r="V147">
        <f>+I147/'Total x Ano'!$F$30</f>
        <v>1.3721319990983133E-4</v>
      </c>
      <c r="W147">
        <f>+J147/'Total x Ano'!$F$30</f>
        <v>0</v>
      </c>
      <c r="X147">
        <f>+K147/'Total x Ano'!$F$30</f>
        <v>0</v>
      </c>
      <c r="Y147">
        <f>+L147/'Total x Ano'!$F$30</f>
        <v>3.4009271691936766E-3</v>
      </c>
    </row>
    <row r="148" spans="1:25" x14ac:dyDescent="0.25">
      <c r="A148" s="1" t="s">
        <v>19</v>
      </c>
      <c r="B148">
        <f>comercio!B159</f>
        <v>309</v>
      </c>
      <c r="C148">
        <f>comercio!C159</f>
        <v>0</v>
      </c>
      <c r="D148">
        <f>comercio!D159</f>
        <v>0</v>
      </c>
      <c r="E148">
        <f>comercio!E159</f>
        <v>0</v>
      </c>
      <c r="F148">
        <f>comercio!F159</f>
        <v>1440</v>
      </c>
      <c r="G148">
        <f>comercio!G159</f>
        <v>0</v>
      </c>
      <c r="H148">
        <f>comercio!H159</f>
        <v>0</v>
      </c>
      <c r="I148">
        <f>comercio!I159</f>
        <v>190</v>
      </c>
      <c r="J148">
        <f>comercio!J159</f>
        <v>0</v>
      </c>
      <c r="K148">
        <f>comercio!K159</f>
        <v>0</v>
      </c>
      <c r="L148">
        <f t="shared" si="4"/>
        <v>1939</v>
      </c>
      <c r="N148" s="1" t="s">
        <v>19</v>
      </c>
      <c r="O148">
        <f>+B148/'Total x Ano'!$F$30</f>
        <v>3.0284913408669912E-3</v>
      </c>
      <c r="P148">
        <f>+C148/'Total x Ano'!$F$30</f>
        <v>0</v>
      </c>
      <c r="Q148">
        <f>+D148/'Total x Ano'!$F$30</f>
        <v>0</v>
      </c>
      <c r="R148">
        <f>+E148/'Total x Ano'!$F$30</f>
        <v>0</v>
      </c>
      <c r="S148">
        <f>+F148/'Total x Ano'!$F$30</f>
        <v>1.4113357705011221E-2</v>
      </c>
      <c r="T148">
        <f>+G148/'Total x Ano'!$F$30</f>
        <v>0</v>
      </c>
      <c r="U148">
        <f>+H148/'Total x Ano'!$F$30</f>
        <v>0</v>
      </c>
      <c r="V148">
        <f>+I148/'Total x Ano'!$F$30</f>
        <v>1.8621791416334251E-3</v>
      </c>
      <c r="W148">
        <f>+J148/'Total x Ano'!$F$30</f>
        <v>0</v>
      </c>
      <c r="X148">
        <f>+K148/'Total x Ano'!$F$30</f>
        <v>0</v>
      </c>
      <c r="Y148">
        <f>+L148/'Total x Ano'!$F$30</f>
        <v>1.9004028187511637E-2</v>
      </c>
    </row>
    <row r="149" spans="1:25" x14ac:dyDescent="0.25">
      <c r="A149" s="1" t="s">
        <v>18</v>
      </c>
      <c r="B149">
        <f>comercio!B160</f>
        <v>980</v>
      </c>
      <c r="C149">
        <f>comercio!C160</f>
        <v>0</v>
      </c>
      <c r="D149">
        <f>comercio!D160</f>
        <v>0</v>
      </c>
      <c r="E149">
        <f>comercio!E160</f>
        <v>0</v>
      </c>
      <c r="F149">
        <f>comercio!F160</f>
        <v>3866</v>
      </c>
      <c r="G149">
        <f>comercio!G160</f>
        <v>0</v>
      </c>
      <c r="H149">
        <f>comercio!H160</f>
        <v>0</v>
      </c>
      <c r="I149">
        <f>comercio!I160</f>
        <v>431</v>
      </c>
      <c r="J149">
        <f>comercio!J160</f>
        <v>0</v>
      </c>
      <c r="K149">
        <f>comercio!K160</f>
        <v>0</v>
      </c>
      <c r="L149">
        <f t="shared" si="4"/>
        <v>5277</v>
      </c>
      <c r="N149" s="1" t="s">
        <v>18</v>
      </c>
      <c r="O149">
        <f>+B149/'Total x Ano'!$F$30</f>
        <v>9.6049239936881921E-3</v>
      </c>
      <c r="P149">
        <f>+C149/'Total x Ano'!$F$30</f>
        <v>0</v>
      </c>
      <c r="Q149">
        <f>+D149/'Total x Ano'!$F$30</f>
        <v>0</v>
      </c>
      <c r="R149">
        <f>+E149/'Total x Ano'!$F$30</f>
        <v>0</v>
      </c>
      <c r="S149">
        <f>+F149/'Total x Ano'!$F$30</f>
        <v>3.7890445060814848E-2</v>
      </c>
      <c r="T149">
        <f>+G149/'Total x Ano'!$F$30</f>
        <v>0</v>
      </c>
      <c r="U149">
        <f>+H149/'Total x Ano'!$F$30</f>
        <v>0</v>
      </c>
      <c r="V149">
        <f>+I149/'Total x Ano'!$F$30</f>
        <v>4.2242063686526643E-3</v>
      </c>
      <c r="W149">
        <f>+J149/'Total x Ano'!$F$30</f>
        <v>0</v>
      </c>
      <c r="X149">
        <f>+K149/'Total x Ano'!$F$30</f>
        <v>0</v>
      </c>
      <c r="Y149">
        <f>+L149/'Total x Ano'!$F$30</f>
        <v>5.1719575423155709E-2</v>
      </c>
    </row>
    <row r="150" spans="1:25" x14ac:dyDescent="0.25">
      <c r="A150" s="1" t="s">
        <v>17</v>
      </c>
      <c r="B150">
        <f>comercio!B161</f>
        <v>297</v>
      </c>
      <c r="C150">
        <f>comercio!C161</f>
        <v>0</v>
      </c>
      <c r="D150">
        <f>comercio!D161</f>
        <v>0</v>
      </c>
      <c r="E150">
        <f>comercio!E161</f>
        <v>0</v>
      </c>
      <c r="F150">
        <f>comercio!F161</f>
        <v>699</v>
      </c>
      <c r="G150">
        <f>comercio!G161</f>
        <v>0</v>
      </c>
      <c r="H150">
        <f>comercio!H161</f>
        <v>0</v>
      </c>
      <c r="I150">
        <f>comercio!I161</f>
        <v>79</v>
      </c>
      <c r="J150">
        <f>comercio!J161</f>
        <v>0</v>
      </c>
      <c r="K150">
        <f>comercio!K161</f>
        <v>0</v>
      </c>
      <c r="L150">
        <f t="shared" si="4"/>
        <v>1075</v>
      </c>
      <c r="N150" s="1" t="s">
        <v>17</v>
      </c>
      <c r="O150">
        <f>+B150/'Total x Ano'!$F$30</f>
        <v>2.9108800266585645E-3</v>
      </c>
      <c r="P150">
        <f>+C150/'Total x Ano'!$F$30</f>
        <v>0</v>
      </c>
      <c r="Q150">
        <f>+D150/'Total x Ano'!$F$30</f>
        <v>0</v>
      </c>
      <c r="R150">
        <f>+E150/'Total x Ano'!$F$30</f>
        <v>0</v>
      </c>
      <c r="S150">
        <f>+F150/'Total x Ano'!$F$30</f>
        <v>6.8508590526408638E-3</v>
      </c>
      <c r="T150">
        <f>+G150/'Total x Ano'!$F$30</f>
        <v>0</v>
      </c>
      <c r="U150">
        <f>+H150/'Total x Ano'!$F$30</f>
        <v>0</v>
      </c>
      <c r="V150">
        <f>+I150/'Total x Ano'!$F$30</f>
        <v>7.7427448520547674E-4</v>
      </c>
      <c r="W150">
        <f>+J150/'Total x Ano'!$F$30</f>
        <v>0</v>
      </c>
      <c r="X150">
        <f>+K150/'Total x Ano'!$F$30</f>
        <v>0</v>
      </c>
      <c r="Y150">
        <f>+L150/'Total x Ano'!$F$30</f>
        <v>1.0536013564504905E-2</v>
      </c>
    </row>
    <row r="151" spans="1:25" x14ac:dyDescent="0.25">
      <c r="A151" s="1" t="s">
        <v>16</v>
      </c>
      <c r="B151">
        <f>comercio!B162</f>
        <v>858</v>
      </c>
      <c r="C151">
        <f>comercio!C162</f>
        <v>0</v>
      </c>
      <c r="D151">
        <f>comercio!D162</f>
        <v>0</v>
      </c>
      <c r="E151">
        <f>comercio!E162</f>
        <v>0</v>
      </c>
      <c r="F151">
        <f>comercio!F162</f>
        <v>2915</v>
      </c>
      <c r="G151">
        <f>comercio!G162</f>
        <v>0</v>
      </c>
      <c r="H151">
        <f>comercio!H162</f>
        <v>0</v>
      </c>
      <c r="I151">
        <f>comercio!I162</f>
        <v>262</v>
      </c>
      <c r="J151">
        <f>comercio!J162</f>
        <v>0</v>
      </c>
      <c r="K151">
        <f>comercio!K162</f>
        <v>0</v>
      </c>
      <c r="L151">
        <f t="shared" si="4"/>
        <v>4035</v>
      </c>
      <c r="N151" s="1" t="s">
        <v>16</v>
      </c>
      <c r="O151">
        <f>+B151/'Total x Ano'!$F$30</f>
        <v>8.409208965902519E-3</v>
      </c>
      <c r="P151">
        <f>+C151/'Total x Ano'!$F$30</f>
        <v>0</v>
      </c>
      <c r="Q151">
        <f>+D151/'Total x Ano'!$F$30</f>
        <v>0</v>
      </c>
      <c r="R151">
        <f>+E151/'Total x Ano'!$F$30</f>
        <v>0</v>
      </c>
      <c r="S151">
        <f>+F151/'Total x Ano'!$F$30</f>
        <v>2.8569748409797022E-2</v>
      </c>
      <c r="T151">
        <f>+G151/'Total x Ano'!$F$30</f>
        <v>0</v>
      </c>
      <c r="U151">
        <f>+H151/'Total x Ano'!$F$30</f>
        <v>0</v>
      </c>
      <c r="V151">
        <f>+I151/'Total x Ano'!$F$30</f>
        <v>2.5678470268839862E-3</v>
      </c>
      <c r="W151">
        <f>+J151/'Total x Ano'!$F$30</f>
        <v>0</v>
      </c>
      <c r="X151">
        <f>+K151/'Total x Ano'!$F$30</f>
        <v>0</v>
      </c>
      <c r="Y151">
        <f>+L151/'Total x Ano'!$F$30</f>
        <v>3.9546804402583527E-2</v>
      </c>
    </row>
    <row r="152" spans="1:25" x14ac:dyDescent="0.25">
      <c r="A152" s="1" t="s">
        <v>15</v>
      </c>
      <c r="B152">
        <f>comercio!B163</f>
        <v>2397</v>
      </c>
      <c r="C152">
        <f>comercio!C163</f>
        <v>0</v>
      </c>
      <c r="D152">
        <f>comercio!D163</f>
        <v>0</v>
      </c>
      <c r="E152">
        <f>comercio!E163</f>
        <v>0</v>
      </c>
      <c r="F152">
        <f>comercio!F163</f>
        <v>10143</v>
      </c>
      <c r="G152">
        <f>comercio!G163</f>
        <v>0</v>
      </c>
      <c r="H152">
        <f>comercio!H163</f>
        <v>0</v>
      </c>
      <c r="I152">
        <f>comercio!I163</f>
        <v>1282</v>
      </c>
      <c r="J152">
        <f>comercio!J163</f>
        <v>0</v>
      </c>
      <c r="K152">
        <f>comercio!K163</f>
        <v>0</v>
      </c>
      <c r="L152">
        <f t="shared" si="4"/>
        <v>13822</v>
      </c>
      <c r="N152" s="1" t="s">
        <v>15</v>
      </c>
      <c r="O152">
        <f>+B152/'Total x Ano'!$F$30</f>
        <v>2.3492860013133263E-2</v>
      </c>
      <c r="P152">
        <f>+C152/'Total x Ano'!$F$30</f>
        <v>0</v>
      </c>
      <c r="Q152">
        <f>+D152/'Total x Ano'!$F$30</f>
        <v>0</v>
      </c>
      <c r="R152">
        <f>+E152/'Total x Ano'!$F$30</f>
        <v>0</v>
      </c>
      <c r="S152">
        <f>+F152/'Total x Ano'!$F$30</f>
        <v>9.9410963334672794E-2</v>
      </c>
      <c r="T152">
        <f>+G152/'Total x Ano'!$F$30</f>
        <v>0</v>
      </c>
      <c r="U152">
        <f>+H152/'Total x Ano'!$F$30</f>
        <v>0</v>
      </c>
      <c r="V152">
        <f>+I152/'Total x Ano'!$F$30</f>
        <v>1.2564808734600268E-2</v>
      </c>
      <c r="W152">
        <f>+J152/'Total x Ano'!$F$30</f>
        <v>0</v>
      </c>
      <c r="X152">
        <f>+K152/'Total x Ano'!$F$30</f>
        <v>0</v>
      </c>
      <c r="Y152">
        <f>+L152/'Total x Ano'!$F$30</f>
        <v>0.13546863208240634</v>
      </c>
    </row>
    <row r="153" spans="1:25" x14ac:dyDescent="0.25">
      <c r="A153" s="1" t="s">
        <v>14</v>
      </c>
      <c r="B153">
        <f>comercio!B164</f>
        <v>843</v>
      </c>
      <c r="C153">
        <f>comercio!C164</f>
        <v>0</v>
      </c>
      <c r="D153">
        <f>comercio!D164</f>
        <v>0</v>
      </c>
      <c r="E153">
        <f>comercio!E164</f>
        <v>0</v>
      </c>
      <c r="F153">
        <f>comercio!F164</f>
        <v>2599</v>
      </c>
      <c r="G153">
        <f>comercio!G164</f>
        <v>0</v>
      </c>
      <c r="H153">
        <f>comercio!H164</f>
        <v>0</v>
      </c>
      <c r="I153">
        <f>comercio!I164</f>
        <v>249</v>
      </c>
      <c r="J153">
        <f>comercio!J164</f>
        <v>0</v>
      </c>
      <c r="K153">
        <f>comercio!K164</f>
        <v>0</v>
      </c>
      <c r="L153">
        <f t="shared" si="4"/>
        <v>3691</v>
      </c>
      <c r="N153" s="1" t="s">
        <v>14</v>
      </c>
      <c r="O153">
        <f>+B153/'Total x Ano'!$F$30</f>
        <v>8.2621948231419856E-3</v>
      </c>
      <c r="P153">
        <f>+C153/'Total x Ano'!$F$30</f>
        <v>0</v>
      </c>
      <c r="Q153">
        <f>+D153/'Total x Ano'!$F$30</f>
        <v>0</v>
      </c>
      <c r="R153">
        <f>+E153/'Total x Ano'!$F$30</f>
        <v>0</v>
      </c>
      <c r="S153">
        <f>+F153/'Total x Ano'!$F$30</f>
        <v>2.5472650468975115E-2</v>
      </c>
      <c r="T153">
        <f>+G153/'Total x Ano'!$F$30</f>
        <v>0</v>
      </c>
      <c r="U153">
        <f>+H153/'Total x Ano'!$F$30</f>
        <v>0</v>
      </c>
      <c r="V153">
        <f>+I153/'Total x Ano'!$F$30</f>
        <v>2.4404347698248571E-3</v>
      </c>
      <c r="W153">
        <f>+J153/'Total x Ano'!$F$30</f>
        <v>0</v>
      </c>
      <c r="X153">
        <f>+K153/'Total x Ano'!$F$30</f>
        <v>0</v>
      </c>
      <c r="Y153">
        <f>+L153/'Total x Ano'!$F$30</f>
        <v>3.6175280061941956E-2</v>
      </c>
    </row>
    <row r="154" spans="1:25" x14ac:dyDescent="0.25">
      <c r="A154" s="1" t="s">
        <v>13</v>
      </c>
      <c r="B154">
        <f>comercio!B165</f>
        <v>668</v>
      </c>
      <c r="C154">
        <f>comercio!C165</f>
        <v>0</v>
      </c>
      <c r="D154">
        <f>comercio!D165</f>
        <v>0</v>
      </c>
      <c r="E154">
        <f>comercio!E165</f>
        <v>0</v>
      </c>
      <c r="F154">
        <f>comercio!F165</f>
        <v>1455</v>
      </c>
      <c r="G154">
        <f>comercio!G165</f>
        <v>0</v>
      </c>
      <c r="H154">
        <f>comercio!H165</f>
        <v>0</v>
      </c>
      <c r="I154">
        <f>comercio!I165</f>
        <v>177</v>
      </c>
      <c r="J154">
        <f>comercio!J165</f>
        <v>0</v>
      </c>
      <c r="K154">
        <f>comercio!K165</f>
        <v>0</v>
      </c>
      <c r="L154">
        <f t="shared" si="4"/>
        <v>2300</v>
      </c>
      <c r="N154" s="1" t="s">
        <v>13</v>
      </c>
      <c r="O154">
        <f>+B154/'Total x Ano'!$F$30</f>
        <v>6.547029824269095E-3</v>
      </c>
      <c r="P154">
        <f>+C154/'Total x Ano'!$F$30</f>
        <v>0</v>
      </c>
      <c r="Q154">
        <f>+D154/'Total x Ano'!$F$30</f>
        <v>0</v>
      </c>
      <c r="R154">
        <f>+E154/'Total x Ano'!$F$30</f>
        <v>0</v>
      </c>
      <c r="S154">
        <f>+F154/'Total x Ano'!$F$30</f>
        <v>1.4260371847771756E-2</v>
      </c>
      <c r="T154">
        <f>+G154/'Total x Ano'!$F$30</f>
        <v>0</v>
      </c>
      <c r="U154">
        <f>+H154/'Total x Ano'!$F$30</f>
        <v>0</v>
      </c>
      <c r="V154">
        <f>+I154/'Total x Ano'!$F$30</f>
        <v>1.734766884574296E-3</v>
      </c>
      <c r="W154">
        <f>+J154/'Total x Ano'!$F$30</f>
        <v>0</v>
      </c>
      <c r="X154">
        <f>+K154/'Total x Ano'!$F$30</f>
        <v>0</v>
      </c>
      <c r="Y154">
        <f>+L154/'Total x Ano'!$F$30</f>
        <v>2.2542168556615148E-2</v>
      </c>
    </row>
    <row r="155" spans="1:25" x14ac:dyDescent="0.25">
      <c r="A155" s="1" t="s">
        <v>12</v>
      </c>
      <c r="B155">
        <f>comercio!B166</f>
        <v>1039</v>
      </c>
      <c r="C155">
        <f>comercio!C166</f>
        <v>0</v>
      </c>
      <c r="D155">
        <f>comercio!D166</f>
        <v>0</v>
      </c>
      <c r="E155">
        <f>comercio!E166</f>
        <v>0</v>
      </c>
      <c r="F155">
        <f>comercio!F166</f>
        <v>2435</v>
      </c>
      <c r="G155">
        <f>comercio!G166</f>
        <v>0</v>
      </c>
      <c r="H155">
        <f>comercio!H166</f>
        <v>0</v>
      </c>
      <c r="I155">
        <f>comercio!I166</f>
        <v>289</v>
      </c>
      <c r="J155">
        <f>comercio!J166</f>
        <v>0</v>
      </c>
      <c r="K155">
        <f>comercio!K166</f>
        <v>0</v>
      </c>
      <c r="L155">
        <f t="shared" si="4"/>
        <v>3763</v>
      </c>
      <c r="N155" s="1" t="s">
        <v>12</v>
      </c>
      <c r="O155">
        <f>+B155/'Total x Ano'!$F$30</f>
        <v>1.0183179621879625E-2</v>
      </c>
      <c r="P155">
        <f>+C155/'Total x Ano'!$F$30</f>
        <v>0</v>
      </c>
      <c r="Q155">
        <f>+D155/'Total x Ano'!$F$30</f>
        <v>0</v>
      </c>
      <c r="R155">
        <f>+E155/'Total x Ano'!$F$30</f>
        <v>0</v>
      </c>
      <c r="S155">
        <f>+F155/'Total x Ano'!$F$30</f>
        <v>2.3865295841459949E-2</v>
      </c>
      <c r="T155">
        <f>+G155/'Total x Ano'!$F$30</f>
        <v>0</v>
      </c>
      <c r="U155">
        <f>+H155/'Total x Ano'!$F$30</f>
        <v>0</v>
      </c>
      <c r="V155">
        <f>+I155/'Total x Ano'!$F$30</f>
        <v>2.8324724838529468E-3</v>
      </c>
      <c r="W155">
        <f>+J155/'Total x Ano'!$F$30</f>
        <v>0</v>
      </c>
      <c r="X155">
        <f>+K155/'Total x Ano'!$F$30</f>
        <v>0</v>
      </c>
      <c r="Y155">
        <f>+L155/'Total x Ano'!$F$30</f>
        <v>3.6880947947192523E-2</v>
      </c>
    </row>
    <row r="156" spans="1:25" x14ac:dyDescent="0.25">
      <c r="A156" s="1" t="s">
        <v>11</v>
      </c>
      <c r="B156">
        <f>comercio!B167</f>
        <v>99</v>
      </c>
      <c r="C156">
        <f>comercio!C167</f>
        <v>0</v>
      </c>
      <c r="D156">
        <f>comercio!D167</f>
        <v>0</v>
      </c>
      <c r="E156">
        <f>comercio!E167</f>
        <v>0</v>
      </c>
      <c r="F156">
        <f>comercio!F167</f>
        <v>323</v>
      </c>
      <c r="G156">
        <f>comercio!G167</f>
        <v>0</v>
      </c>
      <c r="H156">
        <f>comercio!H167</f>
        <v>0</v>
      </c>
      <c r="I156">
        <f>comercio!I167</f>
        <v>35</v>
      </c>
      <c r="J156">
        <f>comercio!J167</f>
        <v>0</v>
      </c>
      <c r="K156">
        <f>comercio!K167</f>
        <v>0</v>
      </c>
      <c r="L156">
        <f t="shared" si="4"/>
        <v>457</v>
      </c>
      <c r="N156" s="1" t="s">
        <v>11</v>
      </c>
      <c r="O156">
        <f>+B156/'Total x Ano'!$F$30</f>
        <v>9.7029334221952149E-4</v>
      </c>
      <c r="P156">
        <f>+C156/'Total x Ano'!$F$30</f>
        <v>0</v>
      </c>
      <c r="Q156">
        <f>+D156/'Total x Ano'!$F$30</f>
        <v>0</v>
      </c>
      <c r="R156">
        <f>+E156/'Total x Ano'!$F$30</f>
        <v>0</v>
      </c>
      <c r="S156">
        <f>+F156/'Total x Ano'!$F$30</f>
        <v>3.1657045407768227E-3</v>
      </c>
      <c r="T156">
        <f>+G156/'Total x Ano'!$F$30</f>
        <v>0</v>
      </c>
      <c r="U156">
        <f>+H156/'Total x Ano'!$F$30</f>
        <v>0</v>
      </c>
      <c r="V156">
        <f>+I156/'Total x Ano'!$F$30</f>
        <v>3.4303299977457829E-4</v>
      </c>
      <c r="W156">
        <f>+J156/'Total x Ano'!$F$30</f>
        <v>0</v>
      </c>
      <c r="X156">
        <f>+K156/'Total x Ano'!$F$30</f>
        <v>0</v>
      </c>
      <c r="Y156">
        <f>+L156/'Total x Ano'!$F$30</f>
        <v>4.4790308827709225E-3</v>
      </c>
    </row>
    <row r="157" spans="1:25" x14ac:dyDescent="0.25">
      <c r="A157" s="1" t="s">
        <v>10</v>
      </c>
      <c r="B157">
        <f>comercio!B168</f>
        <v>166</v>
      </c>
      <c r="C157">
        <f>comercio!C168</f>
        <v>0</v>
      </c>
      <c r="D157">
        <f>comercio!D168</f>
        <v>0</v>
      </c>
      <c r="E157">
        <f>comercio!E168</f>
        <v>0</v>
      </c>
      <c r="F157">
        <f>comercio!F168</f>
        <v>511</v>
      </c>
      <c r="G157">
        <f>comercio!G168</f>
        <v>0</v>
      </c>
      <c r="H157">
        <f>comercio!H168</f>
        <v>0</v>
      </c>
      <c r="I157">
        <f>comercio!I168</f>
        <v>44</v>
      </c>
      <c r="J157">
        <f>comercio!J168</f>
        <v>0</v>
      </c>
      <c r="K157">
        <f>comercio!K168</f>
        <v>0</v>
      </c>
      <c r="L157">
        <f t="shared" si="4"/>
        <v>721</v>
      </c>
      <c r="N157" s="1" t="s">
        <v>10</v>
      </c>
      <c r="O157">
        <f>+B157/'Total x Ano'!$F$30</f>
        <v>1.6269565132165714E-3</v>
      </c>
      <c r="P157">
        <f>+C157/'Total x Ano'!$F$30</f>
        <v>0</v>
      </c>
      <c r="Q157">
        <f>+D157/'Total x Ano'!$F$30</f>
        <v>0</v>
      </c>
      <c r="R157">
        <f>+E157/'Total x Ano'!$F$30</f>
        <v>0</v>
      </c>
      <c r="S157">
        <f>+F157/'Total x Ano'!$F$30</f>
        <v>5.0082817967088437E-3</v>
      </c>
      <c r="T157">
        <f>+G157/'Total x Ano'!$F$30</f>
        <v>0</v>
      </c>
      <c r="U157">
        <f>+H157/'Total x Ano'!$F$30</f>
        <v>0</v>
      </c>
      <c r="V157">
        <f>+I157/'Total x Ano'!$F$30</f>
        <v>4.3124148543089845E-4</v>
      </c>
      <c r="W157">
        <f>+J157/'Total x Ano'!$F$30</f>
        <v>0</v>
      </c>
      <c r="X157">
        <f>+K157/'Total x Ano'!$F$30</f>
        <v>0</v>
      </c>
      <c r="Y157">
        <f>+L157/'Total x Ano'!$F$30</f>
        <v>7.0664797953563134E-3</v>
      </c>
    </row>
    <row r="158" spans="1:25" x14ac:dyDescent="0.25">
      <c r="A158" s="1" t="s">
        <v>9</v>
      </c>
      <c r="B158">
        <f>comercio!B169</f>
        <v>291</v>
      </c>
      <c r="C158">
        <f>comercio!C169</f>
        <v>0</v>
      </c>
      <c r="D158">
        <f>comercio!D169</f>
        <v>0</v>
      </c>
      <c r="E158">
        <f>comercio!E169</f>
        <v>0</v>
      </c>
      <c r="F158">
        <f>comercio!F169</f>
        <v>993</v>
      </c>
      <c r="G158">
        <f>comercio!G169</f>
        <v>0</v>
      </c>
      <c r="H158">
        <f>comercio!H169</f>
        <v>0</v>
      </c>
      <c r="I158">
        <f>comercio!I169</f>
        <v>119</v>
      </c>
      <c r="J158">
        <f>comercio!J169</f>
        <v>0</v>
      </c>
      <c r="K158">
        <f>comercio!K169</f>
        <v>0</v>
      </c>
      <c r="L158">
        <f t="shared" si="4"/>
        <v>1403</v>
      </c>
      <c r="N158" s="1" t="s">
        <v>9</v>
      </c>
      <c r="O158">
        <f>+B158/'Total x Ano'!$F$30</f>
        <v>2.8520743695543511E-3</v>
      </c>
      <c r="P158">
        <f>+C158/'Total x Ano'!$F$30</f>
        <v>0</v>
      </c>
      <c r="Q158">
        <f>+D158/'Total x Ano'!$F$30</f>
        <v>0</v>
      </c>
      <c r="R158">
        <f>+E158/'Total x Ano'!$F$30</f>
        <v>0</v>
      </c>
      <c r="S158">
        <f>+F158/'Total x Ano'!$F$30</f>
        <v>9.7323362507473216E-3</v>
      </c>
      <c r="T158">
        <f>+G158/'Total x Ano'!$F$30</f>
        <v>0</v>
      </c>
      <c r="U158">
        <f>+H158/'Total x Ano'!$F$30</f>
        <v>0</v>
      </c>
      <c r="V158">
        <f>+I158/'Total x Ano'!$F$30</f>
        <v>1.1663121992335664E-3</v>
      </c>
      <c r="W158">
        <f>+J158/'Total x Ano'!$F$30</f>
        <v>0</v>
      </c>
      <c r="X158">
        <f>+K158/'Total x Ano'!$F$30</f>
        <v>0</v>
      </c>
      <c r="Y158">
        <f>+L158/'Total x Ano'!$F$30</f>
        <v>1.375072281953524E-2</v>
      </c>
    </row>
    <row r="159" spans="1:25" x14ac:dyDescent="0.25">
      <c r="A159" s="1" t="s">
        <v>8</v>
      </c>
      <c r="B159">
        <f>comercio!B170</f>
        <v>182</v>
      </c>
      <c r="C159">
        <f>comercio!C170</f>
        <v>0</v>
      </c>
      <c r="D159">
        <f>comercio!D170</f>
        <v>0</v>
      </c>
      <c r="E159">
        <f>comercio!E170</f>
        <v>0</v>
      </c>
      <c r="F159">
        <f>comercio!F170</f>
        <v>856</v>
      </c>
      <c r="G159">
        <f>comercio!G170</f>
        <v>0</v>
      </c>
      <c r="H159">
        <f>comercio!H170</f>
        <v>0</v>
      </c>
      <c r="I159">
        <f>comercio!I170</f>
        <v>74</v>
      </c>
      <c r="J159">
        <f>comercio!J170</f>
        <v>0</v>
      </c>
      <c r="K159">
        <f>comercio!K170</f>
        <v>0</v>
      </c>
      <c r="L159">
        <f t="shared" si="4"/>
        <v>1112</v>
      </c>
      <c r="N159" s="1" t="s">
        <v>8</v>
      </c>
      <c r="O159">
        <f>+B159/'Total x Ano'!$F$30</f>
        <v>1.7837715988278072E-3</v>
      </c>
      <c r="P159">
        <f>+C159/'Total x Ano'!$F$30</f>
        <v>0</v>
      </c>
      <c r="Q159">
        <f>+D159/'Total x Ano'!$F$30</f>
        <v>0</v>
      </c>
      <c r="R159">
        <f>+E159/'Total x Ano'!$F$30</f>
        <v>0</v>
      </c>
      <c r="S159">
        <f>+F159/'Total x Ano'!$F$30</f>
        <v>8.3896070802011152E-3</v>
      </c>
      <c r="T159">
        <f>+G159/'Total x Ano'!$F$30</f>
        <v>0</v>
      </c>
      <c r="U159">
        <f>+H159/'Total x Ano'!$F$30</f>
        <v>0</v>
      </c>
      <c r="V159">
        <f>+I159/'Total x Ano'!$F$30</f>
        <v>7.2526977095196553E-4</v>
      </c>
      <c r="W159">
        <f>+J159/'Total x Ano'!$F$30</f>
        <v>0</v>
      </c>
      <c r="X159">
        <f>+K159/'Total x Ano'!$F$30</f>
        <v>0</v>
      </c>
      <c r="Y159">
        <f>+L159/'Total x Ano'!$F$30</f>
        <v>1.0898648449980888E-2</v>
      </c>
    </row>
    <row r="160" spans="1:25" x14ac:dyDescent="0.25">
      <c r="A160" s="1" t="s">
        <v>7</v>
      </c>
      <c r="B160">
        <f>comercio!B171</f>
        <v>9412</v>
      </c>
      <c r="C160">
        <f>comercio!C171</f>
        <v>0</v>
      </c>
      <c r="D160">
        <f>comercio!D171</f>
        <v>0</v>
      </c>
      <c r="E160">
        <f>comercio!E171</f>
        <v>0</v>
      </c>
      <c r="F160">
        <f>comercio!F171</f>
        <v>33302</v>
      </c>
      <c r="G160">
        <f>comercio!G171</f>
        <v>0</v>
      </c>
      <c r="H160">
        <f>comercio!H171</f>
        <v>0</v>
      </c>
      <c r="I160">
        <f>comercio!I171</f>
        <v>3807</v>
      </c>
      <c r="J160">
        <f>comercio!J171</f>
        <v>0</v>
      </c>
      <c r="K160">
        <f>comercio!K171</f>
        <v>0</v>
      </c>
      <c r="L160">
        <f t="shared" si="4"/>
        <v>46521</v>
      </c>
      <c r="N160" s="1" t="s">
        <v>7</v>
      </c>
      <c r="O160">
        <f>+B160/'Total x Ano'!$F$30</f>
        <v>9.2246474110809454E-2</v>
      </c>
      <c r="P160">
        <f>+C160/'Total x Ano'!$F$30</f>
        <v>0</v>
      </c>
      <c r="Q160">
        <f>+D160/'Total x Ano'!$F$30</f>
        <v>0</v>
      </c>
      <c r="R160">
        <f>+E160/'Total x Ano'!$F$30</f>
        <v>0</v>
      </c>
      <c r="S160">
        <f>+F160/'Total x Ano'!$F$30</f>
        <v>0.3263909988140859</v>
      </c>
      <c r="T160">
        <f>+G160/'Total x Ano'!$F$30</f>
        <v>0</v>
      </c>
      <c r="U160">
        <f>+H160/'Total x Ano'!$F$30</f>
        <v>0</v>
      </c>
      <c r="V160">
        <f>+I160/'Total x Ano'!$F$30</f>
        <v>3.7312189432623419E-2</v>
      </c>
      <c r="W160">
        <f>+J160/'Total x Ano'!$F$30</f>
        <v>0</v>
      </c>
      <c r="X160">
        <f>+K160/'Total x Ano'!$F$30</f>
        <v>0</v>
      </c>
      <c r="Y160">
        <f>+L160/'Total x Ano'!$F$30</f>
        <v>0.45594966235751877</v>
      </c>
    </row>
    <row r="161" spans="1:2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</row>
    <row r="162" spans="1:2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</row>
    <row r="163" spans="1:25" s="1" customFormat="1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  <c r="O163" s="1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x14ac:dyDescent="0.25">
      <c r="A164" s="1"/>
      <c r="B164" s="1" t="s">
        <v>505</v>
      </c>
      <c r="C164" s="1" t="s">
        <v>541</v>
      </c>
      <c r="D164" s="1" t="s">
        <v>1</v>
      </c>
      <c r="E164" s="1" t="s">
        <v>531</v>
      </c>
      <c r="F164" s="1" t="s">
        <v>510</v>
      </c>
      <c r="G164" s="1" t="s">
        <v>537</v>
      </c>
      <c r="H164" s="1" t="s">
        <v>2</v>
      </c>
      <c r="I164" s="1" t="s">
        <v>3</v>
      </c>
      <c r="J164" s="1" t="s">
        <v>6</v>
      </c>
      <c r="K164" s="1" t="s">
        <v>533</v>
      </c>
      <c r="L164" s="1" t="s">
        <v>565</v>
      </c>
      <c r="N164" s="1"/>
      <c r="O164" s="1" t="s">
        <v>505</v>
      </c>
      <c r="P164" s="1" t="s">
        <v>541</v>
      </c>
      <c r="Q164" s="1" t="s">
        <v>1</v>
      </c>
      <c r="R164" s="1" t="s">
        <v>531</v>
      </c>
      <c r="S164" s="1" t="s">
        <v>510</v>
      </c>
      <c r="T164" s="1" t="s">
        <v>537</v>
      </c>
      <c r="U164" s="1" t="s">
        <v>2</v>
      </c>
      <c r="V164" s="1" t="s">
        <v>3</v>
      </c>
      <c r="W164" s="1" t="s">
        <v>6</v>
      </c>
      <c r="X164" s="1" t="s">
        <v>533</v>
      </c>
      <c r="Y164" s="1" t="s">
        <v>565</v>
      </c>
    </row>
    <row r="165" spans="1:25" x14ac:dyDescent="0.25">
      <c r="A165" s="1" t="s">
        <v>34</v>
      </c>
      <c r="B165">
        <f>comercio!B179</f>
        <v>112</v>
      </c>
      <c r="C165">
        <f>comercio!C179</f>
        <v>0</v>
      </c>
      <c r="D165">
        <f>comercio!D179</f>
        <v>0</v>
      </c>
      <c r="E165">
        <f>comercio!E179</f>
        <v>0</v>
      </c>
      <c r="F165">
        <f>comercio!F179</f>
        <v>260</v>
      </c>
      <c r="G165">
        <f>comercio!G179</f>
        <v>0</v>
      </c>
      <c r="H165">
        <f>comercio!H179</f>
        <v>0</v>
      </c>
      <c r="I165">
        <f>comercio!I179</f>
        <v>33</v>
      </c>
      <c r="J165">
        <f>comercio!J179</f>
        <v>0</v>
      </c>
      <c r="K165">
        <f>comercio!K179</f>
        <v>0</v>
      </c>
      <c r="L165">
        <f>SUM(B165:K165)</f>
        <v>405</v>
      </c>
      <c r="N165" s="1" t="s">
        <v>34</v>
      </c>
      <c r="O165">
        <f>+B165/'Total x Ano'!$G$30</f>
        <v>1.0713192531374349E-3</v>
      </c>
      <c r="P165">
        <f>+C165/'Total x Ano'!$G$30</f>
        <v>0</v>
      </c>
      <c r="Q165">
        <f>+D165/'Total x Ano'!$G$30</f>
        <v>0</v>
      </c>
      <c r="R165">
        <f>+E165/'Total x Ano'!$G$30</f>
        <v>0</v>
      </c>
      <c r="S165">
        <f>+F165/'Total x Ano'!$G$30</f>
        <v>2.4869911233547596E-3</v>
      </c>
      <c r="T165">
        <f>+G165/'Total x Ano'!$G$30</f>
        <v>0</v>
      </c>
      <c r="U165">
        <f>+H165/'Total x Ano'!$G$30</f>
        <v>0</v>
      </c>
      <c r="V165">
        <f>+I165/'Total x Ano'!$G$30</f>
        <v>3.1565656565656568E-4</v>
      </c>
      <c r="W165">
        <f>+J165/'Total x Ano'!$G$30</f>
        <v>0</v>
      </c>
      <c r="X165">
        <f>+K165/'Total x Ano'!$G$30</f>
        <v>0</v>
      </c>
      <c r="Y165">
        <f>+L165/'Total x Ano'!$G$30</f>
        <v>3.8739669421487604E-3</v>
      </c>
    </row>
    <row r="166" spans="1:25" x14ac:dyDescent="0.25">
      <c r="A166" s="1" t="s">
        <v>33</v>
      </c>
      <c r="B166">
        <f>comercio!B180</f>
        <v>27</v>
      </c>
      <c r="C166">
        <f>comercio!C180</f>
        <v>0</v>
      </c>
      <c r="D166">
        <f>comercio!D180</f>
        <v>0</v>
      </c>
      <c r="E166">
        <f>comercio!E180</f>
        <v>0</v>
      </c>
      <c r="F166">
        <f>comercio!F180</f>
        <v>70</v>
      </c>
      <c r="G166">
        <f>comercio!G180</f>
        <v>0</v>
      </c>
      <c r="H166">
        <f>comercio!H180</f>
        <v>0</v>
      </c>
      <c r="I166">
        <f>comercio!I180</f>
        <v>4</v>
      </c>
      <c r="J166">
        <f>comercio!J180</f>
        <v>0</v>
      </c>
      <c r="K166">
        <f>comercio!K180</f>
        <v>0</v>
      </c>
      <c r="L166">
        <f t="shared" ref="L166:L192" si="5">SUM(B166:K166)</f>
        <v>101</v>
      </c>
      <c r="N166" s="1" t="s">
        <v>33</v>
      </c>
      <c r="O166">
        <f>+B166/'Total x Ano'!$G$30</f>
        <v>2.5826446280991736E-4</v>
      </c>
      <c r="P166">
        <f>+C166/'Total x Ano'!$G$30</f>
        <v>0</v>
      </c>
      <c r="Q166">
        <f>+D166/'Total x Ano'!$G$30</f>
        <v>0</v>
      </c>
      <c r="R166">
        <f>+E166/'Total x Ano'!$G$30</f>
        <v>0</v>
      </c>
      <c r="S166">
        <f>+F166/'Total x Ano'!$G$30</f>
        <v>6.6957453321089681E-4</v>
      </c>
      <c r="T166">
        <f>+G166/'Total x Ano'!$G$30</f>
        <v>0</v>
      </c>
      <c r="U166">
        <f>+H166/'Total x Ano'!$G$30</f>
        <v>0</v>
      </c>
      <c r="V166">
        <f>+I166/'Total x Ano'!$G$30</f>
        <v>3.8261401897765534E-5</v>
      </c>
      <c r="W166">
        <f>+J166/'Total x Ano'!$G$30</f>
        <v>0</v>
      </c>
      <c r="X166">
        <f>+K166/'Total x Ano'!$G$30</f>
        <v>0</v>
      </c>
      <c r="Y166">
        <f>+L166/'Total x Ano'!$G$30</f>
        <v>9.6610039791857972E-4</v>
      </c>
    </row>
    <row r="167" spans="1:25" x14ac:dyDescent="0.25">
      <c r="A167" s="1" t="s">
        <v>32</v>
      </c>
      <c r="B167">
        <f>comercio!B181</f>
        <v>143</v>
      </c>
      <c r="C167">
        <f>comercio!C181</f>
        <v>0</v>
      </c>
      <c r="D167">
        <f>comercio!D181</f>
        <v>0</v>
      </c>
      <c r="E167">
        <f>comercio!E181</f>
        <v>0</v>
      </c>
      <c r="F167">
        <f>comercio!F181</f>
        <v>267</v>
      </c>
      <c r="G167">
        <f>comercio!G181</f>
        <v>0</v>
      </c>
      <c r="H167">
        <f>comercio!H181</f>
        <v>0</v>
      </c>
      <c r="I167">
        <f>comercio!I181</f>
        <v>27</v>
      </c>
      <c r="J167">
        <f>comercio!J181</f>
        <v>0</v>
      </c>
      <c r="K167">
        <f>comercio!K181</f>
        <v>0</v>
      </c>
      <c r="L167">
        <f t="shared" si="5"/>
        <v>437</v>
      </c>
      <c r="N167" s="1" t="s">
        <v>32</v>
      </c>
      <c r="O167">
        <f>+B167/'Total x Ano'!$G$30</f>
        <v>1.3678451178451179E-3</v>
      </c>
      <c r="P167">
        <f>+C167/'Total x Ano'!$G$30</f>
        <v>0</v>
      </c>
      <c r="Q167">
        <f>+D167/'Total x Ano'!$G$30</f>
        <v>0</v>
      </c>
      <c r="R167">
        <f>+E167/'Total x Ano'!$G$30</f>
        <v>0</v>
      </c>
      <c r="S167">
        <f>+F167/'Total x Ano'!$G$30</f>
        <v>2.5539485766758493E-3</v>
      </c>
      <c r="T167">
        <f>+G167/'Total x Ano'!$G$30</f>
        <v>0</v>
      </c>
      <c r="U167">
        <f>+H167/'Total x Ano'!$G$30</f>
        <v>0</v>
      </c>
      <c r="V167">
        <f>+I167/'Total x Ano'!$G$30</f>
        <v>2.5826446280991736E-4</v>
      </c>
      <c r="W167">
        <f>+J167/'Total x Ano'!$G$30</f>
        <v>0</v>
      </c>
      <c r="X167">
        <f>+K167/'Total x Ano'!$G$30</f>
        <v>0</v>
      </c>
      <c r="Y167">
        <f>+L167/'Total x Ano'!$G$30</f>
        <v>4.1800581573308848E-3</v>
      </c>
    </row>
    <row r="168" spans="1:25" x14ac:dyDescent="0.25">
      <c r="A168" s="1" t="s">
        <v>31</v>
      </c>
      <c r="B168">
        <f>comercio!B182</f>
        <v>19</v>
      </c>
      <c r="C168">
        <f>comercio!C182</f>
        <v>0</v>
      </c>
      <c r="D168">
        <f>comercio!D182</f>
        <v>0</v>
      </c>
      <c r="E168">
        <f>comercio!E182</f>
        <v>0</v>
      </c>
      <c r="F168">
        <f>comercio!F182</f>
        <v>82</v>
      </c>
      <c r="G168">
        <f>comercio!G182</f>
        <v>0</v>
      </c>
      <c r="H168">
        <f>comercio!H182</f>
        <v>0</v>
      </c>
      <c r="I168">
        <f>comercio!I182</f>
        <v>5</v>
      </c>
      <c r="J168">
        <f>comercio!J182</f>
        <v>0</v>
      </c>
      <c r="K168">
        <f>comercio!K182</f>
        <v>0</v>
      </c>
      <c r="L168">
        <f t="shared" si="5"/>
        <v>106</v>
      </c>
      <c r="N168" s="1" t="s">
        <v>31</v>
      </c>
      <c r="O168">
        <f>+B168/'Total x Ano'!$G$30</f>
        <v>1.817416590143863E-4</v>
      </c>
      <c r="P168">
        <f>+C168/'Total x Ano'!$G$30</f>
        <v>0</v>
      </c>
      <c r="Q168">
        <f>+D168/'Total x Ano'!$G$30</f>
        <v>0</v>
      </c>
      <c r="R168">
        <f>+E168/'Total x Ano'!$G$30</f>
        <v>0</v>
      </c>
      <c r="S168">
        <f>+F168/'Total x Ano'!$G$30</f>
        <v>7.8435873890419345E-4</v>
      </c>
      <c r="T168">
        <f>+G168/'Total x Ano'!$G$30</f>
        <v>0</v>
      </c>
      <c r="U168">
        <f>+H168/'Total x Ano'!$G$30</f>
        <v>0</v>
      </c>
      <c r="V168">
        <f>+I168/'Total x Ano'!$G$30</f>
        <v>4.782675237220692E-5</v>
      </c>
      <c r="W168">
        <f>+J168/'Total x Ano'!$G$30</f>
        <v>0</v>
      </c>
      <c r="X168">
        <f>+K168/'Total x Ano'!$G$30</f>
        <v>0</v>
      </c>
      <c r="Y168">
        <f>+L168/'Total x Ano'!$G$30</f>
        <v>1.0139271502907867E-3</v>
      </c>
    </row>
    <row r="169" spans="1:25" x14ac:dyDescent="0.25">
      <c r="A169" s="1" t="s">
        <v>30</v>
      </c>
      <c r="B169">
        <f>comercio!B183</f>
        <v>117</v>
      </c>
      <c r="C169">
        <f>comercio!C183</f>
        <v>0</v>
      </c>
      <c r="D169">
        <f>comercio!D183</f>
        <v>0</v>
      </c>
      <c r="E169">
        <f>comercio!E183</f>
        <v>0</v>
      </c>
      <c r="F169">
        <f>comercio!F183</f>
        <v>528</v>
      </c>
      <c r="G169">
        <f>comercio!G183</f>
        <v>0</v>
      </c>
      <c r="H169">
        <f>comercio!H183</f>
        <v>0</v>
      </c>
      <c r="I169">
        <f>comercio!I183</f>
        <v>63</v>
      </c>
      <c r="J169">
        <f>comercio!J183</f>
        <v>0</v>
      </c>
      <c r="K169">
        <f>comercio!K183</f>
        <v>0</v>
      </c>
      <c r="L169">
        <f t="shared" si="5"/>
        <v>708</v>
      </c>
      <c r="N169" s="1" t="s">
        <v>30</v>
      </c>
      <c r="O169">
        <f>+B169/'Total x Ano'!$G$30</f>
        <v>1.1191460055096419E-3</v>
      </c>
      <c r="P169">
        <f>+C169/'Total x Ano'!$G$30</f>
        <v>0</v>
      </c>
      <c r="Q169">
        <f>+D169/'Total x Ano'!$G$30</f>
        <v>0</v>
      </c>
      <c r="R169">
        <f>+E169/'Total x Ano'!$G$30</f>
        <v>0</v>
      </c>
      <c r="S169">
        <f>+F169/'Total x Ano'!$G$30</f>
        <v>5.0505050505050509E-3</v>
      </c>
      <c r="T169">
        <f>+G169/'Total x Ano'!$G$30</f>
        <v>0</v>
      </c>
      <c r="U169">
        <f>+H169/'Total x Ano'!$G$30</f>
        <v>0</v>
      </c>
      <c r="V169">
        <f>+I169/'Total x Ano'!$G$30</f>
        <v>6.0261707988980718E-4</v>
      </c>
      <c r="W169">
        <f>+J169/'Total x Ano'!$G$30</f>
        <v>0</v>
      </c>
      <c r="X169">
        <f>+K169/'Total x Ano'!$G$30</f>
        <v>0</v>
      </c>
      <c r="Y169">
        <f>+L169/'Total x Ano'!$G$30</f>
        <v>6.7722681359044992E-3</v>
      </c>
    </row>
    <row r="170" spans="1:25" x14ac:dyDescent="0.25">
      <c r="A170" s="1" t="s">
        <v>29</v>
      </c>
      <c r="B170">
        <f>comercio!B184</f>
        <v>16</v>
      </c>
      <c r="C170">
        <f>comercio!C184</f>
        <v>0</v>
      </c>
      <c r="D170">
        <f>comercio!D184</f>
        <v>0</v>
      </c>
      <c r="E170">
        <f>comercio!E184</f>
        <v>0</v>
      </c>
      <c r="F170">
        <f>comercio!F184</f>
        <v>77</v>
      </c>
      <c r="G170">
        <f>comercio!G184</f>
        <v>0</v>
      </c>
      <c r="H170">
        <f>comercio!H184</f>
        <v>0</v>
      </c>
      <c r="I170">
        <f>comercio!I184</f>
        <v>6</v>
      </c>
      <c r="J170">
        <f>comercio!J184</f>
        <v>0</v>
      </c>
      <c r="K170">
        <f>comercio!K184</f>
        <v>0</v>
      </c>
      <c r="L170">
        <f t="shared" si="5"/>
        <v>99</v>
      </c>
      <c r="N170" s="1" t="s">
        <v>29</v>
      </c>
      <c r="O170">
        <f>+B170/'Total x Ano'!$G$30</f>
        <v>1.5304560759106213E-4</v>
      </c>
      <c r="P170">
        <f>+C170/'Total x Ano'!$G$30</f>
        <v>0</v>
      </c>
      <c r="Q170">
        <f>+D170/'Total x Ano'!$G$30</f>
        <v>0</v>
      </c>
      <c r="R170">
        <f>+E170/'Total x Ano'!$G$30</f>
        <v>0</v>
      </c>
      <c r="S170">
        <f>+F170/'Total x Ano'!$G$30</f>
        <v>7.3653198653198654E-4</v>
      </c>
      <c r="T170">
        <f>+G170/'Total x Ano'!$G$30</f>
        <v>0</v>
      </c>
      <c r="U170">
        <f>+H170/'Total x Ano'!$G$30</f>
        <v>0</v>
      </c>
      <c r="V170">
        <f>+I170/'Total x Ano'!$G$30</f>
        <v>5.7392102846648301E-5</v>
      </c>
      <c r="W170">
        <f>+J170/'Total x Ano'!$G$30</f>
        <v>0</v>
      </c>
      <c r="X170">
        <f>+K170/'Total x Ano'!$G$30</f>
        <v>0</v>
      </c>
      <c r="Y170">
        <f>+L170/'Total x Ano'!$G$30</f>
        <v>9.46969696969697E-4</v>
      </c>
    </row>
    <row r="171" spans="1:25" x14ac:dyDescent="0.25">
      <c r="A171" s="1" t="s">
        <v>28</v>
      </c>
      <c r="B171">
        <f>comercio!B185</f>
        <v>29</v>
      </c>
      <c r="C171">
        <f>comercio!C185</f>
        <v>0</v>
      </c>
      <c r="D171">
        <f>comercio!D185</f>
        <v>0</v>
      </c>
      <c r="E171">
        <f>comercio!E185</f>
        <v>0</v>
      </c>
      <c r="F171">
        <f>comercio!F185</f>
        <v>164</v>
      </c>
      <c r="G171">
        <f>comercio!G185</f>
        <v>0</v>
      </c>
      <c r="H171">
        <f>comercio!H185</f>
        <v>0</v>
      </c>
      <c r="I171">
        <f>comercio!I185</f>
        <v>15</v>
      </c>
      <c r="J171">
        <f>comercio!J185</f>
        <v>0</v>
      </c>
      <c r="K171">
        <f>comercio!K185</f>
        <v>0</v>
      </c>
      <c r="L171">
        <f t="shared" si="5"/>
        <v>208</v>
      </c>
      <c r="N171" s="1" t="s">
        <v>28</v>
      </c>
      <c r="O171">
        <f>+B171/'Total x Ano'!$G$30</f>
        <v>2.7739516375880014E-4</v>
      </c>
      <c r="P171">
        <f>+C171/'Total x Ano'!$G$30</f>
        <v>0</v>
      </c>
      <c r="Q171">
        <f>+D171/'Total x Ano'!$G$30</f>
        <v>0</v>
      </c>
      <c r="R171">
        <f>+E171/'Total x Ano'!$G$30</f>
        <v>0</v>
      </c>
      <c r="S171">
        <f>+F171/'Total x Ano'!$G$30</f>
        <v>1.5687174778083869E-3</v>
      </c>
      <c r="T171">
        <f>+G171/'Total x Ano'!$G$30</f>
        <v>0</v>
      </c>
      <c r="U171">
        <f>+H171/'Total x Ano'!$G$30</f>
        <v>0</v>
      </c>
      <c r="V171">
        <f>+I171/'Total x Ano'!$G$30</f>
        <v>1.4348025711662075E-4</v>
      </c>
      <c r="W171">
        <f>+J171/'Total x Ano'!$G$30</f>
        <v>0</v>
      </c>
      <c r="X171">
        <f>+K171/'Total x Ano'!$G$30</f>
        <v>0</v>
      </c>
      <c r="Y171">
        <f>+L171/'Total x Ano'!$G$30</f>
        <v>1.9895928986838076E-3</v>
      </c>
    </row>
    <row r="172" spans="1:25" x14ac:dyDescent="0.25">
      <c r="A172" s="1" t="s">
        <v>27</v>
      </c>
      <c r="B172">
        <f>comercio!B186</f>
        <v>93</v>
      </c>
      <c r="C172">
        <f>comercio!C186</f>
        <v>0</v>
      </c>
      <c r="D172">
        <f>comercio!D186</f>
        <v>0</v>
      </c>
      <c r="E172">
        <f>comercio!E186</f>
        <v>0</v>
      </c>
      <c r="F172">
        <f>comercio!F186</f>
        <v>491</v>
      </c>
      <c r="G172">
        <f>comercio!G186</f>
        <v>0</v>
      </c>
      <c r="H172">
        <f>comercio!H186</f>
        <v>0</v>
      </c>
      <c r="I172">
        <f>comercio!I186</f>
        <v>57</v>
      </c>
      <c r="J172">
        <f>comercio!J186</f>
        <v>0</v>
      </c>
      <c r="K172">
        <f>comercio!K186</f>
        <v>0</v>
      </c>
      <c r="L172">
        <f t="shared" si="5"/>
        <v>641</v>
      </c>
      <c r="N172" s="1" t="s">
        <v>27</v>
      </c>
      <c r="O172">
        <f>+B172/'Total x Ano'!$G$30</f>
        <v>8.8957759412304862E-4</v>
      </c>
      <c r="P172">
        <f>+C172/'Total x Ano'!$G$30</f>
        <v>0</v>
      </c>
      <c r="Q172">
        <f>+D172/'Total x Ano'!$G$30</f>
        <v>0</v>
      </c>
      <c r="R172">
        <f>+E172/'Total x Ano'!$G$30</f>
        <v>0</v>
      </c>
      <c r="S172">
        <f>+F172/'Total x Ano'!$G$30</f>
        <v>4.6965870829507195E-3</v>
      </c>
      <c r="T172">
        <f>+G172/'Total x Ano'!$G$30</f>
        <v>0</v>
      </c>
      <c r="U172">
        <f>+H172/'Total x Ano'!$G$30</f>
        <v>0</v>
      </c>
      <c r="V172">
        <f>+I172/'Total x Ano'!$G$30</f>
        <v>5.4522497704315891E-4</v>
      </c>
      <c r="W172">
        <f>+J172/'Total x Ano'!$G$30</f>
        <v>0</v>
      </c>
      <c r="X172">
        <f>+K172/'Total x Ano'!$G$30</f>
        <v>0</v>
      </c>
      <c r="Y172">
        <f>+L172/'Total x Ano'!$G$30</f>
        <v>6.1313896541169265E-3</v>
      </c>
    </row>
    <row r="173" spans="1:25" x14ac:dyDescent="0.25">
      <c r="A173" s="1" t="s">
        <v>26</v>
      </c>
      <c r="B173">
        <f>comercio!B187</f>
        <v>101</v>
      </c>
      <c r="C173">
        <f>comercio!C187</f>
        <v>0</v>
      </c>
      <c r="D173">
        <f>comercio!D187</f>
        <v>0</v>
      </c>
      <c r="E173">
        <f>comercio!E187</f>
        <v>0</v>
      </c>
      <c r="F173">
        <f>comercio!F187</f>
        <v>263</v>
      </c>
      <c r="G173">
        <f>comercio!G187</f>
        <v>0</v>
      </c>
      <c r="H173">
        <f>comercio!H187</f>
        <v>0</v>
      </c>
      <c r="I173">
        <f>comercio!I187</f>
        <v>34</v>
      </c>
      <c r="J173">
        <f>comercio!J187</f>
        <v>0</v>
      </c>
      <c r="K173">
        <f>comercio!K187</f>
        <v>0</v>
      </c>
      <c r="L173">
        <f t="shared" si="5"/>
        <v>398</v>
      </c>
      <c r="N173" s="1" t="s">
        <v>26</v>
      </c>
      <c r="O173">
        <f>+B173/'Total x Ano'!$G$30</f>
        <v>9.6610039791857972E-4</v>
      </c>
      <c r="P173">
        <f>+C173/'Total x Ano'!$G$30</f>
        <v>0</v>
      </c>
      <c r="Q173">
        <f>+D173/'Total x Ano'!$G$30</f>
        <v>0</v>
      </c>
      <c r="R173">
        <f>+E173/'Total x Ano'!$G$30</f>
        <v>0</v>
      </c>
      <c r="S173">
        <f>+F173/'Total x Ano'!$G$30</f>
        <v>2.5156871747780839E-3</v>
      </c>
      <c r="T173">
        <f>+G173/'Total x Ano'!$G$30</f>
        <v>0</v>
      </c>
      <c r="U173">
        <f>+H173/'Total x Ano'!$G$30</f>
        <v>0</v>
      </c>
      <c r="V173">
        <f>+I173/'Total x Ano'!$G$30</f>
        <v>3.2522191613100704E-4</v>
      </c>
      <c r="W173">
        <f>+J173/'Total x Ano'!$G$30</f>
        <v>0</v>
      </c>
      <c r="X173">
        <f>+K173/'Total x Ano'!$G$30</f>
        <v>0</v>
      </c>
      <c r="Y173">
        <f>+L173/'Total x Ano'!$G$30</f>
        <v>3.8070094888276707E-3</v>
      </c>
    </row>
    <row r="174" spans="1:25" x14ac:dyDescent="0.25">
      <c r="A174" s="1" t="s">
        <v>25</v>
      </c>
      <c r="B174">
        <f>comercio!B188</f>
        <v>238</v>
      </c>
      <c r="C174">
        <f>comercio!C188</f>
        <v>0</v>
      </c>
      <c r="D174">
        <f>comercio!D188</f>
        <v>0</v>
      </c>
      <c r="E174">
        <f>comercio!E188</f>
        <v>0</v>
      </c>
      <c r="F174">
        <f>comercio!F188</f>
        <v>868</v>
      </c>
      <c r="G174">
        <f>comercio!G188</f>
        <v>0</v>
      </c>
      <c r="H174">
        <f>comercio!H188</f>
        <v>0</v>
      </c>
      <c r="I174">
        <f>comercio!I188</f>
        <v>78</v>
      </c>
      <c r="J174">
        <f>comercio!J188</f>
        <v>0</v>
      </c>
      <c r="K174">
        <f>comercio!K188</f>
        <v>0</v>
      </c>
      <c r="L174">
        <f t="shared" si="5"/>
        <v>1184</v>
      </c>
      <c r="N174" s="1" t="s">
        <v>25</v>
      </c>
      <c r="O174">
        <f>+B174/'Total x Ano'!$G$30</f>
        <v>2.2765534129170492E-3</v>
      </c>
      <c r="P174">
        <f>+C174/'Total x Ano'!$G$30</f>
        <v>0</v>
      </c>
      <c r="Q174">
        <f>+D174/'Total x Ano'!$G$30</f>
        <v>0</v>
      </c>
      <c r="R174">
        <f>+E174/'Total x Ano'!$G$30</f>
        <v>0</v>
      </c>
      <c r="S174">
        <f>+F174/'Total x Ano'!$G$30</f>
        <v>8.3027242118151202E-3</v>
      </c>
      <c r="T174">
        <f>+G174/'Total x Ano'!$G$30</f>
        <v>0</v>
      </c>
      <c r="U174">
        <f>+H174/'Total x Ano'!$G$30</f>
        <v>0</v>
      </c>
      <c r="V174">
        <f>+I174/'Total x Ano'!$G$30</f>
        <v>7.460973370064279E-4</v>
      </c>
      <c r="W174">
        <f>+J174/'Total x Ano'!$G$30</f>
        <v>0</v>
      </c>
      <c r="X174">
        <f>+K174/'Total x Ano'!$G$30</f>
        <v>0</v>
      </c>
      <c r="Y174">
        <f>+L174/'Total x Ano'!$G$30</f>
        <v>1.1325374961738598E-2</v>
      </c>
    </row>
    <row r="175" spans="1:25" x14ac:dyDescent="0.25">
      <c r="A175" s="1" t="s">
        <v>24</v>
      </c>
      <c r="B175">
        <f>comercio!B189</f>
        <v>112</v>
      </c>
      <c r="C175">
        <f>comercio!C189</f>
        <v>0</v>
      </c>
      <c r="D175">
        <f>comercio!D189</f>
        <v>0</v>
      </c>
      <c r="E175">
        <f>comercio!E189</f>
        <v>0</v>
      </c>
      <c r="F175">
        <f>comercio!F189</f>
        <v>328</v>
      </c>
      <c r="G175">
        <f>comercio!G189</f>
        <v>0</v>
      </c>
      <c r="H175">
        <f>comercio!H189</f>
        <v>0</v>
      </c>
      <c r="I175">
        <f>comercio!I189</f>
        <v>44</v>
      </c>
      <c r="J175">
        <f>comercio!J189</f>
        <v>0</v>
      </c>
      <c r="K175">
        <f>comercio!K189</f>
        <v>0</v>
      </c>
      <c r="L175">
        <f t="shared" si="5"/>
        <v>484</v>
      </c>
      <c r="N175" s="1" t="s">
        <v>24</v>
      </c>
      <c r="O175">
        <f>+B175/'Total x Ano'!$G$30</f>
        <v>1.0713192531374349E-3</v>
      </c>
      <c r="P175">
        <f>+C175/'Total x Ano'!$G$30</f>
        <v>0</v>
      </c>
      <c r="Q175">
        <f>+D175/'Total x Ano'!$G$30</f>
        <v>0</v>
      </c>
      <c r="R175">
        <f>+E175/'Total x Ano'!$G$30</f>
        <v>0</v>
      </c>
      <c r="S175">
        <f>+F175/'Total x Ano'!$G$30</f>
        <v>3.1374349556167738E-3</v>
      </c>
      <c r="T175">
        <f>+G175/'Total x Ano'!$G$30</f>
        <v>0</v>
      </c>
      <c r="U175">
        <f>+H175/'Total x Ano'!$G$30</f>
        <v>0</v>
      </c>
      <c r="V175">
        <f>+I175/'Total x Ano'!$G$30</f>
        <v>4.2087542087542086E-4</v>
      </c>
      <c r="W175">
        <f>+J175/'Total x Ano'!$G$30</f>
        <v>0</v>
      </c>
      <c r="X175">
        <f>+K175/'Total x Ano'!$G$30</f>
        <v>0</v>
      </c>
      <c r="Y175">
        <f>+L175/'Total x Ano'!$G$30</f>
        <v>4.6296296296296294E-3</v>
      </c>
    </row>
    <row r="176" spans="1:25" x14ac:dyDescent="0.25">
      <c r="A176" s="1" t="s">
        <v>23</v>
      </c>
      <c r="B176">
        <f>comercio!B190</f>
        <v>88</v>
      </c>
      <c r="C176">
        <f>comercio!C190</f>
        <v>0</v>
      </c>
      <c r="D176">
        <f>comercio!D190</f>
        <v>0</v>
      </c>
      <c r="E176">
        <f>comercio!E190</f>
        <v>0</v>
      </c>
      <c r="F176">
        <f>comercio!F190</f>
        <v>291</v>
      </c>
      <c r="G176">
        <f>comercio!G190</f>
        <v>0</v>
      </c>
      <c r="H176">
        <f>comercio!H190</f>
        <v>0</v>
      </c>
      <c r="I176">
        <f>comercio!I190</f>
        <v>30</v>
      </c>
      <c r="J176">
        <f>comercio!J190</f>
        <v>0</v>
      </c>
      <c r="K176">
        <f>comercio!K190</f>
        <v>0</v>
      </c>
      <c r="L176">
        <f t="shared" si="5"/>
        <v>409</v>
      </c>
      <c r="N176" s="1" t="s">
        <v>23</v>
      </c>
      <c r="O176">
        <f>+B176/'Total x Ano'!$G$30</f>
        <v>8.4175084175084171E-4</v>
      </c>
      <c r="P176">
        <f>+C176/'Total x Ano'!$G$30</f>
        <v>0</v>
      </c>
      <c r="Q176">
        <f>+D176/'Total x Ano'!$G$30</f>
        <v>0</v>
      </c>
      <c r="R176">
        <f>+E176/'Total x Ano'!$G$30</f>
        <v>0</v>
      </c>
      <c r="S176">
        <f>+F176/'Total x Ano'!$G$30</f>
        <v>2.7835169880624424E-3</v>
      </c>
      <c r="T176">
        <f>+G176/'Total x Ano'!$G$30</f>
        <v>0</v>
      </c>
      <c r="U176">
        <f>+H176/'Total x Ano'!$G$30</f>
        <v>0</v>
      </c>
      <c r="V176">
        <f>+I176/'Total x Ano'!$G$30</f>
        <v>2.869605142332415E-4</v>
      </c>
      <c r="W176">
        <f>+J176/'Total x Ano'!$G$30</f>
        <v>0</v>
      </c>
      <c r="X176">
        <f>+K176/'Total x Ano'!$G$30</f>
        <v>0</v>
      </c>
      <c r="Y176">
        <f>+L176/'Total x Ano'!$G$30</f>
        <v>3.9122283440465259E-3</v>
      </c>
    </row>
    <row r="177" spans="1:25" x14ac:dyDescent="0.25">
      <c r="A177" s="1" t="s">
        <v>22</v>
      </c>
      <c r="B177">
        <f>comercio!B191</f>
        <v>233</v>
      </c>
      <c r="C177">
        <f>comercio!C191</f>
        <v>0</v>
      </c>
      <c r="D177">
        <f>comercio!D191</f>
        <v>0</v>
      </c>
      <c r="E177">
        <f>comercio!E191</f>
        <v>0</v>
      </c>
      <c r="F177">
        <f>comercio!F191</f>
        <v>980</v>
      </c>
      <c r="G177">
        <f>comercio!G191</f>
        <v>0</v>
      </c>
      <c r="H177">
        <f>comercio!H191</f>
        <v>0</v>
      </c>
      <c r="I177">
        <f>comercio!I191</f>
        <v>118</v>
      </c>
      <c r="J177">
        <f>comercio!J191</f>
        <v>0</v>
      </c>
      <c r="K177">
        <f>comercio!K191</f>
        <v>0</v>
      </c>
      <c r="L177">
        <f t="shared" si="5"/>
        <v>1331</v>
      </c>
      <c r="N177" s="1" t="s">
        <v>22</v>
      </c>
      <c r="O177">
        <f>+B177/'Total x Ano'!$G$30</f>
        <v>2.2287266605448422E-3</v>
      </c>
      <c r="P177">
        <f>+C177/'Total x Ano'!$G$30</f>
        <v>0</v>
      </c>
      <c r="Q177">
        <f>+D177/'Total x Ano'!$G$30</f>
        <v>0</v>
      </c>
      <c r="R177">
        <f>+E177/'Total x Ano'!$G$30</f>
        <v>0</v>
      </c>
      <c r="S177">
        <f>+F177/'Total x Ano'!$G$30</f>
        <v>9.3740434649525559E-3</v>
      </c>
      <c r="T177">
        <f>+G177/'Total x Ano'!$G$30</f>
        <v>0</v>
      </c>
      <c r="U177">
        <f>+H177/'Total x Ano'!$G$30</f>
        <v>0</v>
      </c>
      <c r="V177">
        <f>+I177/'Total x Ano'!$G$30</f>
        <v>1.1287113559840833E-3</v>
      </c>
      <c r="W177">
        <f>+J177/'Total x Ano'!$G$30</f>
        <v>0</v>
      </c>
      <c r="X177">
        <f>+K177/'Total x Ano'!$G$30</f>
        <v>0</v>
      </c>
      <c r="Y177">
        <f>+L177/'Total x Ano'!$G$30</f>
        <v>1.2731481481481481E-2</v>
      </c>
    </row>
    <row r="178" spans="1:25" x14ac:dyDescent="0.25">
      <c r="A178" s="1" t="s">
        <v>21</v>
      </c>
      <c r="B178">
        <f>comercio!B192</f>
        <v>55</v>
      </c>
      <c r="C178">
        <f>comercio!C192</f>
        <v>0</v>
      </c>
      <c r="D178">
        <f>comercio!D192</f>
        <v>0</v>
      </c>
      <c r="E178">
        <f>comercio!E192</f>
        <v>0</v>
      </c>
      <c r="F178">
        <f>comercio!F192</f>
        <v>291</v>
      </c>
      <c r="G178">
        <f>comercio!G192</f>
        <v>0</v>
      </c>
      <c r="H178">
        <f>comercio!H192</f>
        <v>0</v>
      </c>
      <c r="I178">
        <f>comercio!I192</f>
        <v>26</v>
      </c>
      <c r="J178">
        <f>comercio!J192</f>
        <v>0</v>
      </c>
      <c r="K178">
        <f>comercio!K192</f>
        <v>0</v>
      </c>
      <c r="L178">
        <f t="shared" si="5"/>
        <v>372</v>
      </c>
      <c r="N178" s="1" t="s">
        <v>21</v>
      </c>
      <c r="O178">
        <f>+B178/'Total x Ano'!$G$30</f>
        <v>5.2609427609427608E-4</v>
      </c>
      <c r="P178">
        <f>+C178/'Total x Ano'!$G$30</f>
        <v>0</v>
      </c>
      <c r="Q178">
        <f>+D178/'Total x Ano'!$G$30</f>
        <v>0</v>
      </c>
      <c r="R178">
        <f>+E178/'Total x Ano'!$G$30</f>
        <v>0</v>
      </c>
      <c r="S178">
        <f>+F178/'Total x Ano'!$G$30</f>
        <v>2.7835169880624424E-3</v>
      </c>
      <c r="T178">
        <f>+G178/'Total x Ano'!$G$30</f>
        <v>0</v>
      </c>
      <c r="U178">
        <f>+H178/'Total x Ano'!$G$30</f>
        <v>0</v>
      </c>
      <c r="V178">
        <f>+I178/'Total x Ano'!$G$30</f>
        <v>2.4869911233547595E-4</v>
      </c>
      <c r="W178">
        <f>+J178/'Total x Ano'!$G$30</f>
        <v>0</v>
      </c>
      <c r="X178">
        <f>+K178/'Total x Ano'!$G$30</f>
        <v>0</v>
      </c>
      <c r="Y178">
        <f>+L178/'Total x Ano'!$G$30</f>
        <v>3.5583103764921945E-3</v>
      </c>
    </row>
    <row r="179" spans="1:25" x14ac:dyDescent="0.25">
      <c r="A179" s="1" t="s">
        <v>20</v>
      </c>
      <c r="B179">
        <f>comercio!B193</f>
        <v>97</v>
      </c>
      <c r="C179">
        <f>comercio!C193</f>
        <v>0</v>
      </c>
      <c r="D179">
        <f>comercio!D193</f>
        <v>0</v>
      </c>
      <c r="E179">
        <f>comercio!E193</f>
        <v>0</v>
      </c>
      <c r="F179">
        <f>comercio!F193</f>
        <v>237</v>
      </c>
      <c r="G179">
        <f>comercio!G193</f>
        <v>0</v>
      </c>
      <c r="H179">
        <f>comercio!H193</f>
        <v>0</v>
      </c>
      <c r="I179">
        <f>comercio!I193</f>
        <v>12</v>
      </c>
      <c r="J179">
        <f>comercio!J193</f>
        <v>0</v>
      </c>
      <c r="K179">
        <f>comercio!K193</f>
        <v>0</v>
      </c>
      <c r="L179">
        <f t="shared" si="5"/>
        <v>346</v>
      </c>
      <c r="N179" s="1" t="s">
        <v>20</v>
      </c>
      <c r="O179">
        <f>+B179/'Total x Ano'!$G$30</f>
        <v>9.2783899602081417E-4</v>
      </c>
      <c r="P179">
        <f>+C179/'Total x Ano'!$G$30</f>
        <v>0</v>
      </c>
      <c r="Q179">
        <f>+D179/'Total x Ano'!$G$30</f>
        <v>0</v>
      </c>
      <c r="R179">
        <f>+E179/'Total x Ano'!$G$30</f>
        <v>0</v>
      </c>
      <c r="S179">
        <f>+F179/'Total x Ano'!$G$30</f>
        <v>2.2669880624426081E-3</v>
      </c>
      <c r="T179">
        <f>+G179/'Total x Ano'!$G$30</f>
        <v>0</v>
      </c>
      <c r="U179">
        <f>+H179/'Total x Ano'!$G$30</f>
        <v>0</v>
      </c>
      <c r="V179">
        <f>+I179/'Total x Ano'!$G$30</f>
        <v>1.147842056932966E-4</v>
      </c>
      <c r="W179">
        <f>+J179/'Total x Ano'!$G$30</f>
        <v>0</v>
      </c>
      <c r="X179">
        <f>+K179/'Total x Ano'!$G$30</f>
        <v>0</v>
      </c>
      <c r="Y179">
        <f>+L179/'Total x Ano'!$G$30</f>
        <v>3.3096112641567187E-3</v>
      </c>
    </row>
    <row r="180" spans="1:25" x14ac:dyDescent="0.25">
      <c r="A180" s="1" t="s">
        <v>19</v>
      </c>
      <c r="B180">
        <f>comercio!B194</f>
        <v>327</v>
      </c>
      <c r="C180">
        <f>comercio!C194</f>
        <v>0</v>
      </c>
      <c r="D180">
        <f>comercio!D194</f>
        <v>0</v>
      </c>
      <c r="E180">
        <f>comercio!E194</f>
        <v>0</v>
      </c>
      <c r="F180">
        <f>comercio!F194</f>
        <v>1399</v>
      </c>
      <c r="G180">
        <f>comercio!G194</f>
        <v>0</v>
      </c>
      <c r="H180">
        <f>comercio!H194</f>
        <v>0</v>
      </c>
      <c r="I180">
        <f>comercio!I194</f>
        <v>188</v>
      </c>
      <c r="J180">
        <f>comercio!J194</f>
        <v>0</v>
      </c>
      <c r="K180">
        <f>comercio!K194</f>
        <v>0</v>
      </c>
      <c r="L180">
        <f t="shared" si="5"/>
        <v>1914</v>
      </c>
      <c r="N180" s="1" t="s">
        <v>19</v>
      </c>
      <c r="O180">
        <f>+B180/'Total x Ano'!$G$30</f>
        <v>3.1278696051423322E-3</v>
      </c>
      <c r="P180">
        <f>+C180/'Total x Ano'!$G$30</f>
        <v>0</v>
      </c>
      <c r="Q180">
        <f>+D180/'Total x Ano'!$G$30</f>
        <v>0</v>
      </c>
      <c r="R180">
        <f>+E180/'Total x Ano'!$G$30</f>
        <v>0</v>
      </c>
      <c r="S180">
        <f>+F180/'Total x Ano'!$G$30</f>
        <v>1.3381925313743496E-2</v>
      </c>
      <c r="T180">
        <f>+G180/'Total x Ano'!$G$30</f>
        <v>0</v>
      </c>
      <c r="U180">
        <f>+H180/'Total x Ano'!$G$30</f>
        <v>0</v>
      </c>
      <c r="V180">
        <f>+I180/'Total x Ano'!$G$30</f>
        <v>1.7982858891949802E-3</v>
      </c>
      <c r="W180">
        <f>+J180/'Total x Ano'!$G$30</f>
        <v>0</v>
      </c>
      <c r="X180">
        <f>+K180/'Total x Ano'!$G$30</f>
        <v>0</v>
      </c>
      <c r="Y180">
        <f>+L180/'Total x Ano'!$G$30</f>
        <v>1.8308080808080808E-2</v>
      </c>
    </row>
    <row r="181" spans="1:25" x14ac:dyDescent="0.25">
      <c r="A181" s="1" t="s">
        <v>18</v>
      </c>
      <c r="B181">
        <f>comercio!B195</f>
        <v>1003</v>
      </c>
      <c r="C181">
        <f>comercio!C195</f>
        <v>0</v>
      </c>
      <c r="D181">
        <f>comercio!D195</f>
        <v>0</v>
      </c>
      <c r="E181">
        <f>comercio!E195</f>
        <v>0</v>
      </c>
      <c r="F181">
        <f>comercio!F195</f>
        <v>3853</v>
      </c>
      <c r="G181">
        <f>comercio!G195</f>
        <v>0</v>
      </c>
      <c r="H181">
        <f>comercio!H195</f>
        <v>0</v>
      </c>
      <c r="I181">
        <f>comercio!I195</f>
        <v>427</v>
      </c>
      <c r="J181">
        <f>comercio!J195</f>
        <v>0</v>
      </c>
      <c r="K181">
        <f>comercio!K195</f>
        <v>0</v>
      </c>
      <c r="L181">
        <f t="shared" si="5"/>
        <v>5283</v>
      </c>
      <c r="N181" s="1" t="s">
        <v>18</v>
      </c>
      <c r="O181">
        <f>+B181/'Total x Ano'!$G$30</f>
        <v>9.5940465258647079E-3</v>
      </c>
      <c r="P181">
        <f>+C181/'Total x Ano'!$G$30</f>
        <v>0</v>
      </c>
      <c r="Q181">
        <f>+D181/'Total x Ano'!$G$30</f>
        <v>0</v>
      </c>
      <c r="R181">
        <f>+E181/'Total x Ano'!$G$30</f>
        <v>0</v>
      </c>
      <c r="S181">
        <f>+F181/'Total x Ano'!$G$30</f>
        <v>3.6855295378022651E-2</v>
      </c>
      <c r="T181">
        <f>+G181/'Total x Ano'!$G$30</f>
        <v>0</v>
      </c>
      <c r="U181">
        <f>+H181/'Total x Ano'!$G$30</f>
        <v>0</v>
      </c>
      <c r="V181">
        <f>+I181/'Total x Ano'!$G$30</f>
        <v>4.0844046525864708E-3</v>
      </c>
      <c r="W181">
        <f>+J181/'Total x Ano'!$G$30</f>
        <v>0</v>
      </c>
      <c r="X181">
        <f>+K181/'Total x Ano'!$G$30</f>
        <v>0</v>
      </c>
      <c r="Y181">
        <f>+L181/'Total x Ano'!$G$30</f>
        <v>5.053374655647383E-2</v>
      </c>
    </row>
    <row r="182" spans="1:25" x14ac:dyDescent="0.25">
      <c r="A182" s="1" t="s">
        <v>17</v>
      </c>
      <c r="B182">
        <f>comercio!B196</f>
        <v>307</v>
      </c>
      <c r="C182">
        <f>comercio!C196</f>
        <v>0</v>
      </c>
      <c r="D182">
        <f>comercio!D196</f>
        <v>0</v>
      </c>
      <c r="E182">
        <f>comercio!E196</f>
        <v>0</v>
      </c>
      <c r="F182">
        <f>comercio!F196</f>
        <v>699</v>
      </c>
      <c r="G182">
        <f>comercio!G196</f>
        <v>0</v>
      </c>
      <c r="H182">
        <f>comercio!H196</f>
        <v>0</v>
      </c>
      <c r="I182">
        <f>comercio!I196</f>
        <v>87</v>
      </c>
      <c r="J182">
        <f>comercio!J196</f>
        <v>0</v>
      </c>
      <c r="K182">
        <f>comercio!K196</f>
        <v>0</v>
      </c>
      <c r="L182">
        <f t="shared" si="5"/>
        <v>1093</v>
      </c>
      <c r="N182" s="1" t="s">
        <v>17</v>
      </c>
      <c r="O182">
        <f>+B182/'Total x Ano'!$G$30</f>
        <v>2.9365625956535046E-3</v>
      </c>
      <c r="P182">
        <f>+C182/'Total x Ano'!$G$30</f>
        <v>0</v>
      </c>
      <c r="Q182">
        <f>+D182/'Total x Ano'!$G$30</f>
        <v>0</v>
      </c>
      <c r="R182">
        <f>+E182/'Total x Ano'!$G$30</f>
        <v>0</v>
      </c>
      <c r="S182">
        <f>+F182/'Total x Ano'!$G$30</f>
        <v>6.6861799816345267E-3</v>
      </c>
      <c r="T182">
        <f>+G182/'Total x Ano'!$G$30</f>
        <v>0</v>
      </c>
      <c r="U182">
        <f>+H182/'Total x Ano'!$G$30</f>
        <v>0</v>
      </c>
      <c r="V182">
        <f>+I182/'Total x Ano'!$G$30</f>
        <v>8.3218549127640035E-4</v>
      </c>
      <c r="W182">
        <f>+J182/'Total x Ano'!$G$30</f>
        <v>0</v>
      </c>
      <c r="X182">
        <f>+K182/'Total x Ano'!$G$30</f>
        <v>0</v>
      </c>
      <c r="Y182">
        <f>+L182/'Total x Ano'!$G$30</f>
        <v>1.0454928068564432E-2</v>
      </c>
    </row>
    <row r="183" spans="1:25" x14ac:dyDescent="0.25">
      <c r="A183" s="1" t="s">
        <v>16</v>
      </c>
      <c r="B183">
        <f>comercio!B197</f>
        <v>912</v>
      </c>
      <c r="C183">
        <f>comercio!C197</f>
        <v>0</v>
      </c>
      <c r="D183">
        <f>comercio!D197</f>
        <v>0</v>
      </c>
      <c r="E183">
        <f>comercio!E197</f>
        <v>0</v>
      </c>
      <c r="F183">
        <f>comercio!F197</f>
        <v>2861</v>
      </c>
      <c r="G183">
        <f>comercio!G197</f>
        <v>0</v>
      </c>
      <c r="H183">
        <f>comercio!H197</f>
        <v>0</v>
      </c>
      <c r="I183">
        <f>comercio!I197</f>
        <v>270</v>
      </c>
      <c r="J183">
        <f>comercio!J197</f>
        <v>0</v>
      </c>
      <c r="K183">
        <f>comercio!K197</f>
        <v>0</v>
      </c>
      <c r="L183">
        <f t="shared" si="5"/>
        <v>4043</v>
      </c>
      <c r="N183" s="1" t="s">
        <v>16</v>
      </c>
      <c r="O183">
        <f>+B183/'Total x Ano'!$G$30</f>
        <v>8.7235996326905426E-3</v>
      </c>
      <c r="P183">
        <f>+C183/'Total x Ano'!$G$30</f>
        <v>0</v>
      </c>
      <c r="Q183">
        <f>+D183/'Total x Ano'!$G$30</f>
        <v>0</v>
      </c>
      <c r="R183">
        <f>+E183/'Total x Ano'!$G$30</f>
        <v>0</v>
      </c>
      <c r="S183">
        <f>+F183/'Total x Ano'!$G$30</f>
        <v>2.7366467707376798E-2</v>
      </c>
      <c r="T183">
        <f>+G183/'Total x Ano'!$G$30</f>
        <v>0</v>
      </c>
      <c r="U183">
        <f>+H183/'Total x Ano'!$G$30</f>
        <v>0</v>
      </c>
      <c r="V183">
        <f>+I183/'Total x Ano'!$G$30</f>
        <v>2.5826446280991736E-3</v>
      </c>
      <c r="W183">
        <f>+J183/'Total x Ano'!$G$30</f>
        <v>0</v>
      </c>
      <c r="X183">
        <f>+K183/'Total x Ano'!$G$30</f>
        <v>0</v>
      </c>
      <c r="Y183">
        <f>+L183/'Total x Ano'!$G$30</f>
        <v>3.8672711968166511E-2</v>
      </c>
    </row>
    <row r="184" spans="1:25" x14ac:dyDescent="0.25">
      <c r="A184" s="1" t="s">
        <v>15</v>
      </c>
      <c r="B184">
        <f>comercio!B198</f>
        <v>2544</v>
      </c>
      <c r="C184">
        <f>comercio!C198</f>
        <v>0</v>
      </c>
      <c r="D184">
        <f>comercio!D198</f>
        <v>0</v>
      </c>
      <c r="E184">
        <f>comercio!E198</f>
        <v>0</v>
      </c>
      <c r="F184">
        <f>comercio!F198</f>
        <v>9953</v>
      </c>
      <c r="G184">
        <f>comercio!G198</f>
        <v>0</v>
      </c>
      <c r="H184">
        <f>comercio!H198</f>
        <v>0</v>
      </c>
      <c r="I184">
        <f>comercio!I198</f>
        <v>1224</v>
      </c>
      <c r="J184">
        <f>comercio!J198</f>
        <v>0</v>
      </c>
      <c r="K184">
        <f>comercio!K198</f>
        <v>0</v>
      </c>
      <c r="L184">
        <f t="shared" si="5"/>
        <v>13721</v>
      </c>
      <c r="N184" s="1" t="s">
        <v>15</v>
      </c>
      <c r="O184">
        <f>+B184/'Total x Ano'!$G$30</f>
        <v>2.4334251606978878E-2</v>
      </c>
      <c r="P184">
        <f>+C184/'Total x Ano'!$G$30</f>
        <v>0</v>
      </c>
      <c r="Q184">
        <f>+D184/'Total x Ano'!$G$30</f>
        <v>0</v>
      </c>
      <c r="R184">
        <f>+E184/'Total x Ano'!$G$30</f>
        <v>0</v>
      </c>
      <c r="S184">
        <f>+F184/'Total x Ano'!$G$30</f>
        <v>9.5203933272115085E-2</v>
      </c>
      <c r="T184">
        <f>+G184/'Total x Ano'!$G$30</f>
        <v>0</v>
      </c>
      <c r="U184">
        <f>+H184/'Total x Ano'!$G$30</f>
        <v>0</v>
      </c>
      <c r="V184">
        <f>+I184/'Total x Ano'!$G$30</f>
        <v>1.1707988980716254E-2</v>
      </c>
      <c r="W184">
        <f>+J184/'Total x Ano'!$G$30</f>
        <v>0</v>
      </c>
      <c r="X184">
        <f>+K184/'Total x Ano'!$G$30</f>
        <v>0</v>
      </c>
      <c r="Y184">
        <f>+L184/'Total x Ano'!$G$30</f>
        <v>0.13124617385981022</v>
      </c>
    </row>
    <row r="185" spans="1:25" x14ac:dyDescent="0.25">
      <c r="A185" s="1" t="s">
        <v>14</v>
      </c>
      <c r="B185">
        <f>comercio!B199</f>
        <v>872</v>
      </c>
      <c r="C185">
        <f>comercio!C199</f>
        <v>0</v>
      </c>
      <c r="D185">
        <f>comercio!D199</f>
        <v>0</v>
      </c>
      <c r="E185">
        <f>comercio!E199</f>
        <v>0</v>
      </c>
      <c r="F185">
        <f>comercio!F199</f>
        <v>2583</v>
      </c>
      <c r="G185">
        <f>comercio!G199</f>
        <v>0</v>
      </c>
      <c r="H185">
        <f>comercio!H199</f>
        <v>0</v>
      </c>
      <c r="I185">
        <f>comercio!I199</f>
        <v>247</v>
      </c>
      <c r="J185">
        <f>comercio!J199</f>
        <v>0</v>
      </c>
      <c r="K185">
        <f>comercio!K199</f>
        <v>0</v>
      </c>
      <c r="L185">
        <f t="shared" si="5"/>
        <v>3702</v>
      </c>
      <c r="N185" s="1" t="s">
        <v>14</v>
      </c>
      <c r="O185">
        <f>+B185/'Total x Ano'!$G$30</f>
        <v>8.3409856137128865E-3</v>
      </c>
      <c r="P185">
        <f>+C185/'Total x Ano'!$G$30</f>
        <v>0</v>
      </c>
      <c r="Q185">
        <f>+D185/'Total x Ano'!$G$30</f>
        <v>0</v>
      </c>
      <c r="R185">
        <f>+E185/'Total x Ano'!$G$30</f>
        <v>0</v>
      </c>
      <c r="S185">
        <f>+F185/'Total x Ano'!$G$30</f>
        <v>2.4707300275482093E-2</v>
      </c>
      <c r="T185">
        <f>+G185/'Total x Ano'!$G$30</f>
        <v>0</v>
      </c>
      <c r="U185">
        <f>+H185/'Total x Ano'!$G$30</f>
        <v>0</v>
      </c>
      <c r="V185">
        <f>+I185/'Total x Ano'!$G$30</f>
        <v>2.3626415671870217E-3</v>
      </c>
      <c r="W185">
        <f>+J185/'Total x Ano'!$G$30</f>
        <v>0</v>
      </c>
      <c r="X185">
        <f>+K185/'Total x Ano'!$G$30</f>
        <v>0</v>
      </c>
      <c r="Y185">
        <f>+L185/'Total x Ano'!$G$30</f>
        <v>3.5410927456382003E-2</v>
      </c>
    </row>
    <row r="186" spans="1:25" x14ac:dyDescent="0.25">
      <c r="A186" s="1" t="s">
        <v>13</v>
      </c>
      <c r="B186">
        <f>comercio!B200</f>
        <v>670</v>
      </c>
      <c r="C186">
        <f>comercio!C200</f>
        <v>0</v>
      </c>
      <c r="D186">
        <f>comercio!D200</f>
        <v>0</v>
      </c>
      <c r="E186">
        <f>comercio!E200</f>
        <v>0</v>
      </c>
      <c r="F186">
        <f>comercio!F200</f>
        <v>1428</v>
      </c>
      <c r="G186">
        <f>comercio!G200</f>
        <v>0</v>
      </c>
      <c r="H186">
        <f>comercio!H200</f>
        <v>0</v>
      </c>
      <c r="I186">
        <f>comercio!I200</f>
        <v>175</v>
      </c>
      <c r="J186">
        <f>comercio!J200</f>
        <v>0</v>
      </c>
      <c r="K186">
        <f>comercio!K200</f>
        <v>0</v>
      </c>
      <c r="L186">
        <f t="shared" si="5"/>
        <v>2273</v>
      </c>
      <c r="N186" s="1" t="s">
        <v>13</v>
      </c>
      <c r="O186">
        <f>+B186/'Total x Ano'!$G$30</f>
        <v>6.408784817875727E-3</v>
      </c>
      <c r="P186">
        <f>+C186/'Total x Ano'!$G$30</f>
        <v>0</v>
      </c>
      <c r="Q186">
        <f>+D186/'Total x Ano'!$G$30</f>
        <v>0</v>
      </c>
      <c r="R186">
        <f>+E186/'Total x Ano'!$G$30</f>
        <v>0</v>
      </c>
      <c r="S186">
        <f>+F186/'Total x Ano'!$G$30</f>
        <v>1.3659320477502295E-2</v>
      </c>
      <c r="T186">
        <f>+G186/'Total x Ano'!$G$30</f>
        <v>0</v>
      </c>
      <c r="U186">
        <f>+H186/'Total x Ano'!$G$30</f>
        <v>0</v>
      </c>
      <c r="V186">
        <f>+I186/'Total x Ano'!$G$30</f>
        <v>1.6739363330272421E-3</v>
      </c>
      <c r="W186">
        <f>+J186/'Total x Ano'!$G$30</f>
        <v>0</v>
      </c>
      <c r="X186">
        <f>+K186/'Total x Ano'!$G$30</f>
        <v>0</v>
      </c>
      <c r="Y186">
        <f>+L186/'Total x Ano'!$G$30</f>
        <v>2.1742041628405265E-2</v>
      </c>
    </row>
    <row r="187" spans="1:25" x14ac:dyDescent="0.25">
      <c r="A187" s="1" t="s">
        <v>12</v>
      </c>
      <c r="B187">
        <f>comercio!B201</f>
        <v>1085</v>
      </c>
      <c r="C187">
        <f>comercio!C201</f>
        <v>0</v>
      </c>
      <c r="D187">
        <f>comercio!D201</f>
        <v>0</v>
      </c>
      <c r="E187">
        <f>comercio!E201</f>
        <v>0</v>
      </c>
      <c r="F187">
        <f>comercio!F201</f>
        <v>2381</v>
      </c>
      <c r="G187">
        <f>comercio!G201</f>
        <v>0</v>
      </c>
      <c r="H187">
        <f>comercio!H201</f>
        <v>0</v>
      </c>
      <c r="I187">
        <f>comercio!I201</f>
        <v>286</v>
      </c>
      <c r="J187">
        <f>comercio!J201</f>
        <v>0</v>
      </c>
      <c r="K187">
        <f>comercio!K201</f>
        <v>0</v>
      </c>
      <c r="L187">
        <f t="shared" si="5"/>
        <v>3752</v>
      </c>
      <c r="N187" s="1" t="s">
        <v>12</v>
      </c>
      <c r="O187">
        <f>+B187/'Total x Ano'!$G$30</f>
        <v>1.0378405264768902E-2</v>
      </c>
      <c r="P187">
        <f>+C187/'Total x Ano'!$G$30</f>
        <v>0</v>
      </c>
      <c r="Q187">
        <f>+D187/'Total x Ano'!$G$30</f>
        <v>0</v>
      </c>
      <c r="R187">
        <f>+E187/'Total x Ano'!$G$30</f>
        <v>0</v>
      </c>
      <c r="S187">
        <f>+F187/'Total x Ano'!$G$30</f>
        <v>2.2775099479644935E-2</v>
      </c>
      <c r="T187">
        <f>+G187/'Total x Ano'!$G$30</f>
        <v>0</v>
      </c>
      <c r="U187">
        <f>+H187/'Total x Ano'!$G$30</f>
        <v>0</v>
      </c>
      <c r="V187">
        <f>+I187/'Total x Ano'!$G$30</f>
        <v>2.7356902356902358E-3</v>
      </c>
      <c r="W187">
        <f>+J187/'Total x Ano'!$G$30</f>
        <v>0</v>
      </c>
      <c r="X187">
        <f>+K187/'Total x Ano'!$G$30</f>
        <v>0</v>
      </c>
      <c r="Y187">
        <f>+L187/'Total x Ano'!$G$30</f>
        <v>3.5889194980104074E-2</v>
      </c>
    </row>
    <row r="188" spans="1:25" x14ac:dyDescent="0.25">
      <c r="A188" s="1" t="s">
        <v>11</v>
      </c>
      <c r="B188">
        <f>comercio!B202</f>
        <v>98</v>
      </c>
      <c r="C188">
        <f>comercio!C202</f>
        <v>0</v>
      </c>
      <c r="D188">
        <f>comercio!D202</f>
        <v>0</v>
      </c>
      <c r="E188">
        <f>comercio!E202</f>
        <v>0</v>
      </c>
      <c r="F188">
        <f>comercio!F202</f>
        <v>306</v>
      </c>
      <c r="G188">
        <f>comercio!G202</f>
        <v>0</v>
      </c>
      <c r="H188">
        <f>comercio!H202</f>
        <v>0</v>
      </c>
      <c r="I188">
        <f>comercio!I202</f>
        <v>37</v>
      </c>
      <c r="J188">
        <f>comercio!J202</f>
        <v>0</v>
      </c>
      <c r="K188">
        <f>comercio!K202</f>
        <v>0</v>
      </c>
      <c r="L188">
        <f t="shared" si="5"/>
        <v>441</v>
      </c>
      <c r="N188" s="1" t="s">
        <v>11</v>
      </c>
      <c r="O188">
        <f>+B188/'Total x Ano'!$G$30</f>
        <v>9.3740434649525564E-4</v>
      </c>
      <c r="P188">
        <f>+C188/'Total x Ano'!$G$30</f>
        <v>0</v>
      </c>
      <c r="Q188">
        <f>+D188/'Total x Ano'!$G$30</f>
        <v>0</v>
      </c>
      <c r="R188">
        <f>+E188/'Total x Ano'!$G$30</f>
        <v>0</v>
      </c>
      <c r="S188">
        <f>+F188/'Total x Ano'!$G$30</f>
        <v>2.9269972451790634E-3</v>
      </c>
      <c r="T188">
        <f>+G188/'Total x Ano'!$G$30</f>
        <v>0</v>
      </c>
      <c r="U188">
        <f>+H188/'Total x Ano'!$G$30</f>
        <v>0</v>
      </c>
      <c r="V188">
        <f>+I188/'Total x Ano'!$G$30</f>
        <v>3.5391796755433118E-4</v>
      </c>
      <c r="W188">
        <f>+J188/'Total x Ano'!$G$30</f>
        <v>0</v>
      </c>
      <c r="X188">
        <f>+K188/'Total x Ano'!$G$30</f>
        <v>0</v>
      </c>
      <c r="Y188">
        <f>+L188/'Total x Ano'!$G$30</f>
        <v>4.2183195592286503E-3</v>
      </c>
    </row>
    <row r="189" spans="1:25" x14ac:dyDescent="0.25">
      <c r="A189" s="1" t="s">
        <v>10</v>
      </c>
      <c r="B189">
        <f>comercio!B203</f>
        <v>156</v>
      </c>
      <c r="C189">
        <f>comercio!C203</f>
        <v>0</v>
      </c>
      <c r="D189">
        <f>comercio!D203</f>
        <v>0</v>
      </c>
      <c r="E189">
        <f>comercio!E203</f>
        <v>0</v>
      </c>
      <c r="F189">
        <f>comercio!F203</f>
        <v>496</v>
      </c>
      <c r="G189">
        <f>comercio!G203</f>
        <v>0</v>
      </c>
      <c r="H189">
        <f>comercio!H203</f>
        <v>0</v>
      </c>
      <c r="I189">
        <f>comercio!I203</f>
        <v>47</v>
      </c>
      <c r="J189">
        <f>comercio!J203</f>
        <v>0</v>
      </c>
      <c r="K189">
        <f>comercio!K203</f>
        <v>0</v>
      </c>
      <c r="L189">
        <f t="shared" si="5"/>
        <v>699</v>
      </c>
      <c r="N189" s="1" t="s">
        <v>10</v>
      </c>
      <c r="O189">
        <f>+B189/'Total x Ano'!$G$30</f>
        <v>1.4921946740128558E-3</v>
      </c>
      <c r="P189">
        <f>+C189/'Total x Ano'!$G$30</f>
        <v>0</v>
      </c>
      <c r="Q189">
        <f>+D189/'Total x Ano'!$G$30</f>
        <v>0</v>
      </c>
      <c r="R189">
        <f>+E189/'Total x Ano'!$G$30</f>
        <v>0</v>
      </c>
      <c r="S189">
        <f>+F189/'Total x Ano'!$G$30</f>
        <v>4.7444138353229266E-3</v>
      </c>
      <c r="T189">
        <f>+G189/'Total x Ano'!$G$30</f>
        <v>0</v>
      </c>
      <c r="U189">
        <f>+H189/'Total x Ano'!$G$30</f>
        <v>0</v>
      </c>
      <c r="V189">
        <f>+I189/'Total x Ano'!$G$30</f>
        <v>4.4957147229874504E-4</v>
      </c>
      <c r="W189">
        <f>+J189/'Total x Ano'!$G$30</f>
        <v>0</v>
      </c>
      <c r="X189">
        <f>+K189/'Total x Ano'!$G$30</f>
        <v>0</v>
      </c>
      <c r="Y189">
        <f>+L189/'Total x Ano'!$G$30</f>
        <v>6.6861799816345267E-3</v>
      </c>
    </row>
    <row r="190" spans="1:25" x14ac:dyDescent="0.25">
      <c r="A190" s="1" t="s">
        <v>9</v>
      </c>
      <c r="B190">
        <f>comercio!B204</f>
        <v>316</v>
      </c>
      <c r="C190">
        <f>comercio!C204</f>
        <v>0</v>
      </c>
      <c r="D190">
        <f>comercio!D204</f>
        <v>0</v>
      </c>
      <c r="E190">
        <f>comercio!E204</f>
        <v>0</v>
      </c>
      <c r="F190">
        <f>comercio!F204</f>
        <v>1011</v>
      </c>
      <c r="G190">
        <f>comercio!G204</f>
        <v>0</v>
      </c>
      <c r="H190">
        <f>comercio!H204</f>
        <v>0</v>
      </c>
      <c r="I190">
        <f>comercio!I204</f>
        <v>114</v>
      </c>
      <c r="J190">
        <f>comercio!J204</f>
        <v>0</v>
      </c>
      <c r="K190">
        <f>comercio!K204</f>
        <v>0</v>
      </c>
      <c r="L190">
        <f t="shared" si="5"/>
        <v>1441</v>
      </c>
      <c r="N190" s="1" t="s">
        <v>9</v>
      </c>
      <c r="O190">
        <f>+B190/'Total x Ano'!$G$30</f>
        <v>3.022650749923477E-3</v>
      </c>
      <c r="P190">
        <f>+C190/'Total x Ano'!$G$30</f>
        <v>0</v>
      </c>
      <c r="Q190">
        <f>+D190/'Total x Ano'!$G$30</f>
        <v>0</v>
      </c>
      <c r="R190">
        <f>+E190/'Total x Ano'!$G$30</f>
        <v>0</v>
      </c>
      <c r="S190">
        <f>+F190/'Total x Ano'!$G$30</f>
        <v>9.6705693296602387E-3</v>
      </c>
      <c r="T190">
        <f>+G190/'Total x Ano'!$G$30</f>
        <v>0</v>
      </c>
      <c r="U190">
        <f>+H190/'Total x Ano'!$G$30</f>
        <v>0</v>
      </c>
      <c r="V190">
        <f>+I190/'Total x Ano'!$G$30</f>
        <v>1.0904499540863178E-3</v>
      </c>
      <c r="W190">
        <f>+J190/'Total x Ano'!$G$30</f>
        <v>0</v>
      </c>
      <c r="X190">
        <f>+K190/'Total x Ano'!$G$30</f>
        <v>0</v>
      </c>
      <c r="Y190">
        <f>+L190/'Total x Ano'!$G$30</f>
        <v>1.3783670033670033E-2</v>
      </c>
    </row>
    <row r="191" spans="1:25" x14ac:dyDescent="0.25">
      <c r="A191" s="1" t="s">
        <v>8</v>
      </c>
      <c r="B191">
        <f>comercio!B205</f>
        <v>196</v>
      </c>
      <c r="C191">
        <f>comercio!C205</f>
        <v>0</v>
      </c>
      <c r="D191">
        <f>comercio!D205</f>
        <v>0</v>
      </c>
      <c r="E191">
        <f>comercio!E205</f>
        <v>0</v>
      </c>
      <c r="F191">
        <f>comercio!F205</f>
        <v>860</v>
      </c>
      <c r="G191">
        <f>comercio!G205</f>
        <v>0</v>
      </c>
      <c r="H191">
        <f>comercio!H205</f>
        <v>0</v>
      </c>
      <c r="I191">
        <f>comercio!I205</f>
        <v>78</v>
      </c>
      <c r="J191">
        <f>comercio!J205</f>
        <v>0</v>
      </c>
      <c r="K191">
        <f>comercio!K205</f>
        <v>0</v>
      </c>
      <c r="L191">
        <f t="shared" si="5"/>
        <v>1134</v>
      </c>
      <c r="N191" s="1" t="s">
        <v>8</v>
      </c>
      <c r="O191">
        <f>+B191/'Total x Ano'!$G$30</f>
        <v>1.8748086929905113E-3</v>
      </c>
      <c r="P191">
        <f>+C191/'Total x Ano'!$G$30</f>
        <v>0</v>
      </c>
      <c r="Q191">
        <f>+D191/'Total x Ano'!$G$30</f>
        <v>0</v>
      </c>
      <c r="R191">
        <f>+E191/'Total x Ano'!$G$30</f>
        <v>0</v>
      </c>
      <c r="S191">
        <f>+F191/'Total x Ano'!$G$30</f>
        <v>8.2262014080195893E-3</v>
      </c>
      <c r="T191">
        <f>+G191/'Total x Ano'!$G$30</f>
        <v>0</v>
      </c>
      <c r="U191">
        <f>+H191/'Total x Ano'!$G$30</f>
        <v>0</v>
      </c>
      <c r="V191">
        <f>+I191/'Total x Ano'!$G$30</f>
        <v>7.460973370064279E-4</v>
      </c>
      <c r="W191">
        <f>+J191/'Total x Ano'!$G$30</f>
        <v>0</v>
      </c>
      <c r="X191">
        <f>+K191/'Total x Ano'!$G$30</f>
        <v>0</v>
      </c>
      <c r="Y191">
        <f>+L191/'Total x Ano'!$G$30</f>
        <v>1.0847107438016529E-2</v>
      </c>
    </row>
    <row r="192" spans="1:25" x14ac:dyDescent="0.25">
      <c r="A192" s="1" t="s">
        <v>7</v>
      </c>
      <c r="B192">
        <f>comercio!B206</f>
        <v>9966</v>
      </c>
      <c r="C192">
        <f>comercio!C206</f>
        <v>0</v>
      </c>
      <c r="D192">
        <f>comercio!D206</f>
        <v>0</v>
      </c>
      <c r="E192">
        <f>comercio!E206</f>
        <v>0</v>
      </c>
      <c r="F192">
        <f>comercio!F206</f>
        <v>33027</v>
      </c>
      <c r="G192">
        <f>comercio!G206</f>
        <v>0</v>
      </c>
      <c r="H192">
        <f>comercio!H206</f>
        <v>0</v>
      </c>
      <c r="I192">
        <f>comercio!I206</f>
        <v>3732</v>
      </c>
      <c r="J192">
        <f>comercio!J206</f>
        <v>0</v>
      </c>
      <c r="K192">
        <f>comercio!K206</f>
        <v>0</v>
      </c>
      <c r="L192">
        <f t="shared" si="5"/>
        <v>46725</v>
      </c>
      <c r="N192" s="1" t="s">
        <v>7</v>
      </c>
      <c r="O192">
        <f>+B192/'Total x Ano'!$G$30</f>
        <v>9.5328282828282832E-2</v>
      </c>
      <c r="P192">
        <f>+C192/'Total x Ano'!$G$30</f>
        <v>0</v>
      </c>
      <c r="Q192">
        <f>+D192/'Total x Ano'!$G$30</f>
        <v>0</v>
      </c>
      <c r="R192">
        <f>+E192/'Total x Ano'!$G$30</f>
        <v>0</v>
      </c>
      <c r="S192">
        <f>+F192/'Total x Ano'!$G$30</f>
        <v>0.3159148301193756</v>
      </c>
      <c r="T192">
        <f>+G192/'Total x Ano'!$G$30</f>
        <v>0</v>
      </c>
      <c r="U192">
        <f>+H192/'Total x Ano'!$G$30</f>
        <v>0</v>
      </c>
      <c r="V192">
        <f>+I192/'Total x Ano'!$G$30</f>
        <v>3.5697887970615245E-2</v>
      </c>
      <c r="W192">
        <f>+J192/'Total x Ano'!$G$30</f>
        <v>0</v>
      </c>
      <c r="X192">
        <f>+K192/'Total x Ano'!$G$30</f>
        <v>0</v>
      </c>
      <c r="Y192">
        <f>+L192/'Total x Ano'!$G$30</f>
        <v>0.44694100091827366</v>
      </c>
    </row>
    <row r="193" spans="1:25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</row>
    <row r="194" spans="1:2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</row>
    <row r="195" spans="1:25" s="1" customFormat="1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  <c r="O195" s="1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x14ac:dyDescent="0.25">
      <c r="A196" s="1"/>
      <c r="B196" s="1" t="s">
        <v>505</v>
      </c>
      <c r="C196" s="1" t="s">
        <v>541</v>
      </c>
      <c r="D196" s="1" t="s">
        <v>1</v>
      </c>
      <c r="E196" s="1" t="s">
        <v>531</v>
      </c>
      <c r="F196" s="1" t="s">
        <v>510</v>
      </c>
      <c r="G196" s="1" t="s">
        <v>537</v>
      </c>
      <c r="H196" s="1" t="s">
        <v>2</v>
      </c>
      <c r="I196" s="1" t="s">
        <v>3</v>
      </c>
      <c r="J196" s="1" t="s">
        <v>6</v>
      </c>
      <c r="K196" s="1" t="s">
        <v>533</v>
      </c>
      <c r="L196" s="1" t="s">
        <v>565</v>
      </c>
      <c r="N196" s="1"/>
      <c r="O196" s="1" t="s">
        <v>505</v>
      </c>
      <c r="P196" s="1" t="s">
        <v>541</v>
      </c>
      <c r="Q196" s="1" t="s">
        <v>1</v>
      </c>
      <c r="R196" s="1" t="s">
        <v>531</v>
      </c>
      <c r="S196" s="1" t="s">
        <v>510</v>
      </c>
      <c r="T196" s="1" t="s">
        <v>537</v>
      </c>
      <c r="U196" s="1" t="s">
        <v>2</v>
      </c>
      <c r="V196" s="1" t="s">
        <v>3</v>
      </c>
      <c r="W196" s="1" t="s">
        <v>6</v>
      </c>
      <c r="X196" s="1" t="s">
        <v>533</v>
      </c>
      <c r="Y196" s="1" t="s">
        <v>565</v>
      </c>
    </row>
    <row r="197" spans="1:25" x14ac:dyDescent="0.25">
      <c r="A197" s="1" t="s">
        <v>34</v>
      </c>
      <c r="B197">
        <f>comercio!B214</f>
        <v>119</v>
      </c>
      <c r="C197">
        <f>comercio!C214</f>
        <v>0</v>
      </c>
      <c r="D197">
        <f>comercio!D214</f>
        <v>0</v>
      </c>
      <c r="E197">
        <f>comercio!E214</f>
        <v>0</v>
      </c>
      <c r="F197">
        <f>comercio!F214</f>
        <v>257</v>
      </c>
      <c r="G197">
        <f>comercio!G214</f>
        <v>0</v>
      </c>
      <c r="H197">
        <f>comercio!H214</f>
        <v>0</v>
      </c>
      <c r="I197">
        <f>comercio!I214</f>
        <v>36</v>
      </c>
      <c r="J197">
        <f>comercio!J214</f>
        <v>0</v>
      </c>
      <c r="K197">
        <f>comercio!K214</f>
        <v>0</v>
      </c>
      <c r="L197">
        <f>SUM(B197:K197)</f>
        <v>412</v>
      </c>
      <c r="N197" s="1" t="s">
        <v>34</v>
      </c>
      <c r="O197">
        <f>+B197/'Total x Ano'!$H$30</f>
        <v>1.1086371216426463E-3</v>
      </c>
      <c r="P197">
        <f>+C197/'Total x Ano'!$H$30</f>
        <v>0</v>
      </c>
      <c r="Q197">
        <f>+D197/'Total x Ano'!$H$30</f>
        <v>0</v>
      </c>
      <c r="R197">
        <f>+E197/'Total x Ano'!$H$30</f>
        <v>0</v>
      </c>
      <c r="S197">
        <f>+F197/'Total x Ano'!$H$30</f>
        <v>2.3942835316147905E-3</v>
      </c>
      <c r="T197">
        <f>+G197/'Total x Ano'!$H$30</f>
        <v>0</v>
      </c>
      <c r="U197">
        <f>+H197/'Total x Ano'!$H$30</f>
        <v>0</v>
      </c>
      <c r="V197">
        <f>+I197/'Total x Ano'!$H$30</f>
        <v>3.3538601999273329E-4</v>
      </c>
      <c r="W197">
        <f>+J197/'Total x Ano'!$H$30</f>
        <v>0</v>
      </c>
      <c r="X197">
        <f>+K197/'Total x Ano'!$H$30</f>
        <v>0</v>
      </c>
      <c r="Y197">
        <f>+L197/'Total x Ano'!$H$30</f>
        <v>3.8383066732501701E-3</v>
      </c>
    </row>
    <row r="198" spans="1:25" x14ac:dyDescent="0.25">
      <c r="A198" s="1" t="s">
        <v>33</v>
      </c>
      <c r="B198">
        <f>comercio!B215</f>
        <v>26</v>
      </c>
      <c r="C198">
        <f>comercio!C215</f>
        <v>0</v>
      </c>
      <c r="D198">
        <f>comercio!D215</f>
        <v>0</v>
      </c>
      <c r="E198">
        <f>comercio!E215</f>
        <v>0</v>
      </c>
      <c r="F198">
        <f>comercio!F215</f>
        <v>75</v>
      </c>
      <c r="G198">
        <f>comercio!G215</f>
        <v>0</v>
      </c>
      <c r="H198">
        <f>comercio!H215</f>
        <v>0</v>
      </c>
      <c r="I198">
        <f>comercio!I215</f>
        <v>4</v>
      </c>
      <c r="J198">
        <f>comercio!J215</f>
        <v>0</v>
      </c>
      <c r="K198">
        <f>comercio!K215</f>
        <v>0</v>
      </c>
      <c r="L198">
        <f t="shared" ref="L198:L224" si="6">SUM(B198:K198)</f>
        <v>105</v>
      </c>
      <c r="N198" s="1" t="s">
        <v>33</v>
      </c>
      <c r="O198">
        <f>+B198/'Total x Ano'!$H$30</f>
        <v>2.422232366614185E-4</v>
      </c>
      <c r="P198">
        <f>+C198/'Total x Ano'!$H$30</f>
        <v>0</v>
      </c>
      <c r="Q198">
        <f>+D198/'Total x Ano'!$H$30</f>
        <v>0</v>
      </c>
      <c r="R198">
        <f>+E198/'Total x Ano'!$H$30</f>
        <v>0</v>
      </c>
      <c r="S198">
        <f>+F198/'Total x Ano'!$H$30</f>
        <v>6.9872087498486105E-4</v>
      </c>
      <c r="T198">
        <f>+G198/'Total x Ano'!$H$30</f>
        <v>0</v>
      </c>
      <c r="U198">
        <f>+H198/'Total x Ano'!$H$30</f>
        <v>0</v>
      </c>
      <c r="V198">
        <f>+I198/'Total x Ano'!$H$30</f>
        <v>3.7265113332525923E-5</v>
      </c>
      <c r="W198">
        <f>+J198/'Total x Ano'!$H$30</f>
        <v>0</v>
      </c>
      <c r="X198">
        <f>+K198/'Total x Ano'!$H$30</f>
        <v>0</v>
      </c>
      <c r="Y198">
        <f>+L198/'Total x Ano'!$H$30</f>
        <v>9.782092249788054E-4</v>
      </c>
    </row>
    <row r="199" spans="1:25" x14ac:dyDescent="0.25">
      <c r="A199" s="1" t="s">
        <v>32</v>
      </c>
      <c r="B199">
        <f>comercio!B216</f>
        <v>139</v>
      </c>
      <c r="C199">
        <f>comercio!C216</f>
        <v>0</v>
      </c>
      <c r="D199">
        <f>comercio!D216</f>
        <v>0</v>
      </c>
      <c r="E199">
        <f>comercio!E216</f>
        <v>0</v>
      </c>
      <c r="F199">
        <f>comercio!F216</f>
        <v>270</v>
      </c>
      <c r="G199">
        <f>comercio!G216</f>
        <v>0</v>
      </c>
      <c r="H199">
        <f>comercio!H216</f>
        <v>0</v>
      </c>
      <c r="I199">
        <f>comercio!I216</f>
        <v>29</v>
      </c>
      <c r="J199">
        <f>comercio!J216</f>
        <v>0</v>
      </c>
      <c r="K199">
        <f>comercio!K216</f>
        <v>0</v>
      </c>
      <c r="L199">
        <f t="shared" si="6"/>
        <v>438</v>
      </c>
      <c r="N199" s="1" t="s">
        <v>32</v>
      </c>
      <c r="O199">
        <f>+B199/'Total x Ano'!$H$30</f>
        <v>1.2949626883052758E-3</v>
      </c>
      <c r="P199">
        <f>+C199/'Total x Ano'!$H$30</f>
        <v>0</v>
      </c>
      <c r="Q199">
        <f>+D199/'Total x Ano'!$H$30</f>
        <v>0</v>
      </c>
      <c r="R199">
        <f>+E199/'Total x Ano'!$H$30</f>
        <v>0</v>
      </c>
      <c r="S199">
        <f>+F199/'Total x Ano'!$H$30</f>
        <v>2.5153951499454997E-3</v>
      </c>
      <c r="T199">
        <f>+G199/'Total x Ano'!$H$30</f>
        <v>0</v>
      </c>
      <c r="U199">
        <f>+H199/'Total x Ano'!$H$30</f>
        <v>0</v>
      </c>
      <c r="V199">
        <f>+I199/'Total x Ano'!$H$30</f>
        <v>2.7017207166081292E-4</v>
      </c>
      <c r="W199">
        <f>+J199/'Total x Ano'!$H$30</f>
        <v>0</v>
      </c>
      <c r="X199">
        <f>+K199/'Total x Ano'!$H$30</f>
        <v>0</v>
      </c>
      <c r="Y199">
        <f>+L199/'Total x Ano'!$H$30</f>
        <v>4.0805299099115882E-3</v>
      </c>
    </row>
    <row r="200" spans="1:25" x14ac:dyDescent="0.25">
      <c r="A200" s="1" t="s">
        <v>31</v>
      </c>
      <c r="B200">
        <f>comercio!B217</f>
        <v>18</v>
      </c>
      <c r="C200">
        <f>comercio!C217</f>
        <v>0</v>
      </c>
      <c r="D200">
        <f>comercio!D217</f>
        <v>0</v>
      </c>
      <c r="E200">
        <f>comercio!E217</f>
        <v>0</v>
      </c>
      <c r="F200">
        <f>comercio!F217</f>
        <v>76</v>
      </c>
      <c r="G200">
        <f>comercio!G217</f>
        <v>0</v>
      </c>
      <c r="H200">
        <f>comercio!H217</f>
        <v>0</v>
      </c>
      <c r="I200">
        <f>comercio!I217</f>
        <v>7</v>
      </c>
      <c r="J200">
        <f>comercio!J217</f>
        <v>0</v>
      </c>
      <c r="K200">
        <f>comercio!K217</f>
        <v>0</v>
      </c>
      <c r="L200">
        <f t="shared" si="6"/>
        <v>101</v>
      </c>
      <c r="N200" s="1" t="s">
        <v>31</v>
      </c>
      <c r="O200">
        <f>+B200/'Total x Ano'!$H$30</f>
        <v>1.6769300999636664E-4</v>
      </c>
      <c r="P200">
        <f>+C200/'Total x Ano'!$H$30</f>
        <v>0</v>
      </c>
      <c r="Q200">
        <f>+D200/'Total x Ano'!$H$30</f>
        <v>0</v>
      </c>
      <c r="R200">
        <f>+E200/'Total x Ano'!$H$30</f>
        <v>0</v>
      </c>
      <c r="S200">
        <f>+F200/'Total x Ano'!$H$30</f>
        <v>7.0803715331799254E-4</v>
      </c>
      <c r="T200">
        <f>+G200/'Total x Ano'!$H$30</f>
        <v>0</v>
      </c>
      <c r="U200">
        <f>+H200/'Total x Ano'!$H$30</f>
        <v>0</v>
      </c>
      <c r="V200">
        <f>+I200/'Total x Ano'!$H$30</f>
        <v>6.5213948331920371E-5</v>
      </c>
      <c r="W200">
        <f>+J200/'Total x Ano'!$H$30</f>
        <v>0</v>
      </c>
      <c r="X200">
        <f>+K200/'Total x Ano'!$H$30</f>
        <v>0</v>
      </c>
      <c r="Y200">
        <f>+L200/'Total x Ano'!$H$30</f>
        <v>9.4094411164627955E-4</v>
      </c>
    </row>
    <row r="201" spans="1:25" x14ac:dyDescent="0.25">
      <c r="A201" s="1" t="s">
        <v>30</v>
      </c>
      <c r="B201">
        <f>comercio!B218</f>
        <v>133</v>
      </c>
      <c r="C201">
        <f>comercio!C218</f>
        <v>0</v>
      </c>
      <c r="D201">
        <f>comercio!D218</f>
        <v>0</v>
      </c>
      <c r="E201">
        <f>comercio!E218</f>
        <v>0</v>
      </c>
      <c r="F201">
        <f>comercio!F218</f>
        <v>495</v>
      </c>
      <c r="G201">
        <f>comercio!G218</f>
        <v>0</v>
      </c>
      <c r="H201">
        <f>comercio!H218</f>
        <v>0</v>
      </c>
      <c r="I201">
        <f>comercio!I218</f>
        <v>60</v>
      </c>
      <c r="J201">
        <f>comercio!J218</f>
        <v>0</v>
      </c>
      <c r="K201">
        <f>comercio!K218</f>
        <v>0</v>
      </c>
      <c r="L201">
        <f t="shared" si="6"/>
        <v>688</v>
      </c>
      <c r="N201" s="1" t="s">
        <v>30</v>
      </c>
      <c r="O201">
        <f>+B201/'Total x Ano'!$H$30</f>
        <v>1.2390650183064869E-3</v>
      </c>
      <c r="P201">
        <f>+C201/'Total x Ano'!$H$30</f>
        <v>0</v>
      </c>
      <c r="Q201">
        <f>+D201/'Total x Ano'!$H$30</f>
        <v>0</v>
      </c>
      <c r="R201">
        <f>+E201/'Total x Ano'!$H$30</f>
        <v>0</v>
      </c>
      <c r="S201">
        <f>+F201/'Total x Ano'!$H$30</f>
        <v>4.611557774900083E-3</v>
      </c>
      <c r="T201">
        <f>+G201/'Total x Ano'!$H$30</f>
        <v>0</v>
      </c>
      <c r="U201">
        <f>+H201/'Total x Ano'!$H$30</f>
        <v>0</v>
      </c>
      <c r="V201">
        <f>+I201/'Total x Ano'!$H$30</f>
        <v>5.5897669998788882E-4</v>
      </c>
      <c r="W201">
        <f>+J201/'Total x Ano'!$H$30</f>
        <v>0</v>
      </c>
      <c r="X201">
        <f>+K201/'Total x Ano'!$H$30</f>
        <v>0</v>
      </c>
      <c r="Y201">
        <f>+L201/'Total x Ano'!$H$30</f>
        <v>6.4095994931944586E-3</v>
      </c>
    </row>
    <row r="202" spans="1:25" x14ac:dyDescent="0.25">
      <c r="A202" s="1" t="s">
        <v>29</v>
      </c>
      <c r="B202">
        <f>comercio!B219</f>
        <v>19</v>
      </c>
      <c r="C202">
        <f>comercio!C219</f>
        <v>0</v>
      </c>
      <c r="D202">
        <f>comercio!D219</f>
        <v>0</v>
      </c>
      <c r="E202">
        <f>comercio!E219</f>
        <v>0</v>
      </c>
      <c r="F202">
        <f>comercio!F219</f>
        <v>84</v>
      </c>
      <c r="G202">
        <f>comercio!G219</f>
        <v>0</v>
      </c>
      <c r="H202">
        <f>comercio!H219</f>
        <v>0</v>
      </c>
      <c r="I202">
        <f>comercio!I219</f>
        <v>5</v>
      </c>
      <c r="J202">
        <f>comercio!J219</f>
        <v>0</v>
      </c>
      <c r="K202">
        <f>comercio!K219</f>
        <v>0</v>
      </c>
      <c r="L202">
        <f t="shared" si="6"/>
        <v>108</v>
      </c>
      <c r="N202" s="1" t="s">
        <v>29</v>
      </c>
      <c r="O202">
        <f>+B202/'Total x Ano'!$H$30</f>
        <v>1.7700928832949813E-4</v>
      </c>
      <c r="P202">
        <f>+C202/'Total x Ano'!$H$30</f>
        <v>0</v>
      </c>
      <c r="Q202">
        <f>+D202/'Total x Ano'!$H$30</f>
        <v>0</v>
      </c>
      <c r="R202">
        <f>+E202/'Total x Ano'!$H$30</f>
        <v>0</v>
      </c>
      <c r="S202">
        <f>+F202/'Total x Ano'!$H$30</f>
        <v>7.8256737998304434E-4</v>
      </c>
      <c r="T202">
        <f>+G202/'Total x Ano'!$H$30</f>
        <v>0</v>
      </c>
      <c r="U202">
        <f>+H202/'Total x Ano'!$H$30</f>
        <v>0</v>
      </c>
      <c r="V202">
        <f>+I202/'Total x Ano'!$H$30</f>
        <v>4.6581391665657406E-5</v>
      </c>
      <c r="W202">
        <f>+J202/'Total x Ano'!$H$30</f>
        <v>0</v>
      </c>
      <c r="X202">
        <f>+K202/'Total x Ano'!$H$30</f>
        <v>0</v>
      </c>
      <c r="Y202">
        <f>+L202/'Total x Ano'!$H$30</f>
        <v>1.0061580599782E-3</v>
      </c>
    </row>
    <row r="203" spans="1:25" x14ac:dyDescent="0.25">
      <c r="A203" s="1" t="s">
        <v>28</v>
      </c>
      <c r="B203">
        <f>comercio!B220</f>
        <v>34</v>
      </c>
      <c r="C203">
        <f>comercio!C220</f>
        <v>0</v>
      </c>
      <c r="D203">
        <f>comercio!D220</f>
        <v>0</v>
      </c>
      <c r="E203">
        <f>comercio!E220</f>
        <v>0</v>
      </c>
      <c r="F203">
        <f>comercio!F220</f>
        <v>173</v>
      </c>
      <c r="G203">
        <f>comercio!G220</f>
        <v>0</v>
      </c>
      <c r="H203">
        <f>comercio!H220</f>
        <v>0</v>
      </c>
      <c r="I203">
        <f>comercio!I220</f>
        <v>17</v>
      </c>
      <c r="J203">
        <f>comercio!J220</f>
        <v>0</v>
      </c>
      <c r="K203">
        <f>comercio!K220</f>
        <v>0</v>
      </c>
      <c r="L203">
        <f t="shared" si="6"/>
        <v>224</v>
      </c>
      <c r="N203" s="1" t="s">
        <v>28</v>
      </c>
      <c r="O203">
        <f>+B203/'Total x Ano'!$H$30</f>
        <v>3.1675346332647036E-4</v>
      </c>
      <c r="P203">
        <f>+C203/'Total x Ano'!$H$30</f>
        <v>0</v>
      </c>
      <c r="Q203">
        <f>+D203/'Total x Ano'!$H$30</f>
        <v>0</v>
      </c>
      <c r="R203">
        <f>+E203/'Total x Ano'!$H$30</f>
        <v>0</v>
      </c>
      <c r="S203">
        <f>+F203/'Total x Ano'!$H$30</f>
        <v>1.6117161516317462E-3</v>
      </c>
      <c r="T203">
        <f>+G203/'Total x Ano'!$H$30</f>
        <v>0</v>
      </c>
      <c r="U203">
        <f>+H203/'Total x Ano'!$H$30</f>
        <v>0</v>
      </c>
      <c r="V203">
        <f>+I203/'Total x Ano'!$H$30</f>
        <v>1.5837673166323518E-4</v>
      </c>
      <c r="W203">
        <f>+J203/'Total x Ano'!$H$30</f>
        <v>0</v>
      </c>
      <c r="X203">
        <f>+K203/'Total x Ano'!$H$30</f>
        <v>0</v>
      </c>
      <c r="Y203">
        <f>+L203/'Total x Ano'!$H$30</f>
        <v>2.0868463466214519E-3</v>
      </c>
    </row>
    <row r="204" spans="1:25" x14ac:dyDescent="0.25">
      <c r="A204" s="1" t="s">
        <v>27</v>
      </c>
      <c r="B204">
        <f>comercio!B221</f>
        <v>104</v>
      </c>
      <c r="C204">
        <f>comercio!C221</f>
        <v>0</v>
      </c>
      <c r="D204">
        <f>comercio!D221</f>
        <v>0</v>
      </c>
      <c r="E204">
        <f>comercio!E221</f>
        <v>0</v>
      </c>
      <c r="F204">
        <f>comercio!F221</f>
        <v>501</v>
      </c>
      <c r="G204">
        <f>comercio!G221</f>
        <v>0</v>
      </c>
      <c r="H204">
        <f>comercio!H221</f>
        <v>0</v>
      </c>
      <c r="I204">
        <f>comercio!I221</f>
        <v>56</v>
      </c>
      <c r="J204">
        <f>comercio!J221</f>
        <v>0</v>
      </c>
      <c r="K204">
        <f>comercio!K221</f>
        <v>0</v>
      </c>
      <c r="L204">
        <f t="shared" si="6"/>
        <v>661</v>
      </c>
      <c r="N204" s="1" t="s">
        <v>27</v>
      </c>
      <c r="O204">
        <f>+B204/'Total x Ano'!$H$30</f>
        <v>9.6889294664567402E-4</v>
      </c>
      <c r="P204">
        <f>+C204/'Total x Ano'!$H$30</f>
        <v>0</v>
      </c>
      <c r="Q204">
        <f>+D204/'Total x Ano'!$H$30</f>
        <v>0</v>
      </c>
      <c r="R204">
        <f>+E204/'Total x Ano'!$H$30</f>
        <v>0</v>
      </c>
      <c r="S204">
        <f>+F204/'Total x Ano'!$H$30</f>
        <v>4.6674554448988721E-3</v>
      </c>
      <c r="T204">
        <f>+G204/'Total x Ano'!$H$30</f>
        <v>0</v>
      </c>
      <c r="U204">
        <f>+H204/'Total x Ano'!$H$30</f>
        <v>0</v>
      </c>
      <c r="V204">
        <f>+I204/'Total x Ano'!$H$30</f>
        <v>5.2171158665536297E-4</v>
      </c>
      <c r="W204">
        <f>+J204/'Total x Ano'!$H$30</f>
        <v>0</v>
      </c>
      <c r="X204">
        <f>+K204/'Total x Ano'!$H$30</f>
        <v>0</v>
      </c>
      <c r="Y204">
        <f>+L204/'Total x Ano'!$H$30</f>
        <v>6.1580599781999087E-3</v>
      </c>
    </row>
    <row r="205" spans="1:25" x14ac:dyDescent="0.25">
      <c r="A205" s="1" t="s">
        <v>26</v>
      </c>
      <c r="B205">
        <f>comercio!B222</f>
        <v>105</v>
      </c>
      <c r="C205">
        <f>comercio!C222</f>
        <v>0</v>
      </c>
      <c r="D205">
        <f>comercio!D222</f>
        <v>0</v>
      </c>
      <c r="E205">
        <f>comercio!E222</f>
        <v>0</v>
      </c>
      <c r="F205">
        <f>comercio!F222</f>
        <v>255</v>
      </c>
      <c r="G205">
        <f>comercio!G222</f>
        <v>0</v>
      </c>
      <c r="H205">
        <f>comercio!H222</f>
        <v>0</v>
      </c>
      <c r="I205">
        <f>comercio!I222</f>
        <v>32</v>
      </c>
      <c r="J205">
        <f>comercio!J222</f>
        <v>0</v>
      </c>
      <c r="K205">
        <f>comercio!K222</f>
        <v>0</v>
      </c>
      <c r="L205">
        <f t="shared" si="6"/>
        <v>392</v>
      </c>
      <c r="N205" s="1" t="s">
        <v>26</v>
      </c>
      <c r="O205">
        <f>+B205/'Total x Ano'!$H$30</f>
        <v>9.782092249788054E-4</v>
      </c>
      <c r="P205">
        <f>+C205/'Total x Ano'!$H$30</f>
        <v>0</v>
      </c>
      <c r="Q205">
        <f>+D205/'Total x Ano'!$H$30</f>
        <v>0</v>
      </c>
      <c r="R205">
        <f>+E205/'Total x Ano'!$H$30</f>
        <v>0</v>
      </c>
      <c r="S205">
        <f>+F205/'Total x Ano'!$H$30</f>
        <v>2.3756509749485277E-3</v>
      </c>
      <c r="T205">
        <f>+G205/'Total x Ano'!$H$30</f>
        <v>0</v>
      </c>
      <c r="U205">
        <f>+H205/'Total x Ano'!$H$30</f>
        <v>0</v>
      </c>
      <c r="V205">
        <f>+I205/'Total x Ano'!$H$30</f>
        <v>2.9812090666020739E-4</v>
      </c>
      <c r="W205">
        <f>+J205/'Total x Ano'!$H$30</f>
        <v>0</v>
      </c>
      <c r="X205">
        <f>+K205/'Total x Ano'!$H$30</f>
        <v>0</v>
      </c>
      <c r="Y205">
        <f>+L205/'Total x Ano'!$H$30</f>
        <v>3.6519811065875403E-3</v>
      </c>
    </row>
    <row r="206" spans="1:25" x14ac:dyDescent="0.25">
      <c r="A206" s="1" t="s">
        <v>25</v>
      </c>
      <c r="B206">
        <f>comercio!B223</f>
        <v>276</v>
      </c>
      <c r="C206">
        <f>comercio!C223</f>
        <v>0</v>
      </c>
      <c r="D206">
        <f>comercio!D223</f>
        <v>0</v>
      </c>
      <c r="E206">
        <f>comercio!E223</f>
        <v>0</v>
      </c>
      <c r="F206">
        <f>comercio!F223</f>
        <v>863</v>
      </c>
      <c r="G206">
        <f>comercio!G223</f>
        <v>0</v>
      </c>
      <c r="H206">
        <f>comercio!H223</f>
        <v>0</v>
      </c>
      <c r="I206">
        <f>comercio!I223</f>
        <v>88</v>
      </c>
      <c r="J206">
        <f>comercio!J223</f>
        <v>0</v>
      </c>
      <c r="K206">
        <f>comercio!K223</f>
        <v>0</v>
      </c>
      <c r="L206">
        <f t="shared" si="6"/>
        <v>1227</v>
      </c>
      <c r="N206" s="1" t="s">
        <v>25</v>
      </c>
      <c r="O206">
        <f>+B206/'Total x Ano'!$H$30</f>
        <v>2.5712928199442884E-3</v>
      </c>
      <c r="P206">
        <f>+C206/'Total x Ano'!$H$30</f>
        <v>0</v>
      </c>
      <c r="Q206">
        <f>+D206/'Total x Ano'!$H$30</f>
        <v>0</v>
      </c>
      <c r="R206">
        <f>+E206/'Total x Ano'!$H$30</f>
        <v>0</v>
      </c>
      <c r="S206">
        <f>+F206/'Total x Ano'!$H$30</f>
        <v>8.0399482014924684E-3</v>
      </c>
      <c r="T206">
        <f>+G206/'Total x Ano'!$H$30</f>
        <v>0</v>
      </c>
      <c r="U206">
        <f>+H206/'Total x Ano'!$H$30</f>
        <v>0</v>
      </c>
      <c r="V206">
        <f>+I206/'Total x Ano'!$H$30</f>
        <v>8.198324933155703E-4</v>
      </c>
      <c r="W206">
        <f>+J206/'Total x Ano'!$H$30</f>
        <v>0</v>
      </c>
      <c r="X206">
        <f>+K206/'Total x Ano'!$H$30</f>
        <v>0</v>
      </c>
      <c r="Y206">
        <f>+L206/'Total x Ano'!$H$30</f>
        <v>1.1431073514752327E-2</v>
      </c>
    </row>
    <row r="207" spans="1:25" x14ac:dyDescent="0.25">
      <c r="A207" s="1" t="s">
        <v>24</v>
      </c>
      <c r="B207">
        <f>comercio!B224</f>
        <v>115</v>
      </c>
      <c r="C207">
        <f>comercio!C224</f>
        <v>0</v>
      </c>
      <c r="D207">
        <f>comercio!D224</f>
        <v>0</v>
      </c>
      <c r="E207">
        <f>comercio!E224</f>
        <v>0</v>
      </c>
      <c r="F207">
        <f>comercio!F224</f>
        <v>333</v>
      </c>
      <c r="G207">
        <f>comercio!G224</f>
        <v>0</v>
      </c>
      <c r="H207">
        <f>comercio!H224</f>
        <v>0</v>
      </c>
      <c r="I207">
        <f>comercio!I224</f>
        <v>41</v>
      </c>
      <c r="J207">
        <f>comercio!J224</f>
        <v>0</v>
      </c>
      <c r="K207">
        <f>comercio!K224</f>
        <v>0</v>
      </c>
      <c r="L207">
        <f t="shared" si="6"/>
        <v>489</v>
      </c>
      <c r="N207" s="1" t="s">
        <v>24</v>
      </c>
      <c r="O207">
        <f>+B207/'Total x Ano'!$H$30</f>
        <v>1.0713720083101203E-3</v>
      </c>
      <c r="P207">
        <f>+C207/'Total x Ano'!$H$30</f>
        <v>0</v>
      </c>
      <c r="Q207">
        <f>+D207/'Total x Ano'!$H$30</f>
        <v>0</v>
      </c>
      <c r="R207">
        <f>+E207/'Total x Ano'!$H$30</f>
        <v>0</v>
      </c>
      <c r="S207">
        <f>+F207/'Total x Ano'!$H$30</f>
        <v>3.1023206849327832E-3</v>
      </c>
      <c r="T207">
        <f>+G207/'Total x Ano'!$H$30</f>
        <v>0</v>
      </c>
      <c r="U207">
        <f>+H207/'Total x Ano'!$H$30</f>
        <v>0</v>
      </c>
      <c r="V207">
        <f>+I207/'Total x Ano'!$H$30</f>
        <v>3.8196741165839068E-4</v>
      </c>
      <c r="W207">
        <f>+J207/'Total x Ano'!$H$30</f>
        <v>0</v>
      </c>
      <c r="X207">
        <f>+K207/'Total x Ano'!$H$30</f>
        <v>0</v>
      </c>
      <c r="Y207">
        <f>+L207/'Total x Ano'!$H$30</f>
        <v>4.5556601049012938E-3</v>
      </c>
    </row>
    <row r="208" spans="1:25" x14ac:dyDescent="0.25">
      <c r="A208" s="1" t="s">
        <v>23</v>
      </c>
      <c r="B208">
        <f>comercio!B225</f>
        <v>97</v>
      </c>
      <c r="C208">
        <f>comercio!C225</f>
        <v>0</v>
      </c>
      <c r="D208">
        <f>comercio!D225</f>
        <v>0</v>
      </c>
      <c r="E208">
        <f>comercio!E225</f>
        <v>0</v>
      </c>
      <c r="F208">
        <f>comercio!F225</f>
        <v>293</v>
      </c>
      <c r="G208">
        <f>comercio!G225</f>
        <v>0</v>
      </c>
      <c r="H208">
        <f>comercio!H225</f>
        <v>0</v>
      </c>
      <c r="I208">
        <f>comercio!I225</f>
        <v>30</v>
      </c>
      <c r="J208">
        <f>comercio!J225</f>
        <v>0</v>
      </c>
      <c r="K208">
        <f>comercio!K225</f>
        <v>0</v>
      </c>
      <c r="L208">
        <f t="shared" si="6"/>
        <v>420</v>
      </c>
      <c r="N208" s="1" t="s">
        <v>23</v>
      </c>
      <c r="O208">
        <f>+B208/'Total x Ano'!$H$30</f>
        <v>9.0367899831375359E-4</v>
      </c>
      <c r="P208">
        <f>+C208/'Total x Ano'!$H$30</f>
        <v>0</v>
      </c>
      <c r="Q208">
        <f>+D208/'Total x Ano'!$H$30</f>
        <v>0</v>
      </c>
      <c r="R208">
        <f>+E208/'Total x Ano'!$H$30</f>
        <v>0</v>
      </c>
      <c r="S208">
        <f>+F208/'Total x Ano'!$H$30</f>
        <v>2.7296695516075237E-3</v>
      </c>
      <c r="T208">
        <f>+G208/'Total x Ano'!$H$30</f>
        <v>0</v>
      </c>
      <c r="U208">
        <f>+H208/'Total x Ano'!$H$30</f>
        <v>0</v>
      </c>
      <c r="V208">
        <f>+I208/'Total x Ano'!$H$30</f>
        <v>2.7948834999394441E-4</v>
      </c>
      <c r="W208">
        <f>+J208/'Total x Ano'!$H$30</f>
        <v>0</v>
      </c>
      <c r="X208">
        <f>+K208/'Total x Ano'!$H$30</f>
        <v>0</v>
      </c>
      <c r="Y208">
        <f>+L208/'Total x Ano'!$H$30</f>
        <v>3.9128368999152216E-3</v>
      </c>
    </row>
    <row r="209" spans="1:25" x14ac:dyDescent="0.25">
      <c r="A209" s="1" t="s">
        <v>22</v>
      </c>
      <c r="B209">
        <f>comercio!B226</f>
        <v>246</v>
      </c>
      <c r="C209">
        <f>comercio!C226</f>
        <v>0</v>
      </c>
      <c r="D209">
        <f>comercio!D226</f>
        <v>0</v>
      </c>
      <c r="E209">
        <f>comercio!E226</f>
        <v>0</v>
      </c>
      <c r="F209">
        <f>comercio!F226</f>
        <v>973</v>
      </c>
      <c r="G209">
        <f>comercio!G226</f>
        <v>0</v>
      </c>
      <c r="H209">
        <f>comercio!H226</f>
        <v>0</v>
      </c>
      <c r="I209">
        <f>comercio!I226</f>
        <v>106</v>
      </c>
      <c r="J209">
        <f>comercio!J226</f>
        <v>0</v>
      </c>
      <c r="K209">
        <f>comercio!K226</f>
        <v>0</v>
      </c>
      <c r="L209">
        <f t="shared" si="6"/>
        <v>1325</v>
      </c>
      <c r="N209" s="1" t="s">
        <v>22</v>
      </c>
      <c r="O209">
        <f>+B209/'Total x Ano'!$H$30</f>
        <v>2.2918044699503444E-3</v>
      </c>
      <c r="P209">
        <f>+C209/'Total x Ano'!$H$30</f>
        <v>0</v>
      </c>
      <c r="Q209">
        <f>+D209/'Total x Ano'!$H$30</f>
        <v>0</v>
      </c>
      <c r="R209">
        <f>+E209/'Total x Ano'!$H$30</f>
        <v>0</v>
      </c>
      <c r="S209">
        <f>+F209/'Total x Ano'!$H$30</f>
        <v>9.0647388181369307E-3</v>
      </c>
      <c r="T209">
        <f>+G209/'Total x Ano'!$H$30</f>
        <v>0</v>
      </c>
      <c r="U209">
        <f>+H209/'Total x Ano'!$H$30</f>
        <v>0</v>
      </c>
      <c r="V209">
        <f>+I209/'Total x Ano'!$H$30</f>
        <v>9.87525503311937E-4</v>
      </c>
      <c r="W209">
        <f>+J209/'Total x Ano'!$H$30</f>
        <v>0</v>
      </c>
      <c r="X209">
        <f>+K209/'Total x Ano'!$H$30</f>
        <v>0</v>
      </c>
      <c r="Y209">
        <f>+L209/'Total x Ano'!$H$30</f>
        <v>1.2344068791399211E-2</v>
      </c>
    </row>
    <row r="210" spans="1:25" x14ac:dyDescent="0.25">
      <c r="A210" s="1" t="s">
        <v>21</v>
      </c>
      <c r="B210">
        <f>comercio!B227</f>
        <v>56</v>
      </c>
      <c r="C210">
        <f>comercio!C227</f>
        <v>0</v>
      </c>
      <c r="D210">
        <f>comercio!D227</f>
        <v>0</v>
      </c>
      <c r="E210">
        <f>comercio!E227</f>
        <v>0</v>
      </c>
      <c r="F210">
        <f>comercio!F227</f>
        <v>294</v>
      </c>
      <c r="G210">
        <f>comercio!G227</f>
        <v>0</v>
      </c>
      <c r="H210">
        <f>comercio!H227</f>
        <v>0</v>
      </c>
      <c r="I210">
        <f>comercio!I227</f>
        <v>29</v>
      </c>
      <c r="J210">
        <f>comercio!J227</f>
        <v>0</v>
      </c>
      <c r="K210">
        <f>comercio!K227</f>
        <v>0</v>
      </c>
      <c r="L210">
        <f t="shared" si="6"/>
        <v>379</v>
      </c>
      <c r="N210" s="1" t="s">
        <v>21</v>
      </c>
      <c r="O210">
        <f>+B210/'Total x Ano'!$H$30</f>
        <v>5.2171158665536297E-4</v>
      </c>
      <c r="P210">
        <f>+C210/'Total x Ano'!$H$30</f>
        <v>0</v>
      </c>
      <c r="Q210">
        <f>+D210/'Total x Ano'!$H$30</f>
        <v>0</v>
      </c>
      <c r="R210">
        <f>+E210/'Total x Ano'!$H$30</f>
        <v>0</v>
      </c>
      <c r="S210">
        <f>+F210/'Total x Ano'!$H$30</f>
        <v>2.7389858299406555E-3</v>
      </c>
      <c r="T210">
        <f>+G210/'Total x Ano'!$H$30</f>
        <v>0</v>
      </c>
      <c r="U210">
        <f>+H210/'Total x Ano'!$H$30</f>
        <v>0</v>
      </c>
      <c r="V210">
        <f>+I210/'Total x Ano'!$H$30</f>
        <v>2.7017207166081292E-4</v>
      </c>
      <c r="W210">
        <f>+J210/'Total x Ano'!$H$30</f>
        <v>0</v>
      </c>
      <c r="X210">
        <f>+K210/'Total x Ano'!$H$30</f>
        <v>0</v>
      </c>
      <c r="Y210">
        <f>+L210/'Total x Ano'!$H$30</f>
        <v>3.5308694882568311E-3</v>
      </c>
    </row>
    <row r="211" spans="1:25" x14ac:dyDescent="0.25">
      <c r="A211" s="1" t="s">
        <v>20</v>
      </c>
      <c r="B211">
        <f>comercio!B228</f>
        <v>107</v>
      </c>
      <c r="C211">
        <f>comercio!C228</f>
        <v>0</v>
      </c>
      <c r="D211">
        <f>comercio!D228</f>
        <v>0</v>
      </c>
      <c r="E211">
        <f>comercio!E228</f>
        <v>0</v>
      </c>
      <c r="F211">
        <f>comercio!F228</f>
        <v>236</v>
      </c>
      <c r="G211">
        <f>comercio!G228</f>
        <v>0</v>
      </c>
      <c r="H211">
        <f>comercio!H228</f>
        <v>0</v>
      </c>
      <c r="I211">
        <f>comercio!I228</f>
        <v>12</v>
      </c>
      <c r="J211">
        <f>comercio!J228</f>
        <v>0</v>
      </c>
      <c r="K211">
        <f>comercio!K228</f>
        <v>0</v>
      </c>
      <c r="L211">
        <f t="shared" si="6"/>
        <v>355</v>
      </c>
      <c r="N211" s="1" t="s">
        <v>20</v>
      </c>
      <c r="O211">
        <f>+B211/'Total x Ano'!$H$30</f>
        <v>9.9684178164506838E-4</v>
      </c>
      <c r="P211">
        <f>+C211/'Total x Ano'!$H$30</f>
        <v>0</v>
      </c>
      <c r="Q211">
        <f>+D211/'Total x Ano'!$H$30</f>
        <v>0</v>
      </c>
      <c r="R211">
        <f>+E211/'Total x Ano'!$H$30</f>
        <v>0</v>
      </c>
      <c r="S211">
        <f>+F211/'Total x Ano'!$H$30</f>
        <v>2.1986416866190293E-3</v>
      </c>
      <c r="T211">
        <f>+G211/'Total x Ano'!$H$30</f>
        <v>0</v>
      </c>
      <c r="U211">
        <f>+H211/'Total x Ano'!$H$30</f>
        <v>0</v>
      </c>
      <c r="V211">
        <f>+I211/'Total x Ano'!$H$30</f>
        <v>1.1179533999757776E-4</v>
      </c>
      <c r="W211">
        <f>+J211/'Total x Ano'!$H$30</f>
        <v>0</v>
      </c>
      <c r="X211">
        <f>+K211/'Total x Ano'!$H$30</f>
        <v>0</v>
      </c>
      <c r="Y211">
        <f>+L211/'Total x Ano'!$H$30</f>
        <v>3.3072788082616758E-3</v>
      </c>
    </row>
    <row r="212" spans="1:25" x14ac:dyDescent="0.25">
      <c r="A212" s="1" t="s">
        <v>19</v>
      </c>
      <c r="B212">
        <f>comercio!B229</f>
        <v>342</v>
      </c>
      <c r="C212">
        <f>comercio!C229</f>
        <v>0</v>
      </c>
      <c r="D212">
        <f>comercio!D229</f>
        <v>0</v>
      </c>
      <c r="E212">
        <f>comercio!E229</f>
        <v>0</v>
      </c>
      <c r="F212">
        <f>comercio!F229</f>
        <v>1369</v>
      </c>
      <c r="G212">
        <f>comercio!G229</f>
        <v>0</v>
      </c>
      <c r="H212">
        <f>comercio!H229</f>
        <v>0</v>
      </c>
      <c r="I212">
        <f>comercio!I229</f>
        <v>192</v>
      </c>
      <c r="J212">
        <f>comercio!J229</f>
        <v>0</v>
      </c>
      <c r="K212">
        <f>comercio!K229</f>
        <v>0</v>
      </c>
      <c r="L212">
        <f t="shared" si="6"/>
        <v>1903</v>
      </c>
      <c r="N212" s="1" t="s">
        <v>19</v>
      </c>
      <c r="O212">
        <f>+B212/'Total x Ano'!$H$30</f>
        <v>3.1861671899309665E-3</v>
      </c>
      <c r="P212">
        <f>+C212/'Total x Ano'!$H$30</f>
        <v>0</v>
      </c>
      <c r="Q212">
        <f>+D212/'Total x Ano'!$H$30</f>
        <v>0</v>
      </c>
      <c r="R212">
        <f>+E212/'Total x Ano'!$H$30</f>
        <v>0</v>
      </c>
      <c r="S212">
        <f>+F212/'Total x Ano'!$H$30</f>
        <v>1.2753985038056997E-2</v>
      </c>
      <c r="T212">
        <f>+G212/'Total x Ano'!$H$30</f>
        <v>0</v>
      </c>
      <c r="U212">
        <f>+H212/'Total x Ano'!$H$30</f>
        <v>0</v>
      </c>
      <c r="V212">
        <f>+I212/'Total x Ano'!$H$30</f>
        <v>1.7887254399612442E-3</v>
      </c>
      <c r="W212">
        <f>+J212/'Total x Ano'!$H$30</f>
        <v>0</v>
      </c>
      <c r="X212">
        <f>+K212/'Total x Ano'!$H$30</f>
        <v>0</v>
      </c>
      <c r="Y212">
        <f>+L212/'Total x Ano'!$H$30</f>
        <v>1.7728877667949207E-2</v>
      </c>
    </row>
    <row r="213" spans="1:25" x14ac:dyDescent="0.25">
      <c r="A213" s="1" t="s">
        <v>18</v>
      </c>
      <c r="B213">
        <f>comercio!B230</f>
        <v>1050</v>
      </c>
      <c r="C213">
        <f>comercio!C230</f>
        <v>0</v>
      </c>
      <c r="D213">
        <f>comercio!D230</f>
        <v>0</v>
      </c>
      <c r="E213">
        <f>comercio!E230</f>
        <v>0</v>
      </c>
      <c r="F213">
        <f>comercio!F230</f>
        <v>3789</v>
      </c>
      <c r="G213">
        <f>comercio!G230</f>
        <v>0</v>
      </c>
      <c r="H213">
        <f>comercio!H230</f>
        <v>0</v>
      </c>
      <c r="I213">
        <f>comercio!I230</f>
        <v>426</v>
      </c>
      <c r="J213">
        <f>comercio!J230</f>
        <v>0</v>
      </c>
      <c r="K213">
        <f>comercio!K230</f>
        <v>0</v>
      </c>
      <c r="L213">
        <f t="shared" si="6"/>
        <v>5265</v>
      </c>
      <c r="N213" s="1" t="s">
        <v>18</v>
      </c>
      <c r="O213">
        <f>+B213/'Total x Ano'!$H$30</f>
        <v>9.782092249788054E-3</v>
      </c>
      <c r="P213">
        <f>+C213/'Total x Ano'!$H$30</f>
        <v>0</v>
      </c>
      <c r="Q213">
        <f>+D213/'Total x Ano'!$H$30</f>
        <v>0</v>
      </c>
      <c r="R213">
        <f>+E213/'Total x Ano'!$H$30</f>
        <v>0</v>
      </c>
      <c r="S213">
        <f>+F213/'Total x Ano'!$H$30</f>
        <v>3.5299378604235182E-2</v>
      </c>
      <c r="T213">
        <f>+G213/'Total x Ano'!$H$30</f>
        <v>0</v>
      </c>
      <c r="U213">
        <f>+H213/'Total x Ano'!$H$30</f>
        <v>0</v>
      </c>
      <c r="V213">
        <f>+I213/'Total x Ano'!$H$30</f>
        <v>3.9687345699140108E-3</v>
      </c>
      <c r="W213">
        <f>+J213/'Total x Ano'!$H$30</f>
        <v>0</v>
      </c>
      <c r="X213">
        <f>+K213/'Total x Ano'!$H$30</f>
        <v>0</v>
      </c>
      <c r="Y213">
        <f>+L213/'Total x Ano'!$H$30</f>
        <v>4.9050205423937246E-2</v>
      </c>
    </row>
    <row r="214" spans="1:25" x14ac:dyDescent="0.25">
      <c r="A214" s="1" t="s">
        <v>17</v>
      </c>
      <c r="B214">
        <f>comercio!B231</f>
        <v>309</v>
      </c>
      <c r="C214">
        <f>comercio!C231</f>
        <v>0</v>
      </c>
      <c r="D214">
        <f>comercio!D231</f>
        <v>0</v>
      </c>
      <c r="E214">
        <f>comercio!E231</f>
        <v>0</v>
      </c>
      <c r="F214">
        <f>comercio!F231</f>
        <v>707</v>
      </c>
      <c r="G214">
        <f>comercio!G231</f>
        <v>0</v>
      </c>
      <c r="H214">
        <f>comercio!H231</f>
        <v>0</v>
      </c>
      <c r="I214">
        <f>comercio!I231</f>
        <v>90</v>
      </c>
      <c r="J214">
        <f>comercio!J231</f>
        <v>0</v>
      </c>
      <c r="K214">
        <f>comercio!K231</f>
        <v>0</v>
      </c>
      <c r="L214">
        <f t="shared" si="6"/>
        <v>1106</v>
      </c>
      <c r="N214" s="1" t="s">
        <v>17</v>
      </c>
      <c r="O214">
        <f>+B214/'Total x Ano'!$H$30</f>
        <v>2.8787300049376275E-3</v>
      </c>
      <c r="P214">
        <f>+C214/'Total x Ano'!$H$30</f>
        <v>0</v>
      </c>
      <c r="Q214">
        <f>+D214/'Total x Ano'!$H$30</f>
        <v>0</v>
      </c>
      <c r="R214">
        <f>+E214/'Total x Ano'!$H$30</f>
        <v>0</v>
      </c>
      <c r="S214">
        <f>+F214/'Total x Ano'!$H$30</f>
        <v>6.5866087815239565E-3</v>
      </c>
      <c r="T214">
        <f>+G214/'Total x Ano'!$H$30</f>
        <v>0</v>
      </c>
      <c r="U214">
        <f>+H214/'Total x Ano'!$H$30</f>
        <v>0</v>
      </c>
      <c r="V214">
        <f>+I214/'Total x Ano'!$H$30</f>
        <v>8.3846504998183328E-4</v>
      </c>
      <c r="W214">
        <f>+J214/'Total x Ano'!$H$30</f>
        <v>0</v>
      </c>
      <c r="X214">
        <f>+K214/'Total x Ano'!$H$30</f>
        <v>0</v>
      </c>
      <c r="Y214">
        <f>+L214/'Total x Ano'!$H$30</f>
        <v>1.0303803836443418E-2</v>
      </c>
    </row>
    <row r="215" spans="1:25" x14ac:dyDescent="0.25">
      <c r="A215" s="1" t="s">
        <v>16</v>
      </c>
      <c r="B215">
        <f>comercio!B232</f>
        <v>966</v>
      </c>
      <c r="C215">
        <f>comercio!C232</f>
        <v>0</v>
      </c>
      <c r="D215">
        <f>comercio!D232</f>
        <v>0</v>
      </c>
      <c r="E215">
        <f>comercio!E232</f>
        <v>0</v>
      </c>
      <c r="F215">
        <f>comercio!F232</f>
        <v>2885</v>
      </c>
      <c r="G215">
        <f>comercio!G232</f>
        <v>0</v>
      </c>
      <c r="H215">
        <f>comercio!H232</f>
        <v>0</v>
      </c>
      <c r="I215">
        <f>comercio!I232</f>
        <v>273</v>
      </c>
      <c r="J215">
        <f>comercio!J232</f>
        <v>0</v>
      </c>
      <c r="K215">
        <f>comercio!K232</f>
        <v>0</v>
      </c>
      <c r="L215">
        <f t="shared" si="6"/>
        <v>4124</v>
      </c>
      <c r="N215" s="1" t="s">
        <v>16</v>
      </c>
      <c r="O215">
        <f>+B215/'Total x Ano'!$H$30</f>
        <v>8.9995248698050111E-3</v>
      </c>
      <c r="P215">
        <f>+C215/'Total x Ano'!$H$30</f>
        <v>0</v>
      </c>
      <c r="Q215">
        <f>+D215/'Total x Ano'!$H$30</f>
        <v>0</v>
      </c>
      <c r="R215">
        <f>+E215/'Total x Ano'!$H$30</f>
        <v>0</v>
      </c>
      <c r="S215">
        <f>+F215/'Total x Ano'!$H$30</f>
        <v>2.687746299108432E-2</v>
      </c>
      <c r="T215">
        <f>+G215/'Total x Ano'!$H$30</f>
        <v>0</v>
      </c>
      <c r="U215">
        <f>+H215/'Total x Ano'!$H$30</f>
        <v>0</v>
      </c>
      <c r="V215">
        <f>+I215/'Total x Ano'!$H$30</f>
        <v>2.5433439849448943E-3</v>
      </c>
      <c r="W215">
        <f>+J215/'Total x Ano'!$H$30</f>
        <v>0</v>
      </c>
      <c r="X215">
        <f>+K215/'Total x Ano'!$H$30</f>
        <v>0</v>
      </c>
      <c r="Y215">
        <f>+L215/'Total x Ano'!$H$30</f>
        <v>3.8420331845834224E-2</v>
      </c>
    </row>
    <row r="216" spans="1:25" x14ac:dyDescent="0.25">
      <c r="A216" s="1" t="s">
        <v>15</v>
      </c>
      <c r="B216">
        <f>comercio!B233</f>
        <v>2776</v>
      </c>
      <c r="C216">
        <f>comercio!C233</f>
        <v>0</v>
      </c>
      <c r="D216">
        <f>comercio!D233</f>
        <v>0</v>
      </c>
      <c r="E216">
        <f>comercio!E233</f>
        <v>0</v>
      </c>
      <c r="F216">
        <f>comercio!F233</f>
        <v>9761</v>
      </c>
      <c r="G216">
        <f>comercio!G233</f>
        <v>0</v>
      </c>
      <c r="H216">
        <f>comercio!H233</f>
        <v>0</v>
      </c>
      <c r="I216">
        <f>comercio!I233</f>
        <v>1208</v>
      </c>
      <c r="J216">
        <f>comercio!J233</f>
        <v>0</v>
      </c>
      <c r="K216">
        <f>comercio!K233</f>
        <v>0</v>
      </c>
      <c r="L216">
        <f t="shared" si="6"/>
        <v>13745</v>
      </c>
      <c r="N216" s="1" t="s">
        <v>15</v>
      </c>
      <c r="O216">
        <f>+B216/'Total x Ano'!$H$30</f>
        <v>2.5861988652772991E-2</v>
      </c>
      <c r="P216">
        <f>+C216/'Total x Ano'!$H$30</f>
        <v>0</v>
      </c>
      <c r="Q216">
        <f>+D216/'Total x Ano'!$H$30</f>
        <v>0</v>
      </c>
      <c r="R216">
        <f>+E216/'Total x Ano'!$H$30</f>
        <v>0</v>
      </c>
      <c r="S216">
        <f>+F216/'Total x Ano'!$H$30</f>
        <v>9.0936192809696378E-2</v>
      </c>
      <c r="T216">
        <f>+G216/'Total x Ano'!$H$30</f>
        <v>0</v>
      </c>
      <c r="U216">
        <f>+H216/'Total x Ano'!$H$30</f>
        <v>0</v>
      </c>
      <c r="V216">
        <f>+I216/'Total x Ano'!$H$30</f>
        <v>1.1254064226422828E-2</v>
      </c>
      <c r="W216">
        <f>+J216/'Total x Ano'!$H$30</f>
        <v>0</v>
      </c>
      <c r="X216">
        <f>+K216/'Total x Ano'!$H$30</f>
        <v>0</v>
      </c>
      <c r="Y216">
        <f>+L216/'Total x Ano'!$H$30</f>
        <v>0.1280522456888922</v>
      </c>
    </row>
    <row r="217" spans="1:25" x14ac:dyDescent="0.25">
      <c r="A217" s="1" t="s">
        <v>14</v>
      </c>
      <c r="B217">
        <f>comercio!B234</f>
        <v>902</v>
      </c>
      <c r="C217">
        <f>comercio!C234</f>
        <v>0</v>
      </c>
      <c r="D217">
        <f>comercio!D234</f>
        <v>0</v>
      </c>
      <c r="E217">
        <f>comercio!E234</f>
        <v>0</v>
      </c>
      <c r="F217">
        <f>comercio!F234</f>
        <v>2540</v>
      </c>
      <c r="G217">
        <f>comercio!G234</f>
        <v>0</v>
      </c>
      <c r="H217">
        <f>comercio!H234</f>
        <v>0</v>
      </c>
      <c r="I217">
        <f>comercio!I234</f>
        <v>243</v>
      </c>
      <c r="J217">
        <f>comercio!J234</f>
        <v>0</v>
      </c>
      <c r="K217">
        <f>comercio!K234</f>
        <v>0</v>
      </c>
      <c r="L217">
        <f t="shared" si="6"/>
        <v>3685</v>
      </c>
      <c r="N217" s="1" t="s">
        <v>14</v>
      </c>
      <c r="O217">
        <f>+B217/'Total x Ano'!$H$30</f>
        <v>8.4032830564845958E-3</v>
      </c>
      <c r="P217">
        <f>+C217/'Total x Ano'!$H$30</f>
        <v>0</v>
      </c>
      <c r="Q217">
        <f>+D217/'Total x Ano'!$H$30</f>
        <v>0</v>
      </c>
      <c r="R217">
        <f>+E217/'Total x Ano'!$H$30</f>
        <v>0</v>
      </c>
      <c r="S217">
        <f>+F217/'Total x Ano'!$H$30</f>
        <v>2.3663346966153961E-2</v>
      </c>
      <c r="T217">
        <f>+G217/'Total x Ano'!$H$30</f>
        <v>0</v>
      </c>
      <c r="U217">
        <f>+H217/'Total x Ano'!$H$30</f>
        <v>0</v>
      </c>
      <c r="V217">
        <f>+I217/'Total x Ano'!$H$30</f>
        <v>2.2638556349509498E-3</v>
      </c>
      <c r="W217">
        <f>+J217/'Total x Ano'!$H$30</f>
        <v>0</v>
      </c>
      <c r="X217">
        <f>+K217/'Total x Ano'!$H$30</f>
        <v>0</v>
      </c>
      <c r="Y217">
        <f>+L217/'Total x Ano'!$H$30</f>
        <v>3.4330485657589505E-2</v>
      </c>
    </row>
    <row r="218" spans="1:25" x14ac:dyDescent="0.25">
      <c r="A218" s="1" t="s">
        <v>13</v>
      </c>
      <c r="B218">
        <f>comercio!B235</f>
        <v>687</v>
      </c>
      <c r="C218">
        <f>comercio!C235</f>
        <v>0</v>
      </c>
      <c r="D218">
        <f>comercio!D235</f>
        <v>0</v>
      </c>
      <c r="E218">
        <f>comercio!E235</f>
        <v>0</v>
      </c>
      <c r="F218">
        <f>comercio!F235</f>
        <v>1403</v>
      </c>
      <c r="G218">
        <f>comercio!G235</f>
        <v>0</v>
      </c>
      <c r="H218">
        <f>comercio!H235</f>
        <v>0</v>
      </c>
      <c r="I218">
        <f>comercio!I235</f>
        <v>164</v>
      </c>
      <c r="J218">
        <f>comercio!J235</f>
        <v>0</v>
      </c>
      <c r="K218">
        <f>comercio!K235</f>
        <v>0</v>
      </c>
      <c r="L218">
        <f t="shared" si="6"/>
        <v>2254</v>
      </c>
      <c r="N218" s="1" t="s">
        <v>13</v>
      </c>
      <c r="O218">
        <f>+B218/'Total x Ano'!$H$30</f>
        <v>6.4002832148613272E-3</v>
      </c>
      <c r="P218">
        <f>+C218/'Total x Ano'!$H$30</f>
        <v>0</v>
      </c>
      <c r="Q218">
        <f>+D218/'Total x Ano'!$H$30</f>
        <v>0</v>
      </c>
      <c r="R218">
        <f>+E218/'Total x Ano'!$H$30</f>
        <v>0</v>
      </c>
      <c r="S218">
        <f>+F218/'Total x Ano'!$H$30</f>
        <v>1.3070738501383468E-2</v>
      </c>
      <c r="T218">
        <f>+G218/'Total x Ano'!$H$30</f>
        <v>0</v>
      </c>
      <c r="U218">
        <f>+H218/'Total x Ano'!$H$30</f>
        <v>0</v>
      </c>
      <c r="V218">
        <f>+I218/'Total x Ano'!$H$30</f>
        <v>1.5278696466335627E-3</v>
      </c>
      <c r="W218">
        <f>+J218/'Total x Ano'!$H$30</f>
        <v>0</v>
      </c>
      <c r="X218">
        <f>+K218/'Total x Ano'!$H$30</f>
        <v>0</v>
      </c>
      <c r="Y218">
        <f>+L218/'Total x Ano'!$H$30</f>
        <v>2.0998891362878358E-2</v>
      </c>
    </row>
    <row r="219" spans="1:25" x14ac:dyDescent="0.25">
      <c r="A219" s="1" t="s">
        <v>12</v>
      </c>
      <c r="B219">
        <f>comercio!B236</f>
        <v>1119</v>
      </c>
      <c r="C219">
        <f>comercio!C236</f>
        <v>0</v>
      </c>
      <c r="D219">
        <f>comercio!D236</f>
        <v>0</v>
      </c>
      <c r="E219">
        <f>comercio!E236</f>
        <v>0</v>
      </c>
      <c r="F219">
        <f>comercio!F236</f>
        <v>2329</v>
      </c>
      <c r="G219">
        <f>comercio!G236</f>
        <v>0</v>
      </c>
      <c r="H219">
        <f>comercio!H236</f>
        <v>0</v>
      </c>
      <c r="I219">
        <f>comercio!I236</f>
        <v>288</v>
      </c>
      <c r="J219">
        <f>comercio!J236</f>
        <v>0</v>
      </c>
      <c r="K219">
        <f>comercio!K236</f>
        <v>0</v>
      </c>
      <c r="L219">
        <f t="shared" si="6"/>
        <v>3736</v>
      </c>
      <c r="N219" s="1" t="s">
        <v>12</v>
      </c>
      <c r="O219">
        <f>+B219/'Total x Ano'!$H$30</f>
        <v>1.0424915454774126E-2</v>
      </c>
      <c r="P219">
        <f>+C219/'Total x Ano'!$H$30</f>
        <v>0</v>
      </c>
      <c r="Q219">
        <f>+D219/'Total x Ano'!$H$30</f>
        <v>0</v>
      </c>
      <c r="R219">
        <f>+E219/'Total x Ano'!$H$30</f>
        <v>0</v>
      </c>
      <c r="S219">
        <f>+F219/'Total x Ano'!$H$30</f>
        <v>2.1697612237863217E-2</v>
      </c>
      <c r="T219">
        <f>+G219/'Total x Ano'!$H$30</f>
        <v>0</v>
      </c>
      <c r="U219">
        <f>+H219/'Total x Ano'!$H$30</f>
        <v>0</v>
      </c>
      <c r="V219">
        <f>+I219/'Total x Ano'!$H$30</f>
        <v>2.6830881599418663E-3</v>
      </c>
      <c r="W219">
        <f>+J219/'Total x Ano'!$H$30</f>
        <v>0</v>
      </c>
      <c r="X219">
        <f>+K219/'Total x Ano'!$H$30</f>
        <v>0</v>
      </c>
      <c r="Y219">
        <f>+L219/'Total x Ano'!$H$30</f>
        <v>3.4805615852579214E-2</v>
      </c>
    </row>
    <row r="220" spans="1:25" x14ac:dyDescent="0.25">
      <c r="A220" s="1" t="s">
        <v>11</v>
      </c>
      <c r="B220">
        <f>comercio!B237</f>
        <v>115</v>
      </c>
      <c r="C220">
        <f>comercio!C237</f>
        <v>0</v>
      </c>
      <c r="D220">
        <f>comercio!D237</f>
        <v>0</v>
      </c>
      <c r="E220">
        <f>comercio!E237</f>
        <v>0</v>
      </c>
      <c r="F220">
        <f>comercio!F237</f>
        <v>308</v>
      </c>
      <c r="G220">
        <f>comercio!G237</f>
        <v>0</v>
      </c>
      <c r="H220">
        <f>comercio!H237</f>
        <v>0</v>
      </c>
      <c r="I220">
        <f>comercio!I237</f>
        <v>40</v>
      </c>
      <c r="J220">
        <f>comercio!J237</f>
        <v>0</v>
      </c>
      <c r="K220">
        <f>comercio!K237</f>
        <v>0</v>
      </c>
      <c r="L220">
        <f t="shared" si="6"/>
        <v>463</v>
      </c>
      <c r="N220" s="1" t="s">
        <v>11</v>
      </c>
      <c r="O220">
        <f>+B220/'Total x Ano'!$H$30</f>
        <v>1.0713720083101203E-3</v>
      </c>
      <c r="P220">
        <f>+C220/'Total x Ano'!$H$30</f>
        <v>0</v>
      </c>
      <c r="Q220">
        <f>+D220/'Total x Ano'!$H$30</f>
        <v>0</v>
      </c>
      <c r="R220">
        <f>+E220/'Total x Ano'!$H$30</f>
        <v>0</v>
      </c>
      <c r="S220">
        <f>+F220/'Total x Ano'!$H$30</f>
        <v>2.8694137266044961E-3</v>
      </c>
      <c r="T220">
        <f>+G220/'Total x Ano'!$H$30</f>
        <v>0</v>
      </c>
      <c r="U220">
        <f>+H220/'Total x Ano'!$H$30</f>
        <v>0</v>
      </c>
      <c r="V220">
        <f>+I220/'Total x Ano'!$H$30</f>
        <v>3.7265113332525925E-4</v>
      </c>
      <c r="W220">
        <f>+J220/'Total x Ano'!$H$30</f>
        <v>0</v>
      </c>
      <c r="X220">
        <f>+K220/'Total x Ano'!$H$30</f>
        <v>0</v>
      </c>
      <c r="Y220">
        <f>+L220/'Total x Ano'!$H$30</f>
        <v>4.3134368682398753E-3</v>
      </c>
    </row>
    <row r="221" spans="1:25" x14ac:dyDescent="0.25">
      <c r="A221" s="1" t="s">
        <v>10</v>
      </c>
      <c r="B221">
        <f>comercio!B238</f>
        <v>146</v>
      </c>
      <c r="C221">
        <f>comercio!C238</f>
        <v>0</v>
      </c>
      <c r="D221">
        <f>comercio!D238</f>
        <v>0</v>
      </c>
      <c r="E221">
        <f>comercio!E238</f>
        <v>0</v>
      </c>
      <c r="F221">
        <f>comercio!F238</f>
        <v>490</v>
      </c>
      <c r="G221">
        <f>comercio!G238</f>
        <v>0</v>
      </c>
      <c r="H221">
        <f>comercio!H238</f>
        <v>0</v>
      </c>
      <c r="I221">
        <f>comercio!I238</f>
        <v>48</v>
      </c>
      <c r="J221">
        <f>comercio!J238</f>
        <v>0</v>
      </c>
      <c r="K221">
        <f>comercio!K238</f>
        <v>0</v>
      </c>
      <c r="L221">
        <f t="shared" si="6"/>
        <v>684</v>
      </c>
      <c r="N221" s="1" t="s">
        <v>10</v>
      </c>
      <c r="O221">
        <f>+B221/'Total x Ano'!$H$30</f>
        <v>1.3601766366371961E-3</v>
      </c>
      <c r="P221">
        <f>+C221/'Total x Ano'!$H$30</f>
        <v>0</v>
      </c>
      <c r="Q221">
        <f>+D221/'Total x Ano'!$H$30</f>
        <v>0</v>
      </c>
      <c r="R221">
        <f>+E221/'Total x Ano'!$H$30</f>
        <v>0</v>
      </c>
      <c r="S221">
        <f>+F221/'Total x Ano'!$H$30</f>
        <v>4.5649763832344252E-3</v>
      </c>
      <c r="T221">
        <f>+G221/'Total x Ano'!$H$30</f>
        <v>0</v>
      </c>
      <c r="U221">
        <f>+H221/'Total x Ano'!$H$30</f>
        <v>0</v>
      </c>
      <c r="V221">
        <f>+I221/'Total x Ano'!$H$30</f>
        <v>4.4718135999031105E-4</v>
      </c>
      <c r="W221">
        <f>+J221/'Total x Ano'!$H$30</f>
        <v>0</v>
      </c>
      <c r="X221">
        <f>+K221/'Total x Ano'!$H$30</f>
        <v>0</v>
      </c>
      <c r="Y221">
        <f>+L221/'Total x Ano'!$H$30</f>
        <v>6.372334379861933E-3</v>
      </c>
    </row>
    <row r="222" spans="1:25" x14ac:dyDescent="0.25">
      <c r="A222" s="1" t="s">
        <v>9</v>
      </c>
      <c r="B222">
        <f>comercio!B239</f>
        <v>347</v>
      </c>
      <c r="C222">
        <f>comercio!C239</f>
        <v>0</v>
      </c>
      <c r="D222">
        <f>comercio!D239</f>
        <v>0</v>
      </c>
      <c r="E222">
        <f>comercio!E239</f>
        <v>0</v>
      </c>
      <c r="F222">
        <f>comercio!F239</f>
        <v>1033</v>
      </c>
      <c r="G222">
        <f>comercio!G239</f>
        <v>0</v>
      </c>
      <c r="H222">
        <f>comercio!H239</f>
        <v>0</v>
      </c>
      <c r="I222">
        <f>comercio!I239</f>
        <v>105</v>
      </c>
      <c r="J222">
        <f>comercio!J239</f>
        <v>0</v>
      </c>
      <c r="K222">
        <f>comercio!K239</f>
        <v>0</v>
      </c>
      <c r="L222">
        <f t="shared" si="6"/>
        <v>1485</v>
      </c>
      <c r="N222" s="1" t="s">
        <v>9</v>
      </c>
      <c r="O222">
        <f>+B222/'Total x Ano'!$H$30</f>
        <v>3.2327485815966239E-3</v>
      </c>
      <c r="P222">
        <f>+C222/'Total x Ano'!$H$30</f>
        <v>0</v>
      </c>
      <c r="Q222">
        <f>+D222/'Total x Ano'!$H$30</f>
        <v>0</v>
      </c>
      <c r="R222">
        <f>+E222/'Total x Ano'!$H$30</f>
        <v>0</v>
      </c>
      <c r="S222">
        <f>+F222/'Total x Ano'!$H$30</f>
        <v>9.6237155181248188E-3</v>
      </c>
      <c r="T222">
        <f>+G222/'Total x Ano'!$H$30</f>
        <v>0</v>
      </c>
      <c r="U222">
        <f>+H222/'Total x Ano'!$H$30</f>
        <v>0</v>
      </c>
      <c r="V222">
        <f>+I222/'Total x Ano'!$H$30</f>
        <v>9.782092249788054E-4</v>
      </c>
      <c r="W222">
        <f>+J222/'Total x Ano'!$H$30</f>
        <v>0</v>
      </c>
      <c r="X222">
        <f>+K222/'Total x Ano'!$H$30</f>
        <v>0</v>
      </c>
      <c r="Y222">
        <f>+L222/'Total x Ano'!$H$30</f>
        <v>1.3834673324700248E-2</v>
      </c>
    </row>
    <row r="223" spans="1:25" x14ac:dyDescent="0.25">
      <c r="A223" s="1" t="s">
        <v>8</v>
      </c>
      <c r="B223">
        <f>comercio!B240</f>
        <v>198</v>
      </c>
      <c r="C223">
        <f>comercio!C240</f>
        <v>0</v>
      </c>
      <c r="D223">
        <f>comercio!D240</f>
        <v>0</v>
      </c>
      <c r="E223">
        <f>comercio!E240</f>
        <v>0</v>
      </c>
      <c r="F223">
        <f>comercio!F240</f>
        <v>852</v>
      </c>
      <c r="G223">
        <f>comercio!G240</f>
        <v>0</v>
      </c>
      <c r="H223">
        <f>comercio!H240</f>
        <v>0</v>
      </c>
      <c r="I223">
        <f>comercio!I240</f>
        <v>89</v>
      </c>
      <c r="J223">
        <f>comercio!J240</f>
        <v>0</v>
      </c>
      <c r="K223">
        <f>comercio!K240</f>
        <v>0</v>
      </c>
      <c r="L223">
        <f t="shared" si="6"/>
        <v>1139</v>
      </c>
      <c r="N223" s="1" t="s">
        <v>8</v>
      </c>
      <c r="O223">
        <f>+B223/'Total x Ano'!$H$30</f>
        <v>1.8446231099600331E-3</v>
      </c>
      <c r="P223">
        <f>+C223/'Total x Ano'!$H$30</f>
        <v>0</v>
      </c>
      <c r="Q223">
        <f>+D223/'Total x Ano'!$H$30</f>
        <v>0</v>
      </c>
      <c r="R223">
        <f>+E223/'Total x Ano'!$H$30</f>
        <v>0</v>
      </c>
      <c r="S223">
        <f>+F223/'Total x Ano'!$H$30</f>
        <v>7.9374691398280215E-3</v>
      </c>
      <c r="T223">
        <f>+G223/'Total x Ano'!$H$30</f>
        <v>0</v>
      </c>
      <c r="U223">
        <f>+H223/'Total x Ano'!$H$30</f>
        <v>0</v>
      </c>
      <c r="V223">
        <f>+I223/'Total x Ano'!$H$30</f>
        <v>8.2914877164870179E-4</v>
      </c>
      <c r="W223">
        <f>+J223/'Total x Ano'!$H$30</f>
        <v>0</v>
      </c>
      <c r="X223">
        <f>+K223/'Total x Ano'!$H$30</f>
        <v>0</v>
      </c>
      <c r="Y223">
        <f>+L223/'Total x Ano'!$H$30</f>
        <v>1.0611241021436757E-2</v>
      </c>
    </row>
    <row r="224" spans="1:25" x14ac:dyDescent="0.25">
      <c r="A224" s="1" t="s">
        <v>7</v>
      </c>
      <c r="B224">
        <f>comercio!B241</f>
        <v>10551</v>
      </c>
      <c r="C224">
        <f>comercio!C241</f>
        <v>0</v>
      </c>
      <c r="D224">
        <f>comercio!D241</f>
        <v>0</v>
      </c>
      <c r="E224">
        <f>comercio!E241</f>
        <v>0</v>
      </c>
      <c r="F224">
        <f>comercio!F241</f>
        <v>32644</v>
      </c>
      <c r="G224">
        <f>comercio!G241</f>
        <v>0</v>
      </c>
      <c r="H224">
        <f>comercio!H241</f>
        <v>0</v>
      </c>
      <c r="I224">
        <f>comercio!I241</f>
        <v>3718</v>
      </c>
      <c r="J224">
        <f>comercio!J241</f>
        <v>0</v>
      </c>
      <c r="K224">
        <f>comercio!K241</f>
        <v>0</v>
      </c>
      <c r="L224">
        <f t="shared" si="6"/>
        <v>46913</v>
      </c>
      <c r="N224" s="1" t="s">
        <v>7</v>
      </c>
      <c r="O224">
        <f>+B224/'Total x Ano'!$H$30</f>
        <v>9.8296052692870256E-2</v>
      </c>
      <c r="P224">
        <f>+C224/'Total x Ano'!$H$30</f>
        <v>0</v>
      </c>
      <c r="Q224">
        <f>+D224/'Total x Ano'!$H$30</f>
        <v>0</v>
      </c>
      <c r="R224">
        <f>+E224/'Total x Ano'!$H$30</f>
        <v>0</v>
      </c>
      <c r="S224">
        <f>+F224/'Total x Ano'!$H$30</f>
        <v>0.30412058990674407</v>
      </c>
      <c r="T224">
        <f>+G224/'Total x Ano'!$H$30</f>
        <v>0</v>
      </c>
      <c r="U224">
        <f>+H224/'Total x Ano'!$H$30</f>
        <v>0</v>
      </c>
      <c r="V224">
        <f>+I224/'Total x Ano'!$H$30</f>
        <v>3.4637922842582845E-2</v>
      </c>
      <c r="W224">
        <f>+J224/'Total x Ano'!$H$30</f>
        <v>0</v>
      </c>
      <c r="X224">
        <f>+K224/'Total x Ano'!$H$30</f>
        <v>0</v>
      </c>
      <c r="Y224">
        <f>+L224/'Total x Ano'!$H$30</f>
        <v>0.43705456544219717</v>
      </c>
    </row>
    <row r="225" spans="1:25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</row>
    <row r="226" spans="1:2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</row>
    <row r="227" spans="1:25" s="1" customFormat="1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  <c r="O227" s="1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x14ac:dyDescent="0.25">
      <c r="A228" s="1"/>
      <c r="B228" s="1" t="s">
        <v>505</v>
      </c>
      <c r="C228" s="1" t="s">
        <v>541</v>
      </c>
      <c r="D228" s="1" t="s">
        <v>1</v>
      </c>
      <c r="E228" s="1" t="s">
        <v>531</v>
      </c>
      <c r="F228" s="1" t="s">
        <v>510</v>
      </c>
      <c r="G228" s="1" t="s">
        <v>537</v>
      </c>
      <c r="H228" s="1" t="s">
        <v>2</v>
      </c>
      <c r="I228" s="1" t="s">
        <v>3</v>
      </c>
      <c r="J228" s="1" t="s">
        <v>6</v>
      </c>
      <c r="K228" s="1" t="s">
        <v>533</v>
      </c>
      <c r="L228" s="1" t="s">
        <v>565</v>
      </c>
      <c r="N228" s="1"/>
      <c r="O228" s="1" t="s">
        <v>505</v>
      </c>
      <c r="P228" s="1" t="s">
        <v>541</v>
      </c>
      <c r="Q228" s="1" t="s">
        <v>1</v>
      </c>
      <c r="R228" s="1" t="s">
        <v>531</v>
      </c>
      <c r="S228" s="1" t="s">
        <v>510</v>
      </c>
      <c r="T228" s="1" t="s">
        <v>537</v>
      </c>
      <c r="U228" s="1" t="s">
        <v>2</v>
      </c>
      <c r="V228" s="1" t="s">
        <v>3</v>
      </c>
      <c r="W228" s="1" t="s">
        <v>6</v>
      </c>
      <c r="X228" s="1" t="s">
        <v>533</v>
      </c>
      <c r="Y228" s="1" t="s">
        <v>565</v>
      </c>
    </row>
    <row r="229" spans="1:25" x14ac:dyDescent="0.25">
      <c r="A229" s="1" t="s">
        <v>34</v>
      </c>
      <c r="B229">
        <f>comercio!B249</f>
        <v>115</v>
      </c>
      <c r="C229">
        <f>comercio!C249</f>
        <v>0</v>
      </c>
      <c r="D229">
        <f>comercio!D249</f>
        <v>0</v>
      </c>
      <c r="E229">
        <f>comercio!E249</f>
        <v>0</v>
      </c>
      <c r="F229">
        <f>comercio!F249</f>
        <v>262</v>
      </c>
      <c r="G229">
        <f>comercio!G249</f>
        <v>0</v>
      </c>
      <c r="H229">
        <f>comercio!H249</f>
        <v>0</v>
      </c>
      <c r="I229">
        <f>comercio!I249</f>
        <v>33</v>
      </c>
      <c r="J229">
        <f>comercio!J249</f>
        <v>0</v>
      </c>
      <c r="K229">
        <f>comercio!K249</f>
        <v>0</v>
      </c>
      <c r="L229">
        <f>SUM(B229:K229)</f>
        <v>410</v>
      </c>
      <c r="N229" s="1" t="s">
        <v>34</v>
      </c>
      <c r="O229">
        <f>+B229/'Total x Ano'!$I$30</f>
        <v>1.057383756746568E-3</v>
      </c>
      <c r="P229">
        <f>+C229/'Total x Ano'!$I$30</f>
        <v>0</v>
      </c>
      <c r="Q229">
        <f>+D229/'Total x Ano'!$I$30</f>
        <v>0</v>
      </c>
      <c r="R229">
        <f>+E229/'Total x Ano'!$I$30</f>
        <v>0</v>
      </c>
      <c r="S229">
        <f>+F229/'Total x Ano'!$I$30</f>
        <v>2.4089960371095724E-3</v>
      </c>
      <c r="T229">
        <f>+G229/'Total x Ano'!$I$30</f>
        <v>0</v>
      </c>
      <c r="U229">
        <f>+H229/'Total x Ano'!$I$30</f>
        <v>0</v>
      </c>
      <c r="V229">
        <f>+I229/'Total x Ano'!$I$30</f>
        <v>3.0342316497944995E-4</v>
      </c>
      <c r="W229">
        <f>+J229/'Total x Ano'!$I$30</f>
        <v>0</v>
      </c>
      <c r="X229">
        <f>+K229/'Total x Ano'!$I$30</f>
        <v>0</v>
      </c>
      <c r="Y229">
        <f>+L229/'Total x Ano'!$I$30</f>
        <v>3.7698029588355904E-3</v>
      </c>
    </row>
    <row r="230" spans="1:25" x14ac:dyDescent="0.25">
      <c r="A230" s="1" t="s">
        <v>33</v>
      </c>
      <c r="B230">
        <f>comercio!B250</f>
        <v>30</v>
      </c>
      <c r="C230">
        <f>comercio!C250</f>
        <v>0</v>
      </c>
      <c r="D230">
        <f>comercio!D250</f>
        <v>0</v>
      </c>
      <c r="E230">
        <f>comercio!E250</f>
        <v>0</v>
      </c>
      <c r="F230">
        <f>comercio!F250</f>
        <v>84</v>
      </c>
      <c r="G230">
        <f>comercio!G250</f>
        <v>0</v>
      </c>
      <c r="H230">
        <f>comercio!H250</f>
        <v>0</v>
      </c>
      <c r="I230">
        <f>comercio!I250</f>
        <v>5</v>
      </c>
      <c r="J230">
        <f>comercio!J250</f>
        <v>0</v>
      </c>
      <c r="K230">
        <f>comercio!K250</f>
        <v>0</v>
      </c>
      <c r="L230">
        <f t="shared" ref="L230:L256" si="7">SUM(B230:K230)</f>
        <v>119</v>
      </c>
      <c r="N230" s="1" t="s">
        <v>33</v>
      </c>
      <c r="O230">
        <f>+B230/'Total x Ano'!$I$30</f>
        <v>2.7583924089040907E-4</v>
      </c>
      <c r="P230">
        <f>+C230/'Total x Ano'!$I$30</f>
        <v>0</v>
      </c>
      <c r="Q230">
        <f>+D230/'Total x Ano'!$I$30</f>
        <v>0</v>
      </c>
      <c r="R230">
        <f>+E230/'Total x Ano'!$I$30</f>
        <v>0</v>
      </c>
      <c r="S230">
        <f>+F230/'Total x Ano'!$I$30</f>
        <v>7.7234987449314541E-4</v>
      </c>
      <c r="T230">
        <f>+G230/'Total x Ano'!$I$30</f>
        <v>0</v>
      </c>
      <c r="U230">
        <f>+H230/'Total x Ano'!$I$30</f>
        <v>0</v>
      </c>
      <c r="V230">
        <f>+I230/'Total x Ano'!$I$30</f>
        <v>4.5973206815068179E-5</v>
      </c>
      <c r="W230">
        <f>+J230/'Total x Ano'!$I$30</f>
        <v>0</v>
      </c>
      <c r="X230">
        <f>+K230/'Total x Ano'!$I$30</f>
        <v>0</v>
      </c>
      <c r="Y230">
        <f>+L230/'Total x Ano'!$I$30</f>
        <v>1.0941623221986227E-3</v>
      </c>
    </row>
    <row r="231" spans="1:25" x14ac:dyDescent="0.25">
      <c r="A231" s="1" t="s">
        <v>32</v>
      </c>
      <c r="B231">
        <f>comercio!B251</f>
        <v>136</v>
      </c>
      <c r="C231">
        <f>comercio!C251</f>
        <v>0</v>
      </c>
      <c r="D231">
        <f>comercio!D251</f>
        <v>0</v>
      </c>
      <c r="E231">
        <f>comercio!E251</f>
        <v>0</v>
      </c>
      <c r="F231">
        <f>comercio!F251</f>
        <v>266</v>
      </c>
      <c r="G231">
        <f>comercio!G251</f>
        <v>0</v>
      </c>
      <c r="H231">
        <f>comercio!H251</f>
        <v>0</v>
      </c>
      <c r="I231">
        <f>comercio!I251</f>
        <v>25</v>
      </c>
      <c r="J231">
        <f>comercio!J251</f>
        <v>0</v>
      </c>
      <c r="K231">
        <f>comercio!K251</f>
        <v>0</v>
      </c>
      <c r="L231">
        <f t="shared" si="7"/>
        <v>427</v>
      </c>
      <c r="N231" s="1" t="s">
        <v>32</v>
      </c>
      <c r="O231">
        <f>+B231/'Total x Ano'!$I$30</f>
        <v>1.2504712253698545E-3</v>
      </c>
      <c r="P231">
        <f>+C231/'Total x Ano'!$I$30</f>
        <v>0</v>
      </c>
      <c r="Q231">
        <f>+D231/'Total x Ano'!$I$30</f>
        <v>0</v>
      </c>
      <c r="R231">
        <f>+E231/'Total x Ano'!$I$30</f>
        <v>0</v>
      </c>
      <c r="S231">
        <f>+F231/'Total x Ano'!$I$30</f>
        <v>2.4457746025616273E-3</v>
      </c>
      <c r="T231">
        <f>+G231/'Total x Ano'!$I$30</f>
        <v>0</v>
      </c>
      <c r="U231">
        <f>+H231/'Total x Ano'!$I$30</f>
        <v>0</v>
      </c>
      <c r="V231">
        <f>+I231/'Total x Ano'!$I$30</f>
        <v>2.2986603407534089E-4</v>
      </c>
      <c r="W231">
        <f>+J231/'Total x Ano'!$I$30</f>
        <v>0</v>
      </c>
      <c r="X231">
        <f>+K231/'Total x Ano'!$I$30</f>
        <v>0</v>
      </c>
      <c r="Y231">
        <f>+L231/'Total x Ano'!$I$30</f>
        <v>3.9261118620068222E-3</v>
      </c>
    </row>
    <row r="232" spans="1:25" x14ac:dyDescent="0.25">
      <c r="A232" s="1" t="s">
        <v>31</v>
      </c>
      <c r="B232">
        <f>comercio!B252</f>
        <v>19</v>
      </c>
      <c r="C232">
        <f>comercio!C252</f>
        <v>0</v>
      </c>
      <c r="D232">
        <f>comercio!D252</f>
        <v>0</v>
      </c>
      <c r="E232">
        <f>comercio!E252</f>
        <v>0</v>
      </c>
      <c r="F232">
        <f>comercio!F252</f>
        <v>81</v>
      </c>
      <c r="G232">
        <f>comercio!G252</f>
        <v>0</v>
      </c>
      <c r="H232">
        <f>comercio!H252</f>
        <v>0</v>
      </c>
      <c r="I232">
        <f>comercio!I252</f>
        <v>7</v>
      </c>
      <c r="J232">
        <f>comercio!J252</f>
        <v>0</v>
      </c>
      <c r="K232">
        <f>comercio!K252</f>
        <v>0</v>
      </c>
      <c r="L232">
        <f t="shared" si="7"/>
        <v>107</v>
      </c>
      <c r="N232" s="1" t="s">
        <v>31</v>
      </c>
      <c r="O232">
        <f>+B232/'Total x Ano'!$I$30</f>
        <v>1.7469818589725908E-4</v>
      </c>
      <c r="P232">
        <f>+C232/'Total x Ano'!$I$30</f>
        <v>0</v>
      </c>
      <c r="Q232">
        <f>+D232/'Total x Ano'!$I$30</f>
        <v>0</v>
      </c>
      <c r="R232">
        <f>+E232/'Total x Ano'!$I$30</f>
        <v>0</v>
      </c>
      <c r="S232">
        <f>+F232/'Total x Ano'!$I$30</f>
        <v>7.4476595040410447E-4</v>
      </c>
      <c r="T232">
        <f>+G232/'Total x Ano'!$I$30</f>
        <v>0</v>
      </c>
      <c r="U232">
        <f>+H232/'Total x Ano'!$I$30</f>
        <v>0</v>
      </c>
      <c r="V232">
        <f>+I232/'Total x Ano'!$I$30</f>
        <v>6.4362489541095451E-5</v>
      </c>
      <c r="W232">
        <f>+J232/'Total x Ano'!$I$30</f>
        <v>0</v>
      </c>
      <c r="X232">
        <f>+K232/'Total x Ano'!$I$30</f>
        <v>0</v>
      </c>
      <c r="Y232">
        <f>+L232/'Total x Ano'!$I$30</f>
        <v>9.8382662584245895E-4</v>
      </c>
    </row>
    <row r="233" spans="1:25" x14ac:dyDescent="0.25">
      <c r="A233" s="1" t="s">
        <v>30</v>
      </c>
      <c r="B233">
        <f>comercio!B253</f>
        <v>136</v>
      </c>
      <c r="C233">
        <f>comercio!C253</f>
        <v>0</v>
      </c>
      <c r="D233">
        <f>comercio!D253</f>
        <v>0</v>
      </c>
      <c r="E233">
        <f>comercio!E253</f>
        <v>0</v>
      </c>
      <c r="F233">
        <f>comercio!F253</f>
        <v>550</v>
      </c>
      <c r="G233">
        <f>comercio!G253</f>
        <v>0</v>
      </c>
      <c r="H233">
        <f>comercio!H253</f>
        <v>0</v>
      </c>
      <c r="I233">
        <f>comercio!I253</f>
        <v>53</v>
      </c>
      <c r="J233">
        <f>comercio!J253</f>
        <v>0</v>
      </c>
      <c r="K233">
        <f>comercio!K253</f>
        <v>0</v>
      </c>
      <c r="L233">
        <f t="shared" si="7"/>
        <v>739</v>
      </c>
      <c r="N233" s="1" t="s">
        <v>30</v>
      </c>
      <c r="O233">
        <f>+B233/'Total x Ano'!$I$30</f>
        <v>1.2504712253698545E-3</v>
      </c>
      <c r="P233">
        <f>+C233/'Total x Ano'!$I$30</f>
        <v>0</v>
      </c>
      <c r="Q233">
        <f>+D233/'Total x Ano'!$I$30</f>
        <v>0</v>
      </c>
      <c r="R233">
        <f>+E233/'Total x Ano'!$I$30</f>
        <v>0</v>
      </c>
      <c r="S233">
        <f>+F233/'Total x Ano'!$I$30</f>
        <v>5.0570527496574995E-3</v>
      </c>
      <c r="T233">
        <f>+G233/'Total x Ano'!$I$30</f>
        <v>0</v>
      </c>
      <c r="U233">
        <f>+H233/'Total x Ano'!$I$30</f>
        <v>0</v>
      </c>
      <c r="V233">
        <f>+I233/'Total x Ano'!$I$30</f>
        <v>4.8731599223972267E-4</v>
      </c>
      <c r="W233">
        <f>+J233/'Total x Ano'!$I$30</f>
        <v>0</v>
      </c>
      <c r="X233">
        <f>+K233/'Total x Ano'!$I$30</f>
        <v>0</v>
      </c>
      <c r="Y233">
        <f>+L233/'Total x Ano'!$I$30</f>
        <v>6.7948399672670768E-3</v>
      </c>
    </row>
    <row r="234" spans="1:25" x14ac:dyDescent="0.25">
      <c r="A234" s="1" t="s">
        <v>29</v>
      </c>
      <c r="B234">
        <f>comercio!B254</f>
        <v>24</v>
      </c>
      <c r="C234">
        <f>comercio!C254</f>
        <v>0</v>
      </c>
      <c r="D234">
        <f>comercio!D254</f>
        <v>0</v>
      </c>
      <c r="E234">
        <f>comercio!E254</f>
        <v>0</v>
      </c>
      <c r="F234">
        <f>comercio!F254</f>
        <v>77</v>
      </c>
      <c r="G234">
        <f>comercio!G254</f>
        <v>0</v>
      </c>
      <c r="H234">
        <f>comercio!H254</f>
        <v>0</v>
      </c>
      <c r="I234">
        <f>comercio!I254</f>
        <v>5</v>
      </c>
      <c r="J234">
        <f>comercio!J254</f>
        <v>0</v>
      </c>
      <c r="K234">
        <f>comercio!K254</f>
        <v>0</v>
      </c>
      <c r="L234">
        <f t="shared" si="7"/>
        <v>106</v>
      </c>
      <c r="N234" s="1" t="s">
        <v>29</v>
      </c>
      <c r="O234">
        <f>+B234/'Total x Ano'!$I$30</f>
        <v>2.2067139271232726E-4</v>
      </c>
      <c r="P234">
        <f>+C234/'Total x Ano'!$I$30</f>
        <v>0</v>
      </c>
      <c r="Q234">
        <f>+D234/'Total x Ano'!$I$30</f>
        <v>0</v>
      </c>
      <c r="R234">
        <f>+E234/'Total x Ano'!$I$30</f>
        <v>0</v>
      </c>
      <c r="S234">
        <f>+F234/'Total x Ano'!$I$30</f>
        <v>7.0798738495204993E-4</v>
      </c>
      <c r="T234">
        <f>+G234/'Total x Ano'!$I$30</f>
        <v>0</v>
      </c>
      <c r="U234">
        <f>+H234/'Total x Ano'!$I$30</f>
        <v>0</v>
      </c>
      <c r="V234">
        <f>+I234/'Total x Ano'!$I$30</f>
        <v>4.5973206815068179E-5</v>
      </c>
      <c r="W234">
        <f>+J234/'Total x Ano'!$I$30</f>
        <v>0</v>
      </c>
      <c r="X234">
        <f>+K234/'Total x Ano'!$I$30</f>
        <v>0</v>
      </c>
      <c r="Y234">
        <f>+L234/'Total x Ano'!$I$30</f>
        <v>9.7463198447944534E-4</v>
      </c>
    </row>
    <row r="235" spans="1:25" x14ac:dyDescent="0.25">
      <c r="A235" s="1" t="s">
        <v>28</v>
      </c>
      <c r="B235">
        <f>comercio!B255</f>
        <v>27</v>
      </c>
      <c r="C235">
        <f>comercio!C255</f>
        <v>0</v>
      </c>
      <c r="D235">
        <f>comercio!D255</f>
        <v>0</v>
      </c>
      <c r="E235">
        <f>comercio!E255</f>
        <v>0</v>
      </c>
      <c r="F235">
        <f>comercio!F255</f>
        <v>163</v>
      </c>
      <c r="G235">
        <f>comercio!G255</f>
        <v>0</v>
      </c>
      <c r="H235">
        <f>comercio!H255</f>
        <v>0</v>
      </c>
      <c r="I235">
        <f>comercio!I255</f>
        <v>19</v>
      </c>
      <c r="J235">
        <f>comercio!J255</f>
        <v>0</v>
      </c>
      <c r="K235">
        <f>comercio!K255</f>
        <v>0</v>
      </c>
      <c r="L235">
        <f t="shared" si="7"/>
        <v>209</v>
      </c>
      <c r="N235" s="1" t="s">
        <v>28</v>
      </c>
      <c r="O235">
        <f>+B235/'Total x Ano'!$I$30</f>
        <v>2.4825531680136814E-4</v>
      </c>
      <c r="P235">
        <f>+C235/'Total x Ano'!$I$30</f>
        <v>0</v>
      </c>
      <c r="Q235">
        <f>+D235/'Total x Ano'!$I$30</f>
        <v>0</v>
      </c>
      <c r="R235">
        <f>+E235/'Total x Ano'!$I$30</f>
        <v>0</v>
      </c>
      <c r="S235">
        <f>+F235/'Total x Ano'!$I$30</f>
        <v>1.4987265421712226E-3</v>
      </c>
      <c r="T235">
        <f>+G235/'Total x Ano'!$I$30</f>
        <v>0</v>
      </c>
      <c r="U235">
        <f>+H235/'Total x Ano'!$I$30</f>
        <v>0</v>
      </c>
      <c r="V235">
        <f>+I235/'Total x Ano'!$I$30</f>
        <v>1.7469818589725908E-4</v>
      </c>
      <c r="W235">
        <f>+J235/'Total x Ano'!$I$30</f>
        <v>0</v>
      </c>
      <c r="X235">
        <f>+K235/'Total x Ano'!$I$30</f>
        <v>0</v>
      </c>
      <c r="Y235">
        <f>+L235/'Total x Ano'!$I$30</f>
        <v>1.9216800448698499E-3</v>
      </c>
    </row>
    <row r="236" spans="1:25" x14ac:dyDescent="0.25">
      <c r="A236" s="1" t="s">
        <v>27</v>
      </c>
      <c r="B236">
        <f>comercio!B256</f>
        <v>127</v>
      </c>
      <c r="C236">
        <f>comercio!C256</f>
        <v>0</v>
      </c>
      <c r="D236">
        <f>comercio!D256</f>
        <v>0</v>
      </c>
      <c r="E236">
        <f>comercio!E256</f>
        <v>0</v>
      </c>
      <c r="F236">
        <f>comercio!F256</f>
        <v>477</v>
      </c>
      <c r="G236">
        <f>comercio!G256</f>
        <v>0</v>
      </c>
      <c r="H236">
        <f>comercio!H256</f>
        <v>0</v>
      </c>
      <c r="I236">
        <f>comercio!I256</f>
        <v>45</v>
      </c>
      <c r="J236">
        <f>comercio!J256</f>
        <v>0</v>
      </c>
      <c r="K236">
        <f>comercio!K256</f>
        <v>0</v>
      </c>
      <c r="L236">
        <f t="shared" si="7"/>
        <v>649</v>
      </c>
      <c r="N236" s="1" t="s">
        <v>27</v>
      </c>
      <c r="O236">
        <f>+B236/'Total x Ano'!$I$30</f>
        <v>1.1677194531027318E-3</v>
      </c>
      <c r="P236">
        <f>+C236/'Total x Ano'!$I$30</f>
        <v>0</v>
      </c>
      <c r="Q236">
        <f>+D236/'Total x Ano'!$I$30</f>
        <v>0</v>
      </c>
      <c r="R236">
        <f>+E236/'Total x Ano'!$I$30</f>
        <v>0</v>
      </c>
      <c r="S236">
        <f>+F236/'Total x Ano'!$I$30</f>
        <v>4.3858439301575044E-3</v>
      </c>
      <c r="T236">
        <f>+G236/'Total x Ano'!$I$30</f>
        <v>0</v>
      </c>
      <c r="U236">
        <f>+H236/'Total x Ano'!$I$30</f>
        <v>0</v>
      </c>
      <c r="V236">
        <f>+I236/'Total x Ano'!$I$30</f>
        <v>4.1375886133561358E-4</v>
      </c>
      <c r="W236">
        <f>+J236/'Total x Ano'!$I$30</f>
        <v>0</v>
      </c>
      <c r="X236">
        <f>+K236/'Total x Ano'!$I$30</f>
        <v>0</v>
      </c>
      <c r="Y236">
        <f>+L236/'Total x Ano'!$I$30</f>
        <v>5.9673222445958494E-3</v>
      </c>
    </row>
    <row r="237" spans="1:25" x14ac:dyDescent="0.25">
      <c r="A237" s="1" t="s">
        <v>26</v>
      </c>
      <c r="B237">
        <f>comercio!B257</f>
        <v>120</v>
      </c>
      <c r="C237">
        <f>comercio!C257</f>
        <v>0</v>
      </c>
      <c r="D237">
        <f>comercio!D257</f>
        <v>0</v>
      </c>
      <c r="E237">
        <f>comercio!E257</f>
        <v>0</v>
      </c>
      <c r="F237">
        <f>comercio!F257</f>
        <v>263</v>
      </c>
      <c r="G237">
        <f>comercio!G257</f>
        <v>0</v>
      </c>
      <c r="H237">
        <f>comercio!H257</f>
        <v>0</v>
      </c>
      <c r="I237">
        <f>comercio!I257</f>
        <v>32</v>
      </c>
      <c r="J237">
        <f>comercio!J257</f>
        <v>0</v>
      </c>
      <c r="K237">
        <f>comercio!K257</f>
        <v>0</v>
      </c>
      <c r="L237">
        <f t="shared" si="7"/>
        <v>415</v>
      </c>
      <c r="N237" s="1" t="s">
        <v>26</v>
      </c>
      <c r="O237">
        <f>+B237/'Total x Ano'!$I$30</f>
        <v>1.1033569635616363E-3</v>
      </c>
      <c r="P237">
        <f>+C237/'Total x Ano'!$I$30</f>
        <v>0</v>
      </c>
      <c r="Q237">
        <f>+D237/'Total x Ano'!$I$30</f>
        <v>0</v>
      </c>
      <c r="R237">
        <f>+E237/'Total x Ano'!$I$30</f>
        <v>0</v>
      </c>
      <c r="S237">
        <f>+F237/'Total x Ano'!$I$30</f>
        <v>2.418190678472586E-3</v>
      </c>
      <c r="T237">
        <f>+G237/'Total x Ano'!$I$30</f>
        <v>0</v>
      </c>
      <c r="U237">
        <f>+H237/'Total x Ano'!$I$30</f>
        <v>0</v>
      </c>
      <c r="V237">
        <f>+I237/'Total x Ano'!$I$30</f>
        <v>2.9422852361643635E-4</v>
      </c>
      <c r="W237">
        <f>+J237/'Total x Ano'!$I$30</f>
        <v>0</v>
      </c>
      <c r="X237">
        <f>+K237/'Total x Ano'!$I$30</f>
        <v>0</v>
      </c>
      <c r="Y237">
        <f>+L237/'Total x Ano'!$I$30</f>
        <v>3.8157761656506589E-3</v>
      </c>
    </row>
    <row r="238" spans="1:25" x14ac:dyDescent="0.25">
      <c r="A238" s="1" t="s">
        <v>25</v>
      </c>
      <c r="B238">
        <f>comercio!B258</f>
        <v>291</v>
      </c>
      <c r="C238">
        <f>comercio!C258</f>
        <v>0</v>
      </c>
      <c r="D238">
        <f>comercio!D258</f>
        <v>0</v>
      </c>
      <c r="E238">
        <f>comercio!E258</f>
        <v>0</v>
      </c>
      <c r="F238">
        <f>comercio!F258</f>
        <v>870</v>
      </c>
      <c r="G238">
        <f>comercio!G258</f>
        <v>0</v>
      </c>
      <c r="H238">
        <f>comercio!H258</f>
        <v>0</v>
      </c>
      <c r="I238">
        <f>comercio!I258</f>
        <v>96</v>
      </c>
      <c r="J238">
        <f>comercio!J258</f>
        <v>0</v>
      </c>
      <c r="K238">
        <f>comercio!K258</f>
        <v>0</v>
      </c>
      <c r="L238">
        <f t="shared" si="7"/>
        <v>1257</v>
      </c>
      <c r="N238" s="1" t="s">
        <v>25</v>
      </c>
      <c r="O238">
        <f>+B238/'Total x Ano'!$I$30</f>
        <v>2.6756406366369679E-3</v>
      </c>
      <c r="P238">
        <f>+C238/'Total x Ano'!$I$30</f>
        <v>0</v>
      </c>
      <c r="Q238">
        <f>+D238/'Total x Ano'!$I$30</f>
        <v>0</v>
      </c>
      <c r="R238">
        <f>+E238/'Total x Ano'!$I$30</f>
        <v>0</v>
      </c>
      <c r="S238">
        <f>+F238/'Total x Ano'!$I$30</f>
        <v>7.9993379858218638E-3</v>
      </c>
      <c r="T238">
        <f>+G238/'Total x Ano'!$I$30</f>
        <v>0</v>
      </c>
      <c r="U238">
        <f>+H238/'Total x Ano'!$I$30</f>
        <v>0</v>
      </c>
      <c r="V238">
        <f>+I238/'Total x Ano'!$I$30</f>
        <v>8.8268557084930904E-4</v>
      </c>
      <c r="W238">
        <f>+J238/'Total x Ano'!$I$30</f>
        <v>0</v>
      </c>
      <c r="X238">
        <f>+K238/'Total x Ano'!$I$30</f>
        <v>0</v>
      </c>
      <c r="Y238">
        <f>+L238/'Total x Ano'!$I$30</f>
        <v>1.1557664193308141E-2</v>
      </c>
    </row>
    <row r="239" spans="1:25" x14ac:dyDescent="0.25">
      <c r="A239" s="1" t="s">
        <v>24</v>
      </c>
      <c r="B239">
        <f>comercio!B259</f>
        <v>114</v>
      </c>
      <c r="C239">
        <f>comercio!C259</f>
        <v>0</v>
      </c>
      <c r="D239">
        <f>comercio!D259</f>
        <v>0</v>
      </c>
      <c r="E239">
        <f>comercio!E259</f>
        <v>0</v>
      </c>
      <c r="F239">
        <f>comercio!F259</f>
        <v>324</v>
      </c>
      <c r="G239">
        <f>comercio!G259</f>
        <v>0</v>
      </c>
      <c r="H239">
        <f>comercio!H259</f>
        <v>0</v>
      </c>
      <c r="I239">
        <f>comercio!I259</f>
        <v>42</v>
      </c>
      <c r="J239">
        <f>comercio!J259</f>
        <v>0</v>
      </c>
      <c r="K239">
        <f>comercio!K259</f>
        <v>0</v>
      </c>
      <c r="L239">
        <f t="shared" si="7"/>
        <v>480</v>
      </c>
      <c r="N239" s="1" t="s">
        <v>24</v>
      </c>
      <c r="O239">
        <f>+B239/'Total x Ano'!$I$30</f>
        <v>1.0481891153835544E-3</v>
      </c>
      <c r="P239">
        <f>+C239/'Total x Ano'!$I$30</f>
        <v>0</v>
      </c>
      <c r="Q239">
        <f>+D239/'Total x Ano'!$I$30</f>
        <v>0</v>
      </c>
      <c r="R239">
        <f>+E239/'Total x Ano'!$I$30</f>
        <v>0</v>
      </c>
      <c r="S239">
        <f>+F239/'Total x Ano'!$I$30</f>
        <v>2.9790638016164179E-3</v>
      </c>
      <c r="T239">
        <f>+G239/'Total x Ano'!$I$30</f>
        <v>0</v>
      </c>
      <c r="U239">
        <f>+H239/'Total x Ano'!$I$30</f>
        <v>0</v>
      </c>
      <c r="V239">
        <f>+I239/'Total x Ano'!$I$30</f>
        <v>3.861749372465727E-4</v>
      </c>
      <c r="W239">
        <f>+J239/'Total x Ano'!$I$30</f>
        <v>0</v>
      </c>
      <c r="X239">
        <f>+K239/'Total x Ano'!$I$30</f>
        <v>0</v>
      </c>
      <c r="Y239">
        <f>+L239/'Total x Ano'!$I$30</f>
        <v>4.4134278542465452E-3</v>
      </c>
    </row>
    <row r="240" spans="1:25" x14ac:dyDescent="0.25">
      <c r="A240" s="1" t="s">
        <v>23</v>
      </c>
      <c r="B240">
        <f>comercio!B260</f>
        <v>108</v>
      </c>
      <c r="C240">
        <f>comercio!C260</f>
        <v>0</v>
      </c>
      <c r="D240">
        <f>comercio!D260</f>
        <v>0</v>
      </c>
      <c r="E240">
        <f>comercio!E260</f>
        <v>0</v>
      </c>
      <c r="F240">
        <f>comercio!F260</f>
        <v>293</v>
      </c>
      <c r="G240">
        <f>comercio!G260</f>
        <v>0</v>
      </c>
      <c r="H240">
        <f>comercio!H260</f>
        <v>0</v>
      </c>
      <c r="I240">
        <f>comercio!I260</f>
        <v>32</v>
      </c>
      <c r="J240">
        <f>comercio!J260</f>
        <v>0</v>
      </c>
      <c r="K240">
        <f>comercio!K260</f>
        <v>0</v>
      </c>
      <c r="L240">
        <f t="shared" si="7"/>
        <v>433</v>
      </c>
      <c r="N240" s="1" t="s">
        <v>23</v>
      </c>
      <c r="O240">
        <f>+B240/'Total x Ano'!$I$30</f>
        <v>9.9302126720547256E-4</v>
      </c>
      <c r="P240">
        <f>+C240/'Total x Ano'!$I$30</f>
        <v>0</v>
      </c>
      <c r="Q240">
        <f>+D240/'Total x Ano'!$I$30</f>
        <v>0</v>
      </c>
      <c r="R240">
        <f>+E240/'Total x Ano'!$I$30</f>
        <v>0</v>
      </c>
      <c r="S240">
        <f>+F240/'Total x Ano'!$I$30</f>
        <v>2.6940299193629951E-3</v>
      </c>
      <c r="T240">
        <f>+G240/'Total x Ano'!$I$30</f>
        <v>0</v>
      </c>
      <c r="U240">
        <f>+H240/'Total x Ano'!$I$30</f>
        <v>0</v>
      </c>
      <c r="V240">
        <f>+I240/'Total x Ano'!$I$30</f>
        <v>2.9422852361643635E-4</v>
      </c>
      <c r="W240">
        <f>+J240/'Total x Ano'!$I$30</f>
        <v>0</v>
      </c>
      <c r="X240">
        <f>+K240/'Total x Ano'!$I$30</f>
        <v>0</v>
      </c>
      <c r="Y240">
        <f>+L240/'Total x Ano'!$I$30</f>
        <v>3.9812797101849038E-3</v>
      </c>
    </row>
    <row r="241" spans="1:25" x14ac:dyDescent="0.25">
      <c r="A241" s="1" t="s">
        <v>22</v>
      </c>
      <c r="B241">
        <f>comercio!B261</f>
        <v>280</v>
      </c>
      <c r="C241">
        <f>comercio!C261</f>
        <v>0</v>
      </c>
      <c r="D241">
        <f>comercio!D261</f>
        <v>0</v>
      </c>
      <c r="E241">
        <f>comercio!E261</f>
        <v>0</v>
      </c>
      <c r="F241">
        <f>comercio!F261</f>
        <v>934</v>
      </c>
      <c r="G241">
        <f>comercio!G261</f>
        <v>0</v>
      </c>
      <c r="H241">
        <f>comercio!H261</f>
        <v>0</v>
      </c>
      <c r="I241">
        <f>comercio!I261</f>
        <v>116</v>
      </c>
      <c r="J241">
        <f>comercio!J261</f>
        <v>0</v>
      </c>
      <c r="K241">
        <f>comercio!K261</f>
        <v>0</v>
      </c>
      <c r="L241">
        <f t="shared" si="7"/>
        <v>1330</v>
      </c>
      <c r="N241" s="1" t="s">
        <v>22</v>
      </c>
      <c r="O241">
        <f>+B241/'Total x Ano'!$I$30</f>
        <v>2.5744995816438178E-3</v>
      </c>
      <c r="P241">
        <f>+C241/'Total x Ano'!$I$30</f>
        <v>0</v>
      </c>
      <c r="Q241">
        <f>+D241/'Total x Ano'!$I$30</f>
        <v>0</v>
      </c>
      <c r="R241">
        <f>+E241/'Total x Ano'!$I$30</f>
        <v>0</v>
      </c>
      <c r="S241">
        <f>+F241/'Total x Ano'!$I$30</f>
        <v>8.5877950330547365E-3</v>
      </c>
      <c r="T241">
        <f>+G241/'Total x Ano'!$I$30</f>
        <v>0</v>
      </c>
      <c r="U241">
        <f>+H241/'Total x Ano'!$I$30</f>
        <v>0</v>
      </c>
      <c r="V241">
        <f>+I241/'Total x Ano'!$I$30</f>
        <v>1.0665783981095816E-3</v>
      </c>
      <c r="W241">
        <f>+J241/'Total x Ano'!$I$30</f>
        <v>0</v>
      </c>
      <c r="X241">
        <f>+K241/'Total x Ano'!$I$30</f>
        <v>0</v>
      </c>
      <c r="Y241">
        <f>+L241/'Total x Ano'!$I$30</f>
        <v>1.2228873012808136E-2</v>
      </c>
    </row>
    <row r="242" spans="1:25" x14ac:dyDescent="0.25">
      <c r="A242" s="1" t="s">
        <v>21</v>
      </c>
      <c r="B242">
        <f>comercio!B262</f>
        <v>65</v>
      </c>
      <c r="C242">
        <f>comercio!C262</f>
        <v>0</v>
      </c>
      <c r="D242">
        <f>comercio!D262</f>
        <v>0</v>
      </c>
      <c r="E242">
        <f>comercio!E262</f>
        <v>0</v>
      </c>
      <c r="F242">
        <f>comercio!F262</f>
        <v>308</v>
      </c>
      <c r="G242">
        <f>comercio!G262</f>
        <v>0</v>
      </c>
      <c r="H242">
        <f>comercio!H262</f>
        <v>0</v>
      </c>
      <c r="I242">
        <f>comercio!I262</f>
        <v>30</v>
      </c>
      <c r="J242">
        <f>comercio!J262</f>
        <v>0</v>
      </c>
      <c r="K242">
        <f>comercio!K262</f>
        <v>0</v>
      </c>
      <c r="L242">
        <f t="shared" si="7"/>
        <v>403</v>
      </c>
      <c r="N242" s="1" t="s">
        <v>21</v>
      </c>
      <c r="O242">
        <f>+B242/'Total x Ano'!$I$30</f>
        <v>5.976516885958863E-4</v>
      </c>
      <c r="P242">
        <f>+C242/'Total x Ano'!$I$30</f>
        <v>0</v>
      </c>
      <c r="Q242">
        <f>+D242/'Total x Ano'!$I$30</f>
        <v>0</v>
      </c>
      <c r="R242">
        <f>+E242/'Total x Ano'!$I$30</f>
        <v>0</v>
      </c>
      <c r="S242">
        <f>+F242/'Total x Ano'!$I$30</f>
        <v>2.8319495398081997E-3</v>
      </c>
      <c r="T242">
        <f>+G242/'Total x Ano'!$I$30</f>
        <v>0</v>
      </c>
      <c r="U242">
        <f>+H242/'Total x Ano'!$I$30</f>
        <v>0</v>
      </c>
      <c r="V242">
        <f>+I242/'Total x Ano'!$I$30</f>
        <v>2.7583924089040907E-4</v>
      </c>
      <c r="W242">
        <f>+J242/'Total x Ano'!$I$30</f>
        <v>0</v>
      </c>
      <c r="X242">
        <f>+K242/'Total x Ano'!$I$30</f>
        <v>0</v>
      </c>
      <c r="Y242">
        <f>+L242/'Total x Ano'!$I$30</f>
        <v>3.7054404692944951E-3</v>
      </c>
    </row>
    <row r="243" spans="1:25" x14ac:dyDescent="0.25">
      <c r="A243" s="1" t="s">
        <v>20</v>
      </c>
      <c r="B243">
        <f>comercio!B263</f>
        <v>106</v>
      </c>
      <c r="C243">
        <f>comercio!C263</f>
        <v>0</v>
      </c>
      <c r="D243">
        <f>comercio!D263</f>
        <v>0</v>
      </c>
      <c r="E243">
        <f>comercio!E263</f>
        <v>0</v>
      </c>
      <c r="F243">
        <f>comercio!F263</f>
        <v>223</v>
      </c>
      <c r="G243">
        <f>comercio!G263</f>
        <v>0</v>
      </c>
      <c r="H243">
        <f>comercio!H263</f>
        <v>0</v>
      </c>
      <c r="I243">
        <f>comercio!I263</f>
        <v>13</v>
      </c>
      <c r="J243">
        <f>comercio!J263</f>
        <v>0</v>
      </c>
      <c r="K243">
        <f>comercio!K263</f>
        <v>0</v>
      </c>
      <c r="L243">
        <f t="shared" si="7"/>
        <v>342</v>
      </c>
      <c r="N243" s="1" t="s">
        <v>20</v>
      </c>
      <c r="O243">
        <f>+B243/'Total x Ano'!$I$30</f>
        <v>9.7463198447944534E-4</v>
      </c>
      <c r="P243">
        <f>+C243/'Total x Ano'!$I$30</f>
        <v>0</v>
      </c>
      <c r="Q243">
        <f>+D243/'Total x Ano'!$I$30</f>
        <v>0</v>
      </c>
      <c r="R243">
        <f>+E243/'Total x Ano'!$I$30</f>
        <v>0</v>
      </c>
      <c r="S243">
        <f>+F243/'Total x Ano'!$I$30</f>
        <v>2.0504050239520408E-3</v>
      </c>
      <c r="T243">
        <f>+G243/'Total x Ano'!$I$30</f>
        <v>0</v>
      </c>
      <c r="U243">
        <f>+H243/'Total x Ano'!$I$30</f>
        <v>0</v>
      </c>
      <c r="V243">
        <f>+I243/'Total x Ano'!$I$30</f>
        <v>1.1953033771917727E-4</v>
      </c>
      <c r="W243">
        <f>+J243/'Total x Ano'!$I$30</f>
        <v>0</v>
      </c>
      <c r="X243">
        <f>+K243/'Total x Ano'!$I$30</f>
        <v>0</v>
      </c>
      <c r="Y243">
        <f>+L243/'Total x Ano'!$I$30</f>
        <v>3.1445673461506633E-3</v>
      </c>
    </row>
    <row r="244" spans="1:25" x14ac:dyDescent="0.25">
      <c r="A244" s="1" t="s">
        <v>19</v>
      </c>
      <c r="B244">
        <f>comercio!B264</f>
        <v>357</v>
      </c>
      <c r="C244">
        <f>comercio!C264</f>
        <v>0</v>
      </c>
      <c r="D244">
        <f>comercio!D264</f>
        <v>0</v>
      </c>
      <c r="E244">
        <f>comercio!E264</f>
        <v>0</v>
      </c>
      <c r="F244">
        <f>comercio!F264</f>
        <v>1390</v>
      </c>
      <c r="G244">
        <f>comercio!G264</f>
        <v>0</v>
      </c>
      <c r="H244">
        <f>comercio!H264</f>
        <v>0</v>
      </c>
      <c r="I244">
        <f>comercio!I264</f>
        <v>199</v>
      </c>
      <c r="J244">
        <f>comercio!J264</f>
        <v>0</v>
      </c>
      <c r="K244">
        <f>comercio!K264</f>
        <v>0</v>
      </c>
      <c r="L244">
        <f t="shared" si="7"/>
        <v>1946</v>
      </c>
      <c r="N244" s="1" t="s">
        <v>19</v>
      </c>
      <c r="O244">
        <f>+B244/'Total x Ano'!$I$30</f>
        <v>3.2824869665958678E-3</v>
      </c>
      <c r="P244">
        <f>+C244/'Total x Ano'!$I$30</f>
        <v>0</v>
      </c>
      <c r="Q244">
        <f>+D244/'Total x Ano'!$I$30</f>
        <v>0</v>
      </c>
      <c r="R244">
        <f>+E244/'Total x Ano'!$I$30</f>
        <v>0</v>
      </c>
      <c r="S244">
        <f>+F244/'Total x Ano'!$I$30</f>
        <v>1.2780551494588954E-2</v>
      </c>
      <c r="T244">
        <f>+G244/'Total x Ano'!$I$30</f>
        <v>0</v>
      </c>
      <c r="U244">
        <f>+H244/'Total x Ano'!$I$30</f>
        <v>0</v>
      </c>
      <c r="V244">
        <f>+I244/'Total x Ano'!$I$30</f>
        <v>1.8297336312397135E-3</v>
      </c>
      <c r="W244">
        <f>+J244/'Total x Ano'!$I$30</f>
        <v>0</v>
      </c>
      <c r="X244">
        <f>+K244/'Total x Ano'!$I$30</f>
        <v>0</v>
      </c>
      <c r="Y244">
        <f>+L244/'Total x Ano'!$I$30</f>
        <v>1.7892772092424535E-2</v>
      </c>
    </row>
    <row r="245" spans="1:25" x14ac:dyDescent="0.25">
      <c r="A245" s="1" t="s">
        <v>18</v>
      </c>
      <c r="B245">
        <f>comercio!B265</f>
        <v>1100</v>
      </c>
      <c r="C245">
        <f>comercio!C265</f>
        <v>0</v>
      </c>
      <c r="D245">
        <f>comercio!D265</f>
        <v>0</v>
      </c>
      <c r="E245">
        <f>comercio!E265</f>
        <v>0</v>
      </c>
      <c r="F245">
        <f>comercio!F265</f>
        <v>3753</v>
      </c>
      <c r="G245">
        <f>comercio!G265</f>
        <v>0</v>
      </c>
      <c r="H245">
        <f>comercio!H265</f>
        <v>0</v>
      </c>
      <c r="I245">
        <f>comercio!I265</f>
        <v>418</v>
      </c>
      <c r="J245">
        <f>comercio!J265</f>
        <v>0</v>
      </c>
      <c r="K245">
        <f>comercio!K265</f>
        <v>0</v>
      </c>
      <c r="L245">
        <f t="shared" si="7"/>
        <v>5271</v>
      </c>
      <c r="N245" s="1" t="s">
        <v>18</v>
      </c>
      <c r="O245">
        <f>+B245/'Total x Ano'!$I$30</f>
        <v>1.0114105499314999E-2</v>
      </c>
      <c r="P245">
        <f>+C245/'Total x Ano'!$I$30</f>
        <v>0</v>
      </c>
      <c r="Q245">
        <f>+D245/'Total x Ano'!$I$30</f>
        <v>0</v>
      </c>
      <c r="R245">
        <f>+E245/'Total x Ano'!$I$30</f>
        <v>0</v>
      </c>
      <c r="S245">
        <f>+F245/'Total x Ano'!$I$30</f>
        <v>3.4507489035390172E-2</v>
      </c>
      <c r="T245">
        <f>+G245/'Total x Ano'!$I$30</f>
        <v>0</v>
      </c>
      <c r="U245">
        <f>+H245/'Total x Ano'!$I$30</f>
        <v>0</v>
      </c>
      <c r="V245">
        <f>+I245/'Total x Ano'!$I$30</f>
        <v>3.8433600897396997E-3</v>
      </c>
      <c r="W245">
        <f>+J245/'Total x Ano'!$I$30</f>
        <v>0</v>
      </c>
      <c r="X245">
        <f>+K245/'Total x Ano'!$I$30</f>
        <v>0</v>
      </c>
      <c r="Y245">
        <f>+L245/'Total x Ano'!$I$30</f>
        <v>4.8464954624444875E-2</v>
      </c>
    </row>
    <row r="246" spans="1:25" x14ac:dyDescent="0.25">
      <c r="A246" s="1" t="s">
        <v>17</v>
      </c>
      <c r="B246">
        <f>comercio!B266</f>
        <v>325</v>
      </c>
      <c r="C246">
        <f>comercio!C266</f>
        <v>0</v>
      </c>
      <c r="D246">
        <f>comercio!D266</f>
        <v>0</v>
      </c>
      <c r="E246">
        <f>comercio!E266</f>
        <v>0</v>
      </c>
      <c r="F246">
        <f>comercio!F266</f>
        <v>698</v>
      </c>
      <c r="G246">
        <f>comercio!G266</f>
        <v>0</v>
      </c>
      <c r="H246">
        <f>comercio!H266</f>
        <v>0</v>
      </c>
      <c r="I246">
        <f>comercio!I266</f>
        <v>86</v>
      </c>
      <c r="J246">
        <f>comercio!J266</f>
        <v>0</v>
      </c>
      <c r="K246">
        <f>comercio!K266</f>
        <v>0</v>
      </c>
      <c r="L246">
        <f t="shared" si="7"/>
        <v>1109</v>
      </c>
      <c r="N246" s="1" t="s">
        <v>17</v>
      </c>
      <c r="O246">
        <f>+B246/'Total x Ano'!$I$30</f>
        <v>2.9882584429794315E-3</v>
      </c>
      <c r="P246">
        <f>+C246/'Total x Ano'!$I$30</f>
        <v>0</v>
      </c>
      <c r="Q246">
        <f>+D246/'Total x Ano'!$I$30</f>
        <v>0</v>
      </c>
      <c r="R246">
        <f>+E246/'Total x Ano'!$I$30</f>
        <v>0</v>
      </c>
      <c r="S246">
        <f>+F246/'Total x Ano'!$I$30</f>
        <v>6.4178596713835179E-3</v>
      </c>
      <c r="T246">
        <f>+G246/'Total x Ano'!$I$30</f>
        <v>0</v>
      </c>
      <c r="U246">
        <f>+H246/'Total x Ano'!$I$30</f>
        <v>0</v>
      </c>
      <c r="V246">
        <f>+I246/'Total x Ano'!$I$30</f>
        <v>7.9073915721917262E-4</v>
      </c>
      <c r="W246">
        <f>+J246/'Total x Ano'!$I$30</f>
        <v>0</v>
      </c>
      <c r="X246">
        <f>+K246/'Total x Ano'!$I$30</f>
        <v>0</v>
      </c>
      <c r="Y246">
        <f>+L246/'Total x Ano'!$I$30</f>
        <v>1.0196857271582122E-2</v>
      </c>
    </row>
    <row r="247" spans="1:25" x14ac:dyDescent="0.25">
      <c r="A247" s="1" t="s">
        <v>16</v>
      </c>
      <c r="B247">
        <f>comercio!B267</f>
        <v>961</v>
      </c>
      <c r="C247">
        <f>comercio!C267</f>
        <v>0</v>
      </c>
      <c r="D247">
        <f>comercio!D267</f>
        <v>0</v>
      </c>
      <c r="E247">
        <f>comercio!E267</f>
        <v>0</v>
      </c>
      <c r="F247">
        <f>comercio!F267</f>
        <v>2869</v>
      </c>
      <c r="G247">
        <f>comercio!G267</f>
        <v>0</v>
      </c>
      <c r="H247">
        <f>comercio!H267</f>
        <v>0</v>
      </c>
      <c r="I247">
        <f>comercio!I267</f>
        <v>270</v>
      </c>
      <c r="J247">
        <f>comercio!J267</f>
        <v>0</v>
      </c>
      <c r="K247">
        <f>comercio!K267</f>
        <v>0</v>
      </c>
      <c r="L247">
        <f t="shared" si="7"/>
        <v>4100</v>
      </c>
      <c r="N247" s="1" t="s">
        <v>16</v>
      </c>
      <c r="O247">
        <f>+B247/'Total x Ano'!$I$30</f>
        <v>8.836050349856104E-3</v>
      </c>
      <c r="P247">
        <f>+C247/'Total x Ano'!$I$30</f>
        <v>0</v>
      </c>
      <c r="Q247">
        <f>+D247/'Total x Ano'!$I$30</f>
        <v>0</v>
      </c>
      <c r="R247">
        <f>+E247/'Total x Ano'!$I$30</f>
        <v>0</v>
      </c>
      <c r="S247">
        <f>+F247/'Total x Ano'!$I$30</f>
        <v>2.6379426070486121E-2</v>
      </c>
      <c r="T247">
        <f>+G247/'Total x Ano'!$I$30</f>
        <v>0</v>
      </c>
      <c r="U247">
        <f>+H247/'Total x Ano'!$I$30</f>
        <v>0</v>
      </c>
      <c r="V247">
        <f>+I247/'Total x Ano'!$I$30</f>
        <v>2.4825531680136817E-3</v>
      </c>
      <c r="W247">
        <f>+J247/'Total x Ano'!$I$30</f>
        <v>0</v>
      </c>
      <c r="X247">
        <f>+K247/'Total x Ano'!$I$30</f>
        <v>0</v>
      </c>
      <c r="Y247">
        <f>+L247/'Total x Ano'!$I$30</f>
        <v>3.7698029588355907E-2</v>
      </c>
    </row>
    <row r="248" spans="1:25" x14ac:dyDescent="0.25">
      <c r="A248" s="1" t="s">
        <v>15</v>
      </c>
      <c r="B248">
        <f>comercio!B268</f>
        <v>2823</v>
      </c>
      <c r="C248">
        <f>comercio!C268</f>
        <v>0</v>
      </c>
      <c r="D248">
        <f>comercio!D268</f>
        <v>0</v>
      </c>
      <c r="E248">
        <f>comercio!E268</f>
        <v>0</v>
      </c>
      <c r="F248">
        <f>comercio!F268</f>
        <v>9550</v>
      </c>
      <c r="G248">
        <f>comercio!G268</f>
        <v>0</v>
      </c>
      <c r="H248">
        <f>comercio!H268</f>
        <v>0</v>
      </c>
      <c r="I248">
        <f>comercio!I268</f>
        <v>1163</v>
      </c>
      <c r="J248">
        <f>comercio!J268</f>
        <v>0</v>
      </c>
      <c r="K248">
        <f>comercio!K268</f>
        <v>0</v>
      </c>
      <c r="L248">
        <f t="shared" si="7"/>
        <v>13536</v>
      </c>
      <c r="N248" s="1" t="s">
        <v>15</v>
      </c>
      <c r="O248">
        <f>+B248/'Total x Ano'!$I$30</f>
        <v>2.5956472567787492E-2</v>
      </c>
      <c r="P248">
        <f>+C248/'Total x Ano'!$I$30</f>
        <v>0</v>
      </c>
      <c r="Q248">
        <f>+D248/'Total x Ano'!$I$30</f>
        <v>0</v>
      </c>
      <c r="R248">
        <f>+E248/'Total x Ano'!$I$30</f>
        <v>0</v>
      </c>
      <c r="S248">
        <f>+F248/'Total x Ano'!$I$30</f>
        <v>8.7808825016780223E-2</v>
      </c>
      <c r="T248">
        <f>+G248/'Total x Ano'!$I$30</f>
        <v>0</v>
      </c>
      <c r="U248">
        <f>+H248/'Total x Ano'!$I$30</f>
        <v>0</v>
      </c>
      <c r="V248">
        <f>+I248/'Total x Ano'!$I$30</f>
        <v>1.0693367905184858E-2</v>
      </c>
      <c r="W248">
        <f>+J248/'Total x Ano'!$I$30</f>
        <v>0</v>
      </c>
      <c r="X248">
        <f>+K248/'Total x Ano'!$I$30</f>
        <v>0</v>
      </c>
      <c r="Y248">
        <f>+L248/'Total x Ano'!$I$30</f>
        <v>0.12445866548975257</v>
      </c>
    </row>
    <row r="249" spans="1:25" x14ac:dyDescent="0.25">
      <c r="A249" s="1" t="s">
        <v>14</v>
      </c>
      <c r="B249">
        <f>comercio!B269</f>
        <v>907</v>
      </c>
      <c r="C249">
        <f>comercio!C269</f>
        <v>0</v>
      </c>
      <c r="D249">
        <f>comercio!D269</f>
        <v>0</v>
      </c>
      <c r="E249">
        <f>comercio!E269</f>
        <v>0</v>
      </c>
      <c r="F249">
        <f>comercio!F269</f>
        <v>2505</v>
      </c>
      <c r="G249">
        <f>comercio!G269</f>
        <v>0</v>
      </c>
      <c r="H249">
        <f>comercio!H269</f>
        <v>0</v>
      </c>
      <c r="I249">
        <f>comercio!I269</f>
        <v>241</v>
      </c>
      <c r="J249">
        <f>comercio!J269</f>
        <v>0</v>
      </c>
      <c r="K249">
        <f>comercio!K269</f>
        <v>0</v>
      </c>
      <c r="L249">
        <f t="shared" si="7"/>
        <v>3653</v>
      </c>
      <c r="N249" s="1" t="s">
        <v>14</v>
      </c>
      <c r="O249">
        <f>+B249/'Total x Ano'!$I$30</f>
        <v>8.3395397162533674E-3</v>
      </c>
      <c r="P249">
        <f>+C249/'Total x Ano'!$I$30</f>
        <v>0</v>
      </c>
      <c r="Q249">
        <f>+D249/'Total x Ano'!$I$30</f>
        <v>0</v>
      </c>
      <c r="R249">
        <f>+E249/'Total x Ano'!$I$30</f>
        <v>0</v>
      </c>
      <c r="S249">
        <f>+F249/'Total x Ano'!$I$30</f>
        <v>2.3032576614349157E-2</v>
      </c>
      <c r="T249">
        <f>+G249/'Total x Ano'!$I$30</f>
        <v>0</v>
      </c>
      <c r="U249">
        <f>+H249/'Total x Ano'!$I$30</f>
        <v>0</v>
      </c>
      <c r="V249">
        <f>+I249/'Total x Ano'!$I$30</f>
        <v>2.2159085684862862E-3</v>
      </c>
      <c r="W249">
        <f>+J249/'Total x Ano'!$I$30</f>
        <v>0</v>
      </c>
      <c r="X249">
        <f>+K249/'Total x Ano'!$I$30</f>
        <v>0</v>
      </c>
      <c r="Y249">
        <f>+L249/'Total x Ano'!$I$30</f>
        <v>3.3588024899088811E-2</v>
      </c>
    </row>
    <row r="250" spans="1:25" x14ac:dyDescent="0.25">
      <c r="A250" s="1" t="s">
        <v>13</v>
      </c>
      <c r="B250">
        <f>comercio!B270</f>
        <v>716</v>
      </c>
      <c r="C250">
        <f>comercio!C270</f>
        <v>0</v>
      </c>
      <c r="D250">
        <f>comercio!D270</f>
        <v>0</v>
      </c>
      <c r="E250">
        <f>comercio!E270</f>
        <v>0</v>
      </c>
      <c r="F250">
        <f>comercio!F270</f>
        <v>1376</v>
      </c>
      <c r="G250">
        <f>comercio!G270</f>
        <v>0</v>
      </c>
      <c r="H250">
        <f>comercio!H270</f>
        <v>0</v>
      </c>
      <c r="I250">
        <f>comercio!I270</f>
        <v>152</v>
      </c>
      <c r="J250">
        <f>comercio!J270</f>
        <v>0</v>
      </c>
      <c r="K250">
        <f>comercio!K270</f>
        <v>0</v>
      </c>
      <c r="L250">
        <f t="shared" si="7"/>
        <v>2244</v>
      </c>
      <c r="N250" s="1" t="s">
        <v>13</v>
      </c>
      <c r="O250">
        <f>+B250/'Total x Ano'!$I$30</f>
        <v>6.5833632159177629E-3</v>
      </c>
      <c r="P250">
        <f>+C250/'Total x Ano'!$I$30</f>
        <v>0</v>
      </c>
      <c r="Q250">
        <f>+D250/'Total x Ano'!$I$30</f>
        <v>0</v>
      </c>
      <c r="R250">
        <f>+E250/'Total x Ano'!$I$30</f>
        <v>0</v>
      </c>
      <c r="S250">
        <f>+F250/'Total x Ano'!$I$30</f>
        <v>1.2651826515506762E-2</v>
      </c>
      <c r="T250">
        <f>+G250/'Total x Ano'!$I$30</f>
        <v>0</v>
      </c>
      <c r="U250">
        <f>+H250/'Total x Ano'!$I$30</f>
        <v>0</v>
      </c>
      <c r="V250">
        <f>+I250/'Total x Ano'!$I$30</f>
        <v>1.3975854871780726E-3</v>
      </c>
      <c r="W250">
        <f>+J250/'Total x Ano'!$I$30</f>
        <v>0</v>
      </c>
      <c r="X250">
        <f>+K250/'Total x Ano'!$I$30</f>
        <v>0</v>
      </c>
      <c r="Y250">
        <f>+L250/'Total x Ano'!$I$30</f>
        <v>2.0632775218602597E-2</v>
      </c>
    </row>
    <row r="251" spans="1:25" x14ac:dyDescent="0.25">
      <c r="A251" s="1" t="s">
        <v>12</v>
      </c>
      <c r="B251">
        <f>comercio!B271</f>
        <v>1142</v>
      </c>
      <c r="C251">
        <f>comercio!C271</f>
        <v>0</v>
      </c>
      <c r="D251">
        <f>comercio!D271</f>
        <v>0</v>
      </c>
      <c r="E251">
        <f>comercio!E271</f>
        <v>0</v>
      </c>
      <c r="F251">
        <f>comercio!F271</f>
        <v>2272</v>
      </c>
      <c r="G251">
        <f>comercio!G271</f>
        <v>0</v>
      </c>
      <c r="H251">
        <f>comercio!H271</f>
        <v>0</v>
      </c>
      <c r="I251">
        <f>comercio!I271</f>
        <v>266</v>
      </c>
      <c r="J251">
        <f>comercio!J271</f>
        <v>0</v>
      </c>
      <c r="K251">
        <f>comercio!K271</f>
        <v>0</v>
      </c>
      <c r="L251">
        <f t="shared" si="7"/>
        <v>3680</v>
      </c>
      <c r="N251" s="1" t="s">
        <v>12</v>
      </c>
      <c r="O251">
        <f>+B251/'Total x Ano'!$I$30</f>
        <v>1.0500280436561572E-2</v>
      </c>
      <c r="P251">
        <f>+C251/'Total x Ano'!$I$30</f>
        <v>0</v>
      </c>
      <c r="Q251">
        <f>+D251/'Total x Ano'!$I$30</f>
        <v>0</v>
      </c>
      <c r="R251">
        <f>+E251/'Total x Ano'!$I$30</f>
        <v>0</v>
      </c>
      <c r="S251">
        <f>+F251/'Total x Ano'!$I$30</f>
        <v>2.0890225176766981E-2</v>
      </c>
      <c r="T251">
        <f>+G251/'Total x Ano'!$I$30</f>
        <v>0</v>
      </c>
      <c r="U251">
        <f>+H251/'Total x Ano'!$I$30</f>
        <v>0</v>
      </c>
      <c r="V251">
        <f>+I251/'Total x Ano'!$I$30</f>
        <v>2.4457746025616273E-3</v>
      </c>
      <c r="W251">
        <f>+J251/'Total x Ano'!$I$30</f>
        <v>0</v>
      </c>
      <c r="X251">
        <f>+K251/'Total x Ano'!$I$30</f>
        <v>0</v>
      </c>
      <c r="Y251">
        <f>+L251/'Total x Ano'!$I$30</f>
        <v>3.3836280215890177E-2</v>
      </c>
    </row>
    <row r="252" spans="1:25" x14ac:dyDescent="0.25">
      <c r="A252" s="1" t="s">
        <v>11</v>
      </c>
      <c r="B252">
        <f>comercio!B272</f>
        <v>127</v>
      </c>
      <c r="C252">
        <f>comercio!C272</f>
        <v>0</v>
      </c>
      <c r="D252">
        <f>comercio!D272</f>
        <v>0</v>
      </c>
      <c r="E252">
        <f>comercio!E272</f>
        <v>0</v>
      </c>
      <c r="F252">
        <f>comercio!F272</f>
        <v>298</v>
      </c>
      <c r="G252">
        <f>comercio!G272</f>
        <v>0</v>
      </c>
      <c r="H252">
        <f>comercio!H272</f>
        <v>0</v>
      </c>
      <c r="I252">
        <f>comercio!I272</f>
        <v>43</v>
      </c>
      <c r="J252">
        <f>comercio!J272</f>
        <v>0</v>
      </c>
      <c r="K252">
        <f>comercio!K272</f>
        <v>0</v>
      </c>
      <c r="L252">
        <f t="shared" si="7"/>
        <v>468</v>
      </c>
      <c r="N252" s="1" t="s">
        <v>11</v>
      </c>
      <c r="O252">
        <f>+B252/'Total x Ano'!$I$30</f>
        <v>1.1677194531027318E-3</v>
      </c>
      <c r="P252">
        <f>+C252/'Total x Ano'!$I$30</f>
        <v>0</v>
      </c>
      <c r="Q252">
        <f>+D252/'Total x Ano'!$I$30</f>
        <v>0</v>
      </c>
      <c r="R252">
        <f>+E252/'Total x Ano'!$I$30</f>
        <v>0</v>
      </c>
      <c r="S252">
        <f>+F252/'Total x Ano'!$I$30</f>
        <v>2.7400031261780636E-3</v>
      </c>
      <c r="T252">
        <f>+G252/'Total x Ano'!$I$30</f>
        <v>0</v>
      </c>
      <c r="U252">
        <f>+H252/'Total x Ano'!$I$30</f>
        <v>0</v>
      </c>
      <c r="V252">
        <f>+I252/'Total x Ano'!$I$30</f>
        <v>3.9536957860958631E-4</v>
      </c>
      <c r="W252">
        <f>+J252/'Total x Ano'!$I$30</f>
        <v>0</v>
      </c>
      <c r="X252">
        <f>+K252/'Total x Ano'!$I$30</f>
        <v>0</v>
      </c>
      <c r="Y252">
        <f>+L252/'Total x Ano'!$I$30</f>
        <v>4.3030921578903819E-3</v>
      </c>
    </row>
    <row r="253" spans="1:25" x14ac:dyDescent="0.25">
      <c r="A253" s="1" t="s">
        <v>10</v>
      </c>
      <c r="B253">
        <f>comercio!B273</f>
        <v>148</v>
      </c>
      <c r="C253">
        <f>comercio!C273</f>
        <v>0</v>
      </c>
      <c r="D253">
        <f>comercio!D273</f>
        <v>0</v>
      </c>
      <c r="E253">
        <f>comercio!E273</f>
        <v>0</v>
      </c>
      <c r="F253">
        <f>comercio!F273</f>
        <v>497</v>
      </c>
      <c r="G253">
        <f>comercio!G273</f>
        <v>0</v>
      </c>
      <c r="H253">
        <f>comercio!H273</f>
        <v>0</v>
      </c>
      <c r="I253">
        <f>comercio!I273</f>
        <v>49</v>
      </c>
      <c r="J253">
        <f>comercio!J273</f>
        <v>0</v>
      </c>
      <c r="K253">
        <f>comercio!K273</f>
        <v>0</v>
      </c>
      <c r="L253">
        <f t="shared" si="7"/>
        <v>694</v>
      </c>
      <c r="N253" s="1" t="s">
        <v>10</v>
      </c>
      <c r="O253">
        <f>+B253/'Total x Ano'!$I$30</f>
        <v>1.360806921726018E-3</v>
      </c>
      <c r="P253">
        <f>+C253/'Total x Ano'!$I$30</f>
        <v>0</v>
      </c>
      <c r="Q253">
        <f>+D253/'Total x Ano'!$I$30</f>
        <v>0</v>
      </c>
      <c r="R253">
        <f>+E253/'Total x Ano'!$I$30</f>
        <v>0</v>
      </c>
      <c r="S253">
        <f>+F253/'Total x Ano'!$I$30</f>
        <v>4.5697367574177765E-3</v>
      </c>
      <c r="T253">
        <f>+G253/'Total x Ano'!$I$30</f>
        <v>0</v>
      </c>
      <c r="U253">
        <f>+H253/'Total x Ano'!$I$30</f>
        <v>0</v>
      </c>
      <c r="V253">
        <f>+I253/'Total x Ano'!$I$30</f>
        <v>4.5053742678766813E-4</v>
      </c>
      <c r="W253">
        <f>+J253/'Total x Ano'!$I$30</f>
        <v>0</v>
      </c>
      <c r="X253">
        <f>+K253/'Total x Ano'!$I$30</f>
        <v>0</v>
      </c>
      <c r="Y253">
        <f>+L253/'Total x Ano'!$I$30</f>
        <v>6.3810811059314635E-3</v>
      </c>
    </row>
    <row r="254" spans="1:25" x14ac:dyDescent="0.25">
      <c r="A254" s="1" t="s">
        <v>9</v>
      </c>
      <c r="B254">
        <f>comercio!B274</f>
        <v>343</v>
      </c>
      <c r="C254">
        <f>comercio!C274</f>
        <v>0</v>
      </c>
      <c r="D254">
        <f>comercio!D274</f>
        <v>0</v>
      </c>
      <c r="E254">
        <f>comercio!E274</f>
        <v>0</v>
      </c>
      <c r="F254">
        <f>comercio!F274</f>
        <v>1049</v>
      </c>
      <c r="G254">
        <f>comercio!G274</f>
        <v>0</v>
      </c>
      <c r="H254">
        <f>comercio!H274</f>
        <v>0</v>
      </c>
      <c r="I254">
        <f>comercio!I274</f>
        <v>117</v>
      </c>
      <c r="J254">
        <f>comercio!J274</f>
        <v>0</v>
      </c>
      <c r="K254">
        <f>comercio!K274</f>
        <v>0</v>
      </c>
      <c r="L254">
        <f t="shared" si="7"/>
        <v>1509</v>
      </c>
      <c r="N254" s="1" t="s">
        <v>9</v>
      </c>
      <c r="O254">
        <f>+B254/'Total x Ano'!$I$30</f>
        <v>3.1537619875136769E-3</v>
      </c>
      <c r="P254">
        <f>+C254/'Total x Ano'!$I$30</f>
        <v>0</v>
      </c>
      <c r="Q254">
        <f>+D254/'Total x Ano'!$I$30</f>
        <v>0</v>
      </c>
      <c r="R254">
        <f>+E254/'Total x Ano'!$I$30</f>
        <v>0</v>
      </c>
      <c r="S254">
        <f>+F254/'Total x Ano'!$I$30</f>
        <v>9.6451787898013033E-3</v>
      </c>
      <c r="T254">
        <f>+G254/'Total x Ano'!$I$30</f>
        <v>0</v>
      </c>
      <c r="U254">
        <f>+H254/'Total x Ano'!$I$30</f>
        <v>0</v>
      </c>
      <c r="V254">
        <f>+I254/'Total x Ano'!$I$30</f>
        <v>1.0757730394725955E-3</v>
      </c>
      <c r="W254">
        <f>+J254/'Total x Ano'!$I$30</f>
        <v>0</v>
      </c>
      <c r="X254">
        <f>+K254/'Total x Ano'!$I$30</f>
        <v>0</v>
      </c>
      <c r="Y254">
        <f>+L254/'Total x Ano'!$I$30</f>
        <v>1.3874713816787575E-2</v>
      </c>
    </row>
    <row r="255" spans="1:25" x14ac:dyDescent="0.25">
      <c r="A255" s="1" t="s">
        <v>8</v>
      </c>
      <c r="B255">
        <f>comercio!B275</f>
        <v>197</v>
      </c>
      <c r="C255">
        <f>comercio!C275</f>
        <v>0</v>
      </c>
      <c r="D255">
        <f>comercio!D275</f>
        <v>0</v>
      </c>
      <c r="E255">
        <f>comercio!E275</f>
        <v>0</v>
      </c>
      <c r="F255">
        <f>comercio!F275</f>
        <v>857</v>
      </c>
      <c r="G255">
        <f>comercio!G275</f>
        <v>0</v>
      </c>
      <c r="H255">
        <f>comercio!H275</f>
        <v>0</v>
      </c>
      <c r="I255">
        <f>comercio!I275</f>
        <v>81</v>
      </c>
      <c r="J255">
        <f>comercio!J275</f>
        <v>0</v>
      </c>
      <c r="K255">
        <f>comercio!K275</f>
        <v>0</v>
      </c>
      <c r="L255">
        <f t="shared" si="7"/>
        <v>1135</v>
      </c>
      <c r="N255" s="1" t="s">
        <v>8</v>
      </c>
      <c r="O255">
        <f>+B255/'Total x Ano'!$I$30</f>
        <v>1.8113443485136863E-3</v>
      </c>
      <c r="P255">
        <f>+C255/'Total x Ano'!$I$30</f>
        <v>0</v>
      </c>
      <c r="Q255">
        <f>+D255/'Total x Ano'!$I$30</f>
        <v>0</v>
      </c>
      <c r="R255">
        <f>+E255/'Total x Ano'!$I$30</f>
        <v>0</v>
      </c>
      <c r="S255">
        <f>+F255/'Total x Ano'!$I$30</f>
        <v>7.8798076481026852E-3</v>
      </c>
      <c r="T255">
        <f>+G255/'Total x Ano'!$I$30</f>
        <v>0</v>
      </c>
      <c r="U255">
        <f>+H255/'Total x Ano'!$I$30</f>
        <v>0</v>
      </c>
      <c r="V255">
        <f>+I255/'Total x Ano'!$I$30</f>
        <v>7.4476595040410447E-4</v>
      </c>
      <c r="W255">
        <f>+J255/'Total x Ano'!$I$30</f>
        <v>0</v>
      </c>
      <c r="X255">
        <f>+K255/'Total x Ano'!$I$30</f>
        <v>0</v>
      </c>
      <c r="Y255">
        <f>+L255/'Total x Ano'!$I$30</f>
        <v>1.0435917947020477E-2</v>
      </c>
    </row>
    <row r="256" spans="1:25" x14ac:dyDescent="0.25">
      <c r="A256" s="1" t="s">
        <v>7</v>
      </c>
      <c r="B256">
        <f>comercio!B276</f>
        <v>10844</v>
      </c>
      <c r="C256">
        <f>comercio!C276</f>
        <v>0</v>
      </c>
      <c r="D256">
        <f>comercio!D276</f>
        <v>0</v>
      </c>
      <c r="E256">
        <f>comercio!E276</f>
        <v>0</v>
      </c>
      <c r="F256">
        <f>comercio!F276</f>
        <v>32289</v>
      </c>
      <c r="G256">
        <f>comercio!G276</f>
        <v>0</v>
      </c>
      <c r="H256">
        <f>comercio!H276</f>
        <v>0</v>
      </c>
      <c r="I256">
        <f>comercio!I276</f>
        <v>3638</v>
      </c>
      <c r="J256">
        <f>comercio!J276</f>
        <v>0</v>
      </c>
      <c r="K256">
        <f>comercio!K276</f>
        <v>0</v>
      </c>
      <c r="L256">
        <f t="shared" si="7"/>
        <v>46771</v>
      </c>
      <c r="N256" s="1" t="s">
        <v>7</v>
      </c>
      <c r="O256">
        <f>+B256/'Total x Ano'!$I$30</f>
        <v>9.9706690940519871E-2</v>
      </c>
      <c r="P256">
        <f>+C256/'Total x Ano'!$I$30</f>
        <v>0</v>
      </c>
      <c r="Q256">
        <f>+D256/'Total x Ano'!$I$30</f>
        <v>0</v>
      </c>
      <c r="R256">
        <f>+E256/'Total x Ano'!$I$30</f>
        <v>0</v>
      </c>
      <c r="S256">
        <f>+F256/'Total x Ano'!$I$30</f>
        <v>0.29688577497034729</v>
      </c>
      <c r="T256">
        <f>+G256/'Total x Ano'!$I$30</f>
        <v>0</v>
      </c>
      <c r="U256">
        <f>+H256/'Total x Ano'!$I$30</f>
        <v>0</v>
      </c>
      <c r="V256">
        <f>+I256/'Total x Ano'!$I$30</f>
        <v>3.3450105278643609E-2</v>
      </c>
      <c r="W256">
        <f>+J256/'Total x Ano'!$I$30</f>
        <v>0</v>
      </c>
      <c r="X256">
        <f>+K256/'Total x Ano'!$I$30</f>
        <v>0</v>
      </c>
      <c r="Y256">
        <f>+L256/'Total x Ano'!$I$30</f>
        <v>0.43004257118951078</v>
      </c>
    </row>
    <row r="259" spans="1:25" s="1" customFormat="1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  <c r="O259" s="1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x14ac:dyDescent="0.25">
      <c r="A260" s="1"/>
      <c r="B260" s="1" t="s">
        <v>505</v>
      </c>
      <c r="C260" s="1" t="s">
        <v>541</v>
      </c>
      <c r="D260" s="1" t="s">
        <v>1</v>
      </c>
      <c r="E260" s="1" t="s">
        <v>531</v>
      </c>
      <c r="F260" s="1" t="s">
        <v>510</v>
      </c>
      <c r="G260" s="1" t="s">
        <v>537</v>
      </c>
      <c r="H260" s="1" t="s">
        <v>2</v>
      </c>
      <c r="I260" s="1" t="s">
        <v>3</v>
      </c>
      <c r="J260" s="1" t="s">
        <v>6</v>
      </c>
      <c r="K260" s="1" t="s">
        <v>533</v>
      </c>
      <c r="L260" s="1" t="s">
        <v>565</v>
      </c>
      <c r="N260" s="1"/>
      <c r="O260" s="1" t="s">
        <v>505</v>
      </c>
      <c r="P260" s="1" t="s">
        <v>541</v>
      </c>
      <c r="Q260" s="1" t="s">
        <v>1</v>
      </c>
      <c r="R260" s="1" t="s">
        <v>531</v>
      </c>
      <c r="S260" s="1" t="s">
        <v>510</v>
      </c>
      <c r="T260" s="1" t="s">
        <v>537</v>
      </c>
      <c r="U260" s="1" t="s">
        <v>2</v>
      </c>
      <c r="V260" s="1" t="s">
        <v>3</v>
      </c>
      <c r="W260" s="1" t="s">
        <v>6</v>
      </c>
      <c r="X260" s="1" t="s">
        <v>533</v>
      </c>
      <c r="Y260" s="1" t="s">
        <v>565</v>
      </c>
    </row>
    <row r="261" spans="1:25" x14ac:dyDescent="0.25">
      <c r="A261" s="1" t="s">
        <v>34</v>
      </c>
      <c r="B261">
        <f>'[1]SCC x Atuacao = Comércio'!B5</f>
        <v>114</v>
      </c>
      <c r="C261">
        <f>'[1]SCC x Atuacao = Comércio'!C5</f>
        <v>0</v>
      </c>
      <c r="D261">
        <f>'[1]SCC x Atuacao = Comércio'!D5</f>
        <v>0</v>
      </c>
      <c r="E261">
        <f>'[1]SCC x Atuacao = Comércio'!E5</f>
        <v>0</v>
      </c>
      <c r="F261">
        <f>'[1]SCC x Atuacao = Comércio'!F5</f>
        <v>236</v>
      </c>
      <c r="G261">
        <f>'[1]SCC x Atuacao = Comércio'!G5</f>
        <v>0</v>
      </c>
      <c r="H261">
        <f>'[1]SCC x Atuacao = Comércio'!H5</f>
        <v>0</v>
      </c>
      <c r="I261">
        <f>'[1]SCC x Atuacao = Comércio'!I5</f>
        <v>32</v>
      </c>
      <c r="J261">
        <f>'[1]SCC x Atuacao = Comércio'!J5</f>
        <v>0</v>
      </c>
      <c r="K261">
        <f>'[1]SCC x Atuacao = Comércio'!K5</f>
        <v>0</v>
      </c>
      <c r="L261">
        <f>SUM(B261:K261)</f>
        <v>382</v>
      </c>
      <c r="N261" s="1" t="s">
        <v>34</v>
      </c>
      <c r="O261">
        <f>'[1]SCC x Atuacao = Comércio'!N5</f>
        <v>1.0604848462296972E-3</v>
      </c>
      <c r="P261">
        <f>'[1]SCC x Atuacao = Comércio'!O5</f>
        <v>0</v>
      </c>
      <c r="Q261">
        <f>'[1]SCC x Atuacao = Comércio'!P5</f>
        <v>0</v>
      </c>
      <c r="R261">
        <f>'[1]SCC x Atuacao = Comércio'!Q5</f>
        <v>0</v>
      </c>
      <c r="S261">
        <f>'[1]SCC x Atuacao = Comércio'!R5</f>
        <v>2.1953896816684962E-3</v>
      </c>
      <c r="T261">
        <f>'[1]SCC x Atuacao = Comércio'!S5</f>
        <v>0</v>
      </c>
      <c r="U261">
        <f>'[1]SCC x Atuacao = Comércio'!T5</f>
        <v>0</v>
      </c>
      <c r="V261">
        <f>'[1]SCC x Atuacao = Comércio'!U5</f>
        <v>2.9767995683640624E-4</v>
      </c>
      <c r="W261">
        <f>'[1]SCC x Atuacao = Comércio'!V5</f>
        <v>0</v>
      </c>
      <c r="X261">
        <f>'[1]SCC x Atuacao = Comércio'!W5</f>
        <v>0</v>
      </c>
      <c r="Y261">
        <f>'[1]SCC x Ano'!X5</f>
        <v>0</v>
      </c>
    </row>
    <row r="262" spans="1:25" x14ac:dyDescent="0.25">
      <c r="A262" s="1" t="s">
        <v>33</v>
      </c>
      <c r="B262">
        <f>'[1]SCC x Atuacao = Comércio'!B6</f>
        <v>29</v>
      </c>
      <c r="C262">
        <f>'[1]SCC x Atuacao = Comércio'!C6</f>
        <v>0</v>
      </c>
      <c r="D262">
        <f>'[1]SCC x Atuacao = Comércio'!D6</f>
        <v>0</v>
      </c>
      <c r="E262">
        <f>'[1]SCC x Atuacao = Comércio'!E6</f>
        <v>0</v>
      </c>
      <c r="F262">
        <f>'[1]SCC x Atuacao = Comércio'!F6</f>
        <v>81</v>
      </c>
      <c r="G262">
        <f>'[1]SCC x Atuacao = Comércio'!G6</f>
        <v>0</v>
      </c>
      <c r="H262">
        <f>'[1]SCC x Atuacao = Comércio'!H6</f>
        <v>0</v>
      </c>
      <c r="I262">
        <f>'[1]SCC x Atuacao = Comércio'!I6</f>
        <v>6</v>
      </c>
      <c r="J262">
        <f>'[1]SCC x Atuacao = Comércio'!J6</f>
        <v>0</v>
      </c>
      <c r="K262">
        <f>'[1]SCC x Atuacao = Comércio'!K6</f>
        <v>0</v>
      </c>
      <c r="L262">
        <f t="shared" ref="L262:L288" si="8">SUM(B262:K262)</f>
        <v>116</v>
      </c>
      <c r="N262" s="1" t="s">
        <v>33</v>
      </c>
      <c r="O262">
        <f>'[1]SCC x Atuacao = Comércio'!N6</f>
        <v>2.6977246088299317E-4</v>
      </c>
      <c r="P262">
        <f>'[1]SCC x Atuacao = Comércio'!O6</f>
        <v>0</v>
      </c>
      <c r="Q262">
        <f>'[1]SCC x Atuacao = Comércio'!P6</f>
        <v>0</v>
      </c>
      <c r="R262">
        <f>'[1]SCC x Atuacao = Comércio'!Q6</f>
        <v>0</v>
      </c>
      <c r="S262">
        <f>'[1]SCC x Atuacao = Comércio'!R6</f>
        <v>7.5350239074215334E-4</v>
      </c>
      <c r="T262">
        <f>'[1]SCC x Atuacao = Comércio'!S6</f>
        <v>0</v>
      </c>
      <c r="U262">
        <f>'[1]SCC x Atuacao = Comércio'!T6</f>
        <v>0</v>
      </c>
      <c r="V262">
        <f>'[1]SCC x Atuacao = Comércio'!U6</f>
        <v>5.5814991906826171E-5</v>
      </c>
      <c r="W262">
        <f>'[1]SCC x Atuacao = Comércio'!V6</f>
        <v>0</v>
      </c>
      <c r="X262">
        <f>'[1]SCC x Atuacao = Comércio'!W6</f>
        <v>0</v>
      </c>
      <c r="Y262">
        <f>'[1]SCC x Ano'!X6</f>
        <v>0</v>
      </c>
    </row>
    <row r="263" spans="1:25" x14ac:dyDescent="0.25">
      <c r="A263" s="1" t="s">
        <v>32</v>
      </c>
      <c r="B263">
        <f>'[1]SCC x Atuacao = Comércio'!B7</f>
        <v>146</v>
      </c>
      <c r="C263">
        <f>'[1]SCC x Atuacao = Comércio'!C7</f>
        <v>0</v>
      </c>
      <c r="D263">
        <f>'[1]SCC x Atuacao = Comércio'!D7</f>
        <v>0</v>
      </c>
      <c r="E263">
        <f>'[1]SCC x Atuacao = Comércio'!E7</f>
        <v>0</v>
      </c>
      <c r="F263">
        <f>'[1]SCC x Atuacao = Comércio'!F7</f>
        <v>300</v>
      </c>
      <c r="G263">
        <f>'[1]SCC x Atuacao = Comércio'!G7</f>
        <v>0</v>
      </c>
      <c r="H263">
        <f>'[1]SCC x Atuacao = Comércio'!H7</f>
        <v>0</v>
      </c>
      <c r="I263">
        <f>'[1]SCC x Atuacao = Comércio'!I7</f>
        <v>25</v>
      </c>
      <c r="J263">
        <f>'[1]SCC x Atuacao = Comércio'!J7</f>
        <v>0</v>
      </c>
      <c r="K263">
        <f>'[1]SCC x Atuacao = Comércio'!K7</f>
        <v>0</v>
      </c>
      <c r="L263">
        <f t="shared" si="8"/>
        <v>471</v>
      </c>
      <c r="N263" s="1" t="s">
        <v>32</v>
      </c>
      <c r="O263">
        <f>'[1]SCC x Atuacao = Comércio'!N7</f>
        <v>1.3581648030661037E-3</v>
      </c>
      <c r="P263">
        <f>'[1]SCC x Atuacao = Comércio'!O7</f>
        <v>0</v>
      </c>
      <c r="Q263">
        <f>'[1]SCC x Atuacao = Comércio'!P7</f>
        <v>0</v>
      </c>
      <c r="R263">
        <f>'[1]SCC x Atuacao = Comércio'!Q7</f>
        <v>0</v>
      </c>
      <c r="S263">
        <f>'[1]SCC x Atuacao = Comércio'!R7</f>
        <v>2.7907495953413087E-3</v>
      </c>
      <c r="T263">
        <f>'[1]SCC x Atuacao = Comércio'!S7</f>
        <v>0</v>
      </c>
      <c r="U263">
        <f>'[1]SCC x Atuacao = Comércio'!T7</f>
        <v>0</v>
      </c>
      <c r="V263">
        <f>'[1]SCC x Atuacao = Comércio'!U7</f>
        <v>2.3256246627844238E-4</v>
      </c>
      <c r="W263">
        <f>'[1]SCC x Atuacao = Comércio'!V7</f>
        <v>0</v>
      </c>
      <c r="X263">
        <f>'[1]SCC x Atuacao = Comércio'!W7</f>
        <v>0</v>
      </c>
      <c r="Y263">
        <f>'[1]SCC x Ano'!X7</f>
        <v>0</v>
      </c>
    </row>
    <row r="264" spans="1:25" x14ac:dyDescent="0.25">
      <c r="A264" s="1" t="s">
        <v>31</v>
      </c>
      <c r="B264">
        <f>'[1]SCC x Atuacao = Comércio'!B8</f>
        <v>24</v>
      </c>
      <c r="C264">
        <f>'[1]SCC x Atuacao = Comércio'!C8</f>
        <v>0</v>
      </c>
      <c r="D264">
        <f>'[1]SCC x Atuacao = Comércio'!D8</f>
        <v>0</v>
      </c>
      <c r="E264">
        <f>'[1]SCC x Atuacao = Comércio'!E8</f>
        <v>0</v>
      </c>
      <c r="F264">
        <f>'[1]SCC x Atuacao = Comércio'!F8</f>
        <v>77</v>
      </c>
      <c r="G264">
        <f>'[1]SCC x Atuacao = Comércio'!G8</f>
        <v>0</v>
      </c>
      <c r="H264">
        <f>'[1]SCC x Atuacao = Comércio'!H8</f>
        <v>0</v>
      </c>
      <c r="I264">
        <f>'[1]SCC x Atuacao = Comércio'!I8</f>
        <v>8</v>
      </c>
      <c r="J264">
        <f>'[1]SCC x Atuacao = Comércio'!J8</f>
        <v>0</v>
      </c>
      <c r="K264">
        <f>'[1]SCC x Atuacao = Comércio'!K8</f>
        <v>0</v>
      </c>
      <c r="L264">
        <f t="shared" si="8"/>
        <v>109</v>
      </c>
      <c r="N264" s="1" t="s">
        <v>31</v>
      </c>
      <c r="O264">
        <f>'[1]SCC x Atuacao = Comércio'!N8</f>
        <v>2.2325996762730468E-4</v>
      </c>
      <c r="P264">
        <f>'[1]SCC x Atuacao = Comércio'!O8</f>
        <v>0</v>
      </c>
      <c r="Q264">
        <f>'[1]SCC x Atuacao = Comércio'!P8</f>
        <v>0</v>
      </c>
      <c r="R264">
        <f>'[1]SCC x Atuacao = Comércio'!Q8</f>
        <v>0</v>
      </c>
      <c r="S264">
        <f>'[1]SCC x Atuacao = Comércio'!R8</f>
        <v>7.1629239613760253E-4</v>
      </c>
      <c r="T264">
        <f>'[1]SCC x Atuacao = Comércio'!S8</f>
        <v>0</v>
      </c>
      <c r="U264">
        <f>'[1]SCC x Atuacao = Comércio'!T8</f>
        <v>0</v>
      </c>
      <c r="V264">
        <f>'[1]SCC x Atuacao = Comércio'!U8</f>
        <v>7.4419989209101561E-5</v>
      </c>
      <c r="W264">
        <f>'[1]SCC x Atuacao = Comércio'!V8</f>
        <v>0</v>
      </c>
      <c r="X264">
        <f>'[1]SCC x Atuacao = Comércio'!W8</f>
        <v>0</v>
      </c>
      <c r="Y264">
        <f>'[1]SCC x Ano'!X8</f>
        <v>0</v>
      </c>
    </row>
    <row r="265" spans="1:25" x14ac:dyDescent="0.25">
      <c r="A265" s="1" t="s">
        <v>30</v>
      </c>
      <c r="B265">
        <f>'[1]SCC x Atuacao = Comércio'!B9</f>
        <v>149</v>
      </c>
      <c r="C265">
        <f>'[1]SCC x Atuacao = Comércio'!C9</f>
        <v>0</v>
      </c>
      <c r="D265">
        <f>'[1]SCC x Atuacao = Comércio'!D9</f>
        <v>0</v>
      </c>
      <c r="E265">
        <f>'[1]SCC x Atuacao = Comércio'!E9</f>
        <v>0</v>
      </c>
      <c r="F265">
        <f>'[1]SCC x Atuacao = Comércio'!F9</f>
        <v>513</v>
      </c>
      <c r="G265">
        <f>'[1]SCC x Atuacao = Comércio'!G9</f>
        <v>0</v>
      </c>
      <c r="H265">
        <f>'[1]SCC x Atuacao = Comércio'!H9</f>
        <v>0</v>
      </c>
      <c r="I265">
        <f>'[1]SCC x Atuacao = Comércio'!I9</f>
        <v>57</v>
      </c>
      <c r="J265">
        <f>'[1]SCC x Atuacao = Comércio'!J9</f>
        <v>0</v>
      </c>
      <c r="K265">
        <f>'[1]SCC x Atuacao = Comércio'!K9</f>
        <v>0</v>
      </c>
      <c r="L265">
        <f t="shared" si="8"/>
        <v>719</v>
      </c>
      <c r="N265" s="1" t="s">
        <v>30</v>
      </c>
      <c r="O265">
        <f>'[1]SCC x Atuacao = Comércio'!N9</f>
        <v>1.3860722990195167E-3</v>
      </c>
      <c r="P265">
        <f>'[1]SCC x Atuacao = Comércio'!O9</f>
        <v>0</v>
      </c>
      <c r="Q265">
        <f>'[1]SCC x Atuacao = Comércio'!P9</f>
        <v>0</v>
      </c>
      <c r="R265">
        <f>'[1]SCC x Atuacao = Comércio'!Q9</f>
        <v>0</v>
      </c>
      <c r="S265">
        <f>'[1]SCC x Atuacao = Comércio'!R9</f>
        <v>4.7721818080336377E-3</v>
      </c>
      <c r="T265">
        <f>'[1]SCC x Atuacao = Comércio'!S9</f>
        <v>0</v>
      </c>
      <c r="U265">
        <f>'[1]SCC x Atuacao = Comércio'!T9</f>
        <v>0</v>
      </c>
      <c r="V265">
        <f>'[1]SCC x Atuacao = Comércio'!U9</f>
        <v>5.302424231148486E-4</v>
      </c>
      <c r="W265">
        <f>'[1]SCC x Atuacao = Comércio'!V9</f>
        <v>0</v>
      </c>
      <c r="X265">
        <f>'[1]SCC x Atuacao = Comércio'!W9</f>
        <v>0</v>
      </c>
      <c r="Y265">
        <f>'[1]SCC x Ano'!X9</f>
        <v>0</v>
      </c>
    </row>
    <row r="266" spans="1:25" x14ac:dyDescent="0.25">
      <c r="A266" s="1" t="s">
        <v>29</v>
      </c>
      <c r="B266">
        <f>'[1]SCC x Atuacao = Comércio'!B10</f>
        <v>26</v>
      </c>
      <c r="C266">
        <f>'[1]SCC x Atuacao = Comércio'!C10</f>
        <v>0</v>
      </c>
      <c r="D266">
        <f>'[1]SCC x Atuacao = Comércio'!D10</f>
        <v>0</v>
      </c>
      <c r="E266">
        <f>'[1]SCC x Atuacao = Comércio'!E10</f>
        <v>0</v>
      </c>
      <c r="F266">
        <f>'[1]SCC x Atuacao = Comércio'!F10</f>
        <v>77</v>
      </c>
      <c r="G266">
        <f>'[1]SCC x Atuacao = Comércio'!G10</f>
        <v>0</v>
      </c>
      <c r="H266">
        <f>'[1]SCC x Atuacao = Comércio'!H10</f>
        <v>0</v>
      </c>
      <c r="I266">
        <f>'[1]SCC x Atuacao = Comércio'!I10</f>
        <v>3</v>
      </c>
      <c r="J266">
        <f>'[1]SCC x Atuacao = Comércio'!J10</f>
        <v>0</v>
      </c>
      <c r="K266">
        <f>'[1]SCC x Atuacao = Comércio'!K10</f>
        <v>0</v>
      </c>
      <c r="L266">
        <f t="shared" si="8"/>
        <v>106</v>
      </c>
      <c r="N266" s="1" t="s">
        <v>29</v>
      </c>
      <c r="O266">
        <f>'[1]SCC x Atuacao = Comércio'!N10</f>
        <v>2.4186496492958009E-4</v>
      </c>
      <c r="P266">
        <f>'[1]SCC x Atuacao = Comércio'!O10</f>
        <v>0</v>
      </c>
      <c r="Q266">
        <f>'[1]SCC x Atuacao = Comércio'!P10</f>
        <v>0</v>
      </c>
      <c r="R266">
        <f>'[1]SCC x Atuacao = Comércio'!Q10</f>
        <v>0</v>
      </c>
      <c r="S266">
        <f>'[1]SCC x Atuacao = Comércio'!R10</f>
        <v>7.1629239613760253E-4</v>
      </c>
      <c r="T266">
        <f>'[1]SCC x Atuacao = Comércio'!S10</f>
        <v>0</v>
      </c>
      <c r="U266">
        <f>'[1]SCC x Atuacao = Comércio'!T10</f>
        <v>0</v>
      </c>
      <c r="V266">
        <f>'[1]SCC x Atuacao = Comércio'!U10</f>
        <v>2.7907495953413085E-5</v>
      </c>
      <c r="W266">
        <f>'[1]SCC x Atuacao = Comércio'!V10</f>
        <v>0</v>
      </c>
      <c r="X266">
        <f>'[1]SCC x Atuacao = Comércio'!W10</f>
        <v>0</v>
      </c>
      <c r="Y266">
        <f>'[1]SCC x Ano'!X10</f>
        <v>0</v>
      </c>
    </row>
    <row r="267" spans="1:25" x14ac:dyDescent="0.25">
      <c r="A267" s="1" t="s">
        <v>28</v>
      </c>
      <c r="B267">
        <f>'[1]SCC x Atuacao = Comércio'!B11</f>
        <v>28</v>
      </c>
      <c r="C267">
        <f>'[1]SCC x Atuacao = Comércio'!C11</f>
        <v>0</v>
      </c>
      <c r="D267">
        <f>'[1]SCC x Atuacao = Comércio'!D11</f>
        <v>0</v>
      </c>
      <c r="E267">
        <f>'[1]SCC x Atuacao = Comércio'!E11</f>
        <v>0</v>
      </c>
      <c r="F267">
        <f>'[1]SCC x Atuacao = Comércio'!F11</f>
        <v>151</v>
      </c>
      <c r="G267">
        <f>'[1]SCC x Atuacao = Comércio'!G11</f>
        <v>0</v>
      </c>
      <c r="H267">
        <f>'[1]SCC x Atuacao = Comércio'!H11</f>
        <v>0</v>
      </c>
      <c r="I267">
        <f>'[1]SCC x Atuacao = Comércio'!I11</f>
        <v>17</v>
      </c>
      <c r="J267">
        <f>'[1]SCC x Atuacao = Comércio'!J11</f>
        <v>0</v>
      </c>
      <c r="K267">
        <f>'[1]SCC x Atuacao = Comércio'!K11</f>
        <v>0</v>
      </c>
      <c r="L267">
        <f t="shared" si="8"/>
        <v>196</v>
      </c>
      <c r="N267" s="1" t="s">
        <v>28</v>
      </c>
      <c r="O267">
        <f>'[1]SCC x Atuacao = Comércio'!N11</f>
        <v>2.6046996223185549E-4</v>
      </c>
      <c r="P267">
        <f>'[1]SCC x Atuacao = Comércio'!O11</f>
        <v>0</v>
      </c>
      <c r="Q267">
        <f>'[1]SCC x Atuacao = Comércio'!P11</f>
        <v>0</v>
      </c>
      <c r="R267">
        <f>'[1]SCC x Atuacao = Comércio'!Q11</f>
        <v>0</v>
      </c>
      <c r="S267">
        <f>'[1]SCC x Atuacao = Comércio'!R11</f>
        <v>1.404677296321792E-3</v>
      </c>
      <c r="T267">
        <f>'[1]SCC x Atuacao = Comércio'!S11</f>
        <v>0</v>
      </c>
      <c r="U267">
        <f>'[1]SCC x Atuacao = Comércio'!T11</f>
        <v>0</v>
      </c>
      <c r="V267">
        <f>'[1]SCC x Atuacao = Comércio'!U11</f>
        <v>1.5814247706934082E-4</v>
      </c>
      <c r="W267">
        <f>'[1]SCC x Atuacao = Comércio'!V11</f>
        <v>0</v>
      </c>
      <c r="X267">
        <f>'[1]SCC x Atuacao = Comércio'!W11</f>
        <v>0</v>
      </c>
      <c r="Y267">
        <f>'[1]SCC x Ano'!X11</f>
        <v>0</v>
      </c>
    </row>
    <row r="268" spans="1:25" x14ac:dyDescent="0.25">
      <c r="A268" s="1" t="s">
        <v>27</v>
      </c>
      <c r="B268">
        <f>'[1]SCC x Atuacao = Comércio'!B12</f>
        <v>136</v>
      </c>
      <c r="C268">
        <f>'[1]SCC x Atuacao = Comércio'!C12</f>
        <v>0</v>
      </c>
      <c r="D268">
        <f>'[1]SCC x Atuacao = Comércio'!D12</f>
        <v>0</v>
      </c>
      <c r="E268">
        <f>'[1]SCC x Atuacao = Comércio'!E12</f>
        <v>0</v>
      </c>
      <c r="F268">
        <f>'[1]SCC x Atuacao = Comércio'!F12</f>
        <v>472</v>
      </c>
      <c r="G268">
        <f>'[1]SCC x Atuacao = Comércio'!G12</f>
        <v>0</v>
      </c>
      <c r="H268">
        <f>'[1]SCC x Atuacao = Comércio'!H12</f>
        <v>0</v>
      </c>
      <c r="I268">
        <f>'[1]SCC x Atuacao = Comércio'!I12</f>
        <v>47</v>
      </c>
      <c r="J268">
        <f>'[1]SCC x Atuacao = Comércio'!J12</f>
        <v>0</v>
      </c>
      <c r="K268">
        <f>'[1]SCC x Atuacao = Comércio'!K12</f>
        <v>0</v>
      </c>
      <c r="L268">
        <f t="shared" si="8"/>
        <v>655</v>
      </c>
      <c r="N268" s="1" t="s">
        <v>27</v>
      </c>
      <c r="O268">
        <f>'[1]SCC x Atuacao = Comércio'!N12</f>
        <v>1.2651398165547266E-3</v>
      </c>
      <c r="P268">
        <f>'[1]SCC x Atuacao = Comércio'!O12</f>
        <v>0</v>
      </c>
      <c r="Q268">
        <f>'[1]SCC x Atuacao = Comércio'!P12</f>
        <v>0</v>
      </c>
      <c r="R268">
        <f>'[1]SCC x Atuacao = Comércio'!Q12</f>
        <v>0</v>
      </c>
      <c r="S268">
        <f>'[1]SCC x Atuacao = Comércio'!R12</f>
        <v>4.3907793633369925E-3</v>
      </c>
      <c r="T268">
        <f>'[1]SCC x Atuacao = Comércio'!S12</f>
        <v>0</v>
      </c>
      <c r="U268">
        <f>'[1]SCC x Atuacao = Comércio'!T12</f>
        <v>0</v>
      </c>
      <c r="V268">
        <f>'[1]SCC x Atuacao = Comércio'!U12</f>
        <v>4.3721743660347169E-4</v>
      </c>
      <c r="W268">
        <f>'[1]SCC x Atuacao = Comércio'!V12</f>
        <v>0</v>
      </c>
      <c r="X268">
        <f>'[1]SCC x Atuacao = Comércio'!W12</f>
        <v>0</v>
      </c>
      <c r="Y268">
        <f>'[1]SCC x Ano'!X12</f>
        <v>0</v>
      </c>
    </row>
    <row r="269" spans="1:25" x14ac:dyDescent="0.25">
      <c r="A269" s="1" t="s">
        <v>26</v>
      </c>
      <c r="B269">
        <f>'[1]SCC x Atuacao = Comércio'!B13</f>
        <v>130</v>
      </c>
      <c r="C269">
        <f>'[1]SCC x Atuacao = Comércio'!C13</f>
        <v>0</v>
      </c>
      <c r="D269">
        <f>'[1]SCC x Atuacao = Comércio'!D13</f>
        <v>0</v>
      </c>
      <c r="E269">
        <f>'[1]SCC x Atuacao = Comércio'!E13</f>
        <v>0</v>
      </c>
      <c r="F269">
        <f>'[1]SCC x Atuacao = Comércio'!F13</f>
        <v>267</v>
      </c>
      <c r="G269">
        <f>'[1]SCC x Atuacao = Comércio'!G13</f>
        <v>0</v>
      </c>
      <c r="H269">
        <f>'[1]SCC x Atuacao = Comércio'!H13</f>
        <v>0</v>
      </c>
      <c r="I269">
        <f>'[1]SCC x Atuacao = Comércio'!I13</f>
        <v>30</v>
      </c>
      <c r="J269">
        <f>'[1]SCC x Atuacao = Comércio'!J13</f>
        <v>0</v>
      </c>
      <c r="K269">
        <f>'[1]SCC x Atuacao = Comércio'!K13</f>
        <v>0</v>
      </c>
      <c r="L269">
        <f t="shared" si="8"/>
        <v>427</v>
      </c>
      <c r="N269" s="1" t="s">
        <v>26</v>
      </c>
      <c r="O269">
        <f>'[1]SCC x Atuacao = Comércio'!N13</f>
        <v>1.2093248246479004E-3</v>
      </c>
      <c r="P269">
        <f>'[1]SCC x Atuacao = Comércio'!O13</f>
        <v>0</v>
      </c>
      <c r="Q269">
        <f>'[1]SCC x Atuacao = Comércio'!P13</f>
        <v>0</v>
      </c>
      <c r="R269">
        <f>'[1]SCC x Atuacao = Comércio'!Q13</f>
        <v>0</v>
      </c>
      <c r="S269">
        <f>'[1]SCC x Atuacao = Comércio'!R13</f>
        <v>2.4837671398537649E-3</v>
      </c>
      <c r="T269">
        <f>'[1]SCC x Atuacao = Comércio'!S13</f>
        <v>0</v>
      </c>
      <c r="U269">
        <f>'[1]SCC x Atuacao = Comércio'!T13</f>
        <v>0</v>
      </c>
      <c r="V269">
        <f>'[1]SCC x Atuacao = Comércio'!U13</f>
        <v>2.7907495953413089E-4</v>
      </c>
      <c r="W269">
        <f>'[1]SCC x Atuacao = Comércio'!V13</f>
        <v>0</v>
      </c>
      <c r="X269">
        <f>'[1]SCC x Atuacao = Comércio'!W13</f>
        <v>0</v>
      </c>
      <c r="Y269">
        <f>'[1]SCC x Ano'!X13</f>
        <v>0</v>
      </c>
    </row>
    <row r="270" spans="1:25" x14ac:dyDescent="0.25">
      <c r="A270" s="1" t="s">
        <v>25</v>
      </c>
      <c r="B270">
        <f>'[1]SCC x Atuacao = Comércio'!B14</f>
        <v>300</v>
      </c>
      <c r="C270">
        <f>'[1]SCC x Atuacao = Comércio'!C14</f>
        <v>0</v>
      </c>
      <c r="D270">
        <f>'[1]SCC x Atuacao = Comércio'!D14</f>
        <v>0</v>
      </c>
      <c r="E270">
        <f>'[1]SCC x Atuacao = Comércio'!E14</f>
        <v>0</v>
      </c>
      <c r="F270">
        <f>'[1]SCC x Atuacao = Comércio'!F14</f>
        <v>872</v>
      </c>
      <c r="G270">
        <f>'[1]SCC x Atuacao = Comércio'!G14</f>
        <v>0</v>
      </c>
      <c r="H270">
        <f>'[1]SCC x Atuacao = Comércio'!H14</f>
        <v>0</v>
      </c>
      <c r="I270">
        <f>'[1]SCC x Atuacao = Comércio'!I14</f>
        <v>92</v>
      </c>
      <c r="J270">
        <f>'[1]SCC x Atuacao = Comércio'!J14</f>
        <v>0</v>
      </c>
      <c r="K270">
        <f>'[1]SCC x Atuacao = Comércio'!K14</f>
        <v>0</v>
      </c>
      <c r="L270">
        <f t="shared" si="8"/>
        <v>1264</v>
      </c>
      <c r="N270" s="1" t="s">
        <v>25</v>
      </c>
      <c r="O270">
        <f>'[1]SCC x Atuacao = Comércio'!N14</f>
        <v>2.7907495953413087E-3</v>
      </c>
      <c r="P270">
        <f>'[1]SCC x Atuacao = Comércio'!O14</f>
        <v>0</v>
      </c>
      <c r="Q270">
        <f>'[1]SCC x Atuacao = Comércio'!P14</f>
        <v>0</v>
      </c>
      <c r="R270">
        <f>'[1]SCC x Atuacao = Comércio'!Q14</f>
        <v>0</v>
      </c>
      <c r="S270">
        <f>'[1]SCC x Atuacao = Comércio'!R14</f>
        <v>8.1117788237920711E-3</v>
      </c>
      <c r="T270">
        <f>'[1]SCC x Atuacao = Comércio'!S14</f>
        <v>0</v>
      </c>
      <c r="U270">
        <f>'[1]SCC x Atuacao = Comércio'!T14</f>
        <v>0</v>
      </c>
      <c r="V270">
        <f>'[1]SCC x Atuacao = Comércio'!U14</f>
        <v>8.5582987590466803E-4</v>
      </c>
      <c r="W270">
        <f>'[1]SCC x Atuacao = Comércio'!V14</f>
        <v>0</v>
      </c>
      <c r="X270">
        <f>'[1]SCC x Atuacao = Comércio'!W14</f>
        <v>0</v>
      </c>
      <c r="Y270">
        <f>'[1]SCC x Ano'!X14</f>
        <v>0</v>
      </c>
    </row>
    <row r="271" spans="1:25" x14ac:dyDescent="0.25">
      <c r="A271" s="1" t="s">
        <v>24</v>
      </c>
      <c r="B271">
        <f>'[1]SCC x Atuacao = Comércio'!B15</f>
        <v>122</v>
      </c>
      <c r="C271">
        <f>'[1]SCC x Atuacao = Comércio'!C15</f>
        <v>0</v>
      </c>
      <c r="D271">
        <f>'[1]SCC x Atuacao = Comércio'!D15</f>
        <v>0</v>
      </c>
      <c r="E271">
        <f>'[1]SCC x Atuacao = Comércio'!E15</f>
        <v>0</v>
      </c>
      <c r="F271">
        <f>'[1]SCC x Atuacao = Comércio'!F15</f>
        <v>324</v>
      </c>
      <c r="G271">
        <f>'[1]SCC x Atuacao = Comércio'!G15</f>
        <v>0</v>
      </c>
      <c r="H271">
        <f>'[1]SCC x Atuacao = Comércio'!H15</f>
        <v>0</v>
      </c>
      <c r="I271">
        <f>'[1]SCC x Atuacao = Comércio'!I15</f>
        <v>42</v>
      </c>
      <c r="J271">
        <f>'[1]SCC x Atuacao = Comércio'!J15</f>
        <v>0</v>
      </c>
      <c r="K271">
        <f>'[1]SCC x Atuacao = Comércio'!K15</f>
        <v>0</v>
      </c>
      <c r="L271">
        <f t="shared" si="8"/>
        <v>488</v>
      </c>
      <c r="N271" s="1" t="s">
        <v>24</v>
      </c>
      <c r="O271">
        <f>'[1]SCC x Atuacao = Comércio'!N15</f>
        <v>1.1349048354387988E-3</v>
      </c>
      <c r="P271">
        <f>'[1]SCC x Atuacao = Comércio'!O15</f>
        <v>0</v>
      </c>
      <c r="Q271">
        <f>'[1]SCC x Atuacao = Comércio'!P15</f>
        <v>0</v>
      </c>
      <c r="R271">
        <f>'[1]SCC x Atuacao = Comércio'!Q15</f>
        <v>0</v>
      </c>
      <c r="S271">
        <f>'[1]SCC x Atuacao = Comércio'!R15</f>
        <v>3.0140095629686134E-3</v>
      </c>
      <c r="T271">
        <f>'[1]SCC x Atuacao = Comércio'!S15</f>
        <v>0</v>
      </c>
      <c r="U271">
        <f>'[1]SCC x Atuacao = Comércio'!T15</f>
        <v>0</v>
      </c>
      <c r="V271">
        <f>'[1]SCC x Atuacao = Comércio'!U15</f>
        <v>3.9070494334778321E-4</v>
      </c>
      <c r="W271">
        <f>'[1]SCC x Atuacao = Comércio'!V15</f>
        <v>0</v>
      </c>
      <c r="X271">
        <f>'[1]SCC x Atuacao = Comércio'!W15</f>
        <v>0</v>
      </c>
      <c r="Y271">
        <f>'[1]SCC x Ano'!X15</f>
        <v>0</v>
      </c>
    </row>
    <row r="272" spans="1:25" x14ac:dyDescent="0.25">
      <c r="A272" s="1" t="s">
        <v>23</v>
      </c>
      <c r="B272">
        <f>'[1]SCC x Atuacao = Comércio'!B16</f>
        <v>122</v>
      </c>
      <c r="C272">
        <f>'[1]SCC x Atuacao = Comércio'!C16</f>
        <v>0</v>
      </c>
      <c r="D272">
        <f>'[1]SCC x Atuacao = Comércio'!D16</f>
        <v>0</v>
      </c>
      <c r="E272">
        <f>'[1]SCC x Atuacao = Comércio'!E16</f>
        <v>0</v>
      </c>
      <c r="F272">
        <f>'[1]SCC x Atuacao = Comércio'!F16</f>
        <v>293</v>
      </c>
      <c r="G272">
        <f>'[1]SCC x Atuacao = Comércio'!G16</f>
        <v>0</v>
      </c>
      <c r="H272">
        <f>'[1]SCC x Atuacao = Comércio'!H16</f>
        <v>0</v>
      </c>
      <c r="I272">
        <f>'[1]SCC x Atuacao = Comércio'!I16</f>
        <v>29</v>
      </c>
      <c r="J272">
        <f>'[1]SCC x Atuacao = Comércio'!J16</f>
        <v>0</v>
      </c>
      <c r="K272">
        <f>'[1]SCC x Atuacao = Comércio'!K16</f>
        <v>0</v>
      </c>
      <c r="L272">
        <f t="shared" si="8"/>
        <v>444</v>
      </c>
      <c r="N272" s="1" t="s">
        <v>23</v>
      </c>
      <c r="O272">
        <f>'[1]SCC x Atuacao = Comércio'!N16</f>
        <v>1.1349048354387988E-3</v>
      </c>
      <c r="P272">
        <f>'[1]SCC x Atuacao = Comércio'!O16</f>
        <v>0</v>
      </c>
      <c r="Q272">
        <f>'[1]SCC x Atuacao = Comércio'!P16</f>
        <v>0</v>
      </c>
      <c r="R272">
        <f>'[1]SCC x Atuacao = Comércio'!Q16</f>
        <v>0</v>
      </c>
      <c r="S272">
        <f>'[1]SCC x Atuacao = Comércio'!R16</f>
        <v>2.7256321047833447E-3</v>
      </c>
      <c r="T272">
        <f>'[1]SCC x Atuacao = Comércio'!S16</f>
        <v>0</v>
      </c>
      <c r="U272">
        <f>'[1]SCC x Atuacao = Comércio'!T16</f>
        <v>0</v>
      </c>
      <c r="V272">
        <f>'[1]SCC x Atuacao = Comércio'!U16</f>
        <v>2.6977246088299317E-4</v>
      </c>
      <c r="W272">
        <f>'[1]SCC x Atuacao = Comércio'!V16</f>
        <v>0</v>
      </c>
      <c r="X272">
        <f>'[1]SCC x Atuacao = Comércio'!W16</f>
        <v>0</v>
      </c>
      <c r="Y272">
        <f>'[1]SCC x Ano'!X16</f>
        <v>0</v>
      </c>
    </row>
    <row r="273" spans="1:25" x14ac:dyDescent="0.25">
      <c r="A273" s="1" t="s">
        <v>22</v>
      </c>
      <c r="B273">
        <f>'[1]SCC x Atuacao = Comércio'!B17</f>
        <v>290</v>
      </c>
      <c r="C273">
        <f>'[1]SCC x Atuacao = Comércio'!C17</f>
        <v>0</v>
      </c>
      <c r="D273">
        <f>'[1]SCC x Atuacao = Comércio'!D17</f>
        <v>0</v>
      </c>
      <c r="E273">
        <f>'[1]SCC x Atuacao = Comércio'!E17</f>
        <v>0</v>
      </c>
      <c r="F273">
        <f>'[1]SCC x Atuacao = Comércio'!F17</f>
        <v>892</v>
      </c>
      <c r="G273">
        <f>'[1]SCC x Atuacao = Comércio'!G17</f>
        <v>0</v>
      </c>
      <c r="H273">
        <f>'[1]SCC x Atuacao = Comércio'!H17</f>
        <v>0</v>
      </c>
      <c r="I273">
        <f>'[1]SCC x Atuacao = Comércio'!I17</f>
        <v>102</v>
      </c>
      <c r="J273">
        <f>'[1]SCC x Atuacao = Comércio'!J17</f>
        <v>0</v>
      </c>
      <c r="K273">
        <f>'[1]SCC x Atuacao = Comércio'!K17</f>
        <v>0</v>
      </c>
      <c r="L273">
        <f t="shared" si="8"/>
        <v>1284</v>
      </c>
      <c r="N273" s="1" t="s">
        <v>22</v>
      </c>
      <c r="O273">
        <f>'[1]SCC x Atuacao = Comércio'!N17</f>
        <v>2.6977246088299317E-3</v>
      </c>
      <c r="P273">
        <f>'[1]SCC x Atuacao = Comércio'!O17</f>
        <v>0</v>
      </c>
      <c r="Q273">
        <f>'[1]SCC x Atuacao = Comércio'!P17</f>
        <v>0</v>
      </c>
      <c r="R273">
        <f>'[1]SCC x Atuacao = Comércio'!Q17</f>
        <v>0</v>
      </c>
      <c r="S273">
        <f>'[1]SCC x Atuacao = Comércio'!R17</f>
        <v>8.2978287968148243E-3</v>
      </c>
      <c r="T273">
        <f>'[1]SCC x Atuacao = Comércio'!S17</f>
        <v>0</v>
      </c>
      <c r="U273">
        <f>'[1]SCC x Atuacao = Comércio'!T17</f>
        <v>0</v>
      </c>
      <c r="V273">
        <f>'[1]SCC x Atuacao = Comércio'!U17</f>
        <v>9.48854862416045E-4</v>
      </c>
      <c r="W273">
        <f>'[1]SCC x Atuacao = Comércio'!V17</f>
        <v>0</v>
      </c>
      <c r="X273">
        <f>'[1]SCC x Atuacao = Comércio'!W17</f>
        <v>0</v>
      </c>
      <c r="Y273">
        <f>'[1]SCC x Ano'!X17</f>
        <v>0</v>
      </c>
    </row>
    <row r="274" spans="1:25" x14ac:dyDescent="0.25">
      <c r="A274" s="1" t="s">
        <v>21</v>
      </c>
      <c r="B274">
        <f>'[1]SCC x Atuacao = Comércio'!B18</f>
        <v>66</v>
      </c>
      <c r="C274">
        <f>'[1]SCC x Atuacao = Comércio'!C18</f>
        <v>0</v>
      </c>
      <c r="D274">
        <f>'[1]SCC x Atuacao = Comércio'!D18</f>
        <v>0</v>
      </c>
      <c r="E274">
        <f>'[1]SCC x Atuacao = Comércio'!E18</f>
        <v>0</v>
      </c>
      <c r="F274">
        <f>'[1]SCC x Atuacao = Comércio'!F18</f>
        <v>290</v>
      </c>
      <c r="G274">
        <f>'[1]SCC x Atuacao = Comércio'!G18</f>
        <v>0</v>
      </c>
      <c r="H274">
        <f>'[1]SCC x Atuacao = Comércio'!H18</f>
        <v>0</v>
      </c>
      <c r="I274">
        <f>'[1]SCC x Atuacao = Comércio'!I18</f>
        <v>29</v>
      </c>
      <c r="J274">
        <f>'[1]SCC x Atuacao = Comércio'!J18</f>
        <v>0</v>
      </c>
      <c r="K274">
        <f>'[1]SCC x Atuacao = Comércio'!K18</f>
        <v>0</v>
      </c>
      <c r="L274">
        <f t="shared" si="8"/>
        <v>385</v>
      </c>
      <c r="N274" s="1" t="s">
        <v>21</v>
      </c>
      <c r="O274">
        <f>'[1]SCC x Atuacao = Comércio'!N18</f>
        <v>6.1396491097508795E-4</v>
      </c>
      <c r="P274">
        <f>'[1]SCC x Atuacao = Comércio'!O18</f>
        <v>0</v>
      </c>
      <c r="Q274">
        <f>'[1]SCC x Atuacao = Comércio'!P18</f>
        <v>0</v>
      </c>
      <c r="R274">
        <f>'[1]SCC x Atuacao = Comércio'!Q18</f>
        <v>0</v>
      </c>
      <c r="S274">
        <f>'[1]SCC x Atuacao = Comércio'!R18</f>
        <v>2.6977246088299317E-3</v>
      </c>
      <c r="T274">
        <f>'[1]SCC x Atuacao = Comércio'!S18</f>
        <v>0</v>
      </c>
      <c r="U274">
        <f>'[1]SCC x Atuacao = Comércio'!T18</f>
        <v>0</v>
      </c>
      <c r="V274">
        <f>'[1]SCC x Atuacao = Comércio'!U18</f>
        <v>2.6977246088299317E-4</v>
      </c>
      <c r="W274">
        <f>'[1]SCC x Atuacao = Comércio'!V18</f>
        <v>0</v>
      </c>
      <c r="X274">
        <f>'[1]SCC x Atuacao = Comércio'!W18</f>
        <v>0</v>
      </c>
      <c r="Y274">
        <f>'[1]SCC x Ano'!X18</f>
        <v>0</v>
      </c>
    </row>
    <row r="275" spans="1:25" x14ac:dyDescent="0.25">
      <c r="A275" s="1" t="s">
        <v>20</v>
      </c>
      <c r="B275">
        <f>'[1]SCC x Atuacao = Comércio'!B19</f>
        <v>94</v>
      </c>
      <c r="C275">
        <f>'[1]SCC x Atuacao = Comércio'!C19</f>
        <v>0</v>
      </c>
      <c r="D275">
        <f>'[1]SCC x Atuacao = Comércio'!D19</f>
        <v>0</v>
      </c>
      <c r="E275">
        <f>'[1]SCC x Atuacao = Comércio'!E19</f>
        <v>0</v>
      </c>
      <c r="F275">
        <f>'[1]SCC x Atuacao = Comércio'!F19</f>
        <v>222</v>
      </c>
      <c r="G275">
        <f>'[1]SCC x Atuacao = Comércio'!G19</f>
        <v>0</v>
      </c>
      <c r="H275">
        <f>'[1]SCC x Atuacao = Comércio'!H19</f>
        <v>0</v>
      </c>
      <c r="I275">
        <f>'[1]SCC x Atuacao = Comércio'!I19</f>
        <v>12</v>
      </c>
      <c r="J275">
        <f>'[1]SCC x Atuacao = Comércio'!J19</f>
        <v>0</v>
      </c>
      <c r="K275">
        <f>'[1]SCC x Atuacao = Comércio'!K19</f>
        <v>0</v>
      </c>
      <c r="L275">
        <f t="shared" si="8"/>
        <v>328</v>
      </c>
      <c r="N275" s="1" t="s">
        <v>20</v>
      </c>
      <c r="O275">
        <f>'[1]SCC x Atuacao = Comércio'!N19</f>
        <v>8.7443487320694338E-4</v>
      </c>
      <c r="P275">
        <f>'[1]SCC x Atuacao = Comércio'!O19</f>
        <v>0</v>
      </c>
      <c r="Q275">
        <f>'[1]SCC x Atuacao = Comércio'!P19</f>
        <v>0</v>
      </c>
      <c r="R275">
        <f>'[1]SCC x Atuacao = Comércio'!Q19</f>
        <v>0</v>
      </c>
      <c r="S275">
        <f>'[1]SCC x Atuacao = Comércio'!R19</f>
        <v>2.0651547005525682E-3</v>
      </c>
      <c r="T275">
        <f>'[1]SCC x Atuacao = Comércio'!S19</f>
        <v>0</v>
      </c>
      <c r="U275">
        <f>'[1]SCC x Atuacao = Comércio'!T19</f>
        <v>0</v>
      </c>
      <c r="V275">
        <f>'[1]SCC x Atuacao = Comércio'!U19</f>
        <v>1.1162998381365234E-4</v>
      </c>
      <c r="W275">
        <f>'[1]SCC x Atuacao = Comércio'!V19</f>
        <v>0</v>
      </c>
      <c r="X275">
        <f>'[1]SCC x Atuacao = Comércio'!W19</f>
        <v>0</v>
      </c>
      <c r="Y275">
        <f>'[1]SCC x Ano'!X19</f>
        <v>0</v>
      </c>
    </row>
    <row r="276" spans="1:25" x14ac:dyDescent="0.25">
      <c r="A276" s="1" t="s">
        <v>19</v>
      </c>
      <c r="B276">
        <f>'[1]SCC x Atuacao = Comércio'!B20</f>
        <v>355</v>
      </c>
      <c r="C276">
        <f>'[1]SCC x Atuacao = Comércio'!C20</f>
        <v>0</v>
      </c>
      <c r="D276">
        <f>'[1]SCC x Atuacao = Comércio'!D20</f>
        <v>0</v>
      </c>
      <c r="E276">
        <f>'[1]SCC x Atuacao = Comércio'!E20</f>
        <v>0</v>
      </c>
      <c r="F276">
        <f>'[1]SCC x Atuacao = Comércio'!F20</f>
        <v>1338</v>
      </c>
      <c r="G276">
        <f>'[1]SCC x Atuacao = Comércio'!G20</f>
        <v>0</v>
      </c>
      <c r="H276">
        <f>'[1]SCC x Atuacao = Comércio'!H20</f>
        <v>0</v>
      </c>
      <c r="I276">
        <f>'[1]SCC x Atuacao = Comércio'!I20</f>
        <v>174</v>
      </c>
      <c r="J276">
        <f>'[1]SCC x Atuacao = Comércio'!J20</f>
        <v>0</v>
      </c>
      <c r="K276">
        <f>'[1]SCC x Atuacao = Comércio'!K20</f>
        <v>0</v>
      </c>
      <c r="L276">
        <f t="shared" si="8"/>
        <v>1867</v>
      </c>
      <c r="N276" s="1" t="s">
        <v>19</v>
      </c>
      <c r="O276">
        <f>'[1]SCC x Atuacao = Comércio'!N20</f>
        <v>3.302387021153882E-3</v>
      </c>
      <c r="P276">
        <f>'[1]SCC x Atuacao = Comércio'!O20</f>
        <v>0</v>
      </c>
      <c r="Q276">
        <f>'[1]SCC x Atuacao = Comércio'!P20</f>
        <v>0</v>
      </c>
      <c r="R276">
        <f>'[1]SCC x Atuacao = Comércio'!Q20</f>
        <v>0</v>
      </c>
      <c r="S276">
        <f>'[1]SCC x Atuacao = Comércio'!R20</f>
        <v>1.2446743195222237E-2</v>
      </c>
      <c r="T276">
        <f>'[1]SCC x Atuacao = Comércio'!S20</f>
        <v>0</v>
      </c>
      <c r="U276">
        <f>'[1]SCC x Atuacao = Comércio'!T20</f>
        <v>0</v>
      </c>
      <c r="V276">
        <f>'[1]SCC x Atuacao = Comércio'!U20</f>
        <v>1.618634765297959E-3</v>
      </c>
      <c r="W276">
        <f>'[1]SCC x Atuacao = Comércio'!V20</f>
        <v>0</v>
      </c>
      <c r="X276">
        <f>'[1]SCC x Atuacao = Comércio'!W20</f>
        <v>0</v>
      </c>
      <c r="Y276">
        <f>'[1]SCC x Ano'!X20</f>
        <v>0</v>
      </c>
    </row>
    <row r="277" spans="1:25" x14ac:dyDescent="0.25">
      <c r="A277" s="1" t="s">
        <v>18</v>
      </c>
      <c r="B277">
        <f>'[1]SCC x Atuacao = Comércio'!B21</f>
        <v>1112</v>
      </c>
      <c r="C277">
        <f>'[1]SCC x Atuacao = Comércio'!C21</f>
        <v>0</v>
      </c>
      <c r="D277">
        <f>'[1]SCC x Atuacao = Comércio'!D21</f>
        <v>0</v>
      </c>
      <c r="E277">
        <f>'[1]SCC x Atuacao = Comércio'!E21</f>
        <v>0</v>
      </c>
      <c r="F277">
        <f>'[1]SCC x Atuacao = Comércio'!F21</f>
        <v>3596</v>
      </c>
      <c r="G277">
        <f>'[1]SCC x Atuacao = Comércio'!G21</f>
        <v>0</v>
      </c>
      <c r="H277">
        <f>'[1]SCC x Atuacao = Comércio'!H21</f>
        <v>0</v>
      </c>
      <c r="I277">
        <f>'[1]SCC x Atuacao = Comércio'!I21</f>
        <v>392</v>
      </c>
      <c r="J277">
        <f>'[1]SCC x Atuacao = Comércio'!J21</f>
        <v>0</v>
      </c>
      <c r="K277">
        <f>'[1]SCC x Atuacao = Comércio'!K21</f>
        <v>0</v>
      </c>
      <c r="L277">
        <f t="shared" si="8"/>
        <v>5100</v>
      </c>
      <c r="N277" s="1" t="s">
        <v>18</v>
      </c>
      <c r="O277">
        <f>'[1]SCC x Atuacao = Comércio'!N21</f>
        <v>1.0344378500065117E-2</v>
      </c>
      <c r="P277">
        <f>'[1]SCC x Atuacao = Comércio'!O21</f>
        <v>0</v>
      </c>
      <c r="Q277">
        <f>'[1]SCC x Atuacao = Comércio'!P21</f>
        <v>0</v>
      </c>
      <c r="R277">
        <f>'[1]SCC x Atuacao = Comércio'!Q21</f>
        <v>0</v>
      </c>
      <c r="S277">
        <f>'[1]SCC x Atuacao = Comércio'!R21</f>
        <v>3.3451785149491153E-2</v>
      </c>
      <c r="T277">
        <f>'[1]SCC x Atuacao = Comércio'!S21</f>
        <v>0</v>
      </c>
      <c r="U277">
        <f>'[1]SCC x Atuacao = Comércio'!T21</f>
        <v>0</v>
      </c>
      <c r="V277">
        <f>'[1]SCC x Atuacao = Comércio'!U21</f>
        <v>3.6465794712459768E-3</v>
      </c>
      <c r="W277">
        <f>'[1]SCC x Atuacao = Comércio'!V21</f>
        <v>0</v>
      </c>
      <c r="X277">
        <f>'[1]SCC x Atuacao = Comércio'!W21</f>
        <v>0</v>
      </c>
      <c r="Y277">
        <f>'[1]SCC x Ano'!X21</f>
        <v>0</v>
      </c>
    </row>
    <row r="278" spans="1:25" x14ac:dyDescent="0.25">
      <c r="A278" s="1" t="s">
        <v>17</v>
      </c>
      <c r="B278">
        <f>'[1]SCC x Atuacao = Comércio'!B22</f>
        <v>323</v>
      </c>
      <c r="C278">
        <f>'[1]SCC x Atuacao = Comércio'!C22</f>
        <v>0</v>
      </c>
      <c r="D278">
        <f>'[1]SCC x Atuacao = Comércio'!D22</f>
        <v>0</v>
      </c>
      <c r="E278">
        <f>'[1]SCC x Atuacao = Comércio'!E22</f>
        <v>0</v>
      </c>
      <c r="F278">
        <f>'[1]SCC x Atuacao = Comércio'!F22</f>
        <v>660</v>
      </c>
      <c r="G278">
        <f>'[1]SCC x Atuacao = Comércio'!G22</f>
        <v>0</v>
      </c>
      <c r="H278">
        <f>'[1]SCC x Atuacao = Comércio'!H22</f>
        <v>0</v>
      </c>
      <c r="I278">
        <f>'[1]SCC x Atuacao = Comércio'!I22</f>
        <v>88</v>
      </c>
      <c r="J278">
        <f>'[1]SCC x Atuacao = Comércio'!J22</f>
        <v>0</v>
      </c>
      <c r="K278">
        <f>'[1]SCC x Atuacao = Comércio'!K22</f>
        <v>0</v>
      </c>
      <c r="L278">
        <f t="shared" si="8"/>
        <v>1071</v>
      </c>
      <c r="N278" s="1" t="s">
        <v>17</v>
      </c>
      <c r="O278">
        <f>'[1]SCC x Atuacao = Comércio'!N22</f>
        <v>3.0047070643174755E-3</v>
      </c>
      <c r="P278">
        <f>'[1]SCC x Atuacao = Comércio'!O22</f>
        <v>0</v>
      </c>
      <c r="Q278">
        <f>'[1]SCC x Atuacao = Comércio'!P22</f>
        <v>0</v>
      </c>
      <c r="R278">
        <f>'[1]SCC x Atuacao = Comércio'!Q22</f>
        <v>0</v>
      </c>
      <c r="S278">
        <f>'[1]SCC x Atuacao = Comércio'!R22</f>
        <v>6.139649109750879E-3</v>
      </c>
      <c r="T278">
        <f>'[1]SCC x Atuacao = Comércio'!S22</f>
        <v>0</v>
      </c>
      <c r="U278">
        <f>'[1]SCC x Atuacao = Comércio'!T22</f>
        <v>0</v>
      </c>
      <c r="V278">
        <f>'[1]SCC x Atuacao = Comércio'!U22</f>
        <v>8.1861988130011722E-4</v>
      </c>
      <c r="W278">
        <f>'[1]SCC x Atuacao = Comércio'!V22</f>
        <v>0</v>
      </c>
      <c r="X278">
        <f>'[1]SCC x Atuacao = Comércio'!W22</f>
        <v>0</v>
      </c>
      <c r="Y278">
        <f>'[1]SCC x Ano'!X22</f>
        <v>0</v>
      </c>
    </row>
    <row r="279" spans="1:25" x14ac:dyDescent="0.25">
      <c r="A279" s="1" t="s">
        <v>16</v>
      </c>
      <c r="B279">
        <f>'[1]SCC x Atuacao = Comércio'!B23</f>
        <v>982</v>
      </c>
      <c r="C279">
        <f>'[1]SCC x Atuacao = Comércio'!C23</f>
        <v>0</v>
      </c>
      <c r="D279">
        <f>'[1]SCC x Atuacao = Comércio'!D23</f>
        <v>0</v>
      </c>
      <c r="E279">
        <f>'[1]SCC x Atuacao = Comércio'!E23</f>
        <v>0</v>
      </c>
      <c r="F279">
        <f>'[1]SCC x Atuacao = Comércio'!F23</f>
        <v>2729</v>
      </c>
      <c r="G279">
        <f>'[1]SCC x Atuacao = Comércio'!G23</f>
        <v>0</v>
      </c>
      <c r="H279">
        <f>'[1]SCC x Atuacao = Comércio'!H23</f>
        <v>0</v>
      </c>
      <c r="I279">
        <f>'[1]SCC x Atuacao = Comércio'!I23</f>
        <v>243</v>
      </c>
      <c r="J279">
        <f>'[1]SCC x Atuacao = Comércio'!J23</f>
        <v>0</v>
      </c>
      <c r="K279">
        <f>'[1]SCC x Atuacao = Comércio'!K23</f>
        <v>0</v>
      </c>
      <c r="L279">
        <f t="shared" si="8"/>
        <v>3954</v>
      </c>
      <c r="N279" s="1" t="s">
        <v>16</v>
      </c>
      <c r="O279">
        <f>'[1]SCC x Atuacao = Comércio'!N23</f>
        <v>9.1350536754172176E-3</v>
      </c>
      <c r="P279">
        <f>'[1]SCC x Atuacao = Comércio'!O23</f>
        <v>0</v>
      </c>
      <c r="Q279">
        <f>'[1]SCC x Atuacao = Comércio'!P23</f>
        <v>0</v>
      </c>
      <c r="R279">
        <f>'[1]SCC x Atuacao = Comércio'!Q23</f>
        <v>0</v>
      </c>
      <c r="S279">
        <f>'[1]SCC x Atuacao = Comércio'!R23</f>
        <v>2.5386518818954772E-2</v>
      </c>
      <c r="T279">
        <f>'[1]SCC x Atuacao = Comércio'!S23</f>
        <v>0</v>
      </c>
      <c r="U279">
        <f>'[1]SCC x Atuacao = Comércio'!T23</f>
        <v>0</v>
      </c>
      <c r="V279">
        <f>'[1]SCC x Atuacao = Comércio'!U23</f>
        <v>2.2605071722264602E-3</v>
      </c>
      <c r="W279">
        <f>'[1]SCC x Atuacao = Comércio'!V23</f>
        <v>0</v>
      </c>
      <c r="X279">
        <f>'[1]SCC x Atuacao = Comércio'!W23</f>
        <v>0</v>
      </c>
      <c r="Y279">
        <f>'[1]SCC x Ano'!X23</f>
        <v>0</v>
      </c>
    </row>
    <row r="280" spans="1:25" x14ac:dyDescent="0.25">
      <c r="A280" s="1" t="s">
        <v>15</v>
      </c>
      <c r="B280">
        <f>'[1]SCC x Atuacao = Comércio'!B24</f>
        <v>2876</v>
      </c>
      <c r="C280">
        <f>'[1]SCC x Atuacao = Comércio'!C24</f>
        <v>0</v>
      </c>
      <c r="D280">
        <f>'[1]SCC x Atuacao = Comércio'!D24</f>
        <v>0</v>
      </c>
      <c r="E280">
        <f>'[1]SCC x Atuacao = Comércio'!E24</f>
        <v>0</v>
      </c>
      <c r="F280">
        <f>'[1]SCC x Atuacao = Comércio'!F24</f>
        <v>9148</v>
      </c>
      <c r="G280">
        <f>'[1]SCC x Atuacao = Comércio'!G24</f>
        <v>0</v>
      </c>
      <c r="H280">
        <f>'[1]SCC x Atuacao = Comércio'!H24</f>
        <v>0</v>
      </c>
      <c r="I280">
        <f>'[1]SCC x Atuacao = Comércio'!I24</f>
        <v>1056</v>
      </c>
      <c r="J280">
        <f>'[1]SCC x Atuacao = Comércio'!J24</f>
        <v>0</v>
      </c>
      <c r="K280">
        <f>'[1]SCC x Atuacao = Comércio'!K24</f>
        <v>0</v>
      </c>
      <c r="L280">
        <f t="shared" si="8"/>
        <v>13080</v>
      </c>
      <c r="N280" s="1" t="s">
        <v>15</v>
      </c>
      <c r="O280">
        <f>'[1]SCC x Atuacao = Comércio'!N24</f>
        <v>2.6753986120672011E-2</v>
      </c>
      <c r="P280">
        <f>'[1]SCC x Atuacao = Comércio'!O24</f>
        <v>0</v>
      </c>
      <c r="Q280">
        <f>'[1]SCC x Atuacao = Comércio'!P24</f>
        <v>0</v>
      </c>
      <c r="R280">
        <f>'[1]SCC x Atuacao = Comércio'!Q24</f>
        <v>0</v>
      </c>
      <c r="S280">
        <f>'[1]SCC x Atuacao = Comércio'!R24</f>
        <v>8.5099257660607636E-2</v>
      </c>
      <c r="T280">
        <f>'[1]SCC x Atuacao = Comércio'!S24</f>
        <v>0</v>
      </c>
      <c r="U280">
        <f>'[1]SCC x Atuacao = Comércio'!T24</f>
        <v>0</v>
      </c>
      <c r="V280">
        <f>'[1]SCC x Atuacao = Comércio'!U24</f>
        <v>9.8234385756014071E-3</v>
      </c>
      <c r="W280">
        <f>'[1]SCC x Atuacao = Comércio'!V24</f>
        <v>0</v>
      </c>
      <c r="X280">
        <f>'[1]SCC x Atuacao = Comércio'!W24</f>
        <v>0</v>
      </c>
      <c r="Y280">
        <f>'[1]SCC x Ano'!X24</f>
        <v>0</v>
      </c>
    </row>
    <row r="281" spans="1:25" x14ac:dyDescent="0.25">
      <c r="A281" s="1" t="s">
        <v>14</v>
      </c>
      <c r="B281">
        <f>'[1]SCC x Atuacao = Comércio'!B25</f>
        <v>923</v>
      </c>
      <c r="C281">
        <f>'[1]SCC x Atuacao = Comércio'!C25</f>
        <v>0</v>
      </c>
      <c r="D281">
        <f>'[1]SCC x Atuacao = Comércio'!D25</f>
        <v>0</v>
      </c>
      <c r="E281">
        <f>'[1]SCC x Atuacao = Comércio'!E25</f>
        <v>0</v>
      </c>
      <c r="F281">
        <f>'[1]SCC x Atuacao = Comércio'!F25</f>
        <v>2407</v>
      </c>
      <c r="G281">
        <f>'[1]SCC x Atuacao = Comércio'!G25</f>
        <v>0</v>
      </c>
      <c r="H281">
        <f>'[1]SCC x Atuacao = Comércio'!H25</f>
        <v>0</v>
      </c>
      <c r="I281">
        <f>'[1]SCC x Atuacao = Comércio'!I25</f>
        <v>234</v>
      </c>
      <c r="J281">
        <f>'[1]SCC x Atuacao = Comércio'!J25</f>
        <v>0</v>
      </c>
      <c r="K281">
        <f>'[1]SCC x Atuacao = Comércio'!K25</f>
        <v>0</v>
      </c>
      <c r="L281">
        <f t="shared" si="8"/>
        <v>3564</v>
      </c>
      <c r="N281" s="1" t="s">
        <v>14</v>
      </c>
      <c r="O281">
        <f>'[1]SCC x Atuacao = Comércio'!N25</f>
        <v>8.586206255000093E-3</v>
      </c>
      <c r="P281">
        <f>'[1]SCC x Atuacao = Comércio'!O25</f>
        <v>0</v>
      </c>
      <c r="Q281">
        <f>'[1]SCC x Atuacao = Comércio'!P25</f>
        <v>0</v>
      </c>
      <c r="R281">
        <f>'[1]SCC x Atuacao = Comércio'!Q25</f>
        <v>0</v>
      </c>
      <c r="S281">
        <f>'[1]SCC x Atuacao = Comércio'!R25</f>
        <v>2.2391114253288432E-2</v>
      </c>
      <c r="T281">
        <f>'[1]SCC x Atuacao = Comércio'!S25</f>
        <v>0</v>
      </c>
      <c r="U281">
        <f>'[1]SCC x Atuacao = Comércio'!T25</f>
        <v>0</v>
      </c>
      <c r="V281">
        <f>'[1]SCC x Atuacao = Comércio'!U25</f>
        <v>2.1767846843662206E-3</v>
      </c>
      <c r="W281">
        <f>'[1]SCC x Atuacao = Comércio'!V25</f>
        <v>0</v>
      </c>
      <c r="X281">
        <f>'[1]SCC x Atuacao = Comércio'!W25</f>
        <v>0</v>
      </c>
      <c r="Y281">
        <f>'[1]SCC x Ano'!X25</f>
        <v>0</v>
      </c>
    </row>
    <row r="282" spans="1:25" x14ac:dyDescent="0.25">
      <c r="A282" s="1" t="s">
        <v>13</v>
      </c>
      <c r="B282">
        <f>'[1]SCC x Atuacao = Comércio'!B26</f>
        <v>711</v>
      </c>
      <c r="C282">
        <f>'[1]SCC x Atuacao = Comércio'!C26</f>
        <v>0</v>
      </c>
      <c r="D282">
        <f>'[1]SCC x Atuacao = Comércio'!D26</f>
        <v>0</v>
      </c>
      <c r="E282">
        <f>'[1]SCC x Atuacao = Comércio'!E26</f>
        <v>0</v>
      </c>
      <c r="F282">
        <f>'[1]SCC x Atuacao = Comércio'!F26</f>
        <v>1347</v>
      </c>
      <c r="G282">
        <f>'[1]SCC x Atuacao = Comércio'!G26</f>
        <v>0</v>
      </c>
      <c r="H282">
        <f>'[1]SCC x Atuacao = Comércio'!H26</f>
        <v>0</v>
      </c>
      <c r="I282">
        <f>'[1]SCC x Atuacao = Comércio'!I26</f>
        <v>148</v>
      </c>
      <c r="J282">
        <f>'[1]SCC x Atuacao = Comércio'!J26</f>
        <v>0</v>
      </c>
      <c r="K282">
        <f>'[1]SCC x Atuacao = Comércio'!K26</f>
        <v>0</v>
      </c>
      <c r="L282">
        <f t="shared" si="8"/>
        <v>2206</v>
      </c>
      <c r="N282" s="1" t="s">
        <v>13</v>
      </c>
      <c r="O282">
        <f>'[1]SCC x Atuacao = Comércio'!N26</f>
        <v>6.6140765409589018E-3</v>
      </c>
      <c r="P282">
        <f>'[1]SCC x Atuacao = Comércio'!O26</f>
        <v>0</v>
      </c>
      <c r="Q282">
        <f>'[1]SCC x Atuacao = Comércio'!P26</f>
        <v>0</v>
      </c>
      <c r="R282">
        <f>'[1]SCC x Atuacao = Comércio'!Q26</f>
        <v>0</v>
      </c>
      <c r="S282">
        <f>'[1]SCC x Atuacao = Comércio'!R26</f>
        <v>1.2530465683082475E-2</v>
      </c>
      <c r="T282">
        <f>'[1]SCC x Atuacao = Comércio'!S26</f>
        <v>0</v>
      </c>
      <c r="U282">
        <f>'[1]SCC x Atuacao = Comércio'!T26</f>
        <v>0</v>
      </c>
      <c r="V282">
        <f>'[1]SCC x Atuacao = Comércio'!U26</f>
        <v>1.3767698003683789E-3</v>
      </c>
      <c r="W282">
        <f>'[1]SCC x Atuacao = Comércio'!V26</f>
        <v>0</v>
      </c>
      <c r="X282">
        <f>'[1]SCC x Atuacao = Comércio'!W26</f>
        <v>0</v>
      </c>
      <c r="Y282">
        <f>'[1]SCC x Ano'!X26</f>
        <v>0</v>
      </c>
    </row>
    <row r="283" spans="1:25" x14ac:dyDescent="0.25">
      <c r="A283" s="1" t="s">
        <v>12</v>
      </c>
      <c r="B283">
        <f>'[1]SCC x Atuacao = Comércio'!B27</f>
        <v>1131</v>
      </c>
      <c r="C283">
        <f>'[1]SCC x Atuacao = Comércio'!C27</f>
        <v>0</v>
      </c>
      <c r="D283">
        <f>'[1]SCC x Atuacao = Comércio'!D27</f>
        <v>0</v>
      </c>
      <c r="E283">
        <f>'[1]SCC x Atuacao = Comércio'!E27</f>
        <v>0</v>
      </c>
      <c r="F283">
        <f>'[1]SCC x Atuacao = Comércio'!F27</f>
        <v>2208</v>
      </c>
      <c r="G283">
        <f>'[1]SCC x Atuacao = Comércio'!G27</f>
        <v>0</v>
      </c>
      <c r="H283">
        <f>'[1]SCC x Atuacao = Comércio'!H27</f>
        <v>0</v>
      </c>
      <c r="I283">
        <f>'[1]SCC x Atuacao = Comércio'!I27</f>
        <v>251</v>
      </c>
      <c r="J283">
        <f>'[1]SCC x Atuacao = Comércio'!J27</f>
        <v>0</v>
      </c>
      <c r="K283">
        <f>'[1]SCC x Atuacao = Comércio'!K27</f>
        <v>0</v>
      </c>
      <c r="L283">
        <f t="shared" si="8"/>
        <v>3590</v>
      </c>
      <c r="N283" s="1" t="s">
        <v>12</v>
      </c>
      <c r="O283">
        <f>'[1]SCC x Atuacao = Comércio'!N27</f>
        <v>1.0521125974436734E-2</v>
      </c>
      <c r="P283">
        <f>'[1]SCC x Atuacao = Comércio'!O27</f>
        <v>0</v>
      </c>
      <c r="Q283">
        <f>'[1]SCC x Atuacao = Comércio'!P27</f>
        <v>0</v>
      </c>
      <c r="R283">
        <f>'[1]SCC x Atuacao = Comércio'!Q27</f>
        <v>0</v>
      </c>
      <c r="S283">
        <f>'[1]SCC x Atuacao = Comércio'!R27</f>
        <v>2.0539917021712033E-2</v>
      </c>
      <c r="T283">
        <f>'[1]SCC x Atuacao = Comércio'!S27</f>
        <v>0</v>
      </c>
      <c r="U283">
        <f>'[1]SCC x Atuacao = Comércio'!T27</f>
        <v>0</v>
      </c>
      <c r="V283">
        <f>'[1]SCC x Atuacao = Comércio'!U27</f>
        <v>2.3349271614355616E-3</v>
      </c>
      <c r="W283">
        <f>'[1]SCC x Atuacao = Comércio'!V27</f>
        <v>0</v>
      </c>
      <c r="X283">
        <f>'[1]SCC x Atuacao = Comércio'!W27</f>
        <v>0</v>
      </c>
      <c r="Y283">
        <f>'[1]SCC x Ano'!X27</f>
        <v>0</v>
      </c>
    </row>
    <row r="284" spans="1:25" x14ac:dyDescent="0.25">
      <c r="A284" s="1" t="s">
        <v>11</v>
      </c>
      <c r="B284">
        <f>'[1]SCC x Atuacao = Comércio'!B28</f>
        <v>140</v>
      </c>
      <c r="C284">
        <f>'[1]SCC x Atuacao = Comércio'!C28</f>
        <v>0</v>
      </c>
      <c r="D284">
        <f>'[1]SCC x Atuacao = Comércio'!D28</f>
        <v>0</v>
      </c>
      <c r="E284">
        <f>'[1]SCC x Atuacao = Comércio'!E28</f>
        <v>0</v>
      </c>
      <c r="F284">
        <f>'[1]SCC x Atuacao = Comércio'!F28</f>
        <v>284</v>
      </c>
      <c r="G284">
        <f>'[1]SCC x Atuacao = Comércio'!G28</f>
        <v>0</v>
      </c>
      <c r="H284">
        <f>'[1]SCC x Atuacao = Comércio'!H28</f>
        <v>0</v>
      </c>
      <c r="I284">
        <f>'[1]SCC x Atuacao = Comércio'!I28</f>
        <v>38</v>
      </c>
      <c r="J284">
        <f>'[1]SCC x Atuacao = Comércio'!J28</f>
        <v>0</v>
      </c>
      <c r="K284">
        <f>'[1]SCC x Atuacao = Comércio'!K28</f>
        <v>0</v>
      </c>
      <c r="L284">
        <f t="shared" si="8"/>
        <v>462</v>
      </c>
      <c r="N284" s="1" t="s">
        <v>11</v>
      </c>
      <c r="O284">
        <f>'[1]SCC x Atuacao = Comércio'!N28</f>
        <v>1.3023498111592773E-3</v>
      </c>
      <c r="P284">
        <f>'[1]SCC x Atuacao = Comércio'!O28</f>
        <v>0</v>
      </c>
      <c r="Q284">
        <f>'[1]SCC x Atuacao = Comércio'!P28</f>
        <v>0</v>
      </c>
      <c r="R284">
        <f>'[1]SCC x Atuacao = Comércio'!Q28</f>
        <v>0</v>
      </c>
      <c r="S284">
        <f>'[1]SCC x Atuacao = Comércio'!R28</f>
        <v>2.6419096169231055E-3</v>
      </c>
      <c r="T284">
        <f>'[1]SCC x Atuacao = Comércio'!S28</f>
        <v>0</v>
      </c>
      <c r="U284">
        <f>'[1]SCC x Atuacao = Comércio'!T28</f>
        <v>0</v>
      </c>
      <c r="V284">
        <f>'[1]SCC x Atuacao = Comércio'!U28</f>
        <v>3.5349494874323245E-4</v>
      </c>
      <c r="W284">
        <f>'[1]SCC x Atuacao = Comércio'!V28</f>
        <v>0</v>
      </c>
      <c r="X284">
        <f>'[1]SCC x Atuacao = Comércio'!W28</f>
        <v>0</v>
      </c>
      <c r="Y284">
        <f>'[1]SCC x Ano'!X28</f>
        <v>0</v>
      </c>
    </row>
    <row r="285" spans="1:25" x14ac:dyDescent="0.25">
      <c r="A285" s="1" t="s">
        <v>10</v>
      </c>
      <c r="B285">
        <f>'[1]SCC x Atuacao = Comércio'!B29</f>
        <v>134</v>
      </c>
      <c r="C285">
        <f>'[1]SCC x Atuacao = Comércio'!C29</f>
        <v>0</v>
      </c>
      <c r="D285">
        <f>'[1]SCC x Atuacao = Comércio'!D29</f>
        <v>0</v>
      </c>
      <c r="E285">
        <f>'[1]SCC x Atuacao = Comércio'!E29</f>
        <v>0</v>
      </c>
      <c r="F285">
        <f>'[1]SCC x Atuacao = Comércio'!F29</f>
        <v>467</v>
      </c>
      <c r="G285">
        <f>'[1]SCC x Atuacao = Comércio'!G29</f>
        <v>0</v>
      </c>
      <c r="H285">
        <f>'[1]SCC x Atuacao = Comércio'!H29</f>
        <v>0</v>
      </c>
      <c r="I285">
        <f>'[1]SCC x Atuacao = Comércio'!I29</f>
        <v>41</v>
      </c>
      <c r="J285">
        <f>'[1]SCC x Atuacao = Comércio'!J29</f>
        <v>0</v>
      </c>
      <c r="K285">
        <f>'[1]SCC x Atuacao = Comércio'!K29</f>
        <v>0</v>
      </c>
      <c r="L285">
        <f t="shared" si="8"/>
        <v>642</v>
      </c>
      <c r="N285" s="1" t="s">
        <v>10</v>
      </c>
      <c r="O285">
        <f>'[1]SCC x Atuacao = Comércio'!N29</f>
        <v>1.2465348192524511E-3</v>
      </c>
      <c r="P285">
        <f>'[1]SCC x Atuacao = Comércio'!O29</f>
        <v>0</v>
      </c>
      <c r="Q285">
        <f>'[1]SCC x Atuacao = Comércio'!P29</f>
        <v>0</v>
      </c>
      <c r="R285">
        <f>'[1]SCC x Atuacao = Comércio'!Q29</f>
        <v>0</v>
      </c>
      <c r="S285">
        <f>'[1]SCC x Atuacao = Comércio'!R29</f>
        <v>4.3442668700813042E-3</v>
      </c>
      <c r="T285">
        <f>'[1]SCC x Atuacao = Comércio'!S29</f>
        <v>0</v>
      </c>
      <c r="U285">
        <f>'[1]SCC x Atuacao = Comércio'!T29</f>
        <v>0</v>
      </c>
      <c r="V285">
        <f>'[1]SCC x Atuacao = Comércio'!U29</f>
        <v>3.8140244469664553E-4</v>
      </c>
      <c r="W285">
        <f>'[1]SCC x Atuacao = Comércio'!V29</f>
        <v>0</v>
      </c>
      <c r="X285">
        <f>'[1]SCC x Atuacao = Comércio'!W29</f>
        <v>0</v>
      </c>
      <c r="Y285">
        <f>'[1]SCC x Ano'!X29</f>
        <v>0</v>
      </c>
    </row>
    <row r="286" spans="1:25" x14ac:dyDescent="0.25">
      <c r="A286" s="1" t="s">
        <v>9</v>
      </c>
      <c r="B286">
        <f>'[1]SCC x Atuacao = Comércio'!B30</f>
        <v>338</v>
      </c>
      <c r="C286">
        <f>'[1]SCC x Atuacao = Comércio'!C30</f>
        <v>0</v>
      </c>
      <c r="D286">
        <f>'[1]SCC x Atuacao = Comércio'!D30</f>
        <v>0</v>
      </c>
      <c r="E286">
        <f>'[1]SCC x Atuacao = Comércio'!E30</f>
        <v>0</v>
      </c>
      <c r="F286">
        <f>'[1]SCC x Atuacao = Comércio'!F30</f>
        <v>1040</v>
      </c>
      <c r="G286">
        <f>'[1]SCC x Atuacao = Comércio'!G30</f>
        <v>0</v>
      </c>
      <c r="H286">
        <f>'[1]SCC x Atuacao = Comércio'!H30</f>
        <v>0</v>
      </c>
      <c r="I286">
        <f>'[1]SCC x Atuacao = Comércio'!I30</f>
        <v>107</v>
      </c>
      <c r="J286">
        <f>'[1]SCC x Atuacao = Comércio'!J30</f>
        <v>0</v>
      </c>
      <c r="K286">
        <f>'[1]SCC x Atuacao = Comércio'!K30</f>
        <v>0</v>
      </c>
      <c r="L286">
        <f t="shared" si="8"/>
        <v>1485</v>
      </c>
      <c r="N286" s="1" t="s">
        <v>9</v>
      </c>
      <c r="O286">
        <f>'[1]SCC x Atuacao = Comércio'!N30</f>
        <v>3.1442445440845409E-3</v>
      </c>
      <c r="P286">
        <f>'[1]SCC x Atuacao = Comércio'!O30</f>
        <v>0</v>
      </c>
      <c r="Q286">
        <f>'[1]SCC x Atuacao = Comércio'!P30</f>
        <v>0</v>
      </c>
      <c r="R286">
        <f>'[1]SCC x Atuacao = Comércio'!Q30</f>
        <v>0</v>
      </c>
      <c r="S286">
        <f>'[1]SCC x Atuacao = Comércio'!R30</f>
        <v>9.6745985971832035E-3</v>
      </c>
      <c r="T286">
        <f>'[1]SCC x Atuacao = Comércio'!S30</f>
        <v>0</v>
      </c>
      <c r="U286">
        <f>'[1]SCC x Atuacao = Comércio'!T30</f>
        <v>0</v>
      </c>
      <c r="V286">
        <f>'[1]SCC x Atuacao = Comércio'!U30</f>
        <v>9.9536735567173342E-4</v>
      </c>
      <c r="W286">
        <f>'[1]SCC x Atuacao = Comércio'!V30</f>
        <v>0</v>
      </c>
      <c r="X286">
        <f>'[1]SCC x Atuacao = Comércio'!W30</f>
        <v>0</v>
      </c>
      <c r="Y286">
        <f>'[1]SCC x Ano'!X30</f>
        <v>0</v>
      </c>
    </row>
    <row r="287" spans="1:25" x14ac:dyDescent="0.25">
      <c r="A287" s="1" t="s">
        <v>8</v>
      </c>
      <c r="B287">
        <f>'[1]SCC x Atuacao = Comércio'!B31</f>
        <v>211</v>
      </c>
      <c r="C287">
        <f>'[1]SCC x Atuacao = Comércio'!C31</f>
        <v>0</v>
      </c>
      <c r="D287">
        <f>'[1]SCC x Atuacao = Comércio'!D31</f>
        <v>0</v>
      </c>
      <c r="E287">
        <f>'[1]SCC x Atuacao = Comércio'!E31</f>
        <v>0</v>
      </c>
      <c r="F287">
        <f>'[1]SCC x Atuacao = Comércio'!F31</f>
        <v>861</v>
      </c>
      <c r="G287">
        <f>'[1]SCC x Atuacao = Comércio'!G31</f>
        <v>0</v>
      </c>
      <c r="H287">
        <f>'[1]SCC x Atuacao = Comércio'!H31</f>
        <v>0</v>
      </c>
      <c r="I287">
        <f>'[1]SCC x Atuacao = Comércio'!I31</f>
        <v>82</v>
      </c>
      <c r="J287">
        <f>'[1]SCC x Atuacao = Comércio'!J31</f>
        <v>0</v>
      </c>
      <c r="K287">
        <f>'[1]SCC x Atuacao = Comércio'!K31</f>
        <v>0</v>
      </c>
      <c r="L287">
        <f t="shared" si="8"/>
        <v>1154</v>
      </c>
      <c r="N287" s="1" t="s">
        <v>8</v>
      </c>
      <c r="O287">
        <f>'[1]SCC x Atuacao = Comércio'!N31</f>
        <v>1.9628272153900538E-3</v>
      </c>
      <c r="P287">
        <f>'[1]SCC x Atuacao = Comércio'!O31</f>
        <v>0</v>
      </c>
      <c r="Q287">
        <f>'[1]SCC x Atuacao = Comércio'!P31</f>
        <v>0</v>
      </c>
      <c r="R287">
        <f>'[1]SCC x Atuacao = Comércio'!Q31</f>
        <v>0</v>
      </c>
      <c r="S287">
        <f>'[1]SCC x Atuacao = Comércio'!R31</f>
        <v>8.0094513386295557E-3</v>
      </c>
      <c r="T287">
        <f>'[1]SCC x Atuacao = Comércio'!S31</f>
        <v>0</v>
      </c>
      <c r="U287">
        <f>'[1]SCC x Atuacao = Comércio'!T31</f>
        <v>0</v>
      </c>
      <c r="V287">
        <f>'[1]SCC x Atuacao = Comércio'!U31</f>
        <v>7.6280488939329107E-4</v>
      </c>
      <c r="W287">
        <f>'[1]SCC x Atuacao = Comércio'!V31</f>
        <v>0</v>
      </c>
      <c r="X287">
        <f>'[1]SCC x Atuacao = Comércio'!W31</f>
        <v>0</v>
      </c>
      <c r="Y287">
        <f>'[1]SCC x Ano'!X31</f>
        <v>0</v>
      </c>
    </row>
    <row r="288" spans="1:25" x14ac:dyDescent="0.25">
      <c r="A288" s="1" t="s">
        <v>7</v>
      </c>
      <c r="B288">
        <f>'[1]SCC x Atuacao = Comércio'!B32</f>
        <v>11012</v>
      </c>
      <c r="C288">
        <f>'[1]SCC x Atuacao = Comércio'!C32</f>
        <v>0</v>
      </c>
      <c r="D288">
        <f>'[1]SCC x Atuacao = Comércio'!D32</f>
        <v>0</v>
      </c>
      <c r="E288">
        <f>'[1]SCC x Atuacao = Comércio'!E32</f>
        <v>0</v>
      </c>
      <c r="F288">
        <f>'[1]SCC x Atuacao = Comércio'!F32</f>
        <v>31152</v>
      </c>
      <c r="G288">
        <f>'[1]SCC x Atuacao = Comércio'!G32</f>
        <v>0</v>
      </c>
      <c r="H288">
        <f>'[1]SCC x Atuacao = Comércio'!H32</f>
        <v>0</v>
      </c>
      <c r="I288">
        <f>'[1]SCC x Atuacao = Comércio'!I32</f>
        <v>3385</v>
      </c>
      <c r="J288">
        <f>'[1]SCC x Atuacao = Comércio'!J32</f>
        <v>0</v>
      </c>
      <c r="K288">
        <f>'[1]SCC x Atuacao = Comércio'!K32</f>
        <v>0</v>
      </c>
      <c r="L288">
        <f t="shared" si="8"/>
        <v>45549</v>
      </c>
      <c r="N288" s="1" t="s">
        <v>7</v>
      </c>
      <c r="O288">
        <f>'[1]SCC x Atuacao = Comércio'!N32</f>
        <v>0.10243911514632831</v>
      </c>
      <c r="P288">
        <f>'[1]SCC x Atuacao = Comércio'!O32</f>
        <v>0</v>
      </c>
      <c r="Q288">
        <f>'[1]SCC x Atuacao = Comércio'!P32</f>
        <v>0</v>
      </c>
      <c r="R288">
        <f>'[1]SCC x Atuacao = Comércio'!Q32</f>
        <v>0</v>
      </c>
      <c r="S288">
        <f>'[1]SCC x Atuacao = Comércio'!R32</f>
        <v>0.28979143798024148</v>
      </c>
      <c r="T288">
        <f>'[1]SCC x Atuacao = Comércio'!S32</f>
        <v>0</v>
      </c>
      <c r="U288">
        <f>'[1]SCC x Atuacao = Comércio'!T32</f>
        <v>0</v>
      </c>
      <c r="V288">
        <f>'[1]SCC x Atuacao = Comércio'!U32</f>
        <v>3.14889579341011E-2</v>
      </c>
      <c r="W288">
        <f>'[1]SCC x Atuacao = Comércio'!V32</f>
        <v>0</v>
      </c>
      <c r="X288">
        <f>'[1]SCC x Atuacao = Comércio'!W32</f>
        <v>0</v>
      </c>
      <c r="Y288">
        <f>'[1]SCC x Ano'!X32</f>
        <v>0</v>
      </c>
    </row>
    <row r="291" spans="1:25" s="1" customFormat="1" x14ac:dyDescent="0.25">
      <c r="B291" s="1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  <c r="O291" s="1">
        <v>2016</v>
      </c>
      <c r="P291" s="1">
        <v>2016</v>
      </c>
      <c r="Q291" s="1">
        <v>2016</v>
      </c>
      <c r="R291" s="1">
        <v>2016</v>
      </c>
      <c r="S291" s="1">
        <v>2016</v>
      </c>
      <c r="T291" s="1">
        <v>2016</v>
      </c>
      <c r="U291" s="1">
        <v>2016</v>
      </c>
      <c r="V291" s="1">
        <v>2016</v>
      </c>
      <c r="W291" s="1">
        <v>2016</v>
      </c>
      <c r="X291" s="1">
        <v>2016</v>
      </c>
      <c r="Y291" s="1">
        <v>2016</v>
      </c>
    </row>
    <row r="292" spans="1:25" x14ac:dyDescent="0.25">
      <c r="A292" s="1"/>
      <c r="B292" s="1" t="s">
        <v>505</v>
      </c>
      <c r="C292" s="1" t="s">
        <v>541</v>
      </c>
      <c r="D292" s="1" t="s">
        <v>1</v>
      </c>
      <c r="E292" s="1" t="s">
        <v>531</v>
      </c>
      <c r="F292" s="1" t="s">
        <v>510</v>
      </c>
      <c r="G292" s="1" t="s">
        <v>537</v>
      </c>
      <c r="H292" s="1" t="s">
        <v>2</v>
      </c>
      <c r="I292" s="1" t="s">
        <v>3</v>
      </c>
      <c r="J292" s="1" t="s">
        <v>6</v>
      </c>
      <c r="K292" s="1" t="s">
        <v>533</v>
      </c>
      <c r="L292" s="1" t="s">
        <v>565</v>
      </c>
      <c r="N292" s="1"/>
      <c r="O292" s="1" t="s">
        <v>505</v>
      </c>
      <c r="P292" s="1" t="s">
        <v>541</v>
      </c>
      <c r="Q292" s="1" t="s">
        <v>1</v>
      </c>
      <c r="R292" s="1" t="s">
        <v>531</v>
      </c>
      <c r="S292" s="1" t="s">
        <v>510</v>
      </c>
      <c r="T292" s="1" t="s">
        <v>537</v>
      </c>
      <c r="U292" s="1" t="s">
        <v>2</v>
      </c>
      <c r="V292" s="1" t="s">
        <v>3</v>
      </c>
      <c r="W292" s="1" t="s">
        <v>6</v>
      </c>
      <c r="X292" s="1" t="s">
        <v>533</v>
      </c>
      <c r="Y292" s="1" t="s">
        <v>565</v>
      </c>
    </row>
    <row r="293" spans="1:25" x14ac:dyDescent="0.25">
      <c r="A293" s="1" t="s">
        <v>34</v>
      </c>
      <c r="B293">
        <f>'[1]SCC x Atuacao = Comércio'!B37</f>
        <v>123</v>
      </c>
      <c r="C293">
        <f>'[1]SCC x Atuacao = Comércio'!C37</f>
        <v>0</v>
      </c>
      <c r="D293">
        <f>'[1]SCC x Atuacao = Comércio'!D37</f>
        <v>0</v>
      </c>
      <c r="E293">
        <f>'[1]SCC x Atuacao = Comércio'!E37</f>
        <v>0</v>
      </c>
      <c r="F293">
        <f>'[1]SCC x Atuacao = Comércio'!F37</f>
        <v>226</v>
      </c>
      <c r="G293">
        <f>'[1]SCC x Atuacao = Comércio'!G37</f>
        <v>0</v>
      </c>
      <c r="H293">
        <f>'[1]SCC x Atuacao = Comércio'!H37</f>
        <v>0</v>
      </c>
      <c r="I293">
        <f>'[1]SCC x Atuacao = Comércio'!I37</f>
        <v>33</v>
      </c>
      <c r="J293">
        <f>'[1]SCC x Atuacao = Comércio'!J37</f>
        <v>0</v>
      </c>
      <c r="K293">
        <f>'[1]SCC x Atuacao = Comércio'!K37</f>
        <v>0</v>
      </c>
      <c r="L293">
        <f>SUM(B293:K293)</f>
        <v>382</v>
      </c>
      <c r="N293" s="1" t="s">
        <v>34</v>
      </c>
      <c r="O293">
        <f>'[1]SCC x Atuacao = Comércio'!N37</f>
        <v>1.1767857484548709E-3</v>
      </c>
      <c r="P293">
        <f>'[1]SCC x Atuacao = Comércio'!O37</f>
        <v>0</v>
      </c>
      <c r="Q293">
        <f>'[1]SCC x Atuacao = Comércio'!P37</f>
        <v>0</v>
      </c>
      <c r="R293">
        <f>'[1]SCC x Atuacao = Comércio'!Q37</f>
        <v>0</v>
      </c>
      <c r="S293">
        <f>'[1]SCC x Atuacao = Comércio'!R37</f>
        <v>2.162224220738218E-3</v>
      </c>
      <c r="T293">
        <f>'[1]SCC x Atuacao = Comércio'!S37</f>
        <v>0</v>
      </c>
      <c r="U293">
        <f>'[1]SCC x Atuacao = Comércio'!T37</f>
        <v>0</v>
      </c>
      <c r="V293">
        <f>'[1]SCC x Atuacao = Comércio'!U37</f>
        <v>3.1572300568301408E-4</v>
      </c>
      <c r="W293">
        <f>'[1]SCC x Atuacao = Comércio'!V37</f>
        <v>0</v>
      </c>
      <c r="X293">
        <f>'[1]SCC x Atuacao = Comércio'!W37</f>
        <v>0</v>
      </c>
      <c r="Y293">
        <f>'[1]SCC x Ano'!X37</f>
        <v>0</v>
      </c>
    </row>
    <row r="294" spans="1:25" x14ac:dyDescent="0.25">
      <c r="A294" s="1" t="s">
        <v>33</v>
      </c>
      <c r="B294">
        <f>'[1]SCC x Atuacao = Comércio'!B38</f>
        <v>27</v>
      </c>
      <c r="C294">
        <f>'[1]SCC x Atuacao = Comércio'!C38</f>
        <v>0</v>
      </c>
      <c r="D294">
        <f>'[1]SCC x Atuacao = Comércio'!D38</f>
        <v>0</v>
      </c>
      <c r="E294">
        <f>'[1]SCC x Atuacao = Comércio'!E38</f>
        <v>0</v>
      </c>
      <c r="F294">
        <f>'[1]SCC x Atuacao = Comércio'!F38</f>
        <v>71</v>
      </c>
      <c r="G294">
        <f>'[1]SCC x Atuacao = Comércio'!G38</f>
        <v>0</v>
      </c>
      <c r="H294">
        <f>'[1]SCC x Atuacao = Comércio'!H38</f>
        <v>0</v>
      </c>
      <c r="I294">
        <f>'[1]SCC x Atuacao = Comércio'!I38</f>
        <v>5</v>
      </c>
      <c r="J294">
        <f>'[1]SCC x Atuacao = Comércio'!J38</f>
        <v>0</v>
      </c>
      <c r="K294">
        <f>'[1]SCC x Atuacao = Comércio'!K38</f>
        <v>0</v>
      </c>
      <c r="L294">
        <f t="shared" ref="L294:L320" si="9">SUM(B294:K294)</f>
        <v>103</v>
      </c>
      <c r="N294" s="1" t="s">
        <v>33</v>
      </c>
      <c r="O294">
        <f>'[1]SCC x Atuacao = Comércio'!N38</f>
        <v>2.5831882283155702E-4</v>
      </c>
      <c r="P294">
        <f>'[1]SCC x Atuacao = Comércio'!O38</f>
        <v>0</v>
      </c>
      <c r="Q294">
        <f>'[1]SCC x Atuacao = Comércio'!P38</f>
        <v>0</v>
      </c>
      <c r="R294">
        <f>'[1]SCC x Atuacao = Comércio'!Q38</f>
        <v>0</v>
      </c>
      <c r="S294">
        <f>'[1]SCC x Atuacao = Comércio'!R38</f>
        <v>6.7928283040890908E-4</v>
      </c>
      <c r="T294">
        <f>'[1]SCC x Atuacao = Comércio'!S38</f>
        <v>0</v>
      </c>
      <c r="U294">
        <f>'[1]SCC x Atuacao = Comércio'!T38</f>
        <v>0</v>
      </c>
      <c r="V294">
        <f>'[1]SCC x Atuacao = Comércio'!U38</f>
        <v>4.7836819042880922E-5</v>
      </c>
      <c r="W294">
        <f>'[1]SCC x Atuacao = Comércio'!V38</f>
        <v>0</v>
      </c>
      <c r="X294">
        <f>'[1]SCC x Atuacao = Comércio'!W38</f>
        <v>0</v>
      </c>
      <c r="Y294">
        <f>'[1]SCC x Ano'!X38</f>
        <v>0</v>
      </c>
    </row>
    <row r="295" spans="1:25" x14ac:dyDescent="0.25">
      <c r="A295" s="1" t="s">
        <v>32</v>
      </c>
      <c r="B295">
        <f>'[1]SCC x Atuacao = Comércio'!B39</f>
        <v>134</v>
      </c>
      <c r="C295">
        <f>'[1]SCC x Atuacao = Comércio'!C39</f>
        <v>0</v>
      </c>
      <c r="D295">
        <f>'[1]SCC x Atuacao = Comércio'!D39</f>
        <v>0</v>
      </c>
      <c r="E295">
        <f>'[1]SCC x Atuacao = Comércio'!E39</f>
        <v>0</v>
      </c>
      <c r="F295">
        <f>'[1]SCC x Atuacao = Comércio'!F39</f>
        <v>295</v>
      </c>
      <c r="G295">
        <f>'[1]SCC x Atuacao = Comércio'!G39</f>
        <v>0</v>
      </c>
      <c r="H295">
        <f>'[1]SCC x Atuacao = Comércio'!H39</f>
        <v>0</v>
      </c>
      <c r="I295">
        <f>'[1]SCC x Atuacao = Comércio'!I39</f>
        <v>23</v>
      </c>
      <c r="J295">
        <f>'[1]SCC x Atuacao = Comércio'!J39</f>
        <v>0</v>
      </c>
      <c r="K295">
        <f>'[1]SCC x Atuacao = Comércio'!K39</f>
        <v>0</v>
      </c>
      <c r="L295">
        <f t="shared" si="9"/>
        <v>452</v>
      </c>
      <c r="N295" s="1" t="s">
        <v>32</v>
      </c>
      <c r="O295">
        <f>'[1]SCC x Atuacao = Comércio'!N39</f>
        <v>1.2820267503492087E-3</v>
      </c>
      <c r="P295">
        <f>'[1]SCC x Atuacao = Comércio'!O39</f>
        <v>0</v>
      </c>
      <c r="Q295">
        <f>'[1]SCC x Atuacao = Comércio'!P39</f>
        <v>0</v>
      </c>
      <c r="R295">
        <f>'[1]SCC x Atuacao = Comércio'!Q39</f>
        <v>0</v>
      </c>
      <c r="S295">
        <f>'[1]SCC x Atuacao = Comércio'!R39</f>
        <v>2.8223723235299746E-3</v>
      </c>
      <c r="T295">
        <f>'[1]SCC x Atuacao = Comércio'!S39</f>
        <v>0</v>
      </c>
      <c r="U295">
        <f>'[1]SCC x Atuacao = Comércio'!T39</f>
        <v>0</v>
      </c>
      <c r="V295">
        <f>'[1]SCC x Atuacao = Comércio'!U39</f>
        <v>2.2004936759725225E-4</v>
      </c>
      <c r="W295">
        <f>'[1]SCC x Atuacao = Comércio'!V39</f>
        <v>0</v>
      </c>
      <c r="X295">
        <f>'[1]SCC x Atuacao = Comércio'!W39</f>
        <v>0</v>
      </c>
      <c r="Y295">
        <f>'[1]SCC x Ano'!X39</f>
        <v>0</v>
      </c>
    </row>
    <row r="296" spans="1:25" x14ac:dyDescent="0.25">
      <c r="A296" s="1" t="s">
        <v>31</v>
      </c>
      <c r="B296">
        <f>'[1]SCC x Atuacao = Comércio'!B40</f>
        <v>23</v>
      </c>
      <c r="C296">
        <f>'[1]SCC x Atuacao = Comércio'!C40</f>
        <v>0</v>
      </c>
      <c r="D296">
        <f>'[1]SCC x Atuacao = Comércio'!D40</f>
        <v>0</v>
      </c>
      <c r="E296">
        <f>'[1]SCC x Atuacao = Comércio'!E40</f>
        <v>0</v>
      </c>
      <c r="F296">
        <f>'[1]SCC x Atuacao = Comércio'!F40</f>
        <v>65</v>
      </c>
      <c r="G296">
        <f>'[1]SCC x Atuacao = Comércio'!G40</f>
        <v>0</v>
      </c>
      <c r="H296">
        <f>'[1]SCC x Atuacao = Comércio'!H40</f>
        <v>0</v>
      </c>
      <c r="I296">
        <f>'[1]SCC x Atuacao = Comércio'!I40</f>
        <v>9</v>
      </c>
      <c r="J296">
        <f>'[1]SCC x Atuacao = Comércio'!J40</f>
        <v>0</v>
      </c>
      <c r="K296">
        <f>'[1]SCC x Atuacao = Comércio'!K40</f>
        <v>0</v>
      </c>
      <c r="L296">
        <f t="shared" si="9"/>
        <v>97</v>
      </c>
      <c r="N296" s="1" t="s">
        <v>31</v>
      </c>
      <c r="O296">
        <f>'[1]SCC x Atuacao = Comércio'!N40</f>
        <v>2.2004936759725225E-4</v>
      </c>
      <c r="P296">
        <f>'[1]SCC x Atuacao = Comércio'!O40</f>
        <v>0</v>
      </c>
      <c r="Q296">
        <f>'[1]SCC x Atuacao = Comércio'!P40</f>
        <v>0</v>
      </c>
      <c r="R296">
        <f>'[1]SCC x Atuacao = Comércio'!Q40</f>
        <v>0</v>
      </c>
      <c r="S296">
        <f>'[1]SCC x Atuacao = Comércio'!R40</f>
        <v>6.2187864755745197E-4</v>
      </c>
      <c r="T296">
        <f>'[1]SCC x Atuacao = Comércio'!S40</f>
        <v>0</v>
      </c>
      <c r="U296">
        <f>'[1]SCC x Atuacao = Comércio'!T40</f>
        <v>0</v>
      </c>
      <c r="V296">
        <f>'[1]SCC x Atuacao = Comércio'!U40</f>
        <v>8.6106274277185658E-5</v>
      </c>
      <c r="W296">
        <f>'[1]SCC x Atuacao = Comércio'!V40</f>
        <v>0</v>
      </c>
      <c r="X296">
        <f>'[1]SCC x Atuacao = Comércio'!W40</f>
        <v>0</v>
      </c>
      <c r="Y296">
        <f>'[1]SCC x Ano'!X40</f>
        <v>0</v>
      </c>
    </row>
    <row r="297" spans="1:25" x14ac:dyDescent="0.25">
      <c r="A297" s="1" t="s">
        <v>30</v>
      </c>
      <c r="B297">
        <f>'[1]SCC x Atuacao = Comércio'!B41</f>
        <v>135</v>
      </c>
      <c r="C297">
        <f>'[1]SCC x Atuacao = Comércio'!C41</f>
        <v>0</v>
      </c>
      <c r="D297">
        <f>'[1]SCC x Atuacao = Comércio'!D41</f>
        <v>0</v>
      </c>
      <c r="E297">
        <f>'[1]SCC x Atuacao = Comércio'!E41</f>
        <v>0</v>
      </c>
      <c r="F297">
        <f>'[1]SCC x Atuacao = Comércio'!F41</f>
        <v>502</v>
      </c>
      <c r="G297">
        <f>'[1]SCC x Atuacao = Comércio'!G41</f>
        <v>0</v>
      </c>
      <c r="H297">
        <f>'[1]SCC x Atuacao = Comércio'!H41</f>
        <v>0</v>
      </c>
      <c r="I297">
        <f>'[1]SCC x Atuacao = Comércio'!I41</f>
        <v>49</v>
      </c>
      <c r="J297">
        <f>'[1]SCC x Atuacao = Comércio'!J41</f>
        <v>0</v>
      </c>
      <c r="K297">
        <f>'[1]SCC x Atuacao = Comércio'!K41</f>
        <v>0</v>
      </c>
      <c r="L297">
        <f t="shared" si="9"/>
        <v>686</v>
      </c>
      <c r="N297" s="1" t="s">
        <v>30</v>
      </c>
      <c r="O297">
        <f>'[1]SCC x Atuacao = Comércio'!N41</f>
        <v>1.2915941141577849E-3</v>
      </c>
      <c r="P297">
        <f>'[1]SCC x Atuacao = Comércio'!O41</f>
        <v>0</v>
      </c>
      <c r="Q297">
        <f>'[1]SCC x Atuacao = Comércio'!P41</f>
        <v>0</v>
      </c>
      <c r="R297">
        <f>'[1]SCC x Atuacao = Comércio'!Q41</f>
        <v>0</v>
      </c>
      <c r="S297">
        <f>'[1]SCC x Atuacao = Comércio'!R41</f>
        <v>4.8028166319052448E-3</v>
      </c>
      <c r="T297">
        <f>'[1]SCC x Atuacao = Comércio'!S41</f>
        <v>0</v>
      </c>
      <c r="U297">
        <f>'[1]SCC x Atuacao = Comércio'!T41</f>
        <v>0</v>
      </c>
      <c r="V297">
        <f>'[1]SCC x Atuacao = Comércio'!U41</f>
        <v>4.6880082662023305E-4</v>
      </c>
      <c r="W297">
        <f>'[1]SCC x Atuacao = Comércio'!V41</f>
        <v>0</v>
      </c>
      <c r="X297">
        <f>'[1]SCC x Atuacao = Comércio'!W41</f>
        <v>0</v>
      </c>
      <c r="Y297">
        <f>'[1]SCC x Ano'!X41</f>
        <v>0</v>
      </c>
    </row>
    <row r="298" spans="1:25" x14ac:dyDescent="0.25">
      <c r="A298" s="1" t="s">
        <v>29</v>
      </c>
      <c r="B298">
        <f>'[1]SCC x Atuacao = Comércio'!B42</f>
        <v>24</v>
      </c>
      <c r="C298">
        <f>'[1]SCC x Atuacao = Comércio'!C42</f>
        <v>0</v>
      </c>
      <c r="D298">
        <f>'[1]SCC x Atuacao = Comércio'!D42</f>
        <v>0</v>
      </c>
      <c r="E298">
        <f>'[1]SCC x Atuacao = Comércio'!E42</f>
        <v>0</v>
      </c>
      <c r="F298">
        <f>'[1]SCC x Atuacao = Comércio'!F42</f>
        <v>71</v>
      </c>
      <c r="G298">
        <f>'[1]SCC x Atuacao = Comércio'!G42</f>
        <v>0</v>
      </c>
      <c r="H298">
        <f>'[1]SCC x Atuacao = Comércio'!H42</f>
        <v>0</v>
      </c>
      <c r="I298">
        <f>'[1]SCC x Atuacao = Comércio'!I42</f>
        <v>5</v>
      </c>
      <c r="J298">
        <f>'[1]SCC x Atuacao = Comércio'!J42</f>
        <v>0</v>
      </c>
      <c r="K298">
        <f>'[1]SCC x Atuacao = Comércio'!K42</f>
        <v>0</v>
      </c>
      <c r="L298">
        <f t="shared" si="9"/>
        <v>100</v>
      </c>
      <c r="N298" s="1" t="s">
        <v>29</v>
      </c>
      <c r="O298">
        <f>'[1]SCC x Atuacao = Comércio'!N42</f>
        <v>2.2961673140582843E-4</v>
      </c>
      <c r="P298">
        <f>'[1]SCC x Atuacao = Comércio'!O42</f>
        <v>0</v>
      </c>
      <c r="Q298">
        <f>'[1]SCC x Atuacao = Comércio'!P42</f>
        <v>0</v>
      </c>
      <c r="R298">
        <f>'[1]SCC x Atuacao = Comércio'!Q42</f>
        <v>0</v>
      </c>
      <c r="S298">
        <f>'[1]SCC x Atuacao = Comércio'!R42</f>
        <v>6.7928283040890908E-4</v>
      </c>
      <c r="T298">
        <f>'[1]SCC x Atuacao = Comércio'!S42</f>
        <v>0</v>
      </c>
      <c r="U298">
        <f>'[1]SCC x Atuacao = Comércio'!T42</f>
        <v>0</v>
      </c>
      <c r="V298">
        <f>'[1]SCC x Atuacao = Comércio'!U42</f>
        <v>4.7836819042880922E-5</v>
      </c>
      <c r="W298">
        <f>'[1]SCC x Atuacao = Comércio'!V42</f>
        <v>0</v>
      </c>
      <c r="X298">
        <f>'[1]SCC x Atuacao = Comércio'!W42</f>
        <v>0</v>
      </c>
      <c r="Y298">
        <f>'[1]SCC x Ano'!X42</f>
        <v>0</v>
      </c>
    </row>
    <row r="299" spans="1:25" x14ac:dyDescent="0.25">
      <c r="A299" s="1" t="s">
        <v>28</v>
      </c>
      <c r="B299">
        <f>'[1]SCC x Atuacao = Comércio'!B43</f>
        <v>32</v>
      </c>
      <c r="C299">
        <f>'[1]SCC x Atuacao = Comércio'!C43</f>
        <v>0</v>
      </c>
      <c r="D299">
        <f>'[1]SCC x Atuacao = Comércio'!D43</f>
        <v>0</v>
      </c>
      <c r="E299">
        <f>'[1]SCC x Atuacao = Comércio'!E43</f>
        <v>0</v>
      </c>
      <c r="F299">
        <f>'[1]SCC x Atuacao = Comércio'!F43</f>
        <v>142</v>
      </c>
      <c r="G299">
        <f>'[1]SCC x Atuacao = Comércio'!G43</f>
        <v>0</v>
      </c>
      <c r="H299">
        <f>'[1]SCC x Atuacao = Comércio'!H43</f>
        <v>0</v>
      </c>
      <c r="I299">
        <f>'[1]SCC x Atuacao = Comércio'!I43</f>
        <v>16</v>
      </c>
      <c r="J299">
        <f>'[1]SCC x Atuacao = Comércio'!J43</f>
        <v>0</v>
      </c>
      <c r="K299">
        <f>'[1]SCC x Atuacao = Comércio'!K43</f>
        <v>0</v>
      </c>
      <c r="L299">
        <f t="shared" si="9"/>
        <v>190</v>
      </c>
      <c r="N299" s="1" t="s">
        <v>28</v>
      </c>
      <c r="O299">
        <f>'[1]SCC x Atuacao = Comércio'!N43</f>
        <v>3.0615564187443789E-4</v>
      </c>
      <c r="P299">
        <f>'[1]SCC x Atuacao = Comércio'!O43</f>
        <v>0</v>
      </c>
      <c r="Q299">
        <f>'[1]SCC x Atuacao = Comércio'!P43</f>
        <v>0</v>
      </c>
      <c r="R299">
        <f>'[1]SCC x Atuacao = Comércio'!Q43</f>
        <v>0</v>
      </c>
      <c r="S299">
        <f>'[1]SCC x Atuacao = Comércio'!R43</f>
        <v>1.3585656608178182E-3</v>
      </c>
      <c r="T299">
        <f>'[1]SCC x Atuacao = Comércio'!S43</f>
        <v>0</v>
      </c>
      <c r="U299">
        <f>'[1]SCC x Atuacao = Comércio'!T43</f>
        <v>0</v>
      </c>
      <c r="V299">
        <f>'[1]SCC x Atuacao = Comércio'!U43</f>
        <v>1.5307782093721895E-4</v>
      </c>
      <c r="W299">
        <f>'[1]SCC x Atuacao = Comércio'!V43</f>
        <v>0</v>
      </c>
      <c r="X299">
        <f>'[1]SCC x Atuacao = Comércio'!W43</f>
        <v>0</v>
      </c>
      <c r="Y299">
        <f>'[1]SCC x Ano'!X43</f>
        <v>0</v>
      </c>
    </row>
    <row r="300" spans="1:25" x14ac:dyDescent="0.25">
      <c r="A300" s="1" t="s">
        <v>27</v>
      </c>
      <c r="B300">
        <f>'[1]SCC x Atuacao = Comércio'!B44</f>
        <v>127</v>
      </c>
      <c r="C300">
        <f>'[1]SCC x Atuacao = Comércio'!C44</f>
        <v>0</v>
      </c>
      <c r="D300">
        <f>'[1]SCC x Atuacao = Comércio'!D44</f>
        <v>0</v>
      </c>
      <c r="E300">
        <f>'[1]SCC x Atuacao = Comércio'!E44</f>
        <v>0</v>
      </c>
      <c r="F300">
        <f>'[1]SCC x Atuacao = Comércio'!F44</f>
        <v>456</v>
      </c>
      <c r="G300">
        <f>'[1]SCC x Atuacao = Comércio'!G44</f>
        <v>0</v>
      </c>
      <c r="H300">
        <f>'[1]SCC x Atuacao = Comércio'!H44</f>
        <v>0</v>
      </c>
      <c r="I300">
        <f>'[1]SCC x Atuacao = Comércio'!I44</f>
        <v>41</v>
      </c>
      <c r="J300">
        <f>'[1]SCC x Atuacao = Comércio'!J44</f>
        <v>0</v>
      </c>
      <c r="K300">
        <f>'[1]SCC x Atuacao = Comércio'!K44</f>
        <v>0</v>
      </c>
      <c r="L300">
        <f t="shared" si="9"/>
        <v>624</v>
      </c>
      <c r="N300" s="1" t="s">
        <v>27</v>
      </c>
      <c r="O300">
        <f>'[1]SCC x Atuacao = Comércio'!N44</f>
        <v>1.2150552036891754E-3</v>
      </c>
      <c r="P300">
        <f>'[1]SCC x Atuacao = Comércio'!O44</f>
        <v>0</v>
      </c>
      <c r="Q300">
        <f>'[1]SCC x Atuacao = Comércio'!P44</f>
        <v>0</v>
      </c>
      <c r="R300">
        <f>'[1]SCC x Atuacao = Comércio'!Q44</f>
        <v>0</v>
      </c>
      <c r="S300">
        <f>'[1]SCC x Atuacao = Comércio'!R44</f>
        <v>4.3627178967107407E-3</v>
      </c>
      <c r="T300">
        <f>'[1]SCC x Atuacao = Comércio'!S44</f>
        <v>0</v>
      </c>
      <c r="U300">
        <f>'[1]SCC x Atuacao = Comércio'!T44</f>
        <v>0</v>
      </c>
      <c r="V300">
        <f>'[1]SCC x Atuacao = Comércio'!U44</f>
        <v>3.9226191615162356E-4</v>
      </c>
      <c r="W300">
        <f>'[1]SCC x Atuacao = Comércio'!V44</f>
        <v>0</v>
      </c>
      <c r="X300">
        <f>'[1]SCC x Atuacao = Comércio'!W44</f>
        <v>0</v>
      </c>
      <c r="Y300">
        <f>'[1]SCC x Ano'!X44</f>
        <v>0</v>
      </c>
    </row>
    <row r="301" spans="1:25" x14ac:dyDescent="0.25">
      <c r="A301" s="1" t="s">
        <v>26</v>
      </c>
      <c r="B301">
        <f>'[1]SCC x Atuacao = Comércio'!B45</f>
        <v>136</v>
      </c>
      <c r="C301">
        <f>'[1]SCC x Atuacao = Comércio'!C45</f>
        <v>0</v>
      </c>
      <c r="D301">
        <f>'[1]SCC x Atuacao = Comércio'!D45</f>
        <v>0</v>
      </c>
      <c r="E301">
        <f>'[1]SCC x Atuacao = Comércio'!E45</f>
        <v>0</v>
      </c>
      <c r="F301">
        <f>'[1]SCC x Atuacao = Comércio'!F45</f>
        <v>265</v>
      </c>
      <c r="G301">
        <f>'[1]SCC x Atuacao = Comércio'!G45</f>
        <v>0</v>
      </c>
      <c r="H301">
        <f>'[1]SCC x Atuacao = Comércio'!H45</f>
        <v>0</v>
      </c>
      <c r="I301">
        <f>'[1]SCC x Atuacao = Comércio'!I45</f>
        <v>28</v>
      </c>
      <c r="J301">
        <f>'[1]SCC x Atuacao = Comércio'!J45</f>
        <v>0</v>
      </c>
      <c r="K301">
        <f>'[1]SCC x Atuacao = Comércio'!K45</f>
        <v>0</v>
      </c>
      <c r="L301">
        <f t="shared" si="9"/>
        <v>429</v>
      </c>
      <c r="N301" s="1" t="s">
        <v>26</v>
      </c>
      <c r="O301">
        <f>'[1]SCC x Atuacao = Comércio'!N45</f>
        <v>1.301161477966361E-3</v>
      </c>
      <c r="P301">
        <f>'[1]SCC x Atuacao = Comércio'!O45</f>
        <v>0</v>
      </c>
      <c r="Q301">
        <f>'[1]SCC x Atuacao = Comércio'!P45</f>
        <v>0</v>
      </c>
      <c r="R301">
        <f>'[1]SCC x Atuacao = Comércio'!Q45</f>
        <v>0</v>
      </c>
      <c r="S301">
        <f>'[1]SCC x Atuacao = Comércio'!R45</f>
        <v>2.535351409272689E-3</v>
      </c>
      <c r="T301">
        <f>'[1]SCC x Atuacao = Comércio'!S45</f>
        <v>0</v>
      </c>
      <c r="U301">
        <f>'[1]SCC x Atuacao = Comércio'!T45</f>
        <v>0</v>
      </c>
      <c r="V301">
        <f>'[1]SCC x Atuacao = Comércio'!U45</f>
        <v>2.678861866401332E-4</v>
      </c>
      <c r="W301">
        <f>'[1]SCC x Atuacao = Comércio'!V45</f>
        <v>0</v>
      </c>
      <c r="X301">
        <f>'[1]SCC x Atuacao = Comércio'!W45</f>
        <v>0</v>
      </c>
      <c r="Y301">
        <f>'[1]SCC x Ano'!X45</f>
        <v>0</v>
      </c>
    </row>
    <row r="302" spans="1:25" x14ac:dyDescent="0.25">
      <c r="A302" s="1" t="s">
        <v>25</v>
      </c>
      <c r="B302">
        <f>'[1]SCC x Atuacao = Comércio'!B46</f>
        <v>298</v>
      </c>
      <c r="C302">
        <f>'[1]SCC x Atuacao = Comércio'!C46</f>
        <v>0</v>
      </c>
      <c r="D302">
        <f>'[1]SCC x Atuacao = Comércio'!D46</f>
        <v>0</v>
      </c>
      <c r="E302">
        <f>'[1]SCC x Atuacao = Comércio'!E46</f>
        <v>0</v>
      </c>
      <c r="F302">
        <f>'[1]SCC x Atuacao = Comércio'!F46</f>
        <v>819</v>
      </c>
      <c r="G302">
        <f>'[1]SCC x Atuacao = Comércio'!G46</f>
        <v>0</v>
      </c>
      <c r="H302">
        <f>'[1]SCC x Atuacao = Comércio'!H46</f>
        <v>0</v>
      </c>
      <c r="I302">
        <f>'[1]SCC x Atuacao = Comércio'!I46</f>
        <v>86</v>
      </c>
      <c r="J302">
        <f>'[1]SCC x Atuacao = Comércio'!J46</f>
        <v>0</v>
      </c>
      <c r="K302">
        <f>'[1]SCC x Atuacao = Comércio'!K46</f>
        <v>0</v>
      </c>
      <c r="L302">
        <f t="shared" si="9"/>
        <v>1203</v>
      </c>
      <c r="N302" s="1" t="s">
        <v>25</v>
      </c>
      <c r="O302">
        <f>'[1]SCC x Atuacao = Comércio'!N46</f>
        <v>2.8510744149557029E-3</v>
      </c>
      <c r="P302">
        <f>'[1]SCC x Atuacao = Comércio'!O46</f>
        <v>0</v>
      </c>
      <c r="Q302">
        <f>'[1]SCC x Atuacao = Comércio'!P46</f>
        <v>0</v>
      </c>
      <c r="R302">
        <f>'[1]SCC x Atuacao = Comércio'!Q46</f>
        <v>0</v>
      </c>
      <c r="S302">
        <f>'[1]SCC x Atuacao = Comércio'!R46</f>
        <v>7.8356709592238959E-3</v>
      </c>
      <c r="T302">
        <f>'[1]SCC x Atuacao = Comércio'!S46</f>
        <v>0</v>
      </c>
      <c r="U302">
        <f>'[1]SCC x Atuacao = Comércio'!T46</f>
        <v>0</v>
      </c>
      <c r="V302">
        <f>'[1]SCC x Atuacao = Comércio'!U46</f>
        <v>8.2279328753755187E-4</v>
      </c>
      <c r="W302">
        <f>'[1]SCC x Atuacao = Comércio'!V46</f>
        <v>0</v>
      </c>
      <c r="X302">
        <f>'[1]SCC x Atuacao = Comércio'!W46</f>
        <v>0</v>
      </c>
      <c r="Y302">
        <f>'[1]SCC x Ano'!X46</f>
        <v>0</v>
      </c>
    </row>
    <row r="303" spans="1:25" x14ac:dyDescent="0.25">
      <c r="A303" s="1" t="s">
        <v>24</v>
      </c>
      <c r="B303">
        <f>'[1]SCC x Atuacao = Comércio'!B47</f>
        <v>135</v>
      </c>
      <c r="C303">
        <f>'[1]SCC x Atuacao = Comércio'!C47</f>
        <v>0</v>
      </c>
      <c r="D303">
        <f>'[1]SCC x Atuacao = Comércio'!D47</f>
        <v>0</v>
      </c>
      <c r="E303">
        <f>'[1]SCC x Atuacao = Comércio'!E47</f>
        <v>0</v>
      </c>
      <c r="F303">
        <f>'[1]SCC x Atuacao = Comércio'!F47</f>
        <v>301</v>
      </c>
      <c r="G303">
        <f>'[1]SCC x Atuacao = Comércio'!G47</f>
        <v>0</v>
      </c>
      <c r="H303">
        <f>'[1]SCC x Atuacao = Comércio'!H47</f>
        <v>0</v>
      </c>
      <c r="I303">
        <f>'[1]SCC x Atuacao = Comércio'!I47</f>
        <v>39</v>
      </c>
      <c r="J303">
        <f>'[1]SCC x Atuacao = Comércio'!J47</f>
        <v>0</v>
      </c>
      <c r="K303">
        <f>'[1]SCC x Atuacao = Comércio'!K47</f>
        <v>0</v>
      </c>
      <c r="L303">
        <f t="shared" si="9"/>
        <v>475</v>
      </c>
      <c r="N303" s="1" t="s">
        <v>24</v>
      </c>
      <c r="O303">
        <f>'[1]SCC x Atuacao = Comércio'!N47</f>
        <v>1.2915941141577849E-3</v>
      </c>
      <c r="P303">
        <f>'[1]SCC x Atuacao = Comércio'!O47</f>
        <v>0</v>
      </c>
      <c r="Q303">
        <f>'[1]SCC x Atuacao = Comércio'!P47</f>
        <v>0</v>
      </c>
      <c r="R303">
        <f>'[1]SCC x Atuacao = Comércio'!Q47</f>
        <v>0</v>
      </c>
      <c r="S303">
        <f>'[1]SCC x Atuacao = Comércio'!R47</f>
        <v>2.8797765063814317E-3</v>
      </c>
      <c r="T303">
        <f>'[1]SCC x Atuacao = Comércio'!S47</f>
        <v>0</v>
      </c>
      <c r="U303">
        <f>'[1]SCC x Atuacao = Comércio'!T47</f>
        <v>0</v>
      </c>
      <c r="V303">
        <f>'[1]SCC x Atuacao = Comércio'!U47</f>
        <v>3.7312718853447119E-4</v>
      </c>
      <c r="W303">
        <f>'[1]SCC x Atuacao = Comércio'!V47</f>
        <v>0</v>
      </c>
      <c r="X303">
        <f>'[1]SCC x Atuacao = Comércio'!W47</f>
        <v>0</v>
      </c>
      <c r="Y303">
        <f>'[1]SCC x Ano'!X47</f>
        <v>0</v>
      </c>
    </row>
    <row r="304" spans="1:25" x14ac:dyDescent="0.25">
      <c r="A304" s="1" t="s">
        <v>23</v>
      </c>
      <c r="B304">
        <f>'[1]SCC x Atuacao = Comércio'!B48</f>
        <v>124</v>
      </c>
      <c r="C304">
        <f>'[1]SCC x Atuacao = Comércio'!C48</f>
        <v>0</v>
      </c>
      <c r="D304">
        <f>'[1]SCC x Atuacao = Comércio'!D48</f>
        <v>0</v>
      </c>
      <c r="E304">
        <f>'[1]SCC x Atuacao = Comércio'!E48</f>
        <v>0</v>
      </c>
      <c r="F304">
        <f>'[1]SCC x Atuacao = Comércio'!F48</f>
        <v>274</v>
      </c>
      <c r="G304">
        <f>'[1]SCC x Atuacao = Comércio'!G48</f>
        <v>0</v>
      </c>
      <c r="H304">
        <f>'[1]SCC x Atuacao = Comércio'!H48</f>
        <v>0</v>
      </c>
      <c r="I304">
        <f>'[1]SCC x Atuacao = Comércio'!I48</f>
        <v>24</v>
      </c>
      <c r="J304">
        <f>'[1]SCC x Atuacao = Comércio'!J48</f>
        <v>0</v>
      </c>
      <c r="K304">
        <f>'[1]SCC x Atuacao = Comércio'!K48</f>
        <v>0</v>
      </c>
      <c r="L304">
        <f t="shared" si="9"/>
        <v>422</v>
      </c>
      <c r="N304" s="1" t="s">
        <v>23</v>
      </c>
      <c r="O304">
        <f>'[1]SCC x Atuacao = Comércio'!N48</f>
        <v>1.186353112263447E-3</v>
      </c>
      <c r="P304">
        <f>'[1]SCC x Atuacao = Comércio'!O48</f>
        <v>0</v>
      </c>
      <c r="Q304">
        <f>'[1]SCC x Atuacao = Comércio'!P48</f>
        <v>0</v>
      </c>
      <c r="R304">
        <f>'[1]SCC x Atuacao = Comércio'!Q48</f>
        <v>0</v>
      </c>
      <c r="S304">
        <f>'[1]SCC x Atuacao = Comércio'!R48</f>
        <v>2.6214576835498745E-3</v>
      </c>
      <c r="T304">
        <f>'[1]SCC x Atuacao = Comércio'!S48</f>
        <v>0</v>
      </c>
      <c r="U304">
        <f>'[1]SCC x Atuacao = Comércio'!T48</f>
        <v>0</v>
      </c>
      <c r="V304">
        <f>'[1]SCC x Atuacao = Comércio'!U48</f>
        <v>2.2961673140582843E-4</v>
      </c>
      <c r="W304">
        <f>'[1]SCC x Atuacao = Comércio'!V48</f>
        <v>0</v>
      </c>
      <c r="X304">
        <f>'[1]SCC x Atuacao = Comércio'!W48</f>
        <v>0</v>
      </c>
      <c r="Y304">
        <f>'[1]SCC x Ano'!X48</f>
        <v>0</v>
      </c>
    </row>
    <row r="305" spans="1:25" x14ac:dyDescent="0.25">
      <c r="A305" s="1" t="s">
        <v>22</v>
      </c>
      <c r="B305">
        <f>'[1]SCC x Atuacao = Comércio'!B49</f>
        <v>294</v>
      </c>
      <c r="C305">
        <f>'[1]SCC x Atuacao = Comércio'!C49</f>
        <v>0</v>
      </c>
      <c r="D305">
        <f>'[1]SCC x Atuacao = Comércio'!D49</f>
        <v>0</v>
      </c>
      <c r="E305">
        <f>'[1]SCC x Atuacao = Comércio'!E49</f>
        <v>0</v>
      </c>
      <c r="F305">
        <f>'[1]SCC x Atuacao = Comércio'!F49</f>
        <v>834</v>
      </c>
      <c r="G305">
        <f>'[1]SCC x Atuacao = Comércio'!G49</f>
        <v>0</v>
      </c>
      <c r="H305">
        <f>'[1]SCC x Atuacao = Comércio'!H49</f>
        <v>0</v>
      </c>
      <c r="I305">
        <f>'[1]SCC x Atuacao = Comércio'!I49</f>
        <v>92</v>
      </c>
      <c r="J305">
        <f>'[1]SCC x Atuacao = Comércio'!J49</f>
        <v>0</v>
      </c>
      <c r="K305">
        <f>'[1]SCC x Atuacao = Comércio'!K49</f>
        <v>0</v>
      </c>
      <c r="L305">
        <f t="shared" si="9"/>
        <v>1220</v>
      </c>
      <c r="N305" s="1" t="s">
        <v>22</v>
      </c>
      <c r="O305">
        <f>'[1]SCC x Atuacao = Comércio'!N49</f>
        <v>2.8128049597213982E-3</v>
      </c>
      <c r="P305">
        <f>'[1]SCC x Atuacao = Comércio'!O49</f>
        <v>0</v>
      </c>
      <c r="Q305">
        <f>'[1]SCC x Atuacao = Comércio'!P49</f>
        <v>0</v>
      </c>
      <c r="R305">
        <f>'[1]SCC x Atuacao = Comércio'!Q49</f>
        <v>0</v>
      </c>
      <c r="S305">
        <f>'[1]SCC x Atuacao = Comércio'!R49</f>
        <v>7.9791814163525376E-3</v>
      </c>
      <c r="T305">
        <f>'[1]SCC x Atuacao = Comércio'!S49</f>
        <v>0</v>
      </c>
      <c r="U305">
        <f>'[1]SCC x Atuacao = Comércio'!T49</f>
        <v>0</v>
      </c>
      <c r="V305">
        <f>'[1]SCC x Atuacao = Comércio'!U49</f>
        <v>8.8019747038900898E-4</v>
      </c>
      <c r="W305">
        <f>'[1]SCC x Atuacao = Comércio'!V49</f>
        <v>0</v>
      </c>
      <c r="X305">
        <f>'[1]SCC x Atuacao = Comércio'!W49</f>
        <v>0</v>
      </c>
      <c r="Y305">
        <f>'[1]SCC x Ano'!X49</f>
        <v>0</v>
      </c>
    </row>
    <row r="306" spans="1:25" x14ac:dyDescent="0.25">
      <c r="A306" s="1" t="s">
        <v>21</v>
      </c>
      <c r="B306">
        <f>'[1]SCC x Atuacao = Comércio'!B50</f>
        <v>74</v>
      </c>
      <c r="C306">
        <f>'[1]SCC x Atuacao = Comércio'!C50</f>
        <v>0</v>
      </c>
      <c r="D306">
        <f>'[1]SCC x Atuacao = Comércio'!D50</f>
        <v>0</v>
      </c>
      <c r="E306">
        <f>'[1]SCC x Atuacao = Comércio'!E50</f>
        <v>0</v>
      </c>
      <c r="F306">
        <f>'[1]SCC x Atuacao = Comércio'!F50</f>
        <v>270</v>
      </c>
      <c r="G306">
        <f>'[1]SCC x Atuacao = Comércio'!G50</f>
        <v>0</v>
      </c>
      <c r="H306">
        <f>'[1]SCC x Atuacao = Comércio'!H50</f>
        <v>0</v>
      </c>
      <c r="I306">
        <f>'[1]SCC x Atuacao = Comércio'!I50</f>
        <v>25</v>
      </c>
      <c r="J306">
        <f>'[1]SCC x Atuacao = Comércio'!J50</f>
        <v>0</v>
      </c>
      <c r="K306">
        <f>'[1]SCC x Atuacao = Comércio'!K50</f>
        <v>0</v>
      </c>
      <c r="L306">
        <f t="shared" si="9"/>
        <v>369</v>
      </c>
      <c r="N306" s="1" t="s">
        <v>21</v>
      </c>
      <c r="O306">
        <f>'[1]SCC x Atuacao = Comércio'!N50</f>
        <v>7.0798492183463764E-4</v>
      </c>
      <c r="P306">
        <f>'[1]SCC x Atuacao = Comércio'!O50</f>
        <v>0</v>
      </c>
      <c r="Q306">
        <f>'[1]SCC x Atuacao = Comércio'!P50</f>
        <v>0</v>
      </c>
      <c r="R306">
        <f>'[1]SCC x Atuacao = Comércio'!Q50</f>
        <v>0</v>
      </c>
      <c r="S306">
        <f>'[1]SCC x Atuacao = Comércio'!R50</f>
        <v>2.5831882283155697E-3</v>
      </c>
      <c r="T306">
        <f>'[1]SCC x Atuacao = Comércio'!S50</f>
        <v>0</v>
      </c>
      <c r="U306">
        <f>'[1]SCC x Atuacao = Comércio'!T50</f>
        <v>0</v>
      </c>
      <c r="V306">
        <f>'[1]SCC x Atuacao = Comércio'!U50</f>
        <v>2.3918409521440462E-4</v>
      </c>
      <c r="W306">
        <f>'[1]SCC x Atuacao = Comércio'!V50</f>
        <v>0</v>
      </c>
      <c r="X306">
        <f>'[1]SCC x Atuacao = Comércio'!W50</f>
        <v>0</v>
      </c>
      <c r="Y306">
        <f>'[1]SCC x Ano'!X50</f>
        <v>0</v>
      </c>
    </row>
    <row r="307" spans="1:25" x14ac:dyDescent="0.25">
      <c r="A307" s="1" t="s">
        <v>20</v>
      </c>
      <c r="B307">
        <f>'[1]SCC x Atuacao = Comércio'!B51</f>
        <v>88</v>
      </c>
      <c r="C307">
        <f>'[1]SCC x Atuacao = Comércio'!C51</f>
        <v>0</v>
      </c>
      <c r="D307">
        <f>'[1]SCC x Atuacao = Comércio'!D51</f>
        <v>0</v>
      </c>
      <c r="E307">
        <f>'[1]SCC x Atuacao = Comércio'!E51</f>
        <v>0</v>
      </c>
      <c r="F307">
        <f>'[1]SCC x Atuacao = Comércio'!F51</f>
        <v>211</v>
      </c>
      <c r="G307">
        <f>'[1]SCC x Atuacao = Comércio'!G51</f>
        <v>0</v>
      </c>
      <c r="H307">
        <f>'[1]SCC x Atuacao = Comércio'!H51</f>
        <v>0</v>
      </c>
      <c r="I307">
        <f>'[1]SCC x Atuacao = Comércio'!I51</f>
        <v>12</v>
      </c>
      <c r="J307">
        <f>'[1]SCC x Atuacao = Comércio'!J51</f>
        <v>0</v>
      </c>
      <c r="K307">
        <f>'[1]SCC x Atuacao = Comércio'!K51</f>
        <v>0</v>
      </c>
      <c r="L307">
        <f t="shared" si="9"/>
        <v>311</v>
      </c>
      <c r="N307" s="1" t="s">
        <v>20</v>
      </c>
      <c r="O307">
        <f>'[1]SCC x Atuacao = Comércio'!N51</f>
        <v>8.4192801515470424E-4</v>
      </c>
      <c r="P307">
        <f>'[1]SCC x Atuacao = Comércio'!O51</f>
        <v>0</v>
      </c>
      <c r="Q307">
        <f>'[1]SCC x Atuacao = Comércio'!P51</f>
        <v>0</v>
      </c>
      <c r="R307">
        <f>'[1]SCC x Atuacao = Comércio'!Q51</f>
        <v>0</v>
      </c>
      <c r="S307">
        <f>'[1]SCC x Atuacao = Comércio'!R51</f>
        <v>2.018713763609575E-3</v>
      </c>
      <c r="T307">
        <f>'[1]SCC x Atuacao = Comércio'!S51</f>
        <v>0</v>
      </c>
      <c r="U307">
        <f>'[1]SCC x Atuacao = Comércio'!T51</f>
        <v>0</v>
      </c>
      <c r="V307">
        <f>'[1]SCC x Atuacao = Comércio'!U51</f>
        <v>1.1480836570291422E-4</v>
      </c>
      <c r="W307">
        <f>'[1]SCC x Atuacao = Comércio'!V51</f>
        <v>0</v>
      </c>
      <c r="X307">
        <f>'[1]SCC x Atuacao = Comércio'!W51</f>
        <v>0</v>
      </c>
      <c r="Y307">
        <f>'[1]SCC x Ano'!X51</f>
        <v>0</v>
      </c>
    </row>
    <row r="308" spans="1:25" x14ac:dyDescent="0.25">
      <c r="A308" s="1" t="s">
        <v>19</v>
      </c>
      <c r="B308">
        <f>'[1]SCC x Atuacao = Comércio'!B52</f>
        <v>353</v>
      </c>
      <c r="C308">
        <f>'[1]SCC x Atuacao = Comércio'!C52</f>
        <v>0</v>
      </c>
      <c r="D308">
        <f>'[1]SCC x Atuacao = Comércio'!D52</f>
        <v>0</v>
      </c>
      <c r="E308">
        <f>'[1]SCC x Atuacao = Comércio'!E52</f>
        <v>0</v>
      </c>
      <c r="F308">
        <f>'[1]SCC x Atuacao = Comércio'!F52</f>
        <v>1283</v>
      </c>
      <c r="G308">
        <f>'[1]SCC x Atuacao = Comércio'!G52</f>
        <v>0</v>
      </c>
      <c r="H308">
        <f>'[1]SCC x Atuacao = Comércio'!H52</f>
        <v>0</v>
      </c>
      <c r="I308">
        <f>'[1]SCC x Atuacao = Comércio'!I52</f>
        <v>168</v>
      </c>
      <c r="J308">
        <f>'[1]SCC x Atuacao = Comércio'!J52</f>
        <v>0</v>
      </c>
      <c r="K308">
        <f>'[1]SCC x Atuacao = Comércio'!K52</f>
        <v>0</v>
      </c>
      <c r="L308">
        <f t="shared" si="9"/>
        <v>1804</v>
      </c>
      <c r="N308" s="1" t="s">
        <v>19</v>
      </c>
      <c r="O308">
        <f>'[1]SCC x Atuacao = Comércio'!N52</f>
        <v>3.3772794244273934E-3</v>
      </c>
      <c r="P308">
        <f>'[1]SCC x Atuacao = Comércio'!O52</f>
        <v>0</v>
      </c>
      <c r="Q308">
        <f>'[1]SCC x Atuacao = Comércio'!P52</f>
        <v>0</v>
      </c>
      <c r="R308">
        <f>'[1]SCC x Atuacao = Comércio'!Q52</f>
        <v>0</v>
      </c>
      <c r="S308">
        <f>'[1]SCC x Atuacao = Comércio'!R52</f>
        <v>1.2274927766403244E-2</v>
      </c>
      <c r="T308">
        <f>'[1]SCC x Atuacao = Comércio'!S52</f>
        <v>0</v>
      </c>
      <c r="U308">
        <f>'[1]SCC x Atuacao = Comércio'!T52</f>
        <v>0</v>
      </c>
      <c r="V308">
        <f>'[1]SCC x Atuacao = Comércio'!U52</f>
        <v>1.607317119840799E-3</v>
      </c>
      <c r="W308">
        <f>'[1]SCC x Atuacao = Comércio'!V52</f>
        <v>0</v>
      </c>
      <c r="X308">
        <f>'[1]SCC x Atuacao = Comércio'!W52</f>
        <v>0</v>
      </c>
      <c r="Y308">
        <f>'[1]SCC x Ano'!X52</f>
        <v>0</v>
      </c>
    </row>
    <row r="309" spans="1:25" x14ac:dyDescent="0.25">
      <c r="A309" s="1" t="s">
        <v>18</v>
      </c>
      <c r="B309">
        <f>'[1]SCC x Atuacao = Comércio'!B53</f>
        <v>1080</v>
      </c>
      <c r="C309">
        <f>'[1]SCC x Atuacao = Comércio'!C53</f>
        <v>0</v>
      </c>
      <c r="D309">
        <f>'[1]SCC x Atuacao = Comércio'!D53</f>
        <v>0</v>
      </c>
      <c r="E309">
        <f>'[1]SCC x Atuacao = Comércio'!E53</f>
        <v>0</v>
      </c>
      <c r="F309">
        <f>'[1]SCC x Atuacao = Comércio'!F53</f>
        <v>3363</v>
      </c>
      <c r="G309">
        <f>'[1]SCC x Atuacao = Comércio'!G53</f>
        <v>0</v>
      </c>
      <c r="H309">
        <f>'[1]SCC x Atuacao = Comércio'!H53</f>
        <v>0</v>
      </c>
      <c r="I309">
        <f>'[1]SCC x Atuacao = Comércio'!I53</f>
        <v>367</v>
      </c>
      <c r="J309">
        <f>'[1]SCC x Atuacao = Comércio'!J53</f>
        <v>0</v>
      </c>
      <c r="K309">
        <f>'[1]SCC x Atuacao = Comércio'!K53</f>
        <v>0</v>
      </c>
      <c r="L309">
        <f t="shared" si="9"/>
        <v>4810</v>
      </c>
      <c r="N309" s="1" t="s">
        <v>18</v>
      </c>
      <c r="O309">
        <f>'[1]SCC x Atuacao = Comércio'!N53</f>
        <v>1.0332752913262279E-2</v>
      </c>
      <c r="P309">
        <f>'[1]SCC x Atuacao = Comércio'!O53</f>
        <v>0</v>
      </c>
      <c r="Q309">
        <f>'[1]SCC x Atuacao = Comércio'!P53</f>
        <v>0</v>
      </c>
      <c r="R309">
        <f>'[1]SCC x Atuacao = Comércio'!Q53</f>
        <v>0</v>
      </c>
      <c r="S309">
        <f>'[1]SCC x Atuacao = Comércio'!R53</f>
        <v>3.2175044488241711E-2</v>
      </c>
      <c r="T309">
        <f>'[1]SCC x Atuacao = Comércio'!S53</f>
        <v>0</v>
      </c>
      <c r="U309">
        <f>'[1]SCC x Atuacao = Comércio'!T53</f>
        <v>0</v>
      </c>
      <c r="V309">
        <f>'[1]SCC x Atuacao = Comércio'!U53</f>
        <v>3.51122251774746E-3</v>
      </c>
      <c r="W309">
        <f>'[1]SCC x Atuacao = Comércio'!V53</f>
        <v>0</v>
      </c>
      <c r="X309">
        <f>'[1]SCC x Atuacao = Comércio'!W53</f>
        <v>0</v>
      </c>
      <c r="Y309">
        <f>'[1]SCC x Ano'!X53</f>
        <v>0</v>
      </c>
    </row>
    <row r="310" spans="1:25" x14ac:dyDescent="0.25">
      <c r="A310" s="1" t="s">
        <v>17</v>
      </c>
      <c r="B310">
        <f>'[1]SCC x Atuacao = Comércio'!B54</f>
        <v>306</v>
      </c>
      <c r="C310">
        <f>'[1]SCC x Atuacao = Comércio'!C54</f>
        <v>0</v>
      </c>
      <c r="D310">
        <f>'[1]SCC x Atuacao = Comércio'!D54</f>
        <v>0</v>
      </c>
      <c r="E310">
        <f>'[1]SCC x Atuacao = Comércio'!E54</f>
        <v>0</v>
      </c>
      <c r="F310">
        <f>'[1]SCC x Atuacao = Comércio'!F54</f>
        <v>637</v>
      </c>
      <c r="G310">
        <f>'[1]SCC x Atuacao = Comércio'!G54</f>
        <v>0</v>
      </c>
      <c r="H310">
        <f>'[1]SCC x Atuacao = Comércio'!H54</f>
        <v>0</v>
      </c>
      <c r="I310">
        <f>'[1]SCC x Atuacao = Comércio'!I54</f>
        <v>78</v>
      </c>
      <c r="J310">
        <f>'[1]SCC x Atuacao = Comércio'!J54</f>
        <v>0</v>
      </c>
      <c r="K310">
        <f>'[1]SCC x Atuacao = Comércio'!K54</f>
        <v>0</v>
      </c>
      <c r="L310">
        <f t="shared" si="9"/>
        <v>1021</v>
      </c>
      <c r="N310" s="1" t="s">
        <v>17</v>
      </c>
      <c r="O310">
        <f>'[1]SCC x Atuacao = Comércio'!N54</f>
        <v>2.9276133254243124E-3</v>
      </c>
      <c r="P310">
        <f>'[1]SCC x Atuacao = Comércio'!O54</f>
        <v>0</v>
      </c>
      <c r="Q310">
        <f>'[1]SCC x Atuacao = Comércio'!P54</f>
        <v>0</v>
      </c>
      <c r="R310">
        <f>'[1]SCC x Atuacao = Comércio'!Q54</f>
        <v>0</v>
      </c>
      <c r="S310">
        <f>'[1]SCC x Atuacao = Comércio'!R54</f>
        <v>6.0944107460630297E-3</v>
      </c>
      <c r="T310">
        <f>'[1]SCC x Atuacao = Comércio'!S54</f>
        <v>0</v>
      </c>
      <c r="U310">
        <f>'[1]SCC x Atuacao = Comércio'!T54</f>
        <v>0</v>
      </c>
      <c r="V310">
        <f>'[1]SCC x Atuacao = Comércio'!U54</f>
        <v>7.4625437706894238E-4</v>
      </c>
      <c r="W310">
        <f>'[1]SCC x Atuacao = Comércio'!V54</f>
        <v>0</v>
      </c>
      <c r="X310">
        <f>'[1]SCC x Atuacao = Comércio'!W54</f>
        <v>0</v>
      </c>
      <c r="Y310">
        <f>'[1]SCC x Ano'!X54</f>
        <v>0</v>
      </c>
    </row>
    <row r="311" spans="1:25" x14ac:dyDescent="0.25">
      <c r="A311" s="1" t="s">
        <v>16</v>
      </c>
      <c r="B311">
        <f>'[1]SCC x Atuacao = Comércio'!B55</f>
        <v>967</v>
      </c>
      <c r="C311">
        <f>'[1]SCC x Atuacao = Comércio'!C55</f>
        <v>0</v>
      </c>
      <c r="D311">
        <f>'[1]SCC x Atuacao = Comércio'!D55</f>
        <v>0</v>
      </c>
      <c r="E311">
        <f>'[1]SCC x Atuacao = Comércio'!E55</f>
        <v>0</v>
      </c>
      <c r="F311">
        <f>'[1]SCC x Atuacao = Comércio'!F55</f>
        <v>2579</v>
      </c>
      <c r="G311">
        <f>'[1]SCC x Atuacao = Comércio'!G55</f>
        <v>0</v>
      </c>
      <c r="H311">
        <f>'[1]SCC x Atuacao = Comércio'!H55</f>
        <v>0</v>
      </c>
      <c r="I311">
        <f>'[1]SCC x Atuacao = Comércio'!I55</f>
        <v>227</v>
      </c>
      <c r="J311">
        <f>'[1]SCC x Atuacao = Comércio'!J55</f>
        <v>0</v>
      </c>
      <c r="K311">
        <f>'[1]SCC x Atuacao = Comércio'!K55</f>
        <v>0</v>
      </c>
      <c r="L311">
        <f t="shared" si="9"/>
        <v>3773</v>
      </c>
      <c r="N311" s="1" t="s">
        <v>16</v>
      </c>
      <c r="O311">
        <f>'[1]SCC x Atuacao = Comércio'!N55</f>
        <v>9.2516408028931706E-3</v>
      </c>
      <c r="P311">
        <f>'[1]SCC x Atuacao = Comércio'!O55</f>
        <v>0</v>
      </c>
      <c r="Q311">
        <f>'[1]SCC x Atuacao = Comércio'!P55</f>
        <v>0</v>
      </c>
      <c r="R311">
        <f>'[1]SCC x Atuacao = Comércio'!Q55</f>
        <v>0</v>
      </c>
      <c r="S311">
        <f>'[1]SCC x Atuacao = Comércio'!R55</f>
        <v>2.4674231262317981E-2</v>
      </c>
      <c r="T311">
        <f>'[1]SCC x Atuacao = Comércio'!S55</f>
        <v>0</v>
      </c>
      <c r="U311">
        <f>'[1]SCC x Atuacao = Comércio'!T55</f>
        <v>0</v>
      </c>
      <c r="V311">
        <f>'[1]SCC x Atuacao = Comércio'!U55</f>
        <v>2.171791584546794E-3</v>
      </c>
      <c r="W311">
        <f>'[1]SCC x Atuacao = Comércio'!V55</f>
        <v>0</v>
      </c>
      <c r="X311">
        <f>'[1]SCC x Atuacao = Comércio'!W55</f>
        <v>0</v>
      </c>
      <c r="Y311">
        <f>'[1]SCC x Ano'!X55</f>
        <v>0</v>
      </c>
    </row>
    <row r="312" spans="1:25" x14ac:dyDescent="0.25">
      <c r="A312" s="1" t="s">
        <v>15</v>
      </c>
      <c r="B312">
        <f>'[1]SCC x Atuacao = Comércio'!B56</f>
        <v>2833</v>
      </c>
      <c r="C312">
        <f>'[1]SCC x Atuacao = Comércio'!C56</f>
        <v>0</v>
      </c>
      <c r="D312">
        <f>'[1]SCC x Atuacao = Comércio'!D56</f>
        <v>0</v>
      </c>
      <c r="E312">
        <f>'[1]SCC x Atuacao = Comércio'!E56</f>
        <v>0</v>
      </c>
      <c r="F312">
        <f>'[1]SCC x Atuacao = Comércio'!F56</f>
        <v>8669</v>
      </c>
      <c r="G312">
        <f>'[1]SCC x Atuacao = Comércio'!G56</f>
        <v>0</v>
      </c>
      <c r="H312">
        <f>'[1]SCC x Atuacao = Comércio'!H56</f>
        <v>0</v>
      </c>
      <c r="I312">
        <f>'[1]SCC x Atuacao = Comércio'!I56</f>
        <v>978</v>
      </c>
      <c r="J312">
        <f>'[1]SCC x Atuacao = Comércio'!J56</f>
        <v>0</v>
      </c>
      <c r="K312">
        <f>'[1]SCC x Atuacao = Comércio'!K56</f>
        <v>0</v>
      </c>
      <c r="L312">
        <f t="shared" si="9"/>
        <v>12480</v>
      </c>
      <c r="N312" s="1" t="s">
        <v>15</v>
      </c>
      <c r="O312">
        <f>'[1]SCC x Atuacao = Comércio'!N56</f>
        <v>2.710434166969633E-2</v>
      </c>
      <c r="P312">
        <f>'[1]SCC x Atuacao = Comércio'!O56</f>
        <v>0</v>
      </c>
      <c r="Q312">
        <f>'[1]SCC x Atuacao = Comércio'!P56</f>
        <v>0</v>
      </c>
      <c r="R312">
        <f>'[1]SCC x Atuacao = Comércio'!Q56</f>
        <v>0</v>
      </c>
      <c r="S312">
        <f>'[1]SCC x Atuacao = Comércio'!R56</f>
        <v>8.2939476856546943E-2</v>
      </c>
      <c r="T312">
        <f>'[1]SCC x Atuacao = Comércio'!S56</f>
        <v>0</v>
      </c>
      <c r="U312">
        <f>'[1]SCC x Atuacao = Comércio'!T56</f>
        <v>0</v>
      </c>
      <c r="V312">
        <f>'[1]SCC x Atuacao = Comércio'!U56</f>
        <v>9.3568818047875084E-3</v>
      </c>
      <c r="W312">
        <f>'[1]SCC x Atuacao = Comércio'!V56</f>
        <v>0</v>
      </c>
      <c r="X312">
        <f>'[1]SCC x Atuacao = Comércio'!W56</f>
        <v>0</v>
      </c>
      <c r="Y312">
        <f>'[1]SCC x Ano'!X56</f>
        <v>0</v>
      </c>
    </row>
    <row r="313" spans="1:25" x14ac:dyDescent="0.25">
      <c r="A313" s="1" t="s">
        <v>14</v>
      </c>
      <c r="B313">
        <f>'[1]SCC x Atuacao = Comércio'!B57</f>
        <v>892</v>
      </c>
      <c r="C313">
        <f>'[1]SCC x Atuacao = Comércio'!C57</f>
        <v>0</v>
      </c>
      <c r="D313">
        <f>'[1]SCC x Atuacao = Comércio'!D57</f>
        <v>0</v>
      </c>
      <c r="E313">
        <f>'[1]SCC x Atuacao = Comércio'!E57</f>
        <v>0</v>
      </c>
      <c r="F313">
        <f>'[1]SCC x Atuacao = Comércio'!F57</f>
        <v>2298</v>
      </c>
      <c r="G313">
        <f>'[1]SCC x Atuacao = Comércio'!G57</f>
        <v>0</v>
      </c>
      <c r="H313">
        <f>'[1]SCC x Atuacao = Comércio'!H57</f>
        <v>0</v>
      </c>
      <c r="I313">
        <f>'[1]SCC x Atuacao = Comércio'!I57</f>
        <v>219</v>
      </c>
      <c r="J313">
        <f>'[1]SCC x Atuacao = Comércio'!J57</f>
        <v>0</v>
      </c>
      <c r="K313">
        <f>'[1]SCC x Atuacao = Comércio'!K57</f>
        <v>0</v>
      </c>
      <c r="L313">
        <f t="shared" si="9"/>
        <v>3409</v>
      </c>
      <c r="N313" s="1" t="s">
        <v>14</v>
      </c>
      <c r="O313">
        <f>'[1]SCC x Atuacao = Comércio'!N57</f>
        <v>8.5340885172499568E-3</v>
      </c>
      <c r="P313">
        <f>'[1]SCC x Atuacao = Comércio'!O57</f>
        <v>0</v>
      </c>
      <c r="Q313">
        <f>'[1]SCC x Atuacao = Comércio'!P57</f>
        <v>0</v>
      </c>
      <c r="R313">
        <f>'[1]SCC x Atuacao = Comércio'!Q57</f>
        <v>0</v>
      </c>
      <c r="S313">
        <f>'[1]SCC x Atuacao = Comércio'!R57</f>
        <v>2.1985802032108072E-2</v>
      </c>
      <c r="T313">
        <f>'[1]SCC x Atuacao = Comércio'!S57</f>
        <v>0</v>
      </c>
      <c r="U313">
        <f>'[1]SCC x Atuacao = Comércio'!T57</f>
        <v>0</v>
      </c>
      <c r="V313">
        <f>'[1]SCC x Atuacao = Comércio'!U57</f>
        <v>2.0952526740781845E-3</v>
      </c>
      <c r="W313">
        <f>'[1]SCC x Atuacao = Comércio'!V57</f>
        <v>0</v>
      </c>
      <c r="X313">
        <f>'[1]SCC x Atuacao = Comércio'!W57</f>
        <v>0</v>
      </c>
      <c r="Y313">
        <f>'[1]SCC x Ano'!X57</f>
        <v>0</v>
      </c>
    </row>
    <row r="314" spans="1:25" x14ac:dyDescent="0.25">
      <c r="A314" s="1" t="s">
        <v>13</v>
      </c>
      <c r="B314">
        <f>'[1]SCC x Atuacao = Comércio'!B58</f>
        <v>719</v>
      </c>
      <c r="C314">
        <f>'[1]SCC x Atuacao = Comércio'!C58</f>
        <v>0</v>
      </c>
      <c r="D314">
        <f>'[1]SCC x Atuacao = Comércio'!D58</f>
        <v>0</v>
      </c>
      <c r="E314">
        <f>'[1]SCC x Atuacao = Comércio'!E58</f>
        <v>0</v>
      </c>
      <c r="F314">
        <f>'[1]SCC x Atuacao = Comércio'!F58</f>
        <v>1253</v>
      </c>
      <c r="G314">
        <f>'[1]SCC x Atuacao = Comércio'!G58</f>
        <v>0</v>
      </c>
      <c r="H314">
        <f>'[1]SCC x Atuacao = Comércio'!H58</f>
        <v>0</v>
      </c>
      <c r="I314">
        <f>'[1]SCC x Atuacao = Comércio'!I58</f>
        <v>147</v>
      </c>
      <c r="J314">
        <f>'[1]SCC x Atuacao = Comércio'!J58</f>
        <v>0</v>
      </c>
      <c r="K314">
        <f>'[1]SCC x Atuacao = Comércio'!K58</f>
        <v>0</v>
      </c>
      <c r="L314">
        <f t="shared" si="9"/>
        <v>2119</v>
      </c>
      <c r="N314" s="1" t="s">
        <v>13</v>
      </c>
      <c r="O314">
        <f>'[1]SCC x Atuacao = Comércio'!N58</f>
        <v>6.8789345783662774E-3</v>
      </c>
      <c r="P314">
        <f>'[1]SCC x Atuacao = Comércio'!O58</f>
        <v>0</v>
      </c>
      <c r="Q314">
        <f>'[1]SCC x Atuacao = Comércio'!P58</f>
        <v>0</v>
      </c>
      <c r="R314">
        <f>'[1]SCC x Atuacao = Comércio'!Q58</f>
        <v>0</v>
      </c>
      <c r="S314">
        <f>'[1]SCC x Atuacao = Comércio'!R58</f>
        <v>1.1987906852145959E-2</v>
      </c>
      <c r="T314">
        <f>'[1]SCC x Atuacao = Comércio'!S58</f>
        <v>0</v>
      </c>
      <c r="U314">
        <f>'[1]SCC x Atuacao = Comércio'!T58</f>
        <v>0</v>
      </c>
      <c r="V314">
        <f>'[1]SCC x Atuacao = Comércio'!U58</f>
        <v>1.4064024798606991E-3</v>
      </c>
      <c r="W314">
        <f>'[1]SCC x Atuacao = Comércio'!V58</f>
        <v>0</v>
      </c>
      <c r="X314">
        <f>'[1]SCC x Atuacao = Comércio'!W58</f>
        <v>0</v>
      </c>
      <c r="Y314">
        <f>'[1]SCC x Ano'!X58</f>
        <v>0</v>
      </c>
    </row>
    <row r="315" spans="1:25" x14ac:dyDescent="0.25">
      <c r="A315" s="1" t="s">
        <v>12</v>
      </c>
      <c r="B315">
        <f>'[1]SCC x Atuacao = Comércio'!B59</f>
        <v>1105</v>
      </c>
      <c r="C315">
        <f>'[1]SCC x Atuacao = Comércio'!C59</f>
        <v>0</v>
      </c>
      <c r="D315">
        <f>'[1]SCC x Atuacao = Comércio'!D59</f>
        <v>0</v>
      </c>
      <c r="E315">
        <f>'[1]SCC x Atuacao = Comércio'!E59</f>
        <v>0</v>
      </c>
      <c r="F315">
        <f>'[1]SCC x Atuacao = Comércio'!F59</f>
        <v>2100</v>
      </c>
      <c r="G315">
        <f>'[1]SCC x Atuacao = Comércio'!G59</f>
        <v>0</v>
      </c>
      <c r="H315">
        <f>'[1]SCC x Atuacao = Comércio'!H59</f>
        <v>0</v>
      </c>
      <c r="I315">
        <f>'[1]SCC x Atuacao = Comércio'!I59</f>
        <v>223</v>
      </c>
      <c r="J315">
        <f>'[1]SCC x Atuacao = Comércio'!J59</f>
        <v>0</v>
      </c>
      <c r="K315">
        <f>'[1]SCC x Atuacao = Comércio'!K59</f>
        <v>0</v>
      </c>
      <c r="L315">
        <f t="shared" si="9"/>
        <v>3428</v>
      </c>
      <c r="N315" s="1" t="s">
        <v>12</v>
      </c>
      <c r="O315">
        <f>'[1]SCC x Atuacao = Comércio'!N59</f>
        <v>1.0571937008476685E-2</v>
      </c>
      <c r="P315">
        <f>'[1]SCC x Atuacao = Comércio'!O59</f>
        <v>0</v>
      </c>
      <c r="Q315">
        <f>'[1]SCC x Atuacao = Comércio'!P59</f>
        <v>0</v>
      </c>
      <c r="R315">
        <f>'[1]SCC x Atuacao = Comércio'!Q59</f>
        <v>0</v>
      </c>
      <c r="S315">
        <f>'[1]SCC x Atuacao = Comércio'!R59</f>
        <v>2.0091463998009988E-2</v>
      </c>
      <c r="T315">
        <f>'[1]SCC x Atuacao = Comércio'!S59</f>
        <v>0</v>
      </c>
      <c r="U315">
        <f>'[1]SCC x Atuacao = Comércio'!T59</f>
        <v>0</v>
      </c>
      <c r="V315">
        <f>'[1]SCC x Atuacao = Comércio'!U59</f>
        <v>2.1335221293124892E-3</v>
      </c>
      <c r="W315">
        <f>'[1]SCC x Atuacao = Comércio'!V59</f>
        <v>0</v>
      </c>
      <c r="X315">
        <f>'[1]SCC x Atuacao = Comércio'!W59</f>
        <v>0</v>
      </c>
      <c r="Y315">
        <f>'[1]SCC x Ano'!X59</f>
        <v>0</v>
      </c>
    </row>
    <row r="316" spans="1:25" x14ac:dyDescent="0.25">
      <c r="A316" s="1" t="s">
        <v>11</v>
      </c>
      <c r="B316">
        <f>'[1]SCC x Atuacao = Comércio'!B60</f>
        <v>137</v>
      </c>
      <c r="C316">
        <f>'[1]SCC x Atuacao = Comércio'!C60</f>
        <v>0</v>
      </c>
      <c r="D316">
        <f>'[1]SCC x Atuacao = Comércio'!D60</f>
        <v>0</v>
      </c>
      <c r="E316">
        <f>'[1]SCC x Atuacao = Comércio'!E60</f>
        <v>0</v>
      </c>
      <c r="F316">
        <f>'[1]SCC x Atuacao = Comércio'!F60</f>
        <v>275</v>
      </c>
      <c r="G316">
        <f>'[1]SCC x Atuacao = Comércio'!G60</f>
        <v>0</v>
      </c>
      <c r="H316">
        <f>'[1]SCC x Atuacao = Comércio'!H60</f>
        <v>0</v>
      </c>
      <c r="I316">
        <f>'[1]SCC x Atuacao = Comércio'!I60</f>
        <v>29</v>
      </c>
      <c r="J316">
        <f>'[1]SCC x Atuacao = Comércio'!J60</f>
        <v>0</v>
      </c>
      <c r="K316">
        <f>'[1]SCC x Atuacao = Comércio'!K60</f>
        <v>0</v>
      </c>
      <c r="L316">
        <f t="shared" si="9"/>
        <v>441</v>
      </c>
      <c r="N316" s="1" t="s">
        <v>11</v>
      </c>
      <c r="O316">
        <f>'[1]SCC x Atuacao = Comércio'!N60</f>
        <v>1.3107288417749372E-3</v>
      </c>
      <c r="P316">
        <f>'[1]SCC x Atuacao = Comércio'!O60</f>
        <v>0</v>
      </c>
      <c r="Q316">
        <f>'[1]SCC x Atuacao = Comércio'!P60</f>
        <v>0</v>
      </c>
      <c r="R316">
        <f>'[1]SCC x Atuacao = Comércio'!Q60</f>
        <v>0</v>
      </c>
      <c r="S316">
        <f>'[1]SCC x Atuacao = Comércio'!R60</f>
        <v>2.6310250473584509E-3</v>
      </c>
      <c r="T316">
        <f>'[1]SCC x Atuacao = Comércio'!S60</f>
        <v>0</v>
      </c>
      <c r="U316">
        <f>'[1]SCC x Atuacao = Comércio'!T60</f>
        <v>0</v>
      </c>
      <c r="V316">
        <f>'[1]SCC x Atuacao = Comércio'!U60</f>
        <v>2.7745355044870939E-4</v>
      </c>
      <c r="W316">
        <f>'[1]SCC x Atuacao = Comércio'!V60</f>
        <v>0</v>
      </c>
      <c r="X316">
        <f>'[1]SCC x Atuacao = Comércio'!W60</f>
        <v>0</v>
      </c>
      <c r="Y316">
        <f>'[1]SCC x Ano'!X60</f>
        <v>0</v>
      </c>
    </row>
    <row r="317" spans="1:25" x14ac:dyDescent="0.25">
      <c r="A317" s="1" t="s">
        <v>10</v>
      </c>
      <c r="B317">
        <f>'[1]SCC x Atuacao = Comércio'!B61</f>
        <v>137</v>
      </c>
      <c r="C317">
        <f>'[1]SCC x Atuacao = Comércio'!C61</f>
        <v>0</v>
      </c>
      <c r="D317">
        <f>'[1]SCC x Atuacao = Comércio'!D61</f>
        <v>0</v>
      </c>
      <c r="E317">
        <f>'[1]SCC x Atuacao = Comércio'!E61</f>
        <v>0</v>
      </c>
      <c r="F317">
        <f>'[1]SCC x Atuacao = Comércio'!F61</f>
        <v>454</v>
      </c>
      <c r="G317">
        <f>'[1]SCC x Atuacao = Comércio'!G61</f>
        <v>0</v>
      </c>
      <c r="H317">
        <f>'[1]SCC x Atuacao = Comércio'!H61</f>
        <v>0</v>
      </c>
      <c r="I317">
        <f>'[1]SCC x Atuacao = Comércio'!I61</f>
        <v>37</v>
      </c>
      <c r="J317">
        <f>'[1]SCC x Atuacao = Comércio'!J61</f>
        <v>0</v>
      </c>
      <c r="K317">
        <f>'[1]SCC x Atuacao = Comércio'!K61</f>
        <v>0</v>
      </c>
      <c r="L317">
        <f t="shared" si="9"/>
        <v>628</v>
      </c>
      <c r="N317" s="1" t="s">
        <v>10</v>
      </c>
      <c r="O317">
        <f>'[1]SCC x Atuacao = Comércio'!N61</f>
        <v>1.3107288417749372E-3</v>
      </c>
      <c r="P317">
        <f>'[1]SCC x Atuacao = Comércio'!O61</f>
        <v>0</v>
      </c>
      <c r="Q317">
        <f>'[1]SCC x Atuacao = Comércio'!P61</f>
        <v>0</v>
      </c>
      <c r="R317">
        <f>'[1]SCC x Atuacao = Comércio'!Q61</f>
        <v>0</v>
      </c>
      <c r="S317">
        <f>'[1]SCC x Atuacao = Comércio'!R61</f>
        <v>4.3435831690935879E-3</v>
      </c>
      <c r="T317">
        <f>'[1]SCC x Atuacao = Comércio'!S61</f>
        <v>0</v>
      </c>
      <c r="U317">
        <f>'[1]SCC x Atuacao = Comércio'!T61</f>
        <v>0</v>
      </c>
      <c r="V317">
        <f>'[1]SCC x Atuacao = Comércio'!U61</f>
        <v>3.5399246091731882E-4</v>
      </c>
      <c r="W317">
        <f>'[1]SCC x Atuacao = Comércio'!V61</f>
        <v>0</v>
      </c>
      <c r="X317">
        <f>'[1]SCC x Atuacao = Comércio'!W61</f>
        <v>0</v>
      </c>
      <c r="Y317">
        <f>'[1]SCC x Ano'!X61</f>
        <v>0</v>
      </c>
    </row>
    <row r="318" spans="1:25" x14ac:dyDescent="0.25">
      <c r="A318" s="1" t="s">
        <v>9</v>
      </c>
      <c r="B318">
        <f>'[1]SCC x Atuacao = Comércio'!B62</f>
        <v>355</v>
      </c>
      <c r="C318">
        <f>'[1]SCC x Atuacao = Comércio'!C62</f>
        <v>0</v>
      </c>
      <c r="D318">
        <f>'[1]SCC x Atuacao = Comércio'!D62</f>
        <v>0</v>
      </c>
      <c r="E318">
        <f>'[1]SCC x Atuacao = Comércio'!E62</f>
        <v>0</v>
      </c>
      <c r="F318">
        <f>'[1]SCC x Atuacao = Comércio'!F62</f>
        <v>969</v>
      </c>
      <c r="G318">
        <f>'[1]SCC x Atuacao = Comércio'!G62</f>
        <v>0</v>
      </c>
      <c r="H318">
        <f>'[1]SCC x Atuacao = Comércio'!H62</f>
        <v>0</v>
      </c>
      <c r="I318">
        <f>'[1]SCC x Atuacao = Comércio'!I62</f>
        <v>103</v>
      </c>
      <c r="J318">
        <f>'[1]SCC x Atuacao = Comércio'!J62</f>
        <v>0</v>
      </c>
      <c r="K318">
        <f>'[1]SCC x Atuacao = Comércio'!K62</f>
        <v>0</v>
      </c>
      <c r="L318">
        <f t="shared" si="9"/>
        <v>1427</v>
      </c>
      <c r="N318" s="1" t="s">
        <v>9</v>
      </c>
      <c r="O318">
        <f>'[1]SCC x Atuacao = Comércio'!N62</f>
        <v>3.3964141520445457E-3</v>
      </c>
      <c r="P318">
        <f>'[1]SCC x Atuacao = Comércio'!O62</f>
        <v>0</v>
      </c>
      <c r="Q318">
        <f>'[1]SCC x Atuacao = Comércio'!P62</f>
        <v>0</v>
      </c>
      <c r="R318">
        <f>'[1]SCC x Atuacao = Comércio'!Q62</f>
        <v>0</v>
      </c>
      <c r="S318">
        <f>'[1]SCC x Atuacao = Comércio'!R62</f>
        <v>9.2707755305103234E-3</v>
      </c>
      <c r="T318">
        <f>'[1]SCC x Atuacao = Comércio'!S62</f>
        <v>0</v>
      </c>
      <c r="U318">
        <f>'[1]SCC x Atuacao = Comércio'!T62</f>
        <v>0</v>
      </c>
      <c r="V318">
        <f>'[1]SCC x Atuacao = Comércio'!U62</f>
        <v>9.8543847228334714E-4</v>
      </c>
      <c r="W318">
        <f>'[1]SCC x Atuacao = Comércio'!V62</f>
        <v>0</v>
      </c>
      <c r="X318">
        <f>'[1]SCC x Atuacao = Comércio'!W62</f>
        <v>0</v>
      </c>
      <c r="Y318">
        <f>'[1]SCC x Ano'!X62</f>
        <v>0</v>
      </c>
    </row>
    <row r="319" spans="1:25" x14ac:dyDescent="0.25">
      <c r="A319" s="1" t="s">
        <v>8</v>
      </c>
      <c r="B319">
        <f>'[1]SCC x Atuacao = Comércio'!B63</f>
        <v>204</v>
      </c>
      <c r="C319">
        <f>'[1]SCC x Atuacao = Comércio'!C63</f>
        <v>0</v>
      </c>
      <c r="D319">
        <f>'[1]SCC x Atuacao = Comércio'!D63</f>
        <v>0</v>
      </c>
      <c r="E319">
        <f>'[1]SCC x Atuacao = Comércio'!E63</f>
        <v>0</v>
      </c>
      <c r="F319">
        <f>'[1]SCC x Atuacao = Comércio'!F63</f>
        <v>779</v>
      </c>
      <c r="G319">
        <f>'[1]SCC x Atuacao = Comércio'!G63</f>
        <v>0</v>
      </c>
      <c r="H319">
        <f>'[1]SCC x Atuacao = Comércio'!H63</f>
        <v>0</v>
      </c>
      <c r="I319">
        <f>'[1]SCC x Atuacao = Comércio'!I63</f>
        <v>77</v>
      </c>
      <c r="J319">
        <f>'[1]SCC x Atuacao = Comércio'!J63</f>
        <v>0</v>
      </c>
      <c r="K319">
        <f>'[1]SCC x Atuacao = Comércio'!K63</f>
        <v>0</v>
      </c>
      <c r="L319">
        <f t="shared" si="9"/>
        <v>1060</v>
      </c>
      <c r="N319" s="1" t="s">
        <v>8</v>
      </c>
      <c r="O319">
        <f>'[1]SCC x Atuacao = Comércio'!N63</f>
        <v>1.9517422169495417E-3</v>
      </c>
      <c r="P319">
        <f>'[1]SCC x Atuacao = Comércio'!O63</f>
        <v>0</v>
      </c>
      <c r="Q319">
        <f>'[1]SCC x Atuacao = Comércio'!P63</f>
        <v>0</v>
      </c>
      <c r="R319">
        <f>'[1]SCC x Atuacao = Comércio'!Q63</f>
        <v>0</v>
      </c>
      <c r="S319">
        <f>'[1]SCC x Atuacao = Comércio'!R63</f>
        <v>7.4529764068808476E-3</v>
      </c>
      <c r="T319">
        <f>'[1]SCC x Atuacao = Comércio'!S63</f>
        <v>0</v>
      </c>
      <c r="U319">
        <f>'[1]SCC x Atuacao = Comércio'!T63</f>
        <v>0</v>
      </c>
      <c r="V319">
        <f>'[1]SCC x Atuacao = Comércio'!U63</f>
        <v>7.366870132603662E-4</v>
      </c>
      <c r="W319">
        <f>'[1]SCC x Atuacao = Comércio'!V63</f>
        <v>0</v>
      </c>
      <c r="X319">
        <f>'[1]SCC x Atuacao = Comércio'!W63</f>
        <v>0</v>
      </c>
      <c r="Y319">
        <f>'[1]SCC x Ano'!X63</f>
        <v>0</v>
      </c>
    </row>
    <row r="320" spans="1:25" x14ac:dyDescent="0.25">
      <c r="A320" s="1" t="s">
        <v>7</v>
      </c>
      <c r="B320">
        <f>'[1]SCC x Atuacao = Comércio'!B64</f>
        <v>10862</v>
      </c>
      <c r="C320">
        <f>'[1]SCC x Atuacao = Comércio'!C64</f>
        <v>0</v>
      </c>
      <c r="D320">
        <f>'[1]SCC x Atuacao = Comércio'!D64</f>
        <v>0</v>
      </c>
      <c r="E320">
        <f>'[1]SCC x Atuacao = Comércio'!E64</f>
        <v>0</v>
      </c>
      <c r="F320">
        <f>'[1]SCC x Atuacao = Comércio'!F64</f>
        <v>29461</v>
      </c>
      <c r="G320">
        <f>'[1]SCC x Atuacao = Comércio'!G64</f>
        <v>0</v>
      </c>
      <c r="H320">
        <f>'[1]SCC x Atuacao = Comércio'!H64</f>
        <v>0</v>
      </c>
      <c r="I320">
        <f>'[1]SCC x Atuacao = Comércio'!I64</f>
        <v>3140</v>
      </c>
      <c r="J320">
        <f>'[1]SCC x Atuacao = Comércio'!J64</f>
        <v>0</v>
      </c>
      <c r="K320">
        <f>'[1]SCC x Atuacao = Comércio'!K64</f>
        <v>0</v>
      </c>
      <c r="L320">
        <f t="shared" si="9"/>
        <v>43463</v>
      </c>
      <c r="N320" s="1" t="s">
        <v>7</v>
      </c>
      <c r="O320">
        <f>'[1]SCC x Atuacao = Comércio'!N64</f>
        <v>0.10392070568875451</v>
      </c>
      <c r="P320">
        <f>'[1]SCC x Atuacao = Comércio'!O64</f>
        <v>0</v>
      </c>
      <c r="Q320">
        <f>'[1]SCC x Atuacao = Comércio'!P64</f>
        <v>0</v>
      </c>
      <c r="R320">
        <f>'[1]SCC x Atuacao = Comércio'!Q64</f>
        <v>0</v>
      </c>
      <c r="S320">
        <f>'[1]SCC x Atuacao = Comércio'!R64</f>
        <v>0.28186410516446297</v>
      </c>
      <c r="T320">
        <f>'[1]SCC x Atuacao = Comércio'!S64</f>
        <v>0</v>
      </c>
      <c r="U320">
        <f>'[1]SCC x Atuacao = Comércio'!T64</f>
        <v>0</v>
      </c>
      <c r="V320">
        <f>'[1]SCC x Atuacao = Comércio'!U64</f>
        <v>3.0041522358929221E-2</v>
      </c>
      <c r="W320">
        <f>'[1]SCC x Atuacao = Comércio'!V64</f>
        <v>0</v>
      </c>
      <c r="X320">
        <f>'[1]SCC x Atuacao = Comércio'!W64</f>
        <v>0</v>
      </c>
      <c r="Y320">
        <f>'[1]SCC x Ano'!X64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5" tint="-0.249977111117893"/>
  </sheetPr>
  <dimension ref="A1:Y320"/>
  <sheetViews>
    <sheetView topLeftCell="A299" zoomScaleNormal="100" workbookViewId="0">
      <selection activeCell="I312" sqref="I312"/>
    </sheetView>
  </sheetViews>
  <sheetFormatPr defaultRowHeight="15" x14ac:dyDescent="0.25"/>
  <cols>
    <col min="1" max="1" width="24.42578125" customWidth="1"/>
    <col min="2" max="12" width="11.28515625" customWidth="1"/>
    <col min="14" max="14" width="23.140625" bestFit="1" customWidth="1"/>
  </cols>
  <sheetData>
    <row r="1" spans="1:25" s="42" customFormat="1" x14ac:dyDescent="0.25">
      <c r="A1" s="41" t="s">
        <v>567</v>
      </c>
      <c r="N1" s="41" t="s">
        <v>564</v>
      </c>
    </row>
    <row r="3" spans="1:25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  <c r="N3" s="1"/>
      <c r="O3" s="23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A4" s="1"/>
      <c r="B4" s="1" t="s">
        <v>505</v>
      </c>
      <c r="C4" s="1" t="s">
        <v>541</v>
      </c>
      <c r="D4" s="1" t="s">
        <v>1</v>
      </c>
      <c r="E4" s="1" t="s">
        <v>531</v>
      </c>
      <c r="F4" s="1" t="s">
        <v>510</v>
      </c>
      <c r="G4" s="1" t="s">
        <v>537</v>
      </c>
      <c r="H4" s="1" t="s">
        <v>2</v>
      </c>
      <c r="I4" s="1" t="s">
        <v>3</v>
      </c>
      <c r="J4" s="1" t="s">
        <v>6</v>
      </c>
      <c r="K4" s="1" t="s">
        <v>533</v>
      </c>
      <c r="L4" s="1" t="s">
        <v>565</v>
      </c>
      <c r="N4" s="1"/>
      <c r="O4" s="1" t="s">
        <v>505</v>
      </c>
      <c r="P4" s="1" t="s">
        <v>541</v>
      </c>
      <c r="Q4" s="1" t="s">
        <v>1</v>
      </c>
      <c r="R4" s="1" t="s">
        <v>531</v>
      </c>
      <c r="S4" s="1" t="s">
        <v>510</v>
      </c>
      <c r="T4" s="1" t="s">
        <v>537</v>
      </c>
      <c r="U4" s="1" t="s">
        <v>2</v>
      </c>
      <c r="V4" s="1" t="s">
        <v>3</v>
      </c>
      <c r="W4" s="1" t="s">
        <v>6</v>
      </c>
      <c r="X4" s="1" t="s">
        <v>533</v>
      </c>
      <c r="Y4" s="1" t="s">
        <v>565</v>
      </c>
    </row>
    <row r="5" spans="1:25" x14ac:dyDescent="0.25">
      <c r="A5" s="1" t="s">
        <v>34</v>
      </c>
      <c r="B5">
        <f>servico!B6</f>
        <v>13</v>
      </c>
      <c r="C5">
        <f>servico!C6</f>
        <v>15</v>
      </c>
      <c r="D5">
        <f>servico!D6</f>
        <v>113</v>
      </c>
      <c r="E5">
        <f>servico!E6</f>
        <v>1</v>
      </c>
      <c r="F5">
        <f>servico!F6</f>
        <v>16</v>
      </c>
      <c r="G5">
        <f>servico!G6</f>
        <v>58</v>
      </c>
      <c r="H5">
        <f>servico!H6</f>
        <v>38</v>
      </c>
      <c r="I5">
        <f>servico!I6</f>
        <v>9</v>
      </c>
      <c r="J5">
        <f>servico!J6</f>
        <v>2</v>
      </c>
      <c r="K5">
        <f>servico!K6</f>
        <v>40</v>
      </c>
      <c r="L5">
        <f>SUM(B5:K5)</f>
        <v>305</v>
      </c>
      <c r="N5" s="1" t="s">
        <v>34</v>
      </c>
      <c r="O5">
        <f>+B5/'Total x Ano'!$B$30</f>
        <v>1.464409223525171E-4</v>
      </c>
      <c r="P5">
        <f>+C5/'Total x Ano'!$B$30</f>
        <v>1.6897029502213512E-4</v>
      </c>
      <c r="Q5">
        <f>+D5/'Total x Ano'!$B$30</f>
        <v>1.2729095558334177E-3</v>
      </c>
      <c r="R5">
        <f>+E5/'Total x Ano'!$B$30</f>
        <v>1.1264686334809008E-5</v>
      </c>
      <c r="S5">
        <f>+F5/'Total x Ano'!$B$30</f>
        <v>1.8023498135694412E-4</v>
      </c>
      <c r="T5">
        <f>+G5/'Total x Ano'!$B$30</f>
        <v>6.5335180741892245E-4</v>
      </c>
      <c r="U5">
        <f>+H5/'Total x Ano'!$B$30</f>
        <v>4.2805808072274228E-4</v>
      </c>
      <c r="V5">
        <f>+I5/'Total x Ano'!$B$30</f>
        <v>1.0138217701328107E-4</v>
      </c>
      <c r="W5">
        <f>+J5/'Total x Ano'!$B$30</f>
        <v>2.2529372669618015E-5</v>
      </c>
      <c r="X5">
        <f>+K5/'Total x Ano'!$B$30</f>
        <v>4.5058745339236029E-4</v>
      </c>
      <c r="Y5">
        <f>+L5/'Total x Ano'!$B$30</f>
        <v>3.4357293321167471E-3</v>
      </c>
    </row>
    <row r="6" spans="1:25" x14ac:dyDescent="0.25">
      <c r="A6" s="1" t="s">
        <v>33</v>
      </c>
      <c r="B6">
        <f>servico!B7</f>
        <v>5</v>
      </c>
      <c r="C6">
        <f>servico!C7</f>
        <v>4</v>
      </c>
      <c r="D6">
        <f>servico!D7</f>
        <v>28</v>
      </c>
      <c r="E6">
        <f>servico!E7</f>
        <v>0</v>
      </c>
      <c r="F6">
        <f>servico!F7</f>
        <v>2</v>
      </c>
      <c r="G6">
        <f>servico!G7</f>
        <v>14</v>
      </c>
      <c r="H6">
        <f>servico!H7</f>
        <v>9</v>
      </c>
      <c r="I6">
        <f>servico!I7</f>
        <v>2</v>
      </c>
      <c r="J6">
        <f>servico!J7</f>
        <v>2</v>
      </c>
      <c r="K6">
        <f>servico!K7</f>
        <v>6</v>
      </c>
      <c r="L6">
        <f t="shared" ref="L6:L32" si="0">SUM(B6:K6)</f>
        <v>72</v>
      </c>
      <c r="N6" s="1" t="s">
        <v>33</v>
      </c>
      <c r="O6">
        <f>+B6/'Total x Ano'!$B$30</f>
        <v>5.6323431674045036E-5</v>
      </c>
      <c r="P6">
        <f>+C6/'Total x Ano'!$B$30</f>
        <v>4.505874533923603E-5</v>
      </c>
      <c r="Q6">
        <f>+D6/'Total x Ano'!$B$30</f>
        <v>3.1541121737465222E-4</v>
      </c>
      <c r="R6">
        <f>+E6/'Total x Ano'!$B$30</f>
        <v>0</v>
      </c>
      <c r="S6">
        <f>+F6/'Total x Ano'!$B$30</f>
        <v>2.2529372669618015E-5</v>
      </c>
      <c r="T6">
        <f>+G6/'Total x Ano'!$B$30</f>
        <v>1.5770560868732611E-4</v>
      </c>
      <c r="U6">
        <f>+H6/'Total x Ano'!$B$30</f>
        <v>1.0138217701328107E-4</v>
      </c>
      <c r="V6">
        <f>+I6/'Total x Ano'!$B$30</f>
        <v>2.2529372669618015E-5</v>
      </c>
      <c r="W6">
        <f>+J6/'Total x Ano'!$B$30</f>
        <v>2.2529372669618015E-5</v>
      </c>
      <c r="X6">
        <f>+K6/'Total x Ano'!$B$30</f>
        <v>6.7588118008854049E-5</v>
      </c>
      <c r="Y6">
        <f>+L6/'Total x Ano'!$B$30</f>
        <v>8.1105741610624853E-4</v>
      </c>
    </row>
    <row r="7" spans="1:25" x14ac:dyDescent="0.25">
      <c r="A7" s="1" t="s">
        <v>32</v>
      </c>
      <c r="B7">
        <f>servico!B8</f>
        <v>16</v>
      </c>
      <c r="C7">
        <f>servico!C8</f>
        <v>19</v>
      </c>
      <c r="D7">
        <f>servico!D8</f>
        <v>75</v>
      </c>
      <c r="E7">
        <f>servico!E8</f>
        <v>1</v>
      </c>
      <c r="F7">
        <f>servico!F8</f>
        <v>16</v>
      </c>
      <c r="G7">
        <f>servico!G8</f>
        <v>38</v>
      </c>
      <c r="H7">
        <f>servico!H8</f>
        <v>49</v>
      </c>
      <c r="I7">
        <f>servico!I8</f>
        <v>6</v>
      </c>
      <c r="J7">
        <f>servico!J8</f>
        <v>2</v>
      </c>
      <c r="K7">
        <f>servico!K8</f>
        <v>42</v>
      </c>
      <c r="L7">
        <f t="shared" si="0"/>
        <v>264</v>
      </c>
      <c r="N7" s="1" t="s">
        <v>32</v>
      </c>
      <c r="O7">
        <f>+B7/'Total x Ano'!$B$30</f>
        <v>1.8023498135694412E-4</v>
      </c>
      <c r="P7">
        <f>+C7/'Total x Ano'!$B$30</f>
        <v>2.1402904036137114E-4</v>
      </c>
      <c r="Q7">
        <f>+D7/'Total x Ano'!$B$30</f>
        <v>8.448514751106755E-4</v>
      </c>
      <c r="R7">
        <f>+E7/'Total x Ano'!$B$30</f>
        <v>1.1264686334809008E-5</v>
      </c>
      <c r="S7">
        <f>+F7/'Total x Ano'!$B$30</f>
        <v>1.8023498135694412E-4</v>
      </c>
      <c r="T7">
        <f>+G7/'Total x Ano'!$B$30</f>
        <v>4.2805808072274228E-4</v>
      </c>
      <c r="U7">
        <f>+H7/'Total x Ano'!$B$30</f>
        <v>5.5196963040564134E-4</v>
      </c>
      <c r="V7">
        <f>+I7/'Total x Ano'!$B$30</f>
        <v>6.7588118008854049E-5</v>
      </c>
      <c r="W7">
        <f>+J7/'Total x Ano'!$B$30</f>
        <v>2.2529372669618015E-5</v>
      </c>
      <c r="X7">
        <f>+K7/'Total x Ano'!$B$30</f>
        <v>4.731168260619783E-4</v>
      </c>
      <c r="Y7">
        <f>+L7/'Total x Ano'!$B$30</f>
        <v>2.973877192389578E-3</v>
      </c>
    </row>
    <row r="8" spans="1:25" x14ac:dyDescent="0.25">
      <c r="A8" s="1" t="s">
        <v>31</v>
      </c>
      <c r="B8">
        <f>servico!B9</f>
        <v>2</v>
      </c>
      <c r="C8">
        <f>servico!C9</f>
        <v>6</v>
      </c>
      <c r="D8">
        <f>servico!D9</f>
        <v>23</v>
      </c>
      <c r="E8">
        <f>servico!E9</f>
        <v>2</v>
      </c>
      <c r="F8">
        <f>servico!F9</f>
        <v>3</v>
      </c>
      <c r="G8">
        <f>servico!G9</f>
        <v>14</v>
      </c>
      <c r="H8">
        <f>servico!H9</f>
        <v>15</v>
      </c>
      <c r="I8">
        <f>servico!I9</f>
        <v>1</v>
      </c>
      <c r="J8">
        <f>servico!J9</f>
        <v>2</v>
      </c>
      <c r="K8">
        <f>servico!K9</f>
        <v>15</v>
      </c>
      <c r="L8">
        <f t="shared" si="0"/>
        <v>83</v>
      </c>
      <c r="N8" s="1" t="s">
        <v>31</v>
      </c>
      <c r="O8">
        <f>+B8/'Total x Ano'!$B$30</f>
        <v>2.2529372669618015E-5</v>
      </c>
      <c r="P8">
        <f>+C8/'Total x Ano'!$B$30</f>
        <v>6.7588118008854049E-5</v>
      </c>
      <c r="Q8">
        <f>+D8/'Total x Ano'!$B$30</f>
        <v>2.5908778570060719E-4</v>
      </c>
      <c r="R8">
        <f>+E8/'Total x Ano'!$B$30</f>
        <v>2.2529372669618015E-5</v>
      </c>
      <c r="S8">
        <f>+F8/'Total x Ano'!$B$30</f>
        <v>3.3794059004427025E-5</v>
      </c>
      <c r="T8">
        <f>+G8/'Total x Ano'!$B$30</f>
        <v>1.5770560868732611E-4</v>
      </c>
      <c r="U8">
        <f>+H8/'Total x Ano'!$B$30</f>
        <v>1.6897029502213512E-4</v>
      </c>
      <c r="V8">
        <f>+I8/'Total x Ano'!$B$30</f>
        <v>1.1264686334809008E-5</v>
      </c>
      <c r="W8">
        <f>+J8/'Total x Ano'!$B$30</f>
        <v>2.2529372669618015E-5</v>
      </c>
      <c r="X8">
        <f>+K8/'Total x Ano'!$B$30</f>
        <v>1.6897029502213512E-4</v>
      </c>
      <c r="Y8">
        <f>+L8/'Total x Ano'!$B$30</f>
        <v>9.3496896578914765E-4</v>
      </c>
    </row>
    <row r="9" spans="1:25" x14ac:dyDescent="0.25">
      <c r="A9" s="1" t="s">
        <v>30</v>
      </c>
      <c r="B9">
        <f>servico!B10</f>
        <v>32</v>
      </c>
      <c r="C9">
        <f>servico!C10</f>
        <v>39</v>
      </c>
      <c r="D9">
        <f>servico!D10</f>
        <v>164</v>
      </c>
      <c r="E9">
        <f>servico!E10</f>
        <v>3</v>
      </c>
      <c r="F9">
        <f>servico!F10</f>
        <v>27</v>
      </c>
      <c r="G9">
        <f>servico!G10</f>
        <v>98</v>
      </c>
      <c r="H9">
        <f>servico!H10</f>
        <v>66</v>
      </c>
      <c r="I9">
        <f>servico!I10</f>
        <v>5</v>
      </c>
      <c r="J9">
        <f>servico!J10</f>
        <v>5</v>
      </c>
      <c r="K9">
        <f>servico!K10</f>
        <v>71</v>
      </c>
      <c r="L9">
        <f t="shared" si="0"/>
        <v>510</v>
      </c>
      <c r="N9" s="1" t="s">
        <v>30</v>
      </c>
      <c r="O9">
        <f>+B9/'Total x Ano'!$B$30</f>
        <v>3.6046996271388824E-4</v>
      </c>
      <c r="P9">
        <f>+C9/'Total x Ano'!$B$30</f>
        <v>4.3932276705755129E-4</v>
      </c>
      <c r="Q9">
        <f>+D9/'Total x Ano'!$B$30</f>
        <v>1.8474085589086772E-3</v>
      </c>
      <c r="R9">
        <f>+E9/'Total x Ano'!$B$30</f>
        <v>3.3794059004427025E-5</v>
      </c>
      <c r="S9">
        <f>+F9/'Total x Ano'!$B$30</f>
        <v>3.0414653103984321E-4</v>
      </c>
      <c r="T9">
        <f>+G9/'Total x Ano'!$B$30</f>
        <v>1.1039392608112827E-3</v>
      </c>
      <c r="U9">
        <f>+H9/'Total x Ano'!$B$30</f>
        <v>7.434692980973945E-4</v>
      </c>
      <c r="V9">
        <f>+I9/'Total x Ano'!$B$30</f>
        <v>5.6323431674045036E-5</v>
      </c>
      <c r="W9">
        <f>+J9/'Total x Ano'!$B$30</f>
        <v>5.6323431674045036E-5</v>
      </c>
      <c r="X9">
        <f>+K9/'Total x Ano'!$B$30</f>
        <v>7.9979272977143947E-4</v>
      </c>
      <c r="Y9">
        <f>+L9/'Total x Ano'!$B$30</f>
        <v>5.7449900307525933E-3</v>
      </c>
    </row>
    <row r="10" spans="1:25" x14ac:dyDescent="0.25">
      <c r="A10" s="1" t="s">
        <v>29</v>
      </c>
      <c r="B10">
        <f>servico!B11</f>
        <v>3</v>
      </c>
      <c r="C10">
        <f>servico!C11</f>
        <v>5</v>
      </c>
      <c r="D10">
        <f>servico!D11</f>
        <v>34</v>
      </c>
      <c r="E10">
        <f>servico!E11</f>
        <v>0</v>
      </c>
      <c r="F10">
        <f>servico!F11</f>
        <v>3</v>
      </c>
      <c r="G10">
        <f>servico!G11</f>
        <v>9</v>
      </c>
      <c r="H10">
        <f>servico!H11</f>
        <v>15</v>
      </c>
      <c r="I10">
        <f>servico!I11</f>
        <v>1</v>
      </c>
      <c r="J10">
        <f>servico!J11</f>
        <v>0</v>
      </c>
      <c r="K10">
        <f>servico!K11</f>
        <v>14</v>
      </c>
      <c r="L10">
        <f t="shared" si="0"/>
        <v>84</v>
      </c>
      <c r="N10" s="1" t="s">
        <v>29</v>
      </c>
      <c r="O10">
        <f>+B10/'Total x Ano'!$B$30</f>
        <v>3.3794059004427025E-5</v>
      </c>
      <c r="P10">
        <f>+C10/'Total x Ano'!$B$30</f>
        <v>5.6323431674045036E-5</v>
      </c>
      <c r="Q10">
        <f>+D10/'Total x Ano'!$B$30</f>
        <v>3.8299933538350626E-4</v>
      </c>
      <c r="R10">
        <f>+E10/'Total x Ano'!$B$30</f>
        <v>0</v>
      </c>
      <c r="S10">
        <f>+F10/'Total x Ano'!$B$30</f>
        <v>3.3794059004427025E-5</v>
      </c>
      <c r="T10">
        <f>+G10/'Total x Ano'!$B$30</f>
        <v>1.0138217701328107E-4</v>
      </c>
      <c r="U10">
        <f>+H10/'Total x Ano'!$B$30</f>
        <v>1.6897029502213512E-4</v>
      </c>
      <c r="V10">
        <f>+I10/'Total x Ano'!$B$30</f>
        <v>1.1264686334809008E-5</v>
      </c>
      <c r="W10">
        <f>+J10/'Total x Ano'!$B$30</f>
        <v>0</v>
      </c>
      <c r="X10">
        <f>+K10/'Total x Ano'!$B$30</f>
        <v>1.5770560868732611E-4</v>
      </c>
      <c r="Y10">
        <f>+L10/'Total x Ano'!$B$30</f>
        <v>9.4623365212395661E-4</v>
      </c>
    </row>
    <row r="11" spans="1:25" x14ac:dyDescent="0.25">
      <c r="A11" s="1" t="s">
        <v>28</v>
      </c>
      <c r="B11">
        <f>servico!B12</f>
        <v>13</v>
      </c>
      <c r="C11">
        <f>servico!C12</f>
        <v>15</v>
      </c>
      <c r="D11">
        <f>servico!D12</f>
        <v>68</v>
      </c>
      <c r="E11">
        <f>servico!E12</f>
        <v>0</v>
      </c>
      <c r="F11">
        <f>servico!F12</f>
        <v>15</v>
      </c>
      <c r="G11">
        <f>servico!G12</f>
        <v>26</v>
      </c>
      <c r="H11">
        <f>servico!H12</f>
        <v>17</v>
      </c>
      <c r="I11">
        <f>servico!I12</f>
        <v>2</v>
      </c>
      <c r="J11">
        <f>servico!J12</f>
        <v>1</v>
      </c>
      <c r="K11">
        <f>servico!K12</f>
        <v>27</v>
      </c>
      <c r="L11">
        <f t="shared" si="0"/>
        <v>184</v>
      </c>
      <c r="N11" s="1" t="s">
        <v>28</v>
      </c>
      <c r="O11">
        <f>+B11/'Total x Ano'!$B$30</f>
        <v>1.464409223525171E-4</v>
      </c>
      <c r="P11">
        <f>+C11/'Total x Ano'!$B$30</f>
        <v>1.6897029502213512E-4</v>
      </c>
      <c r="Q11">
        <f>+D11/'Total x Ano'!$B$30</f>
        <v>7.6599867076701251E-4</v>
      </c>
      <c r="R11">
        <f>+E11/'Total x Ano'!$B$30</f>
        <v>0</v>
      </c>
      <c r="S11">
        <f>+F11/'Total x Ano'!$B$30</f>
        <v>1.6897029502213512E-4</v>
      </c>
      <c r="T11">
        <f>+G11/'Total x Ano'!$B$30</f>
        <v>2.9288184470503421E-4</v>
      </c>
      <c r="U11">
        <f>+H11/'Total x Ano'!$B$30</f>
        <v>1.9149966769175313E-4</v>
      </c>
      <c r="V11">
        <f>+I11/'Total x Ano'!$B$30</f>
        <v>2.2529372669618015E-5</v>
      </c>
      <c r="W11">
        <f>+J11/'Total x Ano'!$B$30</f>
        <v>1.1264686334809008E-5</v>
      </c>
      <c r="X11">
        <f>+K11/'Total x Ano'!$B$30</f>
        <v>3.0414653103984321E-4</v>
      </c>
      <c r="Y11">
        <f>+L11/'Total x Ano'!$B$30</f>
        <v>2.0727022856048575E-3</v>
      </c>
    </row>
    <row r="12" spans="1:25" x14ac:dyDescent="0.25">
      <c r="A12" s="1" t="s">
        <v>27</v>
      </c>
      <c r="B12">
        <f>servico!B13</f>
        <v>21</v>
      </c>
      <c r="C12">
        <f>servico!C13</f>
        <v>55</v>
      </c>
      <c r="D12">
        <f>servico!D13</f>
        <v>128</v>
      </c>
      <c r="E12">
        <f>servico!E13</f>
        <v>2</v>
      </c>
      <c r="F12">
        <f>servico!F13</f>
        <v>17</v>
      </c>
      <c r="G12">
        <f>servico!G13</f>
        <v>44</v>
      </c>
      <c r="H12">
        <f>servico!H13</f>
        <v>40</v>
      </c>
      <c r="I12">
        <f>servico!I13</f>
        <v>6</v>
      </c>
      <c r="J12">
        <f>servico!J13</f>
        <v>1</v>
      </c>
      <c r="K12">
        <f>servico!K13</f>
        <v>52</v>
      </c>
      <c r="L12">
        <f t="shared" si="0"/>
        <v>366</v>
      </c>
      <c r="N12" s="1" t="s">
        <v>27</v>
      </c>
      <c r="O12">
        <f>+B12/'Total x Ano'!$B$30</f>
        <v>2.3655841303098915E-4</v>
      </c>
      <c r="P12">
        <f>+C12/'Total x Ano'!$B$30</f>
        <v>6.1955774841449538E-4</v>
      </c>
      <c r="Q12">
        <f>+D12/'Total x Ano'!$B$30</f>
        <v>1.441879850855553E-3</v>
      </c>
      <c r="R12">
        <f>+E12/'Total x Ano'!$B$30</f>
        <v>2.2529372669618015E-5</v>
      </c>
      <c r="S12">
        <f>+F12/'Total x Ano'!$B$30</f>
        <v>1.9149966769175313E-4</v>
      </c>
      <c r="T12">
        <f>+G12/'Total x Ano'!$B$30</f>
        <v>4.9564619873159637E-4</v>
      </c>
      <c r="U12">
        <f>+H12/'Total x Ano'!$B$30</f>
        <v>4.5058745339236029E-4</v>
      </c>
      <c r="V12">
        <f>+I12/'Total x Ano'!$B$30</f>
        <v>6.7588118008854049E-5</v>
      </c>
      <c r="W12">
        <f>+J12/'Total x Ano'!$B$30</f>
        <v>1.1264686334809008E-5</v>
      </c>
      <c r="X12">
        <f>+K12/'Total x Ano'!$B$30</f>
        <v>5.8576368941006842E-4</v>
      </c>
      <c r="Y12">
        <f>+L12/'Total x Ano'!$B$30</f>
        <v>4.1228751985400965E-3</v>
      </c>
    </row>
    <row r="13" spans="1:25" x14ac:dyDescent="0.25">
      <c r="A13" s="1" t="s">
        <v>26</v>
      </c>
      <c r="B13">
        <f>servico!B14</f>
        <v>20</v>
      </c>
      <c r="C13">
        <f>servico!C14</f>
        <v>16</v>
      </c>
      <c r="D13">
        <f>servico!D14</f>
        <v>83</v>
      </c>
      <c r="E13">
        <f>servico!E14</f>
        <v>1</v>
      </c>
      <c r="F13">
        <f>servico!F14</f>
        <v>15</v>
      </c>
      <c r="G13">
        <f>servico!G14</f>
        <v>39</v>
      </c>
      <c r="H13">
        <f>servico!H14</f>
        <v>23</v>
      </c>
      <c r="I13">
        <f>servico!I14</f>
        <v>3</v>
      </c>
      <c r="J13">
        <f>servico!J14</f>
        <v>7</v>
      </c>
      <c r="K13">
        <f>servico!K14</f>
        <v>41</v>
      </c>
      <c r="L13">
        <f t="shared" si="0"/>
        <v>248</v>
      </c>
      <c r="N13" s="1" t="s">
        <v>26</v>
      </c>
      <c r="O13">
        <f>+B13/'Total x Ano'!$B$30</f>
        <v>2.2529372669618015E-4</v>
      </c>
      <c r="P13">
        <f>+C13/'Total x Ano'!$B$30</f>
        <v>1.8023498135694412E-4</v>
      </c>
      <c r="Q13">
        <f>+D13/'Total x Ano'!$B$30</f>
        <v>9.3496896578914765E-4</v>
      </c>
      <c r="R13">
        <f>+E13/'Total x Ano'!$B$30</f>
        <v>1.1264686334809008E-5</v>
      </c>
      <c r="S13">
        <f>+F13/'Total x Ano'!$B$30</f>
        <v>1.6897029502213512E-4</v>
      </c>
      <c r="T13">
        <f>+G13/'Total x Ano'!$B$30</f>
        <v>4.3932276705755129E-4</v>
      </c>
      <c r="U13">
        <f>+H13/'Total x Ano'!$B$30</f>
        <v>2.5908778570060719E-4</v>
      </c>
      <c r="V13">
        <f>+I13/'Total x Ano'!$B$30</f>
        <v>3.3794059004427025E-5</v>
      </c>
      <c r="W13">
        <f>+J13/'Total x Ano'!$B$30</f>
        <v>7.8852804343663055E-5</v>
      </c>
      <c r="X13">
        <f>+K13/'Total x Ano'!$B$30</f>
        <v>4.618521397271693E-4</v>
      </c>
      <c r="Y13">
        <f>+L13/'Total x Ano'!$B$30</f>
        <v>2.7936422110326339E-3</v>
      </c>
    </row>
    <row r="14" spans="1:25" x14ac:dyDescent="0.25">
      <c r="A14" s="1" t="s">
        <v>25</v>
      </c>
      <c r="B14">
        <f>servico!B15</f>
        <v>77</v>
      </c>
      <c r="C14">
        <f>servico!C15</f>
        <v>103</v>
      </c>
      <c r="D14">
        <f>servico!D15</f>
        <v>322</v>
      </c>
      <c r="E14">
        <f>servico!E15</f>
        <v>3</v>
      </c>
      <c r="F14">
        <f>servico!F15</f>
        <v>47</v>
      </c>
      <c r="G14">
        <f>servico!G15</f>
        <v>138</v>
      </c>
      <c r="H14">
        <f>servico!H15</f>
        <v>124</v>
      </c>
      <c r="I14">
        <f>servico!I15</f>
        <v>22</v>
      </c>
      <c r="J14">
        <f>servico!J15</f>
        <v>5</v>
      </c>
      <c r="K14">
        <f>servico!K15</f>
        <v>119</v>
      </c>
      <c r="L14">
        <f t="shared" si="0"/>
        <v>960</v>
      </c>
      <c r="N14" s="1" t="s">
        <v>25</v>
      </c>
      <c r="O14">
        <f>+B14/'Total x Ano'!$B$30</f>
        <v>8.6738084778029351E-4</v>
      </c>
      <c r="P14">
        <f>+C14/'Total x Ano'!$B$30</f>
        <v>1.1602626924853278E-3</v>
      </c>
      <c r="Q14">
        <f>+D14/'Total x Ano'!$B$30</f>
        <v>3.6272289998085004E-3</v>
      </c>
      <c r="R14">
        <f>+E14/'Total x Ano'!$B$30</f>
        <v>3.3794059004427025E-5</v>
      </c>
      <c r="S14">
        <f>+F14/'Total x Ano'!$B$30</f>
        <v>5.2944025773602333E-4</v>
      </c>
      <c r="T14">
        <f>+G14/'Total x Ano'!$B$30</f>
        <v>1.5545267142036429E-3</v>
      </c>
      <c r="U14">
        <f>+H14/'Total x Ano'!$B$30</f>
        <v>1.396821105516317E-3</v>
      </c>
      <c r="V14">
        <f>+I14/'Total x Ano'!$B$30</f>
        <v>2.4782309936579818E-4</v>
      </c>
      <c r="W14">
        <f>+J14/'Total x Ano'!$B$30</f>
        <v>5.6323431674045036E-5</v>
      </c>
      <c r="X14">
        <f>+K14/'Total x Ano'!$B$30</f>
        <v>1.3404976738422719E-3</v>
      </c>
      <c r="Y14">
        <f>+L14/'Total x Ano'!$B$30</f>
        <v>1.0814098881416647E-2</v>
      </c>
    </row>
    <row r="15" spans="1:25" x14ac:dyDescent="0.25">
      <c r="A15" s="1" t="s">
        <v>24</v>
      </c>
      <c r="B15">
        <f>servico!B16</f>
        <v>41</v>
      </c>
      <c r="C15">
        <f>servico!C16</f>
        <v>67</v>
      </c>
      <c r="D15">
        <f>servico!D16</f>
        <v>118</v>
      </c>
      <c r="E15">
        <f>servico!E16</f>
        <v>1</v>
      </c>
      <c r="F15">
        <f>servico!F16</f>
        <v>24</v>
      </c>
      <c r="G15">
        <f>servico!G16</f>
        <v>82</v>
      </c>
      <c r="H15">
        <f>servico!H16</f>
        <v>83</v>
      </c>
      <c r="I15">
        <f>servico!I16</f>
        <v>5</v>
      </c>
      <c r="J15">
        <f>servico!J16</f>
        <v>8</v>
      </c>
      <c r="K15">
        <f>servico!K16</f>
        <v>57</v>
      </c>
      <c r="L15">
        <f t="shared" si="0"/>
        <v>486</v>
      </c>
      <c r="N15" s="1" t="s">
        <v>24</v>
      </c>
      <c r="O15">
        <f>+B15/'Total x Ano'!$B$30</f>
        <v>4.618521397271693E-4</v>
      </c>
      <c r="P15">
        <f>+C15/'Total x Ano'!$B$30</f>
        <v>7.5473398443220345E-4</v>
      </c>
      <c r="Q15">
        <f>+D15/'Total x Ano'!$B$30</f>
        <v>1.3292329875074628E-3</v>
      </c>
      <c r="R15">
        <f>+E15/'Total x Ano'!$B$30</f>
        <v>1.1264686334809008E-5</v>
      </c>
      <c r="S15">
        <f>+F15/'Total x Ano'!$B$30</f>
        <v>2.703524720354162E-4</v>
      </c>
      <c r="T15">
        <f>+G15/'Total x Ano'!$B$30</f>
        <v>9.2370427945433859E-4</v>
      </c>
      <c r="U15">
        <f>+H15/'Total x Ano'!$B$30</f>
        <v>9.3496896578914765E-4</v>
      </c>
      <c r="V15">
        <f>+I15/'Total x Ano'!$B$30</f>
        <v>5.6323431674045036E-5</v>
      </c>
      <c r="W15">
        <f>+J15/'Total x Ano'!$B$30</f>
        <v>9.0117490678472061E-5</v>
      </c>
      <c r="X15">
        <f>+K15/'Total x Ano'!$B$30</f>
        <v>6.4208712108411339E-4</v>
      </c>
      <c r="Y15">
        <f>+L15/'Total x Ano'!$B$30</f>
        <v>5.4746375587171776E-3</v>
      </c>
    </row>
    <row r="16" spans="1:25" x14ac:dyDescent="0.25">
      <c r="A16" s="1" t="s">
        <v>23</v>
      </c>
      <c r="B16">
        <f>servico!B17</f>
        <v>16</v>
      </c>
      <c r="C16">
        <f>servico!C17</f>
        <v>33</v>
      </c>
      <c r="D16">
        <f>servico!D17</f>
        <v>119</v>
      </c>
      <c r="E16">
        <f>servico!E17</f>
        <v>5</v>
      </c>
      <c r="F16">
        <f>servico!F17</f>
        <v>15</v>
      </c>
      <c r="G16">
        <f>servico!G17</f>
        <v>60</v>
      </c>
      <c r="H16">
        <f>servico!H17</f>
        <v>74</v>
      </c>
      <c r="I16">
        <f>servico!I17</f>
        <v>6</v>
      </c>
      <c r="J16">
        <f>servico!J17</f>
        <v>3</v>
      </c>
      <c r="K16">
        <f>servico!K17</f>
        <v>59</v>
      </c>
      <c r="L16">
        <f t="shared" si="0"/>
        <v>390</v>
      </c>
      <c r="N16" s="1" t="s">
        <v>23</v>
      </c>
      <c r="O16">
        <f>+B16/'Total x Ano'!$B$30</f>
        <v>1.8023498135694412E-4</v>
      </c>
      <c r="P16">
        <f>+C16/'Total x Ano'!$B$30</f>
        <v>3.7173464904869725E-4</v>
      </c>
      <c r="Q16">
        <f>+D16/'Total x Ano'!$B$30</f>
        <v>1.3404976738422719E-3</v>
      </c>
      <c r="R16">
        <f>+E16/'Total x Ano'!$B$30</f>
        <v>5.6323431674045036E-5</v>
      </c>
      <c r="S16">
        <f>+F16/'Total x Ano'!$B$30</f>
        <v>1.6897029502213512E-4</v>
      </c>
      <c r="T16">
        <f>+G16/'Total x Ano'!$B$30</f>
        <v>6.7588118008854046E-4</v>
      </c>
      <c r="U16">
        <f>+H16/'Total x Ano'!$B$30</f>
        <v>8.3358678877586655E-4</v>
      </c>
      <c r="V16">
        <f>+I16/'Total x Ano'!$B$30</f>
        <v>6.7588118008854049E-5</v>
      </c>
      <c r="W16">
        <f>+J16/'Total x Ano'!$B$30</f>
        <v>3.3794059004427025E-5</v>
      </c>
      <c r="X16">
        <f>+K16/'Total x Ano'!$B$30</f>
        <v>6.646164937537314E-4</v>
      </c>
      <c r="Y16">
        <f>+L16/'Total x Ano'!$B$30</f>
        <v>4.3932276705755131E-3</v>
      </c>
    </row>
    <row r="17" spans="1:25" x14ac:dyDescent="0.25">
      <c r="A17" s="1" t="s">
        <v>22</v>
      </c>
      <c r="B17">
        <f>servico!B18</f>
        <v>66</v>
      </c>
      <c r="C17">
        <f>servico!C18</f>
        <v>94</v>
      </c>
      <c r="D17">
        <f>servico!D18</f>
        <v>257</v>
      </c>
      <c r="E17">
        <f>servico!E18</f>
        <v>6</v>
      </c>
      <c r="F17">
        <f>servico!F18</f>
        <v>42</v>
      </c>
      <c r="G17">
        <f>servico!G18</f>
        <v>156</v>
      </c>
      <c r="H17">
        <f>servico!H18</f>
        <v>175</v>
      </c>
      <c r="I17">
        <f>servico!I18</f>
        <v>30</v>
      </c>
      <c r="J17">
        <f>servico!J18</f>
        <v>12</v>
      </c>
      <c r="K17">
        <f>servico!K18</f>
        <v>156</v>
      </c>
      <c r="L17">
        <f t="shared" si="0"/>
        <v>994</v>
      </c>
      <c r="N17" s="1" t="s">
        <v>22</v>
      </c>
      <c r="O17">
        <f>+B17/'Total x Ano'!$B$30</f>
        <v>7.434692980973945E-4</v>
      </c>
      <c r="P17">
        <f>+C17/'Total x Ano'!$B$30</f>
        <v>1.0588805154720467E-3</v>
      </c>
      <c r="Q17">
        <f>+D17/'Total x Ano'!$B$30</f>
        <v>2.8950243880459148E-3</v>
      </c>
      <c r="R17">
        <f>+E17/'Total x Ano'!$B$30</f>
        <v>6.7588118008854049E-5</v>
      </c>
      <c r="S17">
        <f>+F17/'Total x Ano'!$B$30</f>
        <v>4.731168260619783E-4</v>
      </c>
      <c r="T17">
        <f>+G17/'Total x Ano'!$B$30</f>
        <v>1.7572910682302051E-3</v>
      </c>
      <c r="U17">
        <f>+H17/'Total x Ano'!$B$30</f>
        <v>1.9713201085915762E-3</v>
      </c>
      <c r="V17">
        <f>+I17/'Total x Ano'!$B$30</f>
        <v>3.3794059004427023E-4</v>
      </c>
      <c r="W17">
        <f>+J17/'Total x Ano'!$B$30</f>
        <v>1.351762360177081E-4</v>
      </c>
      <c r="X17">
        <f>+K17/'Total x Ano'!$B$30</f>
        <v>1.7572910682302051E-3</v>
      </c>
      <c r="Y17">
        <f>+L17/'Total x Ano'!$B$30</f>
        <v>1.1197098216800153E-2</v>
      </c>
    </row>
    <row r="18" spans="1:25" x14ac:dyDescent="0.25">
      <c r="A18" s="1" t="s">
        <v>21</v>
      </c>
      <c r="B18">
        <f>servico!B19</f>
        <v>14</v>
      </c>
      <c r="C18">
        <f>servico!C19</f>
        <v>21</v>
      </c>
      <c r="D18">
        <f>servico!D19</f>
        <v>67</v>
      </c>
      <c r="E18">
        <f>servico!E19</f>
        <v>2</v>
      </c>
      <c r="F18">
        <f>servico!F19</f>
        <v>11</v>
      </c>
      <c r="G18">
        <f>servico!G19</f>
        <v>40</v>
      </c>
      <c r="H18">
        <f>servico!H19</f>
        <v>46</v>
      </c>
      <c r="I18">
        <f>servico!I19</f>
        <v>3</v>
      </c>
      <c r="J18">
        <f>servico!J19</f>
        <v>4</v>
      </c>
      <c r="K18">
        <f>servico!K19</f>
        <v>23</v>
      </c>
      <c r="L18">
        <f t="shared" si="0"/>
        <v>231</v>
      </c>
      <c r="N18" s="1" t="s">
        <v>21</v>
      </c>
      <c r="O18">
        <f>+B18/'Total x Ano'!$B$30</f>
        <v>1.5770560868732611E-4</v>
      </c>
      <c r="P18">
        <f>+C18/'Total x Ano'!$B$30</f>
        <v>2.3655841303098915E-4</v>
      </c>
      <c r="Q18">
        <f>+D18/'Total x Ano'!$B$30</f>
        <v>7.5473398443220345E-4</v>
      </c>
      <c r="R18">
        <f>+E18/'Total x Ano'!$B$30</f>
        <v>2.2529372669618015E-5</v>
      </c>
      <c r="S18">
        <f>+F18/'Total x Ano'!$B$30</f>
        <v>1.2391154968289909E-4</v>
      </c>
      <c r="T18">
        <f>+G18/'Total x Ano'!$B$30</f>
        <v>4.5058745339236029E-4</v>
      </c>
      <c r="U18">
        <f>+H18/'Total x Ano'!$B$30</f>
        <v>5.1817557140121438E-4</v>
      </c>
      <c r="V18">
        <f>+I18/'Total x Ano'!$B$30</f>
        <v>3.3794059004427025E-5</v>
      </c>
      <c r="W18">
        <f>+J18/'Total x Ano'!$B$30</f>
        <v>4.505874533923603E-5</v>
      </c>
      <c r="X18">
        <f>+K18/'Total x Ano'!$B$30</f>
        <v>2.5908778570060719E-4</v>
      </c>
      <c r="Y18">
        <f>+L18/'Total x Ano'!$B$30</f>
        <v>2.6021425433408805E-3</v>
      </c>
    </row>
    <row r="19" spans="1:25" x14ac:dyDescent="0.25">
      <c r="A19" s="1" t="s">
        <v>20</v>
      </c>
      <c r="B19">
        <f>servico!B20</f>
        <v>18</v>
      </c>
      <c r="C19">
        <f>servico!C20</f>
        <v>35</v>
      </c>
      <c r="D19">
        <f>servico!D20</f>
        <v>78</v>
      </c>
      <c r="E19">
        <f>servico!E20</f>
        <v>2</v>
      </c>
      <c r="F19">
        <f>servico!F20</f>
        <v>19</v>
      </c>
      <c r="G19">
        <f>servico!G20</f>
        <v>41</v>
      </c>
      <c r="H19">
        <f>servico!H20</f>
        <v>44</v>
      </c>
      <c r="I19">
        <f>servico!I20</f>
        <v>4</v>
      </c>
      <c r="J19">
        <f>servico!J20</f>
        <v>3</v>
      </c>
      <c r="K19">
        <f>servico!K20</f>
        <v>39</v>
      </c>
      <c r="L19">
        <f t="shared" si="0"/>
        <v>283</v>
      </c>
      <c r="N19" s="1" t="s">
        <v>20</v>
      </c>
      <c r="O19">
        <f>+B19/'Total x Ano'!$B$30</f>
        <v>2.0276435402656213E-4</v>
      </c>
      <c r="P19">
        <f>+C19/'Total x Ano'!$B$30</f>
        <v>3.9426402171831526E-4</v>
      </c>
      <c r="Q19">
        <f>+D19/'Total x Ano'!$B$30</f>
        <v>8.7864553411510257E-4</v>
      </c>
      <c r="R19">
        <f>+E19/'Total x Ano'!$B$30</f>
        <v>2.2529372669618015E-5</v>
      </c>
      <c r="S19">
        <f>+F19/'Total x Ano'!$B$30</f>
        <v>2.1402904036137114E-4</v>
      </c>
      <c r="T19">
        <f>+G19/'Total x Ano'!$B$30</f>
        <v>4.618521397271693E-4</v>
      </c>
      <c r="U19">
        <f>+H19/'Total x Ano'!$B$30</f>
        <v>4.9564619873159637E-4</v>
      </c>
      <c r="V19">
        <f>+I19/'Total x Ano'!$B$30</f>
        <v>4.505874533923603E-5</v>
      </c>
      <c r="W19">
        <f>+J19/'Total x Ano'!$B$30</f>
        <v>3.3794059004427025E-5</v>
      </c>
      <c r="X19">
        <f>+K19/'Total x Ano'!$B$30</f>
        <v>4.3932276705755129E-4</v>
      </c>
      <c r="Y19">
        <f>+L19/'Total x Ano'!$B$30</f>
        <v>3.1879062327509491E-3</v>
      </c>
    </row>
    <row r="20" spans="1:25" x14ac:dyDescent="0.25">
      <c r="A20" s="1" t="s">
        <v>19</v>
      </c>
      <c r="B20">
        <f>servico!B21</f>
        <v>135</v>
      </c>
      <c r="C20">
        <f>servico!C21</f>
        <v>219</v>
      </c>
      <c r="D20">
        <f>servico!D21</f>
        <v>442</v>
      </c>
      <c r="E20">
        <f>servico!E21</f>
        <v>9</v>
      </c>
      <c r="F20">
        <f>servico!F21</f>
        <v>76</v>
      </c>
      <c r="G20">
        <f>servico!G21</f>
        <v>251</v>
      </c>
      <c r="H20">
        <f>servico!H21</f>
        <v>250</v>
      </c>
      <c r="I20">
        <f>servico!I21</f>
        <v>34</v>
      </c>
      <c r="J20">
        <f>servico!J21</f>
        <v>24</v>
      </c>
      <c r="K20">
        <f>servico!K21</f>
        <v>218</v>
      </c>
      <c r="L20">
        <f t="shared" si="0"/>
        <v>1658</v>
      </c>
      <c r="N20" s="1" t="s">
        <v>19</v>
      </c>
      <c r="O20">
        <f>+B20/'Total x Ano'!$B$30</f>
        <v>1.520732655199216E-3</v>
      </c>
      <c r="P20">
        <f>+C20/'Total x Ano'!$B$30</f>
        <v>2.4669663073231727E-3</v>
      </c>
      <c r="Q20">
        <f>+D20/'Total x Ano'!$B$30</f>
        <v>4.9789913599855816E-3</v>
      </c>
      <c r="R20">
        <f>+E20/'Total x Ano'!$B$30</f>
        <v>1.0138217701328107E-4</v>
      </c>
      <c r="S20">
        <f>+F20/'Total x Ano'!$B$30</f>
        <v>8.5611616144548456E-4</v>
      </c>
      <c r="T20">
        <f>+G20/'Total x Ano'!$B$30</f>
        <v>2.8274362700370609E-3</v>
      </c>
      <c r="U20">
        <f>+H20/'Total x Ano'!$B$30</f>
        <v>2.816171583702252E-3</v>
      </c>
      <c r="V20">
        <f>+I20/'Total x Ano'!$B$30</f>
        <v>3.8299933538350626E-4</v>
      </c>
      <c r="W20">
        <f>+J20/'Total x Ano'!$B$30</f>
        <v>2.703524720354162E-4</v>
      </c>
      <c r="X20">
        <f>+K20/'Total x Ano'!$B$30</f>
        <v>2.4557016209883634E-3</v>
      </c>
      <c r="Y20">
        <f>+L20/'Total x Ano'!$B$30</f>
        <v>1.8676849943113333E-2</v>
      </c>
    </row>
    <row r="21" spans="1:25" x14ac:dyDescent="0.25">
      <c r="A21" s="1" t="s">
        <v>18</v>
      </c>
      <c r="B21">
        <f>servico!B22</f>
        <v>492</v>
      </c>
      <c r="C21">
        <f>servico!C22</f>
        <v>376</v>
      </c>
      <c r="D21">
        <f>servico!D22</f>
        <v>1438</v>
      </c>
      <c r="E21">
        <f>servico!E22</f>
        <v>23</v>
      </c>
      <c r="F21">
        <f>servico!F22</f>
        <v>322</v>
      </c>
      <c r="G21">
        <f>servico!G22</f>
        <v>948</v>
      </c>
      <c r="H21">
        <f>servico!H22</f>
        <v>976</v>
      </c>
      <c r="I21">
        <f>servico!I22</f>
        <v>62</v>
      </c>
      <c r="J21">
        <f>servico!J22</f>
        <v>62</v>
      </c>
      <c r="K21">
        <f>servico!K22</f>
        <v>545</v>
      </c>
      <c r="L21">
        <f t="shared" si="0"/>
        <v>5244</v>
      </c>
      <c r="N21" s="1" t="s">
        <v>18</v>
      </c>
      <c r="O21">
        <f>+B21/'Total x Ano'!$B$30</f>
        <v>5.5422256767260316E-3</v>
      </c>
      <c r="P21">
        <f>+C21/'Total x Ano'!$B$30</f>
        <v>4.2355220618881867E-3</v>
      </c>
      <c r="Q21">
        <f>+D21/'Total x Ano'!$B$30</f>
        <v>1.6198618949455353E-2</v>
      </c>
      <c r="R21">
        <f>+E21/'Total x Ano'!$B$30</f>
        <v>2.5908778570060719E-4</v>
      </c>
      <c r="S21">
        <f>+F21/'Total x Ano'!$B$30</f>
        <v>3.6272289998085004E-3</v>
      </c>
      <c r="T21">
        <f>+G21/'Total x Ano'!$B$30</f>
        <v>1.067892264539894E-2</v>
      </c>
      <c r="U21">
        <f>+H21/'Total x Ano'!$B$30</f>
        <v>1.0994333862773591E-2</v>
      </c>
      <c r="V21">
        <f>+I21/'Total x Ano'!$B$30</f>
        <v>6.9841055275815848E-4</v>
      </c>
      <c r="W21">
        <f>+J21/'Total x Ano'!$B$30</f>
        <v>6.9841055275815848E-4</v>
      </c>
      <c r="X21">
        <f>+K21/'Total x Ano'!$B$30</f>
        <v>6.1392540524709089E-3</v>
      </c>
      <c r="Y21">
        <f>+L21/'Total x Ano'!$B$30</f>
        <v>5.9072015139738435E-2</v>
      </c>
    </row>
    <row r="22" spans="1:25" x14ac:dyDescent="0.25">
      <c r="A22" s="1" t="s">
        <v>17</v>
      </c>
      <c r="B22">
        <f>servico!B23</f>
        <v>73</v>
      </c>
      <c r="C22">
        <f>servico!C23</f>
        <v>58</v>
      </c>
      <c r="D22">
        <f>servico!D23</f>
        <v>255</v>
      </c>
      <c r="E22">
        <f>servico!E23</f>
        <v>0</v>
      </c>
      <c r="F22">
        <f>servico!F23</f>
        <v>50</v>
      </c>
      <c r="G22">
        <f>servico!G23</f>
        <v>136</v>
      </c>
      <c r="H22">
        <f>servico!H23</f>
        <v>160</v>
      </c>
      <c r="I22">
        <f>servico!I23</f>
        <v>23</v>
      </c>
      <c r="J22">
        <f>servico!J23</f>
        <v>15</v>
      </c>
      <c r="K22">
        <f>servico!K23</f>
        <v>105</v>
      </c>
      <c r="L22">
        <f t="shared" si="0"/>
        <v>875</v>
      </c>
      <c r="N22" s="1" t="s">
        <v>17</v>
      </c>
      <c r="O22">
        <f>+B22/'Total x Ano'!$B$30</f>
        <v>8.2232210244105749E-4</v>
      </c>
      <c r="P22">
        <f>+C22/'Total x Ano'!$B$30</f>
        <v>6.5335180741892245E-4</v>
      </c>
      <c r="Q22">
        <f>+D22/'Total x Ano'!$B$30</f>
        <v>2.8724950153762967E-3</v>
      </c>
      <c r="R22">
        <f>+E22/'Total x Ano'!$B$30</f>
        <v>0</v>
      </c>
      <c r="S22">
        <f>+F22/'Total x Ano'!$B$30</f>
        <v>5.632343167404504E-4</v>
      </c>
      <c r="T22">
        <f>+G22/'Total x Ano'!$B$30</f>
        <v>1.531997341534025E-3</v>
      </c>
      <c r="U22">
        <f>+H22/'Total x Ano'!$B$30</f>
        <v>1.8023498135694412E-3</v>
      </c>
      <c r="V22">
        <f>+I22/'Total x Ano'!$B$30</f>
        <v>2.5908778570060719E-4</v>
      </c>
      <c r="W22">
        <f>+J22/'Total x Ano'!$B$30</f>
        <v>1.6897029502213512E-4</v>
      </c>
      <c r="X22">
        <f>+K22/'Total x Ano'!$B$30</f>
        <v>1.1827920651549457E-3</v>
      </c>
      <c r="Y22">
        <f>+L22/'Total x Ano'!$B$30</f>
        <v>9.8566005429578819E-3</v>
      </c>
    </row>
    <row r="23" spans="1:25" x14ac:dyDescent="0.25">
      <c r="A23" s="1" t="s">
        <v>16</v>
      </c>
      <c r="B23">
        <f>servico!B24</f>
        <v>376</v>
      </c>
      <c r="C23">
        <f>servico!C24</f>
        <v>626</v>
      </c>
      <c r="D23">
        <f>servico!D24</f>
        <v>1012</v>
      </c>
      <c r="E23">
        <f>servico!E24</f>
        <v>21</v>
      </c>
      <c r="F23">
        <f>servico!F24</f>
        <v>438</v>
      </c>
      <c r="G23">
        <f>servico!G24</f>
        <v>1066</v>
      </c>
      <c r="H23">
        <f>servico!H24</f>
        <v>679</v>
      </c>
      <c r="I23">
        <f>servico!I24</f>
        <v>72</v>
      </c>
      <c r="J23">
        <f>servico!J24</f>
        <v>42</v>
      </c>
      <c r="K23">
        <f>servico!K24</f>
        <v>631</v>
      </c>
      <c r="L23">
        <f t="shared" si="0"/>
        <v>4963</v>
      </c>
      <c r="N23" s="1" t="s">
        <v>16</v>
      </c>
      <c r="O23">
        <f>+B23/'Total x Ano'!$B$30</f>
        <v>4.2355220618881867E-3</v>
      </c>
      <c r="P23">
        <f>+C23/'Total x Ano'!$B$30</f>
        <v>7.0516936455904383E-3</v>
      </c>
      <c r="Q23">
        <f>+D23/'Total x Ano'!$B$30</f>
        <v>1.1399862570826716E-2</v>
      </c>
      <c r="R23">
        <f>+E23/'Total x Ano'!$B$30</f>
        <v>2.3655841303098915E-4</v>
      </c>
      <c r="S23">
        <f>+F23/'Total x Ano'!$B$30</f>
        <v>4.9339326146463454E-3</v>
      </c>
      <c r="T23">
        <f>+G23/'Total x Ano'!$B$30</f>
        <v>1.2008155632906402E-2</v>
      </c>
      <c r="U23">
        <f>+H23/'Total x Ano'!$B$30</f>
        <v>7.6487220213353156E-3</v>
      </c>
      <c r="V23">
        <f>+I23/'Total x Ano'!$B$30</f>
        <v>8.1105741610624853E-4</v>
      </c>
      <c r="W23">
        <f>+J23/'Total x Ano'!$B$30</f>
        <v>4.731168260619783E-4</v>
      </c>
      <c r="X23">
        <f>+K23/'Total x Ano'!$B$30</f>
        <v>7.1080170772644833E-3</v>
      </c>
      <c r="Y23">
        <f>+L23/'Total x Ano'!$B$30</f>
        <v>5.5906638279657105E-2</v>
      </c>
    </row>
    <row r="24" spans="1:25" x14ac:dyDescent="0.25">
      <c r="A24" s="1" t="s">
        <v>15</v>
      </c>
      <c r="B24">
        <f>servico!B25</f>
        <v>1401</v>
      </c>
      <c r="C24">
        <f>servico!C25</f>
        <v>896</v>
      </c>
      <c r="D24">
        <f>servico!D25</f>
        <v>2836</v>
      </c>
      <c r="E24">
        <f>servico!E25</f>
        <v>34</v>
      </c>
      <c r="F24">
        <f>servico!F25</f>
        <v>1513</v>
      </c>
      <c r="G24">
        <f>servico!G25</f>
        <v>2258</v>
      </c>
      <c r="H24">
        <f>servico!H25</f>
        <v>1866</v>
      </c>
      <c r="I24">
        <f>servico!I25</f>
        <v>263</v>
      </c>
      <c r="J24">
        <f>servico!J25</f>
        <v>119</v>
      </c>
      <c r="K24">
        <f>servico!K25</f>
        <v>2147</v>
      </c>
      <c r="L24">
        <f t="shared" si="0"/>
        <v>13333</v>
      </c>
      <c r="N24" s="1" t="s">
        <v>15</v>
      </c>
      <c r="O24">
        <f>+B24/'Total x Ano'!$B$30</f>
        <v>1.5781825555067418E-2</v>
      </c>
      <c r="P24">
        <f>+C24/'Total x Ano'!$B$30</f>
        <v>1.0093158955988871E-2</v>
      </c>
      <c r="Q24">
        <f>+D24/'Total x Ano'!$B$30</f>
        <v>3.1946650445518344E-2</v>
      </c>
      <c r="R24">
        <f>+E24/'Total x Ano'!$B$30</f>
        <v>3.8299933538350626E-4</v>
      </c>
      <c r="S24">
        <f>+F24/'Total x Ano'!$B$30</f>
        <v>1.7043470424566026E-2</v>
      </c>
      <c r="T24">
        <f>+G24/'Total x Ano'!$B$30</f>
        <v>2.5435661743998739E-2</v>
      </c>
      <c r="U24">
        <f>+H24/'Total x Ano'!$B$30</f>
        <v>2.1019904700753607E-2</v>
      </c>
      <c r="V24">
        <f>+I24/'Total x Ano'!$B$30</f>
        <v>2.9626125060547687E-3</v>
      </c>
      <c r="W24">
        <f>+J24/'Total x Ano'!$B$30</f>
        <v>1.3404976738422719E-3</v>
      </c>
      <c r="X24">
        <f>+K24/'Total x Ano'!$B$30</f>
        <v>2.4185281560834937E-2</v>
      </c>
      <c r="Y24">
        <f>+L24/'Total x Ano'!$B$30</f>
        <v>0.15019206290200848</v>
      </c>
    </row>
    <row r="25" spans="1:25" x14ac:dyDescent="0.25">
      <c r="A25" s="1" t="s">
        <v>14</v>
      </c>
      <c r="B25">
        <f>servico!B26</f>
        <v>192</v>
      </c>
      <c r="C25">
        <f>servico!C26</f>
        <v>214</v>
      </c>
      <c r="D25">
        <f>servico!D26</f>
        <v>903</v>
      </c>
      <c r="E25">
        <f>servico!E26</f>
        <v>14</v>
      </c>
      <c r="F25">
        <f>servico!F26</f>
        <v>276</v>
      </c>
      <c r="G25">
        <f>servico!G26</f>
        <v>583</v>
      </c>
      <c r="H25">
        <f>servico!H26</f>
        <v>564</v>
      </c>
      <c r="I25">
        <f>servico!I26</f>
        <v>72</v>
      </c>
      <c r="J25">
        <f>servico!J26</f>
        <v>26</v>
      </c>
      <c r="K25">
        <f>servico!K26</f>
        <v>332</v>
      </c>
      <c r="L25">
        <f t="shared" si="0"/>
        <v>3176</v>
      </c>
      <c r="N25" s="1" t="s">
        <v>14</v>
      </c>
      <c r="O25">
        <f>+B25/'Total x Ano'!$B$30</f>
        <v>2.1628197762833296E-3</v>
      </c>
      <c r="P25">
        <f>+C25/'Total x Ano'!$B$30</f>
        <v>2.4106428756491276E-3</v>
      </c>
      <c r="Q25">
        <f>+D25/'Total x Ano'!$B$30</f>
        <v>1.0172011760332533E-2</v>
      </c>
      <c r="R25">
        <f>+E25/'Total x Ano'!$B$30</f>
        <v>1.5770560868732611E-4</v>
      </c>
      <c r="S25">
        <f>+F25/'Total x Ano'!$B$30</f>
        <v>3.1090534284072859E-3</v>
      </c>
      <c r="T25">
        <f>+G25/'Total x Ano'!$B$30</f>
        <v>6.567312133193651E-3</v>
      </c>
      <c r="U25">
        <f>+H25/'Total x Ano'!$B$30</f>
        <v>6.3532830928322804E-3</v>
      </c>
      <c r="V25">
        <f>+I25/'Total x Ano'!$B$30</f>
        <v>8.1105741610624853E-4</v>
      </c>
      <c r="W25">
        <f>+J25/'Total x Ano'!$B$30</f>
        <v>2.9288184470503421E-4</v>
      </c>
      <c r="X25">
        <f>+K25/'Total x Ano'!$B$30</f>
        <v>3.7398758631565906E-3</v>
      </c>
      <c r="Y25">
        <f>+L25/'Total x Ano'!$B$30</f>
        <v>3.5776643799353407E-2</v>
      </c>
    </row>
    <row r="26" spans="1:25" x14ac:dyDescent="0.25">
      <c r="A26" s="1" t="s">
        <v>13</v>
      </c>
      <c r="B26">
        <f>servico!B27</f>
        <v>172</v>
      </c>
      <c r="C26">
        <f>servico!C27</f>
        <v>313</v>
      </c>
      <c r="D26">
        <f>servico!D27</f>
        <v>791</v>
      </c>
      <c r="E26">
        <f>servico!E27</f>
        <v>12</v>
      </c>
      <c r="F26">
        <f>servico!F27</f>
        <v>249</v>
      </c>
      <c r="G26">
        <f>servico!G27</f>
        <v>471</v>
      </c>
      <c r="H26">
        <f>servico!H27</f>
        <v>473</v>
      </c>
      <c r="I26">
        <f>servico!I27</f>
        <v>41</v>
      </c>
      <c r="J26">
        <f>servico!J27</f>
        <v>17</v>
      </c>
      <c r="K26">
        <f>servico!K27</f>
        <v>289</v>
      </c>
      <c r="L26">
        <f t="shared" si="0"/>
        <v>2828</v>
      </c>
      <c r="N26" s="1" t="s">
        <v>13</v>
      </c>
      <c r="O26">
        <f>+B26/'Total x Ano'!$B$30</f>
        <v>1.9375260495871492E-3</v>
      </c>
      <c r="P26">
        <f>+C26/'Total x Ano'!$B$30</f>
        <v>3.5258468227952191E-3</v>
      </c>
      <c r="Q26">
        <f>+D26/'Total x Ano'!$B$30</f>
        <v>8.9103668908339251E-3</v>
      </c>
      <c r="R26">
        <f>+E26/'Total x Ano'!$B$30</f>
        <v>1.351762360177081E-4</v>
      </c>
      <c r="S26">
        <f>+F26/'Total x Ano'!$B$30</f>
        <v>2.8049068973674427E-3</v>
      </c>
      <c r="T26">
        <f>+G26/'Total x Ano'!$B$30</f>
        <v>5.3056672636950424E-3</v>
      </c>
      <c r="U26">
        <f>+H26/'Total x Ano'!$B$30</f>
        <v>5.3281966363646601E-3</v>
      </c>
      <c r="V26">
        <f>+I26/'Total x Ano'!$B$30</f>
        <v>4.618521397271693E-4</v>
      </c>
      <c r="W26">
        <f>+J26/'Total x Ano'!$B$30</f>
        <v>1.9149966769175313E-4</v>
      </c>
      <c r="X26">
        <f>+K26/'Total x Ano'!$B$30</f>
        <v>3.255494350759803E-3</v>
      </c>
      <c r="Y26">
        <f>+L26/'Total x Ano'!$B$30</f>
        <v>3.1856532954839874E-2</v>
      </c>
    </row>
    <row r="27" spans="1:25" x14ac:dyDescent="0.25">
      <c r="A27" s="1" t="s">
        <v>12</v>
      </c>
      <c r="B27">
        <f>servico!B28</f>
        <v>532</v>
      </c>
      <c r="C27">
        <f>servico!C28</f>
        <v>255</v>
      </c>
      <c r="D27">
        <f>servico!D28</f>
        <v>1043</v>
      </c>
      <c r="E27">
        <f>servico!E28</f>
        <v>11</v>
      </c>
      <c r="F27">
        <f>servico!F28</f>
        <v>362</v>
      </c>
      <c r="G27">
        <f>servico!G28</f>
        <v>648</v>
      </c>
      <c r="H27">
        <f>servico!H28</f>
        <v>681</v>
      </c>
      <c r="I27">
        <f>servico!I28</f>
        <v>54</v>
      </c>
      <c r="J27">
        <f>servico!J28</f>
        <v>21</v>
      </c>
      <c r="K27">
        <f>servico!K28</f>
        <v>348</v>
      </c>
      <c r="L27">
        <f t="shared" si="0"/>
        <v>3955</v>
      </c>
      <c r="N27" s="1" t="s">
        <v>12</v>
      </c>
      <c r="O27">
        <f>+B27/'Total x Ano'!$B$30</f>
        <v>5.9928131301183922E-3</v>
      </c>
      <c r="P27">
        <f>+C27/'Total x Ano'!$B$30</f>
        <v>2.8724950153762967E-3</v>
      </c>
      <c r="Q27">
        <f>+D27/'Total x Ano'!$B$30</f>
        <v>1.1749067847205795E-2</v>
      </c>
      <c r="R27">
        <f>+E27/'Total x Ano'!$B$30</f>
        <v>1.2391154968289909E-4</v>
      </c>
      <c r="S27">
        <f>+F27/'Total x Ano'!$B$30</f>
        <v>4.0778164532008603E-3</v>
      </c>
      <c r="T27">
        <f>+G27/'Total x Ano'!$B$30</f>
        <v>7.2995167449562363E-3</v>
      </c>
      <c r="U27">
        <f>+H27/'Total x Ano'!$B$30</f>
        <v>7.6712513940049342E-3</v>
      </c>
      <c r="V27">
        <f>+I27/'Total x Ano'!$B$30</f>
        <v>6.0829306207968643E-4</v>
      </c>
      <c r="W27">
        <f>+J27/'Total x Ano'!$B$30</f>
        <v>2.3655841303098915E-4</v>
      </c>
      <c r="X27">
        <f>+K27/'Total x Ano'!$B$30</f>
        <v>3.9201108445135347E-3</v>
      </c>
      <c r="Y27">
        <f>+L27/'Total x Ano'!$B$30</f>
        <v>4.4551834454169624E-2</v>
      </c>
    </row>
    <row r="28" spans="1:25" x14ac:dyDescent="0.25">
      <c r="A28" s="1" t="s">
        <v>11</v>
      </c>
      <c r="B28">
        <f>servico!B29</f>
        <v>40</v>
      </c>
      <c r="C28">
        <f>servico!C29</f>
        <v>53</v>
      </c>
      <c r="D28">
        <f>servico!D29</f>
        <v>185</v>
      </c>
      <c r="E28">
        <f>servico!E29</f>
        <v>6</v>
      </c>
      <c r="F28">
        <f>servico!F29</f>
        <v>54</v>
      </c>
      <c r="G28">
        <f>servico!G29</f>
        <v>80</v>
      </c>
      <c r="H28">
        <f>servico!H29</f>
        <v>116</v>
      </c>
      <c r="I28">
        <f>servico!I29</f>
        <v>7</v>
      </c>
      <c r="J28">
        <f>servico!J29</f>
        <v>9</v>
      </c>
      <c r="K28">
        <f>servico!K29</f>
        <v>80</v>
      </c>
      <c r="L28">
        <f t="shared" si="0"/>
        <v>630</v>
      </c>
      <c r="N28" s="1" t="s">
        <v>11</v>
      </c>
      <c r="O28">
        <f>+B28/'Total x Ano'!$B$30</f>
        <v>4.5058745339236029E-4</v>
      </c>
      <c r="P28">
        <f>+C28/'Total x Ano'!$B$30</f>
        <v>5.9702837574487737E-4</v>
      </c>
      <c r="Q28">
        <f>+D28/'Total x Ano'!$B$30</f>
        <v>2.0839669719396664E-3</v>
      </c>
      <c r="R28">
        <f>+E28/'Total x Ano'!$B$30</f>
        <v>6.7588118008854049E-5</v>
      </c>
      <c r="S28">
        <f>+F28/'Total x Ano'!$B$30</f>
        <v>6.0829306207968643E-4</v>
      </c>
      <c r="T28">
        <f>+G28/'Total x Ano'!$B$30</f>
        <v>9.0117490678472058E-4</v>
      </c>
      <c r="U28">
        <f>+H28/'Total x Ano'!$B$30</f>
        <v>1.3067036148378449E-3</v>
      </c>
      <c r="V28">
        <f>+I28/'Total x Ano'!$B$30</f>
        <v>7.8852804343663055E-5</v>
      </c>
      <c r="W28">
        <f>+J28/'Total x Ano'!$B$30</f>
        <v>1.0138217701328107E-4</v>
      </c>
      <c r="X28">
        <f>+K28/'Total x Ano'!$B$30</f>
        <v>9.0117490678472058E-4</v>
      </c>
      <c r="Y28">
        <f>+L28/'Total x Ano'!$B$30</f>
        <v>7.0967523909296745E-3</v>
      </c>
    </row>
    <row r="29" spans="1:25" x14ac:dyDescent="0.25">
      <c r="A29" s="1" t="s">
        <v>10</v>
      </c>
      <c r="B29">
        <f>servico!B30</f>
        <v>25</v>
      </c>
      <c r="C29">
        <f>servico!C30</f>
        <v>31</v>
      </c>
      <c r="D29">
        <f>servico!D30</f>
        <v>210</v>
      </c>
      <c r="E29">
        <f>servico!E30</f>
        <v>6</v>
      </c>
      <c r="F29">
        <f>servico!F30</f>
        <v>52</v>
      </c>
      <c r="G29">
        <f>servico!G30</f>
        <v>76</v>
      </c>
      <c r="H29">
        <f>servico!H30</f>
        <v>91</v>
      </c>
      <c r="I29">
        <f>servico!I30</f>
        <v>19</v>
      </c>
      <c r="J29">
        <f>servico!J30</f>
        <v>8</v>
      </c>
      <c r="K29">
        <f>servico!K30</f>
        <v>94</v>
      </c>
      <c r="L29">
        <f t="shared" si="0"/>
        <v>612</v>
      </c>
      <c r="N29" s="1" t="s">
        <v>10</v>
      </c>
      <c r="O29">
        <f>+B29/'Total x Ano'!$B$30</f>
        <v>2.816171583702252E-4</v>
      </c>
      <c r="P29">
        <f>+C29/'Total x Ano'!$B$30</f>
        <v>3.4920527637907924E-4</v>
      </c>
      <c r="Q29">
        <f>+D29/'Total x Ano'!$B$30</f>
        <v>2.3655841303098914E-3</v>
      </c>
      <c r="R29">
        <f>+E29/'Total x Ano'!$B$30</f>
        <v>6.7588118008854049E-5</v>
      </c>
      <c r="S29">
        <f>+F29/'Total x Ano'!$B$30</f>
        <v>5.8576368941006842E-4</v>
      </c>
      <c r="T29">
        <f>+G29/'Total x Ano'!$B$30</f>
        <v>8.5611616144548456E-4</v>
      </c>
      <c r="U29">
        <f>+H29/'Total x Ano'!$B$30</f>
        <v>1.0250864564676197E-3</v>
      </c>
      <c r="V29">
        <f>+I29/'Total x Ano'!$B$30</f>
        <v>2.1402904036137114E-4</v>
      </c>
      <c r="W29">
        <f>+J29/'Total x Ano'!$B$30</f>
        <v>9.0117490678472061E-5</v>
      </c>
      <c r="X29">
        <f>+K29/'Total x Ano'!$B$30</f>
        <v>1.0588805154720467E-3</v>
      </c>
      <c r="Y29">
        <f>+L29/'Total x Ano'!$B$30</f>
        <v>6.8939880369031127E-3</v>
      </c>
    </row>
    <row r="30" spans="1:25" x14ac:dyDescent="0.25">
      <c r="A30" s="1" t="s">
        <v>9</v>
      </c>
      <c r="B30">
        <f>servico!B31</f>
        <v>85</v>
      </c>
      <c r="C30">
        <f>servico!C31</f>
        <v>81</v>
      </c>
      <c r="D30">
        <f>servico!D31</f>
        <v>386</v>
      </c>
      <c r="E30">
        <f>servico!E31</f>
        <v>6</v>
      </c>
      <c r="F30">
        <f>servico!F31</f>
        <v>65</v>
      </c>
      <c r="G30">
        <f>servico!G31</f>
        <v>189</v>
      </c>
      <c r="H30">
        <f>servico!H31</f>
        <v>240</v>
      </c>
      <c r="I30">
        <f>servico!I31</f>
        <v>15</v>
      </c>
      <c r="J30">
        <f>servico!J31</f>
        <v>16</v>
      </c>
      <c r="K30">
        <f>servico!K31</f>
        <v>135</v>
      </c>
      <c r="L30">
        <f t="shared" si="0"/>
        <v>1218</v>
      </c>
      <c r="N30" s="1" t="s">
        <v>9</v>
      </c>
      <c r="O30">
        <f>+B30/'Total x Ano'!$B$30</f>
        <v>9.5749833845876567E-4</v>
      </c>
      <c r="P30">
        <f>+C30/'Total x Ano'!$B$30</f>
        <v>9.1243959311952953E-4</v>
      </c>
      <c r="Q30">
        <f>+D30/'Total x Ano'!$B$30</f>
        <v>4.3481689252362768E-3</v>
      </c>
      <c r="R30">
        <f>+E30/'Total x Ano'!$B$30</f>
        <v>6.7588118008854049E-5</v>
      </c>
      <c r="S30">
        <f>+F30/'Total x Ano'!$B$30</f>
        <v>7.3220461176258544E-4</v>
      </c>
      <c r="T30">
        <f>+G30/'Total x Ano'!$B$30</f>
        <v>2.1290257172789022E-3</v>
      </c>
      <c r="U30">
        <f>+H30/'Total x Ano'!$B$30</f>
        <v>2.7035247203541619E-3</v>
      </c>
      <c r="V30">
        <f>+I30/'Total x Ano'!$B$30</f>
        <v>1.6897029502213512E-4</v>
      </c>
      <c r="W30">
        <f>+J30/'Total x Ano'!$B$30</f>
        <v>1.8023498135694412E-4</v>
      </c>
      <c r="X30">
        <f>+K30/'Total x Ano'!$B$30</f>
        <v>1.520732655199216E-3</v>
      </c>
      <c r="Y30">
        <f>+L30/'Total x Ano'!$B$30</f>
        <v>1.3720387955797371E-2</v>
      </c>
    </row>
    <row r="31" spans="1:25" x14ac:dyDescent="0.25">
      <c r="A31" s="1" t="s">
        <v>8</v>
      </c>
      <c r="B31">
        <f>servico!B32</f>
        <v>79</v>
      </c>
      <c r="C31">
        <f>servico!C32</f>
        <v>92</v>
      </c>
      <c r="D31">
        <f>servico!D32</f>
        <v>244</v>
      </c>
      <c r="E31">
        <f>servico!E32</f>
        <v>4</v>
      </c>
      <c r="F31">
        <f>servico!F32</f>
        <v>83</v>
      </c>
      <c r="G31">
        <f>servico!G32</f>
        <v>215</v>
      </c>
      <c r="H31">
        <f>servico!H32</f>
        <v>146</v>
      </c>
      <c r="I31">
        <f>servico!I32</f>
        <v>14</v>
      </c>
      <c r="J31">
        <f>servico!J32</f>
        <v>16</v>
      </c>
      <c r="K31">
        <f>servico!K32</f>
        <v>222</v>
      </c>
      <c r="L31">
        <f t="shared" si="0"/>
        <v>1115</v>
      </c>
      <c r="N31" s="1" t="s">
        <v>8</v>
      </c>
      <c r="O31">
        <f>+B31/'Total x Ano'!$B$30</f>
        <v>8.8991022044991152E-4</v>
      </c>
      <c r="P31">
        <f>+C31/'Total x Ano'!$B$30</f>
        <v>1.0363511428024288E-3</v>
      </c>
      <c r="Q31">
        <f>+D31/'Total x Ano'!$B$30</f>
        <v>2.7485834656933977E-3</v>
      </c>
      <c r="R31">
        <f>+E31/'Total x Ano'!$B$30</f>
        <v>4.505874533923603E-5</v>
      </c>
      <c r="S31">
        <f>+F31/'Total x Ano'!$B$30</f>
        <v>9.3496896578914765E-4</v>
      </c>
      <c r="T31">
        <f>+G31/'Total x Ano'!$B$30</f>
        <v>2.4219075619839364E-3</v>
      </c>
      <c r="U31">
        <f>+H31/'Total x Ano'!$B$30</f>
        <v>1.644644204882115E-3</v>
      </c>
      <c r="V31">
        <f>+I31/'Total x Ano'!$B$30</f>
        <v>1.5770560868732611E-4</v>
      </c>
      <c r="W31">
        <f>+J31/'Total x Ano'!$B$30</f>
        <v>1.8023498135694412E-4</v>
      </c>
      <c r="X31">
        <f>+K31/'Total x Ano'!$B$30</f>
        <v>2.5007603663275996E-3</v>
      </c>
      <c r="Y31">
        <f>+L31/'Total x Ano'!$B$30</f>
        <v>1.2560125263312042E-2</v>
      </c>
    </row>
    <row r="32" spans="1:25" x14ac:dyDescent="0.25">
      <c r="A32" s="1" t="s">
        <v>7</v>
      </c>
      <c r="B32">
        <f>servico!B33</f>
        <v>3959</v>
      </c>
      <c r="C32">
        <f>servico!C33</f>
        <v>3741</v>
      </c>
      <c r="D32">
        <f>servico!D33</f>
        <v>11422</v>
      </c>
      <c r="E32">
        <f>servico!E33</f>
        <v>175</v>
      </c>
      <c r="F32">
        <f>servico!F33</f>
        <v>3812</v>
      </c>
      <c r="G32">
        <f>servico!G33</f>
        <v>7778</v>
      </c>
      <c r="H32">
        <f>servico!H33</f>
        <v>7060</v>
      </c>
      <c r="I32">
        <f>servico!I33</f>
        <v>781</v>
      </c>
      <c r="J32">
        <f>servico!J33</f>
        <v>432</v>
      </c>
      <c r="K32">
        <f>servico!K33</f>
        <v>5907</v>
      </c>
      <c r="L32">
        <f t="shared" si="0"/>
        <v>45067</v>
      </c>
      <c r="N32" s="1" t="s">
        <v>7</v>
      </c>
      <c r="O32">
        <f>+B32/'Total x Ano'!$B$30</f>
        <v>4.4596893199508859E-2</v>
      </c>
      <c r="P32">
        <f>+C32/'Total x Ano'!$B$30</f>
        <v>4.2141191578520497E-2</v>
      </c>
      <c r="Q32">
        <f>+D32/'Total x Ano'!$B$30</f>
        <v>0.12866524731618847</v>
      </c>
      <c r="R32">
        <f>+E32/'Total x Ano'!$B$30</f>
        <v>1.9713201085915762E-3</v>
      </c>
      <c r="S32">
        <f>+F32/'Total x Ano'!$B$30</f>
        <v>4.2940984308291935E-2</v>
      </c>
      <c r="T32">
        <f>+G32/'Total x Ano'!$B$30</f>
        <v>8.7616730312144453E-2</v>
      </c>
      <c r="U32">
        <f>+H32/'Total x Ano'!$B$30</f>
        <v>7.9528685523751586E-2</v>
      </c>
      <c r="V32">
        <f>+I32/'Total x Ano'!$B$30</f>
        <v>8.797720027485835E-3</v>
      </c>
      <c r="W32">
        <f>+J32/'Total x Ano'!$B$30</f>
        <v>4.8663444966374914E-3</v>
      </c>
      <c r="X32">
        <f>+K32/'Total x Ano'!$B$30</f>
        <v>6.6540502179716812E-2</v>
      </c>
      <c r="Y32">
        <f>+L32/'Total x Ano'!$B$30</f>
        <v>0.50766561905083751</v>
      </c>
    </row>
    <row r="34" spans="1:2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25" s="1" customFormat="1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  <c r="O35" s="1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A36" s="1"/>
      <c r="B36" s="1" t="s">
        <v>505</v>
      </c>
      <c r="C36" s="1" t="s">
        <v>541</v>
      </c>
      <c r="D36" s="1" t="s">
        <v>1</v>
      </c>
      <c r="E36" s="1" t="s">
        <v>531</v>
      </c>
      <c r="F36" s="1" t="s">
        <v>510</v>
      </c>
      <c r="G36" s="1" t="s">
        <v>537</v>
      </c>
      <c r="H36" s="1" t="s">
        <v>2</v>
      </c>
      <c r="I36" s="1" t="s">
        <v>3</v>
      </c>
      <c r="J36" s="1" t="s">
        <v>6</v>
      </c>
      <c r="K36" s="1" t="s">
        <v>533</v>
      </c>
      <c r="L36" s="1" t="s">
        <v>565</v>
      </c>
      <c r="N36" s="1"/>
      <c r="O36" s="1" t="s">
        <v>505</v>
      </c>
      <c r="P36" s="1" t="s">
        <v>541</v>
      </c>
      <c r="Q36" s="1" t="s">
        <v>1</v>
      </c>
      <c r="R36" s="1" t="s">
        <v>531</v>
      </c>
      <c r="S36" s="1" t="s">
        <v>510</v>
      </c>
      <c r="T36" s="1" t="s">
        <v>537</v>
      </c>
      <c r="U36" s="1" t="s">
        <v>2</v>
      </c>
      <c r="V36" s="1" t="s">
        <v>3</v>
      </c>
      <c r="W36" s="1" t="s">
        <v>6</v>
      </c>
      <c r="X36" s="1" t="s">
        <v>533</v>
      </c>
      <c r="Y36" s="1" t="s">
        <v>565</v>
      </c>
    </row>
    <row r="37" spans="1:25" x14ac:dyDescent="0.25">
      <c r="A37" s="1" t="s">
        <v>34</v>
      </c>
      <c r="B37">
        <f>servico!B39</f>
        <v>13</v>
      </c>
      <c r="C37">
        <f>servico!C39</f>
        <v>9</v>
      </c>
      <c r="D37">
        <f>servico!D39</f>
        <v>118</v>
      </c>
      <c r="E37">
        <f>servico!E39</f>
        <v>2</v>
      </c>
      <c r="F37">
        <f>servico!F39</f>
        <v>17</v>
      </c>
      <c r="G37">
        <f>servico!G39</f>
        <v>51</v>
      </c>
      <c r="H37">
        <f>servico!H39</f>
        <v>38</v>
      </c>
      <c r="I37">
        <f>servico!I39</f>
        <v>8</v>
      </c>
      <c r="J37">
        <f>servico!J39</f>
        <v>3</v>
      </c>
      <c r="K37">
        <f>servico!K39</f>
        <v>42</v>
      </c>
      <c r="L37">
        <f>SUM(B37:K37)</f>
        <v>301</v>
      </c>
      <c r="N37" s="1" t="s">
        <v>34</v>
      </c>
      <c r="O37">
        <f>+B37/'Total x Ano'!$C$30</f>
        <v>1.4270502870566539E-4</v>
      </c>
      <c r="P37">
        <f>+C37/'Total x Ano'!$C$30</f>
        <v>9.8795789103922198E-5</v>
      </c>
      <c r="Q37">
        <f>+D37/'Total x Ano'!$C$30</f>
        <v>1.2953225682514242E-3</v>
      </c>
      <c r="R37">
        <f>+E37/'Total x Ano'!$C$30</f>
        <v>2.19546198008716E-5</v>
      </c>
      <c r="S37">
        <f>+F37/'Total x Ano'!$C$30</f>
        <v>1.8661426830740858E-4</v>
      </c>
      <c r="T37">
        <f>+G37/'Total x Ano'!$C$30</f>
        <v>5.5984280492222573E-4</v>
      </c>
      <c r="U37">
        <f>+H37/'Total x Ano'!$C$30</f>
        <v>4.1713777621656036E-4</v>
      </c>
      <c r="V37">
        <f>+I37/'Total x Ano'!$C$30</f>
        <v>8.78184792034864E-5</v>
      </c>
      <c r="W37">
        <f>+J37/'Total x Ano'!$C$30</f>
        <v>3.2931929701307395E-5</v>
      </c>
      <c r="X37">
        <f>+K37/'Total x Ano'!$C$30</f>
        <v>4.6104701581830355E-4</v>
      </c>
      <c r="Y37">
        <f>+L37/'Total x Ano'!$C$30</f>
        <v>3.3041702800311757E-3</v>
      </c>
    </row>
    <row r="38" spans="1:25" x14ac:dyDescent="0.25">
      <c r="A38" s="1" t="s">
        <v>33</v>
      </c>
      <c r="B38">
        <f>servico!B40</f>
        <v>6</v>
      </c>
      <c r="C38">
        <f>servico!C40</f>
        <v>4</v>
      </c>
      <c r="D38">
        <f>servico!D40</f>
        <v>21</v>
      </c>
      <c r="E38">
        <f>servico!E40</f>
        <v>0</v>
      </c>
      <c r="F38">
        <f>servico!F40</f>
        <v>3</v>
      </c>
      <c r="G38">
        <f>servico!G40</f>
        <v>13</v>
      </c>
      <c r="H38">
        <f>servico!H40</f>
        <v>11</v>
      </c>
      <c r="I38">
        <f>servico!I40</f>
        <v>3</v>
      </c>
      <c r="J38">
        <f>servico!J40</f>
        <v>2</v>
      </c>
      <c r="K38">
        <f>servico!K40</f>
        <v>6</v>
      </c>
      <c r="L38">
        <f t="shared" ref="L38:L64" si="1">SUM(B38:K38)</f>
        <v>69</v>
      </c>
      <c r="N38" s="1" t="s">
        <v>33</v>
      </c>
      <c r="O38">
        <f>+B38/'Total x Ano'!$C$30</f>
        <v>6.586385940261479E-5</v>
      </c>
      <c r="P38">
        <f>+C38/'Total x Ano'!$C$30</f>
        <v>4.39092396017432E-5</v>
      </c>
      <c r="Q38">
        <f>+D38/'Total x Ano'!$C$30</f>
        <v>2.3052350790915178E-4</v>
      </c>
      <c r="R38">
        <f>+E38/'Total x Ano'!$C$30</f>
        <v>0</v>
      </c>
      <c r="S38">
        <f>+F38/'Total x Ano'!$C$30</f>
        <v>3.2931929701307395E-5</v>
      </c>
      <c r="T38">
        <f>+G38/'Total x Ano'!$C$30</f>
        <v>1.4270502870566539E-4</v>
      </c>
      <c r="U38">
        <f>+H38/'Total x Ano'!$C$30</f>
        <v>1.2075040890479379E-4</v>
      </c>
      <c r="V38">
        <f>+I38/'Total x Ano'!$C$30</f>
        <v>3.2931929701307395E-5</v>
      </c>
      <c r="W38">
        <f>+J38/'Total x Ano'!$C$30</f>
        <v>2.19546198008716E-5</v>
      </c>
      <c r="X38">
        <f>+K38/'Total x Ano'!$C$30</f>
        <v>6.586385940261479E-5</v>
      </c>
      <c r="Y38">
        <f>+L38/'Total x Ano'!$C$30</f>
        <v>7.5743438313007018E-4</v>
      </c>
    </row>
    <row r="39" spans="1:25" x14ac:dyDescent="0.25">
      <c r="A39" s="1" t="s">
        <v>32</v>
      </c>
      <c r="B39">
        <f>servico!B41</f>
        <v>26</v>
      </c>
      <c r="C39">
        <f>servico!C41</f>
        <v>27</v>
      </c>
      <c r="D39">
        <f>servico!D41</f>
        <v>63</v>
      </c>
      <c r="E39">
        <f>servico!E41</f>
        <v>1</v>
      </c>
      <c r="F39">
        <f>servico!F41</f>
        <v>14</v>
      </c>
      <c r="G39">
        <f>servico!G41</f>
        <v>54</v>
      </c>
      <c r="H39">
        <f>servico!H41</f>
        <v>45</v>
      </c>
      <c r="I39">
        <f>servico!I41</f>
        <v>6</v>
      </c>
      <c r="J39">
        <f>servico!J41</f>
        <v>2</v>
      </c>
      <c r="K39">
        <f>servico!K41</f>
        <v>52</v>
      </c>
      <c r="L39">
        <f t="shared" si="1"/>
        <v>290</v>
      </c>
      <c r="N39" s="1" t="s">
        <v>32</v>
      </c>
      <c r="O39">
        <f>+B39/'Total x Ano'!$C$30</f>
        <v>2.8541005741133078E-4</v>
      </c>
      <c r="P39">
        <f>+C39/'Total x Ano'!$C$30</f>
        <v>2.9638736731176657E-4</v>
      </c>
      <c r="Q39">
        <f>+D39/'Total x Ano'!$C$30</f>
        <v>6.9157052372745536E-4</v>
      </c>
      <c r="R39">
        <f>+E39/'Total x Ano'!$C$30</f>
        <v>1.09773099004358E-5</v>
      </c>
      <c r="S39">
        <f>+F39/'Total x Ano'!$C$30</f>
        <v>1.5368233860610118E-4</v>
      </c>
      <c r="T39">
        <f>+G39/'Total x Ano'!$C$30</f>
        <v>5.9277473462353313E-4</v>
      </c>
      <c r="U39">
        <f>+H39/'Total x Ano'!$C$30</f>
        <v>4.9397894551961102E-4</v>
      </c>
      <c r="V39">
        <f>+I39/'Total x Ano'!$C$30</f>
        <v>6.586385940261479E-5</v>
      </c>
      <c r="W39">
        <f>+J39/'Total x Ano'!$C$30</f>
        <v>2.19546198008716E-5</v>
      </c>
      <c r="X39">
        <f>+K39/'Total x Ano'!$C$30</f>
        <v>5.7082011482266156E-4</v>
      </c>
      <c r="Y39">
        <f>+L39/'Total x Ano'!$C$30</f>
        <v>3.1834198711263818E-3</v>
      </c>
    </row>
    <row r="40" spans="1:25" x14ac:dyDescent="0.25">
      <c r="A40" s="1" t="s">
        <v>31</v>
      </c>
      <c r="B40">
        <f>servico!B42</f>
        <v>2</v>
      </c>
      <c r="C40">
        <f>servico!C42</f>
        <v>6</v>
      </c>
      <c r="D40">
        <f>servico!D42</f>
        <v>24</v>
      </c>
      <c r="E40">
        <f>servico!E42</f>
        <v>2</v>
      </c>
      <c r="F40">
        <f>servico!F42</f>
        <v>3</v>
      </c>
      <c r="G40">
        <f>servico!G42</f>
        <v>11</v>
      </c>
      <c r="H40">
        <f>servico!H42</f>
        <v>16</v>
      </c>
      <c r="I40">
        <f>servico!I42</f>
        <v>1</v>
      </c>
      <c r="J40">
        <f>servico!J42</f>
        <v>1</v>
      </c>
      <c r="K40">
        <f>servico!K42</f>
        <v>12</v>
      </c>
      <c r="L40">
        <f t="shared" si="1"/>
        <v>78</v>
      </c>
      <c r="N40" s="1" t="s">
        <v>31</v>
      </c>
      <c r="O40">
        <f>+B40/'Total x Ano'!$C$30</f>
        <v>2.19546198008716E-5</v>
      </c>
      <c r="P40">
        <f>+C40/'Total x Ano'!$C$30</f>
        <v>6.586385940261479E-5</v>
      </c>
      <c r="Q40">
        <f>+D40/'Total x Ano'!$C$30</f>
        <v>2.6345543761045916E-4</v>
      </c>
      <c r="R40">
        <f>+E40/'Total x Ano'!$C$30</f>
        <v>2.19546198008716E-5</v>
      </c>
      <c r="S40">
        <f>+F40/'Total x Ano'!$C$30</f>
        <v>3.2931929701307395E-5</v>
      </c>
      <c r="T40">
        <f>+G40/'Total x Ano'!$C$30</f>
        <v>1.2075040890479379E-4</v>
      </c>
      <c r="U40">
        <f>+H40/'Total x Ano'!$C$30</f>
        <v>1.756369584069728E-4</v>
      </c>
      <c r="V40">
        <f>+I40/'Total x Ano'!$C$30</f>
        <v>1.09773099004358E-5</v>
      </c>
      <c r="W40">
        <f>+J40/'Total x Ano'!$C$30</f>
        <v>1.09773099004358E-5</v>
      </c>
      <c r="X40">
        <f>+K40/'Total x Ano'!$C$30</f>
        <v>1.3172771880522958E-4</v>
      </c>
      <c r="Y40">
        <f>+L40/'Total x Ano'!$C$30</f>
        <v>8.5623017223399229E-4</v>
      </c>
    </row>
    <row r="41" spans="1:25" x14ac:dyDescent="0.25">
      <c r="A41" s="1" t="s">
        <v>30</v>
      </c>
      <c r="B41">
        <f>servico!B43</f>
        <v>40</v>
      </c>
      <c r="C41">
        <f>servico!C43</f>
        <v>52</v>
      </c>
      <c r="D41">
        <f>servico!D43</f>
        <v>143</v>
      </c>
      <c r="E41">
        <f>servico!E43</f>
        <v>3</v>
      </c>
      <c r="F41">
        <f>servico!F43</f>
        <v>34</v>
      </c>
      <c r="G41">
        <f>servico!G43</f>
        <v>95</v>
      </c>
      <c r="H41">
        <f>servico!H43</f>
        <v>71</v>
      </c>
      <c r="I41">
        <f>servico!I43</f>
        <v>7</v>
      </c>
      <c r="J41">
        <f>servico!J43</f>
        <v>5</v>
      </c>
      <c r="K41">
        <f>servico!K43</f>
        <v>84</v>
      </c>
      <c r="L41">
        <f t="shared" si="1"/>
        <v>534</v>
      </c>
      <c r="N41" s="1" t="s">
        <v>30</v>
      </c>
      <c r="O41">
        <f>+B41/'Total x Ano'!$C$30</f>
        <v>4.3909239601743199E-4</v>
      </c>
      <c r="P41">
        <f>+C41/'Total x Ano'!$C$30</f>
        <v>5.7082011482266156E-4</v>
      </c>
      <c r="Q41">
        <f>+D41/'Total x Ano'!$C$30</f>
        <v>1.5697553157623192E-3</v>
      </c>
      <c r="R41">
        <f>+E41/'Total x Ano'!$C$30</f>
        <v>3.2931929701307395E-5</v>
      </c>
      <c r="S41">
        <f>+F41/'Total x Ano'!$C$30</f>
        <v>3.7322853661481717E-4</v>
      </c>
      <c r="T41">
        <f>+G41/'Total x Ano'!$C$30</f>
        <v>1.0428444405414009E-3</v>
      </c>
      <c r="U41">
        <f>+H41/'Total x Ano'!$C$30</f>
        <v>7.7938900293094175E-4</v>
      </c>
      <c r="V41">
        <f>+I41/'Total x Ano'!$C$30</f>
        <v>7.6841169303050588E-5</v>
      </c>
      <c r="W41">
        <f>+J41/'Total x Ano'!$C$30</f>
        <v>5.4886549502178998E-5</v>
      </c>
      <c r="X41">
        <f>+K41/'Total x Ano'!$C$30</f>
        <v>9.2209403163660711E-4</v>
      </c>
      <c r="Y41">
        <f>+L41/'Total x Ano'!$C$30</f>
        <v>5.8618834868327165E-3</v>
      </c>
    </row>
    <row r="42" spans="1:25" x14ac:dyDescent="0.25">
      <c r="A42" s="1" t="s">
        <v>29</v>
      </c>
      <c r="B42">
        <f>servico!B44</f>
        <v>5</v>
      </c>
      <c r="C42">
        <f>servico!C44</f>
        <v>5</v>
      </c>
      <c r="D42">
        <f>servico!D44</f>
        <v>36</v>
      </c>
      <c r="E42">
        <f>servico!E44</f>
        <v>0</v>
      </c>
      <c r="F42">
        <f>servico!F44</f>
        <v>2</v>
      </c>
      <c r="G42">
        <f>servico!G44</f>
        <v>12</v>
      </c>
      <c r="H42">
        <f>servico!H44</f>
        <v>8</v>
      </c>
      <c r="I42">
        <f>servico!I44</f>
        <v>0</v>
      </c>
      <c r="J42">
        <f>servico!J44</f>
        <v>0</v>
      </c>
      <c r="K42">
        <f>servico!K44</f>
        <v>18</v>
      </c>
      <c r="L42">
        <f t="shared" si="1"/>
        <v>86</v>
      </c>
      <c r="N42" s="1" t="s">
        <v>29</v>
      </c>
      <c r="O42">
        <f>+B42/'Total x Ano'!$C$30</f>
        <v>5.4886549502178998E-5</v>
      </c>
      <c r="P42">
        <f>+C42/'Total x Ano'!$C$30</f>
        <v>5.4886549502178998E-5</v>
      </c>
      <c r="Q42">
        <f>+D42/'Total x Ano'!$C$30</f>
        <v>3.9518315641568879E-4</v>
      </c>
      <c r="R42">
        <f>+E42/'Total x Ano'!$C$30</f>
        <v>0</v>
      </c>
      <c r="S42">
        <f>+F42/'Total x Ano'!$C$30</f>
        <v>2.19546198008716E-5</v>
      </c>
      <c r="T42">
        <f>+G42/'Total x Ano'!$C$30</f>
        <v>1.3172771880522958E-4</v>
      </c>
      <c r="U42">
        <f>+H42/'Total x Ano'!$C$30</f>
        <v>8.78184792034864E-5</v>
      </c>
      <c r="V42">
        <f>+I42/'Total x Ano'!$C$30</f>
        <v>0</v>
      </c>
      <c r="W42">
        <f>+J42/'Total x Ano'!$C$30</f>
        <v>0</v>
      </c>
      <c r="X42">
        <f>+K42/'Total x Ano'!$C$30</f>
        <v>1.975915782078444E-4</v>
      </c>
      <c r="Y42">
        <f>+L42/'Total x Ano'!$C$30</f>
        <v>9.4404865143747868E-4</v>
      </c>
    </row>
    <row r="43" spans="1:25" x14ac:dyDescent="0.25">
      <c r="A43" s="1" t="s">
        <v>28</v>
      </c>
      <c r="B43">
        <f>servico!B45</f>
        <v>18</v>
      </c>
      <c r="C43">
        <f>servico!C45</f>
        <v>16</v>
      </c>
      <c r="D43">
        <f>servico!D45</f>
        <v>67</v>
      </c>
      <c r="E43">
        <f>servico!E45</f>
        <v>2</v>
      </c>
      <c r="F43">
        <f>servico!F45</f>
        <v>13</v>
      </c>
      <c r="G43">
        <f>servico!G45</f>
        <v>30</v>
      </c>
      <c r="H43">
        <f>servico!H45</f>
        <v>23</v>
      </c>
      <c r="I43">
        <f>servico!I45</f>
        <v>2</v>
      </c>
      <c r="J43">
        <f>servico!J45</f>
        <v>0</v>
      </c>
      <c r="K43">
        <f>servico!K45</f>
        <v>30</v>
      </c>
      <c r="L43">
        <f t="shared" si="1"/>
        <v>201</v>
      </c>
      <c r="N43" s="1" t="s">
        <v>28</v>
      </c>
      <c r="O43">
        <f>+B43/'Total x Ano'!$C$30</f>
        <v>1.975915782078444E-4</v>
      </c>
      <c r="P43">
        <f>+C43/'Total x Ano'!$C$30</f>
        <v>1.756369584069728E-4</v>
      </c>
      <c r="Q43">
        <f>+D43/'Total x Ano'!$C$30</f>
        <v>7.354797633291985E-4</v>
      </c>
      <c r="R43">
        <f>+E43/'Total x Ano'!$C$30</f>
        <v>2.19546198008716E-5</v>
      </c>
      <c r="S43">
        <f>+F43/'Total x Ano'!$C$30</f>
        <v>1.4270502870566539E-4</v>
      </c>
      <c r="T43">
        <f>+G43/'Total x Ano'!$C$30</f>
        <v>3.2931929701307398E-4</v>
      </c>
      <c r="U43">
        <f>+H43/'Total x Ano'!$C$30</f>
        <v>2.5247812771002337E-4</v>
      </c>
      <c r="V43">
        <f>+I43/'Total x Ano'!$C$30</f>
        <v>2.19546198008716E-5</v>
      </c>
      <c r="W43">
        <f>+J43/'Total x Ano'!$C$30</f>
        <v>0</v>
      </c>
      <c r="X43">
        <f>+K43/'Total x Ano'!$C$30</f>
        <v>3.2931929701307398E-4</v>
      </c>
      <c r="Y43">
        <f>+L43/'Total x Ano'!$C$30</f>
        <v>2.2064392899875957E-3</v>
      </c>
    </row>
    <row r="44" spans="1:25" x14ac:dyDescent="0.25">
      <c r="A44" s="1" t="s">
        <v>27</v>
      </c>
      <c r="B44">
        <f>servico!B46</f>
        <v>21</v>
      </c>
      <c r="C44">
        <f>servico!C46</f>
        <v>29</v>
      </c>
      <c r="D44">
        <f>servico!D46</f>
        <v>118</v>
      </c>
      <c r="E44">
        <f>servico!E46</f>
        <v>0</v>
      </c>
      <c r="F44">
        <f>servico!F46</f>
        <v>19</v>
      </c>
      <c r="G44">
        <f>servico!G46</f>
        <v>50</v>
      </c>
      <c r="H44">
        <f>servico!H46</f>
        <v>32</v>
      </c>
      <c r="I44">
        <f>servico!I46</f>
        <v>9</v>
      </c>
      <c r="J44">
        <f>servico!J46</f>
        <v>0</v>
      </c>
      <c r="K44">
        <f>servico!K46</f>
        <v>56</v>
      </c>
      <c r="L44">
        <f t="shared" si="1"/>
        <v>334</v>
      </c>
      <c r="N44" s="1" t="s">
        <v>27</v>
      </c>
      <c r="O44">
        <f>+B44/'Total x Ano'!$C$30</f>
        <v>2.3052350790915178E-4</v>
      </c>
      <c r="P44">
        <f>+C44/'Total x Ano'!$C$30</f>
        <v>3.1834198711263819E-4</v>
      </c>
      <c r="Q44">
        <f>+D44/'Total x Ano'!$C$30</f>
        <v>1.2953225682514242E-3</v>
      </c>
      <c r="R44">
        <f>+E44/'Total x Ano'!$C$30</f>
        <v>0</v>
      </c>
      <c r="S44">
        <f>+F44/'Total x Ano'!$C$30</f>
        <v>2.0856888810828018E-4</v>
      </c>
      <c r="T44">
        <f>+G44/'Total x Ano'!$C$30</f>
        <v>5.4886549502179E-4</v>
      </c>
      <c r="U44">
        <f>+H44/'Total x Ano'!$C$30</f>
        <v>3.512739168139456E-4</v>
      </c>
      <c r="V44">
        <f>+I44/'Total x Ano'!$C$30</f>
        <v>9.8795789103922198E-5</v>
      </c>
      <c r="W44">
        <f>+J44/'Total x Ano'!$C$30</f>
        <v>0</v>
      </c>
      <c r="X44">
        <f>+K44/'Total x Ano'!$C$30</f>
        <v>6.147293544244047E-4</v>
      </c>
      <c r="Y44">
        <f>+L44/'Total x Ano'!$C$30</f>
        <v>3.666421506745557E-3</v>
      </c>
    </row>
    <row r="45" spans="1:25" x14ac:dyDescent="0.25">
      <c r="A45" s="1" t="s">
        <v>26</v>
      </c>
      <c r="B45">
        <f>servico!B47</f>
        <v>23</v>
      </c>
      <c r="C45">
        <f>servico!C47</f>
        <v>22</v>
      </c>
      <c r="D45">
        <f>servico!D47</f>
        <v>80</v>
      </c>
      <c r="E45">
        <f>servico!E47</f>
        <v>4</v>
      </c>
      <c r="F45">
        <f>servico!F47</f>
        <v>18</v>
      </c>
      <c r="G45">
        <f>servico!G47</f>
        <v>40</v>
      </c>
      <c r="H45">
        <f>servico!H47</f>
        <v>24</v>
      </c>
      <c r="I45">
        <f>servico!I47</f>
        <v>3</v>
      </c>
      <c r="J45">
        <f>servico!J47</f>
        <v>4</v>
      </c>
      <c r="K45">
        <f>servico!K47</f>
        <v>44</v>
      </c>
      <c r="L45">
        <f t="shared" si="1"/>
        <v>262</v>
      </c>
      <c r="N45" s="1" t="s">
        <v>26</v>
      </c>
      <c r="O45">
        <f>+B45/'Total x Ano'!$C$30</f>
        <v>2.5247812771002337E-4</v>
      </c>
      <c r="P45">
        <f>+C45/'Total x Ano'!$C$30</f>
        <v>2.4150081780958759E-4</v>
      </c>
      <c r="Q45">
        <f>+D45/'Total x Ano'!$C$30</f>
        <v>8.7818479203486397E-4</v>
      </c>
      <c r="R45">
        <f>+E45/'Total x Ano'!$C$30</f>
        <v>4.39092396017432E-5</v>
      </c>
      <c r="S45">
        <f>+F45/'Total x Ano'!$C$30</f>
        <v>1.975915782078444E-4</v>
      </c>
      <c r="T45">
        <f>+G45/'Total x Ano'!$C$30</f>
        <v>4.3909239601743199E-4</v>
      </c>
      <c r="U45">
        <f>+H45/'Total x Ano'!$C$30</f>
        <v>2.6345543761045916E-4</v>
      </c>
      <c r="V45">
        <f>+I45/'Total x Ano'!$C$30</f>
        <v>3.2931929701307395E-5</v>
      </c>
      <c r="W45">
        <f>+J45/'Total x Ano'!$C$30</f>
        <v>4.39092396017432E-5</v>
      </c>
      <c r="X45">
        <f>+K45/'Total x Ano'!$C$30</f>
        <v>4.8300163561917518E-4</v>
      </c>
      <c r="Y45">
        <f>+L45/'Total x Ano'!$C$30</f>
        <v>2.8760551939141792E-3</v>
      </c>
    </row>
    <row r="46" spans="1:25" x14ac:dyDescent="0.25">
      <c r="A46" s="1" t="s">
        <v>25</v>
      </c>
      <c r="B46">
        <f>servico!B48</f>
        <v>90</v>
      </c>
      <c r="C46">
        <f>servico!C48</f>
        <v>108</v>
      </c>
      <c r="D46">
        <f>servico!D48</f>
        <v>315</v>
      </c>
      <c r="E46">
        <f>servico!E48</f>
        <v>3</v>
      </c>
      <c r="F46">
        <f>servico!F48</f>
        <v>53</v>
      </c>
      <c r="G46">
        <f>servico!G48</f>
        <v>157</v>
      </c>
      <c r="H46">
        <f>servico!H48</f>
        <v>121</v>
      </c>
      <c r="I46">
        <f>servico!I48</f>
        <v>21</v>
      </c>
      <c r="J46">
        <f>servico!J48</f>
        <v>6</v>
      </c>
      <c r="K46">
        <f>servico!K48</f>
        <v>124</v>
      </c>
      <c r="L46">
        <f t="shared" si="1"/>
        <v>998</v>
      </c>
      <c r="N46" s="1" t="s">
        <v>25</v>
      </c>
      <c r="O46">
        <f>+B46/'Total x Ano'!$C$30</f>
        <v>9.8795789103922203E-4</v>
      </c>
      <c r="P46">
        <f>+C46/'Total x Ano'!$C$30</f>
        <v>1.1855494692470663E-3</v>
      </c>
      <c r="Q46">
        <f>+D46/'Total x Ano'!$C$30</f>
        <v>3.4578526186372768E-3</v>
      </c>
      <c r="R46">
        <f>+E46/'Total x Ano'!$C$30</f>
        <v>3.2931929701307395E-5</v>
      </c>
      <c r="S46">
        <f>+F46/'Total x Ano'!$C$30</f>
        <v>5.817974247230974E-4</v>
      </c>
      <c r="T46">
        <f>+G46/'Total x Ano'!$C$30</f>
        <v>1.7234376543684205E-3</v>
      </c>
      <c r="U46">
        <f>+H46/'Total x Ano'!$C$30</f>
        <v>1.3282544979527316E-3</v>
      </c>
      <c r="V46">
        <f>+I46/'Total x Ano'!$C$30</f>
        <v>2.3052350790915178E-4</v>
      </c>
      <c r="W46">
        <f>+J46/'Total x Ano'!$C$30</f>
        <v>6.586385940261479E-5</v>
      </c>
      <c r="X46">
        <f>+K46/'Total x Ano'!$C$30</f>
        <v>1.361186427654039E-3</v>
      </c>
      <c r="Y46">
        <f>+L46/'Total x Ano'!$C$30</f>
        <v>1.0955355280634928E-2</v>
      </c>
    </row>
    <row r="47" spans="1:25" x14ac:dyDescent="0.25">
      <c r="A47" s="1" t="s">
        <v>24</v>
      </c>
      <c r="B47">
        <f>servico!B49</f>
        <v>40</v>
      </c>
      <c r="C47">
        <f>servico!C49</f>
        <v>63</v>
      </c>
      <c r="D47">
        <f>servico!D49</f>
        <v>109</v>
      </c>
      <c r="E47">
        <f>servico!E49</f>
        <v>4</v>
      </c>
      <c r="F47">
        <f>servico!F49</f>
        <v>33</v>
      </c>
      <c r="G47">
        <f>servico!G49</f>
        <v>82</v>
      </c>
      <c r="H47">
        <f>servico!H49</f>
        <v>63</v>
      </c>
      <c r="I47">
        <f>servico!I49</f>
        <v>4</v>
      </c>
      <c r="J47">
        <f>servico!J49</f>
        <v>4</v>
      </c>
      <c r="K47">
        <f>servico!K49</f>
        <v>67</v>
      </c>
      <c r="L47">
        <f t="shared" si="1"/>
        <v>469</v>
      </c>
      <c r="N47" s="1" t="s">
        <v>24</v>
      </c>
      <c r="O47">
        <f>+B47/'Total x Ano'!$C$30</f>
        <v>4.3909239601743199E-4</v>
      </c>
      <c r="P47">
        <f>+C47/'Total x Ano'!$C$30</f>
        <v>6.9157052372745536E-4</v>
      </c>
      <c r="Q47">
        <f>+D47/'Total x Ano'!$C$30</f>
        <v>1.1965267791475022E-3</v>
      </c>
      <c r="R47">
        <f>+E47/'Total x Ano'!$C$30</f>
        <v>4.39092396017432E-5</v>
      </c>
      <c r="S47">
        <f>+F47/'Total x Ano'!$C$30</f>
        <v>3.6225122671438138E-4</v>
      </c>
      <c r="T47">
        <f>+G47/'Total x Ano'!$C$30</f>
        <v>9.0013941183573554E-4</v>
      </c>
      <c r="U47">
        <f>+H47/'Total x Ano'!$C$30</f>
        <v>6.9157052372745536E-4</v>
      </c>
      <c r="V47">
        <f>+I47/'Total x Ano'!$C$30</f>
        <v>4.39092396017432E-5</v>
      </c>
      <c r="W47">
        <f>+J47/'Total x Ano'!$C$30</f>
        <v>4.39092396017432E-5</v>
      </c>
      <c r="X47">
        <f>+K47/'Total x Ano'!$C$30</f>
        <v>7.354797633291985E-4</v>
      </c>
      <c r="Y47">
        <f>+L47/'Total x Ano'!$C$30</f>
        <v>5.1483583433043897E-3</v>
      </c>
    </row>
    <row r="48" spans="1:25" x14ac:dyDescent="0.25">
      <c r="A48" s="1" t="s">
        <v>23</v>
      </c>
      <c r="B48">
        <f>servico!B50</f>
        <v>15</v>
      </c>
      <c r="C48">
        <f>servico!C50</f>
        <v>38</v>
      </c>
      <c r="D48">
        <f>servico!D50</f>
        <v>104</v>
      </c>
      <c r="E48">
        <f>servico!E50</f>
        <v>5</v>
      </c>
      <c r="F48">
        <f>servico!F50</f>
        <v>15</v>
      </c>
      <c r="G48">
        <f>servico!G50</f>
        <v>64</v>
      </c>
      <c r="H48">
        <f>servico!H50</f>
        <v>56</v>
      </c>
      <c r="I48">
        <f>servico!I50</f>
        <v>12</v>
      </c>
      <c r="J48">
        <f>servico!J50</f>
        <v>3</v>
      </c>
      <c r="K48">
        <f>servico!K50</f>
        <v>59</v>
      </c>
      <c r="L48">
        <f t="shared" si="1"/>
        <v>371</v>
      </c>
      <c r="N48" s="1" t="s">
        <v>23</v>
      </c>
      <c r="O48">
        <f>+B48/'Total x Ano'!$C$30</f>
        <v>1.6465964850653699E-4</v>
      </c>
      <c r="P48">
        <f>+C48/'Total x Ano'!$C$30</f>
        <v>4.1713777621656036E-4</v>
      </c>
      <c r="Q48">
        <f>+D48/'Total x Ano'!$C$30</f>
        <v>1.1416402296453231E-3</v>
      </c>
      <c r="R48">
        <f>+E48/'Total x Ano'!$C$30</f>
        <v>5.4886549502178998E-5</v>
      </c>
      <c r="S48">
        <f>+F48/'Total x Ano'!$C$30</f>
        <v>1.6465964850653699E-4</v>
      </c>
      <c r="T48">
        <f>+G48/'Total x Ano'!$C$30</f>
        <v>7.025478336278912E-4</v>
      </c>
      <c r="U48">
        <f>+H48/'Total x Ano'!$C$30</f>
        <v>6.147293544244047E-4</v>
      </c>
      <c r="V48">
        <f>+I48/'Total x Ano'!$C$30</f>
        <v>1.3172771880522958E-4</v>
      </c>
      <c r="W48">
        <f>+J48/'Total x Ano'!$C$30</f>
        <v>3.2931929701307395E-5</v>
      </c>
      <c r="X48">
        <f>+K48/'Total x Ano'!$C$30</f>
        <v>6.4766128412571211E-4</v>
      </c>
      <c r="Y48">
        <f>+L48/'Total x Ano'!$C$30</f>
        <v>4.0725819730616812E-3</v>
      </c>
    </row>
    <row r="49" spans="1:25" x14ac:dyDescent="0.25">
      <c r="A49" s="1" t="s">
        <v>22</v>
      </c>
      <c r="B49">
        <f>servico!B51</f>
        <v>67</v>
      </c>
      <c r="C49">
        <f>servico!C51</f>
        <v>105</v>
      </c>
      <c r="D49">
        <f>servico!D51</f>
        <v>241</v>
      </c>
      <c r="E49">
        <f>servico!E51</f>
        <v>9</v>
      </c>
      <c r="F49">
        <f>servico!F51</f>
        <v>53</v>
      </c>
      <c r="G49">
        <f>servico!G51</f>
        <v>166</v>
      </c>
      <c r="H49">
        <f>servico!H51</f>
        <v>154</v>
      </c>
      <c r="I49">
        <f>servico!I51</f>
        <v>23</v>
      </c>
      <c r="J49">
        <f>servico!J51</f>
        <v>12</v>
      </c>
      <c r="K49">
        <f>servico!K51</f>
        <v>180</v>
      </c>
      <c r="L49">
        <f t="shared" si="1"/>
        <v>1010</v>
      </c>
      <c r="N49" s="1" t="s">
        <v>22</v>
      </c>
      <c r="O49">
        <f>+B49/'Total x Ano'!$C$30</f>
        <v>7.354797633291985E-4</v>
      </c>
      <c r="P49">
        <f>+C49/'Total x Ano'!$C$30</f>
        <v>1.1526175395457589E-3</v>
      </c>
      <c r="Q49">
        <f>+D49/'Total x Ano'!$C$30</f>
        <v>2.6455316860050275E-3</v>
      </c>
      <c r="R49">
        <f>+E49/'Total x Ano'!$C$30</f>
        <v>9.8795789103922198E-5</v>
      </c>
      <c r="S49">
        <f>+F49/'Total x Ano'!$C$30</f>
        <v>5.817974247230974E-4</v>
      </c>
      <c r="T49">
        <f>+G49/'Total x Ano'!$C$30</f>
        <v>1.8222334434723428E-3</v>
      </c>
      <c r="U49">
        <f>+H49/'Total x Ano'!$C$30</f>
        <v>1.6905057246671131E-3</v>
      </c>
      <c r="V49">
        <f>+I49/'Total x Ano'!$C$30</f>
        <v>2.5247812771002337E-4</v>
      </c>
      <c r="W49">
        <f>+J49/'Total x Ano'!$C$30</f>
        <v>1.3172771880522958E-4</v>
      </c>
      <c r="X49">
        <f>+K49/'Total x Ano'!$C$30</f>
        <v>1.9759157820784441E-3</v>
      </c>
      <c r="Y49">
        <f>+L49/'Total x Ano'!$C$30</f>
        <v>1.1087082999440157E-2</v>
      </c>
    </row>
    <row r="50" spans="1:25" x14ac:dyDescent="0.25">
      <c r="A50" s="1" t="s">
        <v>21</v>
      </c>
      <c r="B50">
        <f>servico!B52</f>
        <v>21</v>
      </c>
      <c r="C50">
        <f>servico!C52</f>
        <v>17</v>
      </c>
      <c r="D50">
        <f>servico!D52</f>
        <v>57</v>
      </c>
      <c r="E50">
        <f>servico!E52</f>
        <v>4</v>
      </c>
      <c r="F50">
        <f>servico!F52</f>
        <v>14</v>
      </c>
      <c r="G50">
        <f>servico!G52</f>
        <v>44</v>
      </c>
      <c r="H50">
        <f>servico!H52</f>
        <v>44</v>
      </c>
      <c r="I50">
        <f>servico!I52</f>
        <v>3</v>
      </c>
      <c r="J50">
        <f>servico!J52</f>
        <v>4</v>
      </c>
      <c r="K50">
        <f>servico!K52</f>
        <v>32</v>
      </c>
      <c r="L50">
        <f t="shared" si="1"/>
        <v>240</v>
      </c>
      <c r="N50" s="1" t="s">
        <v>21</v>
      </c>
      <c r="O50">
        <f>+B50/'Total x Ano'!$C$30</f>
        <v>2.3052350790915178E-4</v>
      </c>
      <c r="P50">
        <f>+C50/'Total x Ano'!$C$30</f>
        <v>1.8661426830740858E-4</v>
      </c>
      <c r="Q50">
        <f>+D50/'Total x Ano'!$C$30</f>
        <v>6.2570666432484054E-4</v>
      </c>
      <c r="R50">
        <f>+E50/'Total x Ano'!$C$30</f>
        <v>4.39092396017432E-5</v>
      </c>
      <c r="S50">
        <f>+F50/'Total x Ano'!$C$30</f>
        <v>1.5368233860610118E-4</v>
      </c>
      <c r="T50">
        <f>+G50/'Total x Ano'!$C$30</f>
        <v>4.8300163561917518E-4</v>
      </c>
      <c r="U50">
        <f>+H50/'Total x Ano'!$C$30</f>
        <v>4.8300163561917518E-4</v>
      </c>
      <c r="V50">
        <f>+I50/'Total x Ano'!$C$30</f>
        <v>3.2931929701307395E-5</v>
      </c>
      <c r="W50">
        <f>+J50/'Total x Ano'!$C$30</f>
        <v>4.39092396017432E-5</v>
      </c>
      <c r="X50">
        <f>+K50/'Total x Ano'!$C$30</f>
        <v>3.512739168139456E-4</v>
      </c>
      <c r="Y50">
        <f>+L50/'Total x Ano'!$C$30</f>
        <v>2.6345543761045918E-3</v>
      </c>
    </row>
    <row r="51" spans="1:25" x14ac:dyDescent="0.25">
      <c r="A51" s="1" t="s">
        <v>20</v>
      </c>
      <c r="B51">
        <f>servico!B53</f>
        <v>24</v>
      </c>
      <c r="C51">
        <f>servico!C53</f>
        <v>31</v>
      </c>
      <c r="D51">
        <f>servico!D53</f>
        <v>77</v>
      </c>
      <c r="E51">
        <f>servico!E53</f>
        <v>2</v>
      </c>
      <c r="F51">
        <f>servico!F53</f>
        <v>19</v>
      </c>
      <c r="G51">
        <f>servico!G53</f>
        <v>47</v>
      </c>
      <c r="H51">
        <f>servico!H53</f>
        <v>41</v>
      </c>
      <c r="I51">
        <f>servico!I53</f>
        <v>3</v>
      </c>
      <c r="J51">
        <f>servico!J53</f>
        <v>3</v>
      </c>
      <c r="K51">
        <f>servico!K53</f>
        <v>45</v>
      </c>
      <c r="L51">
        <f t="shared" si="1"/>
        <v>292</v>
      </c>
      <c r="N51" s="1" t="s">
        <v>20</v>
      </c>
      <c r="O51">
        <f>+B51/'Total x Ano'!$C$30</f>
        <v>2.6345543761045916E-4</v>
      </c>
      <c r="P51">
        <f>+C51/'Total x Ano'!$C$30</f>
        <v>3.4029660691350976E-4</v>
      </c>
      <c r="Q51">
        <f>+D51/'Total x Ano'!$C$30</f>
        <v>8.4525286233355656E-4</v>
      </c>
      <c r="R51">
        <f>+E51/'Total x Ano'!$C$30</f>
        <v>2.19546198008716E-5</v>
      </c>
      <c r="S51">
        <f>+F51/'Total x Ano'!$C$30</f>
        <v>2.0856888810828018E-4</v>
      </c>
      <c r="T51">
        <f>+G51/'Total x Ano'!$C$30</f>
        <v>5.1593356532048259E-4</v>
      </c>
      <c r="U51">
        <f>+H51/'Total x Ano'!$C$30</f>
        <v>4.5006970591786777E-4</v>
      </c>
      <c r="V51">
        <f>+I51/'Total x Ano'!$C$30</f>
        <v>3.2931929701307395E-5</v>
      </c>
      <c r="W51">
        <f>+J51/'Total x Ano'!$C$30</f>
        <v>3.2931929701307395E-5</v>
      </c>
      <c r="X51">
        <f>+K51/'Total x Ano'!$C$30</f>
        <v>4.9397894551961102E-4</v>
      </c>
      <c r="Y51">
        <f>+L51/'Total x Ano'!$C$30</f>
        <v>3.2053744909272533E-3</v>
      </c>
    </row>
    <row r="52" spans="1:25" x14ac:dyDescent="0.25">
      <c r="A52" s="1" t="s">
        <v>19</v>
      </c>
      <c r="B52">
        <f>servico!B54</f>
        <v>153</v>
      </c>
      <c r="C52">
        <f>servico!C54</f>
        <v>255</v>
      </c>
      <c r="D52">
        <f>servico!D54</f>
        <v>393</v>
      </c>
      <c r="E52">
        <f>servico!E54</f>
        <v>16</v>
      </c>
      <c r="F52">
        <f>servico!F54</f>
        <v>76</v>
      </c>
      <c r="G52">
        <f>servico!G54</f>
        <v>280</v>
      </c>
      <c r="H52">
        <f>servico!H54</f>
        <v>205</v>
      </c>
      <c r="I52">
        <f>servico!I54</f>
        <v>32</v>
      </c>
      <c r="J52">
        <f>servico!J54</f>
        <v>24</v>
      </c>
      <c r="K52">
        <f>servico!K54</f>
        <v>245</v>
      </c>
      <c r="L52">
        <f t="shared" si="1"/>
        <v>1679</v>
      </c>
      <c r="N52" s="1" t="s">
        <v>19</v>
      </c>
      <c r="O52">
        <f>+B52/'Total x Ano'!$C$30</f>
        <v>1.6795284147666772E-3</v>
      </c>
      <c r="P52">
        <f>+C52/'Total x Ano'!$C$30</f>
        <v>2.7992140246111286E-3</v>
      </c>
      <c r="Q52">
        <f>+D52/'Total x Ano'!$C$30</f>
        <v>4.314082790871269E-3</v>
      </c>
      <c r="R52">
        <f>+E52/'Total x Ano'!$C$30</f>
        <v>1.756369584069728E-4</v>
      </c>
      <c r="S52">
        <f>+F52/'Total x Ano'!$C$30</f>
        <v>8.3427555243312072E-4</v>
      </c>
      <c r="T52">
        <f>+G52/'Total x Ano'!$C$30</f>
        <v>3.0736467721220236E-3</v>
      </c>
      <c r="U52">
        <f>+H52/'Total x Ano'!$C$30</f>
        <v>2.2503485295893386E-3</v>
      </c>
      <c r="V52">
        <f>+I52/'Total x Ano'!$C$30</f>
        <v>3.512739168139456E-4</v>
      </c>
      <c r="W52">
        <f>+J52/'Total x Ano'!$C$30</f>
        <v>2.6345543761045916E-4</v>
      </c>
      <c r="X52">
        <f>+K52/'Total x Ano'!$C$30</f>
        <v>2.6894409256067709E-3</v>
      </c>
      <c r="Y52">
        <f>+L52/'Total x Ano'!$C$30</f>
        <v>1.8430903322831708E-2</v>
      </c>
    </row>
    <row r="53" spans="1:25" x14ac:dyDescent="0.25">
      <c r="A53" s="1" t="s">
        <v>18</v>
      </c>
      <c r="B53">
        <f>servico!B55</f>
        <v>508</v>
      </c>
      <c r="C53">
        <f>servico!C55</f>
        <v>400</v>
      </c>
      <c r="D53">
        <f>servico!D55</f>
        <v>1410</v>
      </c>
      <c r="E53">
        <f>servico!E55</f>
        <v>42</v>
      </c>
      <c r="F53">
        <f>servico!F55</f>
        <v>359</v>
      </c>
      <c r="G53">
        <f>servico!G55</f>
        <v>1038</v>
      </c>
      <c r="H53">
        <f>servico!H55</f>
        <v>964</v>
      </c>
      <c r="I53">
        <f>servico!I55</f>
        <v>60</v>
      </c>
      <c r="J53">
        <f>servico!J55</f>
        <v>64</v>
      </c>
      <c r="K53">
        <f>servico!K55</f>
        <v>645</v>
      </c>
      <c r="L53">
        <f t="shared" si="1"/>
        <v>5490</v>
      </c>
      <c r="N53" s="1" t="s">
        <v>18</v>
      </c>
      <c r="O53">
        <f>+B53/'Total x Ano'!$C$30</f>
        <v>5.5764734294213858E-3</v>
      </c>
      <c r="P53">
        <f>+C53/'Total x Ano'!$C$30</f>
        <v>4.39092396017432E-3</v>
      </c>
      <c r="Q53">
        <f>+D53/'Total x Ano'!$C$30</f>
        <v>1.5478006959614477E-2</v>
      </c>
      <c r="R53">
        <f>+E53/'Total x Ano'!$C$30</f>
        <v>4.6104701581830355E-4</v>
      </c>
      <c r="S53">
        <f>+F53/'Total x Ano'!$C$30</f>
        <v>3.9408542542564515E-3</v>
      </c>
      <c r="T53">
        <f>+G53/'Total x Ano'!$C$30</f>
        <v>1.1394447676652359E-2</v>
      </c>
      <c r="U53">
        <f>+H53/'Total x Ano'!$C$30</f>
        <v>1.058212674402011E-2</v>
      </c>
      <c r="V53">
        <f>+I53/'Total x Ano'!$C$30</f>
        <v>6.5863859402614795E-4</v>
      </c>
      <c r="W53">
        <f>+J53/'Total x Ano'!$C$30</f>
        <v>7.025478336278912E-4</v>
      </c>
      <c r="X53">
        <f>+K53/'Total x Ano'!$C$30</f>
        <v>7.0803648857810904E-3</v>
      </c>
      <c r="Y53">
        <f>+L53/'Total x Ano'!$C$30</f>
        <v>6.0265431353392539E-2</v>
      </c>
    </row>
    <row r="54" spans="1:25" x14ac:dyDescent="0.25">
      <c r="A54" s="1" t="s">
        <v>17</v>
      </c>
      <c r="B54">
        <f>servico!B56</f>
        <v>93</v>
      </c>
      <c r="C54">
        <f>servico!C56</f>
        <v>68</v>
      </c>
      <c r="D54">
        <f>servico!D56</f>
        <v>242</v>
      </c>
      <c r="E54">
        <f>servico!E56</f>
        <v>4</v>
      </c>
      <c r="F54">
        <f>servico!F56</f>
        <v>57</v>
      </c>
      <c r="G54">
        <f>servico!G56</f>
        <v>157</v>
      </c>
      <c r="H54">
        <f>servico!H56</f>
        <v>160</v>
      </c>
      <c r="I54">
        <f>servico!I56</f>
        <v>20</v>
      </c>
      <c r="J54">
        <f>servico!J56</f>
        <v>12</v>
      </c>
      <c r="K54">
        <f>servico!K56</f>
        <v>112</v>
      </c>
      <c r="L54">
        <f t="shared" si="1"/>
        <v>925</v>
      </c>
      <c r="N54" s="1" t="s">
        <v>17</v>
      </c>
      <c r="O54">
        <f>+B54/'Total x Ano'!$C$30</f>
        <v>1.0208898207405292E-3</v>
      </c>
      <c r="P54">
        <f>+C54/'Total x Ano'!$C$30</f>
        <v>7.4645707322963434E-4</v>
      </c>
      <c r="Q54">
        <f>+D54/'Total x Ano'!$C$30</f>
        <v>2.6565089959054633E-3</v>
      </c>
      <c r="R54">
        <f>+E54/'Total x Ano'!$C$30</f>
        <v>4.39092396017432E-5</v>
      </c>
      <c r="S54">
        <f>+F54/'Total x Ano'!$C$30</f>
        <v>6.2570666432484054E-4</v>
      </c>
      <c r="T54">
        <f>+G54/'Total x Ano'!$C$30</f>
        <v>1.7234376543684205E-3</v>
      </c>
      <c r="U54">
        <f>+H54/'Total x Ano'!$C$30</f>
        <v>1.7563695840697279E-3</v>
      </c>
      <c r="V54">
        <f>+I54/'Total x Ano'!$C$30</f>
        <v>2.1954619800871599E-4</v>
      </c>
      <c r="W54">
        <f>+J54/'Total x Ano'!$C$30</f>
        <v>1.3172771880522958E-4</v>
      </c>
      <c r="X54">
        <f>+K54/'Total x Ano'!$C$30</f>
        <v>1.2294587088488094E-3</v>
      </c>
      <c r="Y54">
        <f>+L54/'Total x Ano'!$C$30</f>
        <v>1.0154011657903115E-2</v>
      </c>
    </row>
    <row r="55" spans="1:25" x14ac:dyDescent="0.25">
      <c r="A55" s="1" t="s">
        <v>16</v>
      </c>
      <c r="B55">
        <f>servico!B57</f>
        <v>393</v>
      </c>
      <c r="C55">
        <f>servico!C57</f>
        <v>658</v>
      </c>
      <c r="D55">
        <f>servico!D57</f>
        <v>968</v>
      </c>
      <c r="E55">
        <f>servico!E57</f>
        <v>32</v>
      </c>
      <c r="F55">
        <f>servico!F57</f>
        <v>457</v>
      </c>
      <c r="G55">
        <f>servico!G57</f>
        <v>1094</v>
      </c>
      <c r="H55">
        <f>servico!H57</f>
        <v>661</v>
      </c>
      <c r="I55">
        <f>servico!I57</f>
        <v>75</v>
      </c>
      <c r="J55">
        <f>servico!J57</f>
        <v>37</v>
      </c>
      <c r="K55">
        <f>servico!K57</f>
        <v>654</v>
      </c>
      <c r="L55">
        <f t="shared" si="1"/>
        <v>5029</v>
      </c>
      <c r="N55" s="1" t="s">
        <v>16</v>
      </c>
      <c r="O55">
        <f>+B55/'Total x Ano'!$C$30</f>
        <v>4.314082790871269E-3</v>
      </c>
      <c r="P55">
        <f>+C55/'Total x Ano'!$C$30</f>
        <v>7.2230699144867558E-3</v>
      </c>
      <c r="Q55">
        <f>+D55/'Total x Ano'!$C$30</f>
        <v>1.0626035983621853E-2</v>
      </c>
      <c r="R55">
        <f>+E55/'Total x Ano'!$C$30</f>
        <v>3.512739168139456E-4</v>
      </c>
      <c r="S55">
        <f>+F55/'Total x Ano'!$C$30</f>
        <v>5.0166306244991601E-3</v>
      </c>
      <c r="T55">
        <f>+G55/'Total x Ano'!$C$30</f>
        <v>1.2009177031076764E-2</v>
      </c>
      <c r="U55">
        <f>+H55/'Total x Ano'!$C$30</f>
        <v>7.256001844188063E-3</v>
      </c>
      <c r="V55">
        <f>+I55/'Total x Ano'!$C$30</f>
        <v>8.2329824253268499E-4</v>
      </c>
      <c r="W55">
        <f>+J55/'Total x Ano'!$C$30</f>
        <v>4.0616046631612458E-4</v>
      </c>
      <c r="X55">
        <f>+K55/'Total x Ano'!$C$30</f>
        <v>7.1791606748850129E-3</v>
      </c>
      <c r="Y55">
        <f>+L55/'Total x Ano'!$C$30</f>
        <v>5.5204891489291634E-2</v>
      </c>
    </row>
    <row r="56" spans="1:25" x14ac:dyDescent="0.25">
      <c r="A56" s="1" t="s">
        <v>15</v>
      </c>
      <c r="B56">
        <f>servico!B58</f>
        <v>1553</v>
      </c>
      <c r="C56">
        <f>servico!C58</f>
        <v>944</v>
      </c>
      <c r="D56">
        <f>servico!D58</f>
        <v>2724</v>
      </c>
      <c r="E56">
        <f>servico!E58</f>
        <v>79</v>
      </c>
      <c r="F56">
        <f>servico!F58</f>
        <v>1570</v>
      </c>
      <c r="G56">
        <f>servico!G58</f>
        <v>2588</v>
      </c>
      <c r="H56">
        <f>servico!H58</f>
        <v>1856</v>
      </c>
      <c r="I56">
        <f>servico!I58</f>
        <v>253</v>
      </c>
      <c r="J56">
        <f>servico!J58</f>
        <v>116</v>
      </c>
      <c r="K56">
        <f>servico!K58</f>
        <v>2395</v>
      </c>
      <c r="L56">
        <f t="shared" si="1"/>
        <v>14078</v>
      </c>
      <c r="N56" s="1" t="s">
        <v>15</v>
      </c>
      <c r="O56">
        <f>+B56/'Total x Ano'!$C$30</f>
        <v>1.7047762275376795E-2</v>
      </c>
      <c r="P56">
        <f>+C56/'Total x Ano'!$C$30</f>
        <v>1.0362580546011394E-2</v>
      </c>
      <c r="Q56">
        <f>+D56/'Total x Ano'!$C$30</f>
        <v>2.9902192168787117E-2</v>
      </c>
      <c r="R56">
        <f>+E56/'Total x Ano'!$C$30</f>
        <v>8.6720748213442813E-4</v>
      </c>
      <c r="S56">
        <f>+F56/'Total x Ano'!$C$30</f>
        <v>1.7234376543684204E-2</v>
      </c>
      <c r="T56">
        <f>+G56/'Total x Ano'!$C$30</f>
        <v>2.8409278022327848E-2</v>
      </c>
      <c r="U56">
        <f>+H56/'Total x Ano'!$C$30</f>
        <v>2.0373887175208844E-2</v>
      </c>
      <c r="V56">
        <f>+I56/'Total x Ano'!$C$30</f>
        <v>2.7772594048102572E-3</v>
      </c>
      <c r="W56">
        <f>+J56/'Total x Ano'!$C$30</f>
        <v>1.2733679484505528E-3</v>
      </c>
      <c r="X56">
        <f>+K56/'Total x Ano'!$C$30</f>
        <v>2.6290657211543739E-2</v>
      </c>
      <c r="Y56">
        <f>+L56/'Total x Ano'!$C$30</f>
        <v>0.15453856877833519</v>
      </c>
    </row>
    <row r="57" spans="1:25" x14ac:dyDescent="0.25">
      <c r="A57" s="1" t="s">
        <v>14</v>
      </c>
      <c r="B57">
        <f>servico!B59</f>
        <v>195</v>
      </c>
      <c r="C57">
        <f>servico!C59</f>
        <v>221</v>
      </c>
      <c r="D57">
        <f>servico!D59</f>
        <v>880</v>
      </c>
      <c r="E57">
        <f>servico!E59</f>
        <v>35</v>
      </c>
      <c r="F57">
        <f>servico!F59</f>
        <v>314</v>
      </c>
      <c r="G57">
        <f>servico!G59</f>
        <v>641</v>
      </c>
      <c r="H57">
        <f>servico!H59</f>
        <v>556</v>
      </c>
      <c r="I57">
        <f>servico!I59</f>
        <v>63</v>
      </c>
      <c r="J57">
        <f>servico!J59</f>
        <v>31</v>
      </c>
      <c r="K57">
        <f>servico!K59</f>
        <v>382</v>
      </c>
      <c r="L57">
        <f t="shared" si="1"/>
        <v>3318</v>
      </c>
      <c r="N57" s="1" t="s">
        <v>14</v>
      </c>
      <c r="O57">
        <f>+B57/'Total x Ano'!$C$30</f>
        <v>2.1405754305849809E-3</v>
      </c>
      <c r="P57">
        <f>+C57/'Total x Ano'!$C$30</f>
        <v>2.4259854879963116E-3</v>
      </c>
      <c r="Q57">
        <f>+D57/'Total x Ano'!$C$30</f>
        <v>9.6600327123835036E-3</v>
      </c>
      <c r="R57">
        <f>+E57/'Total x Ano'!$C$30</f>
        <v>3.8420584651525295E-4</v>
      </c>
      <c r="S57">
        <f>+F57/'Total x Ano'!$C$30</f>
        <v>3.4468753087368411E-3</v>
      </c>
      <c r="T57">
        <f>+G57/'Total x Ano'!$C$30</f>
        <v>7.0364556461793475E-3</v>
      </c>
      <c r="U57">
        <f>+H57/'Total x Ano'!$C$30</f>
        <v>6.1033843046423043E-3</v>
      </c>
      <c r="V57">
        <f>+I57/'Total x Ano'!$C$30</f>
        <v>6.9157052372745536E-4</v>
      </c>
      <c r="W57">
        <f>+J57/'Total x Ano'!$C$30</f>
        <v>3.4029660691350976E-4</v>
      </c>
      <c r="X57">
        <f>+K57/'Total x Ano'!$C$30</f>
        <v>4.1933323819664751E-3</v>
      </c>
      <c r="Y57">
        <f>+L57/'Total x Ano'!$C$30</f>
        <v>3.6422714249645979E-2</v>
      </c>
    </row>
    <row r="58" spans="1:25" x14ac:dyDescent="0.25">
      <c r="A58" s="1" t="s">
        <v>13</v>
      </c>
      <c r="B58">
        <f>servico!B60</f>
        <v>210</v>
      </c>
      <c r="C58">
        <f>servico!C60</f>
        <v>332</v>
      </c>
      <c r="D58">
        <f>servico!D60</f>
        <v>805</v>
      </c>
      <c r="E58">
        <f>servico!E60</f>
        <v>19</v>
      </c>
      <c r="F58">
        <f>servico!F60</f>
        <v>270</v>
      </c>
      <c r="G58">
        <f>servico!G60</f>
        <v>516</v>
      </c>
      <c r="H58">
        <f>servico!H60</f>
        <v>468</v>
      </c>
      <c r="I58">
        <f>servico!I60</f>
        <v>38</v>
      </c>
      <c r="J58">
        <f>servico!J60</f>
        <v>17</v>
      </c>
      <c r="K58">
        <f>servico!K60</f>
        <v>322</v>
      </c>
      <c r="L58">
        <f t="shared" si="1"/>
        <v>2997</v>
      </c>
      <c r="N58" s="1" t="s">
        <v>13</v>
      </c>
      <c r="O58">
        <f>+B58/'Total x Ano'!$C$30</f>
        <v>2.3052350790915177E-3</v>
      </c>
      <c r="P58">
        <f>+C58/'Total x Ano'!$C$30</f>
        <v>3.6444668869446855E-3</v>
      </c>
      <c r="Q58">
        <f>+D58/'Total x Ano'!$C$30</f>
        <v>8.8367344698508186E-3</v>
      </c>
      <c r="R58">
        <f>+E58/'Total x Ano'!$C$30</f>
        <v>2.0856888810828018E-4</v>
      </c>
      <c r="S58">
        <f>+F58/'Total x Ano'!$C$30</f>
        <v>2.9638736731176659E-3</v>
      </c>
      <c r="T58">
        <f>+G58/'Total x Ano'!$C$30</f>
        <v>5.6642919086248725E-3</v>
      </c>
      <c r="U58">
        <f>+H58/'Total x Ano'!$C$30</f>
        <v>5.137381033403954E-3</v>
      </c>
      <c r="V58">
        <f>+I58/'Total x Ano'!$C$30</f>
        <v>4.1713777621656036E-4</v>
      </c>
      <c r="W58">
        <f>+J58/'Total x Ano'!$C$30</f>
        <v>1.8661426830740858E-4</v>
      </c>
      <c r="X58">
        <f>+K58/'Total x Ano'!$C$30</f>
        <v>3.5346937879403273E-3</v>
      </c>
      <c r="Y58">
        <f>+L58/'Total x Ano'!$C$30</f>
        <v>3.2898997771606091E-2</v>
      </c>
    </row>
    <row r="59" spans="1:25" x14ac:dyDescent="0.25">
      <c r="A59" s="1" t="s">
        <v>12</v>
      </c>
      <c r="B59">
        <f>servico!B61</f>
        <v>563</v>
      </c>
      <c r="C59">
        <f>servico!C61</f>
        <v>275</v>
      </c>
      <c r="D59">
        <f>servico!D61</f>
        <v>1023</v>
      </c>
      <c r="E59">
        <f>servico!E61</f>
        <v>11</v>
      </c>
      <c r="F59">
        <f>servico!F61</f>
        <v>392</v>
      </c>
      <c r="G59">
        <f>servico!G61</f>
        <v>684</v>
      </c>
      <c r="H59">
        <f>servico!H61</f>
        <v>620</v>
      </c>
      <c r="I59">
        <f>servico!I61</f>
        <v>58</v>
      </c>
      <c r="J59">
        <f>servico!J61</f>
        <v>21</v>
      </c>
      <c r="K59">
        <f>servico!K61</f>
        <v>401</v>
      </c>
      <c r="L59">
        <f t="shared" si="1"/>
        <v>4048</v>
      </c>
      <c r="N59" s="1" t="s">
        <v>12</v>
      </c>
      <c r="O59">
        <f>+B59/'Total x Ano'!$C$30</f>
        <v>6.1802254739453553E-3</v>
      </c>
      <c r="P59">
        <f>+C59/'Total x Ano'!$C$30</f>
        <v>3.018760222619845E-3</v>
      </c>
      <c r="Q59">
        <f>+D59/'Total x Ano'!$C$30</f>
        <v>1.1229788028145823E-2</v>
      </c>
      <c r="R59">
        <f>+E59/'Total x Ano'!$C$30</f>
        <v>1.2075040890479379E-4</v>
      </c>
      <c r="S59">
        <f>+F59/'Total x Ano'!$C$30</f>
        <v>4.3031054809708333E-3</v>
      </c>
      <c r="T59">
        <f>+G59/'Total x Ano'!$C$30</f>
        <v>7.5084799718980865E-3</v>
      </c>
      <c r="U59">
        <f>+H59/'Total x Ano'!$C$30</f>
        <v>6.8059321382701954E-3</v>
      </c>
      <c r="V59">
        <f>+I59/'Total x Ano'!$C$30</f>
        <v>6.3668397422527638E-4</v>
      </c>
      <c r="W59">
        <f>+J59/'Total x Ano'!$C$30</f>
        <v>2.3052350790915178E-4</v>
      </c>
      <c r="X59">
        <f>+K59/'Total x Ano'!$C$30</f>
        <v>4.4019012700747557E-3</v>
      </c>
      <c r="Y59">
        <f>+L59/'Total x Ano'!$C$30</f>
        <v>4.4436150476964115E-2</v>
      </c>
    </row>
    <row r="60" spans="1:25" x14ac:dyDescent="0.25">
      <c r="A60" s="1" t="s">
        <v>11</v>
      </c>
      <c r="B60">
        <f>servico!B62</f>
        <v>36</v>
      </c>
      <c r="C60">
        <f>servico!C62</f>
        <v>55</v>
      </c>
      <c r="D60">
        <f>servico!D62</f>
        <v>164</v>
      </c>
      <c r="E60">
        <f>servico!E62</f>
        <v>4</v>
      </c>
      <c r="F60">
        <f>servico!F62</f>
        <v>60</v>
      </c>
      <c r="G60">
        <f>servico!G62</f>
        <v>92</v>
      </c>
      <c r="H60">
        <f>servico!H62</f>
        <v>112</v>
      </c>
      <c r="I60">
        <f>servico!I62</f>
        <v>9</v>
      </c>
      <c r="J60">
        <f>servico!J62</f>
        <v>7</v>
      </c>
      <c r="K60">
        <f>servico!K62</f>
        <v>91</v>
      </c>
      <c r="L60">
        <f t="shared" si="1"/>
        <v>630</v>
      </c>
      <c r="N60" s="1" t="s">
        <v>11</v>
      </c>
      <c r="O60">
        <f>+B60/'Total x Ano'!$C$30</f>
        <v>3.9518315641568879E-4</v>
      </c>
      <c r="P60">
        <f>+C60/'Total x Ano'!$C$30</f>
        <v>6.0375204452396897E-4</v>
      </c>
      <c r="Q60">
        <f>+D60/'Total x Ano'!$C$30</f>
        <v>1.8002788236714711E-3</v>
      </c>
      <c r="R60">
        <f>+E60/'Total x Ano'!$C$30</f>
        <v>4.39092396017432E-5</v>
      </c>
      <c r="S60">
        <f>+F60/'Total x Ano'!$C$30</f>
        <v>6.5863859402614795E-4</v>
      </c>
      <c r="T60">
        <f>+G60/'Total x Ano'!$C$30</f>
        <v>1.0099125108400935E-3</v>
      </c>
      <c r="U60">
        <f>+H60/'Total x Ano'!$C$30</f>
        <v>1.2294587088488094E-3</v>
      </c>
      <c r="V60">
        <f>+I60/'Total x Ano'!$C$30</f>
        <v>9.8795789103922198E-5</v>
      </c>
      <c r="W60">
        <f>+J60/'Total x Ano'!$C$30</f>
        <v>7.6841169303050588E-5</v>
      </c>
      <c r="X60">
        <f>+K60/'Total x Ano'!$C$30</f>
        <v>9.9893520093965777E-4</v>
      </c>
      <c r="Y60">
        <f>+L60/'Total x Ano'!$C$30</f>
        <v>6.9157052372745536E-3</v>
      </c>
    </row>
    <row r="61" spans="1:25" x14ac:dyDescent="0.25">
      <c r="A61" s="1" t="s">
        <v>10</v>
      </c>
      <c r="B61">
        <f>servico!B63</f>
        <v>36</v>
      </c>
      <c r="C61">
        <f>servico!C63</f>
        <v>38</v>
      </c>
      <c r="D61">
        <f>servico!D63</f>
        <v>214</v>
      </c>
      <c r="E61">
        <f>servico!E63</f>
        <v>11</v>
      </c>
      <c r="F61">
        <f>servico!F63</f>
        <v>54</v>
      </c>
      <c r="G61">
        <f>servico!G63</f>
        <v>90</v>
      </c>
      <c r="H61">
        <f>servico!H63</f>
        <v>102</v>
      </c>
      <c r="I61">
        <f>servico!I63</f>
        <v>19</v>
      </c>
      <c r="J61">
        <f>servico!J63</f>
        <v>5</v>
      </c>
      <c r="K61">
        <f>servico!K63</f>
        <v>103</v>
      </c>
      <c r="L61">
        <f t="shared" si="1"/>
        <v>672</v>
      </c>
      <c r="N61" s="1" t="s">
        <v>10</v>
      </c>
      <c r="O61">
        <f>+B61/'Total x Ano'!$C$30</f>
        <v>3.9518315641568879E-4</v>
      </c>
      <c r="P61">
        <f>+C61/'Total x Ano'!$C$30</f>
        <v>4.1713777621656036E-4</v>
      </c>
      <c r="Q61">
        <f>+D61/'Total x Ano'!$C$30</f>
        <v>2.3491443186932611E-3</v>
      </c>
      <c r="R61">
        <f>+E61/'Total x Ano'!$C$30</f>
        <v>1.2075040890479379E-4</v>
      </c>
      <c r="S61">
        <f>+F61/'Total x Ano'!$C$30</f>
        <v>5.9277473462353313E-4</v>
      </c>
      <c r="T61">
        <f>+G61/'Total x Ano'!$C$30</f>
        <v>9.8795789103922203E-4</v>
      </c>
      <c r="U61">
        <f>+H61/'Total x Ano'!$C$30</f>
        <v>1.1196856098444515E-3</v>
      </c>
      <c r="V61">
        <f>+I61/'Total x Ano'!$C$30</f>
        <v>2.0856888810828018E-4</v>
      </c>
      <c r="W61">
        <f>+J61/'Total x Ano'!$C$30</f>
        <v>5.4886549502178998E-5</v>
      </c>
      <c r="X61">
        <f>+K61/'Total x Ano'!$C$30</f>
        <v>1.1306629197448874E-3</v>
      </c>
      <c r="Y61">
        <f>+L61/'Total x Ano'!$C$30</f>
        <v>7.3767522530928569E-3</v>
      </c>
    </row>
    <row r="62" spans="1:25" x14ac:dyDescent="0.25">
      <c r="A62" s="1" t="s">
        <v>9</v>
      </c>
      <c r="B62">
        <f>servico!B64</f>
        <v>98</v>
      </c>
      <c r="C62">
        <f>servico!C64</f>
        <v>91</v>
      </c>
      <c r="D62">
        <f>servico!D64</f>
        <v>360</v>
      </c>
      <c r="E62">
        <f>servico!E64</f>
        <v>12</v>
      </c>
      <c r="F62">
        <f>servico!F64</f>
        <v>68</v>
      </c>
      <c r="G62">
        <f>servico!G64</f>
        <v>200</v>
      </c>
      <c r="H62">
        <f>servico!H64</f>
        <v>235</v>
      </c>
      <c r="I62">
        <f>servico!I64</f>
        <v>11</v>
      </c>
      <c r="J62">
        <f>servico!J64</f>
        <v>12</v>
      </c>
      <c r="K62">
        <f>servico!K64</f>
        <v>146</v>
      </c>
      <c r="L62">
        <f t="shared" si="1"/>
        <v>1233</v>
      </c>
      <c r="N62" s="1" t="s">
        <v>9</v>
      </c>
      <c r="O62">
        <f>+B62/'Total x Ano'!$C$30</f>
        <v>1.0757763702427083E-3</v>
      </c>
      <c r="P62">
        <f>+C62/'Total x Ano'!$C$30</f>
        <v>9.9893520093965777E-4</v>
      </c>
      <c r="Q62">
        <f>+D62/'Total x Ano'!$C$30</f>
        <v>3.9518315641568881E-3</v>
      </c>
      <c r="R62">
        <f>+E62/'Total x Ano'!$C$30</f>
        <v>1.3172771880522958E-4</v>
      </c>
      <c r="S62">
        <f>+F62/'Total x Ano'!$C$30</f>
        <v>7.4645707322963434E-4</v>
      </c>
      <c r="T62">
        <f>+G62/'Total x Ano'!$C$30</f>
        <v>2.19546198008716E-3</v>
      </c>
      <c r="U62">
        <f>+H62/'Total x Ano'!$C$30</f>
        <v>2.5796678266024127E-3</v>
      </c>
      <c r="V62">
        <f>+I62/'Total x Ano'!$C$30</f>
        <v>1.2075040890479379E-4</v>
      </c>
      <c r="W62">
        <f>+J62/'Total x Ano'!$C$30</f>
        <v>1.3172771880522958E-4</v>
      </c>
      <c r="X62">
        <f>+K62/'Total x Ano'!$C$30</f>
        <v>1.6026872454636266E-3</v>
      </c>
      <c r="Y62">
        <f>+L62/'Total x Ano'!$C$30</f>
        <v>1.3535023107237341E-2</v>
      </c>
    </row>
    <row r="63" spans="1:25" x14ac:dyDescent="0.25">
      <c r="A63" s="1" t="s">
        <v>8</v>
      </c>
      <c r="B63">
        <f>servico!B65</f>
        <v>85</v>
      </c>
      <c r="C63">
        <f>servico!C65</f>
        <v>122</v>
      </c>
      <c r="D63">
        <f>servico!D65</f>
        <v>212</v>
      </c>
      <c r="E63">
        <f>servico!E65</f>
        <v>7</v>
      </c>
      <c r="F63">
        <f>servico!F65</f>
        <v>93</v>
      </c>
      <c r="G63">
        <f>servico!G65</f>
        <v>255</v>
      </c>
      <c r="H63">
        <f>servico!H65</f>
        <v>155</v>
      </c>
      <c r="I63">
        <f>servico!I65</f>
        <v>14</v>
      </c>
      <c r="J63">
        <f>servico!J65</f>
        <v>11</v>
      </c>
      <c r="K63">
        <f>servico!K65</f>
        <v>248</v>
      </c>
      <c r="L63">
        <f t="shared" si="1"/>
        <v>1202</v>
      </c>
      <c r="N63" s="1" t="s">
        <v>8</v>
      </c>
      <c r="O63">
        <f>+B63/'Total x Ano'!$C$30</f>
        <v>9.3307134153704295E-4</v>
      </c>
      <c r="P63">
        <f>+C63/'Total x Ano'!$C$30</f>
        <v>1.3392318078531676E-3</v>
      </c>
      <c r="Q63">
        <f>+D63/'Total x Ano'!$C$30</f>
        <v>2.3271896988923896E-3</v>
      </c>
      <c r="R63">
        <f>+E63/'Total x Ano'!$C$30</f>
        <v>7.6841169303050588E-5</v>
      </c>
      <c r="S63">
        <f>+F63/'Total x Ano'!$C$30</f>
        <v>1.0208898207405292E-3</v>
      </c>
      <c r="T63">
        <f>+G63/'Total x Ano'!$C$30</f>
        <v>2.7992140246111286E-3</v>
      </c>
      <c r="U63">
        <f>+H63/'Total x Ano'!$C$30</f>
        <v>1.7014830345675489E-3</v>
      </c>
      <c r="V63">
        <f>+I63/'Total x Ano'!$C$30</f>
        <v>1.5368233860610118E-4</v>
      </c>
      <c r="W63">
        <f>+J63/'Total x Ano'!$C$30</f>
        <v>1.2075040890479379E-4</v>
      </c>
      <c r="X63">
        <f>+K63/'Total x Ano'!$C$30</f>
        <v>2.7223728553080781E-3</v>
      </c>
      <c r="Y63">
        <f>+L63/'Total x Ano'!$C$30</f>
        <v>1.3194726500323831E-2</v>
      </c>
    </row>
    <row r="64" spans="1:25" x14ac:dyDescent="0.25">
      <c r="A64" s="1" t="s">
        <v>7</v>
      </c>
      <c r="B64">
        <f>servico!B66</f>
        <v>4334</v>
      </c>
      <c r="C64">
        <f>servico!C66</f>
        <v>3991</v>
      </c>
      <c r="D64">
        <f>servico!D66</f>
        <v>10968</v>
      </c>
      <c r="E64">
        <f>servico!E66</f>
        <v>313</v>
      </c>
      <c r="F64">
        <f>servico!F66</f>
        <v>4080</v>
      </c>
      <c r="G64">
        <f>servico!G66</f>
        <v>8551</v>
      </c>
      <c r="H64">
        <f>servico!H66</f>
        <v>6841</v>
      </c>
      <c r="I64">
        <f>servico!I66</f>
        <v>757</v>
      </c>
      <c r="J64">
        <f>servico!J66</f>
        <v>406</v>
      </c>
      <c r="K64">
        <f>servico!K66</f>
        <v>6595</v>
      </c>
      <c r="L64">
        <f t="shared" si="1"/>
        <v>46836</v>
      </c>
      <c r="N64" s="1" t="s">
        <v>7</v>
      </c>
      <c r="O64">
        <f>+B64/'Total x Ano'!$C$30</f>
        <v>4.7575661108488751E-2</v>
      </c>
      <c r="P64">
        <f>+C64/'Total x Ano'!$C$30</f>
        <v>4.3810443812639273E-2</v>
      </c>
      <c r="Q64">
        <f>+D64/'Total x Ano'!$C$30</f>
        <v>0.12039913498797984</v>
      </c>
      <c r="R64">
        <f>+E64/'Total x Ano'!$C$30</f>
        <v>3.4358979988364053E-3</v>
      </c>
      <c r="S64">
        <f>+F64/'Total x Ano'!$C$30</f>
        <v>4.4787424393778058E-2</v>
      </c>
      <c r="T64">
        <f>+G64/'Total x Ano'!$C$30</f>
        <v>9.3866976958626516E-2</v>
      </c>
      <c r="U64">
        <f>+H64/'Total x Ano'!$C$30</f>
        <v>7.5095777028881303E-2</v>
      </c>
      <c r="V64">
        <f>+I64/'Total x Ano'!$C$30</f>
        <v>8.3098235946299E-3</v>
      </c>
      <c r="W64">
        <f>+J64/'Total x Ano'!$C$30</f>
        <v>4.4567878195769343E-3</v>
      </c>
      <c r="X64">
        <f>+K64/'Total x Ano'!$C$30</f>
        <v>7.2395358793374096E-2</v>
      </c>
      <c r="Y64">
        <f>+L64/'Total x Ano'!$C$30</f>
        <v>0.51413328649681111</v>
      </c>
    </row>
    <row r="65" spans="1:2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2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25" s="1" customFormat="1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  <c r="O67" s="1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A68" s="1"/>
      <c r="B68" s="1" t="s">
        <v>505</v>
      </c>
      <c r="C68" s="1" t="s">
        <v>541</v>
      </c>
      <c r="D68" s="1" t="s">
        <v>1</v>
      </c>
      <c r="E68" s="1" t="s">
        <v>531</v>
      </c>
      <c r="F68" s="1" t="s">
        <v>510</v>
      </c>
      <c r="G68" s="1" t="s">
        <v>537</v>
      </c>
      <c r="H68" s="1" t="s">
        <v>2</v>
      </c>
      <c r="I68" s="1" t="s">
        <v>3</v>
      </c>
      <c r="J68" s="1" t="s">
        <v>6</v>
      </c>
      <c r="K68" s="1" t="s">
        <v>533</v>
      </c>
      <c r="L68" s="1" t="s">
        <v>565</v>
      </c>
      <c r="N68" s="1"/>
      <c r="O68" s="1" t="s">
        <v>505</v>
      </c>
      <c r="P68" s="1" t="s">
        <v>541</v>
      </c>
      <c r="Q68" s="1" t="s">
        <v>1</v>
      </c>
      <c r="R68" s="1" t="s">
        <v>531</v>
      </c>
      <c r="S68" s="1" t="s">
        <v>510</v>
      </c>
      <c r="T68" s="1" t="s">
        <v>537</v>
      </c>
      <c r="U68" s="1" t="s">
        <v>2</v>
      </c>
      <c r="V68" s="1" t="s">
        <v>3</v>
      </c>
      <c r="W68" s="1" t="s">
        <v>6</v>
      </c>
      <c r="X68" s="1" t="s">
        <v>533</v>
      </c>
      <c r="Y68" s="1" t="s">
        <v>565</v>
      </c>
    </row>
    <row r="69" spans="1:25" x14ac:dyDescent="0.25">
      <c r="A69" s="1" t="s">
        <v>34</v>
      </c>
      <c r="B69">
        <f>servico!B74</f>
        <v>12</v>
      </c>
      <c r="C69">
        <f>servico!C74</f>
        <v>15</v>
      </c>
      <c r="D69">
        <f>servico!D74</f>
        <v>118</v>
      </c>
      <c r="E69">
        <f>servico!E74</f>
        <v>1</v>
      </c>
      <c r="F69">
        <f>servico!F74</f>
        <v>19</v>
      </c>
      <c r="G69">
        <f>servico!G74</f>
        <v>61</v>
      </c>
      <c r="H69">
        <f>servico!H74</f>
        <v>45</v>
      </c>
      <c r="I69">
        <f>servico!I74</f>
        <v>8</v>
      </c>
      <c r="J69">
        <f>servico!J74</f>
        <v>5</v>
      </c>
      <c r="K69">
        <f>servico!K74</f>
        <v>41</v>
      </c>
      <c r="L69">
        <f>SUM(B69:K69)</f>
        <v>325</v>
      </c>
      <c r="N69" s="1" t="s">
        <v>34</v>
      </c>
      <c r="O69">
        <f>+B69/'Total x Ano'!$D$30</f>
        <v>1.2822567719185767E-4</v>
      </c>
      <c r="P69">
        <f>+C69/'Total x Ano'!$D$30</f>
        <v>1.6028209648982208E-4</v>
      </c>
      <c r="Q69">
        <f>+D69/'Total x Ano'!$D$30</f>
        <v>1.2608858257199338E-3</v>
      </c>
      <c r="R69">
        <f>+E69/'Total x Ano'!$D$30</f>
        <v>1.0685473099321473E-5</v>
      </c>
      <c r="S69">
        <f>+F69/'Total x Ano'!$D$30</f>
        <v>2.0302398888710798E-4</v>
      </c>
      <c r="T69">
        <f>+G69/'Total x Ano'!$D$30</f>
        <v>6.5181385905860984E-4</v>
      </c>
      <c r="U69">
        <f>+H69/'Total x Ano'!$D$30</f>
        <v>4.8084628946946624E-4</v>
      </c>
      <c r="V69">
        <f>+I69/'Total x Ano'!$D$30</f>
        <v>8.5483784794571785E-5</v>
      </c>
      <c r="W69">
        <f>+J69/'Total x Ano'!$D$30</f>
        <v>5.342736549660736E-5</v>
      </c>
      <c r="X69">
        <f>+K69/'Total x Ano'!$D$30</f>
        <v>4.3810439707218034E-4</v>
      </c>
      <c r="Y69">
        <f>+L69/'Total x Ano'!$D$30</f>
        <v>3.4727787572794784E-3</v>
      </c>
    </row>
    <row r="70" spans="1:25" x14ac:dyDescent="0.25">
      <c r="A70" s="1" t="s">
        <v>33</v>
      </c>
      <c r="B70">
        <f>servico!B75</f>
        <v>9</v>
      </c>
      <c r="C70">
        <f>servico!C75</f>
        <v>3</v>
      </c>
      <c r="D70">
        <f>servico!D75</f>
        <v>20</v>
      </c>
      <c r="E70">
        <f>servico!E75</f>
        <v>0</v>
      </c>
      <c r="F70">
        <f>servico!F75</f>
        <v>3</v>
      </c>
      <c r="G70">
        <f>servico!G75</f>
        <v>15</v>
      </c>
      <c r="H70">
        <f>servico!H75</f>
        <v>9</v>
      </c>
      <c r="I70">
        <f>servico!I75</f>
        <v>2</v>
      </c>
      <c r="J70">
        <f>servico!J75</f>
        <v>2</v>
      </c>
      <c r="K70">
        <f>servico!K75</f>
        <v>11</v>
      </c>
      <c r="L70">
        <f t="shared" ref="L70:L96" si="2">SUM(B70:K70)</f>
        <v>74</v>
      </c>
      <c r="N70" s="1" t="s">
        <v>33</v>
      </c>
      <c r="O70">
        <f>+B70/'Total x Ano'!$D$30</f>
        <v>9.6169257893893246E-5</v>
      </c>
      <c r="P70">
        <f>+C70/'Total x Ano'!$D$30</f>
        <v>3.2056419297964418E-5</v>
      </c>
      <c r="Q70">
        <f>+D70/'Total x Ano'!$D$30</f>
        <v>2.1370946198642944E-4</v>
      </c>
      <c r="R70">
        <f>+E70/'Total x Ano'!$D$30</f>
        <v>0</v>
      </c>
      <c r="S70">
        <f>+F70/'Total x Ano'!$D$30</f>
        <v>3.2056419297964418E-5</v>
      </c>
      <c r="T70">
        <f>+G70/'Total x Ano'!$D$30</f>
        <v>1.6028209648982208E-4</v>
      </c>
      <c r="U70">
        <f>+H70/'Total x Ano'!$D$30</f>
        <v>9.6169257893893246E-5</v>
      </c>
      <c r="V70">
        <f>+I70/'Total x Ano'!$D$30</f>
        <v>2.1370946198642946E-5</v>
      </c>
      <c r="W70">
        <f>+J70/'Total x Ano'!$D$30</f>
        <v>2.1370946198642946E-5</v>
      </c>
      <c r="X70">
        <f>+K70/'Total x Ano'!$D$30</f>
        <v>1.175402040925362E-4</v>
      </c>
      <c r="Y70">
        <f>+L70/'Total x Ano'!$D$30</f>
        <v>7.90725009349789E-4</v>
      </c>
    </row>
    <row r="71" spans="1:25" x14ac:dyDescent="0.25">
      <c r="A71" s="1" t="s">
        <v>32</v>
      </c>
      <c r="B71">
        <f>servico!B76</f>
        <v>28</v>
      </c>
      <c r="C71">
        <f>servico!C76</f>
        <v>28</v>
      </c>
      <c r="D71">
        <f>servico!D76</f>
        <v>63</v>
      </c>
      <c r="E71">
        <f>servico!E76</f>
        <v>1</v>
      </c>
      <c r="F71">
        <f>servico!F76</f>
        <v>14</v>
      </c>
      <c r="G71">
        <f>servico!G76</f>
        <v>57</v>
      </c>
      <c r="H71">
        <f>servico!H76</f>
        <v>39</v>
      </c>
      <c r="I71">
        <f>servico!I76</f>
        <v>3</v>
      </c>
      <c r="J71">
        <f>servico!J76</f>
        <v>3</v>
      </c>
      <c r="K71">
        <f>servico!K76</f>
        <v>57</v>
      </c>
      <c r="L71">
        <f t="shared" si="2"/>
        <v>293</v>
      </c>
      <c r="N71" s="1" t="s">
        <v>32</v>
      </c>
      <c r="O71">
        <f>+B71/'Total x Ano'!$D$30</f>
        <v>2.9919324678100124E-4</v>
      </c>
      <c r="P71">
        <f>+C71/'Total x Ano'!$D$30</f>
        <v>2.9919324678100124E-4</v>
      </c>
      <c r="Q71">
        <f>+D71/'Total x Ano'!$D$30</f>
        <v>6.7318480525725276E-4</v>
      </c>
      <c r="R71">
        <f>+E71/'Total x Ano'!$D$30</f>
        <v>1.0685473099321473E-5</v>
      </c>
      <c r="S71">
        <f>+F71/'Total x Ano'!$D$30</f>
        <v>1.4959662339050062E-4</v>
      </c>
      <c r="T71">
        <f>+G71/'Total x Ano'!$D$30</f>
        <v>6.0907196666132389E-4</v>
      </c>
      <c r="U71">
        <f>+H71/'Total x Ano'!$D$30</f>
        <v>4.1673345087353742E-4</v>
      </c>
      <c r="V71">
        <f>+I71/'Total x Ano'!$D$30</f>
        <v>3.2056419297964418E-5</v>
      </c>
      <c r="W71">
        <f>+J71/'Total x Ano'!$D$30</f>
        <v>3.2056419297964418E-5</v>
      </c>
      <c r="X71">
        <f>+K71/'Total x Ano'!$D$30</f>
        <v>6.0907196666132389E-4</v>
      </c>
      <c r="Y71">
        <f>+L71/'Total x Ano'!$D$30</f>
        <v>3.1308436181011912E-3</v>
      </c>
    </row>
    <row r="72" spans="1:25" x14ac:dyDescent="0.25">
      <c r="A72" s="1" t="s">
        <v>31</v>
      </c>
      <c r="B72">
        <f>servico!B77</f>
        <v>2</v>
      </c>
      <c r="C72">
        <f>servico!C77</f>
        <v>10</v>
      </c>
      <c r="D72">
        <f>servico!D77</f>
        <v>27</v>
      </c>
      <c r="E72">
        <f>servico!E77</f>
        <v>1</v>
      </c>
      <c r="F72">
        <f>servico!F77</f>
        <v>3</v>
      </c>
      <c r="G72">
        <f>servico!G77</f>
        <v>12</v>
      </c>
      <c r="H72">
        <f>servico!H77</f>
        <v>13</v>
      </c>
      <c r="I72">
        <f>servico!I77</f>
        <v>2</v>
      </c>
      <c r="J72">
        <f>servico!J77</f>
        <v>2</v>
      </c>
      <c r="K72">
        <f>servico!K77</f>
        <v>10</v>
      </c>
      <c r="L72">
        <f t="shared" si="2"/>
        <v>82</v>
      </c>
      <c r="N72" s="1" t="s">
        <v>31</v>
      </c>
      <c r="O72">
        <f>+B72/'Total x Ano'!$D$30</f>
        <v>2.1370946198642946E-5</v>
      </c>
      <c r="P72">
        <f>+C72/'Total x Ano'!$D$30</f>
        <v>1.0685473099321472E-4</v>
      </c>
      <c r="Q72">
        <f>+D72/'Total x Ano'!$D$30</f>
        <v>2.8850777368167978E-4</v>
      </c>
      <c r="R72">
        <f>+E72/'Total x Ano'!$D$30</f>
        <v>1.0685473099321473E-5</v>
      </c>
      <c r="S72">
        <f>+F72/'Total x Ano'!$D$30</f>
        <v>3.2056419297964418E-5</v>
      </c>
      <c r="T72">
        <f>+G72/'Total x Ano'!$D$30</f>
        <v>1.2822567719185767E-4</v>
      </c>
      <c r="U72">
        <f>+H72/'Total x Ano'!$D$30</f>
        <v>1.3891115029117913E-4</v>
      </c>
      <c r="V72">
        <f>+I72/'Total x Ano'!$D$30</f>
        <v>2.1370946198642946E-5</v>
      </c>
      <c r="W72">
        <f>+J72/'Total x Ano'!$D$30</f>
        <v>2.1370946198642946E-5</v>
      </c>
      <c r="X72">
        <f>+K72/'Total x Ano'!$D$30</f>
        <v>1.0685473099321472E-4</v>
      </c>
      <c r="Y72">
        <f>+L72/'Total x Ano'!$D$30</f>
        <v>8.7620879414436069E-4</v>
      </c>
    </row>
    <row r="73" spans="1:25" x14ac:dyDescent="0.25">
      <c r="A73" s="1" t="s">
        <v>30</v>
      </c>
      <c r="B73">
        <f>servico!B78</f>
        <v>49</v>
      </c>
      <c r="C73">
        <f>servico!C78</f>
        <v>49</v>
      </c>
      <c r="D73">
        <f>servico!D78</f>
        <v>132</v>
      </c>
      <c r="E73">
        <f>servico!E78</f>
        <v>6</v>
      </c>
      <c r="F73">
        <f>servico!F78</f>
        <v>37</v>
      </c>
      <c r="G73">
        <f>servico!G78</f>
        <v>94</v>
      </c>
      <c r="H73">
        <f>servico!H78</f>
        <v>73</v>
      </c>
      <c r="I73">
        <f>servico!I78</f>
        <v>4</v>
      </c>
      <c r="J73">
        <f>servico!J78</f>
        <v>5</v>
      </c>
      <c r="K73">
        <f>servico!K78</f>
        <v>96</v>
      </c>
      <c r="L73">
        <f t="shared" si="2"/>
        <v>545</v>
      </c>
      <c r="N73" s="1" t="s">
        <v>30</v>
      </c>
      <c r="O73">
        <f>+B73/'Total x Ano'!$D$30</f>
        <v>5.235881818667522E-4</v>
      </c>
      <c r="P73">
        <f>+C73/'Total x Ano'!$D$30</f>
        <v>5.235881818667522E-4</v>
      </c>
      <c r="Q73">
        <f>+D73/'Total x Ano'!$D$30</f>
        <v>1.4104824491104344E-3</v>
      </c>
      <c r="R73">
        <f>+E73/'Total x Ano'!$D$30</f>
        <v>6.4112838595928835E-5</v>
      </c>
      <c r="S73">
        <f>+F73/'Total x Ano'!$D$30</f>
        <v>3.953625046748945E-4</v>
      </c>
      <c r="T73">
        <f>+G73/'Total x Ano'!$D$30</f>
        <v>1.0044344713362183E-3</v>
      </c>
      <c r="U73">
        <f>+H73/'Total x Ano'!$D$30</f>
        <v>7.8003953625046748E-4</v>
      </c>
      <c r="V73">
        <f>+I73/'Total x Ano'!$D$30</f>
        <v>4.2741892397285892E-5</v>
      </c>
      <c r="W73">
        <f>+J73/'Total x Ano'!$D$30</f>
        <v>5.342736549660736E-5</v>
      </c>
      <c r="X73">
        <f>+K73/'Total x Ano'!$D$30</f>
        <v>1.0258054175348614E-3</v>
      </c>
      <c r="Y73">
        <f>+L73/'Total x Ano'!$D$30</f>
        <v>5.8235828391302027E-3</v>
      </c>
    </row>
    <row r="74" spans="1:25" x14ac:dyDescent="0.25">
      <c r="A74" s="1" t="s">
        <v>29</v>
      </c>
      <c r="B74">
        <f>servico!B79</f>
        <v>8</v>
      </c>
      <c r="C74">
        <f>servico!C79</f>
        <v>4</v>
      </c>
      <c r="D74">
        <f>servico!D79</f>
        <v>33</v>
      </c>
      <c r="E74">
        <f>servico!E79</f>
        <v>0</v>
      </c>
      <c r="F74">
        <f>servico!F79</f>
        <v>3</v>
      </c>
      <c r="G74">
        <f>servico!G79</f>
        <v>14</v>
      </c>
      <c r="H74">
        <f>servico!H79</f>
        <v>8</v>
      </c>
      <c r="I74">
        <f>servico!I79</f>
        <v>0</v>
      </c>
      <c r="J74">
        <f>servico!J79</f>
        <v>0</v>
      </c>
      <c r="K74">
        <f>servico!K79</f>
        <v>18</v>
      </c>
      <c r="L74">
        <f t="shared" si="2"/>
        <v>88</v>
      </c>
      <c r="N74" s="1" t="s">
        <v>29</v>
      </c>
      <c r="O74">
        <f>+B74/'Total x Ano'!$D$30</f>
        <v>8.5483784794571785E-5</v>
      </c>
      <c r="P74">
        <f>+C74/'Total x Ano'!$D$30</f>
        <v>4.2741892397285892E-5</v>
      </c>
      <c r="Q74">
        <f>+D74/'Total x Ano'!$D$30</f>
        <v>3.526206122776086E-4</v>
      </c>
      <c r="R74">
        <f>+E74/'Total x Ano'!$D$30</f>
        <v>0</v>
      </c>
      <c r="S74">
        <f>+F74/'Total x Ano'!$D$30</f>
        <v>3.2056419297964418E-5</v>
      </c>
      <c r="T74">
        <f>+G74/'Total x Ano'!$D$30</f>
        <v>1.4959662339050062E-4</v>
      </c>
      <c r="U74">
        <f>+H74/'Total x Ano'!$D$30</f>
        <v>8.5483784794571785E-5</v>
      </c>
      <c r="V74">
        <f>+I74/'Total x Ano'!$D$30</f>
        <v>0</v>
      </c>
      <c r="W74">
        <f>+J74/'Total x Ano'!$D$30</f>
        <v>0</v>
      </c>
      <c r="X74">
        <f>+K74/'Total x Ano'!$D$30</f>
        <v>1.9233851578778649E-4</v>
      </c>
      <c r="Y74">
        <f>+L74/'Total x Ano'!$D$30</f>
        <v>9.4032163274028956E-4</v>
      </c>
    </row>
    <row r="75" spans="1:25" x14ac:dyDescent="0.25">
      <c r="A75" s="1" t="s">
        <v>28</v>
      </c>
      <c r="B75">
        <f>servico!B80</f>
        <v>19</v>
      </c>
      <c r="C75">
        <f>servico!C80</f>
        <v>18</v>
      </c>
      <c r="D75">
        <f>servico!D80</f>
        <v>58</v>
      </c>
      <c r="E75">
        <f>servico!E80</f>
        <v>1</v>
      </c>
      <c r="F75">
        <f>servico!F80</f>
        <v>14</v>
      </c>
      <c r="G75">
        <f>servico!G80</f>
        <v>29</v>
      </c>
      <c r="H75">
        <f>servico!H80</f>
        <v>22</v>
      </c>
      <c r="I75">
        <f>servico!I80</f>
        <v>2</v>
      </c>
      <c r="J75">
        <f>servico!J80</f>
        <v>0</v>
      </c>
      <c r="K75">
        <f>servico!K80</f>
        <v>29</v>
      </c>
      <c r="L75">
        <f t="shared" si="2"/>
        <v>192</v>
      </c>
      <c r="N75" s="1" t="s">
        <v>28</v>
      </c>
      <c r="O75">
        <f>+B75/'Total x Ano'!$D$30</f>
        <v>2.0302398888710798E-4</v>
      </c>
      <c r="P75">
        <f>+C75/'Total x Ano'!$D$30</f>
        <v>1.9233851578778649E-4</v>
      </c>
      <c r="Q75">
        <f>+D75/'Total x Ano'!$D$30</f>
        <v>6.197574397606454E-4</v>
      </c>
      <c r="R75">
        <f>+E75/'Total x Ano'!$D$30</f>
        <v>1.0685473099321473E-5</v>
      </c>
      <c r="S75">
        <f>+F75/'Total x Ano'!$D$30</f>
        <v>1.4959662339050062E-4</v>
      </c>
      <c r="T75">
        <f>+G75/'Total x Ano'!$D$30</f>
        <v>3.098787198803227E-4</v>
      </c>
      <c r="U75">
        <f>+H75/'Total x Ano'!$D$30</f>
        <v>2.3508040818507239E-4</v>
      </c>
      <c r="V75">
        <f>+I75/'Total x Ano'!$D$30</f>
        <v>2.1370946198642946E-5</v>
      </c>
      <c r="W75">
        <f>+J75/'Total x Ano'!$D$30</f>
        <v>0</v>
      </c>
      <c r="X75">
        <f>+K75/'Total x Ano'!$D$30</f>
        <v>3.098787198803227E-4</v>
      </c>
      <c r="Y75">
        <f>+L75/'Total x Ano'!$D$30</f>
        <v>2.0516108350697227E-3</v>
      </c>
    </row>
    <row r="76" spans="1:25" x14ac:dyDescent="0.25">
      <c r="A76" s="1" t="s">
        <v>27</v>
      </c>
      <c r="B76">
        <f>servico!B81</f>
        <v>27</v>
      </c>
      <c r="C76">
        <f>servico!C81</f>
        <v>28</v>
      </c>
      <c r="D76">
        <f>servico!D81</f>
        <v>103</v>
      </c>
      <c r="E76">
        <f>servico!E81</f>
        <v>3</v>
      </c>
      <c r="F76">
        <f>servico!F81</f>
        <v>22</v>
      </c>
      <c r="G76">
        <f>servico!G81</f>
        <v>52</v>
      </c>
      <c r="H76">
        <f>servico!H81</f>
        <v>34</v>
      </c>
      <c r="I76">
        <f>servico!I81</f>
        <v>6</v>
      </c>
      <c r="J76">
        <f>servico!J81</f>
        <v>2</v>
      </c>
      <c r="K76">
        <f>servico!K81</f>
        <v>58</v>
      </c>
      <c r="L76">
        <f t="shared" si="2"/>
        <v>335</v>
      </c>
      <c r="N76" s="1" t="s">
        <v>27</v>
      </c>
      <c r="O76">
        <f>+B76/'Total x Ano'!$D$30</f>
        <v>2.8850777368167978E-4</v>
      </c>
      <c r="P76">
        <f>+C76/'Total x Ano'!$D$30</f>
        <v>2.9919324678100124E-4</v>
      </c>
      <c r="Q76">
        <f>+D76/'Total x Ano'!$D$30</f>
        <v>1.1006037292301118E-3</v>
      </c>
      <c r="R76">
        <f>+E76/'Total x Ano'!$D$30</f>
        <v>3.2056419297964418E-5</v>
      </c>
      <c r="S76">
        <f>+F76/'Total x Ano'!$D$30</f>
        <v>2.3508040818507239E-4</v>
      </c>
      <c r="T76">
        <f>+G76/'Total x Ano'!$D$30</f>
        <v>5.5564460116471653E-4</v>
      </c>
      <c r="U76">
        <f>+H76/'Total x Ano'!$D$30</f>
        <v>3.6330608537693006E-4</v>
      </c>
      <c r="V76">
        <f>+I76/'Total x Ano'!$D$30</f>
        <v>6.4112838595928835E-5</v>
      </c>
      <c r="W76">
        <f>+J76/'Total x Ano'!$D$30</f>
        <v>2.1370946198642946E-5</v>
      </c>
      <c r="X76">
        <f>+K76/'Total x Ano'!$D$30</f>
        <v>6.197574397606454E-4</v>
      </c>
      <c r="Y76">
        <f>+L76/'Total x Ano'!$D$30</f>
        <v>3.5796334882726931E-3</v>
      </c>
    </row>
    <row r="77" spans="1:25" x14ac:dyDescent="0.25">
      <c r="A77" s="1" t="s">
        <v>26</v>
      </c>
      <c r="B77">
        <f>servico!B82</f>
        <v>24</v>
      </c>
      <c r="C77">
        <f>servico!C82</f>
        <v>17</v>
      </c>
      <c r="D77">
        <f>servico!D82</f>
        <v>72</v>
      </c>
      <c r="E77">
        <f>servico!E82</f>
        <v>6</v>
      </c>
      <c r="F77">
        <f>servico!F82</f>
        <v>17</v>
      </c>
      <c r="G77">
        <f>servico!G82</f>
        <v>43</v>
      </c>
      <c r="H77">
        <f>servico!H82</f>
        <v>23</v>
      </c>
      <c r="I77">
        <f>servico!I82</f>
        <v>3</v>
      </c>
      <c r="J77">
        <f>servico!J82</f>
        <v>3</v>
      </c>
      <c r="K77">
        <f>servico!K82</f>
        <v>44</v>
      </c>
      <c r="L77">
        <f t="shared" si="2"/>
        <v>252</v>
      </c>
      <c r="N77" s="1" t="s">
        <v>26</v>
      </c>
      <c r="O77">
        <f>+B77/'Total x Ano'!$D$30</f>
        <v>2.5645135438371534E-4</v>
      </c>
      <c r="P77">
        <f>+C77/'Total x Ano'!$D$30</f>
        <v>1.8165304268846503E-4</v>
      </c>
      <c r="Q77">
        <f>+D77/'Total x Ano'!$D$30</f>
        <v>7.6935406315114597E-4</v>
      </c>
      <c r="R77">
        <f>+E77/'Total x Ano'!$D$30</f>
        <v>6.4112838595928835E-5</v>
      </c>
      <c r="S77">
        <f>+F77/'Total x Ano'!$D$30</f>
        <v>1.8165304268846503E-4</v>
      </c>
      <c r="T77">
        <f>+G77/'Total x Ano'!$D$30</f>
        <v>4.5947534327082332E-4</v>
      </c>
      <c r="U77">
        <f>+H77/'Total x Ano'!$D$30</f>
        <v>2.4576588128439388E-4</v>
      </c>
      <c r="V77">
        <f>+I77/'Total x Ano'!$D$30</f>
        <v>3.2056419297964418E-5</v>
      </c>
      <c r="W77">
        <f>+J77/'Total x Ano'!$D$30</f>
        <v>3.2056419297964418E-5</v>
      </c>
      <c r="X77">
        <f>+K77/'Total x Ano'!$D$30</f>
        <v>4.7016081637014478E-4</v>
      </c>
      <c r="Y77">
        <f>+L77/'Total x Ano'!$D$30</f>
        <v>2.692739221029011E-3</v>
      </c>
    </row>
    <row r="78" spans="1:25" x14ac:dyDescent="0.25">
      <c r="A78" s="1" t="s">
        <v>25</v>
      </c>
      <c r="B78">
        <f>servico!B83</f>
        <v>91</v>
      </c>
      <c r="C78">
        <f>servico!C83</f>
        <v>112</v>
      </c>
      <c r="D78">
        <f>servico!D83</f>
        <v>307</v>
      </c>
      <c r="E78">
        <f>servico!E83</f>
        <v>6</v>
      </c>
      <c r="F78">
        <f>servico!F83</f>
        <v>54</v>
      </c>
      <c r="G78">
        <f>servico!G83</f>
        <v>145</v>
      </c>
      <c r="H78">
        <f>servico!H83</f>
        <v>125</v>
      </c>
      <c r="I78">
        <f>servico!I83</f>
        <v>25</v>
      </c>
      <c r="J78">
        <f>servico!J83</f>
        <v>7</v>
      </c>
      <c r="K78">
        <f>servico!K83</f>
        <v>145</v>
      </c>
      <c r="L78">
        <f t="shared" si="2"/>
        <v>1017</v>
      </c>
      <c r="N78" s="1" t="s">
        <v>25</v>
      </c>
      <c r="O78">
        <f>+B78/'Total x Ano'!$D$30</f>
        <v>9.72378052038254E-4</v>
      </c>
      <c r="P78">
        <f>+C78/'Total x Ano'!$D$30</f>
        <v>1.196772987124005E-3</v>
      </c>
      <c r="Q78">
        <f>+D78/'Total x Ano'!$D$30</f>
        <v>3.280440241491692E-3</v>
      </c>
      <c r="R78">
        <f>+E78/'Total x Ano'!$D$30</f>
        <v>6.4112838595928835E-5</v>
      </c>
      <c r="S78">
        <f>+F78/'Total x Ano'!$D$30</f>
        <v>5.7701554736335956E-4</v>
      </c>
      <c r="T78">
        <f>+G78/'Total x Ano'!$D$30</f>
        <v>1.5493935994016135E-3</v>
      </c>
      <c r="U78">
        <f>+H78/'Total x Ano'!$D$30</f>
        <v>1.335684137415184E-3</v>
      </c>
      <c r="V78">
        <f>+I78/'Total x Ano'!$D$30</f>
        <v>2.671368274830368E-4</v>
      </c>
      <c r="W78">
        <f>+J78/'Total x Ano'!$D$30</f>
        <v>7.479831169525031E-5</v>
      </c>
      <c r="X78">
        <f>+K78/'Total x Ano'!$D$30</f>
        <v>1.5493935994016135E-3</v>
      </c>
      <c r="Y78">
        <f>+L78/'Total x Ano'!$D$30</f>
        <v>1.0867126142009938E-2</v>
      </c>
    </row>
    <row r="79" spans="1:25" x14ac:dyDescent="0.25">
      <c r="A79" s="1" t="s">
        <v>24</v>
      </c>
      <c r="B79">
        <f>servico!B84</f>
        <v>35</v>
      </c>
      <c r="C79">
        <f>servico!C84</f>
        <v>62</v>
      </c>
      <c r="D79">
        <f>servico!D84</f>
        <v>101</v>
      </c>
      <c r="E79">
        <f>servico!E84</f>
        <v>4</v>
      </c>
      <c r="F79">
        <f>servico!F84</f>
        <v>38</v>
      </c>
      <c r="G79">
        <f>servico!G84</f>
        <v>88</v>
      </c>
      <c r="H79">
        <f>servico!H84</f>
        <v>64</v>
      </c>
      <c r="I79">
        <f>servico!I84</f>
        <v>5</v>
      </c>
      <c r="J79">
        <f>servico!J84</f>
        <v>4</v>
      </c>
      <c r="K79">
        <f>servico!K84</f>
        <v>71</v>
      </c>
      <c r="L79">
        <f t="shared" si="2"/>
        <v>472</v>
      </c>
      <c r="N79" s="1" t="s">
        <v>24</v>
      </c>
      <c r="O79">
        <f>+B79/'Total x Ano'!$D$30</f>
        <v>3.7399155847625152E-4</v>
      </c>
      <c r="P79">
        <f>+C79/'Total x Ano'!$D$30</f>
        <v>6.6249933215793125E-4</v>
      </c>
      <c r="Q79">
        <f>+D79/'Total x Ano'!$D$30</f>
        <v>1.0792327830314687E-3</v>
      </c>
      <c r="R79">
        <f>+E79/'Total x Ano'!$D$30</f>
        <v>4.2741892397285892E-5</v>
      </c>
      <c r="S79">
        <f>+F79/'Total x Ano'!$D$30</f>
        <v>4.0604797777421596E-4</v>
      </c>
      <c r="T79">
        <f>+G79/'Total x Ano'!$D$30</f>
        <v>9.4032163274028956E-4</v>
      </c>
      <c r="U79">
        <f>+H79/'Total x Ano'!$D$30</f>
        <v>6.8387027835657428E-4</v>
      </c>
      <c r="V79">
        <f>+I79/'Total x Ano'!$D$30</f>
        <v>5.342736549660736E-5</v>
      </c>
      <c r="W79">
        <f>+J79/'Total x Ano'!$D$30</f>
        <v>4.2741892397285892E-5</v>
      </c>
      <c r="X79">
        <f>+K79/'Total x Ano'!$D$30</f>
        <v>7.5866859005182456E-4</v>
      </c>
      <c r="Y79">
        <f>+L79/'Total x Ano'!$D$30</f>
        <v>5.0435433028797353E-3</v>
      </c>
    </row>
    <row r="80" spans="1:25" x14ac:dyDescent="0.25">
      <c r="A80" s="1" t="s">
        <v>23</v>
      </c>
      <c r="B80">
        <f>servico!B85</f>
        <v>18</v>
      </c>
      <c r="C80">
        <f>servico!C85</f>
        <v>52</v>
      </c>
      <c r="D80">
        <f>servico!D85</f>
        <v>108</v>
      </c>
      <c r="E80">
        <f>servico!E85</f>
        <v>11</v>
      </c>
      <c r="F80">
        <f>servico!F85</f>
        <v>22</v>
      </c>
      <c r="G80">
        <f>servico!G85</f>
        <v>68</v>
      </c>
      <c r="H80">
        <f>servico!H85</f>
        <v>57</v>
      </c>
      <c r="I80">
        <f>servico!I85</f>
        <v>11</v>
      </c>
      <c r="J80">
        <f>servico!J85</f>
        <v>2</v>
      </c>
      <c r="K80">
        <f>servico!K85</f>
        <v>69</v>
      </c>
      <c r="L80">
        <f t="shared" si="2"/>
        <v>418</v>
      </c>
      <c r="N80" s="1" t="s">
        <v>23</v>
      </c>
      <c r="O80">
        <f>+B80/'Total x Ano'!$D$30</f>
        <v>1.9233851578778649E-4</v>
      </c>
      <c r="P80">
        <f>+C80/'Total x Ano'!$D$30</f>
        <v>5.5564460116471653E-4</v>
      </c>
      <c r="Q80">
        <f>+D80/'Total x Ano'!$D$30</f>
        <v>1.1540310947267191E-3</v>
      </c>
      <c r="R80">
        <f>+E80/'Total x Ano'!$D$30</f>
        <v>1.175402040925362E-4</v>
      </c>
      <c r="S80">
        <f>+F80/'Total x Ano'!$D$30</f>
        <v>2.3508040818507239E-4</v>
      </c>
      <c r="T80">
        <f>+G80/'Total x Ano'!$D$30</f>
        <v>7.2661217075386012E-4</v>
      </c>
      <c r="U80">
        <f>+H80/'Total x Ano'!$D$30</f>
        <v>6.0907196666132389E-4</v>
      </c>
      <c r="V80">
        <f>+I80/'Total x Ano'!$D$30</f>
        <v>1.175402040925362E-4</v>
      </c>
      <c r="W80">
        <f>+J80/'Total x Ano'!$D$30</f>
        <v>2.1370946198642946E-5</v>
      </c>
      <c r="X80">
        <f>+K80/'Total x Ano'!$D$30</f>
        <v>7.3729764385318164E-4</v>
      </c>
      <c r="Y80">
        <f>+L80/'Total x Ano'!$D$30</f>
        <v>4.4665277555163757E-3</v>
      </c>
    </row>
    <row r="81" spans="1:25" x14ac:dyDescent="0.25">
      <c r="A81" s="1" t="s">
        <v>22</v>
      </c>
      <c r="B81">
        <f>servico!B86</f>
        <v>71</v>
      </c>
      <c r="C81">
        <f>servico!C86</f>
        <v>133</v>
      </c>
      <c r="D81">
        <f>servico!D86</f>
        <v>228</v>
      </c>
      <c r="E81">
        <f>servico!E86</f>
        <v>14</v>
      </c>
      <c r="F81">
        <f>servico!F86</f>
        <v>60</v>
      </c>
      <c r="G81">
        <f>servico!G86</f>
        <v>173</v>
      </c>
      <c r="H81">
        <f>servico!H86</f>
        <v>138</v>
      </c>
      <c r="I81">
        <f>servico!I86</f>
        <v>25</v>
      </c>
      <c r="J81">
        <f>servico!J86</f>
        <v>15</v>
      </c>
      <c r="K81">
        <f>servico!K86</f>
        <v>199</v>
      </c>
      <c r="L81">
        <f t="shared" si="2"/>
        <v>1056</v>
      </c>
      <c r="N81" s="1" t="s">
        <v>22</v>
      </c>
      <c r="O81">
        <f>+B81/'Total x Ano'!$D$30</f>
        <v>7.5866859005182456E-4</v>
      </c>
      <c r="P81">
        <f>+C81/'Total x Ano'!$D$30</f>
        <v>1.4211679222097559E-3</v>
      </c>
      <c r="Q81">
        <f>+D81/'Total x Ano'!$D$30</f>
        <v>2.4362878666452955E-3</v>
      </c>
      <c r="R81">
        <f>+E81/'Total x Ano'!$D$30</f>
        <v>1.4959662339050062E-4</v>
      </c>
      <c r="S81">
        <f>+F81/'Total x Ano'!$D$30</f>
        <v>6.4112838595928832E-4</v>
      </c>
      <c r="T81">
        <f>+G81/'Total x Ano'!$D$30</f>
        <v>1.8485868461826148E-3</v>
      </c>
      <c r="U81">
        <f>+H81/'Total x Ano'!$D$30</f>
        <v>1.4745952877063633E-3</v>
      </c>
      <c r="V81">
        <f>+I81/'Total x Ano'!$D$30</f>
        <v>2.671368274830368E-4</v>
      </c>
      <c r="W81">
        <f>+J81/'Total x Ano'!$D$30</f>
        <v>1.6028209648982208E-4</v>
      </c>
      <c r="X81">
        <f>+K81/'Total x Ano'!$D$30</f>
        <v>2.1264091467649731E-3</v>
      </c>
      <c r="Y81">
        <f>+L81/'Total x Ano'!$D$30</f>
        <v>1.1283859592883475E-2</v>
      </c>
    </row>
    <row r="82" spans="1:25" x14ac:dyDescent="0.25">
      <c r="A82" s="1" t="s">
        <v>21</v>
      </c>
      <c r="B82">
        <f>servico!B87</f>
        <v>22</v>
      </c>
      <c r="C82">
        <f>servico!C87</f>
        <v>30</v>
      </c>
      <c r="D82">
        <f>servico!D87</f>
        <v>54</v>
      </c>
      <c r="E82">
        <f>servico!E87</f>
        <v>7</v>
      </c>
      <c r="F82">
        <f>servico!F87</f>
        <v>18</v>
      </c>
      <c r="G82">
        <f>servico!G87</f>
        <v>46</v>
      </c>
      <c r="H82">
        <f>servico!H87</f>
        <v>42</v>
      </c>
      <c r="I82">
        <f>servico!I87</f>
        <v>3</v>
      </c>
      <c r="J82">
        <f>servico!J87</f>
        <v>4</v>
      </c>
      <c r="K82">
        <f>servico!K87</f>
        <v>35</v>
      </c>
      <c r="L82">
        <f t="shared" si="2"/>
        <v>261</v>
      </c>
      <c r="N82" s="1" t="s">
        <v>21</v>
      </c>
      <c r="O82">
        <f>+B82/'Total x Ano'!$D$30</f>
        <v>2.3508040818507239E-4</v>
      </c>
      <c r="P82">
        <f>+C82/'Total x Ano'!$D$30</f>
        <v>3.2056419297964416E-4</v>
      </c>
      <c r="Q82">
        <f>+D82/'Total x Ano'!$D$30</f>
        <v>5.7701554736335956E-4</v>
      </c>
      <c r="R82">
        <f>+E82/'Total x Ano'!$D$30</f>
        <v>7.479831169525031E-5</v>
      </c>
      <c r="S82">
        <f>+F82/'Total x Ano'!$D$30</f>
        <v>1.9233851578778649E-4</v>
      </c>
      <c r="T82">
        <f>+G82/'Total x Ano'!$D$30</f>
        <v>4.9153176256878776E-4</v>
      </c>
      <c r="U82">
        <f>+H82/'Total x Ano'!$D$30</f>
        <v>4.4878987017150186E-4</v>
      </c>
      <c r="V82">
        <f>+I82/'Total x Ano'!$D$30</f>
        <v>3.2056419297964418E-5</v>
      </c>
      <c r="W82">
        <f>+J82/'Total x Ano'!$D$30</f>
        <v>4.2741892397285892E-5</v>
      </c>
      <c r="X82">
        <f>+K82/'Total x Ano'!$D$30</f>
        <v>3.7399155847625152E-4</v>
      </c>
      <c r="Y82">
        <f>+L82/'Total x Ano'!$D$30</f>
        <v>2.7889084789229045E-3</v>
      </c>
    </row>
    <row r="83" spans="1:25" x14ac:dyDescent="0.25">
      <c r="A83" s="1" t="s">
        <v>20</v>
      </c>
      <c r="B83">
        <f>servico!B88</f>
        <v>23</v>
      </c>
      <c r="C83">
        <f>servico!C88</f>
        <v>29</v>
      </c>
      <c r="D83">
        <f>servico!D88</f>
        <v>73</v>
      </c>
      <c r="E83">
        <f>servico!E88</f>
        <v>3</v>
      </c>
      <c r="F83">
        <f>servico!F88</f>
        <v>21</v>
      </c>
      <c r="G83">
        <f>servico!G88</f>
        <v>60</v>
      </c>
      <c r="H83">
        <f>servico!H88</f>
        <v>38</v>
      </c>
      <c r="I83">
        <f>servico!I88</f>
        <v>2</v>
      </c>
      <c r="J83">
        <f>servico!J88</f>
        <v>5</v>
      </c>
      <c r="K83">
        <f>servico!K88</f>
        <v>47</v>
      </c>
      <c r="L83">
        <f t="shared" si="2"/>
        <v>301</v>
      </c>
      <c r="N83" s="1" t="s">
        <v>20</v>
      </c>
      <c r="O83">
        <f>+B83/'Total x Ano'!$D$30</f>
        <v>2.4576588128439388E-4</v>
      </c>
      <c r="P83">
        <f>+C83/'Total x Ano'!$D$30</f>
        <v>3.098787198803227E-4</v>
      </c>
      <c r="Q83">
        <f>+D83/'Total x Ano'!$D$30</f>
        <v>7.8003953625046748E-4</v>
      </c>
      <c r="R83">
        <f>+E83/'Total x Ano'!$D$30</f>
        <v>3.2056419297964418E-5</v>
      </c>
      <c r="S83">
        <f>+F83/'Total x Ano'!$D$30</f>
        <v>2.2439493508575093E-4</v>
      </c>
      <c r="T83">
        <f>+G83/'Total x Ano'!$D$30</f>
        <v>6.4112838595928832E-4</v>
      </c>
      <c r="U83">
        <f>+H83/'Total x Ano'!$D$30</f>
        <v>4.0604797777421596E-4</v>
      </c>
      <c r="V83">
        <f>+I83/'Total x Ano'!$D$30</f>
        <v>2.1370946198642946E-5</v>
      </c>
      <c r="W83">
        <f>+J83/'Total x Ano'!$D$30</f>
        <v>5.342736549660736E-5</v>
      </c>
      <c r="X83">
        <f>+K83/'Total x Ano'!$D$30</f>
        <v>5.0221723566810917E-4</v>
      </c>
      <c r="Y83">
        <f>+L83/'Total x Ano'!$D$30</f>
        <v>3.2163274028957634E-3</v>
      </c>
    </row>
    <row r="84" spans="1:25" x14ac:dyDescent="0.25">
      <c r="A84" s="1" t="s">
        <v>19</v>
      </c>
      <c r="B84">
        <f>servico!B89</f>
        <v>156</v>
      </c>
      <c r="C84">
        <f>servico!C89</f>
        <v>263</v>
      </c>
      <c r="D84">
        <f>servico!D89</f>
        <v>374</v>
      </c>
      <c r="E84">
        <f>servico!E89</f>
        <v>27</v>
      </c>
      <c r="F84">
        <f>servico!F89</f>
        <v>95</v>
      </c>
      <c r="G84">
        <f>servico!G89</f>
        <v>312</v>
      </c>
      <c r="H84">
        <f>servico!H89</f>
        <v>188</v>
      </c>
      <c r="I84">
        <f>servico!I89</f>
        <v>37</v>
      </c>
      <c r="J84">
        <f>servico!J89</f>
        <v>26</v>
      </c>
      <c r="K84">
        <f>servico!K89</f>
        <v>259</v>
      </c>
      <c r="L84">
        <f t="shared" si="2"/>
        <v>1737</v>
      </c>
      <c r="N84" s="1" t="s">
        <v>19</v>
      </c>
      <c r="O84">
        <f>+B84/'Total x Ano'!$D$30</f>
        <v>1.6669338034941497E-3</v>
      </c>
      <c r="P84">
        <f>+C84/'Total x Ano'!$D$30</f>
        <v>2.8102794251215471E-3</v>
      </c>
      <c r="Q84">
        <f>+D84/'Total x Ano'!$D$30</f>
        <v>3.9963669391462307E-3</v>
      </c>
      <c r="R84">
        <f>+E84/'Total x Ano'!$D$30</f>
        <v>2.8850777368167978E-4</v>
      </c>
      <c r="S84">
        <f>+F84/'Total x Ano'!$D$30</f>
        <v>1.0151199444355398E-3</v>
      </c>
      <c r="T84">
        <f>+G84/'Total x Ano'!$D$30</f>
        <v>3.3338676069882994E-3</v>
      </c>
      <c r="U84">
        <f>+H84/'Total x Ano'!$D$30</f>
        <v>2.0088689426724367E-3</v>
      </c>
      <c r="V84">
        <f>+I84/'Total x Ano'!$D$30</f>
        <v>3.953625046748945E-4</v>
      </c>
      <c r="W84">
        <f>+J84/'Total x Ano'!$D$30</f>
        <v>2.7782230058235826E-4</v>
      </c>
      <c r="X84">
        <f>+K84/'Total x Ano'!$D$30</f>
        <v>2.7675375327242614E-3</v>
      </c>
      <c r="Y84">
        <f>+L84/'Total x Ano'!$D$30</f>
        <v>1.8560666773521396E-2</v>
      </c>
    </row>
    <row r="85" spans="1:25" x14ac:dyDescent="0.25">
      <c r="A85" s="1" t="s">
        <v>18</v>
      </c>
      <c r="B85">
        <f>servico!B90</f>
        <v>512</v>
      </c>
      <c r="C85">
        <f>servico!C90</f>
        <v>420</v>
      </c>
      <c r="D85">
        <f>servico!D90</f>
        <v>1337</v>
      </c>
      <c r="E85">
        <f>servico!E90</f>
        <v>41</v>
      </c>
      <c r="F85">
        <f>servico!F90</f>
        <v>363</v>
      </c>
      <c r="G85">
        <f>servico!G90</f>
        <v>1134</v>
      </c>
      <c r="H85">
        <f>servico!H90</f>
        <v>964</v>
      </c>
      <c r="I85">
        <f>servico!I90</f>
        <v>61</v>
      </c>
      <c r="J85">
        <f>servico!J90</f>
        <v>65</v>
      </c>
      <c r="K85">
        <f>servico!K90</f>
        <v>666</v>
      </c>
      <c r="L85">
        <f t="shared" si="2"/>
        <v>5563</v>
      </c>
      <c r="N85" s="1" t="s">
        <v>18</v>
      </c>
      <c r="O85">
        <f>+B85/'Total x Ano'!$D$30</f>
        <v>5.4709622268525942E-3</v>
      </c>
      <c r="P85">
        <f>+C85/'Total x Ano'!$D$30</f>
        <v>4.4878987017150183E-3</v>
      </c>
      <c r="Q85">
        <f>+D85/'Total x Ano'!$D$30</f>
        <v>1.4286477533792809E-2</v>
      </c>
      <c r="R85">
        <f>+E85/'Total x Ano'!$D$30</f>
        <v>4.3810439707218034E-4</v>
      </c>
      <c r="S85">
        <f>+F85/'Total x Ano'!$D$30</f>
        <v>3.8788267350536947E-3</v>
      </c>
      <c r="T85">
        <f>+G85/'Total x Ano'!$D$30</f>
        <v>1.211732649463055E-2</v>
      </c>
      <c r="U85">
        <f>+H85/'Total x Ano'!$D$30</f>
        <v>1.03007960677459E-2</v>
      </c>
      <c r="V85">
        <f>+I85/'Total x Ano'!$D$30</f>
        <v>6.5181385905860984E-4</v>
      </c>
      <c r="W85">
        <f>+J85/'Total x Ano'!$D$30</f>
        <v>6.9455575145589568E-4</v>
      </c>
      <c r="X85">
        <f>+K85/'Total x Ano'!$D$30</f>
        <v>7.1165250841481002E-3</v>
      </c>
      <c r="Y85">
        <f>+L85/'Total x Ano'!$D$30</f>
        <v>5.9443286851525348E-2</v>
      </c>
    </row>
    <row r="86" spans="1:25" x14ac:dyDescent="0.25">
      <c r="A86" s="1" t="s">
        <v>17</v>
      </c>
      <c r="B86">
        <f>servico!B91</f>
        <v>76</v>
      </c>
      <c r="C86">
        <f>servico!C91</f>
        <v>67</v>
      </c>
      <c r="D86">
        <f>servico!D91</f>
        <v>235</v>
      </c>
      <c r="E86">
        <f>servico!E91</f>
        <v>5</v>
      </c>
      <c r="F86">
        <f>servico!F91</f>
        <v>62</v>
      </c>
      <c r="G86">
        <f>servico!G91</f>
        <v>187</v>
      </c>
      <c r="H86">
        <f>servico!H91</f>
        <v>147</v>
      </c>
      <c r="I86">
        <f>servico!I91</f>
        <v>13</v>
      </c>
      <c r="J86">
        <f>servico!J91</f>
        <v>11</v>
      </c>
      <c r="K86">
        <f>servico!K91</f>
        <v>121</v>
      </c>
      <c r="L86">
        <f t="shared" si="2"/>
        <v>924</v>
      </c>
      <c r="N86" s="1" t="s">
        <v>17</v>
      </c>
      <c r="O86">
        <f>+B86/'Total x Ano'!$D$30</f>
        <v>8.1209595554843192E-4</v>
      </c>
      <c r="P86">
        <f>+C86/'Total x Ano'!$D$30</f>
        <v>7.1592669765453861E-4</v>
      </c>
      <c r="Q86">
        <f>+D86/'Total x Ano'!$D$30</f>
        <v>2.5110861783405459E-3</v>
      </c>
      <c r="R86">
        <f>+E86/'Total x Ano'!$D$30</f>
        <v>5.342736549660736E-5</v>
      </c>
      <c r="S86">
        <f>+F86/'Total x Ano'!$D$30</f>
        <v>6.6249933215793125E-4</v>
      </c>
      <c r="T86">
        <f>+G86/'Total x Ano'!$D$30</f>
        <v>1.9981834695731154E-3</v>
      </c>
      <c r="U86">
        <f>+H86/'Total x Ano'!$D$30</f>
        <v>1.5707645456002565E-3</v>
      </c>
      <c r="V86">
        <f>+I86/'Total x Ano'!$D$30</f>
        <v>1.3891115029117913E-4</v>
      </c>
      <c r="W86">
        <f>+J86/'Total x Ano'!$D$30</f>
        <v>1.175402040925362E-4</v>
      </c>
      <c r="X86">
        <f>+K86/'Total x Ano'!$D$30</f>
        <v>1.2929422450178982E-3</v>
      </c>
      <c r="Y86">
        <f>+L86/'Total x Ano'!$D$30</f>
        <v>9.8733771437730412E-3</v>
      </c>
    </row>
    <row r="87" spans="1:25" x14ac:dyDescent="0.25">
      <c r="A87" s="1" t="s">
        <v>16</v>
      </c>
      <c r="B87">
        <f>servico!B92</f>
        <v>427</v>
      </c>
      <c r="C87">
        <f>servico!C92</f>
        <v>701</v>
      </c>
      <c r="D87">
        <f>servico!D92</f>
        <v>971</v>
      </c>
      <c r="E87">
        <f>servico!E92</f>
        <v>51</v>
      </c>
      <c r="F87">
        <f>servico!F92</f>
        <v>439</v>
      </c>
      <c r="G87">
        <f>servico!G92</f>
        <v>1174</v>
      </c>
      <c r="H87">
        <f>servico!H92</f>
        <v>638</v>
      </c>
      <c r="I87">
        <f>servico!I92</f>
        <v>74</v>
      </c>
      <c r="J87">
        <f>servico!J92</f>
        <v>39</v>
      </c>
      <c r="K87">
        <f>servico!K92</f>
        <v>675</v>
      </c>
      <c r="L87">
        <f t="shared" si="2"/>
        <v>5189</v>
      </c>
      <c r="N87" s="1" t="s">
        <v>16</v>
      </c>
      <c r="O87">
        <f>+B87/'Total x Ano'!$D$30</f>
        <v>4.5626970134102687E-3</v>
      </c>
      <c r="P87">
        <f>+C87/'Total x Ano'!$D$30</f>
        <v>7.4905166426243522E-3</v>
      </c>
      <c r="Q87">
        <f>+D87/'Total x Ano'!$D$30</f>
        <v>1.0375594379441151E-2</v>
      </c>
      <c r="R87">
        <f>+E87/'Total x Ano'!$D$30</f>
        <v>5.4495912806539512E-4</v>
      </c>
      <c r="S87">
        <f>+F87/'Total x Ano'!$D$30</f>
        <v>4.690922690602126E-3</v>
      </c>
      <c r="T87">
        <f>+G87/'Total x Ano'!$D$30</f>
        <v>1.2544745418603408E-2</v>
      </c>
      <c r="U87">
        <f>+H87/'Total x Ano'!$D$30</f>
        <v>6.8173318373670995E-3</v>
      </c>
      <c r="V87">
        <f>+I87/'Total x Ano'!$D$30</f>
        <v>7.90725009349789E-4</v>
      </c>
      <c r="W87">
        <f>+J87/'Total x Ano'!$D$30</f>
        <v>4.1673345087353742E-4</v>
      </c>
      <c r="X87">
        <f>+K87/'Total x Ano'!$D$30</f>
        <v>7.2126943420419941E-3</v>
      </c>
      <c r="Y87">
        <f>+L87/'Total x Ano'!$D$30</f>
        <v>5.5446919912379121E-2</v>
      </c>
    </row>
    <row r="88" spans="1:25" x14ac:dyDescent="0.25">
      <c r="A88" s="1" t="s">
        <v>15</v>
      </c>
      <c r="B88">
        <f>servico!B93</f>
        <v>1683</v>
      </c>
      <c r="C88">
        <f>servico!C93</f>
        <v>982</v>
      </c>
      <c r="D88">
        <f>servico!D93</f>
        <v>2669</v>
      </c>
      <c r="E88">
        <f>servico!E93</f>
        <v>147</v>
      </c>
      <c r="F88">
        <f>servico!F93</f>
        <v>1638</v>
      </c>
      <c r="G88">
        <f>servico!G93</f>
        <v>2988</v>
      </c>
      <c r="H88">
        <f>servico!H93</f>
        <v>1864</v>
      </c>
      <c r="I88">
        <f>servico!I93</f>
        <v>253</v>
      </c>
      <c r="J88">
        <f>servico!J93</f>
        <v>103</v>
      </c>
      <c r="K88">
        <f>servico!K93</f>
        <v>2571</v>
      </c>
      <c r="L88">
        <f t="shared" si="2"/>
        <v>14898</v>
      </c>
      <c r="N88" s="1" t="s">
        <v>15</v>
      </c>
      <c r="O88">
        <f>+B88/'Total x Ano'!$D$30</f>
        <v>1.7983651226158037E-2</v>
      </c>
      <c r="P88">
        <f>+C88/'Total x Ano'!$D$30</f>
        <v>1.0493134583533686E-2</v>
      </c>
      <c r="Q88">
        <f>+D88/'Total x Ano'!$D$30</f>
        <v>2.8519527702089011E-2</v>
      </c>
      <c r="R88">
        <f>+E88/'Total x Ano'!$D$30</f>
        <v>1.5707645456002565E-3</v>
      </c>
      <c r="S88">
        <f>+F88/'Total x Ano'!$D$30</f>
        <v>1.7502804936688571E-2</v>
      </c>
      <c r="T88">
        <f>+G88/'Total x Ano'!$D$30</f>
        <v>3.1928193620772559E-2</v>
      </c>
      <c r="U88">
        <f>+H88/'Total x Ano'!$D$30</f>
        <v>1.9917721857135223E-2</v>
      </c>
      <c r="V88">
        <f>+I88/'Total x Ano'!$D$30</f>
        <v>2.7034246941283323E-3</v>
      </c>
      <c r="W88">
        <f>+J88/'Total x Ano'!$D$30</f>
        <v>1.1006037292301118E-3</v>
      </c>
      <c r="X88">
        <f>+K88/'Total x Ano'!$D$30</f>
        <v>2.7472351338355506E-2</v>
      </c>
      <c r="Y88">
        <f>+L88/'Total x Ano'!$D$30</f>
        <v>0.15919217823369131</v>
      </c>
    </row>
    <row r="89" spans="1:25" x14ac:dyDescent="0.25">
      <c r="A89" s="1" t="s">
        <v>14</v>
      </c>
      <c r="B89">
        <f>servico!B94</f>
        <v>230</v>
      </c>
      <c r="C89">
        <f>servico!C94</f>
        <v>235</v>
      </c>
      <c r="D89">
        <f>servico!D94</f>
        <v>855</v>
      </c>
      <c r="E89">
        <f>servico!E94</f>
        <v>59</v>
      </c>
      <c r="F89">
        <f>servico!F94</f>
        <v>340</v>
      </c>
      <c r="G89">
        <f>servico!G94</f>
        <v>722</v>
      </c>
      <c r="H89">
        <f>servico!H94</f>
        <v>543</v>
      </c>
      <c r="I89">
        <f>servico!I94</f>
        <v>71</v>
      </c>
      <c r="J89">
        <f>servico!J94</f>
        <v>30</v>
      </c>
      <c r="K89">
        <f>servico!K94</f>
        <v>443</v>
      </c>
      <c r="L89">
        <f t="shared" si="2"/>
        <v>3528</v>
      </c>
      <c r="N89" s="1" t="s">
        <v>14</v>
      </c>
      <c r="O89">
        <f>+B89/'Total x Ano'!$D$30</f>
        <v>2.4576588128439386E-3</v>
      </c>
      <c r="P89">
        <f>+C89/'Total x Ano'!$D$30</f>
        <v>2.5110861783405459E-3</v>
      </c>
      <c r="Q89">
        <f>+D89/'Total x Ano'!$D$30</f>
        <v>9.1360794999198591E-3</v>
      </c>
      <c r="R89">
        <f>+E89/'Total x Ano'!$D$30</f>
        <v>6.3044291285996692E-4</v>
      </c>
      <c r="S89">
        <f>+F89/'Total x Ano'!$D$30</f>
        <v>3.6330608537693005E-3</v>
      </c>
      <c r="T89">
        <f>+G89/'Total x Ano'!$D$30</f>
        <v>7.7149115777101034E-3</v>
      </c>
      <c r="U89">
        <f>+H89/'Total x Ano'!$D$30</f>
        <v>5.8022118929315592E-3</v>
      </c>
      <c r="V89">
        <f>+I89/'Total x Ano'!$D$30</f>
        <v>7.5866859005182456E-4</v>
      </c>
      <c r="W89">
        <f>+J89/'Total x Ano'!$D$30</f>
        <v>3.2056419297964416E-4</v>
      </c>
      <c r="X89">
        <f>+K89/'Total x Ano'!$D$30</f>
        <v>4.733664582999412E-3</v>
      </c>
      <c r="Y89">
        <f>+L89/'Total x Ano'!$D$30</f>
        <v>3.7698349094406156E-2</v>
      </c>
    </row>
    <row r="90" spans="1:25" x14ac:dyDescent="0.25">
      <c r="A90" s="1" t="s">
        <v>13</v>
      </c>
      <c r="B90">
        <f>servico!B95</f>
        <v>218</v>
      </c>
      <c r="C90">
        <f>servico!C95</f>
        <v>304</v>
      </c>
      <c r="D90">
        <f>servico!D95</f>
        <v>829</v>
      </c>
      <c r="E90">
        <f>servico!E95</f>
        <v>26</v>
      </c>
      <c r="F90">
        <f>servico!F95</f>
        <v>309</v>
      </c>
      <c r="G90">
        <f>servico!G95</f>
        <v>591</v>
      </c>
      <c r="H90">
        <f>servico!H95</f>
        <v>492</v>
      </c>
      <c r="I90">
        <f>servico!I95</f>
        <v>35</v>
      </c>
      <c r="J90">
        <f>servico!J95</f>
        <v>17</v>
      </c>
      <c r="K90">
        <f>servico!K95</f>
        <v>350</v>
      </c>
      <c r="L90">
        <f t="shared" si="2"/>
        <v>3171</v>
      </c>
      <c r="N90" s="1" t="s">
        <v>13</v>
      </c>
      <c r="O90">
        <f>+B90/'Total x Ano'!$D$30</f>
        <v>2.3294331356520808E-3</v>
      </c>
      <c r="P90">
        <f>+C90/'Total x Ano'!$D$30</f>
        <v>3.2483838221937277E-3</v>
      </c>
      <c r="Q90">
        <f>+D90/'Total x Ano'!$D$30</f>
        <v>8.858257199337501E-3</v>
      </c>
      <c r="R90">
        <f>+E90/'Total x Ano'!$D$30</f>
        <v>2.7782230058235826E-4</v>
      </c>
      <c r="S90">
        <f>+F90/'Total x Ano'!$D$30</f>
        <v>3.301811187690335E-3</v>
      </c>
      <c r="T90">
        <f>+G90/'Total x Ano'!$D$30</f>
        <v>6.3151146016989903E-3</v>
      </c>
      <c r="U90">
        <f>+H90/'Total x Ano'!$D$30</f>
        <v>5.2572527648661648E-3</v>
      </c>
      <c r="V90">
        <f>+I90/'Total x Ano'!$D$30</f>
        <v>3.7399155847625152E-4</v>
      </c>
      <c r="W90">
        <f>+J90/'Total x Ano'!$D$30</f>
        <v>1.8165304268846503E-4</v>
      </c>
      <c r="X90">
        <f>+K90/'Total x Ano'!$D$30</f>
        <v>3.7399155847625152E-3</v>
      </c>
      <c r="Y90">
        <f>+L90/'Total x Ano'!$D$30</f>
        <v>3.3883635197948389E-2</v>
      </c>
    </row>
    <row r="91" spans="1:25" x14ac:dyDescent="0.25">
      <c r="A91" s="1" t="s">
        <v>12</v>
      </c>
      <c r="B91">
        <f>servico!B96</f>
        <v>583</v>
      </c>
      <c r="C91">
        <f>servico!C96</f>
        <v>281</v>
      </c>
      <c r="D91">
        <f>servico!D96</f>
        <v>1025</v>
      </c>
      <c r="E91">
        <f>servico!E96</f>
        <v>28</v>
      </c>
      <c r="F91">
        <f>servico!F96</f>
        <v>419</v>
      </c>
      <c r="G91">
        <f>servico!G96</f>
        <v>773</v>
      </c>
      <c r="H91">
        <f>servico!H96</f>
        <v>583</v>
      </c>
      <c r="I91">
        <f>servico!I96</f>
        <v>62</v>
      </c>
      <c r="J91">
        <f>servico!J96</f>
        <v>30</v>
      </c>
      <c r="K91">
        <f>servico!K96</f>
        <v>444</v>
      </c>
      <c r="L91">
        <f t="shared" si="2"/>
        <v>4228</v>
      </c>
      <c r="N91" s="1" t="s">
        <v>12</v>
      </c>
      <c r="O91">
        <f>+B91/'Total x Ano'!$D$30</f>
        <v>6.2296308169044181E-3</v>
      </c>
      <c r="P91">
        <f>+C91/'Total x Ano'!$D$30</f>
        <v>3.0026179409093339E-3</v>
      </c>
      <c r="Q91">
        <f>+D91/'Total x Ano'!$D$30</f>
        <v>1.0952609926804508E-2</v>
      </c>
      <c r="R91">
        <f>+E91/'Total x Ano'!$D$30</f>
        <v>2.9919324678100124E-4</v>
      </c>
      <c r="S91">
        <f>+F91/'Total x Ano'!$D$30</f>
        <v>4.4772132286156965E-3</v>
      </c>
      <c r="T91">
        <f>+G91/'Total x Ano'!$D$30</f>
        <v>8.2598707057754978E-3</v>
      </c>
      <c r="U91">
        <f>+H91/'Total x Ano'!$D$30</f>
        <v>6.2296308169044181E-3</v>
      </c>
      <c r="V91">
        <f>+I91/'Total x Ano'!$D$30</f>
        <v>6.6249933215793125E-4</v>
      </c>
      <c r="W91">
        <f>+J91/'Total x Ano'!$D$30</f>
        <v>3.2056419297964416E-4</v>
      </c>
      <c r="X91">
        <f>+K91/'Total x Ano'!$D$30</f>
        <v>4.7443500560987338E-3</v>
      </c>
      <c r="Y91">
        <f>+L91/'Total x Ano'!$D$30</f>
        <v>4.5178180263931188E-2</v>
      </c>
    </row>
    <row r="92" spans="1:25" x14ac:dyDescent="0.25">
      <c r="A92" s="1" t="s">
        <v>11</v>
      </c>
      <c r="B92">
        <f>servico!B97</f>
        <v>46</v>
      </c>
      <c r="C92">
        <f>servico!C97</f>
        <v>58</v>
      </c>
      <c r="D92">
        <f>servico!D97</f>
        <v>175</v>
      </c>
      <c r="E92">
        <f>servico!E97</f>
        <v>4</v>
      </c>
      <c r="F92">
        <f>servico!F97</f>
        <v>62</v>
      </c>
      <c r="G92">
        <f>servico!G97</f>
        <v>105</v>
      </c>
      <c r="H92">
        <f>servico!H97</f>
        <v>119</v>
      </c>
      <c r="I92">
        <f>servico!I97</f>
        <v>8</v>
      </c>
      <c r="J92">
        <f>servico!J97</f>
        <v>6</v>
      </c>
      <c r="K92">
        <f>servico!K97</f>
        <v>115</v>
      </c>
      <c r="L92">
        <f t="shared" si="2"/>
        <v>698</v>
      </c>
      <c r="N92" s="1" t="s">
        <v>11</v>
      </c>
      <c r="O92">
        <f>+B92/'Total x Ano'!$D$30</f>
        <v>4.9153176256878776E-4</v>
      </c>
      <c r="P92">
        <f>+C92/'Total x Ano'!$D$30</f>
        <v>6.197574397606454E-4</v>
      </c>
      <c r="Q92">
        <f>+D92/'Total x Ano'!$D$30</f>
        <v>1.8699577923812576E-3</v>
      </c>
      <c r="R92">
        <f>+E92/'Total x Ano'!$D$30</f>
        <v>4.2741892397285892E-5</v>
      </c>
      <c r="S92">
        <f>+F92/'Total x Ano'!$D$30</f>
        <v>6.6249933215793125E-4</v>
      </c>
      <c r="T92">
        <f>+G92/'Total x Ano'!$D$30</f>
        <v>1.1219746754287546E-3</v>
      </c>
      <c r="U92">
        <f>+H92/'Total x Ano'!$D$30</f>
        <v>1.2715712988192551E-3</v>
      </c>
      <c r="V92">
        <f>+I92/'Total x Ano'!$D$30</f>
        <v>8.5483784794571785E-5</v>
      </c>
      <c r="W92">
        <f>+J92/'Total x Ano'!$D$30</f>
        <v>6.4112838595928835E-5</v>
      </c>
      <c r="X92">
        <f>+K92/'Total x Ano'!$D$30</f>
        <v>1.2288294064219693E-3</v>
      </c>
      <c r="Y92">
        <f>+L92/'Total x Ano'!$D$30</f>
        <v>7.4584602233263879E-3</v>
      </c>
    </row>
    <row r="93" spans="1:25" x14ac:dyDescent="0.25">
      <c r="A93" s="1" t="s">
        <v>10</v>
      </c>
      <c r="B93">
        <f>servico!B98</f>
        <v>39</v>
      </c>
      <c r="C93">
        <f>servico!C98</f>
        <v>54</v>
      </c>
      <c r="D93">
        <f>servico!D98</f>
        <v>195</v>
      </c>
      <c r="E93">
        <f>servico!E98</f>
        <v>9</v>
      </c>
      <c r="F93">
        <f>servico!F98</f>
        <v>59</v>
      </c>
      <c r="G93">
        <f>servico!G98</f>
        <v>116</v>
      </c>
      <c r="H93">
        <f>servico!H98</f>
        <v>112</v>
      </c>
      <c r="I93">
        <f>servico!I98</f>
        <v>20</v>
      </c>
      <c r="J93">
        <f>servico!J98</f>
        <v>6</v>
      </c>
      <c r="K93">
        <f>servico!K98</f>
        <v>117</v>
      </c>
      <c r="L93">
        <f t="shared" si="2"/>
        <v>727</v>
      </c>
      <c r="N93" s="1" t="s">
        <v>10</v>
      </c>
      <c r="O93">
        <f>+B93/'Total x Ano'!$D$30</f>
        <v>4.1673345087353742E-4</v>
      </c>
      <c r="P93">
        <f>+C93/'Total x Ano'!$D$30</f>
        <v>5.7701554736335956E-4</v>
      </c>
      <c r="Q93">
        <f>+D93/'Total x Ano'!$D$30</f>
        <v>2.0836672543676871E-3</v>
      </c>
      <c r="R93">
        <f>+E93/'Total x Ano'!$D$30</f>
        <v>9.6169257893893246E-5</v>
      </c>
      <c r="S93">
        <f>+F93/'Total x Ano'!$D$30</f>
        <v>6.3044291285996692E-4</v>
      </c>
      <c r="T93">
        <f>+G93/'Total x Ano'!$D$30</f>
        <v>1.2395148795212908E-3</v>
      </c>
      <c r="U93">
        <f>+H93/'Total x Ano'!$D$30</f>
        <v>1.196772987124005E-3</v>
      </c>
      <c r="V93">
        <f>+I93/'Total x Ano'!$D$30</f>
        <v>2.1370946198642944E-4</v>
      </c>
      <c r="W93">
        <f>+J93/'Total x Ano'!$D$30</f>
        <v>6.4112838595928835E-5</v>
      </c>
      <c r="X93">
        <f>+K93/'Total x Ano'!$D$30</f>
        <v>1.2502003526206123E-3</v>
      </c>
      <c r="Y93">
        <f>+L93/'Total x Ano'!$D$30</f>
        <v>7.7683389432067103E-3</v>
      </c>
    </row>
    <row r="94" spans="1:25" x14ac:dyDescent="0.25">
      <c r="A94" s="1" t="s">
        <v>9</v>
      </c>
      <c r="B94">
        <f>servico!B99</f>
        <v>105</v>
      </c>
      <c r="C94">
        <f>servico!C99</f>
        <v>100</v>
      </c>
      <c r="D94">
        <f>servico!D99</f>
        <v>382</v>
      </c>
      <c r="E94">
        <f>servico!E99</f>
        <v>14</v>
      </c>
      <c r="F94">
        <f>servico!F99</f>
        <v>82</v>
      </c>
      <c r="G94">
        <f>servico!G99</f>
        <v>213</v>
      </c>
      <c r="H94">
        <f>servico!H99</f>
        <v>234</v>
      </c>
      <c r="I94">
        <f>servico!I99</f>
        <v>15</v>
      </c>
      <c r="J94">
        <f>servico!J99</f>
        <v>12</v>
      </c>
      <c r="K94">
        <f>servico!K99</f>
        <v>181</v>
      </c>
      <c r="L94">
        <f t="shared" si="2"/>
        <v>1338</v>
      </c>
      <c r="N94" s="1" t="s">
        <v>9</v>
      </c>
      <c r="O94">
        <f>+B94/'Total x Ano'!$D$30</f>
        <v>1.1219746754287546E-3</v>
      </c>
      <c r="P94">
        <f>+C94/'Total x Ano'!$D$30</f>
        <v>1.0685473099321472E-3</v>
      </c>
      <c r="Q94">
        <f>+D94/'Total x Ano'!$D$30</f>
        <v>4.0818507239408029E-3</v>
      </c>
      <c r="R94">
        <f>+E94/'Total x Ano'!$D$30</f>
        <v>1.4959662339050062E-4</v>
      </c>
      <c r="S94">
        <f>+F94/'Total x Ano'!$D$30</f>
        <v>8.7620879414436069E-4</v>
      </c>
      <c r="T94">
        <f>+G94/'Total x Ano'!$D$30</f>
        <v>2.2760057701554735E-3</v>
      </c>
      <c r="U94">
        <f>+H94/'Total x Ano'!$D$30</f>
        <v>2.5004007052412246E-3</v>
      </c>
      <c r="V94">
        <f>+I94/'Total x Ano'!$D$30</f>
        <v>1.6028209648982208E-4</v>
      </c>
      <c r="W94">
        <f>+J94/'Total x Ano'!$D$30</f>
        <v>1.2822567719185767E-4</v>
      </c>
      <c r="X94">
        <f>+K94/'Total x Ano'!$D$30</f>
        <v>1.9340706309771865E-3</v>
      </c>
      <c r="Y94">
        <f>+L94/'Total x Ano'!$D$30</f>
        <v>1.4297163006892131E-2</v>
      </c>
    </row>
    <row r="95" spans="1:25" x14ac:dyDescent="0.25">
      <c r="A95" s="1" t="s">
        <v>8</v>
      </c>
      <c r="B95">
        <f>servico!B100</f>
        <v>104</v>
      </c>
      <c r="C95">
        <f>servico!C100</f>
        <v>107</v>
      </c>
      <c r="D95">
        <f>servico!D100</f>
        <v>200</v>
      </c>
      <c r="E95">
        <f>servico!E100</f>
        <v>6</v>
      </c>
      <c r="F95">
        <f>servico!F100</f>
        <v>93</v>
      </c>
      <c r="G95">
        <f>servico!G100</f>
        <v>272</v>
      </c>
      <c r="H95">
        <f>servico!H100</f>
        <v>153</v>
      </c>
      <c r="I95">
        <f>servico!I100</f>
        <v>16</v>
      </c>
      <c r="J95">
        <f>servico!J100</f>
        <v>12</v>
      </c>
      <c r="K95">
        <f>servico!K100</f>
        <v>269</v>
      </c>
      <c r="L95">
        <f t="shared" si="2"/>
        <v>1232</v>
      </c>
      <c r="N95" s="1" t="s">
        <v>8</v>
      </c>
      <c r="O95">
        <f>+B95/'Total x Ano'!$D$30</f>
        <v>1.1112892023294331E-3</v>
      </c>
      <c r="P95">
        <f>+C95/'Total x Ano'!$D$30</f>
        <v>1.1433456216273976E-3</v>
      </c>
      <c r="Q95">
        <f>+D95/'Total x Ano'!$D$30</f>
        <v>2.1370946198642944E-3</v>
      </c>
      <c r="R95">
        <f>+E95/'Total x Ano'!$D$30</f>
        <v>6.4112838595928835E-5</v>
      </c>
      <c r="S95">
        <f>+F95/'Total x Ano'!$D$30</f>
        <v>9.9374899823689703E-4</v>
      </c>
      <c r="T95">
        <f>+G95/'Total x Ano'!$D$30</f>
        <v>2.9064486830154405E-3</v>
      </c>
      <c r="U95">
        <f>+H95/'Total x Ano'!$D$30</f>
        <v>1.6348773841961854E-3</v>
      </c>
      <c r="V95">
        <f>+I95/'Total x Ano'!$D$30</f>
        <v>1.7096756958914357E-4</v>
      </c>
      <c r="W95">
        <f>+J95/'Total x Ano'!$D$30</f>
        <v>1.2822567719185767E-4</v>
      </c>
      <c r="X95">
        <f>+K95/'Total x Ano'!$D$30</f>
        <v>2.8743922637174762E-3</v>
      </c>
      <c r="Y95">
        <f>+L95/'Total x Ano'!$D$30</f>
        <v>1.3164502858364053E-2</v>
      </c>
    </row>
    <row r="96" spans="1:25" x14ac:dyDescent="0.25">
      <c r="A96" s="1" t="s">
        <v>7</v>
      </c>
      <c r="B96">
        <f>servico!B101</f>
        <v>4617</v>
      </c>
      <c r="C96">
        <f>servico!C101</f>
        <v>4162</v>
      </c>
      <c r="D96">
        <f>servico!D101</f>
        <v>10744</v>
      </c>
      <c r="E96">
        <f>servico!E101</f>
        <v>481</v>
      </c>
      <c r="F96">
        <f>servico!F101</f>
        <v>4306</v>
      </c>
      <c r="G96">
        <f>servico!G101</f>
        <v>9544</v>
      </c>
      <c r="H96">
        <f>servico!H101</f>
        <v>6767</v>
      </c>
      <c r="I96">
        <f>servico!I101</f>
        <v>766</v>
      </c>
      <c r="J96">
        <f>servico!J101</f>
        <v>416</v>
      </c>
      <c r="K96">
        <f>servico!K101</f>
        <v>7141</v>
      </c>
      <c r="L96">
        <f t="shared" si="2"/>
        <v>48944</v>
      </c>
      <c r="N96" s="1" t="s">
        <v>7</v>
      </c>
      <c r="O96">
        <f>+B96/'Total x Ano'!$D$30</f>
        <v>4.9334829299567236E-2</v>
      </c>
      <c r="P96">
        <f>+C96/'Total x Ano'!$D$30</f>
        <v>4.4472939039375971E-2</v>
      </c>
      <c r="Q96">
        <f>+D96/'Total x Ano'!$D$30</f>
        <v>0.1148047229791099</v>
      </c>
      <c r="R96">
        <f>+E96/'Total x Ano'!$D$30</f>
        <v>5.1397125607736283E-3</v>
      </c>
      <c r="S96">
        <f>+F96/'Total x Ano'!$D$30</f>
        <v>4.6011647165678259E-2</v>
      </c>
      <c r="T96">
        <f>+G96/'Total x Ano'!$D$30</f>
        <v>0.10198215525992413</v>
      </c>
      <c r="U96">
        <f>+H96/'Total x Ano'!$D$30</f>
        <v>7.2308596463108402E-2</v>
      </c>
      <c r="V96">
        <f>+I96/'Total x Ano'!$D$30</f>
        <v>8.1850723940802474E-3</v>
      </c>
      <c r="W96">
        <f>+J96/'Total x Ano'!$D$30</f>
        <v>4.4451568093177322E-3</v>
      </c>
      <c r="X96">
        <f>+K96/'Total x Ano'!$D$30</f>
        <v>7.6304963402254636E-2</v>
      </c>
      <c r="Y96">
        <f>+L96/'Total x Ano'!$D$30</f>
        <v>0.52298979537319013</v>
      </c>
    </row>
    <row r="97" spans="1:2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2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25" s="1" customFormat="1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  <c r="O99" s="1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x14ac:dyDescent="0.25">
      <c r="A100" s="1"/>
      <c r="B100" s="1" t="s">
        <v>505</v>
      </c>
      <c r="C100" s="1" t="s">
        <v>541</v>
      </c>
      <c r="D100" s="1" t="s">
        <v>1</v>
      </c>
      <c r="E100" s="1" t="s">
        <v>531</v>
      </c>
      <c r="F100" s="1" t="s">
        <v>510</v>
      </c>
      <c r="G100" s="1" t="s">
        <v>537</v>
      </c>
      <c r="H100" s="1" t="s">
        <v>2</v>
      </c>
      <c r="I100" s="1" t="s">
        <v>3</v>
      </c>
      <c r="J100" s="1" t="s">
        <v>6</v>
      </c>
      <c r="K100" s="1" t="s">
        <v>533</v>
      </c>
      <c r="L100" s="1" t="s">
        <v>565</v>
      </c>
      <c r="N100" s="1"/>
      <c r="O100" s="1" t="s">
        <v>505</v>
      </c>
      <c r="P100" s="1" t="s">
        <v>541</v>
      </c>
      <c r="Q100" s="1" t="s">
        <v>1</v>
      </c>
      <c r="R100" s="1" t="s">
        <v>531</v>
      </c>
      <c r="S100" s="1" t="s">
        <v>510</v>
      </c>
      <c r="T100" s="1" t="s">
        <v>537</v>
      </c>
      <c r="U100" s="1" t="s">
        <v>2</v>
      </c>
      <c r="V100" s="1" t="s">
        <v>3</v>
      </c>
      <c r="W100" s="1" t="s">
        <v>6</v>
      </c>
      <c r="X100" s="1" t="s">
        <v>533</v>
      </c>
      <c r="Y100" s="1" t="s">
        <v>565</v>
      </c>
    </row>
    <row r="101" spans="1:25" x14ac:dyDescent="0.25">
      <c r="A101" s="1" t="s">
        <v>34</v>
      </c>
      <c r="B101">
        <f>servico!B109</f>
        <v>16</v>
      </c>
      <c r="C101">
        <f>servico!C109</f>
        <v>15</v>
      </c>
      <c r="D101">
        <f>servico!D109</f>
        <v>125</v>
      </c>
      <c r="E101">
        <f>servico!E109</f>
        <v>2</v>
      </c>
      <c r="F101">
        <f>servico!F109</f>
        <v>23</v>
      </c>
      <c r="G101">
        <f>servico!G109</f>
        <v>63</v>
      </c>
      <c r="H101">
        <f>servico!H109</f>
        <v>38</v>
      </c>
      <c r="I101">
        <f>servico!I109</f>
        <v>8</v>
      </c>
      <c r="J101">
        <f>servico!J109</f>
        <v>3</v>
      </c>
      <c r="K101">
        <f>servico!K109</f>
        <v>41</v>
      </c>
      <c r="L101">
        <f>SUM(B101:K101)</f>
        <v>334</v>
      </c>
      <c r="N101" s="1" t="s">
        <v>34</v>
      </c>
      <c r="O101">
        <f>+B101/'Total x Ano'!$E$30</f>
        <v>1.6406049730838246E-4</v>
      </c>
      <c r="P101">
        <f>+C101/'Total x Ano'!$E$30</f>
        <v>1.5380671622660855E-4</v>
      </c>
      <c r="Q101">
        <f>+D101/'Total x Ano'!$E$30</f>
        <v>1.281722635221738E-3</v>
      </c>
      <c r="R101">
        <f>+E101/'Total x Ano'!$E$30</f>
        <v>2.0507562163547808E-5</v>
      </c>
      <c r="S101">
        <f>+F101/'Total x Ano'!$E$30</f>
        <v>2.3583696488079981E-4</v>
      </c>
      <c r="T101">
        <f>+G101/'Total x Ano'!$E$30</f>
        <v>6.4598820815175593E-4</v>
      </c>
      <c r="U101">
        <f>+H101/'Total x Ano'!$E$30</f>
        <v>3.8964368110740833E-4</v>
      </c>
      <c r="V101">
        <f>+I101/'Total x Ano'!$E$30</f>
        <v>8.203024865419123E-5</v>
      </c>
      <c r="W101">
        <f>+J101/'Total x Ano'!$E$30</f>
        <v>3.0761343245321711E-5</v>
      </c>
      <c r="X101">
        <f>+K101/'Total x Ano'!$E$30</f>
        <v>4.2040502435273006E-4</v>
      </c>
      <c r="Y101">
        <f>+L101/'Total x Ano'!$E$30</f>
        <v>3.424762881312484E-3</v>
      </c>
    </row>
    <row r="102" spans="1:25" x14ac:dyDescent="0.25">
      <c r="A102" s="1" t="s">
        <v>33</v>
      </c>
      <c r="B102">
        <f>servico!B110</f>
        <v>9</v>
      </c>
      <c r="C102">
        <f>servico!C110</f>
        <v>3</v>
      </c>
      <c r="D102">
        <f>servico!D110</f>
        <v>24</v>
      </c>
      <c r="E102">
        <f>servico!E110</f>
        <v>0</v>
      </c>
      <c r="F102">
        <f>servico!F110</f>
        <v>3</v>
      </c>
      <c r="G102">
        <f>servico!G110</f>
        <v>13</v>
      </c>
      <c r="H102">
        <f>servico!H110</f>
        <v>9</v>
      </c>
      <c r="I102">
        <f>servico!I110</f>
        <v>2</v>
      </c>
      <c r="J102">
        <f>servico!J110</f>
        <v>2</v>
      </c>
      <c r="K102">
        <f>servico!K110</f>
        <v>12</v>
      </c>
      <c r="L102">
        <f t="shared" ref="L102:L128" si="3">SUM(B102:K102)</f>
        <v>77</v>
      </c>
      <c r="N102" s="1" t="s">
        <v>33</v>
      </c>
      <c r="O102">
        <f>+B102/'Total x Ano'!$E$30</f>
        <v>9.2284029735965141E-5</v>
      </c>
      <c r="P102">
        <f>+C102/'Total x Ano'!$E$30</f>
        <v>3.0761343245321711E-5</v>
      </c>
      <c r="Q102">
        <f>+D102/'Total x Ano'!$E$30</f>
        <v>2.4609074596257369E-4</v>
      </c>
      <c r="R102">
        <f>+E102/'Total x Ano'!$E$30</f>
        <v>0</v>
      </c>
      <c r="S102">
        <f>+F102/'Total x Ano'!$E$30</f>
        <v>3.0761343245321711E-5</v>
      </c>
      <c r="T102">
        <f>+G102/'Total x Ano'!$E$30</f>
        <v>1.3329915406306076E-4</v>
      </c>
      <c r="U102">
        <f>+H102/'Total x Ano'!$E$30</f>
        <v>9.2284029735965141E-5</v>
      </c>
      <c r="V102">
        <f>+I102/'Total x Ano'!$E$30</f>
        <v>2.0507562163547808E-5</v>
      </c>
      <c r="W102">
        <f>+J102/'Total x Ano'!$E$30</f>
        <v>2.0507562163547808E-5</v>
      </c>
      <c r="X102">
        <f>+K102/'Total x Ano'!$E$30</f>
        <v>1.2304537298128685E-4</v>
      </c>
      <c r="Y102">
        <f>+L102/'Total x Ano'!$E$30</f>
        <v>7.8954114329659057E-4</v>
      </c>
    </row>
    <row r="103" spans="1:25" x14ac:dyDescent="0.25">
      <c r="A103" s="1" t="s">
        <v>32</v>
      </c>
      <c r="B103">
        <f>servico!B111</f>
        <v>40</v>
      </c>
      <c r="C103">
        <f>servico!C111</f>
        <v>25</v>
      </c>
      <c r="D103">
        <f>servico!D111</f>
        <v>64</v>
      </c>
      <c r="E103">
        <f>servico!E111</f>
        <v>0</v>
      </c>
      <c r="F103">
        <f>servico!F111</f>
        <v>12</v>
      </c>
      <c r="G103">
        <f>servico!G111</f>
        <v>64</v>
      </c>
      <c r="H103">
        <f>servico!H111</f>
        <v>43</v>
      </c>
      <c r="I103">
        <f>servico!I111</f>
        <v>3</v>
      </c>
      <c r="J103">
        <f>servico!J111</f>
        <v>3</v>
      </c>
      <c r="K103">
        <f>servico!K111</f>
        <v>58</v>
      </c>
      <c r="L103">
        <f t="shared" si="3"/>
        <v>312</v>
      </c>
      <c r="N103" s="1" t="s">
        <v>32</v>
      </c>
      <c r="O103">
        <f>+B103/'Total x Ano'!$E$30</f>
        <v>4.1015124327095615E-4</v>
      </c>
      <c r="P103">
        <f>+C103/'Total x Ano'!$E$30</f>
        <v>2.563445270443476E-4</v>
      </c>
      <c r="Q103">
        <f>+D103/'Total x Ano'!$E$30</f>
        <v>6.5624198923352984E-4</v>
      </c>
      <c r="R103">
        <f>+E103/'Total x Ano'!$E$30</f>
        <v>0</v>
      </c>
      <c r="S103">
        <f>+F103/'Total x Ano'!$E$30</f>
        <v>1.2304537298128685E-4</v>
      </c>
      <c r="T103">
        <f>+G103/'Total x Ano'!$E$30</f>
        <v>6.5624198923352984E-4</v>
      </c>
      <c r="U103">
        <f>+H103/'Total x Ano'!$E$30</f>
        <v>4.4091258651627788E-4</v>
      </c>
      <c r="V103">
        <f>+I103/'Total x Ano'!$E$30</f>
        <v>3.0761343245321711E-5</v>
      </c>
      <c r="W103">
        <f>+J103/'Total x Ano'!$E$30</f>
        <v>3.0761343245321711E-5</v>
      </c>
      <c r="X103">
        <f>+K103/'Total x Ano'!$E$30</f>
        <v>5.9471930274288649E-4</v>
      </c>
      <c r="Y103">
        <f>+L103/'Total x Ano'!$E$30</f>
        <v>3.1991796975134579E-3</v>
      </c>
    </row>
    <row r="104" spans="1:25" x14ac:dyDescent="0.25">
      <c r="A104" s="1" t="s">
        <v>31</v>
      </c>
      <c r="B104">
        <f>servico!B112</f>
        <v>1</v>
      </c>
      <c r="C104">
        <f>servico!C112</f>
        <v>10</v>
      </c>
      <c r="D104">
        <f>servico!D112</f>
        <v>27</v>
      </c>
      <c r="E104">
        <f>servico!E112</f>
        <v>2</v>
      </c>
      <c r="F104">
        <f>servico!F112</f>
        <v>3</v>
      </c>
      <c r="G104">
        <f>servico!G112</f>
        <v>12</v>
      </c>
      <c r="H104">
        <f>servico!H112</f>
        <v>11</v>
      </c>
      <c r="I104">
        <f>servico!I112</f>
        <v>2</v>
      </c>
      <c r="J104">
        <f>servico!J112</f>
        <v>1</v>
      </c>
      <c r="K104">
        <f>servico!K112</f>
        <v>12</v>
      </c>
      <c r="L104">
        <f t="shared" si="3"/>
        <v>81</v>
      </c>
      <c r="N104" s="1" t="s">
        <v>31</v>
      </c>
      <c r="O104">
        <f>+B104/'Total x Ano'!$E$30</f>
        <v>1.0253781081773904E-5</v>
      </c>
      <c r="P104">
        <f>+C104/'Total x Ano'!$E$30</f>
        <v>1.0253781081773904E-4</v>
      </c>
      <c r="Q104">
        <f>+D104/'Total x Ano'!$E$30</f>
        <v>2.7685208920789542E-4</v>
      </c>
      <c r="R104">
        <f>+E104/'Total x Ano'!$E$30</f>
        <v>2.0507562163547808E-5</v>
      </c>
      <c r="S104">
        <f>+F104/'Total x Ano'!$E$30</f>
        <v>3.0761343245321711E-5</v>
      </c>
      <c r="T104">
        <f>+G104/'Total x Ano'!$E$30</f>
        <v>1.2304537298128685E-4</v>
      </c>
      <c r="U104">
        <f>+H104/'Total x Ano'!$E$30</f>
        <v>1.1279159189951295E-4</v>
      </c>
      <c r="V104">
        <f>+I104/'Total x Ano'!$E$30</f>
        <v>2.0507562163547808E-5</v>
      </c>
      <c r="W104">
        <f>+J104/'Total x Ano'!$E$30</f>
        <v>1.0253781081773904E-5</v>
      </c>
      <c r="X104">
        <f>+K104/'Total x Ano'!$E$30</f>
        <v>1.2304537298128685E-4</v>
      </c>
      <c r="Y104">
        <f>+L104/'Total x Ano'!$E$30</f>
        <v>8.3055626762368621E-4</v>
      </c>
    </row>
    <row r="105" spans="1:25" x14ac:dyDescent="0.25">
      <c r="A105" s="1" t="s">
        <v>30</v>
      </c>
      <c r="B105">
        <f>servico!B113</f>
        <v>47</v>
      </c>
      <c r="C105">
        <f>servico!C113</f>
        <v>53</v>
      </c>
      <c r="D105">
        <f>servico!D113</f>
        <v>130</v>
      </c>
      <c r="E105">
        <f>servico!E113</f>
        <v>6</v>
      </c>
      <c r="F105">
        <f>servico!F113</f>
        <v>39</v>
      </c>
      <c r="G105">
        <f>servico!G113</f>
        <v>108</v>
      </c>
      <c r="H105">
        <f>servico!H113</f>
        <v>69</v>
      </c>
      <c r="I105">
        <f>servico!I113</f>
        <v>6</v>
      </c>
      <c r="J105">
        <f>servico!J113</f>
        <v>4</v>
      </c>
      <c r="K105">
        <f>servico!K113</f>
        <v>102</v>
      </c>
      <c r="L105">
        <f t="shared" si="3"/>
        <v>564</v>
      </c>
      <c r="N105" s="1" t="s">
        <v>30</v>
      </c>
      <c r="O105">
        <f>+B105/'Total x Ano'!$E$30</f>
        <v>4.8192771084337347E-4</v>
      </c>
      <c r="P105">
        <f>+C105/'Total x Ano'!$E$30</f>
        <v>5.4345039733401693E-4</v>
      </c>
      <c r="Q105">
        <f>+D105/'Total x Ano'!$E$30</f>
        <v>1.3329915406306075E-3</v>
      </c>
      <c r="R105">
        <f>+E105/'Total x Ano'!$E$30</f>
        <v>6.1522686490643423E-5</v>
      </c>
      <c r="S105">
        <f>+F105/'Total x Ano'!$E$30</f>
        <v>3.9989746218918224E-4</v>
      </c>
      <c r="T105">
        <f>+G105/'Total x Ano'!$E$30</f>
        <v>1.1074083568315817E-3</v>
      </c>
      <c r="U105">
        <f>+H105/'Total x Ano'!$E$30</f>
        <v>7.075108946423994E-4</v>
      </c>
      <c r="V105">
        <f>+I105/'Total x Ano'!$E$30</f>
        <v>6.1522686490643423E-5</v>
      </c>
      <c r="W105">
        <f>+J105/'Total x Ano'!$E$30</f>
        <v>4.1015124327095615E-5</v>
      </c>
      <c r="X105">
        <f>+K105/'Total x Ano'!$E$30</f>
        <v>1.0458856703409382E-3</v>
      </c>
      <c r="Y105">
        <f>+L105/'Total x Ano'!$E$30</f>
        <v>5.7831325301204821E-3</v>
      </c>
    </row>
    <row r="106" spans="1:25" x14ac:dyDescent="0.25">
      <c r="A106" s="1" t="s">
        <v>29</v>
      </c>
      <c r="B106">
        <f>servico!B114</f>
        <v>5</v>
      </c>
      <c r="C106">
        <f>servico!C114</f>
        <v>5</v>
      </c>
      <c r="D106">
        <f>servico!D114</f>
        <v>37</v>
      </c>
      <c r="E106">
        <f>servico!E114</f>
        <v>0</v>
      </c>
      <c r="F106">
        <f>servico!F114</f>
        <v>3</v>
      </c>
      <c r="G106">
        <f>servico!G114</f>
        <v>10</v>
      </c>
      <c r="H106">
        <f>servico!H114</f>
        <v>10</v>
      </c>
      <c r="I106">
        <f>servico!I114</f>
        <v>1</v>
      </c>
      <c r="J106">
        <f>servico!J114</f>
        <v>0</v>
      </c>
      <c r="K106">
        <f>servico!K114</f>
        <v>15</v>
      </c>
      <c r="L106">
        <f t="shared" si="3"/>
        <v>86</v>
      </c>
      <c r="N106" s="1" t="s">
        <v>29</v>
      </c>
      <c r="O106">
        <f>+B106/'Total x Ano'!$E$30</f>
        <v>5.1268905408869519E-5</v>
      </c>
      <c r="P106">
        <f>+C106/'Total x Ano'!$E$30</f>
        <v>5.1268905408869519E-5</v>
      </c>
      <c r="Q106">
        <f>+D106/'Total x Ano'!$E$30</f>
        <v>3.7938990002563447E-4</v>
      </c>
      <c r="R106">
        <f>+E106/'Total x Ano'!$E$30</f>
        <v>0</v>
      </c>
      <c r="S106">
        <f>+F106/'Total x Ano'!$E$30</f>
        <v>3.0761343245321711E-5</v>
      </c>
      <c r="T106">
        <f>+G106/'Total x Ano'!$E$30</f>
        <v>1.0253781081773904E-4</v>
      </c>
      <c r="U106">
        <f>+H106/'Total x Ano'!$E$30</f>
        <v>1.0253781081773904E-4</v>
      </c>
      <c r="V106">
        <f>+I106/'Total x Ano'!$E$30</f>
        <v>1.0253781081773904E-5</v>
      </c>
      <c r="W106">
        <f>+J106/'Total x Ano'!$E$30</f>
        <v>0</v>
      </c>
      <c r="X106">
        <f>+K106/'Total x Ano'!$E$30</f>
        <v>1.5380671622660855E-4</v>
      </c>
      <c r="Y106">
        <f>+L106/'Total x Ano'!$E$30</f>
        <v>8.8182517303255577E-4</v>
      </c>
    </row>
    <row r="107" spans="1:25" x14ac:dyDescent="0.25">
      <c r="A107" s="1" t="s">
        <v>28</v>
      </c>
      <c r="B107">
        <f>servico!B115</f>
        <v>16</v>
      </c>
      <c r="C107">
        <f>servico!C115</f>
        <v>15</v>
      </c>
      <c r="D107">
        <f>servico!D115</f>
        <v>63</v>
      </c>
      <c r="E107">
        <f>servico!E115</f>
        <v>1</v>
      </c>
      <c r="F107">
        <f>servico!F115</f>
        <v>18</v>
      </c>
      <c r="G107">
        <f>servico!G115</f>
        <v>30</v>
      </c>
      <c r="H107">
        <f>servico!H115</f>
        <v>24</v>
      </c>
      <c r="I107">
        <f>servico!I115</f>
        <v>1</v>
      </c>
      <c r="J107">
        <f>servico!J115</f>
        <v>0</v>
      </c>
      <c r="K107">
        <f>servico!K115</f>
        <v>31</v>
      </c>
      <c r="L107">
        <f t="shared" si="3"/>
        <v>199</v>
      </c>
      <c r="N107" s="1" t="s">
        <v>28</v>
      </c>
      <c r="O107">
        <f>+B107/'Total x Ano'!$E$30</f>
        <v>1.6406049730838246E-4</v>
      </c>
      <c r="P107">
        <f>+C107/'Total x Ano'!$E$30</f>
        <v>1.5380671622660855E-4</v>
      </c>
      <c r="Q107">
        <f>+D107/'Total x Ano'!$E$30</f>
        <v>6.4598820815175593E-4</v>
      </c>
      <c r="R107">
        <f>+E107/'Total x Ano'!$E$30</f>
        <v>1.0253781081773904E-5</v>
      </c>
      <c r="S107">
        <f>+F107/'Total x Ano'!$E$30</f>
        <v>1.8456805947193028E-4</v>
      </c>
      <c r="T107">
        <f>+G107/'Total x Ano'!$E$30</f>
        <v>3.076134324532171E-4</v>
      </c>
      <c r="U107">
        <f>+H107/'Total x Ano'!$E$30</f>
        <v>2.4609074596257369E-4</v>
      </c>
      <c r="V107">
        <f>+I107/'Total x Ano'!$E$30</f>
        <v>1.0253781081773904E-5</v>
      </c>
      <c r="W107">
        <f>+J107/'Total x Ano'!$E$30</f>
        <v>0</v>
      </c>
      <c r="X107">
        <f>+K107/'Total x Ano'!$E$30</f>
        <v>3.1786721353499101E-4</v>
      </c>
      <c r="Y107">
        <f>+L107/'Total x Ano'!$E$30</f>
        <v>2.0405024352730069E-3</v>
      </c>
    </row>
    <row r="108" spans="1:25" x14ac:dyDescent="0.25">
      <c r="A108" s="1" t="s">
        <v>27</v>
      </c>
      <c r="B108">
        <f>servico!B116</f>
        <v>31</v>
      </c>
      <c r="C108">
        <f>servico!C116</f>
        <v>29</v>
      </c>
      <c r="D108">
        <f>servico!D116</f>
        <v>117</v>
      </c>
      <c r="E108">
        <f>servico!E116</f>
        <v>3</v>
      </c>
      <c r="F108">
        <f>servico!F116</f>
        <v>27</v>
      </c>
      <c r="G108">
        <f>servico!G116</f>
        <v>63</v>
      </c>
      <c r="H108">
        <f>servico!H116</f>
        <v>36</v>
      </c>
      <c r="I108">
        <f>servico!I116</f>
        <v>6</v>
      </c>
      <c r="J108">
        <f>servico!J116</f>
        <v>2</v>
      </c>
      <c r="K108">
        <f>servico!K116</f>
        <v>65</v>
      </c>
      <c r="L108">
        <f t="shared" si="3"/>
        <v>379</v>
      </c>
      <c r="N108" s="1" t="s">
        <v>27</v>
      </c>
      <c r="O108">
        <f>+B108/'Total x Ano'!$E$30</f>
        <v>3.1786721353499101E-4</v>
      </c>
      <c r="P108">
        <f>+C108/'Total x Ano'!$E$30</f>
        <v>2.9735965137144324E-4</v>
      </c>
      <c r="Q108">
        <f>+D108/'Total x Ano'!$E$30</f>
        <v>1.1996923865675469E-3</v>
      </c>
      <c r="R108">
        <f>+E108/'Total x Ano'!$E$30</f>
        <v>3.0761343245321711E-5</v>
      </c>
      <c r="S108">
        <f>+F108/'Total x Ano'!$E$30</f>
        <v>2.7685208920789542E-4</v>
      </c>
      <c r="T108">
        <f>+G108/'Total x Ano'!$E$30</f>
        <v>6.4598820815175593E-4</v>
      </c>
      <c r="U108">
        <f>+H108/'Total x Ano'!$E$30</f>
        <v>3.6913611894386056E-4</v>
      </c>
      <c r="V108">
        <f>+I108/'Total x Ano'!$E$30</f>
        <v>6.1522686490643423E-5</v>
      </c>
      <c r="W108">
        <f>+J108/'Total x Ano'!$E$30</f>
        <v>2.0507562163547808E-5</v>
      </c>
      <c r="X108">
        <f>+K108/'Total x Ano'!$E$30</f>
        <v>6.6649577031530375E-4</v>
      </c>
      <c r="Y108">
        <f>+L108/'Total x Ano'!$E$30</f>
        <v>3.8861830299923095E-3</v>
      </c>
    </row>
    <row r="109" spans="1:25" x14ac:dyDescent="0.25">
      <c r="A109" s="1" t="s">
        <v>26</v>
      </c>
      <c r="B109">
        <f>servico!B117</f>
        <v>29</v>
      </c>
      <c r="C109">
        <f>servico!C117</f>
        <v>23</v>
      </c>
      <c r="D109">
        <f>servico!D117</f>
        <v>75</v>
      </c>
      <c r="E109">
        <f>servico!E117</f>
        <v>8</v>
      </c>
      <c r="F109">
        <f>servico!F117</f>
        <v>16</v>
      </c>
      <c r="G109">
        <f>servico!G117</f>
        <v>41</v>
      </c>
      <c r="H109">
        <f>servico!H117</f>
        <v>28</v>
      </c>
      <c r="I109">
        <f>servico!I117</f>
        <v>3</v>
      </c>
      <c r="J109">
        <f>servico!J117</f>
        <v>3</v>
      </c>
      <c r="K109">
        <f>servico!K117</f>
        <v>50</v>
      </c>
      <c r="L109">
        <f t="shared" si="3"/>
        <v>276</v>
      </c>
      <c r="N109" s="1" t="s">
        <v>26</v>
      </c>
      <c r="O109">
        <f>+B109/'Total x Ano'!$E$30</f>
        <v>2.9735965137144324E-4</v>
      </c>
      <c r="P109">
        <f>+C109/'Total x Ano'!$E$30</f>
        <v>2.3583696488079981E-4</v>
      </c>
      <c r="Q109">
        <f>+D109/'Total x Ano'!$E$30</f>
        <v>7.6903358113304286E-4</v>
      </c>
      <c r="R109">
        <f>+E109/'Total x Ano'!$E$30</f>
        <v>8.203024865419123E-5</v>
      </c>
      <c r="S109">
        <f>+F109/'Total x Ano'!$E$30</f>
        <v>1.6406049730838246E-4</v>
      </c>
      <c r="T109">
        <f>+G109/'Total x Ano'!$E$30</f>
        <v>4.2040502435273006E-4</v>
      </c>
      <c r="U109">
        <f>+H109/'Total x Ano'!$E$30</f>
        <v>2.8710587028966933E-4</v>
      </c>
      <c r="V109">
        <f>+I109/'Total x Ano'!$E$30</f>
        <v>3.0761343245321711E-5</v>
      </c>
      <c r="W109">
        <f>+J109/'Total x Ano'!$E$30</f>
        <v>3.0761343245321711E-5</v>
      </c>
      <c r="X109">
        <f>+K109/'Total x Ano'!$E$30</f>
        <v>5.126890540886952E-4</v>
      </c>
      <c r="Y109">
        <f>+L109/'Total x Ano'!$E$30</f>
        <v>2.8300435785695976E-3</v>
      </c>
    </row>
    <row r="110" spans="1:25" x14ac:dyDescent="0.25">
      <c r="A110" s="1" t="s">
        <v>25</v>
      </c>
      <c r="B110">
        <f>servico!B118</f>
        <v>116</v>
      </c>
      <c r="C110">
        <f>servico!C118</f>
        <v>133</v>
      </c>
      <c r="D110">
        <f>servico!D118</f>
        <v>311</v>
      </c>
      <c r="E110">
        <f>servico!E118</f>
        <v>14</v>
      </c>
      <c r="F110">
        <f>servico!F118</f>
        <v>50</v>
      </c>
      <c r="G110">
        <f>servico!G118</f>
        <v>170</v>
      </c>
      <c r="H110">
        <f>servico!H118</f>
        <v>121</v>
      </c>
      <c r="I110">
        <f>servico!I118</f>
        <v>31</v>
      </c>
      <c r="J110">
        <f>servico!J118</f>
        <v>4</v>
      </c>
      <c r="K110">
        <f>servico!K118</f>
        <v>171</v>
      </c>
      <c r="L110">
        <f t="shared" si="3"/>
        <v>1121</v>
      </c>
      <c r="N110" s="1" t="s">
        <v>25</v>
      </c>
      <c r="O110">
        <f>+B110/'Total x Ano'!$E$30</f>
        <v>1.189438605485773E-3</v>
      </c>
      <c r="P110">
        <f>+C110/'Total x Ano'!$E$30</f>
        <v>1.3637528838759292E-3</v>
      </c>
      <c r="Q110">
        <f>+D110/'Total x Ano'!$E$30</f>
        <v>3.188925916431684E-3</v>
      </c>
      <c r="R110">
        <f>+E110/'Total x Ano'!$E$30</f>
        <v>1.4355293514483467E-4</v>
      </c>
      <c r="S110">
        <f>+F110/'Total x Ano'!$E$30</f>
        <v>5.126890540886952E-4</v>
      </c>
      <c r="T110">
        <f>+G110/'Total x Ano'!$E$30</f>
        <v>1.7431427839015637E-3</v>
      </c>
      <c r="U110">
        <f>+H110/'Total x Ano'!$E$30</f>
        <v>1.2407075108946423E-3</v>
      </c>
      <c r="V110">
        <f>+I110/'Total x Ano'!$E$30</f>
        <v>3.1786721353499101E-4</v>
      </c>
      <c r="W110">
        <f>+J110/'Total x Ano'!$E$30</f>
        <v>4.1015124327095615E-5</v>
      </c>
      <c r="X110">
        <f>+K110/'Total x Ano'!$E$30</f>
        <v>1.7533965649833376E-3</v>
      </c>
      <c r="Y110">
        <f>+L110/'Total x Ano'!$E$30</f>
        <v>1.1494488592668547E-2</v>
      </c>
    </row>
    <row r="111" spans="1:25" x14ac:dyDescent="0.25">
      <c r="A111" s="1" t="s">
        <v>24</v>
      </c>
      <c r="B111">
        <f>servico!B119</f>
        <v>64</v>
      </c>
      <c r="C111">
        <f>servico!C119</f>
        <v>56</v>
      </c>
      <c r="D111">
        <f>servico!D119</f>
        <v>101</v>
      </c>
      <c r="E111">
        <f>servico!E119</f>
        <v>4</v>
      </c>
      <c r="F111">
        <f>servico!F119</f>
        <v>42</v>
      </c>
      <c r="G111">
        <f>servico!G119</f>
        <v>105</v>
      </c>
      <c r="H111">
        <f>servico!H119</f>
        <v>65</v>
      </c>
      <c r="I111">
        <f>servico!I119</f>
        <v>5</v>
      </c>
      <c r="J111">
        <f>servico!J119</f>
        <v>3</v>
      </c>
      <c r="K111">
        <f>servico!K119</f>
        <v>88</v>
      </c>
      <c r="L111">
        <f t="shared" si="3"/>
        <v>533</v>
      </c>
      <c r="N111" s="1" t="s">
        <v>24</v>
      </c>
      <c r="O111">
        <f>+B111/'Total x Ano'!$E$30</f>
        <v>6.5624198923352984E-4</v>
      </c>
      <c r="P111">
        <f>+C111/'Total x Ano'!$E$30</f>
        <v>5.7421174057933867E-4</v>
      </c>
      <c r="Q111">
        <f>+D111/'Total x Ano'!$E$30</f>
        <v>1.0356318892591643E-3</v>
      </c>
      <c r="R111">
        <f>+E111/'Total x Ano'!$E$30</f>
        <v>4.1015124327095615E-5</v>
      </c>
      <c r="S111">
        <f>+F111/'Total x Ano'!$E$30</f>
        <v>4.3065880543450397E-4</v>
      </c>
      <c r="T111">
        <f>+G111/'Total x Ano'!$E$30</f>
        <v>1.07664701358626E-3</v>
      </c>
      <c r="U111">
        <f>+H111/'Total x Ano'!$E$30</f>
        <v>6.6649577031530375E-4</v>
      </c>
      <c r="V111">
        <f>+I111/'Total x Ano'!$E$30</f>
        <v>5.1268905408869519E-5</v>
      </c>
      <c r="W111">
        <f>+J111/'Total x Ano'!$E$30</f>
        <v>3.0761343245321711E-5</v>
      </c>
      <c r="X111">
        <f>+K111/'Total x Ano'!$E$30</f>
        <v>9.0233273519610359E-4</v>
      </c>
      <c r="Y111">
        <f>+L111/'Total x Ano'!$E$30</f>
        <v>5.4652653165854909E-3</v>
      </c>
    </row>
    <row r="112" spans="1:25" x14ac:dyDescent="0.25">
      <c r="A112" s="1" t="s">
        <v>23</v>
      </c>
      <c r="B112">
        <f>servico!B120</f>
        <v>19</v>
      </c>
      <c r="C112">
        <f>servico!C120</f>
        <v>47</v>
      </c>
      <c r="D112">
        <f>servico!D120</f>
        <v>113</v>
      </c>
      <c r="E112">
        <f>servico!E120</f>
        <v>21</v>
      </c>
      <c r="F112">
        <f>servico!F120</f>
        <v>27</v>
      </c>
      <c r="G112">
        <f>servico!G120</f>
        <v>78</v>
      </c>
      <c r="H112">
        <f>servico!H120</f>
        <v>59</v>
      </c>
      <c r="I112">
        <f>servico!I120</f>
        <v>9</v>
      </c>
      <c r="J112">
        <f>servico!J120</f>
        <v>2</v>
      </c>
      <c r="K112">
        <f>servico!K120</f>
        <v>81</v>
      </c>
      <c r="L112">
        <f t="shared" si="3"/>
        <v>456</v>
      </c>
      <c r="N112" s="1" t="s">
        <v>23</v>
      </c>
      <c r="O112">
        <f>+B112/'Total x Ano'!$E$30</f>
        <v>1.9482184055370417E-4</v>
      </c>
      <c r="P112">
        <f>+C112/'Total x Ano'!$E$30</f>
        <v>4.8192771084337347E-4</v>
      </c>
      <c r="Q112">
        <f>+D112/'Total x Ano'!$E$30</f>
        <v>1.1586772622404512E-3</v>
      </c>
      <c r="R112">
        <f>+E112/'Total x Ano'!$E$30</f>
        <v>2.1532940271725199E-4</v>
      </c>
      <c r="S112">
        <f>+F112/'Total x Ano'!$E$30</f>
        <v>2.7685208920789542E-4</v>
      </c>
      <c r="T112">
        <f>+G112/'Total x Ano'!$E$30</f>
        <v>7.9979492437836448E-4</v>
      </c>
      <c r="U112">
        <f>+H112/'Total x Ano'!$E$30</f>
        <v>6.0497308382466029E-4</v>
      </c>
      <c r="V112">
        <f>+I112/'Total x Ano'!$E$30</f>
        <v>9.2284029735965141E-5</v>
      </c>
      <c r="W112">
        <f>+J112/'Total x Ano'!$E$30</f>
        <v>2.0507562163547808E-5</v>
      </c>
      <c r="X112">
        <f>+K112/'Total x Ano'!$E$30</f>
        <v>8.3055626762368621E-4</v>
      </c>
      <c r="Y112">
        <f>+L112/'Total x Ano'!$E$30</f>
        <v>4.6757241732889006E-3</v>
      </c>
    </row>
    <row r="113" spans="1:25" x14ac:dyDescent="0.25">
      <c r="A113" s="1" t="s">
        <v>22</v>
      </c>
      <c r="B113">
        <f>servico!B121</f>
        <v>79</v>
      </c>
      <c r="C113">
        <f>servico!C121</f>
        <v>140</v>
      </c>
      <c r="D113">
        <f>servico!D121</f>
        <v>224</v>
      </c>
      <c r="E113">
        <f>servico!E121</f>
        <v>22</v>
      </c>
      <c r="F113">
        <f>servico!F121</f>
        <v>61</v>
      </c>
      <c r="G113">
        <f>servico!G121</f>
        <v>183</v>
      </c>
      <c r="H113">
        <f>servico!H121</f>
        <v>159</v>
      </c>
      <c r="I113">
        <f>servico!I121</f>
        <v>22</v>
      </c>
      <c r="J113">
        <f>servico!J121</f>
        <v>13</v>
      </c>
      <c r="K113">
        <f>servico!K121</f>
        <v>224</v>
      </c>
      <c r="L113">
        <f t="shared" si="3"/>
        <v>1127</v>
      </c>
      <c r="N113" s="1" t="s">
        <v>22</v>
      </c>
      <c r="O113">
        <f>+B113/'Total x Ano'!$E$30</f>
        <v>8.1004870546013839E-4</v>
      </c>
      <c r="P113">
        <f>+C113/'Total x Ano'!$E$30</f>
        <v>1.4355293514483466E-3</v>
      </c>
      <c r="Q113">
        <f>+D113/'Total x Ano'!$E$30</f>
        <v>2.2968469623173547E-3</v>
      </c>
      <c r="R113">
        <f>+E113/'Total x Ano'!$E$30</f>
        <v>2.255831837990259E-4</v>
      </c>
      <c r="S113">
        <f>+F113/'Total x Ano'!$E$30</f>
        <v>6.2548064598820811E-4</v>
      </c>
      <c r="T113">
        <f>+G113/'Total x Ano'!$E$30</f>
        <v>1.8764419379646245E-3</v>
      </c>
      <c r="U113">
        <f>+H113/'Total x Ano'!$E$30</f>
        <v>1.6303511920020507E-3</v>
      </c>
      <c r="V113">
        <f>+I113/'Total x Ano'!$E$30</f>
        <v>2.255831837990259E-4</v>
      </c>
      <c r="W113">
        <f>+J113/'Total x Ano'!$E$30</f>
        <v>1.3329915406306076E-4</v>
      </c>
      <c r="X113">
        <f>+K113/'Total x Ano'!$E$30</f>
        <v>2.2968469623173547E-3</v>
      </c>
      <c r="Y113">
        <f>+L113/'Total x Ano'!$E$30</f>
        <v>1.155601127915919E-2</v>
      </c>
    </row>
    <row r="114" spans="1:25" x14ac:dyDescent="0.25">
      <c r="A114" s="1" t="s">
        <v>21</v>
      </c>
      <c r="B114">
        <f>servico!B122</f>
        <v>25</v>
      </c>
      <c r="C114">
        <f>servico!C122</f>
        <v>25</v>
      </c>
      <c r="D114">
        <f>servico!D122</f>
        <v>49</v>
      </c>
      <c r="E114">
        <f>servico!E122</f>
        <v>14</v>
      </c>
      <c r="F114">
        <f>servico!F122</f>
        <v>12</v>
      </c>
      <c r="G114">
        <f>servico!G122</f>
        <v>53</v>
      </c>
      <c r="H114">
        <f>servico!H122</f>
        <v>43</v>
      </c>
      <c r="I114">
        <f>servico!I122</f>
        <v>3</v>
      </c>
      <c r="J114">
        <f>servico!J122</f>
        <v>3</v>
      </c>
      <c r="K114">
        <f>servico!K122</f>
        <v>37</v>
      </c>
      <c r="L114">
        <f t="shared" si="3"/>
        <v>264</v>
      </c>
      <c r="N114" s="1" t="s">
        <v>21</v>
      </c>
      <c r="O114">
        <f>+B114/'Total x Ano'!$E$30</f>
        <v>2.563445270443476E-4</v>
      </c>
      <c r="P114">
        <f>+C114/'Total x Ano'!$E$30</f>
        <v>2.563445270443476E-4</v>
      </c>
      <c r="Q114">
        <f>+D114/'Total x Ano'!$E$30</f>
        <v>5.0243527300692129E-4</v>
      </c>
      <c r="R114">
        <f>+E114/'Total x Ano'!$E$30</f>
        <v>1.4355293514483467E-4</v>
      </c>
      <c r="S114">
        <f>+F114/'Total x Ano'!$E$30</f>
        <v>1.2304537298128685E-4</v>
      </c>
      <c r="T114">
        <f>+G114/'Total x Ano'!$E$30</f>
        <v>5.4345039733401693E-4</v>
      </c>
      <c r="U114">
        <f>+H114/'Total x Ano'!$E$30</f>
        <v>4.4091258651627788E-4</v>
      </c>
      <c r="V114">
        <f>+I114/'Total x Ano'!$E$30</f>
        <v>3.0761343245321711E-5</v>
      </c>
      <c r="W114">
        <f>+J114/'Total x Ano'!$E$30</f>
        <v>3.0761343245321711E-5</v>
      </c>
      <c r="X114">
        <f>+K114/'Total x Ano'!$E$30</f>
        <v>3.7938990002563447E-4</v>
      </c>
      <c r="Y114">
        <f>+L114/'Total x Ano'!$E$30</f>
        <v>2.7069982055883107E-3</v>
      </c>
    </row>
    <row r="115" spans="1:25" x14ac:dyDescent="0.25">
      <c r="A115" s="1" t="s">
        <v>20</v>
      </c>
      <c r="B115">
        <f>servico!B123</f>
        <v>32</v>
      </c>
      <c r="C115">
        <f>servico!C123</f>
        <v>36</v>
      </c>
      <c r="D115">
        <f>servico!D123</f>
        <v>67</v>
      </c>
      <c r="E115">
        <f>servico!E123</f>
        <v>3</v>
      </c>
      <c r="F115">
        <f>servico!F123</f>
        <v>23</v>
      </c>
      <c r="G115">
        <f>servico!G123</f>
        <v>78</v>
      </c>
      <c r="H115">
        <f>servico!H123</f>
        <v>48</v>
      </c>
      <c r="I115">
        <f>servico!I123</f>
        <v>0</v>
      </c>
      <c r="J115">
        <f>servico!J123</f>
        <v>2</v>
      </c>
      <c r="K115">
        <f>servico!K123</f>
        <v>62</v>
      </c>
      <c r="L115">
        <f t="shared" si="3"/>
        <v>351</v>
      </c>
      <c r="N115" s="1" t="s">
        <v>20</v>
      </c>
      <c r="O115">
        <f>+B115/'Total x Ano'!$E$30</f>
        <v>3.2812099461676492E-4</v>
      </c>
      <c r="P115">
        <f>+C115/'Total x Ano'!$E$30</f>
        <v>3.6913611894386056E-4</v>
      </c>
      <c r="Q115">
        <f>+D115/'Total x Ano'!$E$30</f>
        <v>6.8700333247885157E-4</v>
      </c>
      <c r="R115">
        <f>+E115/'Total x Ano'!$E$30</f>
        <v>3.0761343245321711E-5</v>
      </c>
      <c r="S115">
        <f>+F115/'Total x Ano'!$E$30</f>
        <v>2.3583696488079981E-4</v>
      </c>
      <c r="T115">
        <f>+G115/'Total x Ano'!$E$30</f>
        <v>7.9979492437836448E-4</v>
      </c>
      <c r="U115">
        <f>+H115/'Total x Ano'!$E$30</f>
        <v>4.9218149192514738E-4</v>
      </c>
      <c r="V115">
        <f>+I115/'Total x Ano'!$E$30</f>
        <v>0</v>
      </c>
      <c r="W115">
        <f>+J115/'Total x Ano'!$E$30</f>
        <v>2.0507562163547808E-5</v>
      </c>
      <c r="X115">
        <f>+K115/'Total x Ano'!$E$30</f>
        <v>6.3573442706998202E-4</v>
      </c>
      <c r="Y115">
        <f>+L115/'Total x Ano'!$E$30</f>
        <v>3.5990771597026404E-3</v>
      </c>
    </row>
    <row r="116" spans="1:25" x14ac:dyDescent="0.25">
      <c r="A116" s="1" t="s">
        <v>19</v>
      </c>
      <c r="B116">
        <f>servico!B124</f>
        <v>172</v>
      </c>
      <c r="C116">
        <f>servico!C124</f>
        <v>277</v>
      </c>
      <c r="D116">
        <f>servico!D124</f>
        <v>354</v>
      </c>
      <c r="E116">
        <f>servico!E124</f>
        <v>38</v>
      </c>
      <c r="F116">
        <f>servico!F124</f>
        <v>82</v>
      </c>
      <c r="G116">
        <f>servico!G124</f>
        <v>333</v>
      </c>
      <c r="H116">
        <f>servico!H124</f>
        <v>186</v>
      </c>
      <c r="I116">
        <f>servico!I124</f>
        <v>45</v>
      </c>
      <c r="J116">
        <f>servico!J124</f>
        <v>22</v>
      </c>
      <c r="K116">
        <f>servico!K124</f>
        <v>311</v>
      </c>
      <c r="L116">
        <f t="shared" si="3"/>
        <v>1820</v>
      </c>
      <c r="N116" s="1" t="s">
        <v>19</v>
      </c>
      <c r="O116">
        <f>+B116/'Total x Ano'!$E$30</f>
        <v>1.7636503460651115E-3</v>
      </c>
      <c r="P116">
        <f>+C116/'Total x Ano'!$E$30</f>
        <v>2.8402973596513715E-3</v>
      </c>
      <c r="Q116">
        <f>+D116/'Total x Ano'!$E$30</f>
        <v>3.6298385029479622E-3</v>
      </c>
      <c r="R116">
        <f>+E116/'Total x Ano'!$E$30</f>
        <v>3.8964368110740833E-4</v>
      </c>
      <c r="S116">
        <f>+F116/'Total x Ano'!$E$30</f>
        <v>8.4081004870546012E-4</v>
      </c>
      <c r="T116">
        <f>+G116/'Total x Ano'!$E$30</f>
        <v>3.4145091002307101E-3</v>
      </c>
      <c r="U116">
        <f>+H116/'Total x Ano'!$E$30</f>
        <v>1.9072032812099461E-3</v>
      </c>
      <c r="V116">
        <f>+I116/'Total x Ano'!$E$30</f>
        <v>4.614201486798257E-4</v>
      </c>
      <c r="W116">
        <f>+J116/'Total x Ano'!$E$30</f>
        <v>2.255831837990259E-4</v>
      </c>
      <c r="X116">
        <f>+K116/'Total x Ano'!$E$30</f>
        <v>3.188925916431684E-3</v>
      </c>
      <c r="Y116">
        <f>+L116/'Total x Ano'!$E$30</f>
        <v>1.8661881568828507E-2</v>
      </c>
    </row>
    <row r="117" spans="1:25" x14ac:dyDescent="0.25">
      <c r="A117" s="1" t="s">
        <v>18</v>
      </c>
      <c r="B117">
        <f>servico!B125</f>
        <v>570</v>
      </c>
      <c r="C117">
        <f>servico!C125</f>
        <v>433</v>
      </c>
      <c r="D117">
        <f>servico!D125</f>
        <v>1238</v>
      </c>
      <c r="E117">
        <f>servico!E125</f>
        <v>55</v>
      </c>
      <c r="F117">
        <f>servico!F125</f>
        <v>397</v>
      </c>
      <c r="G117">
        <f>servico!G125</f>
        <v>1236</v>
      </c>
      <c r="H117">
        <f>servico!H125</f>
        <v>936</v>
      </c>
      <c r="I117">
        <f>servico!I125</f>
        <v>73</v>
      </c>
      <c r="J117">
        <f>servico!J125</f>
        <v>68</v>
      </c>
      <c r="K117">
        <f>servico!K125</f>
        <v>735</v>
      </c>
      <c r="L117">
        <f t="shared" si="3"/>
        <v>5741</v>
      </c>
      <c r="N117" s="1" t="s">
        <v>18</v>
      </c>
      <c r="O117">
        <f>+B117/'Total x Ano'!$E$30</f>
        <v>5.8446552166111256E-3</v>
      </c>
      <c r="P117">
        <f>+C117/'Total x Ano'!$E$30</f>
        <v>4.4398872084081007E-3</v>
      </c>
      <c r="Q117">
        <f>+D117/'Total x Ano'!$E$30</f>
        <v>1.2694180979236093E-2</v>
      </c>
      <c r="R117">
        <f>+E117/'Total x Ano'!$E$30</f>
        <v>5.6395795949756476E-4</v>
      </c>
      <c r="S117">
        <f>+F117/'Total x Ano'!$E$30</f>
        <v>4.0707510894642399E-3</v>
      </c>
      <c r="T117">
        <f>+G117/'Total x Ano'!$E$30</f>
        <v>1.2673673417072545E-2</v>
      </c>
      <c r="U117">
        <f>+H117/'Total x Ano'!$E$30</f>
        <v>9.5975390925403751E-3</v>
      </c>
      <c r="V117">
        <f>+I117/'Total x Ano'!$E$30</f>
        <v>7.4852601896949504E-4</v>
      </c>
      <c r="W117">
        <f>+J117/'Total x Ano'!$E$30</f>
        <v>6.9725711356062548E-4</v>
      </c>
      <c r="X117">
        <f>+K117/'Total x Ano'!$E$30</f>
        <v>7.5365290951038199E-3</v>
      </c>
      <c r="Y117">
        <f>+L117/'Total x Ano'!$E$30</f>
        <v>5.8866957190463982E-2</v>
      </c>
    </row>
    <row r="118" spans="1:25" x14ac:dyDescent="0.25">
      <c r="A118" s="1" t="s">
        <v>17</v>
      </c>
      <c r="B118">
        <f>servico!B126</f>
        <v>78</v>
      </c>
      <c r="C118">
        <f>servico!C126</f>
        <v>75</v>
      </c>
      <c r="D118">
        <f>servico!D126</f>
        <v>215</v>
      </c>
      <c r="E118">
        <f>servico!E126</f>
        <v>13</v>
      </c>
      <c r="F118">
        <f>servico!F126</f>
        <v>63</v>
      </c>
      <c r="G118">
        <f>servico!G126</f>
        <v>205</v>
      </c>
      <c r="H118">
        <f>servico!H126</f>
        <v>137</v>
      </c>
      <c r="I118">
        <f>servico!I126</f>
        <v>13</v>
      </c>
      <c r="J118">
        <f>servico!J126</f>
        <v>7</v>
      </c>
      <c r="K118">
        <f>servico!K126</f>
        <v>151</v>
      </c>
      <c r="L118">
        <f t="shared" si="3"/>
        <v>957</v>
      </c>
      <c r="N118" s="1" t="s">
        <v>17</v>
      </c>
      <c r="O118">
        <f>+B118/'Total x Ano'!$E$30</f>
        <v>7.9979492437836448E-4</v>
      </c>
      <c r="P118">
        <f>+C118/'Total x Ano'!$E$30</f>
        <v>7.6903358113304286E-4</v>
      </c>
      <c r="Q118">
        <f>+D118/'Total x Ano'!$E$30</f>
        <v>2.2045629325813895E-3</v>
      </c>
      <c r="R118">
        <f>+E118/'Total x Ano'!$E$30</f>
        <v>1.3329915406306076E-4</v>
      </c>
      <c r="S118">
        <f>+F118/'Total x Ano'!$E$30</f>
        <v>6.4598820815175593E-4</v>
      </c>
      <c r="T118">
        <f>+G118/'Total x Ano'!$E$30</f>
        <v>2.1020251217636504E-3</v>
      </c>
      <c r="U118">
        <f>+H118/'Total x Ano'!$E$30</f>
        <v>1.4047680082030249E-3</v>
      </c>
      <c r="V118">
        <f>+I118/'Total x Ano'!$E$30</f>
        <v>1.3329915406306076E-4</v>
      </c>
      <c r="W118">
        <f>+J118/'Total x Ano'!$E$30</f>
        <v>7.1776467572417333E-5</v>
      </c>
      <c r="X118">
        <f>+K118/'Total x Ano'!$E$30</f>
        <v>1.5483209433478596E-3</v>
      </c>
      <c r="Y118">
        <f>+L118/'Total x Ano'!$E$30</f>
        <v>9.8128684952576255E-3</v>
      </c>
    </row>
    <row r="119" spans="1:25" x14ac:dyDescent="0.25">
      <c r="A119" s="1" t="s">
        <v>16</v>
      </c>
      <c r="B119">
        <f>servico!B127</f>
        <v>457</v>
      </c>
      <c r="C119">
        <f>servico!C127</f>
        <v>715</v>
      </c>
      <c r="D119">
        <f>servico!D127</f>
        <v>975</v>
      </c>
      <c r="E119">
        <f>servico!E127</f>
        <v>70</v>
      </c>
      <c r="F119">
        <f>servico!F127</f>
        <v>448</v>
      </c>
      <c r="G119">
        <f>servico!G127</f>
        <v>1314</v>
      </c>
      <c r="H119">
        <f>servico!H127</f>
        <v>617</v>
      </c>
      <c r="I119">
        <f>servico!I127</f>
        <v>70</v>
      </c>
      <c r="J119">
        <f>servico!J127</f>
        <v>36</v>
      </c>
      <c r="K119">
        <f>servico!K127</f>
        <v>691</v>
      </c>
      <c r="L119">
        <f t="shared" si="3"/>
        <v>5393</v>
      </c>
      <c r="N119" s="1" t="s">
        <v>16</v>
      </c>
      <c r="O119">
        <f>+B119/'Total x Ano'!$E$30</f>
        <v>4.6859779543706745E-3</v>
      </c>
      <c r="P119">
        <f>+C119/'Total x Ano'!$E$30</f>
        <v>7.3314534734683417E-3</v>
      </c>
      <c r="Q119">
        <f>+D119/'Total x Ano'!$E$30</f>
        <v>9.9974365547295559E-3</v>
      </c>
      <c r="R119">
        <f>+E119/'Total x Ano'!$E$30</f>
        <v>7.1776467572417331E-4</v>
      </c>
      <c r="S119">
        <f>+F119/'Total x Ano'!$E$30</f>
        <v>4.5936939246347093E-3</v>
      </c>
      <c r="T119">
        <f>+G119/'Total x Ano'!$E$30</f>
        <v>1.347346834145091E-2</v>
      </c>
      <c r="U119">
        <f>+H119/'Total x Ano'!$E$30</f>
        <v>6.3265829274544985E-3</v>
      </c>
      <c r="V119">
        <f>+I119/'Total x Ano'!$E$30</f>
        <v>7.1776467572417331E-4</v>
      </c>
      <c r="W119">
        <f>+J119/'Total x Ano'!$E$30</f>
        <v>3.6913611894386056E-4</v>
      </c>
      <c r="X119">
        <f>+K119/'Total x Ano'!$E$30</f>
        <v>7.0853627275057679E-3</v>
      </c>
      <c r="Y119">
        <f>+L119/'Total x Ano'!$E$30</f>
        <v>5.5298641374006662E-2</v>
      </c>
    </row>
    <row r="120" spans="1:25" x14ac:dyDescent="0.25">
      <c r="A120" s="1" t="s">
        <v>15</v>
      </c>
      <c r="B120">
        <f>servico!B128</f>
        <v>1856</v>
      </c>
      <c r="C120">
        <f>servico!C128</f>
        <v>1108</v>
      </c>
      <c r="D120">
        <f>servico!D128</f>
        <v>2556</v>
      </c>
      <c r="E120">
        <f>servico!E128</f>
        <v>248</v>
      </c>
      <c r="F120">
        <f>servico!F128</f>
        <v>1752</v>
      </c>
      <c r="G120">
        <f>servico!G128</f>
        <v>3364</v>
      </c>
      <c r="H120">
        <f>servico!H128</f>
        <v>1832</v>
      </c>
      <c r="I120">
        <f>servico!I128</f>
        <v>258</v>
      </c>
      <c r="J120">
        <f>servico!J128</f>
        <v>95</v>
      </c>
      <c r="K120">
        <f>servico!K128</f>
        <v>2853</v>
      </c>
      <c r="L120">
        <f t="shared" si="3"/>
        <v>15922</v>
      </c>
      <c r="N120" s="1" t="s">
        <v>15</v>
      </c>
      <c r="O120">
        <f>+B120/'Total x Ano'!$E$30</f>
        <v>1.9031017687772368E-2</v>
      </c>
      <c r="P120">
        <f>+C120/'Total x Ano'!$E$30</f>
        <v>1.1361189438605486E-2</v>
      </c>
      <c r="Q120">
        <f>+D120/'Total x Ano'!$E$30</f>
        <v>2.6208664445014098E-2</v>
      </c>
      <c r="R120">
        <f>+E120/'Total x Ano'!$E$30</f>
        <v>2.5429377082799281E-3</v>
      </c>
      <c r="S120">
        <f>+F120/'Total x Ano'!$E$30</f>
        <v>1.7964624455267881E-2</v>
      </c>
      <c r="T120">
        <f>+G120/'Total x Ano'!$E$30</f>
        <v>3.4493719559087414E-2</v>
      </c>
      <c r="U120">
        <f>+H120/'Total x Ano'!$E$30</f>
        <v>1.8784926941809794E-2</v>
      </c>
      <c r="V120">
        <f>+I120/'Total x Ano'!$E$30</f>
        <v>2.6454755190976672E-3</v>
      </c>
      <c r="W120">
        <f>+J120/'Total x Ano'!$E$30</f>
        <v>9.7410920276852085E-4</v>
      </c>
      <c r="X120">
        <f>+K120/'Total x Ano'!$E$30</f>
        <v>2.9254037426300949E-2</v>
      </c>
      <c r="Y120">
        <f>+L120/'Total x Ano'!$E$30</f>
        <v>0.16326070238400411</v>
      </c>
    </row>
    <row r="121" spans="1:25" x14ac:dyDescent="0.25">
      <c r="A121" s="1" t="s">
        <v>14</v>
      </c>
      <c r="B121">
        <f>servico!B129</f>
        <v>254</v>
      </c>
      <c r="C121">
        <f>servico!C129</f>
        <v>265</v>
      </c>
      <c r="D121">
        <f>servico!D129</f>
        <v>836</v>
      </c>
      <c r="E121">
        <f>servico!E129</f>
        <v>68</v>
      </c>
      <c r="F121">
        <f>servico!F129</f>
        <v>370</v>
      </c>
      <c r="G121">
        <f>servico!G129</f>
        <v>831</v>
      </c>
      <c r="H121">
        <f>servico!H129</f>
        <v>560</v>
      </c>
      <c r="I121">
        <f>servico!I129</f>
        <v>75</v>
      </c>
      <c r="J121">
        <f>servico!J129</f>
        <v>28</v>
      </c>
      <c r="K121">
        <f>servico!K129</f>
        <v>543</v>
      </c>
      <c r="L121">
        <f t="shared" si="3"/>
        <v>3830</v>
      </c>
      <c r="N121" s="1" t="s">
        <v>14</v>
      </c>
      <c r="O121">
        <f>+B121/'Total x Ano'!$E$30</f>
        <v>2.6044603947705715E-3</v>
      </c>
      <c r="P121">
        <f>+C121/'Total x Ano'!$E$30</f>
        <v>2.7172519866700846E-3</v>
      </c>
      <c r="Q121">
        <f>+D121/'Total x Ano'!$E$30</f>
        <v>8.572160984362984E-3</v>
      </c>
      <c r="R121">
        <f>+E121/'Total x Ano'!$E$30</f>
        <v>6.9725711356062548E-4</v>
      </c>
      <c r="S121">
        <f>+F121/'Total x Ano'!$E$30</f>
        <v>3.7938990002563447E-3</v>
      </c>
      <c r="T121">
        <f>+G121/'Total x Ano'!$E$30</f>
        <v>8.5208920789541145E-3</v>
      </c>
      <c r="U121">
        <f>+H121/'Total x Ano'!$E$30</f>
        <v>5.7421174057933864E-3</v>
      </c>
      <c r="V121">
        <f>+I121/'Total x Ano'!$E$30</f>
        <v>7.6903358113304286E-4</v>
      </c>
      <c r="W121">
        <f>+J121/'Total x Ano'!$E$30</f>
        <v>2.8710587028966933E-4</v>
      </c>
      <c r="X121">
        <f>+K121/'Total x Ano'!$E$30</f>
        <v>5.56780312740323E-3</v>
      </c>
      <c r="Y121">
        <f>+L121/'Total x Ano'!$E$30</f>
        <v>3.927198154319405E-2</v>
      </c>
    </row>
    <row r="122" spans="1:25" x14ac:dyDescent="0.25">
      <c r="A122" s="1" t="s">
        <v>13</v>
      </c>
      <c r="B122">
        <f>servico!B130</f>
        <v>241</v>
      </c>
      <c r="C122">
        <f>servico!C130</f>
        <v>310</v>
      </c>
      <c r="D122">
        <f>servico!D130</f>
        <v>797</v>
      </c>
      <c r="E122">
        <f>servico!E130</f>
        <v>48</v>
      </c>
      <c r="F122">
        <f>servico!F130</f>
        <v>314</v>
      </c>
      <c r="G122">
        <f>servico!G130</f>
        <v>650</v>
      </c>
      <c r="H122">
        <f>servico!H130</f>
        <v>484</v>
      </c>
      <c r="I122">
        <f>servico!I130</f>
        <v>30</v>
      </c>
      <c r="J122">
        <f>servico!J130</f>
        <v>13</v>
      </c>
      <c r="K122">
        <f>servico!K130</f>
        <v>431</v>
      </c>
      <c r="L122">
        <f t="shared" si="3"/>
        <v>3318</v>
      </c>
      <c r="N122" s="1" t="s">
        <v>13</v>
      </c>
      <c r="O122">
        <f>+B122/'Total x Ano'!$E$30</f>
        <v>2.4711612407075107E-3</v>
      </c>
      <c r="P122">
        <f>+C122/'Total x Ano'!$E$30</f>
        <v>3.1786721353499101E-3</v>
      </c>
      <c r="Q122">
        <f>+D122/'Total x Ano'!$E$30</f>
        <v>8.1722635221738015E-3</v>
      </c>
      <c r="R122">
        <f>+E122/'Total x Ano'!$E$30</f>
        <v>4.9218149192514738E-4</v>
      </c>
      <c r="S122">
        <f>+F122/'Total x Ano'!$E$30</f>
        <v>3.2196872596770057E-3</v>
      </c>
      <c r="T122">
        <f>+G122/'Total x Ano'!$E$30</f>
        <v>6.6649577031530375E-3</v>
      </c>
      <c r="U122">
        <f>+H122/'Total x Ano'!$E$30</f>
        <v>4.9628300435785692E-3</v>
      </c>
      <c r="V122">
        <f>+I122/'Total x Ano'!$E$30</f>
        <v>3.076134324532171E-4</v>
      </c>
      <c r="W122">
        <f>+J122/'Total x Ano'!$E$30</f>
        <v>1.3329915406306076E-4</v>
      </c>
      <c r="X122">
        <f>+K122/'Total x Ano'!$E$30</f>
        <v>4.4193796462445529E-3</v>
      </c>
      <c r="Y122">
        <f>+L122/'Total x Ano'!$E$30</f>
        <v>3.4022045629325814E-2</v>
      </c>
    </row>
    <row r="123" spans="1:25" x14ac:dyDescent="0.25">
      <c r="A123" s="1" t="s">
        <v>12</v>
      </c>
      <c r="B123">
        <f>servico!B131</f>
        <v>577</v>
      </c>
      <c r="C123">
        <f>servico!C131</f>
        <v>302</v>
      </c>
      <c r="D123">
        <f>servico!D131</f>
        <v>969</v>
      </c>
      <c r="E123">
        <f>servico!E131</f>
        <v>45</v>
      </c>
      <c r="F123">
        <f>servico!F131</f>
        <v>452</v>
      </c>
      <c r="G123">
        <f>servico!G131</f>
        <v>887</v>
      </c>
      <c r="H123">
        <f>servico!H131</f>
        <v>607</v>
      </c>
      <c r="I123">
        <f>servico!I131</f>
        <v>70</v>
      </c>
      <c r="J123">
        <f>servico!J131</f>
        <v>36</v>
      </c>
      <c r="K123">
        <f>servico!K131</f>
        <v>500</v>
      </c>
      <c r="L123">
        <f t="shared" si="3"/>
        <v>4445</v>
      </c>
      <c r="N123" s="1" t="s">
        <v>12</v>
      </c>
      <c r="O123">
        <f>+B123/'Total x Ano'!$E$30</f>
        <v>5.9164316841835429E-3</v>
      </c>
      <c r="P123">
        <f>+C123/'Total x Ano'!$E$30</f>
        <v>3.0966418866957193E-3</v>
      </c>
      <c r="Q123">
        <f>+D123/'Total x Ano'!$E$30</f>
        <v>9.9359138682389124E-3</v>
      </c>
      <c r="R123">
        <f>+E123/'Total x Ano'!$E$30</f>
        <v>4.614201486798257E-4</v>
      </c>
      <c r="S123">
        <f>+F123/'Total x Ano'!$E$30</f>
        <v>4.634709048961805E-3</v>
      </c>
      <c r="T123">
        <f>+G123/'Total x Ano'!$E$30</f>
        <v>9.0951038195334535E-3</v>
      </c>
      <c r="U123">
        <f>+H123/'Total x Ano'!$E$30</f>
        <v>6.2240451166367594E-3</v>
      </c>
      <c r="V123">
        <f>+I123/'Total x Ano'!$E$30</f>
        <v>7.1776467572417331E-4</v>
      </c>
      <c r="W123">
        <f>+J123/'Total x Ano'!$E$30</f>
        <v>3.6913611894386056E-4</v>
      </c>
      <c r="X123">
        <f>+K123/'Total x Ano'!$E$30</f>
        <v>5.1268905408869518E-3</v>
      </c>
      <c r="Y123">
        <f>+L123/'Total x Ano'!$E$30</f>
        <v>4.5578056908485001E-2</v>
      </c>
    </row>
    <row r="124" spans="1:25" x14ac:dyDescent="0.25">
      <c r="A124" s="1" t="s">
        <v>11</v>
      </c>
      <c r="B124">
        <f>servico!B132</f>
        <v>46</v>
      </c>
      <c r="C124">
        <f>servico!C132</f>
        <v>64</v>
      </c>
      <c r="D124">
        <f>servico!D132</f>
        <v>171</v>
      </c>
      <c r="E124">
        <f>servico!E132</f>
        <v>8</v>
      </c>
      <c r="F124">
        <f>servico!F132</f>
        <v>63</v>
      </c>
      <c r="G124">
        <f>servico!G132</f>
        <v>124</v>
      </c>
      <c r="H124">
        <f>servico!H132</f>
        <v>123</v>
      </c>
      <c r="I124">
        <f>servico!I132</f>
        <v>9</v>
      </c>
      <c r="J124">
        <f>servico!J132</f>
        <v>7</v>
      </c>
      <c r="K124">
        <f>servico!K132</f>
        <v>122</v>
      </c>
      <c r="L124">
        <f t="shared" si="3"/>
        <v>737</v>
      </c>
      <c r="N124" s="1" t="s">
        <v>11</v>
      </c>
      <c r="O124">
        <f>+B124/'Total x Ano'!$E$30</f>
        <v>4.7167392976159961E-4</v>
      </c>
      <c r="P124">
        <f>+C124/'Total x Ano'!$E$30</f>
        <v>6.5624198923352984E-4</v>
      </c>
      <c r="Q124">
        <f>+D124/'Total x Ano'!$E$30</f>
        <v>1.7533965649833376E-3</v>
      </c>
      <c r="R124">
        <f>+E124/'Total x Ano'!$E$30</f>
        <v>8.203024865419123E-5</v>
      </c>
      <c r="S124">
        <f>+F124/'Total x Ano'!$E$30</f>
        <v>6.4598820815175593E-4</v>
      </c>
      <c r="T124">
        <f>+G124/'Total x Ano'!$E$30</f>
        <v>1.271468854139964E-3</v>
      </c>
      <c r="U124">
        <f>+H124/'Total x Ano'!$E$30</f>
        <v>1.2612150730581901E-3</v>
      </c>
      <c r="V124">
        <f>+I124/'Total x Ano'!$E$30</f>
        <v>9.2284029735965141E-5</v>
      </c>
      <c r="W124">
        <f>+J124/'Total x Ano'!$E$30</f>
        <v>7.1776467572417333E-5</v>
      </c>
      <c r="X124">
        <f>+K124/'Total x Ano'!$E$30</f>
        <v>1.2509612919764162E-3</v>
      </c>
      <c r="Y124">
        <f>+L124/'Total x Ano'!$E$30</f>
        <v>7.5570366572673678E-3</v>
      </c>
    </row>
    <row r="125" spans="1:25" x14ac:dyDescent="0.25">
      <c r="A125" s="1" t="s">
        <v>10</v>
      </c>
      <c r="B125">
        <f>servico!B133</f>
        <v>48</v>
      </c>
      <c r="C125">
        <f>servico!C133</f>
        <v>53</v>
      </c>
      <c r="D125">
        <f>servico!D133</f>
        <v>200</v>
      </c>
      <c r="E125">
        <f>servico!E133</f>
        <v>11</v>
      </c>
      <c r="F125">
        <f>servico!F133</f>
        <v>63</v>
      </c>
      <c r="G125">
        <f>servico!G133</f>
        <v>121</v>
      </c>
      <c r="H125">
        <f>servico!H133</f>
        <v>109</v>
      </c>
      <c r="I125">
        <f>servico!I133</f>
        <v>23</v>
      </c>
      <c r="J125">
        <f>servico!J133</f>
        <v>7</v>
      </c>
      <c r="K125">
        <f>servico!K133</f>
        <v>117</v>
      </c>
      <c r="L125">
        <f t="shared" si="3"/>
        <v>752</v>
      </c>
      <c r="N125" s="1" t="s">
        <v>10</v>
      </c>
      <c r="O125">
        <f>+B125/'Total x Ano'!$E$30</f>
        <v>4.9218149192514738E-4</v>
      </c>
      <c r="P125">
        <f>+C125/'Total x Ano'!$E$30</f>
        <v>5.4345039733401693E-4</v>
      </c>
      <c r="Q125">
        <f>+D125/'Total x Ano'!$E$30</f>
        <v>2.0507562163547808E-3</v>
      </c>
      <c r="R125">
        <f>+E125/'Total x Ano'!$E$30</f>
        <v>1.1279159189951295E-4</v>
      </c>
      <c r="S125">
        <f>+F125/'Total x Ano'!$E$30</f>
        <v>6.4598820815175593E-4</v>
      </c>
      <c r="T125">
        <f>+G125/'Total x Ano'!$E$30</f>
        <v>1.2407075108946423E-3</v>
      </c>
      <c r="U125">
        <f>+H125/'Total x Ano'!$E$30</f>
        <v>1.1176621379133556E-3</v>
      </c>
      <c r="V125">
        <f>+I125/'Total x Ano'!$E$30</f>
        <v>2.3583696488079981E-4</v>
      </c>
      <c r="W125">
        <f>+J125/'Total x Ano'!$E$30</f>
        <v>7.1776467572417333E-5</v>
      </c>
      <c r="X125">
        <f>+K125/'Total x Ano'!$E$30</f>
        <v>1.1996923865675469E-3</v>
      </c>
      <c r="Y125">
        <f>+L125/'Total x Ano'!$E$30</f>
        <v>7.7108433734939755E-3</v>
      </c>
    </row>
    <row r="126" spans="1:25" x14ac:dyDescent="0.25">
      <c r="A126" s="1" t="s">
        <v>9</v>
      </c>
      <c r="B126">
        <f>servico!B134</f>
        <v>116</v>
      </c>
      <c r="C126">
        <f>servico!C134</f>
        <v>110</v>
      </c>
      <c r="D126">
        <f>servico!D134</f>
        <v>362</v>
      </c>
      <c r="E126">
        <f>servico!E134</f>
        <v>20</v>
      </c>
      <c r="F126">
        <f>servico!F134</f>
        <v>92</v>
      </c>
      <c r="G126">
        <f>servico!G134</f>
        <v>254</v>
      </c>
      <c r="H126">
        <f>servico!H134</f>
        <v>240</v>
      </c>
      <c r="I126">
        <f>servico!I134</f>
        <v>18</v>
      </c>
      <c r="J126">
        <f>servico!J134</f>
        <v>19</v>
      </c>
      <c r="K126">
        <f>servico!K134</f>
        <v>223</v>
      </c>
      <c r="L126">
        <f t="shared" si="3"/>
        <v>1454</v>
      </c>
      <c r="N126" s="1" t="s">
        <v>9</v>
      </c>
      <c r="O126">
        <f>+B126/'Total x Ano'!$E$30</f>
        <v>1.189438605485773E-3</v>
      </c>
      <c r="P126">
        <f>+C126/'Total x Ano'!$E$30</f>
        <v>1.1279159189951295E-3</v>
      </c>
      <c r="Q126">
        <f>+D126/'Total x Ano'!$E$30</f>
        <v>3.7118687516021535E-3</v>
      </c>
      <c r="R126">
        <f>+E126/'Total x Ano'!$E$30</f>
        <v>2.0507562163547808E-4</v>
      </c>
      <c r="S126">
        <f>+F126/'Total x Ano'!$E$30</f>
        <v>9.4334785952319923E-4</v>
      </c>
      <c r="T126">
        <f>+G126/'Total x Ano'!$E$30</f>
        <v>2.6044603947705715E-3</v>
      </c>
      <c r="U126">
        <f>+H126/'Total x Ano'!$E$30</f>
        <v>2.4609074596257368E-3</v>
      </c>
      <c r="V126">
        <f>+I126/'Total x Ano'!$E$30</f>
        <v>1.8456805947193028E-4</v>
      </c>
      <c r="W126">
        <f>+J126/'Total x Ano'!$E$30</f>
        <v>1.9482184055370417E-4</v>
      </c>
      <c r="X126">
        <f>+K126/'Total x Ano'!$E$30</f>
        <v>2.2865931812355808E-3</v>
      </c>
      <c r="Y126">
        <f>+L126/'Total x Ano'!$E$30</f>
        <v>1.4908997692899257E-2</v>
      </c>
    </row>
    <row r="127" spans="1:25" x14ac:dyDescent="0.25">
      <c r="A127" s="1" t="s">
        <v>8</v>
      </c>
      <c r="B127">
        <f>servico!B135</f>
        <v>109</v>
      </c>
      <c r="C127">
        <f>servico!C135</f>
        <v>118</v>
      </c>
      <c r="D127">
        <f>servico!D135</f>
        <v>197</v>
      </c>
      <c r="E127">
        <f>servico!E135</f>
        <v>11</v>
      </c>
      <c r="F127">
        <f>servico!F135</f>
        <v>100</v>
      </c>
      <c r="G127">
        <f>servico!G135</f>
        <v>303</v>
      </c>
      <c r="H127">
        <f>servico!H135</f>
        <v>153</v>
      </c>
      <c r="I127">
        <f>servico!I135</f>
        <v>15</v>
      </c>
      <c r="J127">
        <f>servico!J135</f>
        <v>17</v>
      </c>
      <c r="K127">
        <f>servico!K135</f>
        <v>295</v>
      </c>
      <c r="L127">
        <f t="shared" si="3"/>
        <v>1318</v>
      </c>
      <c r="N127" s="1" t="s">
        <v>8</v>
      </c>
      <c r="O127">
        <f>+B127/'Total x Ano'!$E$30</f>
        <v>1.1176621379133556E-3</v>
      </c>
      <c r="P127">
        <f>+C127/'Total x Ano'!$E$30</f>
        <v>1.2099461676493206E-3</v>
      </c>
      <c r="Q127">
        <f>+D127/'Total x Ano'!$E$30</f>
        <v>2.0199948731094591E-3</v>
      </c>
      <c r="R127">
        <f>+E127/'Total x Ano'!$E$30</f>
        <v>1.1279159189951295E-4</v>
      </c>
      <c r="S127">
        <f>+F127/'Total x Ano'!$E$30</f>
        <v>1.0253781081773904E-3</v>
      </c>
      <c r="T127">
        <f>+G127/'Total x Ano'!$E$30</f>
        <v>3.1068956677774932E-3</v>
      </c>
      <c r="U127">
        <f>+H127/'Total x Ano'!$E$30</f>
        <v>1.5688285055114072E-3</v>
      </c>
      <c r="V127">
        <f>+I127/'Total x Ano'!$E$30</f>
        <v>1.5380671622660855E-4</v>
      </c>
      <c r="W127">
        <f>+J127/'Total x Ano'!$E$30</f>
        <v>1.7431427839015637E-4</v>
      </c>
      <c r="X127">
        <f>+K127/'Total x Ano'!$E$30</f>
        <v>3.0248654191233019E-3</v>
      </c>
      <c r="Y127">
        <f>+L127/'Total x Ano'!$E$30</f>
        <v>1.3514483465778005E-2</v>
      </c>
    </row>
    <row r="128" spans="1:25" x14ac:dyDescent="0.25">
      <c r="A128" s="1" t="s">
        <v>7</v>
      </c>
      <c r="B128">
        <f>servico!B136</f>
        <v>5053</v>
      </c>
      <c r="C128">
        <f>servico!C136</f>
        <v>4445</v>
      </c>
      <c r="D128">
        <f>servico!D136</f>
        <v>10397</v>
      </c>
      <c r="E128">
        <f>servico!E136</f>
        <v>735</v>
      </c>
      <c r="F128">
        <f>servico!F136</f>
        <v>4555</v>
      </c>
      <c r="G128">
        <f>servico!G136</f>
        <v>10693</v>
      </c>
      <c r="H128">
        <f>servico!H136</f>
        <v>6747</v>
      </c>
      <c r="I128">
        <f>servico!I136</f>
        <v>801</v>
      </c>
      <c r="J128">
        <f>servico!J136</f>
        <v>400</v>
      </c>
      <c r="K128">
        <f>servico!K136</f>
        <v>8021</v>
      </c>
      <c r="L128">
        <f t="shared" si="3"/>
        <v>51847</v>
      </c>
      <c r="N128" s="1" t="s">
        <v>7</v>
      </c>
      <c r="O128">
        <f>+B128/'Total x Ano'!$E$30</f>
        <v>5.1812355806203539E-2</v>
      </c>
      <c r="P128">
        <f>+C128/'Total x Ano'!$E$30</f>
        <v>4.5578056908485001E-2</v>
      </c>
      <c r="Q128">
        <f>+D128/'Total x Ano'!$E$30</f>
        <v>0.10660856190720328</v>
      </c>
      <c r="R128">
        <f>+E128/'Total x Ano'!$E$30</f>
        <v>7.5365290951038199E-3</v>
      </c>
      <c r="S128">
        <f>+F128/'Total x Ano'!$E$30</f>
        <v>4.6705972827480131E-2</v>
      </c>
      <c r="T128">
        <f>+G128/'Total x Ano'!$E$30</f>
        <v>0.10964368110740835</v>
      </c>
      <c r="U128">
        <f>+H128/'Total x Ano'!$E$30</f>
        <v>6.9182260958728536E-2</v>
      </c>
      <c r="V128">
        <f>+I128/'Total x Ano'!$E$30</f>
        <v>8.2132786465008972E-3</v>
      </c>
      <c r="W128">
        <f>+J128/'Total x Ano'!$E$30</f>
        <v>4.1015124327095616E-3</v>
      </c>
      <c r="X128">
        <f>+K128/'Total x Ano'!$E$30</f>
        <v>8.2245578056908492E-2</v>
      </c>
      <c r="Y128">
        <f>+L128/'Total x Ano'!$E$30</f>
        <v>0.53162778774673158</v>
      </c>
    </row>
    <row r="129" spans="1:2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1:2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1:25" s="1" customFormat="1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  <c r="O131" s="1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x14ac:dyDescent="0.25">
      <c r="A132" s="1"/>
      <c r="B132" s="1" t="s">
        <v>505</v>
      </c>
      <c r="C132" s="1" t="s">
        <v>541</v>
      </c>
      <c r="D132" s="1" t="s">
        <v>1</v>
      </c>
      <c r="E132" s="1" t="s">
        <v>531</v>
      </c>
      <c r="F132" s="1" t="s">
        <v>510</v>
      </c>
      <c r="G132" s="1" t="s">
        <v>537</v>
      </c>
      <c r="H132" s="1" t="s">
        <v>2</v>
      </c>
      <c r="I132" s="1" t="s">
        <v>3</v>
      </c>
      <c r="J132" s="1" t="s">
        <v>6</v>
      </c>
      <c r="K132" s="1" t="s">
        <v>533</v>
      </c>
      <c r="L132" s="1" t="s">
        <v>565</v>
      </c>
      <c r="N132" s="1"/>
      <c r="O132" s="1" t="s">
        <v>505</v>
      </c>
      <c r="P132" s="1" t="s">
        <v>541</v>
      </c>
      <c r="Q132" s="1" t="s">
        <v>1</v>
      </c>
      <c r="R132" s="1" t="s">
        <v>531</v>
      </c>
      <c r="S132" s="1" t="s">
        <v>510</v>
      </c>
      <c r="T132" s="1" t="s">
        <v>537</v>
      </c>
      <c r="U132" s="1" t="s">
        <v>2</v>
      </c>
      <c r="V132" s="1" t="s">
        <v>3</v>
      </c>
      <c r="W132" s="1" t="s">
        <v>6</v>
      </c>
      <c r="X132" s="1" t="s">
        <v>533</v>
      </c>
      <c r="Y132" s="1" t="s">
        <v>565</v>
      </c>
    </row>
    <row r="133" spans="1:25" x14ac:dyDescent="0.25">
      <c r="A133" s="1" t="s">
        <v>34</v>
      </c>
      <c r="B133">
        <f>servico!B144</f>
        <v>13</v>
      </c>
      <c r="C133">
        <f>servico!C144</f>
        <v>21</v>
      </c>
      <c r="D133">
        <f>servico!D144</f>
        <v>135</v>
      </c>
      <c r="E133">
        <f>servico!E144</f>
        <v>4</v>
      </c>
      <c r="F133">
        <f>servico!F144</f>
        <v>25</v>
      </c>
      <c r="G133">
        <f>servico!G144</f>
        <v>74</v>
      </c>
      <c r="H133">
        <f>servico!H144</f>
        <v>38</v>
      </c>
      <c r="I133">
        <f>servico!I144</f>
        <v>7</v>
      </c>
      <c r="J133">
        <f>servico!J144</f>
        <v>7</v>
      </c>
      <c r="K133">
        <f>servico!K144</f>
        <v>56</v>
      </c>
      <c r="L133">
        <f>SUM(B133:K133)</f>
        <v>380</v>
      </c>
      <c r="N133" s="1" t="s">
        <v>34</v>
      </c>
      <c r="O133">
        <f>+B133/'Total x Ano'!$F$30</f>
        <v>1.2741225705912909E-4</v>
      </c>
      <c r="P133">
        <f>+C133/'Total x Ano'!$F$30</f>
        <v>2.0581979986474699E-4</v>
      </c>
      <c r="Q133">
        <f>+D133/'Total x Ano'!$F$30</f>
        <v>1.3231272848448022E-3</v>
      </c>
      <c r="R133">
        <f>+E133/'Total x Ano'!$F$30</f>
        <v>3.920377140280895E-5</v>
      </c>
      <c r="S133">
        <f>+F133/'Total x Ano'!$F$30</f>
        <v>2.4502357126755591E-4</v>
      </c>
      <c r="T133">
        <f>+G133/'Total x Ano'!$F$30</f>
        <v>7.2526977095196553E-4</v>
      </c>
      <c r="U133">
        <f>+H133/'Total x Ano'!$F$30</f>
        <v>3.7243582832668503E-4</v>
      </c>
      <c r="V133">
        <f>+I133/'Total x Ano'!$F$30</f>
        <v>6.8606599954915663E-5</v>
      </c>
      <c r="W133">
        <f>+J133/'Total x Ano'!$F$30</f>
        <v>6.8606599954915663E-5</v>
      </c>
      <c r="X133">
        <f>+K133/'Total x Ano'!$F$30</f>
        <v>5.4885279963932531E-4</v>
      </c>
      <c r="Y133">
        <f>+L133/'Total x Ano'!$F$30</f>
        <v>3.7243582832668502E-3</v>
      </c>
    </row>
    <row r="134" spans="1:25" x14ac:dyDescent="0.25">
      <c r="A134" s="1" t="s">
        <v>33</v>
      </c>
      <c r="B134">
        <f>servico!B145</f>
        <v>9</v>
      </c>
      <c r="C134">
        <f>servico!C145</f>
        <v>6</v>
      </c>
      <c r="D134">
        <f>servico!D145</f>
        <v>24</v>
      </c>
      <c r="E134">
        <f>servico!E145</f>
        <v>1</v>
      </c>
      <c r="F134">
        <f>servico!F145</f>
        <v>6</v>
      </c>
      <c r="G134">
        <f>servico!G145</f>
        <v>18</v>
      </c>
      <c r="H134">
        <f>servico!H145</f>
        <v>14</v>
      </c>
      <c r="I134">
        <f>servico!I145</f>
        <v>2</v>
      </c>
      <c r="J134">
        <f>servico!J145</f>
        <v>1</v>
      </c>
      <c r="K134">
        <f>servico!K145</f>
        <v>12</v>
      </c>
      <c r="L134">
        <f t="shared" ref="L134:L160" si="4">SUM(B134:K134)</f>
        <v>93</v>
      </c>
      <c r="N134" s="1" t="s">
        <v>33</v>
      </c>
      <c r="O134">
        <f>+B134/'Total x Ano'!$F$30</f>
        <v>8.8208485656320138E-5</v>
      </c>
      <c r="P134">
        <f>+C134/'Total x Ano'!$F$30</f>
        <v>5.8805657104213426E-5</v>
      </c>
      <c r="Q134">
        <f>+D134/'Total x Ano'!$F$30</f>
        <v>2.352226284168537E-4</v>
      </c>
      <c r="R134">
        <f>+E134/'Total x Ano'!$F$30</f>
        <v>9.8009428507022376E-6</v>
      </c>
      <c r="S134">
        <f>+F134/'Total x Ano'!$F$30</f>
        <v>5.8805657104213426E-5</v>
      </c>
      <c r="T134">
        <f>+G134/'Total x Ano'!$F$30</f>
        <v>1.7641697131264028E-4</v>
      </c>
      <c r="U134">
        <f>+H134/'Total x Ano'!$F$30</f>
        <v>1.3721319990983133E-4</v>
      </c>
      <c r="V134">
        <f>+I134/'Total x Ano'!$F$30</f>
        <v>1.9601885701404475E-5</v>
      </c>
      <c r="W134">
        <f>+J134/'Total x Ano'!$F$30</f>
        <v>9.8009428507022376E-6</v>
      </c>
      <c r="X134">
        <f>+K134/'Total x Ano'!$F$30</f>
        <v>1.1761131420842685E-4</v>
      </c>
      <c r="Y134">
        <f>+L134/'Total x Ano'!$F$30</f>
        <v>9.1148768511530812E-4</v>
      </c>
    </row>
    <row r="135" spans="1:25" x14ac:dyDescent="0.25">
      <c r="A135" s="1" t="s">
        <v>32</v>
      </c>
      <c r="B135">
        <f>servico!B146</f>
        <v>37</v>
      </c>
      <c r="C135">
        <f>servico!C146</f>
        <v>30</v>
      </c>
      <c r="D135">
        <f>servico!D146</f>
        <v>72</v>
      </c>
      <c r="E135">
        <f>servico!E146</f>
        <v>5</v>
      </c>
      <c r="F135">
        <f>servico!F146</f>
        <v>13</v>
      </c>
      <c r="G135">
        <f>servico!G146</f>
        <v>75</v>
      </c>
      <c r="H135">
        <f>servico!H146</f>
        <v>42</v>
      </c>
      <c r="I135">
        <f>servico!I146</f>
        <v>3</v>
      </c>
      <c r="J135">
        <f>servico!J146</f>
        <v>3</v>
      </c>
      <c r="K135">
        <f>servico!K146</f>
        <v>69</v>
      </c>
      <c r="L135">
        <f t="shared" si="4"/>
        <v>349</v>
      </c>
      <c r="N135" s="1" t="s">
        <v>32</v>
      </c>
      <c r="O135">
        <f>+B135/'Total x Ano'!$F$30</f>
        <v>3.6263488547598276E-4</v>
      </c>
      <c r="P135">
        <f>+C135/'Total x Ano'!$F$30</f>
        <v>2.9402828552106713E-4</v>
      </c>
      <c r="Q135">
        <f>+D135/'Total x Ano'!$F$30</f>
        <v>7.0566788525056111E-4</v>
      </c>
      <c r="R135">
        <f>+E135/'Total x Ano'!$F$30</f>
        <v>4.9004714253511188E-5</v>
      </c>
      <c r="S135">
        <f>+F135/'Total x Ano'!$F$30</f>
        <v>1.2741225705912909E-4</v>
      </c>
      <c r="T135">
        <f>+G135/'Total x Ano'!$F$30</f>
        <v>7.3507071380266779E-4</v>
      </c>
      <c r="U135">
        <f>+H135/'Total x Ano'!$F$30</f>
        <v>4.1163959972949398E-4</v>
      </c>
      <c r="V135">
        <f>+I135/'Total x Ano'!$F$30</f>
        <v>2.9402828552106713E-5</v>
      </c>
      <c r="W135">
        <f>+J135/'Total x Ano'!$F$30</f>
        <v>2.9402828552106713E-5</v>
      </c>
      <c r="X135">
        <f>+K135/'Total x Ano'!$F$30</f>
        <v>6.7626505669845442E-4</v>
      </c>
      <c r="Y135">
        <f>+L135/'Total x Ano'!$F$30</f>
        <v>3.4205290548950809E-3</v>
      </c>
    </row>
    <row r="136" spans="1:25" x14ac:dyDescent="0.25">
      <c r="A136" s="1" t="s">
        <v>31</v>
      </c>
      <c r="B136">
        <f>servico!B147</f>
        <v>0</v>
      </c>
      <c r="C136">
        <f>servico!C147</f>
        <v>9</v>
      </c>
      <c r="D136">
        <f>servico!D147</f>
        <v>28</v>
      </c>
      <c r="E136">
        <f>servico!E147</f>
        <v>2</v>
      </c>
      <c r="F136">
        <f>servico!F147</f>
        <v>2</v>
      </c>
      <c r="G136">
        <f>servico!G147</f>
        <v>11</v>
      </c>
      <c r="H136">
        <f>servico!H147</f>
        <v>12</v>
      </c>
      <c r="I136">
        <f>servico!I147</f>
        <v>3</v>
      </c>
      <c r="J136">
        <f>servico!J147</f>
        <v>1</v>
      </c>
      <c r="K136">
        <f>servico!K147</f>
        <v>13</v>
      </c>
      <c r="L136">
        <f t="shared" si="4"/>
        <v>81</v>
      </c>
      <c r="N136" s="1" t="s">
        <v>31</v>
      </c>
      <c r="O136">
        <f>+B136/'Total x Ano'!$F$30</f>
        <v>0</v>
      </c>
      <c r="P136">
        <f>+C136/'Total x Ano'!$F$30</f>
        <v>8.8208485656320138E-5</v>
      </c>
      <c r="Q136">
        <f>+D136/'Total x Ano'!$F$30</f>
        <v>2.7442639981966265E-4</v>
      </c>
      <c r="R136">
        <f>+E136/'Total x Ano'!$F$30</f>
        <v>1.9601885701404475E-5</v>
      </c>
      <c r="S136">
        <f>+F136/'Total x Ano'!$F$30</f>
        <v>1.9601885701404475E-5</v>
      </c>
      <c r="T136">
        <f>+G136/'Total x Ano'!$F$30</f>
        <v>1.0781037135772461E-4</v>
      </c>
      <c r="U136">
        <f>+H136/'Total x Ano'!$F$30</f>
        <v>1.1761131420842685E-4</v>
      </c>
      <c r="V136">
        <f>+I136/'Total x Ano'!$F$30</f>
        <v>2.9402828552106713E-5</v>
      </c>
      <c r="W136">
        <f>+J136/'Total x Ano'!$F$30</f>
        <v>9.8009428507022376E-6</v>
      </c>
      <c r="X136">
        <f>+K136/'Total x Ano'!$F$30</f>
        <v>1.2741225705912909E-4</v>
      </c>
      <c r="Y136">
        <f>+L136/'Total x Ano'!$F$30</f>
        <v>7.9387637090688127E-4</v>
      </c>
    </row>
    <row r="137" spans="1:25" x14ac:dyDescent="0.25">
      <c r="A137" s="1" t="s">
        <v>30</v>
      </c>
      <c r="B137">
        <f>servico!B148</f>
        <v>51</v>
      </c>
      <c r="C137">
        <f>servico!C148</f>
        <v>57</v>
      </c>
      <c r="D137">
        <f>servico!D148</f>
        <v>127</v>
      </c>
      <c r="E137">
        <f>servico!E148</f>
        <v>11</v>
      </c>
      <c r="F137">
        <f>servico!F148</f>
        <v>38</v>
      </c>
      <c r="G137">
        <f>servico!G148</f>
        <v>124</v>
      </c>
      <c r="H137">
        <f>servico!H148</f>
        <v>77</v>
      </c>
      <c r="I137">
        <f>servico!I148</f>
        <v>9</v>
      </c>
      <c r="J137">
        <f>servico!J148</f>
        <v>6</v>
      </c>
      <c r="K137">
        <f>servico!K148</f>
        <v>119</v>
      </c>
      <c r="L137">
        <f t="shared" si="4"/>
        <v>619</v>
      </c>
      <c r="N137" s="1" t="s">
        <v>30</v>
      </c>
      <c r="O137">
        <f>+B137/'Total x Ano'!$F$30</f>
        <v>4.9984808538581409E-4</v>
      </c>
      <c r="P137">
        <f>+C137/'Total x Ano'!$F$30</f>
        <v>5.5865374249002757E-4</v>
      </c>
      <c r="Q137">
        <f>+D137/'Total x Ano'!$F$30</f>
        <v>1.2447197420391843E-3</v>
      </c>
      <c r="R137">
        <f>+E137/'Total x Ano'!$F$30</f>
        <v>1.0781037135772461E-4</v>
      </c>
      <c r="S137">
        <f>+F137/'Total x Ano'!$F$30</f>
        <v>3.7243582832668503E-4</v>
      </c>
      <c r="T137">
        <f>+G137/'Total x Ano'!$F$30</f>
        <v>1.2153169134870774E-3</v>
      </c>
      <c r="U137">
        <f>+H137/'Total x Ano'!$F$30</f>
        <v>7.5467259950407232E-4</v>
      </c>
      <c r="V137">
        <f>+I137/'Total x Ano'!$F$30</f>
        <v>8.8208485656320138E-5</v>
      </c>
      <c r="W137">
        <f>+J137/'Total x Ano'!$F$30</f>
        <v>5.8805657104213426E-5</v>
      </c>
      <c r="X137">
        <f>+K137/'Total x Ano'!$F$30</f>
        <v>1.1663121992335664E-3</v>
      </c>
      <c r="Y137">
        <f>+L137/'Total x Ano'!$F$30</f>
        <v>6.0667836245846853E-3</v>
      </c>
    </row>
    <row r="138" spans="1:25" x14ac:dyDescent="0.25">
      <c r="A138" s="1" t="s">
        <v>29</v>
      </c>
      <c r="B138">
        <f>servico!B149</f>
        <v>6</v>
      </c>
      <c r="C138">
        <f>servico!C149</f>
        <v>7</v>
      </c>
      <c r="D138">
        <f>servico!D149</f>
        <v>42</v>
      </c>
      <c r="E138">
        <f>servico!E149</f>
        <v>0</v>
      </c>
      <c r="F138">
        <f>servico!F149</f>
        <v>4</v>
      </c>
      <c r="G138">
        <f>servico!G149</f>
        <v>16</v>
      </c>
      <c r="H138">
        <f>servico!H149</f>
        <v>13</v>
      </c>
      <c r="I138">
        <f>servico!I149</f>
        <v>1</v>
      </c>
      <c r="J138">
        <f>servico!J149</f>
        <v>1</v>
      </c>
      <c r="K138">
        <f>servico!K149</f>
        <v>20</v>
      </c>
      <c r="L138">
        <f t="shared" si="4"/>
        <v>110</v>
      </c>
      <c r="N138" s="1" t="s">
        <v>29</v>
      </c>
      <c r="O138">
        <f>+B138/'Total x Ano'!$F$30</f>
        <v>5.8805657104213426E-5</v>
      </c>
      <c r="P138">
        <f>+C138/'Total x Ano'!$F$30</f>
        <v>6.8606599954915663E-5</v>
      </c>
      <c r="Q138">
        <f>+D138/'Total x Ano'!$F$30</f>
        <v>4.1163959972949398E-4</v>
      </c>
      <c r="R138">
        <f>+E138/'Total x Ano'!$F$30</f>
        <v>0</v>
      </c>
      <c r="S138">
        <f>+F138/'Total x Ano'!$F$30</f>
        <v>3.920377140280895E-5</v>
      </c>
      <c r="T138">
        <f>+G138/'Total x Ano'!$F$30</f>
        <v>1.568150856112358E-4</v>
      </c>
      <c r="U138">
        <f>+H138/'Total x Ano'!$F$30</f>
        <v>1.2741225705912909E-4</v>
      </c>
      <c r="V138">
        <f>+I138/'Total x Ano'!$F$30</f>
        <v>9.8009428507022376E-6</v>
      </c>
      <c r="W138">
        <f>+J138/'Total x Ano'!$F$30</f>
        <v>9.8009428507022376E-6</v>
      </c>
      <c r="X138">
        <f>+K138/'Total x Ano'!$F$30</f>
        <v>1.9601885701404475E-4</v>
      </c>
      <c r="Y138">
        <f>+L138/'Total x Ano'!$F$30</f>
        <v>1.0781037135772461E-3</v>
      </c>
    </row>
    <row r="139" spans="1:25" x14ac:dyDescent="0.25">
      <c r="A139" s="1" t="s">
        <v>28</v>
      </c>
      <c r="B139">
        <f>servico!B150</f>
        <v>17</v>
      </c>
      <c r="C139">
        <f>servico!C150</f>
        <v>21</v>
      </c>
      <c r="D139">
        <f>servico!D150</f>
        <v>61</v>
      </c>
      <c r="E139">
        <f>servico!E150</f>
        <v>1</v>
      </c>
      <c r="F139">
        <f>servico!F150</f>
        <v>16</v>
      </c>
      <c r="G139">
        <f>servico!G150</f>
        <v>43</v>
      </c>
      <c r="H139">
        <f>servico!H150</f>
        <v>21</v>
      </c>
      <c r="I139">
        <f>servico!I150</f>
        <v>1</v>
      </c>
      <c r="J139">
        <f>servico!J150</f>
        <v>0</v>
      </c>
      <c r="K139">
        <f>servico!K150</f>
        <v>47</v>
      </c>
      <c r="L139">
        <f t="shared" si="4"/>
        <v>228</v>
      </c>
      <c r="N139" s="1" t="s">
        <v>28</v>
      </c>
      <c r="O139">
        <f>+B139/'Total x Ano'!$F$30</f>
        <v>1.6661602846193804E-4</v>
      </c>
      <c r="P139">
        <f>+C139/'Total x Ano'!$F$30</f>
        <v>2.0581979986474699E-4</v>
      </c>
      <c r="Q139">
        <f>+D139/'Total x Ano'!$F$30</f>
        <v>5.9785751389283652E-4</v>
      </c>
      <c r="R139">
        <f>+E139/'Total x Ano'!$F$30</f>
        <v>9.8009428507022376E-6</v>
      </c>
      <c r="S139">
        <f>+F139/'Total x Ano'!$F$30</f>
        <v>1.568150856112358E-4</v>
      </c>
      <c r="T139">
        <f>+G139/'Total x Ano'!$F$30</f>
        <v>4.2144054258019619E-4</v>
      </c>
      <c r="U139">
        <f>+H139/'Total x Ano'!$F$30</f>
        <v>2.0581979986474699E-4</v>
      </c>
      <c r="V139">
        <f>+I139/'Total x Ano'!$F$30</f>
        <v>9.8009428507022376E-6</v>
      </c>
      <c r="W139">
        <f>+J139/'Total x Ano'!$F$30</f>
        <v>0</v>
      </c>
      <c r="X139">
        <f>+K139/'Total x Ano'!$F$30</f>
        <v>4.6064431398300514E-4</v>
      </c>
      <c r="Y139">
        <f>+L139/'Total x Ano'!$F$30</f>
        <v>2.2346149699601103E-3</v>
      </c>
    </row>
    <row r="140" spans="1:25" x14ac:dyDescent="0.25">
      <c r="A140" s="1" t="s">
        <v>27</v>
      </c>
      <c r="B140">
        <f>servico!B151</f>
        <v>28</v>
      </c>
      <c r="C140">
        <f>servico!C151</f>
        <v>27</v>
      </c>
      <c r="D140">
        <f>servico!D151</f>
        <v>119</v>
      </c>
      <c r="E140">
        <f>servico!E151</f>
        <v>4</v>
      </c>
      <c r="F140">
        <f>servico!F151</f>
        <v>24</v>
      </c>
      <c r="G140">
        <f>servico!G151</f>
        <v>78</v>
      </c>
      <c r="H140">
        <f>servico!H151</f>
        <v>42</v>
      </c>
      <c r="I140">
        <f>servico!I151</f>
        <v>6</v>
      </c>
      <c r="J140">
        <f>servico!J151</f>
        <v>4</v>
      </c>
      <c r="K140">
        <f>servico!K151</f>
        <v>77</v>
      </c>
      <c r="L140">
        <f t="shared" si="4"/>
        <v>409</v>
      </c>
      <c r="N140" s="1" t="s">
        <v>27</v>
      </c>
      <c r="O140">
        <f>+B140/'Total x Ano'!$F$30</f>
        <v>2.7442639981966265E-4</v>
      </c>
      <c r="P140">
        <f>+C140/'Total x Ano'!$F$30</f>
        <v>2.6462545696896039E-4</v>
      </c>
      <c r="Q140">
        <f>+D140/'Total x Ano'!$F$30</f>
        <v>1.1663121992335664E-3</v>
      </c>
      <c r="R140">
        <f>+E140/'Total x Ano'!$F$30</f>
        <v>3.920377140280895E-5</v>
      </c>
      <c r="S140">
        <f>+F140/'Total x Ano'!$F$30</f>
        <v>2.352226284168537E-4</v>
      </c>
      <c r="T140">
        <f>+G140/'Total x Ano'!$F$30</f>
        <v>7.6447354235477448E-4</v>
      </c>
      <c r="U140">
        <f>+H140/'Total x Ano'!$F$30</f>
        <v>4.1163959972949398E-4</v>
      </c>
      <c r="V140">
        <f>+I140/'Total x Ano'!$F$30</f>
        <v>5.8805657104213426E-5</v>
      </c>
      <c r="W140">
        <f>+J140/'Total x Ano'!$F$30</f>
        <v>3.920377140280895E-5</v>
      </c>
      <c r="X140">
        <f>+K140/'Total x Ano'!$F$30</f>
        <v>7.5467259950407232E-4</v>
      </c>
      <c r="Y140">
        <f>+L140/'Total x Ano'!$F$30</f>
        <v>4.0085856259372155E-3</v>
      </c>
    </row>
    <row r="141" spans="1:25" x14ac:dyDescent="0.25">
      <c r="A141" s="1" t="s">
        <v>26</v>
      </c>
      <c r="B141">
        <f>servico!B152</f>
        <v>33</v>
      </c>
      <c r="C141">
        <f>servico!C152</f>
        <v>24</v>
      </c>
      <c r="D141">
        <f>servico!D152</f>
        <v>64</v>
      </c>
      <c r="E141">
        <f>servico!E152</f>
        <v>12</v>
      </c>
      <c r="F141">
        <f>servico!F152</f>
        <v>17</v>
      </c>
      <c r="G141">
        <f>servico!G152</f>
        <v>56</v>
      </c>
      <c r="H141">
        <f>servico!H152</f>
        <v>26</v>
      </c>
      <c r="I141">
        <f>servico!I152</f>
        <v>4</v>
      </c>
      <c r="J141">
        <f>servico!J152</f>
        <v>4</v>
      </c>
      <c r="K141">
        <f>servico!K152</f>
        <v>59</v>
      </c>
      <c r="L141">
        <f t="shared" si="4"/>
        <v>299</v>
      </c>
      <c r="N141" s="1" t="s">
        <v>26</v>
      </c>
      <c r="O141">
        <f>+B141/'Total x Ano'!$F$30</f>
        <v>3.2343111407317381E-4</v>
      </c>
      <c r="P141">
        <f>+C141/'Total x Ano'!$F$30</f>
        <v>2.352226284168537E-4</v>
      </c>
      <c r="Q141">
        <f>+D141/'Total x Ano'!$F$30</f>
        <v>6.2726034244494321E-4</v>
      </c>
      <c r="R141">
        <f>+E141/'Total x Ano'!$F$30</f>
        <v>1.1761131420842685E-4</v>
      </c>
      <c r="S141">
        <f>+F141/'Total x Ano'!$F$30</f>
        <v>1.6661602846193804E-4</v>
      </c>
      <c r="T141">
        <f>+G141/'Total x Ano'!$F$30</f>
        <v>5.4885279963932531E-4</v>
      </c>
      <c r="U141">
        <f>+H141/'Total x Ano'!$F$30</f>
        <v>2.5482451411825818E-4</v>
      </c>
      <c r="V141">
        <f>+I141/'Total x Ano'!$F$30</f>
        <v>3.920377140280895E-5</v>
      </c>
      <c r="W141">
        <f>+J141/'Total x Ano'!$F$30</f>
        <v>3.920377140280895E-5</v>
      </c>
      <c r="X141">
        <f>+K141/'Total x Ano'!$F$30</f>
        <v>5.7825562819143199E-4</v>
      </c>
      <c r="Y141">
        <f>+L141/'Total x Ano'!$F$30</f>
        <v>2.9304819123599692E-3</v>
      </c>
    </row>
    <row r="142" spans="1:25" x14ac:dyDescent="0.25">
      <c r="A142" s="1" t="s">
        <v>25</v>
      </c>
      <c r="B142">
        <f>servico!B153</f>
        <v>127</v>
      </c>
      <c r="C142">
        <f>servico!C153</f>
        <v>144</v>
      </c>
      <c r="D142">
        <f>servico!D153</f>
        <v>298</v>
      </c>
      <c r="E142">
        <f>servico!E153</f>
        <v>21</v>
      </c>
      <c r="F142">
        <f>servico!F153</f>
        <v>60</v>
      </c>
      <c r="G142">
        <f>servico!G153</f>
        <v>204</v>
      </c>
      <c r="H142">
        <f>servico!H153</f>
        <v>134</v>
      </c>
      <c r="I142">
        <f>servico!I153</f>
        <v>28</v>
      </c>
      <c r="J142">
        <f>servico!J153</f>
        <v>6</v>
      </c>
      <c r="K142">
        <f>servico!K153</f>
        <v>198</v>
      </c>
      <c r="L142">
        <f t="shared" si="4"/>
        <v>1220</v>
      </c>
      <c r="N142" s="1" t="s">
        <v>25</v>
      </c>
      <c r="O142">
        <f>+B142/'Total x Ano'!$F$30</f>
        <v>1.2447197420391843E-3</v>
      </c>
      <c r="P142">
        <f>+C142/'Total x Ano'!$F$30</f>
        <v>1.4113357705011222E-3</v>
      </c>
      <c r="Q142">
        <f>+D142/'Total x Ano'!$F$30</f>
        <v>2.9206809695092669E-3</v>
      </c>
      <c r="R142">
        <f>+E142/'Total x Ano'!$F$30</f>
        <v>2.0581979986474699E-4</v>
      </c>
      <c r="S142">
        <f>+F142/'Total x Ano'!$F$30</f>
        <v>5.8805657104213426E-4</v>
      </c>
      <c r="T142">
        <f>+G142/'Total x Ano'!$F$30</f>
        <v>1.9993923415432564E-3</v>
      </c>
      <c r="U142">
        <f>+H142/'Total x Ano'!$F$30</f>
        <v>1.3133263419940998E-3</v>
      </c>
      <c r="V142">
        <f>+I142/'Total x Ano'!$F$30</f>
        <v>2.7442639981966265E-4</v>
      </c>
      <c r="W142">
        <f>+J142/'Total x Ano'!$F$30</f>
        <v>5.8805657104213426E-5</v>
      </c>
      <c r="X142">
        <f>+K142/'Total x Ano'!$F$30</f>
        <v>1.940586684439043E-3</v>
      </c>
      <c r="Y142">
        <f>+L142/'Total x Ano'!$F$30</f>
        <v>1.195715027785673E-2</v>
      </c>
    </row>
    <row r="143" spans="1:25" x14ac:dyDescent="0.25">
      <c r="A143" s="1" t="s">
        <v>24</v>
      </c>
      <c r="B143">
        <f>servico!B154</f>
        <v>56</v>
      </c>
      <c r="C143">
        <f>servico!C154</f>
        <v>61</v>
      </c>
      <c r="D143">
        <f>servico!D154</f>
        <v>110</v>
      </c>
      <c r="E143">
        <f>servico!E154</f>
        <v>10</v>
      </c>
      <c r="F143">
        <f>servico!F154</f>
        <v>34</v>
      </c>
      <c r="G143">
        <f>servico!G154</f>
        <v>108</v>
      </c>
      <c r="H143">
        <f>servico!H154</f>
        <v>64</v>
      </c>
      <c r="I143">
        <f>servico!I154</f>
        <v>7</v>
      </c>
      <c r="J143">
        <f>servico!J154</f>
        <v>6</v>
      </c>
      <c r="K143">
        <f>servico!K154</f>
        <v>108</v>
      </c>
      <c r="L143">
        <f t="shared" si="4"/>
        <v>564</v>
      </c>
      <c r="N143" s="1" t="s">
        <v>24</v>
      </c>
      <c r="O143">
        <f>+B143/'Total x Ano'!$F$30</f>
        <v>5.4885279963932531E-4</v>
      </c>
      <c r="P143">
        <f>+C143/'Total x Ano'!$F$30</f>
        <v>5.9785751389283652E-4</v>
      </c>
      <c r="Q143">
        <f>+D143/'Total x Ano'!$F$30</f>
        <v>1.0781037135772461E-3</v>
      </c>
      <c r="R143">
        <f>+E143/'Total x Ano'!$F$30</f>
        <v>9.8009428507022376E-5</v>
      </c>
      <c r="S143">
        <f>+F143/'Total x Ano'!$F$30</f>
        <v>3.3323205692387608E-4</v>
      </c>
      <c r="T143">
        <f>+G143/'Total x Ano'!$F$30</f>
        <v>1.0585018278758416E-3</v>
      </c>
      <c r="U143">
        <f>+H143/'Total x Ano'!$F$30</f>
        <v>6.2726034244494321E-4</v>
      </c>
      <c r="V143">
        <f>+I143/'Total x Ano'!$F$30</f>
        <v>6.8606599954915663E-5</v>
      </c>
      <c r="W143">
        <f>+J143/'Total x Ano'!$F$30</f>
        <v>5.8805657104213426E-5</v>
      </c>
      <c r="X143">
        <f>+K143/'Total x Ano'!$F$30</f>
        <v>1.0585018278758416E-3</v>
      </c>
      <c r="Y143">
        <f>+L143/'Total x Ano'!$F$30</f>
        <v>5.5277317677960621E-3</v>
      </c>
    </row>
    <row r="144" spans="1:25" x14ac:dyDescent="0.25">
      <c r="A144" s="1" t="s">
        <v>23</v>
      </c>
      <c r="B144">
        <f>servico!B155</f>
        <v>21</v>
      </c>
      <c r="C144">
        <f>servico!C155</f>
        <v>54</v>
      </c>
      <c r="D144">
        <f>servico!D155</f>
        <v>110</v>
      </c>
      <c r="E144">
        <f>servico!E155</f>
        <v>25</v>
      </c>
      <c r="F144">
        <f>servico!F155</f>
        <v>24</v>
      </c>
      <c r="G144">
        <f>servico!G155</f>
        <v>87</v>
      </c>
      <c r="H144">
        <f>servico!H155</f>
        <v>66</v>
      </c>
      <c r="I144">
        <f>servico!I155</f>
        <v>13</v>
      </c>
      <c r="J144">
        <f>servico!J155</f>
        <v>2</v>
      </c>
      <c r="K144">
        <f>servico!K155</f>
        <v>98</v>
      </c>
      <c r="L144">
        <f t="shared" si="4"/>
        <v>500</v>
      </c>
      <c r="N144" s="1" t="s">
        <v>23</v>
      </c>
      <c r="O144">
        <f>+B144/'Total x Ano'!$F$30</f>
        <v>2.0581979986474699E-4</v>
      </c>
      <c r="P144">
        <f>+C144/'Total x Ano'!$F$30</f>
        <v>5.2925091393792078E-4</v>
      </c>
      <c r="Q144">
        <f>+D144/'Total x Ano'!$F$30</f>
        <v>1.0781037135772461E-3</v>
      </c>
      <c r="R144">
        <f>+E144/'Total x Ano'!$F$30</f>
        <v>2.4502357126755591E-4</v>
      </c>
      <c r="S144">
        <f>+F144/'Total x Ano'!$F$30</f>
        <v>2.352226284168537E-4</v>
      </c>
      <c r="T144">
        <f>+G144/'Total x Ano'!$F$30</f>
        <v>8.5268202801109464E-4</v>
      </c>
      <c r="U144">
        <f>+H144/'Total x Ano'!$F$30</f>
        <v>6.4686222814634763E-4</v>
      </c>
      <c r="V144">
        <f>+I144/'Total x Ano'!$F$30</f>
        <v>1.2741225705912909E-4</v>
      </c>
      <c r="W144">
        <f>+J144/'Total x Ano'!$F$30</f>
        <v>1.9601885701404475E-5</v>
      </c>
      <c r="X144">
        <f>+K144/'Total x Ano'!$F$30</f>
        <v>9.6049239936881923E-4</v>
      </c>
      <c r="Y144">
        <f>+L144/'Total x Ano'!$F$30</f>
        <v>4.9004714253511189E-3</v>
      </c>
    </row>
    <row r="145" spans="1:25" x14ac:dyDescent="0.25">
      <c r="A145" s="1" t="s">
        <v>22</v>
      </c>
      <c r="B145">
        <f>servico!B156</f>
        <v>85</v>
      </c>
      <c r="C145">
        <f>servico!C156</f>
        <v>179</v>
      </c>
      <c r="D145">
        <f>servico!D156</f>
        <v>226</v>
      </c>
      <c r="E145">
        <f>servico!E156</f>
        <v>30</v>
      </c>
      <c r="F145">
        <f>servico!F156</f>
        <v>66</v>
      </c>
      <c r="G145">
        <f>servico!G156</f>
        <v>199</v>
      </c>
      <c r="H145">
        <f>servico!H156</f>
        <v>162</v>
      </c>
      <c r="I145">
        <f>servico!I156</f>
        <v>28</v>
      </c>
      <c r="J145">
        <f>servico!J156</f>
        <v>15</v>
      </c>
      <c r="K145">
        <f>servico!K156</f>
        <v>266</v>
      </c>
      <c r="L145">
        <f t="shared" si="4"/>
        <v>1256</v>
      </c>
      <c r="N145" s="1" t="s">
        <v>22</v>
      </c>
      <c r="O145">
        <f>+B145/'Total x Ano'!$F$30</f>
        <v>8.3308014230969022E-4</v>
      </c>
      <c r="P145">
        <f>+C145/'Total x Ano'!$F$30</f>
        <v>1.7543687702757005E-3</v>
      </c>
      <c r="Q145">
        <f>+D145/'Total x Ano'!$F$30</f>
        <v>2.2150130842587055E-3</v>
      </c>
      <c r="R145">
        <f>+E145/'Total x Ano'!$F$30</f>
        <v>2.9402828552106713E-4</v>
      </c>
      <c r="S145">
        <f>+F145/'Total x Ano'!$F$30</f>
        <v>6.4686222814634763E-4</v>
      </c>
      <c r="T145">
        <f>+G145/'Total x Ano'!$F$30</f>
        <v>1.9503876272897454E-3</v>
      </c>
      <c r="U145">
        <f>+H145/'Total x Ano'!$F$30</f>
        <v>1.5877527418137625E-3</v>
      </c>
      <c r="V145">
        <f>+I145/'Total x Ano'!$F$30</f>
        <v>2.7442639981966265E-4</v>
      </c>
      <c r="W145">
        <f>+J145/'Total x Ano'!$F$30</f>
        <v>1.4701414276053356E-4</v>
      </c>
      <c r="X145">
        <f>+K145/'Total x Ano'!$F$30</f>
        <v>2.6070507982867953E-3</v>
      </c>
      <c r="Y145">
        <f>+L145/'Total x Ano'!$F$30</f>
        <v>1.2309984220482011E-2</v>
      </c>
    </row>
    <row r="146" spans="1:25" x14ac:dyDescent="0.25">
      <c r="A146" s="1" t="s">
        <v>21</v>
      </c>
      <c r="B146">
        <f>servico!B157</f>
        <v>27</v>
      </c>
      <c r="C146">
        <f>servico!C157</f>
        <v>28</v>
      </c>
      <c r="D146">
        <f>servico!D157</f>
        <v>55</v>
      </c>
      <c r="E146">
        <f>servico!E157</f>
        <v>11</v>
      </c>
      <c r="F146">
        <f>servico!F157</f>
        <v>14</v>
      </c>
      <c r="G146">
        <f>servico!G157</f>
        <v>56</v>
      </c>
      <c r="H146">
        <f>servico!H157</f>
        <v>38</v>
      </c>
      <c r="I146">
        <f>servico!I157</f>
        <v>4</v>
      </c>
      <c r="J146">
        <f>servico!J157</f>
        <v>3</v>
      </c>
      <c r="K146">
        <f>servico!K157</f>
        <v>52</v>
      </c>
      <c r="L146">
        <f t="shared" si="4"/>
        <v>288</v>
      </c>
      <c r="N146" s="1" t="s">
        <v>21</v>
      </c>
      <c r="O146">
        <f>+B146/'Total x Ano'!$F$30</f>
        <v>2.6462545696896039E-4</v>
      </c>
      <c r="P146">
        <f>+C146/'Total x Ano'!$F$30</f>
        <v>2.7442639981966265E-4</v>
      </c>
      <c r="Q146">
        <f>+D146/'Total x Ano'!$F$30</f>
        <v>5.3905185678862304E-4</v>
      </c>
      <c r="R146">
        <f>+E146/'Total x Ano'!$F$30</f>
        <v>1.0781037135772461E-4</v>
      </c>
      <c r="S146">
        <f>+F146/'Total x Ano'!$F$30</f>
        <v>1.3721319990983133E-4</v>
      </c>
      <c r="T146">
        <f>+G146/'Total x Ano'!$F$30</f>
        <v>5.4885279963932531E-4</v>
      </c>
      <c r="U146">
        <f>+H146/'Total x Ano'!$F$30</f>
        <v>3.7243582832668503E-4</v>
      </c>
      <c r="V146">
        <f>+I146/'Total x Ano'!$F$30</f>
        <v>3.920377140280895E-5</v>
      </c>
      <c r="W146">
        <f>+J146/'Total x Ano'!$F$30</f>
        <v>2.9402828552106713E-5</v>
      </c>
      <c r="X146">
        <f>+K146/'Total x Ano'!$F$30</f>
        <v>5.0964902823651635E-4</v>
      </c>
      <c r="Y146">
        <f>+L146/'Total x Ano'!$F$30</f>
        <v>2.8226715410022444E-3</v>
      </c>
    </row>
    <row r="147" spans="1:25" x14ac:dyDescent="0.25">
      <c r="A147" s="1" t="s">
        <v>20</v>
      </c>
      <c r="B147">
        <f>servico!B158</f>
        <v>35</v>
      </c>
      <c r="C147">
        <f>servico!C158</f>
        <v>37</v>
      </c>
      <c r="D147">
        <f>servico!D158</f>
        <v>70</v>
      </c>
      <c r="E147">
        <f>servico!E158</f>
        <v>5</v>
      </c>
      <c r="F147">
        <f>servico!F158</f>
        <v>24</v>
      </c>
      <c r="G147">
        <f>servico!G158</f>
        <v>91</v>
      </c>
      <c r="H147">
        <f>servico!H158</f>
        <v>43</v>
      </c>
      <c r="I147">
        <f>servico!I158</f>
        <v>0</v>
      </c>
      <c r="J147">
        <f>servico!J158</f>
        <v>1</v>
      </c>
      <c r="K147">
        <f>servico!K158</f>
        <v>67</v>
      </c>
      <c r="L147">
        <f t="shared" si="4"/>
        <v>373</v>
      </c>
      <c r="N147" s="1" t="s">
        <v>20</v>
      </c>
      <c r="O147">
        <f>+B147/'Total x Ano'!$F$30</f>
        <v>3.4303299977457829E-4</v>
      </c>
      <c r="P147">
        <f>+C147/'Total x Ano'!$F$30</f>
        <v>3.6263488547598276E-4</v>
      </c>
      <c r="Q147">
        <f>+D147/'Total x Ano'!$F$30</f>
        <v>6.8606599954915658E-4</v>
      </c>
      <c r="R147">
        <f>+E147/'Total x Ano'!$F$30</f>
        <v>4.9004714253511188E-5</v>
      </c>
      <c r="S147">
        <f>+F147/'Total x Ano'!$F$30</f>
        <v>2.352226284168537E-4</v>
      </c>
      <c r="T147">
        <f>+G147/'Total x Ano'!$F$30</f>
        <v>8.9188579941390359E-4</v>
      </c>
      <c r="U147">
        <f>+H147/'Total x Ano'!$F$30</f>
        <v>4.2144054258019619E-4</v>
      </c>
      <c r="V147">
        <f>+I147/'Total x Ano'!$F$30</f>
        <v>0</v>
      </c>
      <c r="W147">
        <f>+J147/'Total x Ano'!$F$30</f>
        <v>9.8009428507022376E-6</v>
      </c>
      <c r="X147">
        <f>+K147/'Total x Ano'!$F$30</f>
        <v>6.5666317099704989E-4</v>
      </c>
      <c r="Y147">
        <f>+L147/'Total x Ano'!$F$30</f>
        <v>3.6557516833119344E-3</v>
      </c>
    </row>
    <row r="148" spans="1:25" x14ac:dyDescent="0.25">
      <c r="A148" s="1" t="s">
        <v>19</v>
      </c>
      <c r="B148">
        <f>servico!B159</f>
        <v>187</v>
      </c>
      <c r="C148">
        <f>servico!C159</f>
        <v>314</v>
      </c>
      <c r="D148">
        <f>servico!D159</f>
        <v>339</v>
      </c>
      <c r="E148">
        <f>servico!E159</f>
        <v>45</v>
      </c>
      <c r="F148">
        <f>servico!F159</f>
        <v>85</v>
      </c>
      <c r="G148">
        <f>servico!G159</f>
        <v>376</v>
      </c>
      <c r="H148">
        <f>servico!H159</f>
        <v>193</v>
      </c>
      <c r="I148">
        <f>servico!I159</f>
        <v>40</v>
      </c>
      <c r="J148">
        <f>servico!J159</f>
        <v>19</v>
      </c>
      <c r="K148">
        <f>servico!K159</f>
        <v>358</v>
      </c>
      <c r="L148">
        <f t="shared" si="4"/>
        <v>1956</v>
      </c>
      <c r="N148" s="1" t="s">
        <v>19</v>
      </c>
      <c r="O148">
        <f>+B148/'Total x Ano'!$F$30</f>
        <v>1.8327763130813184E-3</v>
      </c>
      <c r="P148">
        <f>+C148/'Total x Ano'!$F$30</f>
        <v>3.0774960551205027E-3</v>
      </c>
      <c r="Q148">
        <f>+D148/'Total x Ano'!$F$30</f>
        <v>3.3225196263880585E-3</v>
      </c>
      <c r="R148">
        <f>+E148/'Total x Ano'!$F$30</f>
        <v>4.4104242828160066E-4</v>
      </c>
      <c r="S148">
        <f>+F148/'Total x Ano'!$F$30</f>
        <v>8.3308014230969022E-4</v>
      </c>
      <c r="T148">
        <f>+G148/'Total x Ano'!$F$30</f>
        <v>3.6851545118640411E-3</v>
      </c>
      <c r="U148">
        <f>+H148/'Total x Ano'!$F$30</f>
        <v>1.8915819701855318E-3</v>
      </c>
      <c r="V148">
        <f>+I148/'Total x Ano'!$F$30</f>
        <v>3.920377140280895E-4</v>
      </c>
      <c r="W148">
        <f>+J148/'Total x Ano'!$F$30</f>
        <v>1.8621791416334251E-4</v>
      </c>
      <c r="X148">
        <f>+K148/'Total x Ano'!$F$30</f>
        <v>3.508737540551401E-3</v>
      </c>
      <c r="Y148">
        <f>+L148/'Total x Ano'!$F$30</f>
        <v>1.9170644215973576E-2</v>
      </c>
    </row>
    <row r="149" spans="1:25" x14ac:dyDescent="0.25">
      <c r="A149" s="1" t="s">
        <v>18</v>
      </c>
      <c r="B149">
        <f>servico!B160</f>
        <v>634</v>
      </c>
      <c r="C149">
        <f>servico!C160</f>
        <v>472</v>
      </c>
      <c r="D149">
        <f>servico!D160</f>
        <v>1221</v>
      </c>
      <c r="E149">
        <f>servico!E160</f>
        <v>77</v>
      </c>
      <c r="F149">
        <f>servico!F160</f>
        <v>449</v>
      </c>
      <c r="G149">
        <f>servico!G160</f>
        <v>1375</v>
      </c>
      <c r="H149">
        <f>servico!H160</f>
        <v>883</v>
      </c>
      <c r="I149">
        <f>servico!I160</f>
        <v>71</v>
      </c>
      <c r="J149">
        <f>servico!J160</f>
        <v>72</v>
      </c>
      <c r="K149">
        <f>servico!K160</f>
        <v>836</v>
      </c>
      <c r="L149">
        <f t="shared" si="4"/>
        <v>6090</v>
      </c>
      <c r="N149" s="1" t="s">
        <v>18</v>
      </c>
      <c r="O149">
        <f>+B149/'Total x Ano'!$F$30</f>
        <v>6.2137977673452187E-3</v>
      </c>
      <c r="P149">
        <f>+C149/'Total x Ano'!$F$30</f>
        <v>4.6260450255314559E-3</v>
      </c>
      <c r="Q149">
        <f>+D149/'Total x Ano'!$F$30</f>
        <v>1.1966951220707431E-2</v>
      </c>
      <c r="R149">
        <f>+E149/'Total x Ano'!$F$30</f>
        <v>7.5467259950407232E-4</v>
      </c>
      <c r="S149">
        <f>+F149/'Total x Ano'!$F$30</f>
        <v>4.4006233399653044E-3</v>
      </c>
      <c r="T149">
        <f>+G149/'Total x Ano'!$F$30</f>
        <v>1.3476296419715577E-2</v>
      </c>
      <c r="U149">
        <f>+H149/'Total x Ano'!$F$30</f>
        <v>8.6542325371700753E-3</v>
      </c>
      <c r="V149">
        <f>+I149/'Total x Ano'!$F$30</f>
        <v>6.9586694239985884E-4</v>
      </c>
      <c r="W149">
        <f>+J149/'Total x Ano'!$F$30</f>
        <v>7.0566788525056111E-4</v>
      </c>
      <c r="X149">
        <f>+K149/'Total x Ano'!$F$30</f>
        <v>8.1935882231870712E-3</v>
      </c>
      <c r="Y149">
        <f>+L149/'Total x Ano'!$F$30</f>
        <v>5.9687741960776627E-2</v>
      </c>
    </row>
    <row r="150" spans="1:25" x14ac:dyDescent="0.25">
      <c r="A150" s="1" t="s">
        <v>17</v>
      </c>
      <c r="B150">
        <f>servico!B161</f>
        <v>86</v>
      </c>
      <c r="C150">
        <f>servico!C161</f>
        <v>70</v>
      </c>
      <c r="D150">
        <f>servico!D161</f>
        <v>214</v>
      </c>
      <c r="E150">
        <f>servico!E161</f>
        <v>10</v>
      </c>
      <c r="F150">
        <f>servico!F161</f>
        <v>72</v>
      </c>
      <c r="G150">
        <f>servico!G161</f>
        <v>248</v>
      </c>
      <c r="H150">
        <f>servico!H161</f>
        <v>132</v>
      </c>
      <c r="I150">
        <f>servico!I161</f>
        <v>15</v>
      </c>
      <c r="J150">
        <f>servico!J161</f>
        <v>8</v>
      </c>
      <c r="K150">
        <f>servico!K161</f>
        <v>157</v>
      </c>
      <c r="L150">
        <f t="shared" si="4"/>
        <v>1012</v>
      </c>
      <c r="N150" s="1" t="s">
        <v>17</v>
      </c>
      <c r="O150">
        <f>+B150/'Total x Ano'!$F$30</f>
        <v>8.4288108516039238E-4</v>
      </c>
      <c r="P150">
        <f>+C150/'Total x Ano'!$F$30</f>
        <v>6.8606599954915658E-4</v>
      </c>
      <c r="Q150">
        <f>+D150/'Total x Ano'!$F$30</f>
        <v>2.0974017700502788E-3</v>
      </c>
      <c r="R150">
        <f>+E150/'Total x Ano'!$F$30</f>
        <v>9.8009428507022376E-5</v>
      </c>
      <c r="S150">
        <f>+F150/'Total x Ano'!$F$30</f>
        <v>7.0566788525056111E-4</v>
      </c>
      <c r="T150">
        <f>+G150/'Total x Ano'!$F$30</f>
        <v>2.4306338269741547E-3</v>
      </c>
      <c r="U150">
        <f>+H150/'Total x Ano'!$F$30</f>
        <v>1.2937244562926953E-3</v>
      </c>
      <c r="V150">
        <f>+I150/'Total x Ano'!$F$30</f>
        <v>1.4701414276053356E-4</v>
      </c>
      <c r="W150">
        <f>+J150/'Total x Ano'!$F$30</f>
        <v>7.8407542805617901E-5</v>
      </c>
      <c r="X150">
        <f>+K150/'Total x Ano'!$F$30</f>
        <v>1.5387480275602513E-3</v>
      </c>
      <c r="Y150">
        <f>+L150/'Total x Ano'!$F$30</f>
        <v>9.9185541649106646E-3</v>
      </c>
    </row>
    <row r="151" spans="1:25" x14ac:dyDescent="0.25">
      <c r="A151" s="1" t="s">
        <v>16</v>
      </c>
      <c r="B151">
        <f>servico!B162</f>
        <v>504</v>
      </c>
      <c r="C151">
        <f>servico!C162</f>
        <v>775</v>
      </c>
      <c r="D151">
        <f>servico!D162</f>
        <v>986</v>
      </c>
      <c r="E151">
        <f>servico!E162</f>
        <v>87</v>
      </c>
      <c r="F151">
        <f>servico!F162</f>
        <v>463</v>
      </c>
      <c r="G151">
        <f>servico!G162</f>
        <v>1418</v>
      </c>
      <c r="H151">
        <f>servico!H162</f>
        <v>599</v>
      </c>
      <c r="I151">
        <f>servico!I162</f>
        <v>69</v>
      </c>
      <c r="J151">
        <f>servico!J162</f>
        <v>41</v>
      </c>
      <c r="K151">
        <f>servico!K162</f>
        <v>772</v>
      </c>
      <c r="L151">
        <f t="shared" si="4"/>
        <v>5714</v>
      </c>
      <c r="N151" s="1" t="s">
        <v>16</v>
      </c>
      <c r="O151">
        <f>+B151/'Total x Ano'!$F$30</f>
        <v>4.9396751967539275E-3</v>
      </c>
      <c r="P151">
        <f>+C151/'Total x Ano'!$F$30</f>
        <v>7.5957307092942338E-3</v>
      </c>
      <c r="Q151">
        <f>+D151/'Total x Ano'!$F$30</f>
        <v>9.6637296507924055E-3</v>
      </c>
      <c r="R151">
        <f>+E151/'Total x Ano'!$F$30</f>
        <v>8.5268202801109464E-4</v>
      </c>
      <c r="S151">
        <f>+F151/'Total x Ano'!$F$30</f>
        <v>4.5378365398751359E-3</v>
      </c>
      <c r="T151">
        <f>+G151/'Total x Ano'!$F$30</f>
        <v>1.3897736962295773E-2</v>
      </c>
      <c r="U151">
        <f>+H151/'Total x Ano'!$F$30</f>
        <v>5.8707647675706404E-3</v>
      </c>
      <c r="V151">
        <f>+I151/'Total x Ano'!$F$30</f>
        <v>6.7626505669845442E-4</v>
      </c>
      <c r="W151">
        <f>+J151/'Total x Ano'!$F$30</f>
        <v>4.0183865687879171E-4</v>
      </c>
      <c r="X151">
        <f>+K151/'Total x Ano'!$F$30</f>
        <v>7.5663278807421271E-3</v>
      </c>
      <c r="Y151">
        <f>+L151/'Total x Ano'!$F$30</f>
        <v>5.6002587448912587E-2</v>
      </c>
    </row>
    <row r="152" spans="1:25" x14ac:dyDescent="0.25">
      <c r="A152" s="1" t="s">
        <v>15</v>
      </c>
      <c r="B152">
        <f>servico!B163</f>
        <v>1995</v>
      </c>
      <c r="C152">
        <f>servico!C163</f>
        <v>1228</v>
      </c>
      <c r="D152">
        <f>servico!D163</f>
        <v>2563</v>
      </c>
      <c r="E152">
        <f>servico!E163</f>
        <v>364</v>
      </c>
      <c r="F152">
        <f>servico!F163</f>
        <v>1835</v>
      </c>
      <c r="G152">
        <f>servico!G163</f>
        <v>3735</v>
      </c>
      <c r="H152">
        <f>servico!H163</f>
        <v>1815</v>
      </c>
      <c r="I152">
        <f>servico!I163</f>
        <v>267</v>
      </c>
      <c r="J152">
        <f>servico!J163</f>
        <v>89</v>
      </c>
      <c r="K152">
        <f>servico!K163</f>
        <v>3218</v>
      </c>
      <c r="L152">
        <f t="shared" si="4"/>
        <v>17109</v>
      </c>
      <c r="N152" s="1" t="s">
        <v>15</v>
      </c>
      <c r="O152">
        <f>+B152/'Total x Ano'!$F$30</f>
        <v>1.9552880987150963E-2</v>
      </c>
      <c r="P152">
        <f>+C152/'Total x Ano'!$F$30</f>
        <v>1.2035557820662348E-2</v>
      </c>
      <c r="Q152">
        <f>+D152/'Total x Ano'!$F$30</f>
        <v>2.5119816526349835E-2</v>
      </c>
      <c r="R152">
        <f>+E152/'Total x Ano'!$F$30</f>
        <v>3.5675431976556144E-3</v>
      </c>
      <c r="S152">
        <f>+F152/'Total x Ano'!$F$30</f>
        <v>1.7984730131038604E-2</v>
      </c>
      <c r="T152">
        <f>+G152/'Total x Ano'!$F$30</f>
        <v>3.6606521547372858E-2</v>
      </c>
      <c r="U152">
        <f>+H152/'Total x Ano'!$F$30</f>
        <v>1.7788711274024562E-2</v>
      </c>
      <c r="V152">
        <f>+I152/'Total x Ano'!$F$30</f>
        <v>2.6168517411374976E-3</v>
      </c>
      <c r="W152">
        <f>+J152/'Total x Ano'!$F$30</f>
        <v>8.7228391371249917E-4</v>
      </c>
      <c r="X152">
        <f>+K152/'Total x Ano'!$F$30</f>
        <v>3.1539434093559804E-2</v>
      </c>
      <c r="Y152">
        <f>+L152/'Total x Ano'!$F$30</f>
        <v>0.16768433123266457</v>
      </c>
    </row>
    <row r="153" spans="1:25" x14ac:dyDescent="0.25">
      <c r="A153" s="1" t="s">
        <v>14</v>
      </c>
      <c r="B153">
        <f>servico!B164</f>
        <v>279</v>
      </c>
      <c r="C153">
        <f>servico!C164</f>
        <v>306</v>
      </c>
      <c r="D153">
        <f>servico!D164</f>
        <v>816</v>
      </c>
      <c r="E153">
        <f>servico!E164</f>
        <v>100</v>
      </c>
      <c r="F153">
        <f>servico!F164</f>
        <v>366</v>
      </c>
      <c r="G153">
        <f>servico!G164</f>
        <v>935</v>
      </c>
      <c r="H153">
        <f>servico!H164</f>
        <v>545</v>
      </c>
      <c r="I153">
        <f>servico!I164</f>
        <v>71</v>
      </c>
      <c r="J153">
        <f>servico!J164</f>
        <v>22</v>
      </c>
      <c r="K153">
        <f>servico!K164</f>
        <v>600</v>
      </c>
      <c r="L153">
        <f t="shared" si="4"/>
        <v>4040</v>
      </c>
      <c r="N153" s="1" t="s">
        <v>14</v>
      </c>
      <c r="O153">
        <f>+B153/'Total x Ano'!$F$30</f>
        <v>2.7344630553459244E-3</v>
      </c>
      <c r="P153">
        <f>+C153/'Total x Ano'!$F$30</f>
        <v>2.9990885123148845E-3</v>
      </c>
      <c r="Q153">
        <f>+D153/'Total x Ano'!$F$30</f>
        <v>7.9975693661730254E-3</v>
      </c>
      <c r="R153">
        <f>+E153/'Total x Ano'!$F$30</f>
        <v>9.8009428507022365E-4</v>
      </c>
      <c r="S153">
        <f>+F153/'Total x Ano'!$F$30</f>
        <v>3.5871450833570191E-3</v>
      </c>
      <c r="T153">
        <f>+G153/'Total x Ano'!$F$30</f>
        <v>9.1638815654065918E-3</v>
      </c>
      <c r="U153">
        <f>+H153/'Total x Ano'!$F$30</f>
        <v>5.3415138536327192E-3</v>
      </c>
      <c r="V153">
        <f>+I153/'Total x Ano'!$F$30</f>
        <v>6.9586694239985884E-4</v>
      </c>
      <c r="W153">
        <f>+J153/'Total x Ano'!$F$30</f>
        <v>2.1562074271544923E-4</v>
      </c>
      <c r="X153">
        <f>+K153/'Total x Ano'!$F$30</f>
        <v>5.8805657104213423E-3</v>
      </c>
      <c r="Y153">
        <f>+L153/'Total x Ano'!$F$30</f>
        <v>3.9595809116837043E-2</v>
      </c>
    </row>
    <row r="154" spans="1:25" x14ac:dyDescent="0.25">
      <c r="A154" s="1" t="s">
        <v>13</v>
      </c>
      <c r="B154">
        <f>servico!B165</f>
        <v>263</v>
      </c>
      <c r="C154">
        <f>servico!C165</f>
        <v>322</v>
      </c>
      <c r="D154">
        <f>servico!D165</f>
        <v>804</v>
      </c>
      <c r="E154">
        <f>servico!E165</f>
        <v>68</v>
      </c>
      <c r="F154">
        <f>servico!F165</f>
        <v>339</v>
      </c>
      <c r="G154">
        <f>servico!G165</f>
        <v>723</v>
      </c>
      <c r="H154">
        <f>servico!H165</f>
        <v>474</v>
      </c>
      <c r="I154">
        <f>servico!I165</f>
        <v>37</v>
      </c>
      <c r="J154">
        <f>servico!J165</f>
        <v>14</v>
      </c>
      <c r="K154">
        <f>servico!K165</f>
        <v>450</v>
      </c>
      <c r="L154">
        <f t="shared" si="4"/>
        <v>3494</v>
      </c>
      <c r="N154" s="1" t="s">
        <v>13</v>
      </c>
      <c r="O154">
        <f>+B154/'Total x Ano'!$F$30</f>
        <v>2.5776479697346886E-3</v>
      </c>
      <c r="P154">
        <f>+C154/'Total x Ano'!$F$30</f>
        <v>3.1559035979261203E-3</v>
      </c>
      <c r="Q154">
        <f>+D154/'Total x Ano'!$F$30</f>
        <v>7.8799580519645987E-3</v>
      </c>
      <c r="R154">
        <f>+E154/'Total x Ano'!$F$30</f>
        <v>6.6646411384775216E-4</v>
      </c>
      <c r="S154">
        <f>+F154/'Total x Ano'!$F$30</f>
        <v>3.3225196263880585E-3</v>
      </c>
      <c r="T154">
        <f>+G154/'Total x Ano'!$F$30</f>
        <v>7.0860816810577182E-3</v>
      </c>
      <c r="U154">
        <f>+H154/'Total x Ano'!$F$30</f>
        <v>4.6456469112328607E-3</v>
      </c>
      <c r="V154">
        <f>+I154/'Total x Ano'!$F$30</f>
        <v>3.6263488547598276E-4</v>
      </c>
      <c r="W154">
        <f>+J154/'Total x Ano'!$F$30</f>
        <v>1.3721319990983133E-4</v>
      </c>
      <c r="X154">
        <f>+K154/'Total x Ano'!$F$30</f>
        <v>4.4104242828160072E-3</v>
      </c>
      <c r="Y154">
        <f>+L154/'Total x Ano'!$F$30</f>
        <v>3.4244494320353619E-2</v>
      </c>
    </row>
    <row r="155" spans="1:25" x14ac:dyDescent="0.25">
      <c r="A155" s="1" t="s">
        <v>12</v>
      </c>
      <c r="B155">
        <f>servico!B166</f>
        <v>647</v>
      </c>
      <c r="C155">
        <f>servico!C166</f>
        <v>337</v>
      </c>
      <c r="D155">
        <f>servico!D166</f>
        <v>929</v>
      </c>
      <c r="E155">
        <f>servico!E166</f>
        <v>76</v>
      </c>
      <c r="F155">
        <f>servico!F166</f>
        <v>464</v>
      </c>
      <c r="G155">
        <f>servico!G166</f>
        <v>992</v>
      </c>
      <c r="H155">
        <f>servico!H166</f>
        <v>590</v>
      </c>
      <c r="I155">
        <f>servico!I166</f>
        <v>69</v>
      </c>
      <c r="J155">
        <f>servico!J166</f>
        <v>33</v>
      </c>
      <c r="K155">
        <f>servico!K166</f>
        <v>568</v>
      </c>
      <c r="L155">
        <f t="shared" si="4"/>
        <v>4705</v>
      </c>
      <c r="N155" s="1" t="s">
        <v>12</v>
      </c>
      <c r="O155">
        <f>+B155/'Total x Ano'!$F$30</f>
        <v>6.3412100244043474E-3</v>
      </c>
      <c r="P155">
        <f>+C155/'Total x Ano'!$F$30</f>
        <v>3.3029177406866542E-3</v>
      </c>
      <c r="Q155">
        <f>+D155/'Total x Ano'!$F$30</f>
        <v>9.1050759083023784E-3</v>
      </c>
      <c r="R155">
        <f>+E155/'Total x Ano'!$F$30</f>
        <v>7.4487165665337006E-4</v>
      </c>
      <c r="S155">
        <f>+F155/'Total x Ano'!$F$30</f>
        <v>4.5476374827258378E-3</v>
      </c>
      <c r="T155">
        <f>+G155/'Total x Ano'!$F$30</f>
        <v>9.7225353078966188E-3</v>
      </c>
      <c r="U155">
        <f>+H155/'Total x Ano'!$F$30</f>
        <v>5.7825562819143203E-3</v>
      </c>
      <c r="V155">
        <f>+I155/'Total x Ano'!$F$30</f>
        <v>6.7626505669845442E-4</v>
      </c>
      <c r="W155">
        <f>+J155/'Total x Ano'!$F$30</f>
        <v>3.2343111407317381E-4</v>
      </c>
      <c r="X155">
        <f>+K155/'Total x Ano'!$F$30</f>
        <v>5.5669355391988707E-3</v>
      </c>
      <c r="Y155">
        <f>+L155/'Total x Ano'!$F$30</f>
        <v>4.6113436112554029E-2</v>
      </c>
    </row>
    <row r="156" spans="1:25" x14ac:dyDescent="0.25">
      <c r="A156" s="1" t="s">
        <v>11</v>
      </c>
      <c r="B156">
        <f>servico!B167</f>
        <v>52</v>
      </c>
      <c r="C156">
        <f>servico!C167</f>
        <v>73</v>
      </c>
      <c r="D156">
        <f>servico!D167</f>
        <v>165</v>
      </c>
      <c r="E156">
        <f>servico!E167</f>
        <v>15</v>
      </c>
      <c r="F156">
        <f>servico!F167</f>
        <v>77</v>
      </c>
      <c r="G156">
        <f>servico!G167</f>
        <v>139</v>
      </c>
      <c r="H156">
        <f>servico!H167</f>
        <v>123</v>
      </c>
      <c r="I156">
        <f>servico!I167</f>
        <v>8</v>
      </c>
      <c r="J156">
        <f>servico!J167</f>
        <v>6</v>
      </c>
      <c r="K156">
        <f>servico!K167</f>
        <v>138</v>
      </c>
      <c r="L156">
        <f t="shared" si="4"/>
        <v>796</v>
      </c>
      <c r="N156" s="1" t="s">
        <v>11</v>
      </c>
      <c r="O156">
        <f>+B156/'Total x Ano'!$F$30</f>
        <v>5.0964902823651635E-4</v>
      </c>
      <c r="P156">
        <f>+C156/'Total x Ano'!$F$30</f>
        <v>7.1546882810126337E-4</v>
      </c>
      <c r="Q156">
        <f>+D156/'Total x Ano'!$F$30</f>
        <v>1.6171555703658692E-3</v>
      </c>
      <c r="R156">
        <f>+E156/'Total x Ano'!$F$30</f>
        <v>1.4701414276053356E-4</v>
      </c>
      <c r="S156">
        <f>+F156/'Total x Ano'!$F$30</f>
        <v>7.5467259950407232E-4</v>
      </c>
      <c r="T156">
        <f>+G156/'Total x Ano'!$F$30</f>
        <v>1.362331056247611E-3</v>
      </c>
      <c r="U156">
        <f>+H156/'Total x Ano'!$F$30</f>
        <v>1.2055159706363752E-3</v>
      </c>
      <c r="V156">
        <f>+I156/'Total x Ano'!$F$30</f>
        <v>7.8407542805617901E-5</v>
      </c>
      <c r="W156">
        <f>+J156/'Total x Ano'!$F$30</f>
        <v>5.8805657104213426E-5</v>
      </c>
      <c r="X156">
        <f>+K156/'Total x Ano'!$F$30</f>
        <v>1.3525301133969088E-3</v>
      </c>
      <c r="Y156">
        <f>+L156/'Total x Ano'!$F$30</f>
        <v>7.8015505091589814E-3</v>
      </c>
    </row>
    <row r="157" spans="1:25" x14ac:dyDescent="0.25">
      <c r="A157" s="1" t="s">
        <v>10</v>
      </c>
      <c r="B157">
        <f>servico!B168</f>
        <v>65</v>
      </c>
      <c r="C157">
        <f>servico!C168</f>
        <v>69</v>
      </c>
      <c r="D157">
        <f>servico!D168</f>
        <v>205</v>
      </c>
      <c r="E157">
        <f>servico!E168</f>
        <v>26</v>
      </c>
      <c r="F157">
        <f>servico!F168</f>
        <v>74</v>
      </c>
      <c r="G157">
        <f>servico!G168</f>
        <v>142</v>
      </c>
      <c r="H157">
        <f>servico!H168</f>
        <v>100</v>
      </c>
      <c r="I157">
        <f>servico!I168</f>
        <v>23</v>
      </c>
      <c r="J157">
        <f>servico!J168</f>
        <v>7</v>
      </c>
      <c r="K157">
        <f>servico!K168</f>
        <v>123</v>
      </c>
      <c r="L157">
        <f t="shared" si="4"/>
        <v>834</v>
      </c>
      <c r="N157" s="1" t="s">
        <v>10</v>
      </c>
      <c r="O157">
        <f>+B157/'Total x Ano'!$F$30</f>
        <v>6.3706128529564547E-4</v>
      </c>
      <c r="P157">
        <f>+C157/'Total x Ano'!$F$30</f>
        <v>6.7626505669845442E-4</v>
      </c>
      <c r="Q157">
        <f>+D157/'Total x Ano'!$F$30</f>
        <v>2.0091932843939587E-3</v>
      </c>
      <c r="R157">
        <f>+E157/'Total x Ano'!$F$30</f>
        <v>2.5482451411825818E-4</v>
      </c>
      <c r="S157">
        <f>+F157/'Total x Ano'!$F$30</f>
        <v>7.2526977095196553E-4</v>
      </c>
      <c r="T157">
        <f>+G157/'Total x Ano'!$F$30</f>
        <v>1.3917338847997177E-3</v>
      </c>
      <c r="U157">
        <f>+H157/'Total x Ano'!$F$30</f>
        <v>9.8009428507022365E-4</v>
      </c>
      <c r="V157">
        <f>+I157/'Total x Ano'!$F$30</f>
        <v>2.2542168556615146E-4</v>
      </c>
      <c r="W157">
        <f>+J157/'Total x Ano'!$F$30</f>
        <v>6.8606599954915663E-5</v>
      </c>
      <c r="X157">
        <f>+K157/'Total x Ano'!$F$30</f>
        <v>1.2055159706363752E-3</v>
      </c>
      <c r="Y157">
        <f>+L157/'Total x Ano'!$F$30</f>
        <v>8.1739863374856656E-3</v>
      </c>
    </row>
    <row r="158" spans="1:25" x14ac:dyDescent="0.25">
      <c r="A158" s="1" t="s">
        <v>9</v>
      </c>
      <c r="B158">
        <f>servico!B169</f>
        <v>143</v>
      </c>
      <c r="C158">
        <f>servico!C169</f>
        <v>124</v>
      </c>
      <c r="D158">
        <f>servico!D169</f>
        <v>379</v>
      </c>
      <c r="E158">
        <f>servico!E169</f>
        <v>25</v>
      </c>
      <c r="F158">
        <f>servico!F169</f>
        <v>102</v>
      </c>
      <c r="G158">
        <f>servico!G169</f>
        <v>284</v>
      </c>
      <c r="H158">
        <f>servico!H169</f>
        <v>246</v>
      </c>
      <c r="I158">
        <f>servico!I169</f>
        <v>17</v>
      </c>
      <c r="J158">
        <f>servico!J169</f>
        <v>11</v>
      </c>
      <c r="K158">
        <f>servico!K169</f>
        <v>286</v>
      </c>
      <c r="L158">
        <f t="shared" si="4"/>
        <v>1617</v>
      </c>
      <c r="N158" s="1" t="s">
        <v>9</v>
      </c>
      <c r="O158">
        <f>+B158/'Total x Ano'!$F$30</f>
        <v>1.4015348276504201E-3</v>
      </c>
      <c r="P158">
        <f>+C158/'Total x Ano'!$F$30</f>
        <v>1.2153169134870774E-3</v>
      </c>
      <c r="Q158">
        <f>+D158/'Total x Ano'!$F$30</f>
        <v>3.7145573404161482E-3</v>
      </c>
      <c r="R158">
        <f>+E158/'Total x Ano'!$F$30</f>
        <v>2.4502357126755591E-4</v>
      </c>
      <c r="S158">
        <f>+F158/'Total x Ano'!$F$30</f>
        <v>9.9969617077162818E-4</v>
      </c>
      <c r="T158">
        <f>+G158/'Total x Ano'!$F$30</f>
        <v>2.7834677695994354E-3</v>
      </c>
      <c r="U158">
        <f>+H158/'Total x Ano'!$F$30</f>
        <v>2.4110319412727504E-3</v>
      </c>
      <c r="V158">
        <f>+I158/'Total x Ano'!$F$30</f>
        <v>1.6661602846193804E-4</v>
      </c>
      <c r="W158">
        <f>+J158/'Total x Ano'!$F$30</f>
        <v>1.0781037135772461E-4</v>
      </c>
      <c r="X158">
        <f>+K158/'Total x Ano'!$F$30</f>
        <v>2.8030696553008401E-3</v>
      </c>
      <c r="Y158">
        <f>+L158/'Total x Ano'!$F$30</f>
        <v>1.5848124589585517E-2</v>
      </c>
    </row>
    <row r="159" spans="1:25" x14ac:dyDescent="0.25">
      <c r="A159" s="1" t="s">
        <v>8</v>
      </c>
      <c r="B159">
        <f>servico!B170</f>
        <v>112</v>
      </c>
      <c r="C159">
        <f>servico!C170</f>
        <v>120</v>
      </c>
      <c r="D159">
        <f>servico!D170</f>
        <v>201</v>
      </c>
      <c r="E159">
        <f>servico!E170</f>
        <v>15</v>
      </c>
      <c r="F159">
        <f>servico!F170</f>
        <v>99</v>
      </c>
      <c r="G159">
        <f>servico!G170</f>
        <v>340</v>
      </c>
      <c r="H159">
        <f>servico!H170</f>
        <v>140</v>
      </c>
      <c r="I159">
        <f>servico!I170</f>
        <v>20</v>
      </c>
      <c r="J159">
        <f>servico!J170</f>
        <v>14</v>
      </c>
      <c r="K159">
        <f>servico!K170</f>
        <v>313</v>
      </c>
      <c r="L159">
        <f t="shared" si="4"/>
        <v>1374</v>
      </c>
      <c r="N159" s="1" t="s">
        <v>8</v>
      </c>
      <c r="O159">
        <f>+B159/'Total x Ano'!$F$30</f>
        <v>1.0977055992786506E-3</v>
      </c>
      <c r="P159">
        <f>+C159/'Total x Ano'!$F$30</f>
        <v>1.1761131420842685E-3</v>
      </c>
      <c r="Q159">
        <f>+D159/'Total x Ano'!$F$30</f>
        <v>1.9699895129911497E-3</v>
      </c>
      <c r="R159">
        <f>+E159/'Total x Ano'!$F$30</f>
        <v>1.4701414276053356E-4</v>
      </c>
      <c r="S159">
        <f>+F159/'Total x Ano'!$F$30</f>
        <v>9.7029334221952149E-4</v>
      </c>
      <c r="T159">
        <f>+G159/'Total x Ano'!$F$30</f>
        <v>3.3323205692387609E-3</v>
      </c>
      <c r="U159">
        <f>+H159/'Total x Ano'!$F$30</f>
        <v>1.3721319990983132E-3</v>
      </c>
      <c r="V159">
        <f>+I159/'Total x Ano'!$F$30</f>
        <v>1.9601885701404475E-4</v>
      </c>
      <c r="W159">
        <f>+J159/'Total x Ano'!$F$30</f>
        <v>1.3721319990983133E-4</v>
      </c>
      <c r="X159">
        <f>+K159/'Total x Ano'!$F$30</f>
        <v>3.0676951122698003E-3</v>
      </c>
      <c r="Y159">
        <f>+L159/'Total x Ano'!$F$30</f>
        <v>1.3466495476864874E-2</v>
      </c>
    </row>
    <row r="160" spans="1:25" x14ac:dyDescent="0.25">
      <c r="A160" s="1" t="s">
        <v>7</v>
      </c>
      <c r="B160">
        <f>servico!B171</f>
        <v>5512</v>
      </c>
      <c r="C160">
        <f>servico!C171</f>
        <v>4915</v>
      </c>
      <c r="D160">
        <f>servico!D171</f>
        <v>10363</v>
      </c>
      <c r="E160">
        <f>servico!E171</f>
        <v>1050</v>
      </c>
      <c r="F160">
        <f>servico!F171</f>
        <v>4792</v>
      </c>
      <c r="G160">
        <f>servico!G171</f>
        <v>11947</v>
      </c>
      <c r="H160">
        <f>servico!H171</f>
        <v>6632</v>
      </c>
      <c r="I160">
        <f>servico!I171</f>
        <v>823</v>
      </c>
      <c r="J160">
        <f>servico!J171</f>
        <v>396</v>
      </c>
      <c r="K160">
        <f>servico!K171</f>
        <v>9080</v>
      </c>
      <c r="L160">
        <f t="shared" si="4"/>
        <v>55510</v>
      </c>
      <c r="N160" s="1" t="s">
        <v>7</v>
      </c>
      <c r="O160">
        <f>+B160/'Total x Ano'!$F$30</f>
        <v>5.4022796993070735E-2</v>
      </c>
      <c r="P160">
        <f>+C160/'Total x Ano'!$F$30</f>
        <v>4.8171634111201497E-2</v>
      </c>
      <c r="Q160">
        <f>+D160/'Total x Ano'!$F$30</f>
        <v>0.10156717076182729</v>
      </c>
      <c r="R160">
        <f>+E160/'Total x Ano'!$F$30</f>
        <v>1.0290989993237349E-2</v>
      </c>
      <c r="S160">
        <f>+F160/'Total x Ano'!$F$30</f>
        <v>4.6966118140565123E-2</v>
      </c>
      <c r="T160">
        <f>+G160/'Total x Ano'!$F$30</f>
        <v>0.11709186423733964</v>
      </c>
      <c r="U160">
        <f>+H160/'Total x Ano'!$F$30</f>
        <v>6.499985298585724E-2</v>
      </c>
      <c r="V160">
        <f>+I160/'Total x Ano'!$F$30</f>
        <v>8.0661759661279416E-3</v>
      </c>
      <c r="W160">
        <f>+J160/'Total x Ano'!$F$30</f>
        <v>3.881173368878086E-3</v>
      </c>
      <c r="X160">
        <f>+K160/'Total x Ano'!$F$30</f>
        <v>8.8992561084376323E-2</v>
      </c>
      <c r="Y160">
        <f>+L160/'Total x Ano'!$F$30</f>
        <v>0.54405033764248123</v>
      </c>
    </row>
    <row r="161" spans="1:2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</row>
    <row r="162" spans="1:2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</row>
    <row r="163" spans="1:25" s="1" customFormat="1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  <c r="O163" s="1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x14ac:dyDescent="0.25">
      <c r="A164" s="1"/>
      <c r="B164" s="1" t="s">
        <v>505</v>
      </c>
      <c r="C164" s="1" t="s">
        <v>541</v>
      </c>
      <c r="D164" s="1" t="s">
        <v>1</v>
      </c>
      <c r="E164" s="1" t="s">
        <v>531</v>
      </c>
      <c r="F164" s="1" t="s">
        <v>510</v>
      </c>
      <c r="G164" s="1" t="s">
        <v>537</v>
      </c>
      <c r="H164" s="1" t="s">
        <v>2</v>
      </c>
      <c r="I164" s="1" t="s">
        <v>3</v>
      </c>
      <c r="J164" s="1" t="s">
        <v>6</v>
      </c>
      <c r="K164" s="1" t="s">
        <v>533</v>
      </c>
      <c r="L164" s="1" t="s">
        <v>565</v>
      </c>
      <c r="N164" s="1"/>
      <c r="O164" s="1" t="s">
        <v>505</v>
      </c>
      <c r="P164" s="1" t="s">
        <v>541</v>
      </c>
      <c r="Q164" s="1" t="s">
        <v>1</v>
      </c>
      <c r="R164" s="1" t="s">
        <v>531</v>
      </c>
      <c r="S164" s="1" t="s">
        <v>510</v>
      </c>
      <c r="T164" s="1" t="s">
        <v>537</v>
      </c>
      <c r="U164" s="1" t="s">
        <v>2</v>
      </c>
      <c r="V164" s="1" t="s">
        <v>3</v>
      </c>
      <c r="W164" s="1" t="s">
        <v>6</v>
      </c>
      <c r="X164" s="1" t="s">
        <v>533</v>
      </c>
      <c r="Y164" s="1" t="s">
        <v>565</v>
      </c>
    </row>
    <row r="165" spans="1:25" x14ac:dyDescent="0.25">
      <c r="A165" s="1" t="s">
        <v>34</v>
      </c>
      <c r="B165">
        <f>servico!B179</f>
        <v>13</v>
      </c>
      <c r="C165">
        <f>servico!C179</f>
        <v>26</v>
      </c>
      <c r="D165">
        <f>servico!D179</f>
        <v>141</v>
      </c>
      <c r="E165">
        <f>servico!E179</f>
        <v>8</v>
      </c>
      <c r="F165">
        <f>servico!F179</f>
        <v>31</v>
      </c>
      <c r="G165">
        <f>servico!G179</f>
        <v>85</v>
      </c>
      <c r="H165">
        <f>servico!H179</f>
        <v>43</v>
      </c>
      <c r="I165">
        <f>servico!I179</f>
        <v>4</v>
      </c>
      <c r="J165">
        <f>servico!J179</f>
        <v>6</v>
      </c>
      <c r="K165">
        <f>servico!K179</f>
        <v>56</v>
      </c>
      <c r="L165">
        <f>SUM(B165:K165)</f>
        <v>413</v>
      </c>
      <c r="N165" s="1" t="s">
        <v>34</v>
      </c>
      <c r="O165">
        <f>+B165/'Total x Ano'!$G$30</f>
        <v>1.2434955616773797E-4</v>
      </c>
      <c r="P165">
        <f>+C165/'Total x Ano'!$G$30</f>
        <v>2.4869911233547595E-4</v>
      </c>
      <c r="Q165">
        <f>+D165/'Total x Ano'!$G$30</f>
        <v>1.348714416896235E-3</v>
      </c>
      <c r="R165">
        <f>+E165/'Total x Ano'!$G$30</f>
        <v>7.6522803795531067E-5</v>
      </c>
      <c r="S165">
        <f>+F165/'Total x Ano'!$G$30</f>
        <v>2.9652586470768291E-4</v>
      </c>
      <c r="T165">
        <f>+G165/'Total x Ano'!$G$30</f>
        <v>8.1305479032751763E-4</v>
      </c>
      <c r="U165">
        <f>+H165/'Total x Ano'!$G$30</f>
        <v>4.113100704009795E-4</v>
      </c>
      <c r="V165">
        <f>+I165/'Total x Ano'!$G$30</f>
        <v>3.8261401897765534E-5</v>
      </c>
      <c r="W165">
        <f>+J165/'Total x Ano'!$G$30</f>
        <v>5.7392102846648301E-5</v>
      </c>
      <c r="X165">
        <f>+K165/'Total x Ano'!$G$30</f>
        <v>5.3565962656871744E-4</v>
      </c>
      <c r="Y165">
        <f>+L165/'Total x Ano'!$G$30</f>
        <v>3.9504897459442913E-3</v>
      </c>
    </row>
    <row r="166" spans="1:25" x14ac:dyDescent="0.25">
      <c r="A166" s="1" t="s">
        <v>33</v>
      </c>
      <c r="B166">
        <f>servico!B180</f>
        <v>6</v>
      </c>
      <c r="C166">
        <f>servico!C180</f>
        <v>6</v>
      </c>
      <c r="D166">
        <f>servico!D180</f>
        <v>25</v>
      </c>
      <c r="E166">
        <f>servico!E180</f>
        <v>1</v>
      </c>
      <c r="F166">
        <f>servico!F180</f>
        <v>5</v>
      </c>
      <c r="G166">
        <f>servico!G180</f>
        <v>19</v>
      </c>
      <c r="H166">
        <f>servico!H180</f>
        <v>15</v>
      </c>
      <c r="I166">
        <f>servico!I180</f>
        <v>1</v>
      </c>
      <c r="J166">
        <f>servico!J180</f>
        <v>1</v>
      </c>
      <c r="K166">
        <f>servico!K180</f>
        <v>15</v>
      </c>
      <c r="L166">
        <f t="shared" ref="L166:L192" si="5">SUM(B166:K166)</f>
        <v>94</v>
      </c>
      <c r="N166" s="1" t="s">
        <v>33</v>
      </c>
      <c r="O166">
        <f>+B166/'Total x Ano'!$G$30</f>
        <v>5.7392102846648301E-5</v>
      </c>
      <c r="P166">
        <f>+C166/'Total x Ano'!$G$30</f>
        <v>5.7392102846648301E-5</v>
      </c>
      <c r="Q166">
        <f>+D166/'Total x Ano'!$G$30</f>
        <v>2.3913376186103459E-4</v>
      </c>
      <c r="R166">
        <f>+E166/'Total x Ano'!$G$30</f>
        <v>9.5653504744413834E-6</v>
      </c>
      <c r="S166">
        <f>+F166/'Total x Ano'!$G$30</f>
        <v>4.782675237220692E-5</v>
      </c>
      <c r="T166">
        <f>+G166/'Total x Ano'!$G$30</f>
        <v>1.817416590143863E-4</v>
      </c>
      <c r="U166">
        <f>+H166/'Total x Ano'!$G$30</f>
        <v>1.4348025711662075E-4</v>
      </c>
      <c r="V166">
        <f>+I166/'Total x Ano'!$G$30</f>
        <v>9.5653504744413834E-6</v>
      </c>
      <c r="W166">
        <f>+J166/'Total x Ano'!$G$30</f>
        <v>9.5653504744413834E-6</v>
      </c>
      <c r="X166">
        <f>+K166/'Total x Ano'!$G$30</f>
        <v>1.4348025711662075E-4</v>
      </c>
      <c r="Y166">
        <f>+L166/'Total x Ano'!$G$30</f>
        <v>8.9914294459749009E-4</v>
      </c>
    </row>
    <row r="167" spans="1:25" x14ac:dyDescent="0.25">
      <c r="A167" s="1" t="s">
        <v>32</v>
      </c>
      <c r="B167">
        <f>servico!B181</f>
        <v>31</v>
      </c>
      <c r="C167">
        <f>servico!C181</f>
        <v>31</v>
      </c>
      <c r="D167">
        <f>servico!D181</f>
        <v>70</v>
      </c>
      <c r="E167">
        <f>servico!E181</f>
        <v>8</v>
      </c>
      <c r="F167">
        <f>servico!F181</f>
        <v>19</v>
      </c>
      <c r="G167">
        <f>servico!G181</f>
        <v>78</v>
      </c>
      <c r="H167">
        <f>servico!H181</f>
        <v>36</v>
      </c>
      <c r="I167">
        <f>servico!I181</f>
        <v>2</v>
      </c>
      <c r="J167">
        <f>servico!J181</f>
        <v>1</v>
      </c>
      <c r="K167">
        <f>servico!K181</f>
        <v>72</v>
      </c>
      <c r="L167">
        <f t="shared" si="5"/>
        <v>348</v>
      </c>
      <c r="N167" s="1" t="s">
        <v>32</v>
      </c>
      <c r="O167">
        <f>+B167/'Total x Ano'!$G$30</f>
        <v>2.9652586470768291E-4</v>
      </c>
      <c r="P167">
        <f>+C167/'Total x Ano'!$G$30</f>
        <v>2.9652586470768291E-4</v>
      </c>
      <c r="Q167">
        <f>+D167/'Total x Ano'!$G$30</f>
        <v>6.6957453321089681E-4</v>
      </c>
      <c r="R167">
        <f>+E167/'Total x Ano'!$G$30</f>
        <v>7.6522803795531067E-5</v>
      </c>
      <c r="S167">
        <f>+F167/'Total x Ano'!$G$30</f>
        <v>1.817416590143863E-4</v>
      </c>
      <c r="T167">
        <f>+G167/'Total x Ano'!$G$30</f>
        <v>7.460973370064279E-4</v>
      </c>
      <c r="U167">
        <f>+H167/'Total x Ano'!$G$30</f>
        <v>3.4435261707988982E-4</v>
      </c>
      <c r="V167">
        <f>+I167/'Total x Ano'!$G$30</f>
        <v>1.9130700948882767E-5</v>
      </c>
      <c r="W167">
        <f>+J167/'Total x Ano'!$G$30</f>
        <v>9.5653504744413834E-6</v>
      </c>
      <c r="X167">
        <f>+K167/'Total x Ano'!$G$30</f>
        <v>6.8870523415977963E-4</v>
      </c>
      <c r="Y167">
        <f>+L167/'Total x Ano'!$G$30</f>
        <v>3.3287419651056014E-3</v>
      </c>
    </row>
    <row r="168" spans="1:25" x14ac:dyDescent="0.25">
      <c r="A168" s="1" t="s">
        <v>31</v>
      </c>
      <c r="B168">
        <f>servico!B182</f>
        <v>2</v>
      </c>
      <c r="C168">
        <f>servico!C182</f>
        <v>5</v>
      </c>
      <c r="D168">
        <f>servico!D182</f>
        <v>26</v>
      </c>
      <c r="E168">
        <f>servico!E182</f>
        <v>2</v>
      </c>
      <c r="F168">
        <f>servico!F182</f>
        <v>2</v>
      </c>
      <c r="G168">
        <f>servico!G182</f>
        <v>10</v>
      </c>
      <c r="H168">
        <f>servico!H182</f>
        <v>15</v>
      </c>
      <c r="I168">
        <f>servico!I182</f>
        <v>2</v>
      </c>
      <c r="J168">
        <f>servico!J182</f>
        <v>1</v>
      </c>
      <c r="K168">
        <f>servico!K182</f>
        <v>11</v>
      </c>
      <c r="L168">
        <f t="shared" si="5"/>
        <v>76</v>
      </c>
      <c r="N168" s="1" t="s">
        <v>31</v>
      </c>
      <c r="O168">
        <f>+B168/'Total x Ano'!$G$30</f>
        <v>1.9130700948882767E-5</v>
      </c>
      <c r="P168">
        <f>+C168/'Total x Ano'!$G$30</f>
        <v>4.782675237220692E-5</v>
      </c>
      <c r="Q168">
        <f>+D168/'Total x Ano'!$G$30</f>
        <v>2.4869911233547595E-4</v>
      </c>
      <c r="R168">
        <f>+E168/'Total x Ano'!$G$30</f>
        <v>1.9130700948882767E-5</v>
      </c>
      <c r="S168">
        <f>+F168/'Total x Ano'!$G$30</f>
        <v>1.9130700948882767E-5</v>
      </c>
      <c r="T168">
        <f>+G168/'Total x Ano'!$G$30</f>
        <v>9.5653504744413841E-5</v>
      </c>
      <c r="U168">
        <f>+H168/'Total x Ano'!$G$30</f>
        <v>1.4348025711662075E-4</v>
      </c>
      <c r="V168">
        <f>+I168/'Total x Ano'!$G$30</f>
        <v>1.9130700948882767E-5</v>
      </c>
      <c r="W168">
        <f>+J168/'Total x Ano'!$G$30</f>
        <v>9.5653504744413834E-6</v>
      </c>
      <c r="X168">
        <f>+K168/'Total x Ano'!$G$30</f>
        <v>1.0521885521885521E-4</v>
      </c>
      <c r="Y168">
        <f>+L168/'Total x Ano'!$G$30</f>
        <v>7.2696663605754518E-4</v>
      </c>
    </row>
    <row r="169" spans="1:25" x14ac:dyDescent="0.25">
      <c r="A169" s="1" t="s">
        <v>30</v>
      </c>
      <c r="B169">
        <f>servico!B183</f>
        <v>53</v>
      </c>
      <c r="C169">
        <f>servico!C183</f>
        <v>43</v>
      </c>
      <c r="D169">
        <f>servico!D183</f>
        <v>136</v>
      </c>
      <c r="E169">
        <f>servico!E183</f>
        <v>8</v>
      </c>
      <c r="F169">
        <f>servico!F183</f>
        <v>39</v>
      </c>
      <c r="G169">
        <f>servico!G183</f>
        <v>144</v>
      </c>
      <c r="H169">
        <f>servico!H183</f>
        <v>80</v>
      </c>
      <c r="I169">
        <f>servico!I183</f>
        <v>8</v>
      </c>
      <c r="J169">
        <f>servico!J183</f>
        <v>6</v>
      </c>
      <c r="K169">
        <f>servico!K183</f>
        <v>132</v>
      </c>
      <c r="L169">
        <f t="shared" si="5"/>
        <v>649</v>
      </c>
      <c r="N169" s="1" t="s">
        <v>30</v>
      </c>
      <c r="O169">
        <f>+B169/'Total x Ano'!$G$30</f>
        <v>5.0696357514539337E-4</v>
      </c>
      <c r="P169">
        <f>+C169/'Total x Ano'!$G$30</f>
        <v>4.113100704009795E-4</v>
      </c>
      <c r="Q169">
        <f>+D169/'Total x Ano'!$G$30</f>
        <v>1.3008876645240282E-3</v>
      </c>
      <c r="R169">
        <f>+E169/'Total x Ano'!$G$30</f>
        <v>7.6522803795531067E-5</v>
      </c>
      <c r="S169">
        <f>+F169/'Total x Ano'!$G$30</f>
        <v>3.7304866850321395E-4</v>
      </c>
      <c r="T169">
        <f>+G169/'Total x Ano'!$G$30</f>
        <v>1.3774104683195593E-3</v>
      </c>
      <c r="U169">
        <f>+H169/'Total x Ano'!$G$30</f>
        <v>7.6522803795531073E-4</v>
      </c>
      <c r="V169">
        <f>+I169/'Total x Ano'!$G$30</f>
        <v>7.6522803795531067E-5</v>
      </c>
      <c r="W169">
        <f>+J169/'Total x Ano'!$G$30</f>
        <v>5.7392102846648301E-5</v>
      </c>
      <c r="X169">
        <f>+K169/'Total x Ano'!$G$30</f>
        <v>1.2626262626262627E-3</v>
      </c>
      <c r="Y169">
        <f>+L169/'Total x Ano'!$G$30</f>
        <v>6.2079124579124583E-3</v>
      </c>
    </row>
    <row r="170" spans="1:25" x14ac:dyDescent="0.25">
      <c r="A170" s="1" t="s">
        <v>29</v>
      </c>
      <c r="B170">
        <f>servico!B184</f>
        <v>7</v>
      </c>
      <c r="C170">
        <f>servico!C184</f>
        <v>7</v>
      </c>
      <c r="D170">
        <f>servico!D184</f>
        <v>43</v>
      </c>
      <c r="E170">
        <f>servico!E184</f>
        <v>0</v>
      </c>
      <c r="F170">
        <f>servico!F184</f>
        <v>1</v>
      </c>
      <c r="G170">
        <f>servico!G184</f>
        <v>16</v>
      </c>
      <c r="H170">
        <f>servico!H184</f>
        <v>13</v>
      </c>
      <c r="I170">
        <f>servico!I184</f>
        <v>0</v>
      </c>
      <c r="J170">
        <f>servico!J184</f>
        <v>1</v>
      </c>
      <c r="K170">
        <f>servico!K184</f>
        <v>21</v>
      </c>
      <c r="L170">
        <f t="shared" si="5"/>
        <v>109</v>
      </c>
      <c r="N170" s="1" t="s">
        <v>29</v>
      </c>
      <c r="O170">
        <f>+B170/'Total x Ano'!$G$30</f>
        <v>6.6957453321089681E-5</v>
      </c>
      <c r="P170">
        <f>+C170/'Total x Ano'!$G$30</f>
        <v>6.6957453321089681E-5</v>
      </c>
      <c r="Q170">
        <f>+D170/'Total x Ano'!$G$30</f>
        <v>4.113100704009795E-4</v>
      </c>
      <c r="R170">
        <f>+E170/'Total x Ano'!$G$30</f>
        <v>0</v>
      </c>
      <c r="S170">
        <f>+F170/'Total x Ano'!$G$30</f>
        <v>9.5653504744413834E-6</v>
      </c>
      <c r="T170">
        <f>+G170/'Total x Ano'!$G$30</f>
        <v>1.5304560759106213E-4</v>
      </c>
      <c r="U170">
        <f>+H170/'Total x Ano'!$G$30</f>
        <v>1.2434955616773797E-4</v>
      </c>
      <c r="V170">
        <f>+I170/'Total x Ano'!$G$30</f>
        <v>0</v>
      </c>
      <c r="W170">
        <f>+J170/'Total x Ano'!$G$30</f>
        <v>9.5653504744413834E-6</v>
      </c>
      <c r="X170">
        <f>+K170/'Total x Ano'!$G$30</f>
        <v>2.0087235996326904E-4</v>
      </c>
      <c r="Y170">
        <f>+L170/'Total x Ano'!$G$30</f>
        <v>1.0426232017141108E-3</v>
      </c>
    </row>
    <row r="171" spans="1:25" x14ac:dyDescent="0.25">
      <c r="A171" s="1" t="s">
        <v>28</v>
      </c>
      <c r="B171">
        <f>servico!B185</f>
        <v>27</v>
      </c>
      <c r="C171">
        <f>servico!C185</f>
        <v>19</v>
      </c>
      <c r="D171">
        <f>servico!D185</f>
        <v>62</v>
      </c>
      <c r="E171">
        <f>servico!E185</f>
        <v>1</v>
      </c>
      <c r="F171">
        <f>servico!F185</f>
        <v>14</v>
      </c>
      <c r="G171">
        <f>servico!G185</f>
        <v>40</v>
      </c>
      <c r="H171">
        <f>servico!H185</f>
        <v>19</v>
      </c>
      <c r="I171">
        <f>servico!I185</f>
        <v>2</v>
      </c>
      <c r="J171">
        <f>servico!J185</f>
        <v>0</v>
      </c>
      <c r="K171">
        <f>servico!K185</f>
        <v>47</v>
      </c>
      <c r="L171">
        <f t="shared" si="5"/>
        <v>231</v>
      </c>
      <c r="N171" s="1" t="s">
        <v>28</v>
      </c>
      <c r="O171">
        <f>+B171/'Total x Ano'!$G$30</f>
        <v>2.5826446280991736E-4</v>
      </c>
      <c r="P171">
        <f>+C171/'Total x Ano'!$G$30</f>
        <v>1.817416590143863E-4</v>
      </c>
      <c r="Q171">
        <f>+D171/'Total x Ano'!$G$30</f>
        <v>5.9305172941536582E-4</v>
      </c>
      <c r="R171">
        <f>+E171/'Total x Ano'!$G$30</f>
        <v>9.5653504744413834E-6</v>
      </c>
      <c r="S171">
        <f>+F171/'Total x Ano'!$G$30</f>
        <v>1.3391490664217936E-4</v>
      </c>
      <c r="T171">
        <f>+G171/'Total x Ano'!$G$30</f>
        <v>3.8261401897765536E-4</v>
      </c>
      <c r="U171">
        <f>+H171/'Total x Ano'!$G$30</f>
        <v>1.817416590143863E-4</v>
      </c>
      <c r="V171">
        <f>+I171/'Total x Ano'!$G$30</f>
        <v>1.9130700948882767E-5</v>
      </c>
      <c r="W171">
        <f>+J171/'Total x Ano'!$G$30</f>
        <v>0</v>
      </c>
      <c r="X171">
        <f>+K171/'Total x Ano'!$G$30</f>
        <v>4.4957147229874504E-4</v>
      </c>
      <c r="Y171">
        <f>+L171/'Total x Ano'!$G$30</f>
        <v>2.2095959595959595E-3</v>
      </c>
    </row>
    <row r="172" spans="1:25" x14ac:dyDescent="0.25">
      <c r="A172" s="1" t="s">
        <v>27</v>
      </c>
      <c r="B172">
        <f>servico!B186</f>
        <v>33</v>
      </c>
      <c r="C172">
        <f>servico!C186</f>
        <v>41</v>
      </c>
      <c r="D172">
        <f>servico!D186</f>
        <v>124</v>
      </c>
      <c r="E172">
        <f>servico!E186</f>
        <v>4</v>
      </c>
      <c r="F172">
        <f>servico!F186</f>
        <v>29</v>
      </c>
      <c r="G172">
        <f>servico!G186</f>
        <v>90</v>
      </c>
      <c r="H172">
        <f>servico!H186</f>
        <v>43</v>
      </c>
      <c r="I172">
        <f>servico!I186</f>
        <v>7</v>
      </c>
      <c r="J172">
        <f>servico!J186</f>
        <v>4</v>
      </c>
      <c r="K172">
        <f>servico!K186</f>
        <v>82</v>
      </c>
      <c r="L172">
        <f t="shared" si="5"/>
        <v>457</v>
      </c>
      <c r="N172" s="1" t="s">
        <v>27</v>
      </c>
      <c r="O172">
        <f>+B172/'Total x Ano'!$G$30</f>
        <v>3.1565656565656568E-4</v>
      </c>
      <c r="P172">
        <f>+C172/'Total x Ano'!$G$30</f>
        <v>3.9217936945209672E-4</v>
      </c>
      <c r="Q172">
        <f>+D172/'Total x Ano'!$G$30</f>
        <v>1.1861034588307316E-3</v>
      </c>
      <c r="R172">
        <f>+E172/'Total x Ano'!$G$30</f>
        <v>3.8261401897765534E-5</v>
      </c>
      <c r="S172">
        <f>+F172/'Total x Ano'!$G$30</f>
        <v>2.7739516375880014E-4</v>
      </c>
      <c r="T172">
        <f>+G172/'Total x Ano'!$G$30</f>
        <v>8.6088154269972454E-4</v>
      </c>
      <c r="U172">
        <f>+H172/'Total x Ano'!$G$30</f>
        <v>4.113100704009795E-4</v>
      </c>
      <c r="V172">
        <f>+I172/'Total x Ano'!$G$30</f>
        <v>6.6957453321089681E-5</v>
      </c>
      <c r="W172">
        <f>+J172/'Total x Ano'!$G$30</f>
        <v>3.8261401897765534E-5</v>
      </c>
      <c r="X172">
        <f>+K172/'Total x Ano'!$G$30</f>
        <v>7.8435873890419345E-4</v>
      </c>
      <c r="Y172">
        <f>+L172/'Total x Ano'!$G$30</f>
        <v>4.371365166819712E-3</v>
      </c>
    </row>
    <row r="173" spans="1:25" x14ac:dyDescent="0.25">
      <c r="A173" s="1" t="s">
        <v>26</v>
      </c>
      <c r="B173">
        <f>servico!B187</f>
        <v>36</v>
      </c>
      <c r="C173">
        <f>servico!C187</f>
        <v>30</v>
      </c>
      <c r="D173">
        <f>servico!D187</f>
        <v>67</v>
      </c>
      <c r="E173">
        <f>servico!E187</f>
        <v>10</v>
      </c>
      <c r="F173">
        <f>servico!F187</f>
        <v>17</v>
      </c>
      <c r="G173">
        <f>servico!G187</f>
        <v>51</v>
      </c>
      <c r="H173">
        <f>servico!H187</f>
        <v>27</v>
      </c>
      <c r="I173">
        <f>servico!I187</f>
        <v>5</v>
      </c>
      <c r="J173">
        <f>servico!J187</f>
        <v>3</v>
      </c>
      <c r="K173">
        <f>servico!K187</f>
        <v>68</v>
      </c>
      <c r="L173">
        <f t="shared" si="5"/>
        <v>314</v>
      </c>
      <c r="N173" s="1" t="s">
        <v>26</v>
      </c>
      <c r="O173">
        <f>+B173/'Total x Ano'!$G$30</f>
        <v>3.4435261707988982E-4</v>
      </c>
      <c r="P173">
        <f>+C173/'Total x Ano'!$G$30</f>
        <v>2.869605142332415E-4</v>
      </c>
      <c r="Q173">
        <f>+D173/'Total x Ano'!$G$30</f>
        <v>6.4087848178757273E-4</v>
      </c>
      <c r="R173">
        <f>+E173/'Total x Ano'!$G$30</f>
        <v>9.5653504744413841E-5</v>
      </c>
      <c r="S173">
        <f>+F173/'Total x Ano'!$G$30</f>
        <v>1.6261095806550352E-4</v>
      </c>
      <c r="T173">
        <f>+G173/'Total x Ano'!$G$30</f>
        <v>4.8783287419651054E-4</v>
      </c>
      <c r="U173">
        <f>+H173/'Total x Ano'!$G$30</f>
        <v>2.5826446280991736E-4</v>
      </c>
      <c r="V173">
        <f>+I173/'Total x Ano'!$G$30</f>
        <v>4.782675237220692E-5</v>
      </c>
      <c r="W173">
        <f>+J173/'Total x Ano'!$G$30</f>
        <v>2.869605142332415E-5</v>
      </c>
      <c r="X173">
        <f>+K173/'Total x Ano'!$G$30</f>
        <v>6.5044383226201409E-4</v>
      </c>
      <c r="Y173">
        <f>+L173/'Total x Ano'!$G$30</f>
        <v>3.0035200489745943E-3</v>
      </c>
    </row>
    <row r="174" spans="1:25" x14ac:dyDescent="0.25">
      <c r="A174" s="1" t="s">
        <v>25</v>
      </c>
      <c r="B174">
        <f>servico!B188</f>
        <v>142</v>
      </c>
      <c r="C174">
        <f>servico!C188</f>
        <v>151</v>
      </c>
      <c r="D174">
        <f>servico!D188</f>
        <v>294</v>
      </c>
      <c r="E174">
        <f>servico!E188</f>
        <v>19</v>
      </c>
      <c r="F174">
        <f>servico!F188</f>
        <v>67</v>
      </c>
      <c r="G174">
        <f>servico!G188</f>
        <v>233</v>
      </c>
      <c r="H174">
        <f>servico!H188</f>
        <v>121</v>
      </c>
      <c r="I174">
        <f>servico!I188</f>
        <v>30</v>
      </c>
      <c r="J174">
        <f>servico!J188</f>
        <v>6</v>
      </c>
      <c r="K174">
        <f>servico!K188</f>
        <v>221</v>
      </c>
      <c r="L174">
        <f t="shared" si="5"/>
        <v>1284</v>
      </c>
      <c r="N174" s="1" t="s">
        <v>25</v>
      </c>
      <c r="O174">
        <f>+B174/'Total x Ano'!$G$30</f>
        <v>1.3582797673706765E-3</v>
      </c>
      <c r="P174">
        <f>+C174/'Total x Ano'!$G$30</f>
        <v>1.444367921640649E-3</v>
      </c>
      <c r="Q174">
        <f>+D174/'Total x Ano'!$G$30</f>
        <v>2.8122130394857667E-3</v>
      </c>
      <c r="R174">
        <f>+E174/'Total x Ano'!$G$30</f>
        <v>1.817416590143863E-4</v>
      </c>
      <c r="S174">
        <f>+F174/'Total x Ano'!$G$30</f>
        <v>6.4087848178757273E-4</v>
      </c>
      <c r="T174">
        <f>+G174/'Total x Ano'!$G$30</f>
        <v>2.2287266605448422E-3</v>
      </c>
      <c r="U174">
        <f>+H174/'Total x Ano'!$G$30</f>
        <v>1.1574074074074073E-3</v>
      </c>
      <c r="V174">
        <f>+I174/'Total x Ano'!$G$30</f>
        <v>2.869605142332415E-4</v>
      </c>
      <c r="W174">
        <f>+J174/'Total x Ano'!$G$30</f>
        <v>5.7392102846648301E-5</v>
      </c>
      <c r="X174">
        <f>+K174/'Total x Ano'!$G$30</f>
        <v>2.1139424548515459E-3</v>
      </c>
      <c r="Y174">
        <f>+L174/'Total x Ano'!$G$30</f>
        <v>1.2281910009182736E-2</v>
      </c>
    </row>
    <row r="175" spans="1:25" x14ac:dyDescent="0.25">
      <c r="A175" s="1" t="s">
        <v>24</v>
      </c>
      <c r="B175">
        <f>servico!B189</f>
        <v>58</v>
      </c>
      <c r="C175">
        <f>servico!C189</f>
        <v>83</v>
      </c>
      <c r="D175">
        <f>servico!D189</f>
        <v>106</v>
      </c>
      <c r="E175">
        <f>servico!E189</f>
        <v>19</v>
      </c>
      <c r="F175">
        <f>servico!F189</f>
        <v>37</v>
      </c>
      <c r="G175">
        <f>servico!G189</f>
        <v>120</v>
      </c>
      <c r="H175">
        <f>servico!H189</f>
        <v>73</v>
      </c>
      <c r="I175">
        <f>servico!I189</f>
        <v>9</v>
      </c>
      <c r="J175">
        <f>servico!J189</f>
        <v>3</v>
      </c>
      <c r="K175">
        <f>servico!K189</f>
        <v>129</v>
      </c>
      <c r="L175">
        <f t="shared" si="5"/>
        <v>637</v>
      </c>
      <c r="N175" s="1" t="s">
        <v>24</v>
      </c>
      <c r="O175">
        <f>+B175/'Total x Ano'!$G$30</f>
        <v>5.5479032751760027E-4</v>
      </c>
      <c r="P175">
        <f>+C175/'Total x Ano'!$G$30</f>
        <v>7.9392408937863481E-4</v>
      </c>
      <c r="Q175">
        <f>+D175/'Total x Ano'!$G$30</f>
        <v>1.0139271502907867E-3</v>
      </c>
      <c r="R175">
        <f>+E175/'Total x Ano'!$G$30</f>
        <v>1.817416590143863E-4</v>
      </c>
      <c r="S175">
        <f>+F175/'Total x Ano'!$G$30</f>
        <v>3.5391796755433118E-4</v>
      </c>
      <c r="T175">
        <f>+G175/'Total x Ano'!$G$30</f>
        <v>1.147842056932966E-3</v>
      </c>
      <c r="U175">
        <f>+H175/'Total x Ano'!$G$30</f>
        <v>6.9827058463422099E-4</v>
      </c>
      <c r="V175">
        <f>+I175/'Total x Ano'!$G$30</f>
        <v>8.6088154269972454E-5</v>
      </c>
      <c r="W175">
        <f>+J175/'Total x Ano'!$G$30</f>
        <v>2.869605142332415E-5</v>
      </c>
      <c r="X175">
        <f>+K175/'Total x Ano'!$G$30</f>
        <v>1.2339302112029384E-3</v>
      </c>
      <c r="Y175">
        <f>+L175/'Total x Ano'!$G$30</f>
        <v>6.0931282522191611E-3</v>
      </c>
    </row>
    <row r="176" spans="1:25" x14ac:dyDescent="0.25">
      <c r="A176" s="1" t="s">
        <v>23</v>
      </c>
      <c r="B176">
        <f>servico!B190</f>
        <v>25</v>
      </c>
      <c r="C176">
        <f>servico!C190</f>
        <v>52</v>
      </c>
      <c r="D176">
        <f>servico!D190</f>
        <v>115</v>
      </c>
      <c r="E176">
        <f>servico!E190</f>
        <v>25</v>
      </c>
      <c r="F176">
        <f>servico!F190</f>
        <v>28</v>
      </c>
      <c r="G176">
        <f>servico!G190</f>
        <v>89</v>
      </c>
      <c r="H176">
        <f>servico!H190</f>
        <v>58</v>
      </c>
      <c r="I176">
        <f>servico!I190</f>
        <v>8</v>
      </c>
      <c r="J176">
        <f>servico!J190</f>
        <v>1</v>
      </c>
      <c r="K176">
        <f>servico!K190</f>
        <v>106</v>
      </c>
      <c r="L176">
        <f t="shared" si="5"/>
        <v>507</v>
      </c>
      <c r="N176" s="1" t="s">
        <v>23</v>
      </c>
      <c r="O176">
        <f>+B176/'Total x Ano'!$G$30</f>
        <v>2.3913376186103459E-4</v>
      </c>
      <c r="P176">
        <f>+C176/'Total x Ano'!$G$30</f>
        <v>4.973982246709519E-4</v>
      </c>
      <c r="Q176">
        <f>+D176/'Total x Ano'!$G$30</f>
        <v>1.1000153045607592E-3</v>
      </c>
      <c r="R176">
        <f>+E176/'Total x Ano'!$G$30</f>
        <v>2.3913376186103459E-4</v>
      </c>
      <c r="S176">
        <f>+F176/'Total x Ano'!$G$30</f>
        <v>2.6782981328435872E-4</v>
      </c>
      <c r="T176">
        <f>+G176/'Total x Ano'!$G$30</f>
        <v>8.5131619222528318E-4</v>
      </c>
      <c r="U176">
        <f>+H176/'Total x Ano'!$G$30</f>
        <v>5.5479032751760027E-4</v>
      </c>
      <c r="V176">
        <f>+I176/'Total x Ano'!$G$30</f>
        <v>7.6522803795531067E-5</v>
      </c>
      <c r="W176">
        <f>+J176/'Total x Ano'!$G$30</f>
        <v>9.5653504744413834E-6</v>
      </c>
      <c r="X176">
        <f>+K176/'Total x Ano'!$G$30</f>
        <v>1.0139271502907867E-3</v>
      </c>
      <c r="Y176">
        <f>+L176/'Total x Ano'!$G$30</f>
        <v>4.8496326905417813E-3</v>
      </c>
    </row>
    <row r="177" spans="1:25" x14ac:dyDescent="0.25">
      <c r="A177" s="1" t="s">
        <v>22</v>
      </c>
      <c r="B177">
        <f>servico!B191</f>
        <v>103</v>
      </c>
      <c r="C177">
        <f>servico!C191</f>
        <v>190</v>
      </c>
      <c r="D177">
        <f>servico!D191</f>
        <v>232</v>
      </c>
      <c r="E177">
        <f>servico!E191</f>
        <v>29</v>
      </c>
      <c r="F177">
        <f>servico!F191</f>
        <v>71</v>
      </c>
      <c r="G177">
        <f>servico!G191</f>
        <v>233</v>
      </c>
      <c r="H177">
        <f>servico!H191</f>
        <v>160</v>
      </c>
      <c r="I177">
        <f>servico!I191</f>
        <v>31</v>
      </c>
      <c r="J177">
        <f>servico!J191</f>
        <v>11</v>
      </c>
      <c r="K177">
        <f>servico!K191</f>
        <v>285</v>
      </c>
      <c r="L177">
        <f t="shared" si="5"/>
        <v>1345</v>
      </c>
      <c r="N177" s="1" t="s">
        <v>22</v>
      </c>
      <c r="O177">
        <f>+B177/'Total x Ano'!$G$30</f>
        <v>9.8523109886746243E-4</v>
      </c>
      <c r="P177">
        <f>+C177/'Total x Ano'!$G$30</f>
        <v>1.8174165901438629E-3</v>
      </c>
      <c r="Q177">
        <f>+D177/'Total x Ano'!$G$30</f>
        <v>2.2191613100704011E-3</v>
      </c>
      <c r="R177">
        <f>+E177/'Total x Ano'!$G$30</f>
        <v>2.7739516375880014E-4</v>
      </c>
      <c r="S177">
        <f>+F177/'Total x Ano'!$G$30</f>
        <v>6.7913988368533827E-4</v>
      </c>
      <c r="T177">
        <f>+G177/'Total x Ano'!$G$30</f>
        <v>2.2287266605448422E-3</v>
      </c>
      <c r="U177">
        <f>+H177/'Total x Ano'!$G$30</f>
        <v>1.5304560759106215E-3</v>
      </c>
      <c r="V177">
        <f>+I177/'Total x Ano'!$G$30</f>
        <v>2.9652586470768291E-4</v>
      </c>
      <c r="W177">
        <f>+J177/'Total x Ano'!$G$30</f>
        <v>1.0521885521885521E-4</v>
      </c>
      <c r="X177">
        <f>+K177/'Total x Ano'!$G$30</f>
        <v>2.7261248852157942E-3</v>
      </c>
      <c r="Y177">
        <f>+L177/'Total x Ano'!$G$30</f>
        <v>1.2865396388123661E-2</v>
      </c>
    </row>
    <row r="178" spans="1:25" x14ac:dyDescent="0.25">
      <c r="A178" s="1" t="s">
        <v>21</v>
      </c>
      <c r="B178">
        <f>servico!B192</f>
        <v>29</v>
      </c>
      <c r="C178">
        <f>servico!C192</f>
        <v>38</v>
      </c>
      <c r="D178">
        <f>servico!D192</f>
        <v>60</v>
      </c>
      <c r="E178">
        <f>servico!E192</f>
        <v>14</v>
      </c>
      <c r="F178">
        <f>servico!F192</f>
        <v>15</v>
      </c>
      <c r="G178">
        <f>servico!G192</f>
        <v>67</v>
      </c>
      <c r="H178">
        <f>servico!H192</f>
        <v>40</v>
      </c>
      <c r="I178">
        <f>servico!I192</f>
        <v>4</v>
      </c>
      <c r="J178">
        <f>servico!J192</f>
        <v>3</v>
      </c>
      <c r="K178">
        <f>servico!K192</f>
        <v>65</v>
      </c>
      <c r="L178">
        <f t="shared" si="5"/>
        <v>335</v>
      </c>
      <c r="N178" s="1" t="s">
        <v>21</v>
      </c>
      <c r="O178">
        <f>+B178/'Total x Ano'!$G$30</f>
        <v>2.7739516375880014E-4</v>
      </c>
      <c r="P178">
        <f>+C178/'Total x Ano'!$G$30</f>
        <v>3.6348331802877259E-4</v>
      </c>
      <c r="Q178">
        <f>+D178/'Total x Ano'!$G$30</f>
        <v>5.7392102846648299E-4</v>
      </c>
      <c r="R178">
        <f>+E178/'Total x Ano'!$G$30</f>
        <v>1.3391490664217936E-4</v>
      </c>
      <c r="S178">
        <f>+F178/'Total x Ano'!$G$30</f>
        <v>1.4348025711662075E-4</v>
      </c>
      <c r="T178">
        <f>+G178/'Total x Ano'!$G$30</f>
        <v>6.4087848178757273E-4</v>
      </c>
      <c r="U178">
        <f>+H178/'Total x Ano'!$G$30</f>
        <v>3.8261401897765536E-4</v>
      </c>
      <c r="V178">
        <f>+I178/'Total x Ano'!$G$30</f>
        <v>3.8261401897765534E-5</v>
      </c>
      <c r="W178">
        <f>+J178/'Total x Ano'!$G$30</f>
        <v>2.869605142332415E-5</v>
      </c>
      <c r="X178">
        <f>+K178/'Total x Ano'!$G$30</f>
        <v>6.217477808386899E-4</v>
      </c>
      <c r="Y178">
        <f>+L178/'Total x Ano'!$G$30</f>
        <v>3.2043924089378635E-3</v>
      </c>
    </row>
    <row r="179" spans="1:25" x14ac:dyDescent="0.25">
      <c r="A179" s="1" t="s">
        <v>20</v>
      </c>
      <c r="B179">
        <f>servico!B193</f>
        <v>36</v>
      </c>
      <c r="C179">
        <f>servico!C193</f>
        <v>40</v>
      </c>
      <c r="D179">
        <f>servico!D193</f>
        <v>69</v>
      </c>
      <c r="E179">
        <f>servico!E193</f>
        <v>12</v>
      </c>
      <c r="F179">
        <f>servico!F193</f>
        <v>24</v>
      </c>
      <c r="G179">
        <f>servico!G193</f>
        <v>100</v>
      </c>
      <c r="H179">
        <f>servico!H193</f>
        <v>37</v>
      </c>
      <c r="I179">
        <f>servico!I193</f>
        <v>0</v>
      </c>
      <c r="J179">
        <f>servico!J193</f>
        <v>1</v>
      </c>
      <c r="K179">
        <f>servico!K193</f>
        <v>79</v>
      </c>
      <c r="L179">
        <f t="shared" si="5"/>
        <v>398</v>
      </c>
      <c r="N179" s="1" t="s">
        <v>20</v>
      </c>
      <c r="O179">
        <f>+B179/'Total x Ano'!$G$30</f>
        <v>3.4435261707988982E-4</v>
      </c>
      <c r="P179">
        <f>+C179/'Total x Ano'!$G$30</f>
        <v>3.8261401897765536E-4</v>
      </c>
      <c r="Q179">
        <f>+D179/'Total x Ano'!$G$30</f>
        <v>6.6000918273645545E-4</v>
      </c>
      <c r="R179">
        <f>+E179/'Total x Ano'!$G$30</f>
        <v>1.147842056932966E-4</v>
      </c>
      <c r="S179">
        <f>+F179/'Total x Ano'!$G$30</f>
        <v>2.295684113865932E-4</v>
      </c>
      <c r="T179">
        <f>+G179/'Total x Ano'!$G$30</f>
        <v>9.5653504744413836E-4</v>
      </c>
      <c r="U179">
        <f>+H179/'Total x Ano'!$G$30</f>
        <v>3.5391796755433118E-4</v>
      </c>
      <c r="V179">
        <f>+I179/'Total x Ano'!$G$30</f>
        <v>0</v>
      </c>
      <c r="W179">
        <f>+J179/'Total x Ano'!$G$30</f>
        <v>9.5653504744413834E-6</v>
      </c>
      <c r="X179">
        <f>+K179/'Total x Ano'!$G$30</f>
        <v>7.5566268748086926E-4</v>
      </c>
      <c r="Y179">
        <f>+L179/'Total x Ano'!$G$30</f>
        <v>3.8070094888276707E-3</v>
      </c>
    </row>
    <row r="180" spans="1:25" x14ac:dyDescent="0.25">
      <c r="A180" s="1" t="s">
        <v>19</v>
      </c>
      <c r="B180">
        <f>servico!B194</f>
        <v>185</v>
      </c>
      <c r="C180">
        <f>servico!C194</f>
        <v>324</v>
      </c>
      <c r="D180">
        <f>servico!D194</f>
        <v>337</v>
      </c>
      <c r="E180">
        <f>servico!E194</f>
        <v>53</v>
      </c>
      <c r="F180">
        <f>servico!F194</f>
        <v>87</v>
      </c>
      <c r="G180">
        <f>servico!G194</f>
        <v>405</v>
      </c>
      <c r="H180">
        <f>servico!H194</f>
        <v>200</v>
      </c>
      <c r="I180">
        <f>servico!I194</f>
        <v>37</v>
      </c>
      <c r="J180">
        <f>servico!J194</f>
        <v>17</v>
      </c>
      <c r="K180">
        <f>servico!K194</f>
        <v>415</v>
      </c>
      <c r="L180">
        <f t="shared" si="5"/>
        <v>2060</v>
      </c>
      <c r="N180" s="1" t="s">
        <v>19</v>
      </c>
      <c r="O180">
        <f>+B180/'Total x Ano'!$G$30</f>
        <v>1.7695898377716559E-3</v>
      </c>
      <c r="P180">
        <f>+C180/'Total x Ano'!$G$30</f>
        <v>3.0991735537190084E-3</v>
      </c>
      <c r="Q180">
        <f>+D180/'Total x Ano'!$G$30</f>
        <v>3.2235231098867462E-3</v>
      </c>
      <c r="R180">
        <f>+E180/'Total x Ano'!$G$30</f>
        <v>5.0696357514539337E-4</v>
      </c>
      <c r="S180">
        <f>+F180/'Total x Ano'!$G$30</f>
        <v>8.3218549127640035E-4</v>
      </c>
      <c r="T180">
        <f>+G180/'Total x Ano'!$G$30</f>
        <v>3.8739669421487604E-3</v>
      </c>
      <c r="U180">
        <f>+H180/'Total x Ano'!$G$30</f>
        <v>1.9130700948882767E-3</v>
      </c>
      <c r="V180">
        <f>+I180/'Total x Ano'!$G$30</f>
        <v>3.5391796755433118E-4</v>
      </c>
      <c r="W180">
        <f>+J180/'Total x Ano'!$G$30</f>
        <v>1.6261095806550352E-4</v>
      </c>
      <c r="X180">
        <f>+K180/'Total x Ano'!$G$30</f>
        <v>3.9696204468931745E-3</v>
      </c>
      <c r="Y180">
        <f>+L180/'Total x Ano'!$G$30</f>
        <v>1.9704621977349249E-2</v>
      </c>
    </row>
    <row r="181" spans="1:25" x14ac:dyDescent="0.25">
      <c r="A181" s="1" t="s">
        <v>18</v>
      </c>
      <c r="B181">
        <f>servico!B195</f>
        <v>626</v>
      </c>
      <c r="C181">
        <f>servico!C195</f>
        <v>501</v>
      </c>
      <c r="D181">
        <f>servico!D195</f>
        <v>1158</v>
      </c>
      <c r="E181">
        <f>servico!E195</f>
        <v>93</v>
      </c>
      <c r="F181">
        <f>servico!F195</f>
        <v>460</v>
      </c>
      <c r="G181">
        <f>servico!G195</f>
        <v>1512</v>
      </c>
      <c r="H181">
        <f>servico!H195</f>
        <v>830</v>
      </c>
      <c r="I181">
        <f>servico!I195</f>
        <v>69</v>
      </c>
      <c r="J181">
        <f>servico!J195</f>
        <v>70</v>
      </c>
      <c r="K181">
        <f>servico!K195</f>
        <v>944</v>
      </c>
      <c r="L181">
        <f t="shared" si="5"/>
        <v>6263</v>
      </c>
      <c r="N181" s="1" t="s">
        <v>18</v>
      </c>
      <c r="O181">
        <f>+B181/'Total x Ano'!$G$30</f>
        <v>5.9879093970003064E-3</v>
      </c>
      <c r="P181">
        <f>+C181/'Total x Ano'!$G$30</f>
        <v>4.7922405876951336E-3</v>
      </c>
      <c r="Q181">
        <f>+D181/'Total x Ano'!$G$30</f>
        <v>1.1076675849403122E-2</v>
      </c>
      <c r="R181">
        <f>+E181/'Total x Ano'!$G$30</f>
        <v>8.8957759412304862E-4</v>
      </c>
      <c r="S181">
        <f>+F181/'Total x Ano'!$G$30</f>
        <v>4.4000612182430367E-3</v>
      </c>
      <c r="T181">
        <f>+G181/'Total x Ano'!$G$30</f>
        <v>1.4462809917355372E-2</v>
      </c>
      <c r="U181">
        <f>+H181/'Total x Ano'!$G$30</f>
        <v>7.9392408937863489E-3</v>
      </c>
      <c r="V181">
        <f>+I181/'Total x Ano'!$G$30</f>
        <v>6.6000918273645545E-4</v>
      </c>
      <c r="W181">
        <f>+J181/'Total x Ano'!$G$30</f>
        <v>6.6957453321089681E-4</v>
      </c>
      <c r="X181">
        <f>+K181/'Total x Ano'!$G$30</f>
        <v>9.0296908478726661E-3</v>
      </c>
      <c r="Y181">
        <f>+L181/'Total x Ano'!$G$30</f>
        <v>5.9907790021426384E-2</v>
      </c>
    </row>
    <row r="182" spans="1:25" x14ac:dyDescent="0.25">
      <c r="A182" s="1" t="s">
        <v>17</v>
      </c>
      <c r="B182">
        <f>servico!B196</f>
        <v>93</v>
      </c>
      <c r="C182">
        <f>servico!C196</f>
        <v>75</v>
      </c>
      <c r="D182">
        <f>servico!D196</f>
        <v>205</v>
      </c>
      <c r="E182">
        <f>servico!E196</f>
        <v>16</v>
      </c>
      <c r="F182">
        <f>servico!F196</f>
        <v>79</v>
      </c>
      <c r="G182">
        <f>servico!G196</f>
        <v>281</v>
      </c>
      <c r="H182">
        <f>servico!H196</f>
        <v>128</v>
      </c>
      <c r="I182">
        <f>servico!I196</f>
        <v>15</v>
      </c>
      <c r="J182">
        <f>servico!J196</f>
        <v>7</v>
      </c>
      <c r="K182">
        <f>servico!K196</f>
        <v>170</v>
      </c>
      <c r="L182">
        <f t="shared" si="5"/>
        <v>1069</v>
      </c>
      <c r="N182" s="1" t="s">
        <v>17</v>
      </c>
      <c r="O182">
        <f>+B182/'Total x Ano'!$G$30</f>
        <v>8.8957759412304862E-4</v>
      </c>
      <c r="P182">
        <f>+C182/'Total x Ano'!$G$30</f>
        <v>7.1740128558310371E-4</v>
      </c>
      <c r="Q182">
        <f>+D182/'Total x Ano'!$G$30</f>
        <v>1.9608968472604837E-3</v>
      </c>
      <c r="R182">
        <f>+E182/'Total x Ano'!$G$30</f>
        <v>1.5304560759106213E-4</v>
      </c>
      <c r="S182">
        <f>+F182/'Total x Ano'!$G$30</f>
        <v>7.5566268748086926E-4</v>
      </c>
      <c r="T182">
        <f>+G182/'Total x Ano'!$G$30</f>
        <v>2.6878634833180288E-3</v>
      </c>
      <c r="U182">
        <f>+H182/'Total x Ano'!$G$30</f>
        <v>1.2243648607284971E-3</v>
      </c>
      <c r="V182">
        <f>+I182/'Total x Ano'!$G$30</f>
        <v>1.4348025711662075E-4</v>
      </c>
      <c r="W182">
        <f>+J182/'Total x Ano'!$G$30</f>
        <v>6.6957453321089681E-5</v>
      </c>
      <c r="X182">
        <f>+K182/'Total x Ano'!$G$30</f>
        <v>1.6261095806550353E-3</v>
      </c>
      <c r="Y182">
        <f>+L182/'Total x Ano'!$G$30</f>
        <v>1.022535965717784E-2</v>
      </c>
    </row>
    <row r="183" spans="1:25" x14ac:dyDescent="0.25">
      <c r="A183" s="1" t="s">
        <v>16</v>
      </c>
      <c r="B183">
        <f>servico!B197</f>
        <v>547</v>
      </c>
      <c r="C183">
        <f>servico!C197</f>
        <v>808</v>
      </c>
      <c r="D183">
        <f>servico!D197</f>
        <v>994</v>
      </c>
      <c r="E183">
        <f>servico!E197</f>
        <v>107</v>
      </c>
      <c r="F183">
        <f>servico!F197</f>
        <v>488</v>
      </c>
      <c r="G183">
        <f>servico!G197</f>
        <v>1510</v>
      </c>
      <c r="H183">
        <f>servico!H197</f>
        <v>568</v>
      </c>
      <c r="I183">
        <f>servico!I197</f>
        <v>77</v>
      </c>
      <c r="J183">
        <f>servico!J197</f>
        <v>42</v>
      </c>
      <c r="K183">
        <f>servico!K197</f>
        <v>813</v>
      </c>
      <c r="L183">
        <f t="shared" si="5"/>
        <v>5954</v>
      </c>
      <c r="N183" s="1" t="s">
        <v>16</v>
      </c>
      <c r="O183">
        <f>+B183/'Total x Ano'!$G$30</f>
        <v>5.2322467095194366E-3</v>
      </c>
      <c r="P183">
        <f>+C183/'Total x Ano'!$G$30</f>
        <v>7.7288031833486377E-3</v>
      </c>
      <c r="Q183">
        <f>+D183/'Total x Ano'!$G$30</f>
        <v>9.5079583715947345E-3</v>
      </c>
      <c r="R183">
        <f>+E183/'Total x Ano'!$G$30</f>
        <v>1.0234925007652281E-3</v>
      </c>
      <c r="S183">
        <f>+F183/'Total x Ano'!$G$30</f>
        <v>4.6678910315273948E-3</v>
      </c>
      <c r="T183">
        <f>+G183/'Total x Ano'!$G$30</f>
        <v>1.4443679216406489E-2</v>
      </c>
      <c r="U183">
        <f>+H183/'Total x Ano'!$G$30</f>
        <v>5.4331190694827062E-3</v>
      </c>
      <c r="V183">
        <f>+I183/'Total x Ano'!$G$30</f>
        <v>7.3653198653198654E-4</v>
      </c>
      <c r="W183">
        <f>+J183/'Total x Ano'!$G$30</f>
        <v>4.0174471992653808E-4</v>
      </c>
      <c r="X183">
        <f>+K183/'Total x Ano'!$G$30</f>
        <v>7.7766299357208447E-3</v>
      </c>
      <c r="Y183">
        <f>+L183/'Total x Ano'!$G$30</f>
        <v>5.6952096724824E-2</v>
      </c>
    </row>
    <row r="184" spans="1:25" x14ac:dyDescent="0.25">
      <c r="A184" s="1" t="s">
        <v>15</v>
      </c>
      <c r="B184">
        <f>servico!B198</f>
        <v>2105</v>
      </c>
      <c r="C184">
        <f>servico!C198</f>
        <v>1299</v>
      </c>
      <c r="D184">
        <f>servico!D198</f>
        <v>2508</v>
      </c>
      <c r="E184">
        <f>servico!E198</f>
        <v>434</v>
      </c>
      <c r="F184">
        <f>servico!F198</f>
        <v>1872</v>
      </c>
      <c r="G184">
        <f>servico!G198</f>
        <v>4102</v>
      </c>
      <c r="H184">
        <f>servico!H198</f>
        <v>1767</v>
      </c>
      <c r="I184">
        <f>servico!I198</f>
        <v>279</v>
      </c>
      <c r="J184">
        <f>servico!J198</f>
        <v>82</v>
      </c>
      <c r="K184">
        <f>servico!K198</f>
        <v>3347</v>
      </c>
      <c r="L184">
        <f t="shared" si="5"/>
        <v>17795</v>
      </c>
      <c r="N184" s="1" t="s">
        <v>15</v>
      </c>
      <c r="O184">
        <f>+B184/'Total x Ano'!$G$30</f>
        <v>2.0135062748699112E-2</v>
      </c>
      <c r="P184">
        <f>+C184/'Total x Ano'!$G$30</f>
        <v>1.2425390266299357E-2</v>
      </c>
      <c r="Q184">
        <f>+D184/'Total x Ano'!$G$30</f>
        <v>2.3989898989898988E-2</v>
      </c>
      <c r="R184">
        <f>+E184/'Total x Ano'!$G$30</f>
        <v>4.1513621059075601E-3</v>
      </c>
      <c r="S184">
        <f>+F184/'Total x Ano'!$G$30</f>
        <v>1.790633608815427E-2</v>
      </c>
      <c r="T184">
        <f>+G184/'Total x Ano'!$G$30</f>
        <v>3.9237067646158558E-2</v>
      </c>
      <c r="U184">
        <f>+H184/'Total x Ano'!$G$30</f>
        <v>1.6901974288337923E-2</v>
      </c>
      <c r="V184">
        <f>+I184/'Total x Ano'!$G$30</f>
        <v>2.6687327823691461E-3</v>
      </c>
      <c r="W184">
        <f>+J184/'Total x Ano'!$G$30</f>
        <v>7.8435873890419345E-4</v>
      </c>
      <c r="X184">
        <f>+K184/'Total x Ano'!$G$30</f>
        <v>3.2015228037955312E-2</v>
      </c>
      <c r="Y184">
        <f>+L184/'Total x Ano'!$G$30</f>
        <v>0.17021541169268442</v>
      </c>
    </row>
    <row r="185" spans="1:25" x14ac:dyDescent="0.25">
      <c r="A185" s="1" t="s">
        <v>14</v>
      </c>
      <c r="B185">
        <f>servico!B199</f>
        <v>306</v>
      </c>
      <c r="C185">
        <f>servico!C199</f>
        <v>304</v>
      </c>
      <c r="D185">
        <f>servico!D199</f>
        <v>798</v>
      </c>
      <c r="E185">
        <f>servico!E199</f>
        <v>120</v>
      </c>
      <c r="F185">
        <f>servico!F199</f>
        <v>374</v>
      </c>
      <c r="G185">
        <f>servico!G199</f>
        <v>1006</v>
      </c>
      <c r="H185">
        <f>servico!H199</f>
        <v>522</v>
      </c>
      <c r="I185">
        <f>servico!I199</f>
        <v>73</v>
      </c>
      <c r="J185">
        <f>servico!J199</f>
        <v>21</v>
      </c>
      <c r="K185">
        <f>servico!K199</f>
        <v>667</v>
      </c>
      <c r="L185">
        <f t="shared" si="5"/>
        <v>4191</v>
      </c>
      <c r="N185" s="1" t="s">
        <v>14</v>
      </c>
      <c r="O185">
        <f>+B185/'Total x Ano'!$G$30</f>
        <v>2.9269972451790634E-3</v>
      </c>
      <c r="P185">
        <f>+C185/'Total x Ano'!$G$30</f>
        <v>2.9078665442301807E-3</v>
      </c>
      <c r="Q185">
        <f>+D185/'Total x Ano'!$G$30</f>
        <v>7.6331496786042237E-3</v>
      </c>
      <c r="R185">
        <f>+E185/'Total x Ano'!$G$30</f>
        <v>1.147842056932966E-3</v>
      </c>
      <c r="S185">
        <f>+F185/'Total x Ano'!$G$30</f>
        <v>3.5774410774410776E-3</v>
      </c>
      <c r="T185">
        <f>+G185/'Total x Ano'!$G$30</f>
        <v>9.6227425772880317E-3</v>
      </c>
      <c r="U185">
        <f>+H185/'Total x Ano'!$G$30</f>
        <v>4.9931129476584023E-3</v>
      </c>
      <c r="V185">
        <f>+I185/'Total x Ano'!$G$30</f>
        <v>6.9827058463422099E-4</v>
      </c>
      <c r="W185">
        <f>+J185/'Total x Ano'!$G$30</f>
        <v>2.0087235996326904E-4</v>
      </c>
      <c r="X185">
        <f>+K185/'Total x Ano'!$G$30</f>
        <v>6.3800887664524032E-3</v>
      </c>
      <c r="Y185">
        <f>+L185/'Total x Ano'!$G$30</f>
        <v>4.008838383838384E-2</v>
      </c>
    </row>
    <row r="186" spans="1:25" x14ac:dyDescent="0.25">
      <c r="A186" s="1" t="s">
        <v>13</v>
      </c>
      <c r="B186">
        <f>servico!B200</f>
        <v>262</v>
      </c>
      <c r="C186">
        <f>servico!C200</f>
        <v>317</v>
      </c>
      <c r="D186">
        <f>servico!D200</f>
        <v>760</v>
      </c>
      <c r="E186">
        <f>servico!E200</f>
        <v>87</v>
      </c>
      <c r="F186">
        <f>servico!F200</f>
        <v>359</v>
      </c>
      <c r="G186">
        <f>servico!G200</f>
        <v>796</v>
      </c>
      <c r="H186">
        <f>servico!H200</f>
        <v>458</v>
      </c>
      <c r="I186">
        <f>servico!I200</f>
        <v>34</v>
      </c>
      <c r="J186">
        <f>servico!J200</f>
        <v>14</v>
      </c>
      <c r="K186">
        <f>servico!K200</f>
        <v>482</v>
      </c>
      <c r="L186">
        <f t="shared" si="5"/>
        <v>3569</v>
      </c>
      <c r="N186" s="1" t="s">
        <v>13</v>
      </c>
      <c r="O186">
        <f>+B186/'Total x Ano'!$G$30</f>
        <v>2.5061218243036423E-3</v>
      </c>
      <c r="P186">
        <f>+C186/'Total x Ano'!$G$30</f>
        <v>3.0322161003979186E-3</v>
      </c>
      <c r="Q186">
        <f>+D186/'Total x Ano'!$G$30</f>
        <v>7.2696663605754516E-3</v>
      </c>
      <c r="R186">
        <f>+E186/'Total x Ano'!$G$30</f>
        <v>8.3218549127640035E-4</v>
      </c>
      <c r="S186">
        <f>+F186/'Total x Ano'!$G$30</f>
        <v>3.4339608203244566E-3</v>
      </c>
      <c r="T186">
        <f>+G186/'Total x Ano'!$G$30</f>
        <v>7.6140189776553414E-3</v>
      </c>
      <c r="U186">
        <f>+H186/'Total x Ano'!$G$30</f>
        <v>4.3809305172941536E-3</v>
      </c>
      <c r="V186">
        <f>+I186/'Total x Ano'!$G$30</f>
        <v>3.2522191613100704E-4</v>
      </c>
      <c r="W186">
        <f>+J186/'Total x Ano'!$G$30</f>
        <v>1.3391490664217936E-4</v>
      </c>
      <c r="X186">
        <f>+K186/'Total x Ano'!$G$30</f>
        <v>4.6104989286807471E-3</v>
      </c>
      <c r="Y186">
        <f>+L186/'Total x Ano'!$G$30</f>
        <v>3.4138735843281295E-2</v>
      </c>
    </row>
    <row r="187" spans="1:25" x14ac:dyDescent="0.25">
      <c r="A187" s="1" t="s">
        <v>12</v>
      </c>
      <c r="B187">
        <f>servico!B201</f>
        <v>681</v>
      </c>
      <c r="C187">
        <f>servico!C201</f>
        <v>348</v>
      </c>
      <c r="D187">
        <f>servico!D201</f>
        <v>901</v>
      </c>
      <c r="E187">
        <f>servico!E201</f>
        <v>85</v>
      </c>
      <c r="F187">
        <f>servico!F201</f>
        <v>488</v>
      </c>
      <c r="G187">
        <f>servico!G201</f>
        <v>1084</v>
      </c>
      <c r="H187">
        <f>servico!H201</f>
        <v>576</v>
      </c>
      <c r="I187">
        <f>servico!I201</f>
        <v>73</v>
      </c>
      <c r="J187">
        <f>servico!J201</f>
        <v>35</v>
      </c>
      <c r="K187">
        <f>servico!K201</f>
        <v>623</v>
      </c>
      <c r="L187">
        <f t="shared" si="5"/>
        <v>4894</v>
      </c>
      <c r="N187" s="1" t="s">
        <v>12</v>
      </c>
      <c r="O187">
        <f>+B187/'Total x Ano'!$G$30</f>
        <v>6.5140036730945818E-3</v>
      </c>
      <c r="P187">
        <f>+C187/'Total x Ano'!$G$30</f>
        <v>3.3287419651056014E-3</v>
      </c>
      <c r="Q187">
        <f>+D187/'Total x Ano'!$G$30</f>
        <v>8.6183807774716861E-3</v>
      </c>
      <c r="R187">
        <f>+E187/'Total x Ano'!$G$30</f>
        <v>8.1305479032751763E-4</v>
      </c>
      <c r="S187">
        <f>+F187/'Total x Ano'!$G$30</f>
        <v>4.6678910315273948E-3</v>
      </c>
      <c r="T187">
        <f>+G187/'Total x Ano'!$G$30</f>
        <v>1.0368839914294459E-2</v>
      </c>
      <c r="U187">
        <f>+H187/'Total x Ano'!$G$30</f>
        <v>5.5096418732782371E-3</v>
      </c>
      <c r="V187">
        <f>+I187/'Total x Ano'!$G$30</f>
        <v>6.9827058463422099E-4</v>
      </c>
      <c r="W187">
        <f>+J187/'Total x Ano'!$G$30</f>
        <v>3.347872666054484E-4</v>
      </c>
      <c r="X187">
        <f>+K187/'Total x Ano'!$G$30</f>
        <v>5.9592133455769816E-3</v>
      </c>
      <c r="Y187">
        <f>+L187/'Total x Ano'!$G$30</f>
        <v>4.6812825221916134E-2</v>
      </c>
    </row>
    <row r="188" spans="1:25" x14ac:dyDescent="0.25">
      <c r="A188" s="1" t="s">
        <v>11</v>
      </c>
      <c r="B188">
        <f>servico!B202</f>
        <v>62</v>
      </c>
      <c r="C188">
        <f>servico!C202</f>
        <v>75</v>
      </c>
      <c r="D188">
        <f>servico!D202</f>
        <v>170</v>
      </c>
      <c r="E188">
        <f>servico!E202</f>
        <v>23</v>
      </c>
      <c r="F188">
        <f>servico!F202</f>
        <v>86</v>
      </c>
      <c r="G188">
        <f>servico!G202</f>
        <v>155</v>
      </c>
      <c r="H188">
        <f>servico!H202</f>
        <v>125</v>
      </c>
      <c r="I188">
        <f>servico!I202</f>
        <v>11</v>
      </c>
      <c r="J188">
        <f>servico!J202</f>
        <v>7</v>
      </c>
      <c r="K188">
        <f>servico!K202</f>
        <v>157</v>
      </c>
      <c r="L188">
        <f t="shared" si="5"/>
        <v>871</v>
      </c>
      <c r="N188" s="1" t="s">
        <v>11</v>
      </c>
      <c r="O188">
        <f>+B188/'Total x Ano'!$G$30</f>
        <v>5.9305172941536582E-4</v>
      </c>
      <c r="P188">
        <f>+C188/'Total x Ano'!$G$30</f>
        <v>7.1740128558310371E-4</v>
      </c>
      <c r="Q188">
        <f>+D188/'Total x Ano'!$G$30</f>
        <v>1.6261095806550353E-3</v>
      </c>
      <c r="R188">
        <f>+E188/'Total x Ano'!$G$30</f>
        <v>2.2000306091215182E-4</v>
      </c>
      <c r="S188">
        <f>+F188/'Total x Ano'!$G$30</f>
        <v>8.2262014080195899E-4</v>
      </c>
      <c r="T188">
        <f>+G188/'Total x Ano'!$G$30</f>
        <v>1.4826293235384144E-3</v>
      </c>
      <c r="U188">
        <f>+H188/'Total x Ano'!$G$30</f>
        <v>1.195668809305173E-3</v>
      </c>
      <c r="V188">
        <f>+I188/'Total x Ano'!$G$30</f>
        <v>1.0521885521885521E-4</v>
      </c>
      <c r="W188">
        <f>+J188/'Total x Ano'!$G$30</f>
        <v>6.6957453321089681E-5</v>
      </c>
      <c r="X188">
        <f>+K188/'Total x Ano'!$G$30</f>
        <v>1.5017600244872972E-3</v>
      </c>
      <c r="Y188">
        <f>+L188/'Total x Ano'!$G$30</f>
        <v>8.3314202632384458E-3</v>
      </c>
    </row>
    <row r="189" spans="1:25" x14ac:dyDescent="0.25">
      <c r="A189" s="1" t="s">
        <v>10</v>
      </c>
      <c r="B189">
        <f>servico!B203</f>
        <v>73</v>
      </c>
      <c r="C189">
        <f>servico!C203</f>
        <v>68</v>
      </c>
      <c r="D189">
        <f>servico!D203</f>
        <v>198</v>
      </c>
      <c r="E189">
        <f>servico!E203</f>
        <v>36</v>
      </c>
      <c r="F189">
        <f>servico!F203</f>
        <v>79</v>
      </c>
      <c r="G189">
        <f>servico!G203</f>
        <v>157</v>
      </c>
      <c r="H189">
        <f>servico!H203</f>
        <v>94</v>
      </c>
      <c r="I189">
        <f>servico!I203</f>
        <v>23</v>
      </c>
      <c r="J189">
        <f>servico!J203</f>
        <v>4</v>
      </c>
      <c r="K189">
        <f>servico!K203</f>
        <v>160</v>
      </c>
      <c r="L189">
        <f t="shared" si="5"/>
        <v>892</v>
      </c>
      <c r="N189" s="1" t="s">
        <v>10</v>
      </c>
      <c r="O189">
        <f>+B189/'Total x Ano'!$G$30</f>
        <v>6.9827058463422099E-4</v>
      </c>
      <c r="P189">
        <f>+C189/'Total x Ano'!$G$30</f>
        <v>6.5044383226201409E-4</v>
      </c>
      <c r="Q189">
        <f>+D189/'Total x Ano'!$G$30</f>
        <v>1.893939393939394E-3</v>
      </c>
      <c r="R189">
        <f>+E189/'Total x Ano'!$G$30</f>
        <v>3.4435261707988982E-4</v>
      </c>
      <c r="S189">
        <f>+F189/'Total x Ano'!$G$30</f>
        <v>7.5566268748086926E-4</v>
      </c>
      <c r="T189">
        <f>+G189/'Total x Ano'!$G$30</f>
        <v>1.5017600244872972E-3</v>
      </c>
      <c r="U189">
        <f>+H189/'Total x Ano'!$G$30</f>
        <v>8.9914294459749009E-4</v>
      </c>
      <c r="V189">
        <f>+I189/'Total x Ano'!$G$30</f>
        <v>2.2000306091215182E-4</v>
      </c>
      <c r="W189">
        <f>+J189/'Total x Ano'!$G$30</f>
        <v>3.8261401897765534E-5</v>
      </c>
      <c r="X189">
        <f>+K189/'Total x Ano'!$G$30</f>
        <v>1.5304560759106215E-3</v>
      </c>
      <c r="Y189">
        <f>+L189/'Total x Ano'!$G$30</f>
        <v>8.5322926232017145E-3</v>
      </c>
    </row>
    <row r="190" spans="1:25" x14ac:dyDescent="0.25">
      <c r="A190" s="1" t="s">
        <v>9</v>
      </c>
      <c r="B190">
        <f>servico!B204</f>
        <v>151</v>
      </c>
      <c r="C190">
        <f>servico!C204</f>
        <v>144</v>
      </c>
      <c r="D190">
        <f>servico!D204</f>
        <v>364</v>
      </c>
      <c r="E190">
        <f>servico!E204</f>
        <v>29</v>
      </c>
      <c r="F190">
        <f>servico!F204</f>
        <v>101</v>
      </c>
      <c r="G190">
        <f>servico!G204</f>
        <v>338</v>
      </c>
      <c r="H190">
        <f>servico!H204</f>
        <v>218</v>
      </c>
      <c r="I190">
        <f>servico!I204</f>
        <v>21</v>
      </c>
      <c r="J190">
        <f>servico!J204</f>
        <v>12</v>
      </c>
      <c r="K190">
        <f>servico!K204</f>
        <v>311</v>
      </c>
      <c r="L190">
        <f t="shared" si="5"/>
        <v>1689</v>
      </c>
      <c r="N190" s="1" t="s">
        <v>9</v>
      </c>
      <c r="O190">
        <f>+B190/'Total x Ano'!$G$30</f>
        <v>1.444367921640649E-3</v>
      </c>
      <c r="P190">
        <f>+C190/'Total x Ano'!$G$30</f>
        <v>1.3774104683195593E-3</v>
      </c>
      <c r="Q190">
        <f>+D190/'Total x Ano'!$G$30</f>
        <v>3.4817875726966636E-3</v>
      </c>
      <c r="R190">
        <f>+E190/'Total x Ano'!$G$30</f>
        <v>2.7739516375880014E-4</v>
      </c>
      <c r="S190">
        <f>+F190/'Total x Ano'!$G$30</f>
        <v>9.6610039791857972E-4</v>
      </c>
      <c r="T190">
        <f>+G190/'Total x Ano'!$G$30</f>
        <v>3.2330884603611878E-3</v>
      </c>
      <c r="U190">
        <f>+H190/'Total x Ano'!$G$30</f>
        <v>2.0852464034282216E-3</v>
      </c>
      <c r="V190">
        <f>+I190/'Total x Ano'!$G$30</f>
        <v>2.0087235996326904E-4</v>
      </c>
      <c r="W190">
        <f>+J190/'Total x Ano'!$G$30</f>
        <v>1.147842056932966E-4</v>
      </c>
      <c r="X190">
        <f>+K190/'Total x Ano'!$G$30</f>
        <v>2.9748239975512705E-3</v>
      </c>
      <c r="Y190">
        <f>+L190/'Total x Ano'!$G$30</f>
        <v>1.6155876951331496E-2</v>
      </c>
    </row>
    <row r="191" spans="1:25" x14ac:dyDescent="0.25">
      <c r="A191" s="1" t="s">
        <v>8</v>
      </c>
      <c r="B191">
        <f>servico!B205</f>
        <v>120</v>
      </c>
      <c r="C191">
        <f>servico!C205</f>
        <v>114</v>
      </c>
      <c r="D191">
        <f>servico!D205</f>
        <v>186</v>
      </c>
      <c r="E191">
        <f>servico!E205</f>
        <v>22</v>
      </c>
      <c r="F191">
        <f>servico!F205</f>
        <v>107</v>
      </c>
      <c r="G191">
        <f>servico!G205</f>
        <v>371</v>
      </c>
      <c r="H191">
        <f>servico!H205</f>
        <v>124</v>
      </c>
      <c r="I191">
        <f>servico!I205</f>
        <v>17</v>
      </c>
      <c r="J191">
        <f>servico!J205</f>
        <v>9</v>
      </c>
      <c r="K191">
        <f>servico!K205</f>
        <v>305</v>
      </c>
      <c r="L191">
        <f t="shared" si="5"/>
        <v>1375</v>
      </c>
      <c r="N191" s="1" t="s">
        <v>8</v>
      </c>
      <c r="O191">
        <f>+B191/'Total x Ano'!$G$30</f>
        <v>1.147842056932966E-3</v>
      </c>
      <c r="P191">
        <f>+C191/'Total x Ano'!$G$30</f>
        <v>1.0904499540863178E-3</v>
      </c>
      <c r="Q191">
        <f>+D191/'Total x Ano'!$G$30</f>
        <v>1.7791551882460972E-3</v>
      </c>
      <c r="R191">
        <f>+E191/'Total x Ano'!$G$30</f>
        <v>2.1043771043771043E-4</v>
      </c>
      <c r="S191">
        <f>+F191/'Total x Ano'!$G$30</f>
        <v>1.0234925007652281E-3</v>
      </c>
      <c r="T191">
        <f>+G191/'Total x Ano'!$G$30</f>
        <v>3.5487450260177533E-3</v>
      </c>
      <c r="U191">
        <f>+H191/'Total x Ano'!$G$30</f>
        <v>1.1861034588307316E-3</v>
      </c>
      <c r="V191">
        <f>+I191/'Total x Ano'!$G$30</f>
        <v>1.6261095806550352E-4</v>
      </c>
      <c r="W191">
        <f>+J191/'Total x Ano'!$G$30</f>
        <v>8.6088154269972454E-5</v>
      </c>
      <c r="X191">
        <f>+K191/'Total x Ano'!$G$30</f>
        <v>2.9174318947046219E-3</v>
      </c>
      <c r="Y191">
        <f>+L191/'Total x Ano'!$G$30</f>
        <v>1.3152356902356903E-2</v>
      </c>
    </row>
    <row r="192" spans="1:25" x14ac:dyDescent="0.25">
      <c r="A192" s="1" t="s">
        <v>7</v>
      </c>
      <c r="B192">
        <f>servico!B206</f>
        <v>5812</v>
      </c>
      <c r="C192">
        <f>servico!C206</f>
        <v>5139</v>
      </c>
      <c r="D192">
        <f>servico!D206</f>
        <v>10149</v>
      </c>
      <c r="E192">
        <f>servico!E206</f>
        <v>1265</v>
      </c>
      <c r="F192">
        <f>servico!F206</f>
        <v>4979</v>
      </c>
      <c r="G192">
        <f>servico!G206</f>
        <v>13092</v>
      </c>
      <c r="H192">
        <f>servico!H206</f>
        <v>6390</v>
      </c>
      <c r="I192">
        <f>servico!I206</f>
        <v>842</v>
      </c>
      <c r="J192">
        <f>servico!J206</f>
        <v>368</v>
      </c>
      <c r="K192">
        <f>servico!K206</f>
        <v>9783</v>
      </c>
      <c r="L192">
        <f t="shared" si="5"/>
        <v>57819</v>
      </c>
      <c r="N192" s="1" t="s">
        <v>7</v>
      </c>
      <c r="O192">
        <f>+B192/'Total x Ano'!$G$30</f>
        <v>5.5593816957453322E-2</v>
      </c>
      <c r="P192">
        <f>+C192/'Total x Ano'!$G$30</f>
        <v>4.915633608815427E-2</v>
      </c>
      <c r="Q192">
        <f>+D192/'Total x Ano'!$G$30</f>
        <v>9.7078741965105603E-2</v>
      </c>
      <c r="R192">
        <f>+E192/'Total x Ano'!$G$30</f>
        <v>1.2100168350168351E-2</v>
      </c>
      <c r="S192">
        <f>+F192/'Total x Ano'!$G$30</f>
        <v>4.7625880012243646E-2</v>
      </c>
      <c r="T192">
        <f>+G192/'Total x Ano'!$G$30</f>
        <v>0.1252295684113866</v>
      </c>
      <c r="U192">
        <f>+H192/'Total x Ano'!$G$30</f>
        <v>6.1122589531680441E-2</v>
      </c>
      <c r="V192">
        <f>+I192/'Total x Ano'!$G$30</f>
        <v>8.0540250994796444E-3</v>
      </c>
      <c r="W192">
        <f>+J192/'Total x Ano'!$G$30</f>
        <v>3.520048974594429E-3</v>
      </c>
      <c r="X192">
        <f>+K192/'Total x Ano'!$G$30</f>
        <v>9.357782369146006E-2</v>
      </c>
      <c r="Y192">
        <f>+L192/'Total x Ano'!$G$30</f>
        <v>0.5530589990817264</v>
      </c>
    </row>
    <row r="193" spans="1:25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</row>
    <row r="194" spans="1:2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</row>
    <row r="195" spans="1:25" s="1" customFormat="1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  <c r="O195" s="1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x14ac:dyDescent="0.25">
      <c r="A196" s="1"/>
      <c r="B196" s="1" t="s">
        <v>505</v>
      </c>
      <c r="C196" s="1" t="s">
        <v>541</v>
      </c>
      <c r="D196" s="1" t="s">
        <v>1</v>
      </c>
      <c r="E196" s="1" t="s">
        <v>531</v>
      </c>
      <c r="F196" s="1" t="s">
        <v>510</v>
      </c>
      <c r="G196" s="1" t="s">
        <v>537</v>
      </c>
      <c r="H196" s="1" t="s">
        <v>2</v>
      </c>
      <c r="I196" s="1" t="s">
        <v>3</v>
      </c>
      <c r="J196" s="1" t="s">
        <v>6</v>
      </c>
      <c r="K196" s="1" t="s">
        <v>533</v>
      </c>
      <c r="L196" s="1" t="s">
        <v>565</v>
      </c>
      <c r="N196" s="1"/>
      <c r="O196" s="1" t="s">
        <v>505</v>
      </c>
      <c r="P196" s="1" t="s">
        <v>541</v>
      </c>
      <c r="Q196" s="1" t="s">
        <v>1</v>
      </c>
      <c r="R196" s="1" t="s">
        <v>531</v>
      </c>
      <c r="S196" s="1" t="s">
        <v>510</v>
      </c>
      <c r="T196" s="1" t="s">
        <v>537</v>
      </c>
      <c r="U196" s="1" t="s">
        <v>2</v>
      </c>
      <c r="V196" s="1" t="s">
        <v>3</v>
      </c>
      <c r="W196" s="1" t="s">
        <v>6</v>
      </c>
      <c r="X196" s="1" t="s">
        <v>533</v>
      </c>
      <c r="Y196" s="1" t="s">
        <v>565</v>
      </c>
    </row>
    <row r="197" spans="1:25" x14ac:dyDescent="0.25">
      <c r="A197" s="1" t="s">
        <v>34</v>
      </c>
      <c r="B197">
        <f>servico!B214</f>
        <v>17</v>
      </c>
      <c r="C197">
        <f>servico!C214</f>
        <v>32</v>
      </c>
      <c r="D197">
        <f>servico!D214</f>
        <v>130</v>
      </c>
      <c r="E197">
        <f>servico!E214</f>
        <v>10</v>
      </c>
      <c r="F197">
        <f>servico!F214</f>
        <v>34</v>
      </c>
      <c r="G197">
        <f>servico!G214</f>
        <v>81</v>
      </c>
      <c r="H197">
        <f>servico!H214</f>
        <v>42</v>
      </c>
      <c r="I197">
        <f>servico!I214</f>
        <v>7</v>
      </c>
      <c r="J197">
        <f>servico!J214</f>
        <v>4</v>
      </c>
      <c r="K197">
        <f>servico!K214</f>
        <v>75</v>
      </c>
      <c r="L197">
        <f>SUM(B197:K197)</f>
        <v>432</v>
      </c>
      <c r="N197" s="1" t="s">
        <v>34</v>
      </c>
      <c r="O197">
        <f>+B197/'Total x Ano'!$H$30</f>
        <v>1.5837673166323518E-4</v>
      </c>
      <c r="P197">
        <f>+C197/'Total x Ano'!$H$30</f>
        <v>2.9812090666020739E-4</v>
      </c>
      <c r="Q197">
        <f>+D197/'Total x Ano'!$H$30</f>
        <v>1.2111161833070925E-3</v>
      </c>
      <c r="R197">
        <f>+E197/'Total x Ano'!$H$30</f>
        <v>9.3162783331314812E-5</v>
      </c>
      <c r="S197">
        <f>+F197/'Total x Ano'!$H$30</f>
        <v>3.1675346332647036E-4</v>
      </c>
      <c r="T197">
        <f>+G197/'Total x Ano'!$H$30</f>
        <v>7.5461854498364998E-4</v>
      </c>
      <c r="U197">
        <f>+H197/'Total x Ano'!$H$30</f>
        <v>3.9128368999152217E-4</v>
      </c>
      <c r="V197">
        <f>+I197/'Total x Ano'!$H$30</f>
        <v>6.5213948331920371E-5</v>
      </c>
      <c r="W197">
        <f>+J197/'Total x Ano'!$H$30</f>
        <v>3.7265113332525923E-5</v>
      </c>
      <c r="X197">
        <f>+K197/'Total x Ano'!$H$30</f>
        <v>6.9872087498486105E-4</v>
      </c>
      <c r="Y197">
        <f>+L197/'Total x Ano'!$H$30</f>
        <v>4.0246322399127999E-3</v>
      </c>
    </row>
    <row r="198" spans="1:25" x14ac:dyDescent="0.25">
      <c r="A198" s="1" t="s">
        <v>33</v>
      </c>
      <c r="B198">
        <f>servico!B215</f>
        <v>9</v>
      </c>
      <c r="C198">
        <f>servico!C215</f>
        <v>8</v>
      </c>
      <c r="D198">
        <f>servico!D215</f>
        <v>28</v>
      </c>
      <c r="E198">
        <f>servico!E215</f>
        <v>0</v>
      </c>
      <c r="F198">
        <f>servico!F215</f>
        <v>5</v>
      </c>
      <c r="G198">
        <f>servico!G215</f>
        <v>17</v>
      </c>
      <c r="H198">
        <f>servico!H215</f>
        <v>13</v>
      </c>
      <c r="I198">
        <f>servico!I215</f>
        <v>1</v>
      </c>
      <c r="J198">
        <f>servico!J215</f>
        <v>2</v>
      </c>
      <c r="K198">
        <f>servico!K215</f>
        <v>8</v>
      </c>
      <c r="L198">
        <f t="shared" ref="L198:L224" si="6">SUM(B198:K198)</f>
        <v>91</v>
      </c>
      <c r="N198" s="1" t="s">
        <v>33</v>
      </c>
      <c r="O198">
        <f>+B198/'Total x Ano'!$H$30</f>
        <v>8.3846504998183322E-5</v>
      </c>
      <c r="P198">
        <f>+C198/'Total x Ano'!$H$30</f>
        <v>7.4530226665051847E-5</v>
      </c>
      <c r="Q198">
        <f>+D198/'Total x Ano'!$H$30</f>
        <v>2.6085579332768148E-4</v>
      </c>
      <c r="R198">
        <f>+E198/'Total x Ano'!$H$30</f>
        <v>0</v>
      </c>
      <c r="S198">
        <f>+F198/'Total x Ano'!$H$30</f>
        <v>4.6581391665657406E-5</v>
      </c>
      <c r="T198">
        <f>+G198/'Total x Ano'!$H$30</f>
        <v>1.5837673166323518E-4</v>
      </c>
      <c r="U198">
        <f>+H198/'Total x Ano'!$H$30</f>
        <v>1.2111161833070925E-4</v>
      </c>
      <c r="V198">
        <f>+I198/'Total x Ano'!$H$30</f>
        <v>9.3162783331314808E-6</v>
      </c>
      <c r="W198">
        <f>+J198/'Total x Ano'!$H$30</f>
        <v>1.8632556666262962E-5</v>
      </c>
      <c r="X198">
        <f>+K198/'Total x Ano'!$H$30</f>
        <v>7.4530226665051847E-5</v>
      </c>
      <c r="Y198">
        <f>+L198/'Total x Ano'!$H$30</f>
        <v>8.4778132831496477E-4</v>
      </c>
    </row>
    <row r="199" spans="1:25" x14ac:dyDescent="0.25">
      <c r="A199" s="1" t="s">
        <v>32</v>
      </c>
      <c r="B199">
        <f>servico!B216</f>
        <v>38</v>
      </c>
      <c r="C199">
        <f>servico!C216</f>
        <v>33</v>
      </c>
      <c r="D199">
        <f>servico!D216</f>
        <v>69</v>
      </c>
      <c r="E199">
        <f>servico!E216</f>
        <v>5</v>
      </c>
      <c r="F199">
        <f>servico!F216</f>
        <v>19</v>
      </c>
      <c r="G199">
        <f>servico!G216</f>
        <v>83</v>
      </c>
      <c r="H199">
        <f>servico!H216</f>
        <v>33</v>
      </c>
      <c r="I199">
        <f>servico!I216</f>
        <v>3</v>
      </c>
      <c r="J199">
        <f>servico!J216</f>
        <v>1</v>
      </c>
      <c r="K199">
        <f>servico!K216</f>
        <v>72</v>
      </c>
      <c r="L199">
        <f t="shared" si="6"/>
        <v>356</v>
      </c>
      <c r="N199" s="1" t="s">
        <v>32</v>
      </c>
      <c r="O199">
        <f>+B199/'Total x Ano'!$H$30</f>
        <v>3.5401857665899627E-4</v>
      </c>
      <c r="P199">
        <f>+C199/'Total x Ano'!$H$30</f>
        <v>3.0743718499333888E-4</v>
      </c>
      <c r="Q199">
        <f>+D199/'Total x Ano'!$H$30</f>
        <v>6.4282320498607211E-4</v>
      </c>
      <c r="R199">
        <f>+E199/'Total x Ano'!$H$30</f>
        <v>4.6581391665657406E-5</v>
      </c>
      <c r="S199">
        <f>+F199/'Total x Ano'!$H$30</f>
        <v>1.7700928832949813E-4</v>
      </c>
      <c r="T199">
        <f>+G199/'Total x Ano'!$H$30</f>
        <v>7.7325110164991285E-4</v>
      </c>
      <c r="U199">
        <f>+H199/'Total x Ano'!$H$30</f>
        <v>3.0743718499333888E-4</v>
      </c>
      <c r="V199">
        <f>+I199/'Total x Ano'!$H$30</f>
        <v>2.7948834999394441E-5</v>
      </c>
      <c r="W199">
        <f>+J199/'Total x Ano'!$H$30</f>
        <v>9.3162783331314808E-6</v>
      </c>
      <c r="X199">
        <f>+K199/'Total x Ano'!$H$30</f>
        <v>6.7077203998546658E-4</v>
      </c>
      <c r="Y199">
        <f>+L199/'Total x Ano'!$H$30</f>
        <v>3.3165950865948072E-3</v>
      </c>
    </row>
    <row r="200" spans="1:25" x14ac:dyDescent="0.25">
      <c r="A200" s="1" t="s">
        <v>31</v>
      </c>
      <c r="B200">
        <f>servico!B217</f>
        <v>2</v>
      </c>
      <c r="C200">
        <f>servico!C217</f>
        <v>4</v>
      </c>
      <c r="D200">
        <f>servico!D217</f>
        <v>30</v>
      </c>
      <c r="E200">
        <f>servico!E217</f>
        <v>1</v>
      </c>
      <c r="F200">
        <f>servico!F217</f>
        <v>3</v>
      </c>
      <c r="G200">
        <f>servico!G217</f>
        <v>11</v>
      </c>
      <c r="H200">
        <f>servico!H217</f>
        <v>16</v>
      </c>
      <c r="I200">
        <f>servico!I217</f>
        <v>2</v>
      </c>
      <c r="J200">
        <f>servico!J217</f>
        <v>1</v>
      </c>
      <c r="K200">
        <f>servico!K217</f>
        <v>10</v>
      </c>
      <c r="L200">
        <f t="shared" si="6"/>
        <v>80</v>
      </c>
      <c r="N200" s="1" t="s">
        <v>31</v>
      </c>
      <c r="O200">
        <f>+B200/'Total x Ano'!$H$30</f>
        <v>1.8632556666262962E-5</v>
      </c>
      <c r="P200">
        <f>+C200/'Total x Ano'!$H$30</f>
        <v>3.7265113332525923E-5</v>
      </c>
      <c r="Q200">
        <f>+D200/'Total x Ano'!$H$30</f>
        <v>2.7948834999394441E-4</v>
      </c>
      <c r="R200">
        <f>+E200/'Total x Ano'!$H$30</f>
        <v>9.3162783331314808E-6</v>
      </c>
      <c r="S200">
        <f>+F200/'Total x Ano'!$H$30</f>
        <v>2.7948834999394441E-5</v>
      </c>
      <c r="T200">
        <f>+G200/'Total x Ano'!$H$30</f>
        <v>1.0247906166444629E-4</v>
      </c>
      <c r="U200">
        <f>+H200/'Total x Ano'!$H$30</f>
        <v>1.4906045333010369E-4</v>
      </c>
      <c r="V200">
        <f>+I200/'Total x Ano'!$H$30</f>
        <v>1.8632556666262962E-5</v>
      </c>
      <c r="W200">
        <f>+J200/'Total x Ano'!$H$30</f>
        <v>9.3162783331314808E-6</v>
      </c>
      <c r="X200">
        <f>+K200/'Total x Ano'!$H$30</f>
        <v>9.3162783331314812E-5</v>
      </c>
      <c r="Y200">
        <f>+L200/'Total x Ano'!$H$30</f>
        <v>7.4530226665051849E-4</v>
      </c>
    </row>
    <row r="201" spans="1:25" x14ac:dyDescent="0.25">
      <c r="A201" s="1" t="s">
        <v>30</v>
      </c>
      <c r="B201">
        <f>servico!B218</f>
        <v>65</v>
      </c>
      <c r="C201">
        <f>servico!C218</f>
        <v>47</v>
      </c>
      <c r="D201">
        <f>servico!D218</f>
        <v>143</v>
      </c>
      <c r="E201">
        <f>servico!E218</f>
        <v>9</v>
      </c>
      <c r="F201">
        <f>servico!F218</f>
        <v>45</v>
      </c>
      <c r="G201">
        <f>servico!G218</f>
        <v>154</v>
      </c>
      <c r="H201">
        <f>servico!H218</f>
        <v>75</v>
      </c>
      <c r="I201">
        <f>servico!I218</f>
        <v>10</v>
      </c>
      <c r="J201">
        <f>servico!J218</f>
        <v>6</v>
      </c>
      <c r="K201">
        <f>servico!K218</f>
        <v>142</v>
      </c>
      <c r="L201">
        <f t="shared" si="6"/>
        <v>696</v>
      </c>
      <c r="N201" s="1" t="s">
        <v>30</v>
      </c>
      <c r="O201">
        <f>+B201/'Total x Ano'!$H$30</f>
        <v>6.0555809165354626E-4</v>
      </c>
      <c r="P201">
        <f>+C201/'Total x Ano'!$H$30</f>
        <v>4.3786508165717956E-4</v>
      </c>
      <c r="Q201">
        <f>+D201/'Total x Ano'!$H$30</f>
        <v>1.3322278016378018E-3</v>
      </c>
      <c r="R201">
        <f>+E201/'Total x Ano'!$H$30</f>
        <v>8.3846504998183322E-5</v>
      </c>
      <c r="S201">
        <f>+F201/'Total x Ano'!$H$30</f>
        <v>4.1923252499091664E-4</v>
      </c>
      <c r="T201">
        <f>+G201/'Total x Ano'!$H$30</f>
        <v>1.4347068633022481E-3</v>
      </c>
      <c r="U201">
        <f>+H201/'Total x Ano'!$H$30</f>
        <v>6.9872087498486105E-4</v>
      </c>
      <c r="V201">
        <f>+I201/'Total x Ano'!$H$30</f>
        <v>9.3162783331314812E-5</v>
      </c>
      <c r="W201">
        <f>+J201/'Total x Ano'!$H$30</f>
        <v>5.5897669998788882E-5</v>
      </c>
      <c r="X201">
        <f>+K201/'Total x Ano'!$H$30</f>
        <v>1.3229115233046702E-3</v>
      </c>
      <c r="Y201">
        <f>+L201/'Total x Ano'!$H$30</f>
        <v>6.4841297198595105E-3</v>
      </c>
    </row>
    <row r="202" spans="1:25" x14ac:dyDescent="0.25">
      <c r="A202" s="1" t="s">
        <v>29</v>
      </c>
      <c r="B202">
        <f>servico!B219</f>
        <v>10</v>
      </c>
      <c r="C202">
        <f>servico!C219</f>
        <v>8</v>
      </c>
      <c r="D202">
        <f>servico!D219</f>
        <v>36</v>
      </c>
      <c r="E202">
        <f>servico!E219</f>
        <v>0</v>
      </c>
      <c r="F202">
        <f>servico!F219</f>
        <v>4</v>
      </c>
      <c r="G202">
        <f>servico!G219</f>
        <v>18</v>
      </c>
      <c r="H202">
        <f>servico!H219</f>
        <v>14</v>
      </c>
      <c r="I202">
        <f>servico!I219</f>
        <v>0</v>
      </c>
      <c r="J202">
        <f>servico!J219</f>
        <v>1</v>
      </c>
      <c r="K202">
        <f>servico!K219</f>
        <v>25</v>
      </c>
      <c r="L202">
        <f t="shared" si="6"/>
        <v>116</v>
      </c>
      <c r="N202" s="1" t="s">
        <v>29</v>
      </c>
      <c r="O202">
        <f>+B202/'Total x Ano'!$H$30</f>
        <v>9.3162783331314812E-5</v>
      </c>
      <c r="P202">
        <f>+C202/'Total x Ano'!$H$30</f>
        <v>7.4530226665051847E-5</v>
      </c>
      <c r="Q202">
        <f>+D202/'Total x Ano'!$H$30</f>
        <v>3.3538601999273329E-4</v>
      </c>
      <c r="R202">
        <f>+E202/'Total x Ano'!$H$30</f>
        <v>0</v>
      </c>
      <c r="S202">
        <f>+F202/'Total x Ano'!$H$30</f>
        <v>3.7265113332525923E-5</v>
      </c>
      <c r="T202">
        <f>+G202/'Total x Ano'!$H$30</f>
        <v>1.6769300999636664E-4</v>
      </c>
      <c r="U202">
        <f>+H202/'Total x Ano'!$H$30</f>
        <v>1.3042789666384074E-4</v>
      </c>
      <c r="V202">
        <f>+I202/'Total x Ano'!$H$30</f>
        <v>0</v>
      </c>
      <c r="W202">
        <f>+J202/'Total x Ano'!$H$30</f>
        <v>9.3162783331314808E-6</v>
      </c>
      <c r="X202">
        <f>+K202/'Total x Ano'!$H$30</f>
        <v>2.3290695832828702E-4</v>
      </c>
      <c r="Y202">
        <f>+L202/'Total x Ano'!$H$30</f>
        <v>1.0806882866432517E-3</v>
      </c>
    </row>
    <row r="203" spans="1:25" x14ac:dyDescent="0.25">
      <c r="A203" s="1" t="s">
        <v>28</v>
      </c>
      <c r="B203">
        <f>servico!B220</f>
        <v>22</v>
      </c>
      <c r="C203">
        <f>servico!C220</f>
        <v>21</v>
      </c>
      <c r="D203">
        <f>servico!D220</f>
        <v>58</v>
      </c>
      <c r="E203">
        <f>servico!E220</f>
        <v>3</v>
      </c>
      <c r="F203">
        <f>servico!F220</f>
        <v>14</v>
      </c>
      <c r="G203">
        <f>servico!G220</f>
        <v>46</v>
      </c>
      <c r="H203">
        <f>servico!H220</f>
        <v>18</v>
      </c>
      <c r="I203">
        <f>servico!I220</f>
        <v>1</v>
      </c>
      <c r="J203">
        <f>servico!J220</f>
        <v>1</v>
      </c>
      <c r="K203">
        <f>servico!K220</f>
        <v>45</v>
      </c>
      <c r="L203">
        <f t="shared" si="6"/>
        <v>229</v>
      </c>
      <c r="N203" s="1" t="s">
        <v>28</v>
      </c>
      <c r="O203">
        <f>+B203/'Total x Ano'!$H$30</f>
        <v>2.0495812332889257E-4</v>
      </c>
      <c r="P203">
        <f>+C203/'Total x Ano'!$H$30</f>
        <v>1.9564184499576109E-4</v>
      </c>
      <c r="Q203">
        <f>+D203/'Total x Ano'!$H$30</f>
        <v>5.4034414332162584E-4</v>
      </c>
      <c r="R203">
        <f>+E203/'Total x Ano'!$H$30</f>
        <v>2.7948834999394441E-5</v>
      </c>
      <c r="S203">
        <f>+F203/'Total x Ano'!$H$30</f>
        <v>1.3042789666384074E-4</v>
      </c>
      <c r="T203">
        <f>+G203/'Total x Ano'!$H$30</f>
        <v>4.2854880332404813E-4</v>
      </c>
      <c r="U203">
        <f>+H203/'Total x Ano'!$H$30</f>
        <v>1.6769300999636664E-4</v>
      </c>
      <c r="V203">
        <f>+I203/'Total x Ano'!$H$30</f>
        <v>9.3162783331314808E-6</v>
      </c>
      <c r="W203">
        <f>+J203/'Total x Ano'!$H$30</f>
        <v>9.3162783331314808E-6</v>
      </c>
      <c r="X203">
        <f>+K203/'Total x Ano'!$H$30</f>
        <v>4.1923252499091664E-4</v>
      </c>
      <c r="Y203">
        <f>+L203/'Total x Ano'!$H$30</f>
        <v>2.1334277382871092E-3</v>
      </c>
    </row>
    <row r="204" spans="1:25" x14ac:dyDescent="0.25">
      <c r="A204" s="1" t="s">
        <v>27</v>
      </c>
      <c r="B204">
        <f>servico!B221</f>
        <v>42</v>
      </c>
      <c r="C204">
        <f>servico!C221</f>
        <v>49</v>
      </c>
      <c r="D204">
        <f>servico!D221</f>
        <v>123</v>
      </c>
      <c r="E204">
        <f>servico!E221</f>
        <v>8</v>
      </c>
      <c r="F204">
        <f>servico!F221</f>
        <v>20</v>
      </c>
      <c r="G204">
        <f>servico!G221</f>
        <v>101</v>
      </c>
      <c r="H204">
        <f>servico!H221</f>
        <v>43</v>
      </c>
      <c r="I204">
        <f>servico!I221</f>
        <v>9</v>
      </c>
      <c r="J204">
        <f>servico!J221</f>
        <v>4</v>
      </c>
      <c r="K204">
        <f>servico!K221</f>
        <v>84</v>
      </c>
      <c r="L204">
        <f t="shared" si="6"/>
        <v>483</v>
      </c>
      <c r="N204" s="1" t="s">
        <v>27</v>
      </c>
      <c r="O204">
        <f>+B204/'Total x Ano'!$H$30</f>
        <v>3.9128368999152217E-4</v>
      </c>
      <c r="P204">
        <f>+C204/'Total x Ano'!$H$30</f>
        <v>4.5649763832344254E-4</v>
      </c>
      <c r="Q204">
        <f>+D204/'Total x Ano'!$H$30</f>
        <v>1.1459022349751722E-3</v>
      </c>
      <c r="R204">
        <f>+E204/'Total x Ano'!$H$30</f>
        <v>7.4530226665051847E-5</v>
      </c>
      <c r="S204">
        <f>+F204/'Total x Ano'!$H$30</f>
        <v>1.8632556666262962E-4</v>
      </c>
      <c r="T204">
        <f>+G204/'Total x Ano'!$H$30</f>
        <v>9.4094411164627955E-4</v>
      </c>
      <c r="U204">
        <f>+H204/'Total x Ano'!$H$30</f>
        <v>4.0059996832465366E-4</v>
      </c>
      <c r="V204">
        <f>+I204/'Total x Ano'!$H$30</f>
        <v>8.3846504998183322E-5</v>
      </c>
      <c r="W204">
        <f>+J204/'Total x Ano'!$H$30</f>
        <v>3.7265113332525923E-5</v>
      </c>
      <c r="X204">
        <f>+K204/'Total x Ano'!$H$30</f>
        <v>7.8256737998304434E-4</v>
      </c>
      <c r="Y204">
        <f>+L204/'Total x Ano'!$H$30</f>
        <v>4.4997624349025055E-3</v>
      </c>
    </row>
    <row r="205" spans="1:25" x14ac:dyDescent="0.25">
      <c r="A205" s="1" t="s">
        <v>26</v>
      </c>
      <c r="B205">
        <f>servico!B222</f>
        <v>57</v>
      </c>
      <c r="C205">
        <f>servico!C222</f>
        <v>38</v>
      </c>
      <c r="D205">
        <f>servico!D222</f>
        <v>69</v>
      </c>
      <c r="E205">
        <f>servico!E222</f>
        <v>14</v>
      </c>
      <c r="F205">
        <f>servico!F222</f>
        <v>22</v>
      </c>
      <c r="G205">
        <f>servico!G222</f>
        <v>61</v>
      </c>
      <c r="H205">
        <f>servico!H222</f>
        <v>29</v>
      </c>
      <c r="I205">
        <f>servico!I222</f>
        <v>5</v>
      </c>
      <c r="J205">
        <f>servico!J222</f>
        <v>4</v>
      </c>
      <c r="K205">
        <f>servico!K222</f>
        <v>69</v>
      </c>
      <c r="L205">
        <f t="shared" si="6"/>
        <v>368</v>
      </c>
      <c r="N205" s="1" t="s">
        <v>26</v>
      </c>
      <c r="O205">
        <f>+B205/'Total x Ano'!$H$30</f>
        <v>5.3102786498849435E-4</v>
      </c>
      <c r="P205">
        <f>+C205/'Total x Ano'!$H$30</f>
        <v>3.5401857665899627E-4</v>
      </c>
      <c r="Q205">
        <f>+D205/'Total x Ano'!$H$30</f>
        <v>6.4282320498607211E-4</v>
      </c>
      <c r="R205">
        <f>+E205/'Total x Ano'!$H$30</f>
        <v>1.3042789666384074E-4</v>
      </c>
      <c r="S205">
        <f>+F205/'Total x Ano'!$H$30</f>
        <v>2.0495812332889257E-4</v>
      </c>
      <c r="T205">
        <f>+G205/'Total x Ano'!$H$30</f>
        <v>5.682929783210203E-4</v>
      </c>
      <c r="U205">
        <f>+H205/'Total x Ano'!$H$30</f>
        <v>2.7017207166081292E-4</v>
      </c>
      <c r="V205">
        <f>+I205/'Total x Ano'!$H$30</f>
        <v>4.6581391665657406E-5</v>
      </c>
      <c r="W205">
        <f>+J205/'Total x Ano'!$H$30</f>
        <v>3.7265113332525923E-5</v>
      </c>
      <c r="X205">
        <f>+K205/'Total x Ano'!$H$30</f>
        <v>6.4282320498607211E-4</v>
      </c>
      <c r="Y205">
        <f>+L205/'Total x Ano'!$H$30</f>
        <v>3.428390426592385E-3</v>
      </c>
    </row>
    <row r="206" spans="1:25" x14ac:dyDescent="0.25">
      <c r="A206" s="1" t="s">
        <v>25</v>
      </c>
      <c r="B206">
        <f>servico!B223</f>
        <v>143</v>
      </c>
      <c r="C206">
        <f>servico!C223</f>
        <v>168</v>
      </c>
      <c r="D206">
        <f>servico!D223</f>
        <v>289</v>
      </c>
      <c r="E206">
        <f>servico!E223</f>
        <v>21</v>
      </c>
      <c r="F206">
        <f>servico!F223</f>
        <v>70</v>
      </c>
      <c r="G206">
        <f>servico!G223</f>
        <v>240</v>
      </c>
      <c r="H206">
        <f>servico!H223</f>
        <v>123</v>
      </c>
      <c r="I206">
        <f>servico!I223</f>
        <v>25</v>
      </c>
      <c r="J206">
        <f>servico!J223</f>
        <v>6</v>
      </c>
      <c r="K206">
        <f>servico!K223</f>
        <v>252</v>
      </c>
      <c r="L206">
        <f t="shared" si="6"/>
        <v>1337</v>
      </c>
      <c r="N206" s="1" t="s">
        <v>25</v>
      </c>
      <c r="O206">
        <f>+B206/'Total x Ano'!$H$30</f>
        <v>1.3322278016378018E-3</v>
      </c>
      <c r="P206">
        <f>+C206/'Total x Ano'!$H$30</f>
        <v>1.5651347599660887E-3</v>
      </c>
      <c r="Q206">
        <f>+D206/'Total x Ano'!$H$30</f>
        <v>2.6924044382749977E-3</v>
      </c>
      <c r="R206">
        <f>+E206/'Total x Ano'!$H$30</f>
        <v>1.9564184499576109E-4</v>
      </c>
      <c r="S206">
        <f>+F206/'Total x Ano'!$H$30</f>
        <v>6.521394833192036E-4</v>
      </c>
      <c r="T206">
        <f>+G206/'Total x Ano'!$H$30</f>
        <v>2.2359067999515553E-3</v>
      </c>
      <c r="U206">
        <f>+H206/'Total x Ano'!$H$30</f>
        <v>1.1459022349751722E-3</v>
      </c>
      <c r="V206">
        <f>+I206/'Total x Ano'!$H$30</f>
        <v>2.3290695832828702E-4</v>
      </c>
      <c r="W206">
        <f>+J206/'Total x Ano'!$H$30</f>
        <v>5.5897669998788882E-5</v>
      </c>
      <c r="X206">
        <f>+K206/'Total x Ano'!$H$30</f>
        <v>2.3477021399491331E-3</v>
      </c>
      <c r="Y206">
        <f>+L206/'Total x Ano'!$H$30</f>
        <v>1.245586413139679E-2</v>
      </c>
    </row>
    <row r="207" spans="1:25" x14ac:dyDescent="0.25">
      <c r="A207" s="1" t="s">
        <v>24</v>
      </c>
      <c r="B207">
        <f>servico!B224</f>
        <v>61</v>
      </c>
      <c r="C207">
        <f>servico!C224</f>
        <v>95</v>
      </c>
      <c r="D207">
        <f>servico!D224</f>
        <v>107</v>
      </c>
      <c r="E207">
        <f>servico!E224</f>
        <v>21</v>
      </c>
      <c r="F207">
        <f>servico!F224</f>
        <v>37</v>
      </c>
      <c r="G207">
        <f>servico!G224</f>
        <v>134</v>
      </c>
      <c r="H207">
        <f>servico!H224</f>
        <v>71</v>
      </c>
      <c r="I207">
        <f>servico!I224</f>
        <v>7</v>
      </c>
      <c r="J207">
        <f>servico!J224</f>
        <v>4</v>
      </c>
      <c r="K207">
        <f>servico!K224</f>
        <v>137</v>
      </c>
      <c r="L207">
        <f t="shared" si="6"/>
        <v>674</v>
      </c>
      <c r="N207" s="1" t="s">
        <v>24</v>
      </c>
      <c r="O207">
        <f>+B207/'Total x Ano'!$H$30</f>
        <v>5.682929783210203E-4</v>
      </c>
      <c r="P207">
        <f>+C207/'Total x Ano'!$H$30</f>
        <v>8.8504644164749062E-4</v>
      </c>
      <c r="Q207">
        <f>+D207/'Total x Ano'!$H$30</f>
        <v>9.9684178164506838E-4</v>
      </c>
      <c r="R207">
        <f>+E207/'Total x Ano'!$H$30</f>
        <v>1.9564184499576109E-4</v>
      </c>
      <c r="S207">
        <f>+F207/'Total x Ano'!$H$30</f>
        <v>3.4470229832586478E-4</v>
      </c>
      <c r="T207">
        <f>+G207/'Total x Ano'!$H$30</f>
        <v>1.2483812966396185E-3</v>
      </c>
      <c r="U207">
        <f>+H207/'Total x Ano'!$H$30</f>
        <v>6.6145576165233509E-4</v>
      </c>
      <c r="V207">
        <f>+I207/'Total x Ano'!$H$30</f>
        <v>6.5213948331920371E-5</v>
      </c>
      <c r="W207">
        <f>+J207/'Total x Ano'!$H$30</f>
        <v>3.7265113332525923E-5</v>
      </c>
      <c r="X207">
        <f>+K207/'Total x Ano'!$H$30</f>
        <v>1.2763301316390128E-3</v>
      </c>
      <c r="Y207">
        <f>+L207/'Total x Ano'!$H$30</f>
        <v>6.2791715965306184E-3</v>
      </c>
    </row>
    <row r="208" spans="1:25" x14ac:dyDescent="0.25">
      <c r="A208" s="1" t="s">
        <v>23</v>
      </c>
      <c r="B208">
        <f>servico!B225</f>
        <v>33</v>
      </c>
      <c r="C208">
        <f>servico!C225</f>
        <v>51</v>
      </c>
      <c r="D208">
        <f>servico!D225</f>
        <v>121</v>
      </c>
      <c r="E208">
        <f>servico!E225</f>
        <v>27</v>
      </c>
      <c r="F208">
        <f>servico!F225</f>
        <v>24</v>
      </c>
      <c r="G208">
        <f>servico!G225</f>
        <v>106</v>
      </c>
      <c r="H208">
        <f>servico!H225</f>
        <v>56</v>
      </c>
      <c r="I208">
        <f>servico!I225</f>
        <v>6</v>
      </c>
      <c r="J208">
        <f>servico!J225</f>
        <v>1</v>
      </c>
      <c r="K208">
        <f>servico!K225</f>
        <v>120</v>
      </c>
      <c r="L208">
        <f t="shared" si="6"/>
        <v>545</v>
      </c>
      <c r="N208" s="1" t="s">
        <v>23</v>
      </c>
      <c r="O208">
        <f>+B208/'Total x Ano'!$H$30</f>
        <v>3.0743718499333888E-4</v>
      </c>
      <c r="P208">
        <f>+C208/'Total x Ano'!$H$30</f>
        <v>4.7513019498970552E-4</v>
      </c>
      <c r="Q208">
        <f>+D208/'Total x Ano'!$H$30</f>
        <v>1.1272696783089092E-3</v>
      </c>
      <c r="R208">
        <f>+E208/'Total x Ano'!$H$30</f>
        <v>2.5153951499454999E-4</v>
      </c>
      <c r="S208">
        <f>+F208/'Total x Ano'!$H$30</f>
        <v>2.2359067999515553E-4</v>
      </c>
      <c r="T208">
        <f>+G208/'Total x Ano'!$H$30</f>
        <v>9.87525503311937E-4</v>
      </c>
      <c r="U208">
        <f>+H208/'Total x Ano'!$H$30</f>
        <v>5.2171158665536297E-4</v>
      </c>
      <c r="V208">
        <f>+I208/'Total x Ano'!$H$30</f>
        <v>5.5897669998788882E-5</v>
      </c>
      <c r="W208">
        <f>+J208/'Total x Ano'!$H$30</f>
        <v>9.3162783331314808E-6</v>
      </c>
      <c r="X208">
        <f>+K208/'Total x Ano'!$H$30</f>
        <v>1.1179533999757776E-3</v>
      </c>
      <c r="Y208">
        <f>+L208/'Total x Ano'!$H$30</f>
        <v>5.0773716915566572E-3</v>
      </c>
    </row>
    <row r="209" spans="1:25" x14ac:dyDescent="0.25">
      <c r="A209" s="1" t="s">
        <v>22</v>
      </c>
      <c r="B209">
        <f>servico!B226</f>
        <v>109</v>
      </c>
      <c r="C209">
        <f>servico!C226</f>
        <v>210</v>
      </c>
      <c r="D209">
        <f>servico!D226</f>
        <v>225</v>
      </c>
      <c r="E209">
        <f>servico!E226</f>
        <v>34</v>
      </c>
      <c r="F209">
        <f>servico!F226</f>
        <v>79</v>
      </c>
      <c r="G209">
        <f>servico!G226</f>
        <v>267</v>
      </c>
      <c r="H209">
        <f>servico!H226</f>
        <v>161</v>
      </c>
      <c r="I209">
        <f>servico!I226</f>
        <v>29</v>
      </c>
      <c r="J209">
        <f>servico!J226</f>
        <v>9</v>
      </c>
      <c r="K209">
        <f>servico!K226</f>
        <v>295</v>
      </c>
      <c r="L209">
        <f t="shared" si="6"/>
        <v>1418</v>
      </c>
      <c r="N209" s="1" t="s">
        <v>22</v>
      </c>
      <c r="O209">
        <f>+B209/'Total x Ano'!$H$30</f>
        <v>1.0154743383113314E-3</v>
      </c>
      <c r="P209">
        <f>+C209/'Total x Ano'!$H$30</f>
        <v>1.9564184499576108E-3</v>
      </c>
      <c r="Q209">
        <f>+D209/'Total x Ano'!$H$30</f>
        <v>2.0961626249545832E-3</v>
      </c>
      <c r="R209">
        <f>+E209/'Total x Ano'!$H$30</f>
        <v>3.1675346332647036E-4</v>
      </c>
      <c r="S209">
        <f>+F209/'Total x Ano'!$H$30</f>
        <v>7.35985988317387E-4</v>
      </c>
      <c r="T209">
        <f>+G209/'Total x Ano'!$H$30</f>
        <v>2.4874463149461051E-3</v>
      </c>
      <c r="U209">
        <f>+H209/'Total x Ano'!$H$30</f>
        <v>1.4999208116341684E-3</v>
      </c>
      <c r="V209">
        <f>+I209/'Total x Ano'!$H$30</f>
        <v>2.7017207166081292E-4</v>
      </c>
      <c r="W209">
        <f>+J209/'Total x Ano'!$H$30</f>
        <v>8.3846504998183322E-5</v>
      </c>
      <c r="X209">
        <f>+K209/'Total x Ano'!$H$30</f>
        <v>2.7483021082737868E-3</v>
      </c>
      <c r="Y209">
        <f>+L209/'Total x Ano'!$H$30</f>
        <v>1.321048267638044E-2</v>
      </c>
    </row>
    <row r="210" spans="1:25" x14ac:dyDescent="0.25">
      <c r="A210" s="1" t="s">
        <v>21</v>
      </c>
      <c r="B210">
        <f>servico!B227</f>
        <v>29</v>
      </c>
      <c r="C210">
        <f>servico!C227</f>
        <v>42</v>
      </c>
      <c r="D210">
        <f>servico!D227</f>
        <v>53</v>
      </c>
      <c r="E210">
        <f>servico!E227</f>
        <v>11</v>
      </c>
      <c r="F210">
        <f>servico!F227</f>
        <v>15</v>
      </c>
      <c r="G210">
        <f>servico!G227</f>
        <v>77</v>
      </c>
      <c r="H210">
        <f>servico!H227</f>
        <v>46</v>
      </c>
      <c r="I210">
        <f>servico!I227</f>
        <v>4</v>
      </c>
      <c r="J210">
        <f>servico!J227</f>
        <v>3</v>
      </c>
      <c r="K210">
        <f>servico!K227</f>
        <v>72</v>
      </c>
      <c r="L210">
        <f t="shared" si="6"/>
        <v>352</v>
      </c>
      <c r="N210" s="1" t="s">
        <v>21</v>
      </c>
      <c r="O210">
        <f>+B210/'Total x Ano'!$H$30</f>
        <v>2.7017207166081292E-4</v>
      </c>
      <c r="P210">
        <f>+C210/'Total x Ano'!$H$30</f>
        <v>3.9128368999152217E-4</v>
      </c>
      <c r="Q210">
        <f>+D210/'Total x Ano'!$H$30</f>
        <v>4.937627516559685E-4</v>
      </c>
      <c r="R210">
        <f>+E210/'Total x Ano'!$H$30</f>
        <v>1.0247906166444629E-4</v>
      </c>
      <c r="S210">
        <f>+F210/'Total x Ano'!$H$30</f>
        <v>1.397441749969722E-4</v>
      </c>
      <c r="T210">
        <f>+G210/'Total x Ano'!$H$30</f>
        <v>7.1735343165112403E-4</v>
      </c>
      <c r="U210">
        <f>+H210/'Total x Ano'!$H$30</f>
        <v>4.2854880332404813E-4</v>
      </c>
      <c r="V210">
        <f>+I210/'Total x Ano'!$H$30</f>
        <v>3.7265113332525923E-5</v>
      </c>
      <c r="W210">
        <f>+J210/'Total x Ano'!$H$30</f>
        <v>2.7948834999394441E-5</v>
      </c>
      <c r="X210">
        <f>+K210/'Total x Ano'!$H$30</f>
        <v>6.7077203998546658E-4</v>
      </c>
      <c r="Y210">
        <f>+L210/'Total x Ano'!$H$30</f>
        <v>3.2793299732622812E-3</v>
      </c>
    </row>
    <row r="211" spans="1:25" x14ac:dyDescent="0.25">
      <c r="A211" s="1" t="s">
        <v>20</v>
      </c>
      <c r="B211">
        <f>servico!B228</f>
        <v>42</v>
      </c>
      <c r="C211">
        <f>servico!C228</f>
        <v>50</v>
      </c>
      <c r="D211">
        <f>servico!D228</f>
        <v>68</v>
      </c>
      <c r="E211">
        <f>servico!E228</f>
        <v>10</v>
      </c>
      <c r="F211">
        <f>servico!F228</f>
        <v>24</v>
      </c>
      <c r="G211">
        <f>servico!G228</f>
        <v>114</v>
      </c>
      <c r="H211">
        <f>servico!H228</f>
        <v>36</v>
      </c>
      <c r="I211">
        <f>servico!I228</f>
        <v>1</v>
      </c>
      <c r="J211">
        <f>servico!J228</f>
        <v>2</v>
      </c>
      <c r="K211">
        <f>servico!K228</f>
        <v>95</v>
      </c>
      <c r="L211">
        <f t="shared" si="6"/>
        <v>442</v>
      </c>
      <c r="N211" s="1" t="s">
        <v>20</v>
      </c>
      <c r="O211">
        <f>+B211/'Total x Ano'!$H$30</f>
        <v>3.9128368999152217E-4</v>
      </c>
      <c r="P211">
        <f>+C211/'Total x Ano'!$H$30</f>
        <v>4.6581391665657403E-4</v>
      </c>
      <c r="Q211">
        <f>+D211/'Total x Ano'!$H$30</f>
        <v>6.3350692665294073E-4</v>
      </c>
      <c r="R211">
        <f>+E211/'Total x Ano'!$H$30</f>
        <v>9.3162783331314812E-5</v>
      </c>
      <c r="S211">
        <f>+F211/'Total x Ano'!$H$30</f>
        <v>2.2359067999515553E-4</v>
      </c>
      <c r="T211">
        <f>+G211/'Total x Ano'!$H$30</f>
        <v>1.0620557299769887E-3</v>
      </c>
      <c r="U211">
        <f>+H211/'Total x Ano'!$H$30</f>
        <v>3.3538601999273329E-4</v>
      </c>
      <c r="V211">
        <f>+I211/'Total x Ano'!$H$30</f>
        <v>9.3162783331314808E-6</v>
      </c>
      <c r="W211">
        <f>+J211/'Total x Ano'!$H$30</f>
        <v>1.8632556666262962E-5</v>
      </c>
      <c r="X211">
        <f>+K211/'Total x Ano'!$H$30</f>
        <v>8.8504644164749062E-4</v>
      </c>
      <c r="Y211">
        <f>+L211/'Total x Ano'!$H$30</f>
        <v>4.1177950232441146E-3</v>
      </c>
    </row>
    <row r="212" spans="1:25" x14ac:dyDescent="0.25">
      <c r="A212" s="1" t="s">
        <v>19</v>
      </c>
      <c r="B212">
        <f>servico!B229</f>
        <v>198</v>
      </c>
      <c r="C212">
        <f>servico!C229</f>
        <v>332</v>
      </c>
      <c r="D212">
        <f>servico!D229</f>
        <v>331</v>
      </c>
      <c r="E212">
        <f>servico!E229</f>
        <v>60</v>
      </c>
      <c r="F212">
        <f>servico!F229</f>
        <v>92</v>
      </c>
      <c r="G212">
        <f>servico!G229</f>
        <v>444</v>
      </c>
      <c r="H212">
        <f>servico!H229</f>
        <v>199</v>
      </c>
      <c r="I212">
        <f>servico!I229</f>
        <v>35</v>
      </c>
      <c r="J212">
        <f>servico!J229</f>
        <v>17</v>
      </c>
      <c r="K212">
        <f>servico!K229</f>
        <v>453</v>
      </c>
      <c r="L212">
        <f t="shared" si="6"/>
        <v>2161</v>
      </c>
      <c r="N212" s="1" t="s">
        <v>19</v>
      </c>
      <c r="O212">
        <f>+B212/'Total x Ano'!$H$30</f>
        <v>1.8446231099600331E-3</v>
      </c>
      <c r="P212">
        <f>+C212/'Total x Ano'!$H$30</f>
        <v>3.0930044065996514E-3</v>
      </c>
      <c r="Q212">
        <f>+D212/'Total x Ano'!$H$30</f>
        <v>3.08368812826652E-3</v>
      </c>
      <c r="R212">
        <f>+E212/'Total x Ano'!$H$30</f>
        <v>5.5897669998788882E-4</v>
      </c>
      <c r="S212">
        <f>+F212/'Total x Ano'!$H$30</f>
        <v>8.5709760664809626E-4</v>
      </c>
      <c r="T212">
        <f>+G212/'Total x Ano'!$H$30</f>
        <v>4.1364275799103773E-3</v>
      </c>
      <c r="U212">
        <f>+H212/'Total x Ano'!$H$30</f>
        <v>1.8539393882931647E-3</v>
      </c>
      <c r="V212">
        <f>+I212/'Total x Ano'!$H$30</f>
        <v>3.260697416596018E-4</v>
      </c>
      <c r="W212">
        <f>+J212/'Total x Ano'!$H$30</f>
        <v>1.5837673166323518E-4</v>
      </c>
      <c r="X212">
        <f>+K212/'Total x Ano'!$H$30</f>
        <v>4.2202740849085606E-3</v>
      </c>
      <c r="Y212">
        <f>+L212/'Total x Ano'!$H$30</f>
        <v>2.0132477477897131E-2</v>
      </c>
    </row>
    <row r="213" spans="1:25" x14ac:dyDescent="0.25">
      <c r="A213" s="1" t="s">
        <v>18</v>
      </c>
      <c r="B213">
        <f>servico!B230</f>
        <v>646</v>
      </c>
      <c r="C213">
        <f>servico!C230</f>
        <v>515</v>
      </c>
      <c r="D213">
        <f>servico!D230</f>
        <v>1099</v>
      </c>
      <c r="E213">
        <f>servico!E230</f>
        <v>104</v>
      </c>
      <c r="F213">
        <f>servico!F230</f>
        <v>461</v>
      </c>
      <c r="G213">
        <f>servico!G230</f>
        <v>1644</v>
      </c>
      <c r="H213">
        <f>servico!H230</f>
        <v>786</v>
      </c>
      <c r="I213">
        <f>servico!I230</f>
        <v>66</v>
      </c>
      <c r="J213">
        <f>servico!J230</f>
        <v>71</v>
      </c>
      <c r="K213">
        <f>servico!K230</f>
        <v>1099</v>
      </c>
      <c r="L213">
        <f t="shared" si="6"/>
        <v>6491</v>
      </c>
      <c r="N213" s="1" t="s">
        <v>18</v>
      </c>
      <c r="O213">
        <f>+B213/'Total x Ano'!$H$30</f>
        <v>6.0183158032029362E-3</v>
      </c>
      <c r="P213">
        <f>+C213/'Total x Ano'!$H$30</f>
        <v>4.7978833415627123E-3</v>
      </c>
      <c r="Q213">
        <f>+D213/'Total x Ano'!$H$30</f>
        <v>1.0238589888111497E-2</v>
      </c>
      <c r="R213">
        <f>+E213/'Total x Ano'!$H$30</f>
        <v>9.6889294664567402E-4</v>
      </c>
      <c r="S213">
        <f>+F213/'Total x Ano'!$H$30</f>
        <v>4.2948043115736126E-3</v>
      </c>
      <c r="T213">
        <f>+G213/'Total x Ano'!$H$30</f>
        <v>1.5315961579668155E-2</v>
      </c>
      <c r="U213">
        <f>+H213/'Total x Ano'!$H$30</f>
        <v>7.3225947698413434E-3</v>
      </c>
      <c r="V213">
        <f>+I213/'Total x Ano'!$H$30</f>
        <v>6.1487436998667775E-4</v>
      </c>
      <c r="W213">
        <f>+J213/'Total x Ano'!$H$30</f>
        <v>6.6145576165233509E-4</v>
      </c>
      <c r="X213">
        <f>+K213/'Total x Ano'!$H$30</f>
        <v>1.0238589888111497E-2</v>
      </c>
      <c r="Y213">
        <f>+L213/'Total x Ano'!$H$30</f>
        <v>6.047196266035644E-2</v>
      </c>
    </row>
    <row r="214" spans="1:25" x14ac:dyDescent="0.25">
      <c r="A214" s="1" t="s">
        <v>17</v>
      </c>
      <c r="B214">
        <f>servico!B231</f>
        <v>93</v>
      </c>
      <c r="C214">
        <f>servico!C231</f>
        <v>85</v>
      </c>
      <c r="D214">
        <f>servico!D231</f>
        <v>201</v>
      </c>
      <c r="E214">
        <f>servico!E231</f>
        <v>18</v>
      </c>
      <c r="F214">
        <f>servico!F231</f>
        <v>84</v>
      </c>
      <c r="G214">
        <f>servico!G231</f>
        <v>319</v>
      </c>
      <c r="H214">
        <f>servico!H231</f>
        <v>134</v>
      </c>
      <c r="I214">
        <f>servico!I231</f>
        <v>16</v>
      </c>
      <c r="J214">
        <f>servico!J231</f>
        <v>8</v>
      </c>
      <c r="K214">
        <f>servico!K231</f>
        <v>187</v>
      </c>
      <c r="L214">
        <f t="shared" si="6"/>
        <v>1145</v>
      </c>
      <c r="N214" s="1" t="s">
        <v>17</v>
      </c>
      <c r="O214">
        <f>+B214/'Total x Ano'!$H$30</f>
        <v>8.6641388498122775E-4</v>
      </c>
      <c r="P214">
        <f>+C214/'Total x Ano'!$H$30</f>
        <v>7.9188365831617583E-4</v>
      </c>
      <c r="Q214">
        <f>+D214/'Total x Ano'!$H$30</f>
        <v>1.8725719449594275E-3</v>
      </c>
      <c r="R214">
        <f>+E214/'Total x Ano'!$H$30</f>
        <v>1.6769300999636664E-4</v>
      </c>
      <c r="S214">
        <f>+F214/'Total x Ano'!$H$30</f>
        <v>7.8256737998304434E-4</v>
      </c>
      <c r="T214">
        <f>+G214/'Total x Ano'!$H$30</f>
        <v>2.9718927882689422E-3</v>
      </c>
      <c r="U214">
        <f>+H214/'Total x Ano'!$H$30</f>
        <v>1.2483812966396185E-3</v>
      </c>
      <c r="V214">
        <f>+I214/'Total x Ano'!$H$30</f>
        <v>1.4906045333010369E-4</v>
      </c>
      <c r="W214">
        <f>+J214/'Total x Ano'!$H$30</f>
        <v>7.4530226665051847E-5</v>
      </c>
      <c r="X214">
        <f>+K214/'Total x Ano'!$H$30</f>
        <v>1.7421440482955869E-3</v>
      </c>
      <c r="Y214">
        <f>+L214/'Total x Ano'!$H$30</f>
        <v>1.0667138691435546E-2</v>
      </c>
    </row>
    <row r="215" spans="1:25" x14ac:dyDescent="0.25">
      <c r="A215" s="1" t="s">
        <v>16</v>
      </c>
      <c r="B215">
        <f>servico!B232</f>
        <v>567</v>
      </c>
      <c r="C215">
        <f>servico!C232</f>
        <v>808</v>
      </c>
      <c r="D215">
        <f>servico!D232</f>
        <v>995</v>
      </c>
      <c r="E215">
        <f>servico!E232</f>
        <v>129</v>
      </c>
      <c r="F215">
        <f>servico!F232</f>
        <v>477</v>
      </c>
      <c r="G215">
        <f>servico!G232</f>
        <v>1624</v>
      </c>
      <c r="H215">
        <f>servico!H232</f>
        <v>572</v>
      </c>
      <c r="I215">
        <f>servico!I232</f>
        <v>73</v>
      </c>
      <c r="J215">
        <f>servico!J232</f>
        <v>50</v>
      </c>
      <c r="K215">
        <f>servico!K232</f>
        <v>841</v>
      </c>
      <c r="L215">
        <f t="shared" si="6"/>
        <v>6136</v>
      </c>
      <c r="N215" s="1" t="s">
        <v>16</v>
      </c>
      <c r="O215">
        <f>+B215/'Total x Ano'!$H$30</f>
        <v>5.2823298148855493E-3</v>
      </c>
      <c r="P215">
        <f>+C215/'Total x Ano'!$H$30</f>
        <v>7.5275528931702364E-3</v>
      </c>
      <c r="Q215">
        <f>+D215/'Total x Ano'!$H$30</f>
        <v>9.2696969414658228E-3</v>
      </c>
      <c r="R215">
        <f>+E215/'Total x Ano'!$H$30</f>
        <v>1.2017999049739609E-3</v>
      </c>
      <c r="S215">
        <f>+F215/'Total x Ano'!$H$30</f>
        <v>4.4438647649037164E-3</v>
      </c>
      <c r="T215">
        <f>+G215/'Total x Ano'!$H$30</f>
        <v>1.5129636013005524E-2</v>
      </c>
      <c r="U215">
        <f>+H215/'Total x Ano'!$H$30</f>
        <v>5.3289112065512071E-3</v>
      </c>
      <c r="V215">
        <f>+I215/'Total x Ano'!$H$30</f>
        <v>6.8008831831859807E-4</v>
      </c>
      <c r="W215">
        <f>+J215/'Total x Ano'!$H$30</f>
        <v>4.6581391665657403E-4</v>
      </c>
      <c r="X215">
        <f>+K215/'Total x Ano'!$H$30</f>
        <v>7.8349900781635746E-3</v>
      </c>
      <c r="Y215">
        <f>+L215/'Total x Ano'!$H$30</f>
        <v>5.7164683852094764E-2</v>
      </c>
    </row>
    <row r="216" spans="1:25" x14ac:dyDescent="0.25">
      <c r="A216" s="1" t="s">
        <v>15</v>
      </c>
      <c r="B216">
        <f>servico!B233</f>
        <v>2145</v>
      </c>
      <c r="C216">
        <f>servico!C233</f>
        <v>1378</v>
      </c>
      <c r="D216">
        <f>servico!D233</f>
        <v>2487</v>
      </c>
      <c r="E216">
        <f>servico!E233</f>
        <v>518</v>
      </c>
      <c r="F216">
        <f>servico!F233</f>
        <v>1873</v>
      </c>
      <c r="G216">
        <f>servico!G233</f>
        <v>4435</v>
      </c>
      <c r="H216">
        <f>servico!H233</f>
        <v>1745</v>
      </c>
      <c r="I216">
        <f>servico!I233</f>
        <v>287</v>
      </c>
      <c r="J216">
        <f>servico!J233</f>
        <v>80</v>
      </c>
      <c r="K216">
        <f>servico!K233</f>
        <v>3619</v>
      </c>
      <c r="L216">
        <f t="shared" si="6"/>
        <v>18567</v>
      </c>
      <c r="N216" s="1" t="s">
        <v>15</v>
      </c>
      <c r="O216">
        <f>+B216/'Total x Ano'!$H$30</f>
        <v>1.9983417024567025E-2</v>
      </c>
      <c r="P216">
        <f>+C216/'Total x Ano'!$H$30</f>
        <v>1.283783154305518E-2</v>
      </c>
      <c r="Q216">
        <f>+D216/'Total x Ano'!$H$30</f>
        <v>2.3169584214497992E-2</v>
      </c>
      <c r="R216">
        <f>+E216/'Total x Ano'!$H$30</f>
        <v>4.8258321765621073E-3</v>
      </c>
      <c r="S216">
        <f>+F216/'Total x Ano'!$H$30</f>
        <v>1.7449389317955262E-2</v>
      </c>
      <c r="T216">
        <f>+G216/'Total x Ano'!$H$30</f>
        <v>4.131769440743812E-2</v>
      </c>
      <c r="U216">
        <f>+H216/'Total x Ano'!$H$30</f>
        <v>1.6256905691314435E-2</v>
      </c>
      <c r="V216">
        <f>+I216/'Total x Ano'!$H$30</f>
        <v>2.6737718816087349E-3</v>
      </c>
      <c r="W216">
        <f>+J216/'Total x Ano'!$H$30</f>
        <v>7.4530226665051849E-4</v>
      </c>
      <c r="X216">
        <f>+K216/'Total x Ano'!$H$30</f>
        <v>3.371561128760283E-2</v>
      </c>
      <c r="Y216">
        <f>+L216/'Total x Ano'!$H$30</f>
        <v>0.17297533981125221</v>
      </c>
    </row>
    <row r="217" spans="1:25" x14ac:dyDescent="0.25">
      <c r="A217" s="1" t="s">
        <v>14</v>
      </c>
      <c r="B217">
        <f>servico!B234</f>
        <v>324</v>
      </c>
      <c r="C217">
        <f>servico!C234</f>
        <v>318</v>
      </c>
      <c r="D217">
        <f>servico!D234</f>
        <v>788</v>
      </c>
      <c r="E217">
        <f>servico!E234</f>
        <v>143</v>
      </c>
      <c r="F217">
        <f>servico!F234</f>
        <v>381</v>
      </c>
      <c r="G217">
        <f>servico!G234</f>
        <v>1083</v>
      </c>
      <c r="H217">
        <f>servico!H234</f>
        <v>526</v>
      </c>
      <c r="I217">
        <f>servico!I234</f>
        <v>80</v>
      </c>
      <c r="J217">
        <f>servico!J234</f>
        <v>23</v>
      </c>
      <c r="K217">
        <f>servico!K234</f>
        <v>727</v>
      </c>
      <c r="L217">
        <f t="shared" si="6"/>
        <v>4393</v>
      </c>
      <c r="N217" s="1" t="s">
        <v>14</v>
      </c>
      <c r="O217">
        <f>+B217/'Total x Ano'!$H$30</f>
        <v>3.0184741799345999E-3</v>
      </c>
      <c r="P217">
        <f>+C217/'Total x Ano'!$H$30</f>
        <v>2.9625765099358108E-3</v>
      </c>
      <c r="Q217">
        <f>+D217/'Total x Ano'!$H$30</f>
        <v>7.3412273265076071E-3</v>
      </c>
      <c r="R217">
        <f>+E217/'Total x Ano'!$H$30</f>
        <v>1.3322278016378018E-3</v>
      </c>
      <c r="S217">
        <f>+F217/'Total x Ano'!$H$30</f>
        <v>3.5495020449230943E-3</v>
      </c>
      <c r="T217">
        <f>+G217/'Total x Ano'!$H$30</f>
        <v>1.0089529434781393E-2</v>
      </c>
      <c r="U217">
        <f>+H217/'Total x Ano'!$H$30</f>
        <v>4.9003624032271584E-3</v>
      </c>
      <c r="V217">
        <f>+I217/'Total x Ano'!$H$30</f>
        <v>7.4530226665051849E-4</v>
      </c>
      <c r="W217">
        <f>+J217/'Total x Ano'!$H$30</f>
        <v>2.1427440166202406E-4</v>
      </c>
      <c r="X217">
        <f>+K217/'Total x Ano'!$H$30</f>
        <v>6.7729343481865868E-3</v>
      </c>
      <c r="Y217">
        <f>+L217/'Total x Ano'!$H$30</f>
        <v>4.0926410717446592E-2</v>
      </c>
    </row>
    <row r="218" spans="1:25" x14ac:dyDescent="0.25">
      <c r="A218" s="1" t="s">
        <v>13</v>
      </c>
      <c r="B218">
        <f>servico!B235</f>
        <v>277</v>
      </c>
      <c r="C218">
        <f>servico!C235</f>
        <v>332</v>
      </c>
      <c r="D218">
        <f>servico!D235</f>
        <v>742</v>
      </c>
      <c r="E218">
        <f>servico!E235</f>
        <v>91</v>
      </c>
      <c r="F218">
        <f>servico!F235</f>
        <v>373</v>
      </c>
      <c r="G218">
        <f>servico!G235</f>
        <v>856</v>
      </c>
      <c r="H218">
        <f>servico!H235</f>
        <v>459</v>
      </c>
      <c r="I218">
        <f>servico!I235</f>
        <v>27</v>
      </c>
      <c r="J218">
        <f>servico!J235</f>
        <v>14</v>
      </c>
      <c r="K218">
        <f>servico!K235</f>
        <v>565</v>
      </c>
      <c r="L218">
        <f t="shared" si="6"/>
        <v>3736</v>
      </c>
      <c r="N218" s="1" t="s">
        <v>13</v>
      </c>
      <c r="O218">
        <f>+B218/'Total x Ano'!$H$30</f>
        <v>2.5806090982774203E-3</v>
      </c>
      <c r="P218">
        <f>+C218/'Total x Ano'!$H$30</f>
        <v>3.0930044065996514E-3</v>
      </c>
      <c r="Q218">
        <f>+D218/'Total x Ano'!$H$30</f>
        <v>6.9126785231835583E-3</v>
      </c>
      <c r="R218">
        <f>+E218/'Total x Ano'!$H$30</f>
        <v>8.4778132831496477E-4</v>
      </c>
      <c r="S218">
        <f>+F218/'Total x Ano'!$H$30</f>
        <v>3.4749718182580424E-3</v>
      </c>
      <c r="T218">
        <f>+G218/'Total x Ano'!$H$30</f>
        <v>7.974734253160547E-3</v>
      </c>
      <c r="U218">
        <f>+H218/'Total x Ano'!$H$30</f>
        <v>4.2761717549073498E-3</v>
      </c>
      <c r="V218">
        <f>+I218/'Total x Ano'!$H$30</f>
        <v>2.5153951499454999E-4</v>
      </c>
      <c r="W218">
        <f>+J218/'Total x Ano'!$H$30</f>
        <v>1.3042789666384074E-4</v>
      </c>
      <c r="X218">
        <f>+K218/'Total x Ano'!$H$30</f>
        <v>5.2636972582192866E-3</v>
      </c>
      <c r="Y218">
        <f>+L218/'Total x Ano'!$H$30</f>
        <v>3.4805615852579214E-2</v>
      </c>
    </row>
    <row r="219" spans="1:25" x14ac:dyDescent="0.25">
      <c r="A219" s="1" t="s">
        <v>12</v>
      </c>
      <c r="B219">
        <f>servico!B236</f>
        <v>711</v>
      </c>
      <c r="C219">
        <f>servico!C236</f>
        <v>359</v>
      </c>
      <c r="D219">
        <f>servico!D236</f>
        <v>860</v>
      </c>
      <c r="E219">
        <f>servico!E236</f>
        <v>106</v>
      </c>
      <c r="F219">
        <f>servico!F236</f>
        <v>489</v>
      </c>
      <c r="G219">
        <f>servico!G236</f>
        <v>1179</v>
      </c>
      <c r="H219">
        <f>servico!H236</f>
        <v>601</v>
      </c>
      <c r="I219">
        <f>servico!I236</f>
        <v>61</v>
      </c>
      <c r="J219">
        <f>servico!J236</f>
        <v>36</v>
      </c>
      <c r="K219">
        <f>servico!K236</f>
        <v>682</v>
      </c>
      <c r="L219">
        <f t="shared" si="6"/>
        <v>5084</v>
      </c>
      <c r="N219" s="1" t="s">
        <v>12</v>
      </c>
      <c r="O219">
        <f>+B219/'Total x Ano'!$H$30</f>
        <v>6.6238738948564829E-3</v>
      </c>
      <c r="P219">
        <f>+C219/'Total x Ano'!$H$30</f>
        <v>3.3445439215942017E-3</v>
      </c>
      <c r="Q219">
        <f>+D219/'Total x Ano'!$H$30</f>
        <v>8.0119993664930726E-3</v>
      </c>
      <c r="R219">
        <f>+E219/'Total x Ano'!$H$30</f>
        <v>9.87525503311937E-4</v>
      </c>
      <c r="S219">
        <f>+F219/'Total x Ano'!$H$30</f>
        <v>4.5556601049012938E-3</v>
      </c>
      <c r="T219">
        <f>+G219/'Total x Ano'!$H$30</f>
        <v>1.0983892154762016E-2</v>
      </c>
      <c r="U219">
        <f>+H219/'Total x Ano'!$H$30</f>
        <v>5.5990832782120198E-3</v>
      </c>
      <c r="V219">
        <f>+I219/'Total x Ano'!$H$30</f>
        <v>5.682929783210203E-4</v>
      </c>
      <c r="W219">
        <f>+J219/'Total x Ano'!$H$30</f>
        <v>3.3538601999273329E-4</v>
      </c>
      <c r="X219">
        <f>+K219/'Total x Ano'!$H$30</f>
        <v>6.3537018231956694E-3</v>
      </c>
      <c r="Y219">
        <f>+L219/'Total x Ano'!$H$30</f>
        <v>4.7363959045640447E-2</v>
      </c>
    </row>
    <row r="220" spans="1:25" x14ac:dyDescent="0.25">
      <c r="A220" s="1" t="s">
        <v>11</v>
      </c>
      <c r="B220">
        <f>servico!B237</f>
        <v>65</v>
      </c>
      <c r="C220">
        <f>servico!C237</f>
        <v>76</v>
      </c>
      <c r="D220">
        <f>servico!D237</f>
        <v>169</v>
      </c>
      <c r="E220">
        <f>servico!E237</f>
        <v>20</v>
      </c>
      <c r="F220">
        <f>servico!F237</f>
        <v>98</v>
      </c>
      <c r="G220">
        <f>servico!G237</f>
        <v>161</v>
      </c>
      <c r="H220">
        <f>servico!H237</f>
        <v>126</v>
      </c>
      <c r="I220">
        <f>servico!I237</f>
        <v>8</v>
      </c>
      <c r="J220">
        <f>servico!J237</f>
        <v>7</v>
      </c>
      <c r="K220">
        <f>servico!K237</f>
        <v>166</v>
      </c>
      <c r="L220">
        <f t="shared" si="6"/>
        <v>896</v>
      </c>
      <c r="N220" s="1" t="s">
        <v>11</v>
      </c>
      <c r="O220">
        <f>+B220/'Total x Ano'!$H$30</f>
        <v>6.0555809165354626E-4</v>
      </c>
      <c r="P220">
        <f>+C220/'Total x Ano'!$H$30</f>
        <v>7.0803715331799254E-4</v>
      </c>
      <c r="Q220">
        <f>+D220/'Total x Ano'!$H$30</f>
        <v>1.5744510382992203E-3</v>
      </c>
      <c r="R220">
        <f>+E220/'Total x Ano'!$H$30</f>
        <v>1.8632556666262962E-4</v>
      </c>
      <c r="S220">
        <f>+F220/'Total x Ano'!$H$30</f>
        <v>9.1299527664688508E-4</v>
      </c>
      <c r="T220">
        <f>+G220/'Total x Ano'!$H$30</f>
        <v>1.4999208116341684E-3</v>
      </c>
      <c r="U220">
        <f>+H220/'Total x Ano'!$H$30</f>
        <v>1.1738510699745666E-3</v>
      </c>
      <c r="V220">
        <f>+I220/'Total x Ano'!$H$30</f>
        <v>7.4530226665051847E-5</v>
      </c>
      <c r="W220">
        <f>+J220/'Total x Ano'!$H$30</f>
        <v>6.5213948331920371E-5</v>
      </c>
      <c r="X220">
        <f>+K220/'Total x Ano'!$H$30</f>
        <v>1.5465022032998257E-3</v>
      </c>
      <c r="Y220">
        <f>+L220/'Total x Ano'!$H$30</f>
        <v>8.3473853864858075E-3</v>
      </c>
    </row>
    <row r="221" spans="1:25" x14ac:dyDescent="0.25">
      <c r="A221" s="1" t="s">
        <v>10</v>
      </c>
      <c r="B221">
        <f>servico!B238</f>
        <v>73</v>
      </c>
      <c r="C221">
        <f>servico!C238</f>
        <v>75</v>
      </c>
      <c r="D221">
        <f>servico!D238</f>
        <v>212</v>
      </c>
      <c r="E221">
        <f>servico!E238</f>
        <v>32</v>
      </c>
      <c r="F221">
        <f>servico!F238</f>
        <v>77</v>
      </c>
      <c r="G221">
        <f>servico!G238</f>
        <v>180</v>
      </c>
      <c r="H221">
        <f>servico!H238</f>
        <v>95</v>
      </c>
      <c r="I221">
        <f>servico!I238</f>
        <v>23</v>
      </c>
      <c r="J221">
        <f>servico!J238</f>
        <v>6</v>
      </c>
      <c r="K221">
        <f>servico!K238</f>
        <v>200</v>
      </c>
      <c r="L221">
        <f t="shared" si="6"/>
        <v>973</v>
      </c>
      <c r="N221" s="1" t="s">
        <v>10</v>
      </c>
      <c r="O221">
        <f>+B221/'Total x Ano'!$H$30</f>
        <v>6.8008831831859807E-4</v>
      </c>
      <c r="P221">
        <f>+C221/'Total x Ano'!$H$30</f>
        <v>6.9872087498486105E-4</v>
      </c>
      <c r="Q221">
        <f>+D221/'Total x Ano'!$H$30</f>
        <v>1.975051006623874E-3</v>
      </c>
      <c r="R221">
        <f>+E221/'Total x Ano'!$H$30</f>
        <v>2.9812090666020739E-4</v>
      </c>
      <c r="S221">
        <f>+F221/'Total x Ano'!$H$30</f>
        <v>7.1735343165112403E-4</v>
      </c>
      <c r="T221">
        <f>+G221/'Total x Ano'!$H$30</f>
        <v>1.6769300999636666E-3</v>
      </c>
      <c r="U221">
        <f>+H221/'Total x Ano'!$H$30</f>
        <v>8.8504644164749062E-4</v>
      </c>
      <c r="V221">
        <f>+I221/'Total x Ano'!$H$30</f>
        <v>2.1427440166202406E-4</v>
      </c>
      <c r="W221">
        <f>+J221/'Total x Ano'!$H$30</f>
        <v>5.5897669998788882E-5</v>
      </c>
      <c r="X221">
        <f>+K221/'Total x Ano'!$H$30</f>
        <v>1.8632556666262961E-3</v>
      </c>
      <c r="Y221">
        <f>+L221/'Total x Ano'!$H$30</f>
        <v>9.0647388181369307E-3</v>
      </c>
    </row>
    <row r="222" spans="1:25" x14ac:dyDescent="0.25">
      <c r="A222" s="1" t="s">
        <v>9</v>
      </c>
      <c r="B222">
        <f>servico!B239</f>
        <v>159</v>
      </c>
      <c r="C222">
        <f>servico!C239</f>
        <v>153</v>
      </c>
      <c r="D222">
        <f>servico!D239</f>
        <v>372</v>
      </c>
      <c r="E222">
        <f>servico!E239</f>
        <v>36</v>
      </c>
      <c r="F222">
        <f>servico!F239</f>
        <v>108</v>
      </c>
      <c r="G222">
        <f>servico!G239</f>
        <v>378</v>
      </c>
      <c r="H222">
        <f>servico!H239</f>
        <v>229</v>
      </c>
      <c r="I222">
        <f>servico!I239</f>
        <v>20</v>
      </c>
      <c r="J222">
        <f>servico!J239</f>
        <v>11</v>
      </c>
      <c r="K222">
        <f>servico!K239</f>
        <v>337</v>
      </c>
      <c r="L222">
        <f t="shared" si="6"/>
        <v>1803</v>
      </c>
      <c r="N222" s="1" t="s">
        <v>9</v>
      </c>
      <c r="O222">
        <f>+B222/'Total x Ano'!$H$30</f>
        <v>1.4812882549679054E-3</v>
      </c>
      <c r="P222">
        <f>+C222/'Total x Ano'!$H$30</f>
        <v>1.4253905849691165E-3</v>
      </c>
      <c r="Q222">
        <f>+D222/'Total x Ano'!$H$30</f>
        <v>3.465655539924911E-3</v>
      </c>
      <c r="R222">
        <f>+E222/'Total x Ano'!$H$30</f>
        <v>3.3538601999273329E-4</v>
      </c>
      <c r="S222">
        <f>+F222/'Total x Ano'!$H$30</f>
        <v>1.0061580599782E-3</v>
      </c>
      <c r="T222">
        <f>+G222/'Total x Ano'!$H$30</f>
        <v>3.5215532099236997E-3</v>
      </c>
      <c r="U222">
        <f>+H222/'Total x Ano'!$H$30</f>
        <v>2.1334277382871092E-3</v>
      </c>
      <c r="V222">
        <f>+I222/'Total x Ano'!$H$30</f>
        <v>1.8632556666262962E-4</v>
      </c>
      <c r="W222">
        <f>+J222/'Total x Ano'!$H$30</f>
        <v>1.0247906166444629E-4</v>
      </c>
      <c r="X222">
        <f>+K222/'Total x Ano'!$H$30</f>
        <v>3.1395857982653092E-3</v>
      </c>
      <c r="Y222">
        <f>+L222/'Total x Ano'!$H$30</f>
        <v>1.6797249834636058E-2</v>
      </c>
    </row>
    <row r="223" spans="1:25" x14ac:dyDescent="0.25">
      <c r="A223" s="1" t="s">
        <v>8</v>
      </c>
      <c r="B223">
        <f>servico!B240</f>
        <v>138</v>
      </c>
      <c r="C223">
        <f>servico!C240</f>
        <v>129</v>
      </c>
      <c r="D223">
        <f>servico!D240</f>
        <v>177</v>
      </c>
      <c r="E223">
        <f>servico!E240</f>
        <v>26</v>
      </c>
      <c r="F223">
        <f>servico!F240</f>
        <v>111</v>
      </c>
      <c r="G223">
        <f>servico!G240</f>
        <v>382</v>
      </c>
      <c r="H223">
        <f>servico!H240</f>
        <v>128</v>
      </c>
      <c r="I223">
        <f>servico!I240</f>
        <v>17</v>
      </c>
      <c r="J223">
        <f>servico!J240</f>
        <v>9</v>
      </c>
      <c r="K223">
        <f>servico!K240</f>
        <v>305</v>
      </c>
      <c r="L223">
        <f t="shared" si="6"/>
        <v>1422</v>
      </c>
      <c r="N223" s="1" t="s">
        <v>8</v>
      </c>
      <c r="O223">
        <f>+B223/'Total x Ano'!$H$30</f>
        <v>1.2856464099721442E-3</v>
      </c>
      <c r="P223">
        <f>+C223/'Total x Ano'!$H$30</f>
        <v>1.2017999049739609E-3</v>
      </c>
      <c r="Q223">
        <f>+D223/'Total x Ano'!$H$30</f>
        <v>1.648981264964272E-3</v>
      </c>
      <c r="R223">
        <f>+E223/'Total x Ano'!$H$30</f>
        <v>2.422232366614185E-4</v>
      </c>
      <c r="S223">
        <f>+F223/'Total x Ano'!$H$30</f>
        <v>1.0341068949775943E-3</v>
      </c>
      <c r="T223">
        <f>+G223/'Total x Ano'!$H$30</f>
        <v>3.5588183232562257E-3</v>
      </c>
      <c r="U223">
        <f>+H223/'Total x Ano'!$H$30</f>
        <v>1.1924836266408295E-3</v>
      </c>
      <c r="V223">
        <f>+I223/'Total x Ano'!$H$30</f>
        <v>1.5837673166323518E-4</v>
      </c>
      <c r="W223">
        <f>+J223/'Total x Ano'!$H$30</f>
        <v>8.3846504998183322E-5</v>
      </c>
      <c r="X223">
        <f>+K223/'Total x Ano'!$H$30</f>
        <v>2.8414648916051015E-3</v>
      </c>
      <c r="Y223">
        <f>+L223/'Total x Ano'!$H$30</f>
        <v>1.3247747789712966E-2</v>
      </c>
    </row>
    <row r="224" spans="1:25" x14ac:dyDescent="0.25">
      <c r="A224" s="1" t="s">
        <v>7</v>
      </c>
      <c r="B224">
        <f>servico!B241</f>
        <v>6075</v>
      </c>
      <c r="C224">
        <f>servico!C241</f>
        <v>5416</v>
      </c>
      <c r="D224">
        <f>servico!D241</f>
        <v>9982</v>
      </c>
      <c r="E224">
        <f>servico!E241</f>
        <v>1457</v>
      </c>
      <c r="F224">
        <f>servico!F241</f>
        <v>5039</v>
      </c>
      <c r="G224">
        <f>servico!G241</f>
        <v>14195</v>
      </c>
      <c r="H224">
        <f>servico!H241</f>
        <v>6376</v>
      </c>
      <c r="I224">
        <f>servico!I241</f>
        <v>823</v>
      </c>
      <c r="J224">
        <f>servico!J241</f>
        <v>381</v>
      </c>
      <c r="K224">
        <f>servico!K241</f>
        <v>10682</v>
      </c>
      <c r="L224">
        <f t="shared" si="6"/>
        <v>60426</v>
      </c>
      <c r="N224" s="1" t="s">
        <v>7</v>
      </c>
      <c r="O224">
        <f>+B224/'Total x Ano'!$H$30</f>
        <v>5.6596390873773744E-2</v>
      </c>
      <c r="P224">
        <f>+C224/'Total x Ano'!$H$30</f>
        <v>5.04569634522401E-2</v>
      </c>
      <c r="Q224">
        <f>+D224/'Total x Ano'!$H$30</f>
        <v>9.2995090321318447E-2</v>
      </c>
      <c r="R224">
        <f>+E224/'Total x Ano'!$H$30</f>
        <v>1.3573817531372568E-2</v>
      </c>
      <c r="S224">
        <f>+F224/'Total x Ano'!$H$30</f>
        <v>4.694472652064953E-2</v>
      </c>
      <c r="T224">
        <f>+G224/'Total x Ano'!$H$30</f>
        <v>0.13224457093880138</v>
      </c>
      <c r="U224">
        <f>+H224/'Total x Ano'!$H$30</f>
        <v>5.9400590652046323E-2</v>
      </c>
      <c r="V224">
        <f>+I224/'Total x Ano'!$H$30</f>
        <v>7.6672970681672089E-3</v>
      </c>
      <c r="W224">
        <f>+J224/'Total x Ano'!$H$30</f>
        <v>3.5495020449230943E-3</v>
      </c>
      <c r="X224">
        <f>+K224/'Total x Ano'!$H$30</f>
        <v>9.9516485154510476E-2</v>
      </c>
      <c r="Y224">
        <f>+L224/'Total x Ano'!$H$30</f>
        <v>0.56294543455780288</v>
      </c>
    </row>
    <row r="225" spans="1:25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</row>
    <row r="226" spans="1:2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</row>
    <row r="227" spans="1:25" s="1" customFormat="1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  <c r="O227" s="1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x14ac:dyDescent="0.25">
      <c r="A228" s="1"/>
      <c r="B228" s="1" t="s">
        <v>505</v>
      </c>
      <c r="C228" s="1" t="s">
        <v>541</v>
      </c>
      <c r="D228" s="1" t="s">
        <v>1</v>
      </c>
      <c r="E228" s="1" t="s">
        <v>531</v>
      </c>
      <c r="F228" s="1" t="s">
        <v>510</v>
      </c>
      <c r="G228" s="1" t="s">
        <v>537</v>
      </c>
      <c r="H228" s="1" t="s">
        <v>2</v>
      </c>
      <c r="I228" s="1" t="s">
        <v>3</v>
      </c>
      <c r="J228" s="1" t="s">
        <v>6</v>
      </c>
      <c r="K228" s="1" t="s">
        <v>533</v>
      </c>
      <c r="L228" s="1" t="s">
        <v>565</v>
      </c>
      <c r="N228" s="1"/>
      <c r="O228" s="1" t="s">
        <v>505</v>
      </c>
      <c r="P228" s="1" t="s">
        <v>541</v>
      </c>
      <c r="Q228" s="1" t="s">
        <v>1</v>
      </c>
      <c r="R228" s="1" t="s">
        <v>531</v>
      </c>
      <c r="S228" s="1" t="s">
        <v>510</v>
      </c>
      <c r="T228" s="1" t="s">
        <v>537</v>
      </c>
      <c r="U228" s="1" t="s">
        <v>2</v>
      </c>
      <c r="V228" s="1" t="s">
        <v>3</v>
      </c>
      <c r="W228" s="1" t="s">
        <v>6</v>
      </c>
      <c r="X228" s="1" t="s">
        <v>533</v>
      </c>
      <c r="Y228" s="1" t="s">
        <v>565</v>
      </c>
    </row>
    <row r="229" spans="1:25" x14ac:dyDescent="0.25">
      <c r="A229" s="1" t="s">
        <v>34</v>
      </c>
      <c r="B229">
        <f>servico!B249</f>
        <v>20</v>
      </c>
      <c r="C229">
        <f>servico!C249</f>
        <v>31</v>
      </c>
      <c r="D229">
        <f>servico!D249</f>
        <v>143</v>
      </c>
      <c r="E229">
        <f>servico!E249</f>
        <v>7</v>
      </c>
      <c r="F229">
        <f>servico!F249</f>
        <v>34</v>
      </c>
      <c r="G229">
        <f>servico!G249</f>
        <v>86</v>
      </c>
      <c r="H229">
        <f>servico!H249</f>
        <v>39</v>
      </c>
      <c r="I229">
        <f>servico!I249</f>
        <v>4</v>
      </c>
      <c r="J229">
        <f>servico!J249</f>
        <v>6</v>
      </c>
      <c r="K229">
        <f>servico!K249</f>
        <v>76</v>
      </c>
      <c r="L229">
        <f>SUM(B229:K229)</f>
        <v>446</v>
      </c>
      <c r="N229" s="1" t="s">
        <v>34</v>
      </c>
      <c r="O229">
        <f>+B229/'Total x Ano'!$I$30</f>
        <v>1.8389282726027272E-4</v>
      </c>
      <c r="P229">
        <f>+C229/'Total x Ano'!$I$30</f>
        <v>2.8503388225342268E-4</v>
      </c>
      <c r="Q229">
        <f>+D229/'Total x Ano'!$I$30</f>
        <v>1.3148337149109499E-3</v>
      </c>
      <c r="R229">
        <f>+E229/'Total x Ano'!$I$30</f>
        <v>6.4362489541095451E-5</v>
      </c>
      <c r="S229">
        <f>+F229/'Total x Ano'!$I$30</f>
        <v>3.1261780634246362E-4</v>
      </c>
      <c r="T229">
        <f>+G229/'Total x Ano'!$I$30</f>
        <v>7.9073915721917262E-4</v>
      </c>
      <c r="U229">
        <f>+H229/'Total x Ano'!$I$30</f>
        <v>3.5859101315753177E-4</v>
      </c>
      <c r="V229">
        <f>+I229/'Total x Ano'!$I$30</f>
        <v>3.6778565452054543E-5</v>
      </c>
      <c r="W229">
        <f>+J229/'Total x Ano'!$I$30</f>
        <v>5.5167848178081815E-5</v>
      </c>
      <c r="X229">
        <f>+K229/'Total x Ano'!$I$30</f>
        <v>6.9879274358903632E-4</v>
      </c>
      <c r="Y229">
        <f>+L229/'Total x Ano'!$I$30</f>
        <v>4.1008100479040816E-3</v>
      </c>
    </row>
    <row r="230" spans="1:25" x14ac:dyDescent="0.25">
      <c r="A230" s="1" t="s">
        <v>33</v>
      </c>
      <c r="B230">
        <f>servico!B250</f>
        <v>7</v>
      </c>
      <c r="C230">
        <f>servico!C250</f>
        <v>9</v>
      </c>
      <c r="D230">
        <f>servico!D250</f>
        <v>26</v>
      </c>
      <c r="E230">
        <f>servico!E250</f>
        <v>1</v>
      </c>
      <c r="F230">
        <f>servico!F250</f>
        <v>9</v>
      </c>
      <c r="G230">
        <f>servico!G250</f>
        <v>21</v>
      </c>
      <c r="H230">
        <f>servico!H250</f>
        <v>11</v>
      </c>
      <c r="I230">
        <f>servico!I250</f>
        <v>1</v>
      </c>
      <c r="J230">
        <f>servico!J250</f>
        <v>2</v>
      </c>
      <c r="K230">
        <f>servico!K250</f>
        <v>9</v>
      </c>
      <c r="L230">
        <f t="shared" ref="L230:L256" si="7">SUM(B230:K230)</f>
        <v>96</v>
      </c>
      <c r="N230" s="1" t="s">
        <v>33</v>
      </c>
      <c r="O230">
        <f>+B230/'Total x Ano'!$I$30</f>
        <v>6.4362489541095451E-5</v>
      </c>
      <c r="P230">
        <f>+C230/'Total x Ano'!$I$30</f>
        <v>8.2751772267122722E-5</v>
      </c>
      <c r="Q230">
        <f>+D230/'Total x Ano'!$I$30</f>
        <v>2.3906067543835453E-4</v>
      </c>
      <c r="R230">
        <f>+E230/'Total x Ano'!$I$30</f>
        <v>9.1946413630136358E-6</v>
      </c>
      <c r="S230">
        <f>+F230/'Total x Ano'!$I$30</f>
        <v>8.2751772267122722E-5</v>
      </c>
      <c r="T230">
        <f>+G230/'Total x Ano'!$I$30</f>
        <v>1.9308746862328635E-4</v>
      </c>
      <c r="U230">
        <f>+H230/'Total x Ano'!$I$30</f>
        <v>1.0114105499314999E-4</v>
      </c>
      <c r="V230">
        <f>+I230/'Total x Ano'!$I$30</f>
        <v>9.1946413630136358E-6</v>
      </c>
      <c r="W230">
        <f>+J230/'Total x Ano'!$I$30</f>
        <v>1.8389282726027272E-5</v>
      </c>
      <c r="X230">
        <f>+K230/'Total x Ano'!$I$30</f>
        <v>8.2751772267122722E-5</v>
      </c>
      <c r="Y230">
        <f>+L230/'Total x Ano'!$I$30</f>
        <v>8.8268557084930904E-4</v>
      </c>
    </row>
    <row r="231" spans="1:25" x14ac:dyDescent="0.25">
      <c r="A231" s="1" t="s">
        <v>32</v>
      </c>
      <c r="B231">
        <f>servico!B251</f>
        <v>40</v>
      </c>
      <c r="C231">
        <f>servico!C251</f>
        <v>29</v>
      </c>
      <c r="D231">
        <f>servico!D251</f>
        <v>73</v>
      </c>
      <c r="E231">
        <f>servico!E251</f>
        <v>6</v>
      </c>
      <c r="F231">
        <f>servico!F251</f>
        <v>18</v>
      </c>
      <c r="G231">
        <f>servico!G251</f>
        <v>78</v>
      </c>
      <c r="H231">
        <f>servico!H251</f>
        <v>33</v>
      </c>
      <c r="I231">
        <f>servico!I251</f>
        <v>2</v>
      </c>
      <c r="J231">
        <f>servico!J251</f>
        <v>1</v>
      </c>
      <c r="K231">
        <f>servico!K251</f>
        <v>75</v>
      </c>
      <c r="L231">
        <f t="shared" si="7"/>
        <v>355</v>
      </c>
      <c r="N231" s="1" t="s">
        <v>32</v>
      </c>
      <c r="O231">
        <f>+B231/'Total x Ano'!$I$30</f>
        <v>3.6778565452054543E-4</v>
      </c>
      <c r="P231">
        <f>+C231/'Total x Ano'!$I$30</f>
        <v>2.6664459952739541E-4</v>
      </c>
      <c r="Q231">
        <f>+D231/'Total x Ano'!$I$30</f>
        <v>6.7120881949999539E-4</v>
      </c>
      <c r="R231">
        <f>+E231/'Total x Ano'!$I$30</f>
        <v>5.5167848178081815E-5</v>
      </c>
      <c r="S231">
        <f>+F231/'Total x Ano'!$I$30</f>
        <v>1.6550354453424544E-4</v>
      </c>
      <c r="T231">
        <f>+G231/'Total x Ano'!$I$30</f>
        <v>7.1718202631506354E-4</v>
      </c>
      <c r="U231">
        <f>+H231/'Total x Ano'!$I$30</f>
        <v>3.0342316497944995E-4</v>
      </c>
      <c r="V231">
        <f>+I231/'Total x Ano'!$I$30</f>
        <v>1.8389282726027272E-5</v>
      </c>
      <c r="W231">
        <f>+J231/'Total x Ano'!$I$30</f>
        <v>9.1946413630136358E-6</v>
      </c>
      <c r="X231">
        <f>+K231/'Total x Ano'!$I$30</f>
        <v>6.8959810222602271E-4</v>
      </c>
      <c r="Y231">
        <f>+L231/'Total x Ano'!$I$30</f>
        <v>3.2640976838698406E-3</v>
      </c>
    </row>
    <row r="232" spans="1:25" x14ac:dyDescent="0.25">
      <c r="A232" s="1" t="s">
        <v>31</v>
      </c>
      <c r="B232">
        <f>servico!B252</f>
        <v>3</v>
      </c>
      <c r="C232">
        <f>servico!C252</f>
        <v>5</v>
      </c>
      <c r="D232">
        <f>servico!D252</f>
        <v>31</v>
      </c>
      <c r="E232">
        <f>servico!E252</f>
        <v>0</v>
      </c>
      <c r="F232">
        <f>servico!F252</f>
        <v>4</v>
      </c>
      <c r="G232">
        <f>servico!G252</f>
        <v>15</v>
      </c>
      <c r="H232">
        <f>servico!H252</f>
        <v>18</v>
      </c>
      <c r="I232">
        <f>servico!I252</f>
        <v>2</v>
      </c>
      <c r="J232">
        <f>servico!J252</f>
        <v>1</v>
      </c>
      <c r="K232">
        <f>servico!K252</f>
        <v>16</v>
      </c>
      <c r="L232">
        <f t="shared" si="7"/>
        <v>95</v>
      </c>
      <c r="N232" s="1" t="s">
        <v>31</v>
      </c>
      <c r="O232">
        <f>+B232/'Total x Ano'!$I$30</f>
        <v>2.7583924089040907E-5</v>
      </c>
      <c r="P232">
        <f>+C232/'Total x Ano'!$I$30</f>
        <v>4.5973206815068179E-5</v>
      </c>
      <c r="Q232">
        <f>+D232/'Total x Ano'!$I$30</f>
        <v>2.8503388225342268E-4</v>
      </c>
      <c r="R232">
        <f>+E232/'Total x Ano'!$I$30</f>
        <v>0</v>
      </c>
      <c r="S232">
        <f>+F232/'Total x Ano'!$I$30</f>
        <v>3.6778565452054543E-5</v>
      </c>
      <c r="T232">
        <f>+G232/'Total x Ano'!$I$30</f>
        <v>1.3791962044520454E-4</v>
      </c>
      <c r="U232">
        <f>+H232/'Total x Ano'!$I$30</f>
        <v>1.6550354453424544E-4</v>
      </c>
      <c r="V232">
        <f>+I232/'Total x Ano'!$I$30</f>
        <v>1.8389282726027272E-5</v>
      </c>
      <c r="W232">
        <f>+J232/'Total x Ano'!$I$30</f>
        <v>9.1946413630136358E-6</v>
      </c>
      <c r="X232">
        <f>+K232/'Total x Ano'!$I$30</f>
        <v>1.4711426180821817E-4</v>
      </c>
      <c r="Y232">
        <f>+L232/'Total x Ano'!$I$30</f>
        <v>8.7349092948629543E-4</v>
      </c>
    </row>
    <row r="233" spans="1:25" x14ac:dyDescent="0.25">
      <c r="A233" s="1" t="s">
        <v>30</v>
      </c>
      <c r="B233">
        <f>servico!B253</f>
        <v>74</v>
      </c>
      <c r="C233">
        <f>servico!C253</f>
        <v>56</v>
      </c>
      <c r="D233">
        <f>servico!D253</f>
        <v>144</v>
      </c>
      <c r="E233">
        <f>servico!E253</f>
        <v>10</v>
      </c>
      <c r="F233">
        <f>servico!F253</f>
        <v>46</v>
      </c>
      <c r="G233">
        <f>servico!G253</f>
        <v>170</v>
      </c>
      <c r="H233">
        <f>servico!H253</f>
        <v>86</v>
      </c>
      <c r="I233">
        <f>servico!I253</f>
        <v>14</v>
      </c>
      <c r="J233">
        <f>servico!J253</f>
        <v>5</v>
      </c>
      <c r="K233">
        <f>servico!K253</f>
        <v>141</v>
      </c>
      <c r="L233">
        <f t="shared" si="7"/>
        <v>746</v>
      </c>
      <c r="N233" s="1" t="s">
        <v>30</v>
      </c>
      <c r="O233">
        <f>+B233/'Total x Ano'!$I$30</f>
        <v>6.8040346086300899E-4</v>
      </c>
      <c r="P233">
        <f>+C233/'Total x Ano'!$I$30</f>
        <v>5.148999163287636E-4</v>
      </c>
      <c r="Q233">
        <f>+D233/'Total x Ano'!$I$30</f>
        <v>1.3240283562739636E-3</v>
      </c>
      <c r="R233">
        <f>+E233/'Total x Ano'!$I$30</f>
        <v>9.1946413630136358E-5</v>
      </c>
      <c r="S233">
        <f>+F233/'Total x Ano'!$I$30</f>
        <v>4.2295350269862725E-4</v>
      </c>
      <c r="T233">
        <f>+G233/'Total x Ano'!$I$30</f>
        <v>1.563089031712318E-3</v>
      </c>
      <c r="U233">
        <f>+H233/'Total x Ano'!$I$30</f>
        <v>7.9073915721917262E-4</v>
      </c>
      <c r="V233">
        <f>+I233/'Total x Ano'!$I$30</f>
        <v>1.287249790821909E-4</v>
      </c>
      <c r="W233">
        <f>+J233/'Total x Ano'!$I$30</f>
        <v>4.5973206815068179E-5</v>
      </c>
      <c r="X233">
        <f>+K233/'Total x Ano'!$I$30</f>
        <v>1.2964444321849227E-3</v>
      </c>
      <c r="Y233">
        <f>+L233/'Total x Ano'!$I$30</f>
        <v>6.859202456808172E-3</v>
      </c>
    </row>
    <row r="234" spans="1:25" x14ac:dyDescent="0.25">
      <c r="A234" s="1" t="s">
        <v>29</v>
      </c>
      <c r="B234">
        <f>servico!B254</f>
        <v>10</v>
      </c>
      <c r="C234">
        <f>servico!C254</f>
        <v>7</v>
      </c>
      <c r="D234">
        <f>servico!D254</f>
        <v>33</v>
      </c>
      <c r="E234">
        <f>servico!E254</f>
        <v>2</v>
      </c>
      <c r="F234">
        <f>servico!F254</f>
        <v>4</v>
      </c>
      <c r="G234">
        <f>servico!G254</f>
        <v>19</v>
      </c>
      <c r="H234">
        <f>servico!H254</f>
        <v>18</v>
      </c>
      <c r="I234">
        <f>servico!I254</f>
        <v>0</v>
      </c>
      <c r="J234">
        <f>servico!J254</f>
        <v>1</v>
      </c>
      <c r="K234">
        <f>servico!K254</f>
        <v>20</v>
      </c>
      <c r="L234">
        <f t="shared" si="7"/>
        <v>114</v>
      </c>
      <c r="N234" s="1" t="s">
        <v>29</v>
      </c>
      <c r="O234">
        <f>+B234/'Total x Ano'!$I$30</f>
        <v>9.1946413630136358E-5</v>
      </c>
      <c r="P234">
        <f>+C234/'Total x Ano'!$I$30</f>
        <v>6.4362489541095451E-5</v>
      </c>
      <c r="Q234">
        <f>+D234/'Total x Ano'!$I$30</f>
        <v>3.0342316497944995E-4</v>
      </c>
      <c r="R234">
        <f>+E234/'Total x Ano'!$I$30</f>
        <v>1.8389282726027272E-5</v>
      </c>
      <c r="S234">
        <f>+F234/'Total x Ano'!$I$30</f>
        <v>3.6778565452054543E-5</v>
      </c>
      <c r="T234">
        <f>+G234/'Total x Ano'!$I$30</f>
        <v>1.7469818589725908E-4</v>
      </c>
      <c r="U234">
        <f>+H234/'Total x Ano'!$I$30</f>
        <v>1.6550354453424544E-4</v>
      </c>
      <c r="V234">
        <f>+I234/'Total x Ano'!$I$30</f>
        <v>0</v>
      </c>
      <c r="W234">
        <f>+J234/'Total x Ano'!$I$30</f>
        <v>9.1946413630136358E-6</v>
      </c>
      <c r="X234">
        <f>+K234/'Total x Ano'!$I$30</f>
        <v>1.8389282726027272E-4</v>
      </c>
      <c r="Y234">
        <f>+L234/'Total x Ano'!$I$30</f>
        <v>1.0481891153835544E-3</v>
      </c>
    </row>
    <row r="235" spans="1:25" x14ac:dyDescent="0.25">
      <c r="A235" s="1" t="s">
        <v>28</v>
      </c>
      <c r="B235">
        <f>servico!B255</f>
        <v>25</v>
      </c>
      <c r="C235">
        <f>servico!C255</f>
        <v>26</v>
      </c>
      <c r="D235">
        <f>servico!D255</f>
        <v>56</v>
      </c>
      <c r="E235">
        <f>servico!E255</f>
        <v>5</v>
      </c>
      <c r="F235">
        <f>servico!F255</f>
        <v>10</v>
      </c>
      <c r="G235">
        <f>servico!G255</f>
        <v>47</v>
      </c>
      <c r="H235">
        <f>servico!H255</f>
        <v>24</v>
      </c>
      <c r="I235">
        <f>servico!I255</f>
        <v>1</v>
      </c>
      <c r="J235">
        <f>servico!J255</f>
        <v>2</v>
      </c>
      <c r="K235">
        <f>servico!K255</f>
        <v>53</v>
      </c>
      <c r="L235">
        <f t="shared" si="7"/>
        <v>249</v>
      </c>
      <c r="N235" s="1" t="s">
        <v>28</v>
      </c>
      <c r="O235">
        <f>+B235/'Total x Ano'!$I$30</f>
        <v>2.2986603407534089E-4</v>
      </c>
      <c r="P235">
        <f>+C235/'Total x Ano'!$I$30</f>
        <v>2.3906067543835453E-4</v>
      </c>
      <c r="Q235">
        <f>+D235/'Total x Ano'!$I$30</f>
        <v>5.148999163287636E-4</v>
      </c>
      <c r="R235">
        <f>+E235/'Total x Ano'!$I$30</f>
        <v>4.5973206815068179E-5</v>
      </c>
      <c r="S235">
        <f>+F235/'Total x Ano'!$I$30</f>
        <v>9.1946413630136358E-5</v>
      </c>
      <c r="T235">
        <f>+G235/'Total x Ano'!$I$30</f>
        <v>4.3214814406164085E-4</v>
      </c>
      <c r="U235">
        <f>+H235/'Total x Ano'!$I$30</f>
        <v>2.2067139271232726E-4</v>
      </c>
      <c r="V235">
        <f>+I235/'Total x Ano'!$I$30</f>
        <v>9.1946413630136358E-6</v>
      </c>
      <c r="W235">
        <f>+J235/'Total x Ano'!$I$30</f>
        <v>1.8389282726027272E-5</v>
      </c>
      <c r="X235">
        <f>+K235/'Total x Ano'!$I$30</f>
        <v>4.8731599223972267E-4</v>
      </c>
      <c r="Y235">
        <f>+L235/'Total x Ano'!$I$30</f>
        <v>2.2894656993903951E-3</v>
      </c>
    </row>
    <row r="236" spans="1:25" x14ac:dyDescent="0.25">
      <c r="A236" s="1" t="s">
        <v>27</v>
      </c>
      <c r="B236">
        <f>servico!B256</f>
        <v>46</v>
      </c>
      <c r="C236">
        <f>servico!C256</f>
        <v>50</v>
      </c>
      <c r="D236">
        <f>servico!D256</f>
        <v>120</v>
      </c>
      <c r="E236">
        <f>servico!E256</f>
        <v>9</v>
      </c>
      <c r="F236">
        <f>servico!F256</f>
        <v>20</v>
      </c>
      <c r="G236">
        <f>servico!G256</f>
        <v>121</v>
      </c>
      <c r="H236">
        <f>servico!H256</f>
        <v>41</v>
      </c>
      <c r="I236">
        <f>servico!I256</f>
        <v>5</v>
      </c>
      <c r="J236">
        <f>servico!J256</f>
        <v>2</v>
      </c>
      <c r="K236">
        <f>servico!K256</f>
        <v>98</v>
      </c>
      <c r="L236">
        <f t="shared" si="7"/>
        <v>512</v>
      </c>
      <c r="N236" s="1" t="s">
        <v>27</v>
      </c>
      <c r="O236">
        <f>+B236/'Total x Ano'!$I$30</f>
        <v>4.2295350269862725E-4</v>
      </c>
      <c r="P236">
        <f>+C236/'Total x Ano'!$I$30</f>
        <v>4.5973206815068179E-4</v>
      </c>
      <c r="Q236">
        <f>+D236/'Total x Ano'!$I$30</f>
        <v>1.1033569635616363E-3</v>
      </c>
      <c r="R236">
        <f>+E236/'Total x Ano'!$I$30</f>
        <v>8.2751772267122722E-5</v>
      </c>
      <c r="S236">
        <f>+F236/'Total x Ano'!$I$30</f>
        <v>1.8389282726027272E-4</v>
      </c>
      <c r="T236">
        <f>+G236/'Total x Ano'!$I$30</f>
        <v>1.1125516049246499E-3</v>
      </c>
      <c r="U236">
        <f>+H236/'Total x Ano'!$I$30</f>
        <v>3.7698029588355904E-4</v>
      </c>
      <c r="V236">
        <f>+I236/'Total x Ano'!$I$30</f>
        <v>4.5973206815068179E-5</v>
      </c>
      <c r="W236">
        <f>+J236/'Total x Ano'!$I$30</f>
        <v>1.8389282726027272E-5</v>
      </c>
      <c r="X236">
        <f>+K236/'Total x Ano'!$I$30</f>
        <v>9.0107485357533625E-4</v>
      </c>
      <c r="Y236">
        <f>+L236/'Total x Ano'!$I$30</f>
        <v>4.7076563778629815E-3</v>
      </c>
    </row>
    <row r="237" spans="1:25" x14ac:dyDescent="0.25">
      <c r="A237" s="1" t="s">
        <v>26</v>
      </c>
      <c r="B237">
        <f>servico!B257</f>
        <v>57</v>
      </c>
      <c r="C237">
        <f>servico!C257</f>
        <v>33</v>
      </c>
      <c r="D237">
        <f>servico!D257</f>
        <v>67</v>
      </c>
      <c r="E237">
        <f>servico!E257</f>
        <v>18</v>
      </c>
      <c r="F237">
        <f>servico!F257</f>
        <v>21</v>
      </c>
      <c r="G237">
        <f>servico!G257</f>
        <v>61</v>
      </c>
      <c r="H237">
        <f>servico!H257</f>
        <v>28</v>
      </c>
      <c r="I237">
        <f>servico!I257</f>
        <v>4</v>
      </c>
      <c r="J237">
        <f>servico!J257</f>
        <v>2</v>
      </c>
      <c r="K237">
        <f>servico!K257</f>
        <v>73</v>
      </c>
      <c r="L237">
        <f t="shared" si="7"/>
        <v>364</v>
      </c>
      <c r="N237" s="1" t="s">
        <v>26</v>
      </c>
      <c r="O237">
        <f>+B237/'Total x Ano'!$I$30</f>
        <v>5.2409455769177721E-4</v>
      </c>
      <c r="P237">
        <f>+C237/'Total x Ano'!$I$30</f>
        <v>3.0342316497944995E-4</v>
      </c>
      <c r="Q237">
        <f>+D237/'Total x Ano'!$I$30</f>
        <v>6.1604097132191362E-4</v>
      </c>
      <c r="R237">
        <f>+E237/'Total x Ano'!$I$30</f>
        <v>1.6550354453424544E-4</v>
      </c>
      <c r="S237">
        <f>+F237/'Total x Ano'!$I$30</f>
        <v>1.9308746862328635E-4</v>
      </c>
      <c r="T237">
        <f>+G237/'Total x Ano'!$I$30</f>
        <v>5.6087312314383176E-4</v>
      </c>
      <c r="U237">
        <f>+H237/'Total x Ano'!$I$30</f>
        <v>2.574499581643818E-4</v>
      </c>
      <c r="V237">
        <f>+I237/'Total x Ano'!$I$30</f>
        <v>3.6778565452054543E-5</v>
      </c>
      <c r="W237">
        <f>+J237/'Total x Ano'!$I$30</f>
        <v>1.8389282726027272E-5</v>
      </c>
      <c r="X237">
        <f>+K237/'Total x Ano'!$I$30</f>
        <v>6.7120881949999539E-4</v>
      </c>
      <c r="Y237">
        <f>+L237/'Total x Ano'!$I$30</f>
        <v>3.3468494561369635E-3</v>
      </c>
    </row>
    <row r="238" spans="1:25" x14ac:dyDescent="0.25">
      <c r="A238" s="1" t="s">
        <v>25</v>
      </c>
      <c r="B238">
        <f>servico!B258</f>
        <v>135</v>
      </c>
      <c r="C238">
        <f>servico!C258</f>
        <v>182</v>
      </c>
      <c r="D238">
        <f>servico!D258</f>
        <v>282</v>
      </c>
      <c r="E238">
        <f>servico!E258</f>
        <v>39</v>
      </c>
      <c r="F238">
        <f>servico!F258</f>
        <v>72</v>
      </c>
      <c r="G238">
        <f>servico!G258</f>
        <v>251</v>
      </c>
      <c r="H238">
        <f>servico!H258</f>
        <v>128</v>
      </c>
      <c r="I238">
        <f>servico!I258</f>
        <v>26</v>
      </c>
      <c r="J238">
        <f>servico!J258</f>
        <v>7</v>
      </c>
      <c r="K238">
        <f>servico!K258</f>
        <v>284</v>
      </c>
      <c r="L238">
        <f t="shared" si="7"/>
        <v>1406</v>
      </c>
      <c r="N238" s="1" t="s">
        <v>25</v>
      </c>
      <c r="O238">
        <f>+B238/'Total x Ano'!$I$30</f>
        <v>1.2412765840068409E-3</v>
      </c>
      <c r="P238">
        <f>+C238/'Total x Ano'!$I$30</f>
        <v>1.6734247280684818E-3</v>
      </c>
      <c r="Q238">
        <f>+D238/'Total x Ano'!$I$30</f>
        <v>2.5928888643698455E-3</v>
      </c>
      <c r="R238">
        <f>+E238/'Total x Ano'!$I$30</f>
        <v>3.5859101315753177E-4</v>
      </c>
      <c r="S238">
        <f>+F238/'Total x Ano'!$I$30</f>
        <v>6.6201417813698178E-4</v>
      </c>
      <c r="T238">
        <f>+G238/'Total x Ano'!$I$30</f>
        <v>2.3078549821164227E-3</v>
      </c>
      <c r="U238">
        <f>+H238/'Total x Ano'!$I$30</f>
        <v>1.1769140944657454E-3</v>
      </c>
      <c r="V238">
        <f>+I238/'Total x Ano'!$I$30</f>
        <v>2.3906067543835453E-4</v>
      </c>
      <c r="W238">
        <f>+J238/'Total x Ano'!$I$30</f>
        <v>6.4362489541095451E-5</v>
      </c>
      <c r="X238">
        <f>+K238/'Total x Ano'!$I$30</f>
        <v>2.6112781470958727E-3</v>
      </c>
      <c r="Y238">
        <f>+L238/'Total x Ano'!$I$30</f>
        <v>1.2927665756397172E-2</v>
      </c>
    </row>
    <row r="239" spans="1:25" x14ac:dyDescent="0.25">
      <c r="A239" s="1" t="s">
        <v>24</v>
      </c>
      <c r="B239">
        <f>servico!B259</f>
        <v>55</v>
      </c>
      <c r="C239">
        <f>servico!C259</f>
        <v>95</v>
      </c>
      <c r="D239">
        <f>servico!D259</f>
        <v>96</v>
      </c>
      <c r="E239">
        <f>servico!E259</f>
        <v>26</v>
      </c>
      <c r="F239">
        <f>servico!F259</f>
        <v>40</v>
      </c>
      <c r="G239">
        <f>servico!G259</f>
        <v>136</v>
      </c>
      <c r="H239">
        <f>servico!H259</f>
        <v>69</v>
      </c>
      <c r="I239">
        <f>servico!I259</f>
        <v>6</v>
      </c>
      <c r="J239">
        <f>servico!J259</f>
        <v>6</v>
      </c>
      <c r="K239">
        <f>servico!K259</f>
        <v>146</v>
      </c>
      <c r="L239">
        <f t="shared" si="7"/>
        <v>675</v>
      </c>
      <c r="N239" s="1" t="s">
        <v>24</v>
      </c>
      <c r="O239">
        <f>+B239/'Total x Ano'!$I$30</f>
        <v>5.0570527496575E-4</v>
      </c>
      <c r="P239">
        <f>+C239/'Total x Ano'!$I$30</f>
        <v>8.7349092948629543E-4</v>
      </c>
      <c r="Q239">
        <f>+D239/'Total x Ano'!$I$30</f>
        <v>8.8268557084930904E-4</v>
      </c>
      <c r="R239">
        <f>+E239/'Total x Ano'!$I$30</f>
        <v>2.3906067543835453E-4</v>
      </c>
      <c r="S239">
        <f>+F239/'Total x Ano'!$I$30</f>
        <v>3.6778565452054543E-4</v>
      </c>
      <c r="T239">
        <f>+G239/'Total x Ano'!$I$30</f>
        <v>1.2504712253698545E-3</v>
      </c>
      <c r="U239">
        <f>+H239/'Total x Ano'!$I$30</f>
        <v>6.3443025404794084E-4</v>
      </c>
      <c r="V239">
        <f>+I239/'Total x Ano'!$I$30</f>
        <v>5.5167848178081815E-5</v>
      </c>
      <c r="W239">
        <f>+J239/'Total x Ano'!$I$30</f>
        <v>5.5167848178081815E-5</v>
      </c>
      <c r="X239">
        <f>+K239/'Total x Ano'!$I$30</f>
        <v>1.3424176389999908E-3</v>
      </c>
      <c r="Y239">
        <f>+L239/'Total x Ano'!$I$30</f>
        <v>6.2063829200342041E-3</v>
      </c>
    </row>
    <row r="240" spans="1:25" x14ac:dyDescent="0.25">
      <c r="A240" s="1" t="s">
        <v>23</v>
      </c>
      <c r="B240">
        <f>servico!B260</f>
        <v>33</v>
      </c>
      <c r="C240">
        <f>servico!C260</f>
        <v>69</v>
      </c>
      <c r="D240">
        <f>servico!D260</f>
        <v>122</v>
      </c>
      <c r="E240">
        <f>servico!E260</f>
        <v>27</v>
      </c>
      <c r="F240">
        <f>servico!F260</f>
        <v>27</v>
      </c>
      <c r="G240">
        <f>servico!G260</f>
        <v>115</v>
      </c>
      <c r="H240">
        <f>servico!H260</f>
        <v>58</v>
      </c>
      <c r="I240">
        <f>servico!I260</f>
        <v>5</v>
      </c>
      <c r="J240">
        <f>servico!J260</f>
        <v>1</v>
      </c>
      <c r="K240">
        <f>servico!K260</f>
        <v>134</v>
      </c>
      <c r="L240">
        <f t="shared" si="7"/>
        <v>591</v>
      </c>
      <c r="N240" s="1" t="s">
        <v>23</v>
      </c>
      <c r="O240">
        <f>+B240/'Total x Ano'!$I$30</f>
        <v>3.0342316497944995E-4</v>
      </c>
      <c r="P240">
        <f>+C240/'Total x Ano'!$I$30</f>
        <v>6.3443025404794084E-4</v>
      </c>
      <c r="Q240">
        <f>+D240/'Total x Ano'!$I$30</f>
        <v>1.1217462462876635E-3</v>
      </c>
      <c r="R240">
        <f>+E240/'Total x Ano'!$I$30</f>
        <v>2.4825531680136814E-4</v>
      </c>
      <c r="S240">
        <f>+F240/'Total x Ano'!$I$30</f>
        <v>2.4825531680136814E-4</v>
      </c>
      <c r="T240">
        <f>+G240/'Total x Ano'!$I$30</f>
        <v>1.057383756746568E-3</v>
      </c>
      <c r="U240">
        <f>+H240/'Total x Ano'!$I$30</f>
        <v>5.3328919905479082E-4</v>
      </c>
      <c r="V240">
        <f>+I240/'Total x Ano'!$I$30</f>
        <v>4.5973206815068179E-5</v>
      </c>
      <c r="W240">
        <f>+J240/'Total x Ano'!$I$30</f>
        <v>9.1946413630136358E-6</v>
      </c>
      <c r="X240">
        <f>+K240/'Total x Ano'!$I$30</f>
        <v>1.2320819426438272E-3</v>
      </c>
      <c r="Y240">
        <f>+L240/'Total x Ano'!$I$30</f>
        <v>5.4340330455410583E-3</v>
      </c>
    </row>
    <row r="241" spans="1:25" x14ac:dyDescent="0.25">
      <c r="A241" s="1" t="s">
        <v>22</v>
      </c>
      <c r="B241">
        <f>servico!B261</f>
        <v>109</v>
      </c>
      <c r="C241">
        <f>servico!C261</f>
        <v>196</v>
      </c>
      <c r="D241">
        <f>servico!D261</f>
        <v>225</v>
      </c>
      <c r="E241">
        <f>servico!E261</f>
        <v>39</v>
      </c>
      <c r="F241">
        <f>servico!F261</f>
        <v>84</v>
      </c>
      <c r="G241">
        <f>servico!G261</f>
        <v>291</v>
      </c>
      <c r="H241">
        <f>servico!H261</f>
        <v>168</v>
      </c>
      <c r="I241">
        <f>servico!I261</f>
        <v>30</v>
      </c>
      <c r="J241">
        <f>servico!J261</f>
        <v>13</v>
      </c>
      <c r="K241">
        <f>servico!K261</f>
        <v>342</v>
      </c>
      <c r="L241">
        <f t="shared" si="7"/>
        <v>1497</v>
      </c>
      <c r="N241" s="1" t="s">
        <v>22</v>
      </c>
      <c r="O241">
        <f>+B241/'Total x Ano'!$I$30</f>
        <v>1.0022159085684864E-3</v>
      </c>
      <c r="P241">
        <f>+C241/'Total x Ano'!$I$30</f>
        <v>1.8021497071506725E-3</v>
      </c>
      <c r="Q241">
        <f>+D241/'Total x Ano'!$I$30</f>
        <v>2.068794306678068E-3</v>
      </c>
      <c r="R241">
        <f>+E241/'Total x Ano'!$I$30</f>
        <v>3.5859101315753177E-4</v>
      </c>
      <c r="S241">
        <f>+F241/'Total x Ano'!$I$30</f>
        <v>7.7234987449314541E-4</v>
      </c>
      <c r="T241">
        <f>+G241/'Total x Ano'!$I$30</f>
        <v>2.6756406366369679E-3</v>
      </c>
      <c r="U241">
        <f>+H241/'Total x Ano'!$I$30</f>
        <v>1.5446997489862908E-3</v>
      </c>
      <c r="V241">
        <f>+I241/'Total x Ano'!$I$30</f>
        <v>2.7583924089040907E-4</v>
      </c>
      <c r="W241">
        <f>+J241/'Total x Ano'!$I$30</f>
        <v>1.1953033771917727E-4</v>
      </c>
      <c r="X241">
        <f>+K241/'Total x Ano'!$I$30</f>
        <v>3.1445673461506633E-3</v>
      </c>
      <c r="Y241">
        <f>+L241/'Total x Ano'!$I$30</f>
        <v>1.3764378120431412E-2</v>
      </c>
    </row>
    <row r="242" spans="1:25" x14ac:dyDescent="0.25">
      <c r="A242" s="1" t="s">
        <v>21</v>
      </c>
      <c r="B242">
        <f>servico!B262</f>
        <v>37</v>
      </c>
      <c r="C242">
        <f>servico!C262</f>
        <v>42</v>
      </c>
      <c r="D242">
        <f>servico!D262</f>
        <v>63</v>
      </c>
      <c r="E242">
        <f>servico!E262</f>
        <v>14</v>
      </c>
      <c r="F242">
        <f>servico!F262</f>
        <v>16</v>
      </c>
      <c r="G242">
        <f>servico!G262</f>
        <v>86</v>
      </c>
      <c r="H242">
        <f>servico!H262</f>
        <v>48</v>
      </c>
      <c r="I242">
        <f>servico!I262</f>
        <v>4</v>
      </c>
      <c r="J242">
        <f>servico!J262</f>
        <v>2</v>
      </c>
      <c r="K242">
        <f>servico!K262</f>
        <v>85</v>
      </c>
      <c r="L242">
        <f t="shared" si="7"/>
        <v>397</v>
      </c>
      <c r="N242" s="1" t="s">
        <v>21</v>
      </c>
      <c r="O242">
        <f>+B242/'Total x Ano'!$I$30</f>
        <v>3.402017304315045E-4</v>
      </c>
      <c r="P242">
        <f>+C242/'Total x Ano'!$I$30</f>
        <v>3.861749372465727E-4</v>
      </c>
      <c r="Q242">
        <f>+D242/'Total x Ano'!$I$30</f>
        <v>5.7926240586985908E-4</v>
      </c>
      <c r="R242">
        <f>+E242/'Total x Ano'!$I$30</f>
        <v>1.287249790821909E-4</v>
      </c>
      <c r="S242">
        <f>+F242/'Total x Ano'!$I$30</f>
        <v>1.4711426180821817E-4</v>
      </c>
      <c r="T242">
        <f>+G242/'Total x Ano'!$I$30</f>
        <v>7.9073915721917262E-4</v>
      </c>
      <c r="U242">
        <f>+H242/'Total x Ano'!$I$30</f>
        <v>4.4134278542465452E-4</v>
      </c>
      <c r="V242">
        <f>+I242/'Total x Ano'!$I$30</f>
        <v>3.6778565452054543E-5</v>
      </c>
      <c r="W242">
        <f>+J242/'Total x Ano'!$I$30</f>
        <v>1.8389282726027272E-5</v>
      </c>
      <c r="X242">
        <f>+K242/'Total x Ano'!$I$30</f>
        <v>7.8154451585615901E-4</v>
      </c>
      <c r="Y242">
        <f>+L242/'Total x Ano'!$I$30</f>
        <v>3.6502726211164135E-3</v>
      </c>
    </row>
    <row r="243" spans="1:25" x14ac:dyDescent="0.25">
      <c r="A243" s="1" t="s">
        <v>20</v>
      </c>
      <c r="B243">
        <f>servico!B263</f>
        <v>44</v>
      </c>
      <c r="C243">
        <f>servico!C263</f>
        <v>49</v>
      </c>
      <c r="D243">
        <f>servico!D263</f>
        <v>68</v>
      </c>
      <c r="E243">
        <f>servico!E263</f>
        <v>10</v>
      </c>
      <c r="F243">
        <f>servico!F263</f>
        <v>24</v>
      </c>
      <c r="G243">
        <f>servico!G263</f>
        <v>110</v>
      </c>
      <c r="H243">
        <f>servico!H263</f>
        <v>40</v>
      </c>
      <c r="I243">
        <f>servico!I263</f>
        <v>0</v>
      </c>
      <c r="J243">
        <f>servico!J263</f>
        <v>3</v>
      </c>
      <c r="K243">
        <f>servico!K263</f>
        <v>99</v>
      </c>
      <c r="L243">
        <f t="shared" si="7"/>
        <v>447</v>
      </c>
      <c r="N243" s="1" t="s">
        <v>20</v>
      </c>
      <c r="O243">
        <f>+B243/'Total x Ano'!$I$30</f>
        <v>4.0456421997259997E-4</v>
      </c>
      <c r="P243">
        <f>+C243/'Total x Ano'!$I$30</f>
        <v>4.5053742678766813E-4</v>
      </c>
      <c r="Q243">
        <f>+D243/'Total x Ano'!$I$30</f>
        <v>6.2523561268492723E-4</v>
      </c>
      <c r="R243">
        <f>+E243/'Total x Ano'!$I$30</f>
        <v>9.1946413630136358E-5</v>
      </c>
      <c r="S243">
        <f>+F243/'Total x Ano'!$I$30</f>
        <v>2.2067139271232726E-4</v>
      </c>
      <c r="T243">
        <f>+G243/'Total x Ano'!$I$30</f>
        <v>1.0114105499315E-3</v>
      </c>
      <c r="U243">
        <f>+H243/'Total x Ano'!$I$30</f>
        <v>3.6778565452054543E-4</v>
      </c>
      <c r="V243">
        <f>+I243/'Total x Ano'!$I$30</f>
        <v>0</v>
      </c>
      <c r="W243">
        <f>+J243/'Total x Ano'!$I$30</f>
        <v>2.7583924089040907E-5</v>
      </c>
      <c r="X243">
        <f>+K243/'Total x Ano'!$I$30</f>
        <v>9.1026949493834997E-4</v>
      </c>
      <c r="Y243">
        <f>+L243/'Total x Ano'!$I$30</f>
        <v>4.1100046892670952E-3</v>
      </c>
    </row>
    <row r="244" spans="1:25" x14ac:dyDescent="0.25">
      <c r="A244" s="1" t="s">
        <v>19</v>
      </c>
      <c r="B244">
        <f>servico!B264</f>
        <v>189</v>
      </c>
      <c r="C244">
        <f>servico!C264</f>
        <v>345</v>
      </c>
      <c r="D244">
        <f>servico!D264</f>
        <v>343</v>
      </c>
      <c r="E244">
        <f>servico!E264</f>
        <v>58</v>
      </c>
      <c r="F244">
        <f>servico!F264</f>
        <v>109</v>
      </c>
      <c r="G244">
        <f>servico!G264</f>
        <v>477</v>
      </c>
      <c r="H244">
        <f>servico!H264</f>
        <v>185</v>
      </c>
      <c r="I244">
        <f>servico!I264</f>
        <v>39</v>
      </c>
      <c r="J244">
        <f>servico!J264</f>
        <v>18</v>
      </c>
      <c r="K244">
        <f>servico!K264</f>
        <v>488</v>
      </c>
      <c r="L244">
        <f t="shared" si="7"/>
        <v>2251</v>
      </c>
      <c r="N244" s="1" t="s">
        <v>19</v>
      </c>
      <c r="O244">
        <f>+B244/'Total x Ano'!$I$30</f>
        <v>1.7377872176095772E-3</v>
      </c>
      <c r="P244">
        <f>+C244/'Total x Ano'!$I$30</f>
        <v>3.1721512702397041E-3</v>
      </c>
      <c r="Q244">
        <f>+D244/'Total x Ano'!$I$30</f>
        <v>3.1537619875136769E-3</v>
      </c>
      <c r="R244">
        <f>+E244/'Total x Ano'!$I$30</f>
        <v>5.3328919905479082E-4</v>
      </c>
      <c r="S244">
        <f>+F244/'Total x Ano'!$I$30</f>
        <v>1.0022159085684864E-3</v>
      </c>
      <c r="T244">
        <f>+G244/'Total x Ano'!$I$30</f>
        <v>4.3858439301575044E-3</v>
      </c>
      <c r="U244">
        <f>+H244/'Total x Ano'!$I$30</f>
        <v>1.7010086521575226E-3</v>
      </c>
      <c r="V244">
        <f>+I244/'Total x Ano'!$I$30</f>
        <v>3.5859101315753177E-4</v>
      </c>
      <c r="W244">
        <f>+J244/'Total x Ano'!$I$30</f>
        <v>1.6550354453424544E-4</v>
      </c>
      <c r="X244">
        <f>+K244/'Total x Ano'!$I$30</f>
        <v>4.486984985150654E-3</v>
      </c>
      <c r="Y244">
        <f>+L244/'Total x Ano'!$I$30</f>
        <v>2.0697137708143694E-2</v>
      </c>
    </row>
    <row r="245" spans="1:25" x14ac:dyDescent="0.25">
      <c r="A245" s="1" t="s">
        <v>18</v>
      </c>
      <c r="B245">
        <f>servico!B265</f>
        <v>655</v>
      </c>
      <c r="C245">
        <f>servico!C265</f>
        <v>531</v>
      </c>
      <c r="D245">
        <f>servico!D265</f>
        <v>1032</v>
      </c>
      <c r="E245">
        <f>servico!E265</f>
        <v>134</v>
      </c>
      <c r="F245">
        <f>servico!F265</f>
        <v>471</v>
      </c>
      <c r="G245">
        <f>servico!G265</f>
        <v>1780</v>
      </c>
      <c r="H245">
        <f>servico!H265</f>
        <v>753</v>
      </c>
      <c r="I245">
        <f>servico!I265</f>
        <v>62</v>
      </c>
      <c r="J245">
        <f>servico!J265</f>
        <v>67</v>
      </c>
      <c r="K245">
        <f>servico!K265</f>
        <v>1175</v>
      </c>
      <c r="L245">
        <f t="shared" si="7"/>
        <v>6660</v>
      </c>
      <c r="N245" s="1" t="s">
        <v>18</v>
      </c>
      <c r="O245">
        <f>+B245/'Total x Ano'!$I$30</f>
        <v>6.022490092773931E-3</v>
      </c>
      <c r="P245">
        <f>+C245/'Total x Ano'!$I$30</f>
        <v>4.882354563760241E-3</v>
      </c>
      <c r="Q245">
        <f>+D245/'Total x Ano'!$I$30</f>
        <v>9.4888698866300719E-3</v>
      </c>
      <c r="R245">
        <f>+E245/'Total x Ano'!$I$30</f>
        <v>1.2320819426438272E-3</v>
      </c>
      <c r="S245">
        <f>+F245/'Total x Ano'!$I$30</f>
        <v>4.3306760819794227E-3</v>
      </c>
      <c r="T245">
        <f>+G245/'Total x Ano'!$I$30</f>
        <v>1.6366461626164272E-2</v>
      </c>
      <c r="U245">
        <f>+H245/'Total x Ano'!$I$30</f>
        <v>6.9235649463492673E-3</v>
      </c>
      <c r="V245">
        <f>+I245/'Total x Ano'!$I$30</f>
        <v>5.7006776450684536E-4</v>
      </c>
      <c r="W245">
        <f>+J245/'Total x Ano'!$I$30</f>
        <v>6.1604097132191362E-4</v>
      </c>
      <c r="X245">
        <f>+K245/'Total x Ano'!$I$30</f>
        <v>1.0803703601541021E-2</v>
      </c>
      <c r="Y245">
        <f>+L245/'Total x Ano'!$I$30</f>
        <v>6.1236311477670814E-2</v>
      </c>
    </row>
    <row r="246" spans="1:25" x14ac:dyDescent="0.25">
      <c r="A246" s="1" t="s">
        <v>17</v>
      </c>
      <c r="B246">
        <f>servico!B266</f>
        <v>91</v>
      </c>
      <c r="C246">
        <f>servico!C266</f>
        <v>83</v>
      </c>
      <c r="D246">
        <f>servico!D266</f>
        <v>191</v>
      </c>
      <c r="E246">
        <f>servico!E266</f>
        <v>22</v>
      </c>
      <c r="F246">
        <f>servico!F266</f>
        <v>81</v>
      </c>
      <c r="G246">
        <f>servico!G266</f>
        <v>340</v>
      </c>
      <c r="H246">
        <f>servico!H266</f>
        <v>139</v>
      </c>
      <c r="I246">
        <f>servico!I266</f>
        <v>13</v>
      </c>
      <c r="J246">
        <f>servico!J266</f>
        <v>6</v>
      </c>
      <c r="K246">
        <f>servico!K266</f>
        <v>207</v>
      </c>
      <c r="L246">
        <f t="shared" si="7"/>
        <v>1173</v>
      </c>
      <c r="N246" s="1" t="s">
        <v>17</v>
      </c>
      <c r="O246">
        <f>+B246/'Total x Ano'!$I$30</f>
        <v>8.3671236403424088E-4</v>
      </c>
      <c r="P246">
        <f>+C246/'Total x Ano'!$I$30</f>
        <v>7.631552331301318E-4</v>
      </c>
      <c r="Q246">
        <f>+D246/'Total x Ano'!$I$30</f>
        <v>1.7561765003356045E-3</v>
      </c>
      <c r="R246">
        <f>+E246/'Total x Ano'!$I$30</f>
        <v>2.0228210998629999E-4</v>
      </c>
      <c r="S246">
        <f>+F246/'Total x Ano'!$I$30</f>
        <v>7.4476595040410447E-4</v>
      </c>
      <c r="T246">
        <f>+G246/'Total x Ano'!$I$30</f>
        <v>3.1261780634246361E-3</v>
      </c>
      <c r="U246">
        <f>+H246/'Total x Ano'!$I$30</f>
        <v>1.2780551494588953E-3</v>
      </c>
      <c r="V246">
        <f>+I246/'Total x Ano'!$I$30</f>
        <v>1.1953033771917727E-4</v>
      </c>
      <c r="W246">
        <f>+J246/'Total x Ano'!$I$30</f>
        <v>5.5167848178081815E-5</v>
      </c>
      <c r="X246">
        <f>+K246/'Total x Ano'!$I$30</f>
        <v>1.9032907621438226E-3</v>
      </c>
      <c r="Y246">
        <f>+L246/'Total x Ano'!$I$30</f>
        <v>1.0785314318814994E-2</v>
      </c>
    </row>
    <row r="247" spans="1:25" x14ac:dyDescent="0.25">
      <c r="A247" s="1" t="s">
        <v>16</v>
      </c>
      <c r="B247">
        <f>servico!B267</f>
        <v>582</v>
      </c>
      <c r="C247">
        <f>servico!C267</f>
        <v>821</v>
      </c>
      <c r="D247">
        <f>servico!D267</f>
        <v>976</v>
      </c>
      <c r="E247">
        <f>servico!E267</f>
        <v>135</v>
      </c>
      <c r="F247">
        <f>servico!F267</f>
        <v>470</v>
      </c>
      <c r="G247">
        <f>servico!G267</f>
        <v>1654</v>
      </c>
      <c r="H247">
        <f>servico!H267</f>
        <v>561</v>
      </c>
      <c r="I247">
        <f>servico!I267</f>
        <v>76</v>
      </c>
      <c r="J247">
        <f>servico!J267</f>
        <v>46</v>
      </c>
      <c r="K247">
        <f>servico!K267</f>
        <v>839</v>
      </c>
      <c r="L247">
        <f t="shared" si="7"/>
        <v>6160</v>
      </c>
      <c r="N247" s="1" t="s">
        <v>16</v>
      </c>
      <c r="O247">
        <f>+B247/'Total x Ano'!$I$30</f>
        <v>5.3512812732739359E-3</v>
      </c>
      <c r="P247">
        <f>+C247/'Total x Ano'!$I$30</f>
        <v>7.5488005590341953E-3</v>
      </c>
      <c r="Q247">
        <f>+D247/'Total x Ano'!$I$30</f>
        <v>8.9739699703013081E-3</v>
      </c>
      <c r="R247">
        <f>+E247/'Total x Ano'!$I$30</f>
        <v>1.2412765840068409E-3</v>
      </c>
      <c r="S247">
        <f>+F247/'Total x Ano'!$I$30</f>
        <v>4.3214814406164091E-3</v>
      </c>
      <c r="T247">
        <f>+G247/'Total x Ano'!$I$30</f>
        <v>1.5207936814424554E-2</v>
      </c>
      <c r="U247">
        <f>+H247/'Total x Ano'!$I$30</f>
        <v>5.1581938046506492E-3</v>
      </c>
      <c r="V247">
        <f>+I247/'Total x Ano'!$I$30</f>
        <v>6.9879274358903632E-4</v>
      </c>
      <c r="W247">
        <f>+J247/'Total x Ano'!$I$30</f>
        <v>4.2295350269862725E-4</v>
      </c>
      <c r="X247">
        <f>+K247/'Total x Ano'!$I$30</f>
        <v>7.7143041035684402E-3</v>
      </c>
      <c r="Y247">
        <f>+L247/'Total x Ano'!$I$30</f>
        <v>5.6638990796163996E-2</v>
      </c>
    </row>
    <row r="248" spans="1:25" x14ac:dyDescent="0.25">
      <c r="A248" s="1" t="s">
        <v>15</v>
      </c>
      <c r="B248">
        <f>servico!B268</f>
        <v>2139</v>
      </c>
      <c r="C248">
        <f>servico!C268</f>
        <v>1397</v>
      </c>
      <c r="D248">
        <f>servico!D268</f>
        <v>2501</v>
      </c>
      <c r="E248">
        <f>servico!E268</f>
        <v>597</v>
      </c>
      <c r="F248">
        <f>servico!F268</f>
        <v>1867</v>
      </c>
      <c r="G248">
        <f>servico!G268</f>
        <v>4616</v>
      </c>
      <c r="H248">
        <f>servico!H268</f>
        <v>1737</v>
      </c>
      <c r="I248">
        <f>servico!I268</f>
        <v>283</v>
      </c>
      <c r="J248">
        <f>servico!J268</f>
        <v>90</v>
      </c>
      <c r="K248">
        <f>servico!K268</f>
        <v>3765</v>
      </c>
      <c r="L248">
        <f t="shared" si="7"/>
        <v>18992</v>
      </c>
      <c r="N248" s="1" t="s">
        <v>15</v>
      </c>
      <c r="O248">
        <f>+B248/'Total x Ano'!$I$30</f>
        <v>1.9667337875486166E-2</v>
      </c>
      <c r="P248">
        <f>+C248/'Total x Ano'!$I$30</f>
        <v>1.2844913984130049E-2</v>
      </c>
      <c r="Q248">
        <f>+D248/'Total x Ano'!$I$30</f>
        <v>2.2995798048897103E-2</v>
      </c>
      <c r="R248">
        <f>+E248/'Total x Ano'!$I$30</f>
        <v>5.4892008937191409E-3</v>
      </c>
      <c r="S248">
        <f>+F248/'Total x Ano'!$I$30</f>
        <v>1.7166395424746458E-2</v>
      </c>
      <c r="T248">
        <f>+G248/'Total x Ano'!$I$30</f>
        <v>4.2442464531670943E-2</v>
      </c>
      <c r="U248">
        <f>+H248/'Total x Ano'!$I$30</f>
        <v>1.5971092047554685E-2</v>
      </c>
      <c r="V248">
        <f>+I248/'Total x Ano'!$I$30</f>
        <v>2.6020835057328591E-3</v>
      </c>
      <c r="W248">
        <f>+J248/'Total x Ano'!$I$30</f>
        <v>8.2751772267122717E-4</v>
      </c>
      <c r="X248">
        <f>+K248/'Total x Ano'!$I$30</f>
        <v>3.4617824731746336E-2</v>
      </c>
      <c r="Y248">
        <f>+L248/'Total x Ano'!$I$30</f>
        <v>0.17462462876635496</v>
      </c>
    </row>
    <row r="249" spans="1:25" x14ac:dyDescent="0.25">
      <c r="A249" s="1" t="s">
        <v>14</v>
      </c>
      <c r="B249">
        <f>servico!B269</f>
        <v>335</v>
      </c>
      <c r="C249">
        <f>servico!C269</f>
        <v>331</v>
      </c>
      <c r="D249">
        <f>servico!D269</f>
        <v>761</v>
      </c>
      <c r="E249">
        <f>servico!E269</f>
        <v>164</v>
      </c>
      <c r="F249">
        <f>servico!F269</f>
        <v>373</v>
      </c>
      <c r="G249">
        <f>servico!G269</f>
        <v>1135</v>
      </c>
      <c r="H249">
        <f>servico!H269</f>
        <v>532</v>
      </c>
      <c r="I249">
        <f>servico!I269</f>
        <v>78</v>
      </c>
      <c r="J249">
        <f>servico!J269</f>
        <v>25</v>
      </c>
      <c r="K249">
        <f>servico!K269</f>
        <v>809</v>
      </c>
      <c r="L249">
        <f t="shared" si="7"/>
        <v>4543</v>
      </c>
      <c r="N249" s="1" t="s">
        <v>14</v>
      </c>
      <c r="O249">
        <f>+B249/'Total x Ano'!$I$30</f>
        <v>3.080204856609568E-3</v>
      </c>
      <c r="P249">
        <f>+C249/'Total x Ano'!$I$30</f>
        <v>3.0434262911575136E-3</v>
      </c>
      <c r="Q249">
        <f>+D249/'Total x Ano'!$I$30</f>
        <v>6.997122077253377E-3</v>
      </c>
      <c r="R249">
        <f>+E249/'Total x Ano'!$I$30</f>
        <v>1.5079211835342362E-3</v>
      </c>
      <c r="S249">
        <f>+F249/'Total x Ano'!$I$30</f>
        <v>3.429601228404086E-3</v>
      </c>
      <c r="T249">
        <f>+G249/'Total x Ano'!$I$30</f>
        <v>1.0435917947020477E-2</v>
      </c>
      <c r="U249">
        <f>+H249/'Total x Ano'!$I$30</f>
        <v>4.8915492051232546E-3</v>
      </c>
      <c r="V249">
        <f>+I249/'Total x Ano'!$I$30</f>
        <v>7.1718202631506354E-4</v>
      </c>
      <c r="W249">
        <f>+J249/'Total x Ano'!$I$30</f>
        <v>2.2986603407534089E-4</v>
      </c>
      <c r="X249">
        <f>+K249/'Total x Ano'!$I$30</f>
        <v>7.4384648626780311E-3</v>
      </c>
      <c r="Y249">
        <f>+L249/'Total x Ano'!$I$30</f>
        <v>4.1771255712170947E-2</v>
      </c>
    </row>
    <row r="250" spans="1:25" x14ac:dyDescent="0.25">
      <c r="A250" s="1" t="s">
        <v>13</v>
      </c>
      <c r="B250">
        <f>servico!B270</f>
        <v>301</v>
      </c>
      <c r="C250">
        <f>servico!C270</f>
        <v>325</v>
      </c>
      <c r="D250">
        <f>servico!D270</f>
        <v>680</v>
      </c>
      <c r="E250">
        <f>servico!E270</f>
        <v>117</v>
      </c>
      <c r="F250">
        <f>servico!F270</f>
        <v>361</v>
      </c>
      <c r="G250">
        <f>servico!G270</f>
        <v>911</v>
      </c>
      <c r="H250">
        <f>servico!H270</f>
        <v>448</v>
      </c>
      <c r="I250">
        <f>servico!I270</f>
        <v>27</v>
      </c>
      <c r="J250">
        <f>servico!J270</f>
        <v>12</v>
      </c>
      <c r="K250">
        <f>servico!K270</f>
        <v>633</v>
      </c>
      <c r="L250">
        <f t="shared" si="7"/>
        <v>3815</v>
      </c>
      <c r="N250" s="1" t="s">
        <v>13</v>
      </c>
      <c r="O250">
        <f>+B250/'Total x Ano'!$I$30</f>
        <v>2.7675870502671045E-3</v>
      </c>
      <c r="P250">
        <f>+C250/'Total x Ano'!$I$30</f>
        <v>2.9882584429794315E-3</v>
      </c>
      <c r="Q250">
        <f>+D250/'Total x Ano'!$I$30</f>
        <v>6.2523561268492721E-3</v>
      </c>
      <c r="R250">
        <f>+E250/'Total x Ano'!$I$30</f>
        <v>1.0757730394725955E-3</v>
      </c>
      <c r="S250">
        <f>+F250/'Total x Ano'!$I$30</f>
        <v>3.3192655320479223E-3</v>
      </c>
      <c r="T250">
        <f>+G250/'Total x Ano'!$I$30</f>
        <v>8.3763182817054218E-3</v>
      </c>
      <c r="U250">
        <f>+H250/'Total x Ano'!$I$30</f>
        <v>4.1191993306301088E-3</v>
      </c>
      <c r="V250">
        <f>+I250/'Total x Ano'!$I$30</f>
        <v>2.4825531680136814E-4</v>
      </c>
      <c r="W250">
        <f>+J250/'Total x Ano'!$I$30</f>
        <v>1.1033569635616363E-4</v>
      </c>
      <c r="X250">
        <f>+K250/'Total x Ano'!$I$30</f>
        <v>5.8202079827876316E-3</v>
      </c>
      <c r="Y250">
        <f>+L250/'Total x Ano'!$I$30</f>
        <v>3.5077556799897019E-2</v>
      </c>
    </row>
    <row r="251" spans="1:25" x14ac:dyDescent="0.25">
      <c r="A251" s="1" t="s">
        <v>12</v>
      </c>
      <c r="B251">
        <f>servico!B271</f>
        <v>731</v>
      </c>
      <c r="C251">
        <f>servico!C271</f>
        <v>381</v>
      </c>
      <c r="D251">
        <f>servico!D271</f>
        <v>843</v>
      </c>
      <c r="E251">
        <f>servico!E271</f>
        <v>134</v>
      </c>
      <c r="F251">
        <f>servico!F271</f>
        <v>482</v>
      </c>
      <c r="G251">
        <f>servico!G271</f>
        <v>1204</v>
      </c>
      <c r="H251">
        <f>servico!H271</f>
        <v>578</v>
      </c>
      <c r="I251">
        <f>servico!I271</f>
        <v>72</v>
      </c>
      <c r="J251">
        <f>servico!J271</f>
        <v>36</v>
      </c>
      <c r="K251">
        <f>servico!K271</f>
        <v>731</v>
      </c>
      <c r="L251">
        <f t="shared" si="7"/>
        <v>5192</v>
      </c>
      <c r="N251" s="1" t="s">
        <v>12</v>
      </c>
      <c r="O251">
        <f>+B251/'Total x Ano'!$I$30</f>
        <v>6.7212828363629679E-3</v>
      </c>
      <c r="P251">
        <f>+C251/'Total x Ano'!$I$30</f>
        <v>3.5031583593081953E-3</v>
      </c>
      <c r="Q251">
        <f>+D251/'Total x Ano'!$I$30</f>
        <v>7.7510826690204947E-3</v>
      </c>
      <c r="R251">
        <f>+E251/'Total x Ano'!$I$30</f>
        <v>1.2320819426438272E-3</v>
      </c>
      <c r="S251">
        <f>+F251/'Total x Ano'!$I$30</f>
        <v>4.4318171369725724E-3</v>
      </c>
      <c r="T251">
        <f>+G251/'Total x Ano'!$I$30</f>
        <v>1.1070348201068418E-2</v>
      </c>
      <c r="U251">
        <f>+H251/'Total x Ano'!$I$30</f>
        <v>5.3145027078218814E-3</v>
      </c>
      <c r="V251">
        <f>+I251/'Total x Ano'!$I$30</f>
        <v>6.6201417813698178E-4</v>
      </c>
      <c r="W251">
        <f>+J251/'Total x Ano'!$I$30</f>
        <v>3.3100708906849089E-4</v>
      </c>
      <c r="X251">
        <f>+K251/'Total x Ano'!$I$30</f>
        <v>6.7212828363629679E-3</v>
      </c>
      <c r="Y251">
        <f>+L251/'Total x Ano'!$I$30</f>
        <v>4.7738577956766795E-2</v>
      </c>
    </row>
    <row r="252" spans="1:25" x14ac:dyDescent="0.25">
      <c r="A252" s="1" t="s">
        <v>11</v>
      </c>
      <c r="B252">
        <f>servico!B272</f>
        <v>66</v>
      </c>
      <c r="C252">
        <f>servico!C272</f>
        <v>80</v>
      </c>
      <c r="D252">
        <f>servico!D272</f>
        <v>166</v>
      </c>
      <c r="E252">
        <f>servico!E272</f>
        <v>21</v>
      </c>
      <c r="F252">
        <f>servico!F272</f>
        <v>91</v>
      </c>
      <c r="G252">
        <f>servico!G272</f>
        <v>189</v>
      </c>
      <c r="H252">
        <f>servico!H272</f>
        <v>131</v>
      </c>
      <c r="I252">
        <f>servico!I272</f>
        <v>11</v>
      </c>
      <c r="J252">
        <f>servico!J272</f>
        <v>8</v>
      </c>
      <c r="K252">
        <f>servico!K272</f>
        <v>178</v>
      </c>
      <c r="L252">
        <f t="shared" si="7"/>
        <v>941</v>
      </c>
      <c r="N252" s="1" t="s">
        <v>11</v>
      </c>
      <c r="O252">
        <f>+B252/'Total x Ano'!$I$30</f>
        <v>6.0684632995889991E-4</v>
      </c>
      <c r="P252">
        <f>+C252/'Total x Ano'!$I$30</f>
        <v>7.3557130904109086E-4</v>
      </c>
      <c r="Q252">
        <f>+D252/'Total x Ano'!$I$30</f>
        <v>1.5263104662602636E-3</v>
      </c>
      <c r="R252">
        <f>+E252/'Total x Ano'!$I$30</f>
        <v>1.9308746862328635E-4</v>
      </c>
      <c r="S252">
        <f>+F252/'Total x Ano'!$I$30</f>
        <v>8.3671236403424088E-4</v>
      </c>
      <c r="T252">
        <f>+G252/'Total x Ano'!$I$30</f>
        <v>1.7377872176095772E-3</v>
      </c>
      <c r="U252">
        <f>+H252/'Total x Ano'!$I$30</f>
        <v>1.2044980185547862E-3</v>
      </c>
      <c r="V252">
        <f>+I252/'Total x Ano'!$I$30</f>
        <v>1.0114105499314999E-4</v>
      </c>
      <c r="W252">
        <f>+J252/'Total x Ano'!$I$30</f>
        <v>7.3557130904109086E-5</v>
      </c>
      <c r="X252">
        <f>+K252/'Total x Ano'!$I$30</f>
        <v>1.6366461626164271E-3</v>
      </c>
      <c r="Y252">
        <f>+L252/'Total x Ano'!$I$30</f>
        <v>8.6521575225958318E-3</v>
      </c>
    </row>
    <row r="253" spans="1:25" x14ac:dyDescent="0.25">
      <c r="A253" s="1" t="s">
        <v>10</v>
      </c>
      <c r="B253">
        <f>servico!B273</f>
        <v>82</v>
      </c>
      <c r="C253">
        <f>servico!C273</f>
        <v>82</v>
      </c>
      <c r="D253">
        <f>servico!D273</f>
        <v>223</v>
      </c>
      <c r="E253">
        <f>servico!E273</f>
        <v>27</v>
      </c>
      <c r="F253">
        <f>servico!F273</f>
        <v>78</v>
      </c>
      <c r="G253">
        <f>servico!G273</f>
        <v>190</v>
      </c>
      <c r="H253">
        <f>servico!H273</f>
        <v>92</v>
      </c>
      <c r="I253">
        <f>servico!I273</f>
        <v>18</v>
      </c>
      <c r="J253">
        <f>servico!J273</f>
        <v>6</v>
      </c>
      <c r="K253">
        <f>servico!K273</f>
        <v>215</v>
      </c>
      <c r="L253">
        <f t="shared" si="7"/>
        <v>1013</v>
      </c>
      <c r="N253" s="1" t="s">
        <v>10</v>
      </c>
      <c r="O253">
        <f>+B253/'Total x Ano'!$I$30</f>
        <v>7.5396059176711808E-4</v>
      </c>
      <c r="P253">
        <f>+C253/'Total x Ano'!$I$30</f>
        <v>7.5396059176711808E-4</v>
      </c>
      <c r="Q253">
        <f>+D253/'Total x Ano'!$I$30</f>
        <v>2.0504050239520408E-3</v>
      </c>
      <c r="R253">
        <f>+E253/'Total x Ano'!$I$30</f>
        <v>2.4825531680136814E-4</v>
      </c>
      <c r="S253">
        <f>+F253/'Total x Ano'!$I$30</f>
        <v>7.1718202631506354E-4</v>
      </c>
      <c r="T253">
        <f>+G253/'Total x Ano'!$I$30</f>
        <v>1.7469818589725909E-3</v>
      </c>
      <c r="U253">
        <f>+H253/'Total x Ano'!$I$30</f>
        <v>8.4590700539725449E-4</v>
      </c>
      <c r="V253">
        <f>+I253/'Total x Ano'!$I$30</f>
        <v>1.6550354453424544E-4</v>
      </c>
      <c r="W253">
        <f>+J253/'Total x Ano'!$I$30</f>
        <v>5.5167848178081815E-5</v>
      </c>
      <c r="X253">
        <f>+K253/'Total x Ano'!$I$30</f>
        <v>1.9768478930479315E-3</v>
      </c>
      <c r="Y253">
        <f>+L253/'Total x Ano'!$I$30</f>
        <v>9.3141717007328133E-3</v>
      </c>
    </row>
    <row r="254" spans="1:25" x14ac:dyDescent="0.25">
      <c r="A254" s="1" t="s">
        <v>9</v>
      </c>
      <c r="B254">
        <f>servico!B274</f>
        <v>173</v>
      </c>
      <c r="C254">
        <f>servico!C274</f>
        <v>155</v>
      </c>
      <c r="D254">
        <f>servico!D274</f>
        <v>372</v>
      </c>
      <c r="E254">
        <f>servico!E274</f>
        <v>44</v>
      </c>
      <c r="F254">
        <f>servico!F274</f>
        <v>113</v>
      </c>
      <c r="G254">
        <f>servico!G274</f>
        <v>388</v>
      </c>
      <c r="H254">
        <f>servico!H274</f>
        <v>224</v>
      </c>
      <c r="I254">
        <f>servico!I274</f>
        <v>22</v>
      </c>
      <c r="J254">
        <f>servico!J274</f>
        <v>12</v>
      </c>
      <c r="K254">
        <f>servico!K274</f>
        <v>356</v>
      </c>
      <c r="L254">
        <f t="shared" si="7"/>
        <v>1859</v>
      </c>
      <c r="N254" s="1" t="s">
        <v>9</v>
      </c>
      <c r="O254">
        <f>+B254/'Total x Ano'!$I$30</f>
        <v>1.5906729558013591E-3</v>
      </c>
      <c r="P254">
        <f>+C254/'Total x Ano'!$I$30</f>
        <v>1.4251694112671135E-3</v>
      </c>
      <c r="Q254">
        <f>+D254/'Total x Ano'!$I$30</f>
        <v>3.4204065870410724E-3</v>
      </c>
      <c r="R254">
        <f>+E254/'Total x Ano'!$I$30</f>
        <v>4.0456421997259997E-4</v>
      </c>
      <c r="S254">
        <f>+F254/'Total x Ano'!$I$30</f>
        <v>1.0389944740205408E-3</v>
      </c>
      <c r="T254">
        <f>+G254/'Total x Ano'!$I$30</f>
        <v>3.5675208488492906E-3</v>
      </c>
      <c r="U254">
        <f>+H254/'Total x Ano'!$I$30</f>
        <v>2.0595996653150544E-3</v>
      </c>
      <c r="V254">
        <f>+I254/'Total x Ano'!$I$30</f>
        <v>2.0228210998629999E-4</v>
      </c>
      <c r="W254">
        <f>+J254/'Total x Ano'!$I$30</f>
        <v>1.1033569635616363E-4</v>
      </c>
      <c r="X254">
        <f>+K254/'Total x Ano'!$I$30</f>
        <v>3.2732923252328542E-3</v>
      </c>
      <c r="Y254">
        <f>+L254/'Total x Ano'!$I$30</f>
        <v>1.7092838293842349E-2</v>
      </c>
    </row>
    <row r="255" spans="1:25" x14ac:dyDescent="0.25">
      <c r="A255" s="1" t="s">
        <v>8</v>
      </c>
      <c r="B255">
        <f>servico!B275</f>
        <v>133</v>
      </c>
      <c r="C255">
        <f>servico!C275</f>
        <v>127</v>
      </c>
      <c r="D255">
        <f>servico!D275</f>
        <v>167</v>
      </c>
      <c r="E255">
        <f>servico!E275</f>
        <v>33</v>
      </c>
      <c r="F255">
        <f>servico!F275</f>
        <v>109</v>
      </c>
      <c r="G255">
        <f>servico!G275</f>
        <v>369</v>
      </c>
      <c r="H255">
        <f>servico!H275</f>
        <v>120</v>
      </c>
      <c r="I255">
        <f>servico!I275</f>
        <v>17</v>
      </c>
      <c r="J255">
        <f>servico!J275</f>
        <v>11</v>
      </c>
      <c r="K255">
        <f>servico!K275</f>
        <v>313</v>
      </c>
      <c r="L255">
        <f t="shared" si="7"/>
        <v>1399</v>
      </c>
      <c r="N255" s="1" t="s">
        <v>8</v>
      </c>
      <c r="O255">
        <f>+B255/'Total x Ano'!$I$30</f>
        <v>1.2228873012808136E-3</v>
      </c>
      <c r="P255">
        <f>+C255/'Total x Ano'!$I$30</f>
        <v>1.1677194531027318E-3</v>
      </c>
      <c r="Q255">
        <f>+D255/'Total x Ano'!$I$30</f>
        <v>1.5355051076232772E-3</v>
      </c>
      <c r="R255">
        <f>+E255/'Total x Ano'!$I$30</f>
        <v>3.0342316497944995E-4</v>
      </c>
      <c r="S255">
        <f>+F255/'Total x Ano'!$I$30</f>
        <v>1.0022159085684864E-3</v>
      </c>
      <c r="T255">
        <f>+G255/'Total x Ano'!$I$30</f>
        <v>3.3928226629520316E-3</v>
      </c>
      <c r="U255">
        <f>+H255/'Total x Ano'!$I$30</f>
        <v>1.1033569635616363E-3</v>
      </c>
      <c r="V255">
        <f>+I255/'Total x Ano'!$I$30</f>
        <v>1.5630890317123181E-4</v>
      </c>
      <c r="W255">
        <f>+J255/'Total x Ano'!$I$30</f>
        <v>1.0114105499314999E-4</v>
      </c>
      <c r="X255">
        <f>+K255/'Total x Ano'!$I$30</f>
        <v>2.8779227466232678E-3</v>
      </c>
      <c r="Y255">
        <f>+L255/'Total x Ano'!$I$30</f>
        <v>1.2863303266856077E-2</v>
      </c>
    </row>
    <row r="256" spans="1:25" x14ac:dyDescent="0.25">
      <c r="A256" s="1" t="s">
        <v>7</v>
      </c>
      <c r="B256">
        <f>servico!B276</f>
        <v>6172</v>
      </c>
      <c r="C256">
        <f>servico!C276</f>
        <v>5537</v>
      </c>
      <c r="D256">
        <f>servico!D276</f>
        <v>9804</v>
      </c>
      <c r="E256">
        <f>servico!E276</f>
        <v>1699</v>
      </c>
      <c r="F256">
        <f>servico!F276</f>
        <v>5034</v>
      </c>
      <c r="G256">
        <f>servico!G276</f>
        <v>14860</v>
      </c>
      <c r="H256">
        <f>servico!H276</f>
        <v>6309</v>
      </c>
      <c r="I256">
        <f>servico!I276</f>
        <v>822</v>
      </c>
      <c r="J256">
        <f>servico!J276</f>
        <v>391</v>
      </c>
      <c r="K256">
        <f>servico!K276</f>
        <v>11360</v>
      </c>
      <c r="L256">
        <f t="shared" si="7"/>
        <v>61988</v>
      </c>
      <c r="N256" s="1" t="s">
        <v>7</v>
      </c>
      <c r="O256">
        <f>+B256/'Total x Ano'!$I$30</f>
        <v>5.6749326492520159E-2</v>
      </c>
      <c r="P256">
        <f>+C256/'Total x Ano'!$I$30</f>
        <v>5.0910729227006499E-2</v>
      </c>
      <c r="Q256">
        <f>+D256/'Total x Ano'!$I$30</f>
        <v>9.014426392298569E-2</v>
      </c>
      <c r="R256">
        <f>+E256/'Total x Ano'!$I$30</f>
        <v>1.5621695675760166E-2</v>
      </c>
      <c r="S256">
        <f>+F256/'Total x Ano'!$I$30</f>
        <v>4.6285824621410641E-2</v>
      </c>
      <c r="T256">
        <f>+G256/'Total x Ano'!$I$30</f>
        <v>0.13663237065438263</v>
      </c>
      <c r="U256">
        <f>+H256/'Total x Ano'!$I$30</f>
        <v>5.8008992359253025E-2</v>
      </c>
      <c r="V256">
        <f>+I256/'Total x Ano'!$I$30</f>
        <v>7.5579952003972089E-3</v>
      </c>
      <c r="W256">
        <f>+J256/'Total x Ano'!$I$30</f>
        <v>3.5951047729383314E-3</v>
      </c>
      <c r="X256">
        <f>+K256/'Total x Ano'!$I$30</f>
        <v>0.1044511258838349</v>
      </c>
      <c r="Y256">
        <f>+L256/'Total x Ano'!$I$30</f>
        <v>0.56995742881048927</v>
      </c>
    </row>
    <row r="259" spans="1:25" s="1" customFormat="1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  <c r="O259" s="1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x14ac:dyDescent="0.25">
      <c r="A260" s="1"/>
      <c r="B260" s="1" t="s">
        <v>505</v>
      </c>
      <c r="C260" s="1" t="s">
        <v>541</v>
      </c>
      <c r="D260" s="1" t="s">
        <v>1</v>
      </c>
      <c r="E260" s="1" t="s">
        <v>531</v>
      </c>
      <c r="F260" s="1" t="s">
        <v>510</v>
      </c>
      <c r="G260" s="1" t="s">
        <v>537</v>
      </c>
      <c r="H260" s="1" t="s">
        <v>2</v>
      </c>
      <c r="I260" s="1" t="s">
        <v>3</v>
      </c>
      <c r="J260" s="1" t="s">
        <v>6</v>
      </c>
      <c r="K260" s="1" t="s">
        <v>533</v>
      </c>
      <c r="L260" s="1" t="s">
        <v>565</v>
      </c>
      <c r="N260" s="1"/>
      <c r="O260" s="1" t="s">
        <v>505</v>
      </c>
      <c r="P260" s="1" t="s">
        <v>541</v>
      </c>
      <c r="Q260" s="1" t="s">
        <v>1</v>
      </c>
      <c r="R260" s="1" t="s">
        <v>531</v>
      </c>
      <c r="S260" s="1" t="s">
        <v>510</v>
      </c>
      <c r="T260" s="1" t="s">
        <v>537</v>
      </c>
      <c r="U260" s="1" t="s">
        <v>2</v>
      </c>
      <c r="V260" s="1" t="s">
        <v>3</v>
      </c>
      <c r="W260" s="1" t="s">
        <v>6</v>
      </c>
      <c r="X260" s="1" t="s">
        <v>533</v>
      </c>
      <c r="Y260" s="1" t="s">
        <v>565</v>
      </c>
    </row>
    <row r="261" spans="1:25" x14ac:dyDescent="0.25">
      <c r="A261" s="1" t="s">
        <v>34</v>
      </c>
      <c r="B261">
        <f>'[1]SCC x Atuacao = Serv. Industria'!B5</f>
        <v>17</v>
      </c>
      <c r="C261">
        <f>'[1]SCC x Atuacao = Serv. Industria'!C5</f>
        <v>29</v>
      </c>
      <c r="D261">
        <f>'[1]SCC x Atuacao = Serv. Industria'!D5</f>
        <v>134</v>
      </c>
      <c r="E261">
        <f>'[1]SCC x Atuacao = Serv. Industria'!E5</f>
        <v>6</v>
      </c>
      <c r="F261">
        <f>'[1]SCC x Atuacao = Serv. Industria'!F5</f>
        <v>36</v>
      </c>
      <c r="G261">
        <f>'[1]SCC x Atuacao = Serv. Industria'!G5</f>
        <v>83</v>
      </c>
      <c r="H261">
        <f>'[1]SCC x Atuacao = Serv. Industria'!H5</f>
        <v>34</v>
      </c>
      <c r="I261">
        <f>'[1]SCC x Atuacao = Serv. Industria'!I5</f>
        <v>2</v>
      </c>
      <c r="J261">
        <f>'[1]SCC x Atuacao = Serv. Industria'!J5</f>
        <v>5</v>
      </c>
      <c r="K261">
        <f>'[1]SCC x Atuacao = Serv. Industria'!K5</f>
        <v>84</v>
      </c>
      <c r="L261">
        <f>SUM(B261:K261)</f>
        <v>430</v>
      </c>
      <c r="N261" s="1" t="s">
        <v>34</v>
      </c>
      <c r="O261">
        <f>'[1]SCC x Atuacao = Serv. Industria'!N5</f>
        <v>1.5814247706934082E-4</v>
      </c>
      <c r="P261">
        <f>'[1]SCC x Atuacao = Serv. Industria'!O5</f>
        <v>2.6977246088299317E-4</v>
      </c>
      <c r="Q261">
        <f>'[1]SCC x Atuacao = Serv. Industria'!P5</f>
        <v>1.2465348192524511E-3</v>
      </c>
      <c r="R261">
        <f>'[1]SCC x Atuacao = Serv. Industria'!Q5</f>
        <v>5.5814991906826171E-5</v>
      </c>
      <c r="S261">
        <f>'[1]SCC x Atuacao = Serv. Industria'!R5</f>
        <v>3.3488995144095705E-4</v>
      </c>
      <c r="T261">
        <f>'[1]SCC x Atuacao = Serv. Industria'!S5</f>
        <v>7.7210738804442869E-4</v>
      </c>
      <c r="U261">
        <f>'[1]SCC x Atuacao = Serv. Industria'!T5</f>
        <v>3.1628495413868165E-4</v>
      </c>
      <c r="V261">
        <f>'[1]SCC x Atuacao = Serv. Industria'!U5</f>
        <v>1.860499730227539E-5</v>
      </c>
      <c r="W261">
        <f>'[1]SCC x Atuacao = Serv. Industria'!V5</f>
        <v>4.6512493255688476E-5</v>
      </c>
      <c r="X261">
        <f>'[1]SCC x Atuacao = Serv. Industria'!W5</f>
        <v>7.8140988669556642E-4</v>
      </c>
      <c r="Y261">
        <f>'[1]SCC x Ano'!X5</f>
        <v>0</v>
      </c>
    </row>
    <row r="262" spans="1:25" x14ac:dyDescent="0.25">
      <c r="A262" s="1" t="s">
        <v>33</v>
      </c>
      <c r="B262">
        <f>'[1]SCC x Atuacao = Serv. Industria'!B6</f>
        <v>8</v>
      </c>
      <c r="C262">
        <f>'[1]SCC x Atuacao = Serv. Industria'!C6</f>
        <v>6</v>
      </c>
      <c r="D262">
        <f>'[1]SCC x Atuacao = Serv. Industria'!D6</f>
        <v>24</v>
      </c>
      <c r="E262">
        <f>'[1]SCC x Atuacao = Serv. Industria'!E6</f>
        <v>3</v>
      </c>
      <c r="F262">
        <f>'[1]SCC x Atuacao = Serv. Industria'!F6</f>
        <v>6</v>
      </c>
      <c r="G262">
        <f>'[1]SCC x Atuacao = Serv. Industria'!G6</f>
        <v>20</v>
      </c>
      <c r="H262">
        <f>'[1]SCC x Atuacao = Serv. Industria'!H6</f>
        <v>11</v>
      </c>
      <c r="I262">
        <f>'[1]SCC x Atuacao = Serv. Industria'!I6</f>
        <v>2</v>
      </c>
      <c r="J262">
        <f>'[1]SCC x Atuacao = Serv. Industria'!J6</f>
        <v>2</v>
      </c>
      <c r="K262">
        <f>'[1]SCC x Atuacao = Serv. Industria'!K6</f>
        <v>17</v>
      </c>
      <c r="L262">
        <f t="shared" ref="L262:L288" si="8">SUM(B262:K262)</f>
        <v>99</v>
      </c>
      <c r="N262" s="1" t="s">
        <v>33</v>
      </c>
      <c r="O262">
        <f>'[1]SCC x Atuacao = Serv. Industria'!N6</f>
        <v>7.4419989209101561E-5</v>
      </c>
      <c r="P262">
        <f>'[1]SCC x Atuacao = Serv. Industria'!O6</f>
        <v>5.5814991906826171E-5</v>
      </c>
      <c r="Q262">
        <f>'[1]SCC x Atuacao = Serv. Industria'!P6</f>
        <v>2.2325996762730468E-4</v>
      </c>
      <c r="R262">
        <f>'[1]SCC x Atuacao = Serv. Industria'!Q6</f>
        <v>2.7907495953413085E-5</v>
      </c>
      <c r="S262">
        <f>'[1]SCC x Atuacao = Serv. Industria'!R6</f>
        <v>5.5814991906826171E-5</v>
      </c>
      <c r="T262">
        <f>'[1]SCC x Atuacao = Serv. Industria'!S6</f>
        <v>1.860499730227539E-4</v>
      </c>
      <c r="U262">
        <f>'[1]SCC x Atuacao = Serv. Industria'!T6</f>
        <v>1.0232748516251465E-4</v>
      </c>
      <c r="V262">
        <f>'[1]SCC x Atuacao = Serv. Industria'!U6</f>
        <v>1.860499730227539E-5</v>
      </c>
      <c r="W262">
        <f>'[1]SCC x Atuacao = Serv. Industria'!V6</f>
        <v>1.860499730227539E-5</v>
      </c>
      <c r="X262">
        <f>'[1]SCC x Atuacao = Serv. Industria'!W6</f>
        <v>1.5814247706934082E-4</v>
      </c>
      <c r="Y262">
        <f>'[1]SCC x Ano'!X6</f>
        <v>0</v>
      </c>
    </row>
    <row r="263" spans="1:25" x14ac:dyDescent="0.25">
      <c r="A263" s="1" t="s">
        <v>32</v>
      </c>
      <c r="B263">
        <f>'[1]SCC x Atuacao = Serv. Industria'!B7</f>
        <v>38</v>
      </c>
      <c r="C263">
        <f>'[1]SCC x Atuacao = Serv. Industria'!C7</f>
        <v>36</v>
      </c>
      <c r="D263">
        <f>'[1]SCC x Atuacao = Serv. Industria'!D7</f>
        <v>71</v>
      </c>
      <c r="E263">
        <f>'[1]SCC x Atuacao = Serv. Industria'!E7</f>
        <v>7</v>
      </c>
      <c r="F263">
        <f>'[1]SCC x Atuacao = Serv. Industria'!F7</f>
        <v>16</v>
      </c>
      <c r="G263">
        <f>'[1]SCC x Atuacao = Serv. Industria'!G7</f>
        <v>80</v>
      </c>
      <c r="H263">
        <f>'[1]SCC x Atuacao = Serv. Industria'!H7</f>
        <v>37</v>
      </c>
      <c r="I263">
        <f>'[1]SCC x Atuacao = Serv. Industria'!I7</f>
        <v>3</v>
      </c>
      <c r="J263">
        <f>'[1]SCC x Atuacao = Serv. Industria'!J7</f>
        <v>1</v>
      </c>
      <c r="K263">
        <f>'[1]SCC x Atuacao = Serv. Industria'!K7</f>
        <v>76</v>
      </c>
      <c r="L263">
        <f t="shared" si="8"/>
        <v>365</v>
      </c>
      <c r="N263" s="1" t="s">
        <v>32</v>
      </c>
      <c r="O263">
        <f>'[1]SCC x Atuacao = Serv. Industria'!N7</f>
        <v>3.5349494874323245E-4</v>
      </c>
      <c r="P263">
        <f>'[1]SCC x Atuacao = Serv. Industria'!O7</f>
        <v>3.3488995144095705E-4</v>
      </c>
      <c r="Q263">
        <f>'[1]SCC x Atuacao = Serv. Industria'!P7</f>
        <v>6.6047740423077637E-4</v>
      </c>
      <c r="R263">
        <f>'[1]SCC x Atuacao = Serv. Industria'!Q7</f>
        <v>6.5117490557963873E-5</v>
      </c>
      <c r="S263">
        <f>'[1]SCC x Atuacao = Serv. Industria'!R7</f>
        <v>1.4883997841820312E-4</v>
      </c>
      <c r="T263">
        <f>'[1]SCC x Atuacao = Serv. Industria'!S7</f>
        <v>7.4419989209101561E-4</v>
      </c>
      <c r="U263">
        <f>'[1]SCC x Atuacao = Serv. Industria'!T7</f>
        <v>3.4419245009209473E-4</v>
      </c>
      <c r="V263">
        <f>'[1]SCC x Atuacao = Serv. Industria'!U7</f>
        <v>2.7907495953413085E-5</v>
      </c>
      <c r="W263">
        <f>'[1]SCC x Atuacao = Serv. Industria'!V7</f>
        <v>9.3024986511376951E-6</v>
      </c>
      <c r="X263">
        <f>'[1]SCC x Atuacao = Serv. Industria'!W7</f>
        <v>7.0698989748646491E-4</v>
      </c>
      <c r="Y263">
        <f>'[1]SCC x Ano'!X7</f>
        <v>0</v>
      </c>
    </row>
    <row r="264" spans="1:25" x14ac:dyDescent="0.25">
      <c r="A264" s="1" t="s">
        <v>31</v>
      </c>
      <c r="B264">
        <f>'[1]SCC x Atuacao = Serv. Industria'!B8</f>
        <v>5</v>
      </c>
      <c r="C264">
        <f>'[1]SCC x Atuacao = Serv. Industria'!C8</f>
        <v>3</v>
      </c>
      <c r="D264">
        <f>'[1]SCC x Atuacao = Serv. Industria'!D8</f>
        <v>30</v>
      </c>
      <c r="E264">
        <f>'[1]SCC x Atuacao = Serv. Industria'!E8</f>
        <v>1</v>
      </c>
      <c r="F264">
        <f>'[1]SCC x Atuacao = Serv. Industria'!F8</f>
        <v>4</v>
      </c>
      <c r="G264">
        <f>'[1]SCC x Atuacao = Serv. Industria'!G8</f>
        <v>18</v>
      </c>
      <c r="H264">
        <f>'[1]SCC x Atuacao = Serv. Industria'!H8</f>
        <v>16</v>
      </c>
      <c r="I264">
        <f>'[1]SCC x Atuacao = Serv. Industria'!I8</f>
        <v>1</v>
      </c>
      <c r="J264">
        <f>'[1]SCC x Atuacao = Serv. Industria'!J8</f>
        <v>1</v>
      </c>
      <c r="K264">
        <f>'[1]SCC x Atuacao = Serv. Industria'!K8</f>
        <v>13</v>
      </c>
      <c r="L264">
        <f t="shared" si="8"/>
        <v>92</v>
      </c>
      <c r="N264" s="1" t="s">
        <v>31</v>
      </c>
      <c r="O264">
        <f>'[1]SCC x Atuacao = Serv. Industria'!N8</f>
        <v>4.6512493255688476E-5</v>
      </c>
      <c r="P264">
        <f>'[1]SCC x Atuacao = Serv. Industria'!O8</f>
        <v>2.7907495953413085E-5</v>
      </c>
      <c r="Q264">
        <f>'[1]SCC x Atuacao = Serv. Industria'!P8</f>
        <v>2.7907495953413089E-4</v>
      </c>
      <c r="R264">
        <f>'[1]SCC x Atuacao = Serv. Industria'!Q8</f>
        <v>9.3024986511376951E-6</v>
      </c>
      <c r="S264">
        <f>'[1]SCC x Atuacao = Serv. Industria'!R8</f>
        <v>3.720999460455078E-5</v>
      </c>
      <c r="T264">
        <f>'[1]SCC x Atuacao = Serv. Industria'!S8</f>
        <v>1.6744497572047853E-4</v>
      </c>
      <c r="U264">
        <f>'[1]SCC x Atuacao = Serv. Industria'!T8</f>
        <v>1.4883997841820312E-4</v>
      </c>
      <c r="V264">
        <f>'[1]SCC x Atuacao = Serv. Industria'!U8</f>
        <v>9.3024986511376951E-6</v>
      </c>
      <c r="W264">
        <f>'[1]SCC x Atuacao = Serv. Industria'!V8</f>
        <v>9.3024986511376951E-6</v>
      </c>
      <c r="X264">
        <f>'[1]SCC x Atuacao = Serv. Industria'!W8</f>
        <v>1.2093248246479004E-4</v>
      </c>
      <c r="Y264">
        <f>'[1]SCC x Ano'!X8</f>
        <v>0</v>
      </c>
    </row>
    <row r="265" spans="1:25" x14ac:dyDescent="0.25">
      <c r="A265" s="1" t="s">
        <v>30</v>
      </c>
      <c r="B265">
        <f>'[1]SCC x Atuacao = Serv. Industria'!B9</f>
        <v>74</v>
      </c>
      <c r="C265">
        <f>'[1]SCC x Atuacao = Serv. Industria'!C9</f>
        <v>62</v>
      </c>
      <c r="D265">
        <f>'[1]SCC x Atuacao = Serv. Industria'!D9</f>
        <v>152</v>
      </c>
      <c r="E265">
        <f>'[1]SCC x Atuacao = Serv. Industria'!E9</f>
        <v>9</v>
      </c>
      <c r="F265">
        <f>'[1]SCC x Atuacao = Serv. Industria'!F9</f>
        <v>42</v>
      </c>
      <c r="G265">
        <f>'[1]SCC x Atuacao = Serv. Industria'!G9</f>
        <v>160</v>
      </c>
      <c r="H265">
        <f>'[1]SCC x Atuacao = Serv. Industria'!H9</f>
        <v>93</v>
      </c>
      <c r="I265">
        <f>'[1]SCC x Atuacao = Serv. Industria'!I9</f>
        <v>9</v>
      </c>
      <c r="J265">
        <f>'[1]SCC x Atuacao = Serv. Industria'!J9</f>
        <v>5</v>
      </c>
      <c r="K265">
        <f>'[1]SCC x Atuacao = Serv. Industria'!K9</f>
        <v>144</v>
      </c>
      <c r="L265">
        <f t="shared" si="8"/>
        <v>750</v>
      </c>
      <c r="N265" s="1" t="s">
        <v>30</v>
      </c>
      <c r="O265">
        <f>'[1]SCC x Atuacao = Serv. Industria'!N9</f>
        <v>6.8838490018418945E-4</v>
      </c>
      <c r="P265">
        <f>'[1]SCC x Atuacao = Serv. Industria'!O9</f>
        <v>5.7675491637053714E-4</v>
      </c>
      <c r="Q265">
        <f>'[1]SCC x Atuacao = Serv. Industria'!P9</f>
        <v>1.4139797949729298E-3</v>
      </c>
      <c r="R265">
        <f>'[1]SCC x Atuacao = Serv. Industria'!Q9</f>
        <v>8.3722487860239263E-5</v>
      </c>
      <c r="S265">
        <f>'[1]SCC x Atuacao = Serv. Industria'!R9</f>
        <v>3.9070494334778321E-4</v>
      </c>
      <c r="T265">
        <f>'[1]SCC x Atuacao = Serv. Industria'!S9</f>
        <v>1.4883997841820312E-3</v>
      </c>
      <c r="U265">
        <f>'[1]SCC x Atuacao = Serv. Industria'!T9</f>
        <v>8.6513237455580565E-4</v>
      </c>
      <c r="V265">
        <f>'[1]SCC x Atuacao = Serv. Industria'!U9</f>
        <v>8.3722487860239263E-5</v>
      </c>
      <c r="W265">
        <f>'[1]SCC x Atuacao = Serv. Industria'!V9</f>
        <v>4.6512493255688476E-5</v>
      </c>
      <c r="X265">
        <f>'[1]SCC x Atuacao = Serv. Industria'!W9</f>
        <v>1.3395598057638282E-3</v>
      </c>
      <c r="Y265">
        <f>'[1]SCC x Ano'!X9</f>
        <v>0</v>
      </c>
    </row>
    <row r="266" spans="1:25" x14ac:dyDescent="0.25">
      <c r="A266" s="1" t="s">
        <v>29</v>
      </c>
      <c r="B266">
        <f>'[1]SCC x Atuacao = Serv. Industria'!B10</f>
        <v>6</v>
      </c>
      <c r="C266">
        <f>'[1]SCC x Atuacao = Serv. Industria'!C10</f>
        <v>4</v>
      </c>
      <c r="D266">
        <f>'[1]SCC x Atuacao = Serv. Industria'!D10</f>
        <v>34</v>
      </c>
      <c r="E266">
        <f>'[1]SCC x Atuacao = Serv. Industria'!E10</f>
        <v>2</v>
      </c>
      <c r="F266">
        <f>'[1]SCC x Atuacao = Serv. Industria'!F10</f>
        <v>3</v>
      </c>
      <c r="G266">
        <f>'[1]SCC x Atuacao = Serv. Industria'!G10</f>
        <v>21</v>
      </c>
      <c r="H266">
        <f>'[1]SCC x Atuacao = Serv. Industria'!H10</f>
        <v>14</v>
      </c>
      <c r="I266">
        <f>'[1]SCC x Atuacao = Serv. Industria'!I10</f>
        <v>0</v>
      </c>
      <c r="J266">
        <f>'[1]SCC x Atuacao = Serv. Industria'!J10</f>
        <v>1</v>
      </c>
      <c r="K266">
        <f>'[1]SCC x Atuacao = Serv. Industria'!K10</f>
        <v>12</v>
      </c>
      <c r="L266">
        <f t="shared" si="8"/>
        <v>97</v>
      </c>
      <c r="N266" s="1" t="s">
        <v>29</v>
      </c>
      <c r="O266">
        <f>'[1]SCC x Atuacao = Serv. Industria'!N10</f>
        <v>5.5814991906826171E-5</v>
      </c>
      <c r="P266">
        <f>'[1]SCC x Atuacao = Serv. Industria'!O10</f>
        <v>3.720999460455078E-5</v>
      </c>
      <c r="Q266">
        <f>'[1]SCC x Atuacao = Serv. Industria'!P10</f>
        <v>3.1628495413868165E-4</v>
      </c>
      <c r="R266">
        <f>'[1]SCC x Atuacao = Serv. Industria'!Q10</f>
        <v>1.860499730227539E-5</v>
      </c>
      <c r="S266">
        <f>'[1]SCC x Atuacao = Serv. Industria'!R10</f>
        <v>2.7907495953413085E-5</v>
      </c>
      <c r="T266">
        <f>'[1]SCC x Atuacao = Serv. Industria'!S10</f>
        <v>1.953524716738916E-4</v>
      </c>
      <c r="U266">
        <f>'[1]SCC x Atuacao = Serv. Industria'!T10</f>
        <v>1.3023498111592775E-4</v>
      </c>
      <c r="V266">
        <f>'[1]SCC x Atuacao = Serv. Industria'!U10</f>
        <v>0</v>
      </c>
      <c r="W266">
        <f>'[1]SCC x Atuacao = Serv. Industria'!V10</f>
        <v>9.3024986511376951E-6</v>
      </c>
      <c r="X266">
        <f>'[1]SCC x Atuacao = Serv. Industria'!W10</f>
        <v>1.1162998381365234E-4</v>
      </c>
      <c r="Y266">
        <f>'[1]SCC x Ano'!X10</f>
        <v>0</v>
      </c>
    </row>
    <row r="267" spans="1:25" x14ac:dyDescent="0.25">
      <c r="A267" s="1" t="s">
        <v>28</v>
      </c>
      <c r="B267">
        <f>'[1]SCC x Atuacao = Serv. Industria'!B11</f>
        <v>28</v>
      </c>
      <c r="C267">
        <f>'[1]SCC x Atuacao = Serv. Industria'!C11</f>
        <v>20</v>
      </c>
      <c r="D267">
        <f>'[1]SCC x Atuacao = Serv. Industria'!D11</f>
        <v>53</v>
      </c>
      <c r="E267">
        <f>'[1]SCC x Atuacao = Serv. Industria'!E11</f>
        <v>4</v>
      </c>
      <c r="F267">
        <f>'[1]SCC x Atuacao = Serv. Industria'!F11</f>
        <v>9</v>
      </c>
      <c r="G267">
        <f>'[1]SCC x Atuacao = Serv. Industria'!G11</f>
        <v>52</v>
      </c>
      <c r="H267">
        <f>'[1]SCC x Atuacao = Serv. Industria'!H11</f>
        <v>22</v>
      </c>
      <c r="I267">
        <f>'[1]SCC x Atuacao = Serv. Industria'!I11</f>
        <v>3</v>
      </c>
      <c r="J267">
        <f>'[1]SCC x Atuacao = Serv. Industria'!J11</f>
        <v>2</v>
      </c>
      <c r="K267">
        <f>'[1]SCC x Atuacao = Serv. Industria'!K11</f>
        <v>63</v>
      </c>
      <c r="L267">
        <f t="shared" si="8"/>
        <v>256</v>
      </c>
      <c r="N267" s="1" t="s">
        <v>28</v>
      </c>
      <c r="O267">
        <f>'[1]SCC x Atuacao = Serv. Industria'!N11</f>
        <v>2.6046996223185549E-4</v>
      </c>
      <c r="P267">
        <f>'[1]SCC x Atuacao = Serv. Industria'!O11</f>
        <v>1.860499730227539E-4</v>
      </c>
      <c r="Q267">
        <f>'[1]SCC x Atuacao = Serv. Industria'!P11</f>
        <v>4.930324285102979E-4</v>
      </c>
      <c r="R267">
        <f>'[1]SCC x Atuacao = Serv. Industria'!Q11</f>
        <v>3.720999460455078E-5</v>
      </c>
      <c r="S267">
        <f>'[1]SCC x Atuacao = Serv. Industria'!R11</f>
        <v>8.3722487860239263E-5</v>
      </c>
      <c r="T267">
        <f>'[1]SCC x Atuacao = Serv. Industria'!S11</f>
        <v>4.8372992985916017E-4</v>
      </c>
      <c r="U267">
        <f>'[1]SCC x Atuacao = Serv. Industria'!T11</f>
        <v>2.0465497032502931E-4</v>
      </c>
      <c r="V267">
        <f>'[1]SCC x Atuacao = Serv. Industria'!U11</f>
        <v>2.7907495953413085E-5</v>
      </c>
      <c r="W267">
        <f>'[1]SCC x Atuacao = Serv. Industria'!V11</f>
        <v>1.860499730227539E-5</v>
      </c>
      <c r="X267">
        <f>'[1]SCC x Atuacao = Serv. Industria'!W11</f>
        <v>5.8605741502167487E-4</v>
      </c>
      <c r="Y267">
        <f>'[1]SCC x Ano'!X11</f>
        <v>0</v>
      </c>
    </row>
    <row r="268" spans="1:25" x14ac:dyDescent="0.25">
      <c r="A268" s="1" t="s">
        <v>27</v>
      </c>
      <c r="B268">
        <f>'[1]SCC x Atuacao = Serv. Industria'!B12</f>
        <v>45</v>
      </c>
      <c r="C268">
        <f>'[1]SCC x Atuacao = Serv. Industria'!C12</f>
        <v>49</v>
      </c>
      <c r="D268">
        <f>'[1]SCC x Atuacao = Serv. Industria'!D12</f>
        <v>126</v>
      </c>
      <c r="E268">
        <f>'[1]SCC x Atuacao = Serv. Industria'!E12</f>
        <v>10</v>
      </c>
      <c r="F268">
        <f>'[1]SCC x Atuacao = Serv. Industria'!F12</f>
        <v>19</v>
      </c>
      <c r="G268">
        <f>'[1]SCC x Atuacao = Serv. Industria'!G12</f>
        <v>122</v>
      </c>
      <c r="H268">
        <f>'[1]SCC x Atuacao = Serv. Industria'!H12</f>
        <v>45</v>
      </c>
      <c r="I268">
        <f>'[1]SCC x Atuacao = Serv. Industria'!I12</f>
        <v>6</v>
      </c>
      <c r="J268">
        <f>'[1]SCC x Atuacao = Serv. Industria'!J12</f>
        <v>3</v>
      </c>
      <c r="K268">
        <f>'[1]SCC x Atuacao = Serv. Industria'!K12</f>
        <v>102</v>
      </c>
      <c r="L268">
        <f t="shared" si="8"/>
        <v>527</v>
      </c>
      <c r="N268" s="1" t="s">
        <v>27</v>
      </c>
      <c r="O268">
        <f>'[1]SCC x Atuacao = Serv. Industria'!N12</f>
        <v>4.1861243930119629E-4</v>
      </c>
      <c r="P268">
        <f>'[1]SCC x Atuacao = Serv. Industria'!O12</f>
        <v>4.5582243390574709E-4</v>
      </c>
      <c r="Q268">
        <f>'[1]SCC x Atuacao = Serv. Industria'!P12</f>
        <v>1.1721148300433497E-3</v>
      </c>
      <c r="R268">
        <f>'[1]SCC x Atuacao = Serv. Industria'!Q12</f>
        <v>9.3024986511376951E-5</v>
      </c>
      <c r="S268">
        <f>'[1]SCC x Atuacao = Serv. Industria'!R12</f>
        <v>1.7674747437161623E-4</v>
      </c>
      <c r="T268">
        <f>'[1]SCC x Atuacao = Serv. Industria'!S12</f>
        <v>1.1349048354387988E-3</v>
      </c>
      <c r="U268">
        <f>'[1]SCC x Atuacao = Serv. Industria'!T12</f>
        <v>4.1861243930119629E-4</v>
      </c>
      <c r="V268">
        <f>'[1]SCC x Atuacao = Serv. Industria'!U12</f>
        <v>5.5814991906826171E-5</v>
      </c>
      <c r="W268">
        <f>'[1]SCC x Atuacao = Serv. Industria'!V12</f>
        <v>2.7907495953413085E-5</v>
      </c>
      <c r="X268">
        <f>'[1]SCC x Atuacao = Serv. Industria'!W12</f>
        <v>9.48854862416045E-4</v>
      </c>
      <c r="Y268">
        <f>'[1]SCC x Ano'!X12</f>
        <v>0</v>
      </c>
    </row>
    <row r="269" spans="1:25" x14ac:dyDescent="0.25">
      <c r="A269" s="1" t="s">
        <v>26</v>
      </c>
      <c r="B269">
        <f>'[1]SCC x Atuacao = Serv. Industria'!B13</f>
        <v>56</v>
      </c>
      <c r="C269">
        <f>'[1]SCC x Atuacao = Serv. Industria'!C13</f>
        <v>38</v>
      </c>
      <c r="D269">
        <f>'[1]SCC x Atuacao = Serv. Industria'!D13</f>
        <v>68</v>
      </c>
      <c r="E269">
        <f>'[1]SCC x Atuacao = Serv. Industria'!E13</f>
        <v>16</v>
      </c>
      <c r="F269">
        <f>'[1]SCC x Atuacao = Serv. Industria'!F13</f>
        <v>16</v>
      </c>
      <c r="G269">
        <f>'[1]SCC x Atuacao = Serv. Industria'!G13</f>
        <v>61</v>
      </c>
      <c r="H269">
        <f>'[1]SCC x Atuacao = Serv. Industria'!H13</f>
        <v>28</v>
      </c>
      <c r="I269">
        <f>'[1]SCC x Atuacao = Serv. Industria'!I13</f>
        <v>2</v>
      </c>
      <c r="J269">
        <f>'[1]SCC x Atuacao = Serv. Industria'!J13</f>
        <v>3</v>
      </c>
      <c r="K269">
        <f>'[1]SCC x Atuacao = Serv. Industria'!K13</f>
        <v>81</v>
      </c>
      <c r="L269">
        <f t="shared" si="8"/>
        <v>369</v>
      </c>
      <c r="N269" s="1" t="s">
        <v>26</v>
      </c>
      <c r="O269">
        <f>'[1]SCC x Atuacao = Serv. Industria'!N13</f>
        <v>5.2093992446371098E-4</v>
      </c>
      <c r="P269">
        <f>'[1]SCC x Atuacao = Serv. Industria'!O13</f>
        <v>3.5349494874323245E-4</v>
      </c>
      <c r="Q269">
        <f>'[1]SCC x Atuacao = Serv. Industria'!P13</f>
        <v>6.3256990827736329E-4</v>
      </c>
      <c r="R269">
        <f>'[1]SCC x Atuacao = Serv. Industria'!Q13</f>
        <v>1.4883997841820312E-4</v>
      </c>
      <c r="S269">
        <f>'[1]SCC x Atuacao = Serv. Industria'!R13</f>
        <v>1.4883997841820312E-4</v>
      </c>
      <c r="T269">
        <f>'[1]SCC x Atuacao = Serv. Industria'!S13</f>
        <v>5.6745241771939941E-4</v>
      </c>
      <c r="U269">
        <f>'[1]SCC x Atuacao = Serv. Industria'!T13</f>
        <v>2.6046996223185549E-4</v>
      </c>
      <c r="V269">
        <f>'[1]SCC x Atuacao = Serv. Industria'!U13</f>
        <v>1.860499730227539E-5</v>
      </c>
      <c r="W269">
        <f>'[1]SCC x Atuacao = Serv. Industria'!V13</f>
        <v>2.7907495953413085E-5</v>
      </c>
      <c r="X269">
        <f>'[1]SCC x Atuacao = Serv. Industria'!W13</f>
        <v>7.5350239074215334E-4</v>
      </c>
      <c r="Y269">
        <f>'[1]SCC x Ano'!X13</f>
        <v>0</v>
      </c>
    </row>
    <row r="270" spans="1:25" x14ac:dyDescent="0.25">
      <c r="A270" s="1" t="s">
        <v>25</v>
      </c>
      <c r="B270">
        <f>'[1]SCC x Atuacao = Serv. Industria'!B14</f>
        <v>136</v>
      </c>
      <c r="C270">
        <f>'[1]SCC x Atuacao = Serv. Industria'!C14</f>
        <v>213</v>
      </c>
      <c r="D270">
        <f>'[1]SCC x Atuacao = Serv. Industria'!D14</f>
        <v>259</v>
      </c>
      <c r="E270">
        <f>'[1]SCC x Atuacao = Serv. Industria'!E14</f>
        <v>46</v>
      </c>
      <c r="F270">
        <f>'[1]SCC x Atuacao = Serv. Industria'!F14</f>
        <v>76</v>
      </c>
      <c r="G270">
        <f>'[1]SCC x Atuacao = Serv. Industria'!G14</f>
        <v>240</v>
      </c>
      <c r="H270">
        <f>'[1]SCC x Atuacao = Serv. Industria'!H14</f>
        <v>120</v>
      </c>
      <c r="I270">
        <f>'[1]SCC x Atuacao = Serv. Industria'!I14</f>
        <v>28</v>
      </c>
      <c r="J270">
        <f>'[1]SCC x Atuacao = Serv. Industria'!J14</f>
        <v>8</v>
      </c>
      <c r="K270">
        <f>'[1]SCC x Atuacao = Serv. Industria'!K14</f>
        <v>300</v>
      </c>
      <c r="L270">
        <f t="shared" si="8"/>
        <v>1426</v>
      </c>
      <c r="N270" s="1" t="s">
        <v>25</v>
      </c>
      <c r="O270">
        <f>'[1]SCC x Atuacao = Serv. Industria'!N14</f>
        <v>1.2651398165547266E-3</v>
      </c>
      <c r="P270">
        <f>'[1]SCC x Atuacao = Serv. Industria'!O14</f>
        <v>1.981432212692329E-3</v>
      </c>
      <c r="Q270">
        <f>'[1]SCC x Atuacao = Serv. Industria'!P14</f>
        <v>2.409347150644663E-3</v>
      </c>
      <c r="R270">
        <f>'[1]SCC x Atuacao = Serv. Industria'!Q14</f>
        <v>4.2791493795233402E-4</v>
      </c>
      <c r="S270">
        <f>'[1]SCC x Atuacao = Serv. Industria'!R14</f>
        <v>7.0698989748646491E-4</v>
      </c>
      <c r="T270">
        <f>'[1]SCC x Atuacao = Serv. Industria'!S14</f>
        <v>2.2325996762730472E-3</v>
      </c>
      <c r="U270">
        <f>'[1]SCC x Atuacao = Serv. Industria'!T14</f>
        <v>1.1162998381365236E-3</v>
      </c>
      <c r="V270">
        <f>'[1]SCC x Atuacao = Serv. Industria'!U14</f>
        <v>2.6046996223185549E-4</v>
      </c>
      <c r="W270">
        <f>'[1]SCC x Atuacao = Serv. Industria'!V14</f>
        <v>7.4419989209101561E-5</v>
      </c>
      <c r="X270">
        <f>'[1]SCC x Atuacao = Serv. Industria'!W14</f>
        <v>2.7907495953413087E-3</v>
      </c>
      <c r="Y270">
        <f>'[1]SCC x Ano'!X14</f>
        <v>0</v>
      </c>
    </row>
    <row r="271" spans="1:25" x14ac:dyDescent="0.25">
      <c r="A271" s="1" t="s">
        <v>24</v>
      </c>
      <c r="B271">
        <f>'[1]SCC x Atuacao = Serv. Industria'!B15</f>
        <v>60</v>
      </c>
      <c r="C271">
        <f>'[1]SCC x Atuacao = Serv. Industria'!C15</f>
        <v>94</v>
      </c>
      <c r="D271">
        <f>'[1]SCC x Atuacao = Serv. Industria'!D15</f>
        <v>97</v>
      </c>
      <c r="E271">
        <f>'[1]SCC x Atuacao = Serv. Industria'!E15</f>
        <v>23</v>
      </c>
      <c r="F271">
        <f>'[1]SCC x Atuacao = Serv. Industria'!F15</f>
        <v>32</v>
      </c>
      <c r="G271">
        <f>'[1]SCC x Atuacao = Serv. Industria'!G15</f>
        <v>143</v>
      </c>
      <c r="H271">
        <f>'[1]SCC x Atuacao = Serv. Industria'!H15</f>
        <v>64</v>
      </c>
      <c r="I271">
        <f>'[1]SCC x Atuacao = Serv. Industria'!I15</f>
        <v>5</v>
      </c>
      <c r="J271">
        <f>'[1]SCC x Atuacao = Serv. Industria'!J15</f>
        <v>7</v>
      </c>
      <c r="K271">
        <f>'[1]SCC x Atuacao = Serv. Industria'!K15</f>
        <v>148</v>
      </c>
      <c r="L271">
        <f t="shared" si="8"/>
        <v>673</v>
      </c>
      <c r="N271" s="1" t="s">
        <v>24</v>
      </c>
      <c r="O271">
        <f>'[1]SCC x Atuacao = Serv. Industria'!N15</f>
        <v>5.5814991906826179E-4</v>
      </c>
      <c r="P271">
        <f>'[1]SCC x Atuacao = Serv. Industria'!O15</f>
        <v>8.7443487320694338E-4</v>
      </c>
      <c r="Q271">
        <f>'[1]SCC x Atuacao = Serv. Industria'!P15</f>
        <v>9.0234236916035646E-4</v>
      </c>
      <c r="R271">
        <f>'[1]SCC x Atuacao = Serv. Industria'!Q15</f>
        <v>2.1395746897616701E-4</v>
      </c>
      <c r="S271">
        <f>'[1]SCC x Atuacao = Serv. Industria'!R15</f>
        <v>2.9767995683640624E-4</v>
      </c>
      <c r="T271">
        <f>'[1]SCC x Atuacao = Serv. Industria'!S15</f>
        <v>1.3302573071126904E-3</v>
      </c>
      <c r="U271">
        <f>'[1]SCC x Atuacao = Serv. Industria'!T15</f>
        <v>5.9535991367281249E-4</v>
      </c>
      <c r="V271">
        <f>'[1]SCC x Atuacao = Serv. Industria'!U15</f>
        <v>4.6512493255688476E-5</v>
      </c>
      <c r="W271">
        <f>'[1]SCC x Atuacao = Serv. Industria'!V15</f>
        <v>6.5117490557963873E-5</v>
      </c>
      <c r="X271">
        <f>'[1]SCC x Atuacao = Serv. Industria'!W15</f>
        <v>1.3767698003683789E-3</v>
      </c>
      <c r="Y271">
        <f>'[1]SCC x Ano'!X15</f>
        <v>0</v>
      </c>
    </row>
    <row r="272" spans="1:25" x14ac:dyDescent="0.25">
      <c r="A272" s="1" t="s">
        <v>23</v>
      </c>
      <c r="B272">
        <f>'[1]SCC x Atuacao = Serv. Industria'!B16</f>
        <v>36</v>
      </c>
      <c r="C272">
        <f>'[1]SCC x Atuacao = Serv. Industria'!C16</f>
        <v>67</v>
      </c>
      <c r="D272">
        <f>'[1]SCC x Atuacao = Serv. Industria'!D16</f>
        <v>124</v>
      </c>
      <c r="E272">
        <f>'[1]SCC x Atuacao = Serv. Industria'!E16</f>
        <v>28</v>
      </c>
      <c r="F272">
        <f>'[1]SCC x Atuacao = Serv. Industria'!F16</f>
        <v>27</v>
      </c>
      <c r="G272">
        <f>'[1]SCC x Atuacao = Serv. Industria'!G16</f>
        <v>124</v>
      </c>
      <c r="H272">
        <f>'[1]SCC x Atuacao = Serv. Industria'!H16</f>
        <v>52</v>
      </c>
      <c r="I272">
        <f>'[1]SCC x Atuacao = Serv. Industria'!I16</f>
        <v>5</v>
      </c>
      <c r="J272">
        <f>'[1]SCC x Atuacao = Serv. Industria'!J16</f>
        <v>1</v>
      </c>
      <c r="K272">
        <f>'[1]SCC x Atuacao = Serv. Industria'!K16</f>
        <v>150</v>
      </c>
      <c r="L272">
        <f t="shared" si="8"/>
        <v>614</v>
      </c>
      <c r="N272" s="1" t="s">
        <v>23</v>
      </c>
      <c r="O272">
        <f>'[1]SCC x Atuacao = Serv. Industria'!N16</f>
        <v>3.3488995144095705E-4</v>
      </c>
      <c r="P272">
        <f>'[1]SCC x Atuacao = Serv. Industria'!O16</f>
        <v>6.2326740962622557E-4</v>
      </c>
      <c r="Q272">
        <f>'[1]SCC x Atuacao = Serv. Industria'!P16</f>
        <v>1.1535098327410743E-3</v>
      </c>
      <c r="R272">
        <f>'[1]SCC x Atuacao = Serv. Industria'!Q16</f>
        <v>2.6046996223185549E-4</v>
      </c>
      <c r="S272">
        <f>'[1]SCC x Atuacao = Serv. Industria'!R16</f>
        <v>2.5116746358071776E-4</v>
      </c>
      <c r="T272">
        <f>'[1]SCC x Atuacao = Serv. Industria'!S16</f>
        <v>1.1535098327410743E-3</v>
      </c>
      <c r="U272">
        <f>'[1]SCC x Atuacao = Serv. Industria'!T16</f>
        <v>4.8372992985916017E-4</v>
      </c>
      <c r="V272">
        <f>'[1]SCC x Atuacao = Serv. Industria'!U16</f>
        <v>4.6512493255688476E-5</v>
      </c>
      <c r="W272">
        <f>'[1]SCC x Atuacao = Serv. Industria'!V16</f>
        <v>9.3024986511376951E-6</v>
      </c>
      <c r="X272">
        <f>'[1]SCC x Atuacao = Serv. Industria'!W16</f>
        <v>1.3953747976706544E-3</v>
      </c>
      <c r="Y272">
        <f>'[1]SCC x Ano'!X16</f>
        <v>0</v>
      </c>
    </row>
    <row r="273" spans="1:25" x14ac:dyDescent="0.25">
      <c r="A273" s="1" t="s">
        <v>22</v>
      </c>
      <c r="B273">
        <f>'[1]SCC x Atuacao = Serv. Industria'!B17</f>
        <v>103</v>
      </c>
      <c r="C273">
        <f>'[1]SCC x Atuacao = Serv. Industria'!C17</f>
        <v>212</v>
      </c>
      <c r="D273">
        <f>'[1]SCC x Atuacao = Serv. Industria'!D17</f>
        <v>212</v>
      </c>
      <c r="E273">
        <f>'[1]SCC x Atuacao = Serv. Industria'!E17</f>
        <v>48</v>
      </c>
      <c r="F273">
        <f>'[1]SCC x Atuacao = Serv. Industria'!F17</f>
        <v>79</v>
      </c>
      <c r="G273">
        <f>'[1]SCC x Atuacao = Serv. Industria'!G17</f>
        <v>315</v>
      </c>
      <c r="H273">
        <f>'[1]SCC x Atuacao = Serv. Industria'!H17</f>
        <v>158</v>
      </c>
      <c r="I273">
        <f>'[1]SCC x Atuacao = Serv. Industria'!I17</f>
        <v>26</v>
      </c>
      <c r="J273">
        <f>'[1]SCC x Atuacao = Serv. Industria'!J17</f>
        <v>14</v>
      </c>
      <c r="K273">
        <f>'[1]SCC x Atuacao = Serv. Industria'!K17</f>
        <v>336</v>
      </c>
      <c r="L273">
        <f t="shared" si="8"/>
        <v>1503</v>
      </c>
      <c r="N273" s="1" t="s">
        <v>22</v>
      </c>
      <c r="O273">
        <f>'[1]SCC x Atuacao = Serv. Industria'!N17</f>
        <v>9.5815736106718262E-4</v>
      </c>
      <c r="P273">
        <f>'[1]SCC x Atuacao = Serv. Industria'!O17</f>
        <v>1.9721297140411916E-3</v>
      </c>
      <c r="Q273">
        <f>'[1]SCC x Atuacao = Serv. Industria'!P17</f>
        <v>1.9721297140411916E-3</v>
      </c>
      <c r="R273">
        <f>'[1]SCC x Atuacao = Serv. Industria'!Q17</f>
        <v>4.4651993525460937E-4</v>
      </c>
      <c r="S273">
        <f>'[1]SCC x Atuacao = Serv. Industria'!R17</f>
        <v>7.3489739343987799E-4</v>
      </c>
      <c r="T273">
        <f>'[1]SCC x Atuacao = Serv. Industria'!S17</f>
        <v>2.9302870751083741E-3</v>
      </c>
      <c r="U273">
        <f>'[1]SCC x Atuacao = Serv. Industria'!T17</f>
        <v>1.469794786879756E-3</v>
      </c>
      <c r="V273">
        <f>'[1]SCC x Atuacao = Serv. Industria'!U17</f>
        <v>2.4186496492958009E-4</v>
      </c>
      <c r="W273">
        <f>'[1]SCC x Atuacao = Serv. Industria'!V17</f>
        <v>1.3023498111592775E-4</v>
      </c>
      <c r="X273">
        <f>'[1]SCC x Atuacao = Serv. Industria'!W17</f>
        <v>3.1256395467822657E-3</v>
      </c>
      <c r="Y273">
        <f>'[1]SCC x Ano'!X17</f>
        <v>0</v>
      </c>
    </row>
    <row r="274" spans="1:25" x14ac:dyDescent="0.25">
      <c r="A274" s="1" t="s">
        <v>21</v>
      </c>
      <c r="B274">
        <f>'[1]SCC x Atuacao = Serv. Industria'!B18</f>
        <v>46</v>
      </c>
      <c r="C274">
        <f>'[1]SCC x Atuacao = Serv. Industria'!C18</f>
        <v>45</v>
      </c>
      <c r="D274">
        <f>'[1]SCC x Atuacao = Serv. Industria'!D18</f>
        <v>59</v>
      </c>
      <c r="E274">
        <f>'[1]SCC x Atuacao = Serv. Industria'!E18</f>
        <v>14</v>
      </c>
      <c r="F274">
        <f>'[1]SCC x Atuacao = Serv. Industria'!F18</f>
        <v>19</v>
      </c>
      <c r="G274">
        <f>'[1]SCC x Atuacao = Serv. Industria'!G18</f>
        <v>78</v>
      </c>
      <c r="H274">
        <f>'[1]SCC x Atuacao = Serv. Industria'!H18</f>
        <v>41</v>
      </c>
      <c r="I274">
        <f>'[1]SCC x Atuacao = Serv. Industria'!I18</f>
        <v>3</v>
      </c>
      <c r="J274">
        <f>'[1]SCC x Atuacao = Serv. Industria'!J18</f>
        <v>2</v>
      </c>
      <c r="K274">
        <f>'[1]SCC x Atuacao = Serv. Industria'!K18</f>
        <v>92</v>
      </c>
      <c r="L274">
        <f t="shared" si="8"/>
        <v>399</v>
      </c>
      <c r="N274" s="1" t="s">
        <v>21</v>
      </c>
      <c r="O274">
        <f>'[1]SCC x Atuacao = Serv. Industria'!N18</f>
        <v>4.2791493795233402E-4</v>
      </c>
      <c r="P274">
        <f>'[1]SCC x Atuacao = Serv. Industria'!O18</f>
        <v>4.1861243930119629E-4</v>
      </c>
      <c r="Q274">
        <f>'[1]SCC x Atuacao = Serv. Industria'!P18</f>
        <v>5.4884742041712406E-4</v>
      </c>
      <c r="R274">
        <f>'[1]SCC x Atuacao = Serv. Industria'!Q18</f>
        <v>1.3023498111592775E-4</v>
      </c>
      <c r="S274">
        <f>'[1]SCC x Atuacao = Serv. Industria'!R18</f>
        <v>1.7674747437161623E-4</v>
      </c>
      <c r="T274">
        <f>'[1]SCC x Atuacao = Serv. Industria'!S18</f>
        <v>7.2559489478874026E-4</v>
      </c>
      <c r="U274">
        <f>'[1]SCC x Atuacao = Serv. Industria'!T18</f>
        <v>3.8140244469664553E-4</v>
      </c>
      <c r="V274">
        <f>'[1]SCC x Atuacao = Serv. Industria'!U18</f>
        <v>2.7907495953413085E-5</v>
      </c>
      <c r="W274">
        <f>'[1]SCC x Atuacao = Serv. Industria'!V18</f>
        <v>1.860499730227539E-5</v>
      </c>
      <c r="X274">
        <f>'[1]SCC x Atuacao = Serv. Industria'!W18</f>
        <v>8.5582987590466803E-4</v>
      </c>
      <c r="Y274">
        <f>'[1]SCC x Ano'!X18</f>
        <v>0</v>
      </c>
    </row>
    <row r="275" spans="1:25" x14ac:dyDescent="0.25">
      <c r="A275" s="1" t="s">
        <v>20</v>
      </c>
      <c r="B275">
        <f>'[1]SCC x Atuacao = Serv. Industria'!B19</f>
        <v>54</v>
      </c>
      <c r="C275">
        <f>'[1]SCC x Atuacao = Serv. Industria'!C19</f>
        <v>47</v>
      </c>
      <c r="D275">
        <f>'[1]SCC x Atuacao = Serv. Industria'!D19</f>
        <v>69</v>
      </c>
      <c r="E275">
        <f>'[1]SCC x Atuacao = Serv. Industria'!E19</f>
        <v>13</v>
      </c>
      <c r="F275">
        <f>'[1]SCC x Atuacao = Serv. Industria'!F19</f>
        <v>23</v>
      </c>
      <c r="G275">
        <f>'[1]SCC x Atuacao = Serv. Industria'!G19</f>
        <v>106</v>
      </c>
      <c r="H275">
        <f>'[1]SCC x Atuacao = Serv. Industria'!H19</f>
        <v>37</v>
      </c>
      <c r="I275">
        <f>'[1]SCC x Atuacao = Serv. Industria'!I19</f>
        <v>1</v>
      </c>
      <c r="J275">
        <f>'[1]SCC x Atuacao = Serv. Industria'!J19</f>
        <v>2</v>
      </c>
      <c r="K275">
        <f>'[1]SCC x Atuacao = Serv. Industria'!K19</f>
        <v>106</v>
      </c>
      <c r="L275">
        <f t="shared" si="8"/>
        <v>458</v>
      </c>
      <c r="N275" s="1" t="s">
        <v>20</v>
      </c>
      <c r="O275">
        <f>'[1]SCC x Atuacao = Serv. Industria'!N19</f>
        <v>5.0233492716143552E-4</v>
      </c>
      <c r="P275">
        <f>'[1]SCC x Atuacao = Serv. Industria'!O19</f>
        <v>4.3721743660347169E-4</v>
      </c>
      <c r="Q275">
        <f>'[1]SCC x Atuacao = Serv. Industria'!P19</f>
        <v>6.4187240692850102E-4</v>
      </c>
      <c r="R275">
        <f>'[1]SCC x Atuacao = Serv. Industria'!Q19</f>
        <v>1.2093248246479004E-4</v>
      </c>
      <c r="S275">
        <f>'[1]SCC x Atuacao = Serv. Industria'!R19</f>
        <v>2.1395746897616701E-4</v>
      </c>
      <c r="T275">
        <f>'[1]SCC x Atuacao = Serv. Industria'!S19</f>
        <v>9.860648570205958E-4</v>
      </c>
      <c r="U275">
        <f>'[1]SCC x Atuacao = Serv. Industria'!T19</f>
        <v>3.4419245009209473E-4</v>
      </c>
      <c r="V275">
        <f>'[1]SCC x Atuacao = Serv. Industria'!U19</f>
        <v>9.3024986511376951E-6</v>
      </c>
      <c r="W275">
        <f>'[1]SCC x Atuacao = Serv. Industria'!V19</f>
        <v>1.860499730227539E-5</v>
      </c>
      <c r="X275">
        <f>'[1]SCC x Atuacao = Serv. Industria'!W19</f>
        <v>9.860648570205958E-4</v>
      </c>
      <c r="Y275">
        <f>'[1]SCC x Ano'!X19</f>
        <v>0</v>
      </c>
    </row>
    <row r="276" spans="1:25" x14ac:dyDescent="0.25">
      <c r="A276" s="1" t="s">
        <v>19</v>
      </c>
      <c r="B276">
        <f>'[1]SCC x Atuacao = Serv. Industria'!B20</f>
        <v>181</v>
      </c>
      <c r="C276">
        <f>'[1]SCC x Atuacao = Serv. Industria'!C20</f>
        <v>319</v>
      </c>
      <c r="D276">
        <f>'[1]SCC x Atuacao = Serv. Industria'!D20</f>
        <v>348</v>
      </c>
      <c r="E276">
        <f>'[1]SCC x Atuacao = Serv. Industria'!E20</f>
        <v>65</v>
      </c>
      <c r="F276">
        <f>'[1]SCC x Atuacao = Serv. Industria'!F20</f>
        <v>104</v>
      </c>
      <c r="G276">
        <f>'[1]SCC x Atuacao = Serv. Industria'!G20</f>
        <v>484</v>
      </c>
      <c r="H276">
        <f>'[1]SCC x Atuacao = Serv. Industria'!H20</f>
        <v>190</v>
      </c>
      <c r="I276">
        <f>'[1]SCC x Atuacao = Serv. Industria'!I20</f>
        <v>38</v>
      </c>
      <c r="J276">
        <f>'[1]SCC x Atuacao = Serv. Industria'!J20</f>
        <v>19</v>
      </c>
      <c r="K276">
        <f>'[1]SCC x Atuacao = Serv. Industria'!K20</f>
        <v>501</v>
      </c>
      <c r="L276">
        <f t="shared" si="8"/>
        <v>2249</v>
      </c>
      <c r="N276" s="1" t="s">
        <v>19</v>
      </c>
      <c r="O276">
        <f>'[1]SCC x Atuacao = Serv. Industria'!N20</f>
        <v>1.683752255855923E-3</v>
      </c>
      <c r="P276">
        <f>'[1]SCC x Atuacao = Serv. Industria'!O20</f>
        <v>2.967497069712925E-3</v>
      </c>
      <c r="Q276">
        <f>'[1]SCC x Atuacao = Serv. Industria'!P20</f>
        <v>3.237269530595918E-3</v>
      </c>
      <c r="R276">
        <f>'[1]SCC x Atuacao = Serv. Industria'!Q20</f>
        <v>6.0466241232395022E-4</v>
      </c>
      <c r="S276">
        <f>'[1]SCC x Atuacao = Serv. Industria'!R20</f>
        <v>9.6745985971832035E-4</v>
      </c>
      <c r="T276">
        <f>'[1]SCC x Atuacao = Serv. Industria'!S20</f>
        <v>4.5024093471506448E-3</v>
      </c>
      <c r="U276">
        <f>'[1]SCC x Atuacao = Serv. Industria'!T20</f>
        <v>1.7674747437161622E-3</v>
      </c>
      <c r="V276">
        <f>'[1]SCC x Atuacao = Serv. Industria'!U20</f>
        <v>3.5349494874323245E-4</v>
      </c>
      <c r="W276">
        <f>'[1]SCC x Atuacao = Serv. Industria'!V20</f>
        <v>1.7674747437161623E-4</v>
      </c>
      <c r="X276">
        <f>'[1]SCC x Atuacao = Serv. Industria'!W20</f>
        <v>4.6605518242199854E-3</v>
      </c>
      <c r="Y276">
        <f>'[1]SCC x Ano'!X20</f>
        <v>0</v>
      </c>
    </row>
    <row r="277" spans="1:25" x14ac:dyDescent="0.25">
      <c r="A277" s="1" t="s">
        <v>18</v>
      </c>
      <c r="B277">
        <f>'[1]SCC x Atuacao = Serv. Industria'!B21</f>
        <v>632</v>
      </c>
      <c r="C277">
        <f>'[1]SCC x Atuacao = Serv. Industria'!C21</f>
        <v>540</v>
      </c>
      <c r="D277">
        <f>'[1]SCC x Atuacao = Serv. Industria'!D21</f>
        <v>986</v>
      </c>
      <c r="E277">
        <f>'[1]SCC x Atuacao = Serv. Industria'!E21</f>
        <v>136</v>
      </c>
      <c r="F277">
        <f>'[1]SCC x Atuacao = Serv. Industria'!F21</f>
        <v>411</v>
      </c>
      <c r="G277">
        <f>'[1]SCC x Atuacao = Serv. Industria'!G21</f>
        <v>1869</v>
      </c>
      <c r="H277">
        <f>'[1]SCC x Atuacao = Serv. Industria'!H21</f>
        <v>722</v>
      </c>
      <c r="I277">
        <f>'[1]SCC x Atuacao = Serv. Industria'!I21</f>
        <v>57</v>
      </c>
      <c r="J277">
        <f>'[1]SCC x Atuacao = Serv. Industria'!J21</f>
        <v>70</v>
      </c>
      <c r="K277">
        <f>'[1]SCC x Atuacao = Serv. Industria'!K21</f>
        <v>1244</v>
      </c>
      <c r="L277">
        <f t="shared" si="8"/>
        <v>6667</v>
      </c>
      <c r="N277" s="1" t="s">
        <v>18</v>
      </c>
      <c r="O277">
        <f>'[1]SCC x Atuacao = Serv. Industria'!N21</f>
        <v>5.8791791475190239E-3</v>
      </c>
      <c r="P277">
        <f>'[1]SCC x Atuacao = Serv. Industria'!O21</f>
        <v>5.0233492716143559E-3</v>
      </c>
      <c r="Q277">
        <f>'[1]SCC x Atuacao = Serv. Industria'!P21</f>
        <v>9.1722636700217672E-3</v>
      </c>
      <c r="R277">
        <f>'[1]SCC x Atuacao = Serv. Industria'!Q21</f>
        <v>1.2651398165547266E-3</v>
      </c>
      <c r="S277">
        <f>'[1]SCC x Atuacao = Serv. Industria'!R21</f>
        <v>3.8233269456175931E-3</v>
      </c>
      <c r="T277">
        <f>'[1]SCC x Atuacao = Serv. Industria'!S21</f>
        <v>1.7386369978976354E-2</v>
      </c>
      <c r="U277">
        <f>'[1]SCC x Atuacao = Serv. Industria'!T21</f>
        <v>6.7164040261214163E-3</v>
      </c>
      <c r="V277">
        <f>'[1]SCC x Atuacao = Serv. Industria'!U21</f>
        <v>5.302424231148486E-4</v>
      </c>
      <c r="W277">
        <f>'[1]SCC x Atuacao = Serv. Industria'!V21</f>
        <v>6.5117490557963864E-4</v>
      </c>
      <c r="X277">
        <f>'[1]SCC x Atuacao = Serv. Industria'!W21</f>
        <v>1.1572308322015293E-2</v>
      </c>
      <c r="Y277">
        <f>'[1]SCC x Ano'!X21</f>
        <v>0</v>
      </c>
    </row>
    <row r="278" spans="1:25" x14ac:dyDescent="0.25">
      <c r="A278" s="1" t="s">
        <v>17</v>
      </c>
      <c r="B278">
        <f>'[1]SCC x Atuacao = Serv. Industria'!B22</f>
        <v>92</v>
      </c>
      <c r="C278">
        <f>'[1]SCC x Atuacao = Serv. Industria'!C22</f>
        <v>92</v>
      </c>
      <c r="D278">
        <f>'[1]SCC x Atuacao = Serv. Industria'!D22</f>
        <v>195</v>
      </c>
      <c r="E278">
        <f>'[1]SCC x Atuacao = Serv. Industria'!E22</f>
        <v>20</v>
      </c>
      <c r="F278">
        <f>'[1]SCC x Atuacao = Serv. Industria'!F22</f>
        <v>74</v>
      </c>
      <c r="G278">
        <f>'[1]SCC x Atuacao = Serv. Industria'!G22</f>
        <v>357</v>
      </c>
      <c r="H278">
        <f>'[1]SCC x Atuacao = Serv. Industria'!H22</f>
        <v>132</v>
      </c>
      <c r="I278">
        <f>'[1]SCC x Atuacao = Serv. Industria'!I22</f>
        <v>15</v>
      </c>
      <c r="J278">
        <f>'[1]SCC x Atuacao = Serv. Industria'!J22</f>
        <v>5</v>
      </c>
      <c r="K278">
        <f>'[1]SCC x Atuacao = Serv. Industria'!K22</f>
        <v>215</v>
      </c>
      <c r="L278">
        <f t="shared" si="8"/>
        <v>1197</v>
      </c>
      <c r="N278" s="1" t="s">
        <v>17</v>
      </c>
      <c r="O278">
        <f>'[1]SCC x Atuacao = Serv. Industria'!N22</f>
        <v>8.5582987590466803E-4</v>
      </c>
      <c r="P278">
        <f>'[1]SCC x Atuacao = Serv. Industria'!O22</f>
        <v>8.5582987590466803E-4</v>
      </c>
      <c r="Q278">
        <f>'[1]SCC x Atuacao = Serv. Industria'!P22</f>
        <v>1.8139872369718505E-3</v>
      </c>
      <c r="R278">
        <f>'[1]SCC x Atuacao = Serv. Industria'!Q22</f>
        <v>1.860499730227539E-4</v>
      </c>
      <c r="S278">
        <f>'[1]SCC x Atuacao = Serv. Industria'!R22</f>
        <v>6.8838490018418945E-4</v>
      </c>
      <c r="T278">
        <f>'[1]SCC x Atuacao = Serv. Industria'!S22</f>
        <v>3.3209920184561572E-3</v>
      </c>
      <c r="U278">
        <f>'[1]SCC x Atuacao = Serv. Industria'!T22</f>
        <v>1.2279298219501759E-3</v>
      </c>
      <c r="V278">
        <f>'[1]SCC x Atuacao = Serv. Industria'!U22</f>
        <v>1.3953747976706545E-4</v>
      </c>
      <c r="W278">
        <f>'[1]SCC x Atuacao = Serv. Industria'!V22</f>
        <v>4.6512493255688476E-5</v>
      </c>
      <c r="X278">
        <f>'[1]SCC x Atuacao = Serv. Industria'!W22</f>
        <v>2.0000372099946047E-3</v>
      </c>
      <c r="Y278">
        <f>'[1]SCC x Ano'!X22</f>
        <v>0</v>
      </c>
    </row>
    <row r="279" spans="1:25" x14ac:dyDescent="0.25">
      <c r="A279" s="1" t="s">
        <v>16</v>
      </c>
      <c r="B279">
        <f>'[1]SCC x Atuacao = Serv. Industria'!B23</f>
        <v>567</v>
      </c>
      <c r="C279">
        <f>'[1]SCC x Atuacao = Serv. Industria'!C23</f>
        <v>791</v>
      </c>
      <c r="D279">
        <f>'[1]SCC x Atuacao = Serv. Industria'!D23</f>
        <v>923</v>
      </c>
      <c r="E279">
        <f>'[1]SCC x Atuacao = Serv. Industria'!E23</f>
        <v>158</v>
      </c>
      <c r="F279">
        <f>'[1]SCC x Atuacao = Serv. Industria'!F23</f>
        <v>455</v>
      </c>
      <c r="G279">
        <f>'[1]SCC x Atuacao = Serv. Industria'!G23</f>
        <v>1708</v>
      </c>
      <c r="H279">
        <f>'[1]SCC x Atuacao = Serv. Industria'!H23</f>
        <v>532</v>
      </c>
      <c r="I279">
        <f>'[1]SCC x Atuacao = Serv. Industria'!I23</f>
        <v>72</v>
      </c>
      <c r="J279">
        <f>'[1]SCC x Atuacao = Serv. Industria'!J23</f>
        <v>49</v>
      </c>
      <c r="K279">
        <f>'[1]SCC x Atuacao = Serv. Industria'!K23</f>
        <v>871</v>
      </c>
      <c r="L279">
        <f t="shared" si="8"/>
        <v>6126</v>
      </c>
      <c r="N279" s="1" t="s">
        <v>16</v>
      </c>
      <c r="O279">
        <f>'[1]SCC x Atuacao = Serv. Industria'!N23</f>
        <v>5.2745167351950731E-3</v>
      </c>
      <c r="P279">
        <f>'[1]SCC x Atuacao = Serv. Industria'!O23</f>
        <v>7.3582764330499175E-3</v>
      </c>
      <c r="Q279">
        <f>'[1]SCC x Atuacao = Serv. Industria'!P23</f>
        <v>8.586206255000093E-3</v>
      </c>
      <c r="R279">
        <f>'[1]SCC x Atuacao = Serv. Industria'!Q23</f>
        <v>1.469794786879756E-3</v>
      </c>
      <c r="S279">
        <f>'[1]SCC x Atuacao = Serv. Industria'!R23</f>
        <v>4.2326368862676518E-3</v>
      </c>
      <c r="T279">
        <f>'[1]SCC x Atuacao = Serv. Industria'!S23</f>
        <v>1.5888667696143183E-2</v>
      </c>
      <c r="U279">
        <f>'[1]SCC x Atuacao = Serv. Industria'!T23</f>
        <v>4.948929282405254E-3</v>
      </c>
      <c r="V279">
        <f>'[1]SCC x Atuacao = Serv. Industria'!U23</f>
        <v>6.697799028819141E-4</v>
      </c>
      <c r="W279">
        <f>'[1]SCC x Atuacao = Serv. Industria'!V23</f>
        <v>4.5582243390574709E-4</v>
      </c>
      <c r="X279">
        <f>'[1]SCC x Atuacao = Serv. Industria'!W23</f>
        <v>8.1024763251409324E-3</v>
      </c>
      <c r="Y279">
        <f>'[1]SCC x Ano'!X23</f>
        <v>0</v>
      </c>
    </row>
    <row r="280" spans="1:25" x14ac:dyDescent="0.25">
      <c r="A280" s="1" t="s">
        <v>15</v>
      </c>
      <c r="B280">
        <f>'[1]SCC x Atuacao = Serv. Industria'!B24</f>
        <v>2133</v>
      </c>
      <c r="C280">
        <f>'[1]SCC x Atuacao = Serv. Industria'!C24</f>
        <v>1406</v>
      </c>
      <c r="D280">
        <f>'[1]SCC x Atuacao = Serv. Industria'!D24</f>
        <v>2348</v>
      </c>
      <c r="E280">
        <f>'[1]SCC x Atuacao = Serv. Industria'!E24</f>
        <v>645</v>
      </c>
      <c r="F280">
        <f>'[1]SCC x Atuacao = Serv. Industria'!F24</f>
        <v>1786</v>
      </c>
      <c r="G280">
        <f>'[1]SCC x Atuacao = Serv. Industria'!G24</f>
        <v>4644</v>
      </c>
      <c r="H280">
        <f>'[1]SCC x Atuacao = Serv. Industria'!H24</f>
        <v>1756</v>
      </c>
      <c r="I280">
        <f>'[1]SCC x Atuacao = Serv. Industria'!I24</f>
        <v>281</v>
      </c>
      <c r="J280">
        <f>'[1]SCC x Atuacao = Serv. Industria'!J24</f>
        <v>90</v>
      </c>
      <c r="K280">
        <f>'[1]SCC x Atuacao = Serv. Industria'!K24</f>
        <v>3889</v>
      </c>
      <c r="L280">
        <f t="shared" si="8"/>
        <v>18978</v>
      </c>
      <c r="N280" s="1" t="s">
        <v>15</v>
      </c>
      <c r="O280">
        <f>'[1]SCC x Atuacao = Serv. Industria'!N24</f>
        <v>1.9842229622876704E-2</v>
      </c>
      <c r="P280">
        <f>'[1]SCC x Atuacao = Serv. Industria'!O24</f>
        <v>1.30793131034996E-2</v>
      </c>
      <c r="Q280">
        <f>'[1]SCC x Atuacao = Serv. Industria'!P24</f>
        <v>2.1842266832871309E-2</v>
      </c>
      <c r="R280">
        <f>'[1]SCC x Atuacao = Serv. Industria'!Q24</f>
        <v>6.0001116299838141E-3</v>
      </c>
      <c r="S280">
        <f>'[1]SCC x Atuacao = Serv. Industria'!R24</f>
        <v>1.6614262590931923E-2</v>
      </c>
      <c r="T280">
        <f>'[1]SCC x Atuacao = Serv. Industria'!S24</f>
        <v>4.3200803735883461E-2</v>
      </c>
      <c r="U280">
        <f>'[1]SCC x Atuacao = Serv. Industria'!T24</f>
        <v>1.6335187631397793E-2</v>
      </c>
      <c r="V280">
        <f>'[1]SCC x Atuacao = Serv. Industria'!U24</f>
        <v>2.6140021209696924E-3</v>
      </c>
      <c r="W280">
        <f>'[1]SCC x Atuacao = Serv. Industria'!V24</f>
        <v>8.3722487860239257E-4</v>
      </c>
      <c r="X280">
        <f>'[1]SCC x Atuacao = Serv. Industria'!W24</f>
        <v>3.6177417254274501E-2</v>
      </c>
      <c r="Y280">
        <f>'[1]SCC x Ano'!X24</f>
        <v>0</v>
      </c>
    </row>
    <row r="281" spans="1:25" x14ac:dyDescent="0.25">
      <c r="A281" s="1" t="s">
        <v>14</v>
      </c>
      <c r="B281">
        <f>'[1]SCC x Atuacao = Serv. Industria'!B25</f>
        <v>373</v>
      </c>
      <c r="C281">
        <f>'[1]SCC x Atuacao = Serv. Industria'!C25</f>
        <v>323</v>
      </c>
      <c r="D281">
        <f>'[1]SCC x Atuacao = Serv. Industria'!D25</f>
        <v>714</v>
      </c>
      <c r="E281">
        <f>'[1]SCC x Atuacao = Serv. Industria'!E25</f>
        <v>192</v>
      </c>
      <c r="F281">
        <f>'[1]SCC x Atuacao = Serv. Industria'!F25</f>
        <v>354</v>
      </c>
      <c r="G281">
        <f>'[1]SCC x Atuacao = Serv. Industria'!G25</f>
        <v>1135</v>
      </c>
      <c r="H281">
        <f>'[1]SCC x Atuacao = Serv. Industria'!H25</f>
        <v>505</v>
      </c>
      <c r="I281">
        <f>'[1]SCC x Atuacao = Serv. Industria'!I25</f>
        <v>72</v>
      </c>
      <c r="J281">
        <f>'[1]SCC x Atuacao = Serv. Industria'!J25</f>
        <v>21</v>
      </c>
      <c r="K281">
        <f>'[1]SCC x Atuacao = Serv. Industria'!K25</f>
        <v>874</v>
      </c>
      <c r="L281">
        <f t="shared" si="8"/>
        <v>4563</v>
      </c>
      <c r="N281" s="1" t="s">
        <v>14</v>
      </c>
      <c r="O281">
        <f>'[1]SCC x Atuacao = Serv. Industria'!N25</f>
        <v>3.4698319968743604E-3</v>
      </c>
      <c r="P281">
        <f>'[1]SCC x Atuacao = Serv. Industria'!O25</f>
        <v>3.0047070643174755E-3</v>
      </c>
      <c r="Q281">
        <f>'[1]SCC x Atuacao = Serv. Industria'!P25</f>
        <v>6.6419840369123144E-3</v>
      </c>
      <c r="R281">
        <f>'[1]SCC x Atuacao = Serv. Industria'!Q25</f>
        <v>1.7860797410184375E-3</v>
      </c>
      <c r="S281">
        <f>'[1]SCC x Atuacao = Serv. Industria'!R25</f>
        <v>3.2930845225027441E-3</v>
      </c>
      <c r="T281">
        <f>'[1]SCC x Atuacao = Serv. Industria'!S25</f>
        <v>1.0558335969041285E-2</v>
      </c>
      <c r="U281">
        <f>'[1]SCC x Atuacao = Serv. Industria'!T25</f>
        <v>4.6977618188245359E-3</v>
      </c>
      <c r="V281">
        <f>'[1]SCC x Atuacao = Serv. Industria'!U25</f>
        <v>6.697799028819141E-4</v>
      </c>
      <c r="W281">
        <f>'[1]SCC x Atuacao = Serv. Industria'!V25</f>
        <v>1.953524716738916E-4</v>
      </c>
      <c r="X281">
        <f>'[1]SCC x Atuacao = Serv. Industria'!W25</f>
        <v>8.1303838210943467E-3</v>
      </c>
      <c r="Y281">
        <f>'[1]SCC x Ano'!X25</f>
        <v>0</v>
      </c>
    </row>
    <row r="282" spans="1:25" x14ac:dyDescent="0.25">
      <c r="A282" s="1" t="s">
        <v>13</v>
      </c>
      <c r="B282">
        <f>'[1]SCC x Atuacao = Serv. Industria'!B26</f>
        <v>312</v>
      </c>
      <c r="C282">
        <f>'[1]SCC x Atuacao = Serv. Industria'!C26</f>
        <v>315</v>
      </c>
      <c r="D282">
        <f>'[1]SCC x Atuacao = Serv. Industria'!D26</f>
        <v>625</v>
      </c>
      <c r="E282">
        <f>'[1]SCC x Atuacao = Serv. Industria'!E26</f>
        <v>132</v>
      </c>
      <c r="F282">
        <f>'[1]SCC x Atuacao = Serv. Industria'!F26</f>
        <v>326</v>
      </c>
      <c r="G282">
        <f>'[1]SCC x Atuacao = Serv. Industria'!G26</f>
        <v>919</v>
      </c>
      <c r="H282">
        <f>'[1]SCC x Atuacao = Serv. Industria'!H26</f>
        <v>431</v>
      </c>
      <c r="I282">
        <f>'[1]SCC x Atuacao = Serv. Industria'!I26</f>
        <v>29</v>
      </c>
      <c r="J282">
        <f>'[1]SCC x Atuacao = Serv. Industria'!J26</f>
        <v>14</v>
      </c>
      <c r="K282">
        <f>'[1]SCC x Atuacao = Serv. Industria'!K26</f>
        <v>675</v>
      </c>
      <c r="L282">
        <f t="shared" si="8"/>
        <v>3778</v>
      </c>
      <c r="N282" s="1" t="s">
        <v>13</v>
      </c>
      <c r="O282">
        <f>'[1]SCC x Atuacao = Serv. Industria'!N26</f>
        <v>2.902379579154961E-3</v>
      </c>
      <c r="P282">
        <f>'[1]SCC x Atuacao = Serv. Industria'!O26</f>
        <v>2.9302870751083741E-3</v>
      </c>
      <c r="Q282">
        <f>'[1]SCC x Atuacao = Serv. Industria'!P26</f>
        <v>5.8140616569610599E-3</v>
      </c>
      <c r="R282">
        <f>'[1]SCC x Atuacao = Serv. Industria'!Q26</f>
        <v>1.2279298219501759E-3</v>
      </c>
      <c r="S282">
        <f>'[1]SCC x Atuacao = Serv. Industria'!R26</f>
        <v>3.0326145602708886E-3</v>
      </c>
      <c r="T282">
        <f>'[1]SCC x Atuacao = Serv. Industria'!S26</f>
        <v>8.5489962603955416E-3</v>
      </c>
      <c r="U282">
        <f>'[1]SCC x Atuacao = Serv. Industria'!T26</f>
        <v>4.0093769186403472E-3</v>
      </c>
      <c r="V282">
        <f>'[1]SCC x Atuacao = Serv. Industria'!U26</f>
        <v>2.6977246088299317E-4</v>
      </c>
      <c r="W282">
        <f>'[1]SCC x Atuacao = Serv. Industria'!V26</f>
        <v>1.3023498111592775E-4</v>
      </c>
      <c r="X282">
        <f>'[1]SCC x Atuacao = Serv. Industria'!W26</f>
        <v>6.2791865895179448E-3</v>
      </c>
      <c r="Y282">
        <f>'[1]SCC x Ano'!X26</f>
        <v>0</v>
      </c>
    </row>
    <row r="283" spans="1:25" x14ac:dyDescent="0.25">
      <c r="A283" s="1" t="s">
        <v>12</v>
      </c>
      <c r="B283">
        <f>'[1]SCC x Atuacao = Serv. Industria'!B27</f>
        <v>751</v>
      </c>
      <c r="C283">
        <f>'[1]SCC x Atuacao = Serv. Industria'!C27</f>
        <v>377</v>
      </c>
      <c r="D283">
        <f>'[1]SCC x Atuacao = Serv. Industria'!D27</f>
        <v>775</v>
      </c>
      <c r="E283">
        <f>'[1]SCC x Atuacao = Serv. Industria'!E27</f>
        <v>173</v>
      </c>
      <c r="F283">
        <f>'[1]SCC x Atuacao = Serv. Industria'!F27</f>
        <v>434</v>
      </c>
      <c r="G283">
        <f>'[1]SCC x Atuacao = Serv. Industria'!G27</f>
        <v>1238</v>
      </c>
      <c r="H283">
        <f>'[1]SCC x Atuacao = Serv. Industria'!H27</f>
        <v>560</v>
      </c>
      <c r="I283">
        <f>'[1]SCC x Atuacao = Serv. Industria'!I27</f>
        <v>73</v>
      </c>
      <c r="J283">
        <f>'[1]SCC x Atuacao = Serv. Industria'!J27</f>
        <v>39</v>
      </c>
      <c r="K283">
        <f>'[1]SCC x Atuacao = Serv. Industria'!K27</f>
        <v>745</v>
      </c>
      <c r="L283">
        <f t="shared" si="8"/>
        <v>5165</v>
      </c>
      <c r="N283" s="1" t="s">
        <v>12</v>
      </c>
      <c r="O283">
        <f>'[1]SCC x Atuacao = Serv. Industria'!N27</f>
        <v>6.9861764870044092E-3</v>
      </c>
      <c r="P283">
        <f>'[1]SCC x Atuacao = Serv. Industria'!O27</f>
        <v>3.5070419914789114E-3</v>
      </c>
      <c r="Q283">
        <f>'[1]SCC x Atuacao = Serv. Industria'!P27</f>
        <v>7.2094364546317138E-3</v>
      </c>
      <c r="R283">
        <f>'[1]SCC x Atuacao = Serv. Industria'!Q27</f>
        <v>1.6093322666468214E-3</v>
      </c>
      <c r="S283">
        <f>'[1]SCC x Atuacao = Serv. Industria'!R27</f>
        <v>4.0372844145937599E-3</v>
      </c>
      <c r="T283">
        <f>'[1]SCC x Atuacao = Serv. Industria'!S27</f>
        <v>1.1516493330108468E-2</v>
      </c>
      <c r="U283">
        <f>'[1]SCC x Atuacao = Serv. Industria'!T27</f>
        <v>5.2093992446371092E-3</v>
      </c>
      <c r="V283">
        <f>'[1]SCC x Atuacao = Serv. Industria'!U27</f>
        <v>6.7908240153305183E-4</v>
      </c>
      <c r="W283">
        <f>'[1]SCC x Atuacao = Serv. Industria'!V27</f>
        <v>3.6279744739437013E-4</v>
      </c>
      <c r="X283">
        <f>'[1]SCC x Atuacao = Serv. Industria'!W27</f>
        <v>6.9303614950975831E-3</v>
      </c>
      <c r="Y283">
        <f>'[1]SCC x Ano'!X27</f>
        <v>0</v>
      </c>
    </row>
    <row r="284" spans="1:25" x14ac:dyDescent="0.25">
      <c r="A284" s="1" t="s">
        <v>11</v>
      </c>
      <c r="B284">
        <f>'[1]SCC x Atuacao = Serv. Industria'!B28</f>
        <v>71</v>
      </c>
      <c r="C284">
        <f>'[1]SCC x Atuacao = Serv. Industria'!C28</f>
        <v>83</v>
      </c>
      <c r="D284">
        <f>'[1]SCC x Atuacao = Serv. Industria'!D28</f>
        <v>167</v>
      </c>
      <c r="E284">
        <f>'[1]SCC x Atuacao = Serv. Industria'!E28</f>
        <v>24</v>
      </c>
      <c r="F284">
        <f>'[1]SCC x Atuacao = Serv. Industria'!F28</f>
        <v>71</v>
      </c>
      <c r="G284">
        <f>'[1]SCC x Atuacao = Serv. Industria'!G28</f>
        <v>188</v>
      </c>
      <c r="H284">
        <f>'[1]SCC x Atuacao = Serv. Industria'!H28</f>
        <v>123</v>
      </c>
      <c r="I284">
        <f>'[1]SCC x Atuacao = Serv. Industria'!I28</f>
        <v>13</v>
      </c>
      <c r="J284">
        <f>'[1]SCC x Atuacao = Serv. Industria'!J28</f>
        <v>8</v>
      </c>
      <c r="K284">
        <f>'[1]SCC x Atuacao = Serv. Industria'!K28</f>
        <v>179</v>
      </c>
      <c r="L284">
        <f t="shared" si="8"/>
        <v>927</v>
      </c>
      <c r="N284" s="1" t="s">
        <v>11</v>
      </c>
      <c r="O284">
        <f>'[1]SCC x Atuacao = Serv. Industria'!N28</f>
        <v>6.6047740423077637E-4</v>
      </c>
      <c r="P284">
        <f>'[1]SCC x Atuacao = Serv. Industria'!O28</f>
        <v>7.7210738804442869E-4</v>
      </c>
      <c r="Q284">
        <f>'[1]SCC x Atuacao = Serv. Industria'!P28</f>
        <v>1.5535172747399952E-3</v>
      </c>
      <c r="R284">
        <f>'[1]SCC x Atuacao = Serv. Industria'!Q28</f>
        <v>2.2325996762730468E-4</v>
      </c>
      <c r="S284">
        <f>'[1]SCC x Atuacao = Serv. Industria'!R28</f>
        <v>6.6047740423077637E-4</v>
      </c>
      <c r="T284">
        <f>'[1]SCC x Atuacao = Serv. Industria'!S28</f>
        <v>1.7488697464138868E-3</v>
      </c>
      <c r="U284">
        <f>'[1]SCC x Atuacao = Serv. Industria'!T28</f>
        <v>1.1442073340899367E-3</v>
      </c>
      <c r="V284">
        <f>'[1]SCC x Atuacao = Serv. Industria'!U28</f>
        <v>1.2093248246479004E-4</v>
      </c>
      <c r="W284">
        <f>'[1]SCC x Atuacao = Serv. Industria'!V28</f>
        <v>7.4419989209101561E-5</v>
      </c>
      <c r="X284">
        <f>'[1]SCC x Atuacao = Serv. Industria'!W28</f>
        <v>1.6651472585536475E-3</v>
      </c>
      <c r="Y284">
        <f>'[1]SCC x Ano'!X28</f>
        <v>0</v>
      </c>
    </row>
    <row r="285" spans="1:25" x14ac:dyDescent="0.25">
      <c r="A285" s="1" t="s">
        <v>10</v>
      </c>
      <c r="B285">
        <f>'[1]SCC x Atuacao = Serv. Industria'!B29</f>
        <v>82</v>
      </c>
      <c r="C285">
        <f>'[1]SCC x Atuacao = Serv. Industria'!C29</f>
        <v>75</v>
      </c>
      <c r="D285">
        <f>'[1]SCC x Atuacao = Serv. Industria'!D29</f>
        <v>224</v>
      </c>
      <c r="E285">
        <f>'[1]SCC x Atuacao = Serv. Industria'!E29</f>
        <v>27</v>
      </c>
      <c r="F285">
        <f>'[1]SCC x Atuacao = Serv. Industria'!F29</f>
        <v>67</v>
      </c>
      <c r="G285">
        <f>'[1]SCC x Atuacao = Serv. Industria'!G29</f>
        <v>198</v>
      </c>
      <c r="H285">
        <f>'[1]SCC x Atuacao = Serv. Industria'!H29</f>
        <v>96</v>
      </c>
      <c r="I285">
        <f>'[1]SCC x Atuacao = Serv. Industria'!I29</f>
        <v>15</v>
      </c>
      <c r="J285">
        <f>'[1]SCC x Atuacao = Serv. Industria'!J29</f>
        <v>4</v>
      </c>
      <c r="K285">
        <f>'[1]SCC x Atuacao = Serv. Industria'!K29</f>
        <v>227</v>
      </c>
      <c r="L285">
        <f t="shared" si="8"/>
        <v>1015</v>
      </c>
      <c r="N285" s="1" t="s">
        <v>10</v>
      </c>
      <c r="O285">
        <f>'[1]SCC x Atuacao = Serv. Industria'!N29</f>
        <v>7.6280488939329107E-4</v>
      </c>
      <c r="P285">
        <f>'[1]SCC x Atuacao = Serv. Industria'!O29</f>
        <v>6.9768739883532718E-4</v>
      </c>
      <c r="Q285">
        <f>'[1]SCC x Atuacao = Serv. Industria'!P29</f>
        <v>2.0837596978548439E-3</v>
      </c>
      <c r="R285">
        <f>'[1]SCC x Atuacao = Serv. Industria'!Q29</f>
        <v>2.5116746358071776E-4</v>
      </c>
      <c r="S285">
        <f>'[1]SCC x Atuacao = Serv. Industria'!R29</f>
        <v>6.2326740962622557E-4</v>
      </c>
      <c r="T285">
        <f>'[1]SCC x Atuacao = Serv. Industria'!S29</f>
        <v>1.8418947329252636E-3</v>
      </c>
      <c r="U285">
        <f>'[1]SCC x Atuacao = Serv. Industria'!T29</f>
        <v>8.9303987050921873E-4</v>
      </c>
      <c r="V285">
        <f>'[1]SCC x Atuacao = Serv. Industria'!U29</f>
        <v>1.3953747976706545E-4</v>
      </c>
      <c r="W285">
        <f>'[1]SCC x Atuacao = Serv. Industria'!V29</f>
        <v>3.720999460455078E-5</v>
      </c>
      <c r="X285">
        <f>'[1]SCC x Atuacao = Serv. Industria'!W29</f>
        <v>2.111667193808257E-3</v>
      </c>
      <c r="Y285">
        <f>'[1]SCC x Ano'!X29</f>
        <v>0</v>
      </c>
    </row>
    <row r="286" spans="1:25" x14ac:dyDescent="0.25">
      <c r="A286" s="1" t="s">
        <v>9</v>
      </c>
      <c r="B286">
        <f>'[1]SCC x Atuacao = Serv. Industria'!B30</f>
        <v>180</v>
      </c>
      <c r="C286">
        <f>'[1]SCC x Atuacao = Serv. Industria'!C30</f>
        <v>159</v>
      </c>
      <c r="D286">
        <f>'[1]SCC x Atuacao = Serv. Industria'!D30</f>
        <v>357</v>
      </c>
      <c r="E286">
        <f>'[1]SCC x Atuacao = Serv. Industria'!E30</f>
        <v>54</v>
      </c>
      <c r="F286">
        <f>'[1]SCC x Atuacao = Serv. Industria'!F30</f>
        <v>114</v>
      </c>
      <c r="G286">
        <f>'[1]SCC x Atuacao = Serv. Industria'!G30</f>
        <v>410</v>
      </c>
      <c r="H286">
        <f>'[1]SCC x Atuacao = Serv. Industria'!H30</f>
        <v>211</v>
      </c>
      <c r="I286">
        <f>'[1]SCC x Atuacao = Serv. Industria'!I30</f>
        <v>20</v>
      </c>
      <c r="J286">
        <f>'[1]SCC x Atuacao = Serv. Industria'!J30</f>
        <v>10</v>
      </c>
      <c r="K286">
        <f>'[1]SCC x Atuacao = Serv. Industria'!K30</f>
        <v>390</v>
      </c>
      <c r="L286">
        <f t="shared" si="8"/>
        <v>1905</v>
      </c>
      <c r="N286" s="1" t="s">
        <v>9</v>
      </c>
      <c r="O286">
        <f>'[1]SCC x Atuacao = Serv. Industria'!N30</f>
        <v>1.6744497572047851E-3</v>
      </c>
      <c r="P286">
        <f>'[1]SCC x Atuacao = Serv. Industria'!O30</f>
        <v>1.4790972855308936E-3</v>
      </c>
      <c r="Q286">
        <f>'[1]SCC x Atuacao = Serv. Industria'!P30</f>
        <v>3.3209920184561572E-3</v>
      </c>
      <c r="R286">
        <f>'[1]SCC x Atuacao = Serv. Industria'!Q30</f>
        <v>5.0233492716143552E-4</v>
      </c>
      <c r="S286">
        <f>'[1]SCC x Atuacao = Serv. Industria'!R30</f>
        <v>1.0604848462296972E-3</v>
      </c>
      <c r="T286">
        <f>'[1]SCC x Atuacao = Serv. Industria'!S30</f>
        <v>3.8140244469664552E-3</v>
      </c>
      <c r="U286">
        <f>'[1]SCC x Atuacao = Serv. Industria'!T30</f>
        <v>1.9628272153900538E-3</v>
      </c>
      <c r="V286">
        <f>'[1]SCC x Atuacao = Serv. Industria'!U30</f>
        <v>1.860499730227539E-4</v>
      </c>
      <c r="W286">
        <f>'[1]SCC x Atuacao = Serv. Industria'!V30</f>
        <v>9.3024986511376951E-5</v>
      </c>
      <c r="X286">
        <f>'[1]SCC x Atuacao = Serv. Industria'!W30</f>
        <v>3.6279744739437011E-3</v>
      </c>
      <c r="Y286">
        <f>'[1]SCC x Ano'!X30</f>
        <v>0</v>
      </c>
    </row>
    <row r="287" spans="1:25" x14ac:dyDescent="0.25">
      <c r="A287" s="1" t="s">
        <v>8</v>
      </c>
      <c r="B287">
        <f>'[1]SCC x Atuacao = Serv. Industria'!B31</f>
        <v>121</v>
      </c>
      <c r="C287">
        <f>'[1]SCC x Atuacao = Serv. Industria'!C31</f>
        <v>108</v>
      </c>
      <c r="D287">
        <f>'[1]SCC x Atuacao = Serv. Industria'!D31</f>
        <v>157</v>
      </c>
      <c r="E287">
        <f>'[1]SCC x Atuacao = Serv. Industria'!E31</f>
        <v>35</v>
      </c>
      <c r="F287">
        <f>'[1]SCC x Atuacao = Serv. Industria'!F31</f>
        <v>105</v>
      </c>
      <c r="G287">
        <f>'[1]SCC x Atuacao = Serv. Industria'!G31</f>
        <v>354</v>
      </c>
      <c r="H287">
        <f>'[1]SCC x Atuacao = Serv. Industria'!H31</f>
        <v>105</v>
      </c>
      <c r="I287">
        <f>'[1]SCC x Atuacao = Serv. Industria'!I31</f>
        <v>16</v>
      </c>
      <c r="J287">
        <f>'[1]SCC x Atuacao = Serv. Industria'!J31</f>
        <v>9</v>
      </c>
      <c r="K287">
        <f>'[1]SCC x Atuacao = Serv. Industria'!K31</f>
        <v>311</v>
      </c>
      <c r="L287">
        <f t="shared" si="8"/>
        <v>1321</v>
      </c>
      <c r="N287" s="1" t="s">
        <v>8</v>
      </c>
      <c r="O287">
        <f>'[1]SCC x Atuacao = Serv. Industria'!N31</f>
        <v>1.1256023367876612E-3</v>
      </c>
      <c r="P287">
        <f>'[1]SCC x Atuacao = Serv. Industria'!O31</f>
        <v>1.004669854322871E-3</v>
      </c>
      <c r="Q287">
        <f>'[1]SCC x Atuacao = Serv. Industria'!P31</f>
        <v>1.4604922882286181E-3</v>
      </c>
      <c r="R287">
        <f>'[1]SCC x Atuacao = Serv. Industria'!Q31</f>
        <v>3.2558745278981932E-4</v>
      </c>
      <c r="S287">
        <f>'[1]SCC x Atuacao = Serv. Industria'!R31</f>
        <v>9.7676235836945797E-4</v>
      </c>
      <c r="T287">
        <f>'[1]SCC x Atuacao = Serv. Industria'!S31</f>
        <v>3.2930845225027441E-3</v>
      </c>
      <c r="U287">
        <f>'[1]SCC x Atuacao = Serv. Industria'!T31</f>
        <v>9.7676235836945797E-4</v>
      </c>
      <c r="V287">
        <f>'[1]SCC x Atuacao = Serv. Industria'!U31</f>
        <v>1.4883997841820312E-4</v>
      </c>
      <c r="W287">
        <f>'[1]SCC x Atuacao = Serv. Industria'!V31</f>
        <v>8.3722487860239263E-5</v>
      </c>
      <c r="X287">
        <f>'[1]SCC x Atuacao = Serv. Industria'!W31</f>
        <v>2.8930770805038232E-3</v>
      </c>
      <c r="Y287">
        <f>'[1]SCC x Ano'!X31</f>
        <v>0</v>
      </c>
    </row>
    <row r="288" spans="1:25" x14ac:dyDescent="0.25">
      <c r="A288" s="1" t="s">
        <v>7</v>
      </c>
      <c r="B288">
        <f>'[1]SCC x Atuacao = Serv. Industria'!B32</f>
        <v>6207</v>
      </c>
      <c r="C288">
        <f>'[1]SCC x Atuacao = Serv. Industria'!C32</f>
        <v>5513</v>
      </c>
      <c r="D288">
        <f>'[1]SCC x Atuacao = Serv. Industria'!D32</f>
        <v>9331</v>
      </c>
      <c r="E288">
        <f>'[1]SCC x Atuacao = Serv. Industria'!E32</f>
        <v>1891</v>
      </c>
      <c r="F288">
        <f>'[1]SCC x Atuacao = Serv. Industria'!F32</f>
        <v>4708</v>
      </c>
      <c r="G288">
        <f>'[1]SCC x Atuacao = Serv. Industria'!G32</f>
        <v>15127</v>
      </c>
      <c r="H288">
        <f>'[1]SCC x Atuacao = Serv. Industria'!H32</f>
        <v>6135</v>
      </c>
      <c r="I288">
        <f>'[1]SCC x Atuacao = Serv. Industria'!I32</f>
        <v>797</v>
      </c>
      <c r="J288">
        <f>'[1]SCC x Atuacao = Serv. Industria'!J32</f>
        <v>395</v>
      </c>
      <c r="K288">
        <f>'[1]SCC x Atuacao = Serv. Industria'!K32</f>
        <v>11845</v>
      </c>
      <c r="L288">
        <f t="shared" si="8"/>
        <v>61949</v>
      </c>
      <c r="N288" s="1" t="s">
        <v>7</v>
      </c>
      <c r="O288">
        <f>'[1]SCC x Atuacao = Serv. Industria'!N32</f>
        <v>5.7740609127611676E-2</v>
      </c>
      <c r="P288">
        <f>'[1]SCC x Atuacao = Serv. Industria'!O32</f>
        <v>5.1284675063722113E-2</v>
      </c>
      <c r="Q288">
        <f>'[1]SCC x Atuacao = Serv. Industria'!P32</f>
        <v>8.680161491376584E-2</v>
      </c>
      <c r="R288">
        <f>'[1]SCC x Atuacao = Serv. Industria'!Q32</f>
        <v>1.7591024949301381E-2</v>
      </c>
      <c r="S288">
        <f>'[1]SCC x Atuacao = Serv. Industria'!R32</f>
        <v>4.3796163649556269E-2</v>
      </c>
      <c r="T288">
        <f>'[1]SCC x Atuacao = Serv. Industria'!S32</f>
        <v>0.14071889709575991</v>
      </c>
      <c r="U288">
        <f>'[1]SCC x Atuacao = Serv. Industria'!T32</f>
        <v>5.7070829224729759E-2</v>
      </c>
      <c r="V288">
        <f>'[1]SCC x Atuacao = Serv. Industria'!U32</f>
        <v>7.4140914249567437E-3</v>
      </c>
      <c r="W288">
        <f>'[1]SCC x Atuacao = Serv. Industria'!V32</f>
        <v>3.6744869671993898E-3</v>
      </c>
      <c r="X288">
        <f>'[1]SCC x Atuacao = Serv. Industria'!W32</f>
        <v>0.110188096522726</v>
      </c>
      <c r="Y288">
        <f>'[1]SCC x Ano'!X32</f>
        <v>0</v>
      </c>
    </row>
    <row r="291" spans="1:25" s="1" customFormat="1" x14ac:dyDescent="0.25">
      <c r="B291" s="1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  <c r="O291" s="1">
        <v>2016</v>
      </c>
      <c r="P291" s="1">
        <v>2016</v>
      </c>
      <c r="Q291" s="1">
        <v>2016</v>
      </c>
      <c r="R291" s="1">
        <v>2016</v>
      </c>
      <c r="S291" s="1">
        <v>2016</v>
      </c>
      <c r="T291" s="1">
        <v>2016</v>
      </c>
      <c r="U291" s="1">
        <v>2016</v>
      </c>
      <c r="V291" s="1">
        <v>2016</v>
      </c>
      <c r="W291" s="1">
        <v>2016</v>
      </c>
      <c r="X291" s="1">
        <v>2016</v>
      </c>
      <c r="Y291" s="1">
        <v>2016</v>
      </c>
    </row>
    <row r="292" spans="1:25" x14ac:dyDescent="0.25">
      <c r="A292" s="1"/>
      <c r="B292" s="1" t="s">
        <v>505</v>
      </c>
      <c r="C292" s="1" t="s">
        <v>541</v>
      </c>
      <c r="D292" s="1" t="s">
        <v>1</v>
      </c>
      <c r="E292" s="1" t="s">
        <v>531</v>
      </c>
      <c r="F292" s="1" t="s">
        <v>510</v>
      </c>
      <c r="G292" s="1" t="s">
        <v>537</v>
      </c>
      <c r="H292" s="1" t="s">
        <v>2</v>
      </c>
      <c r="I292" s="1" t="s">
        <v>3</v>
      </c>
      <c r="J292" s="1" t="s">
        <v>6</v>
      </c>
      <c r="K292" s="1" t="s">
        <v>533</v>
      </c>
      <c r="L292" s="1" t="s">
        <v>565</v>
      </c>
      <c r="N292" s="1"/>
      <c r="O292" s="1" t="s">
        <v>505</v>
      </c>
      <c r="P292" s="1" t="s">
        <v>541</v>
      </c>
      <c r="Q292" s="1" t="s">
        <v>1</v>
      </c>
      <c r="R292" s="1" t="s">
        <v>531</v>
      </c>
      <c r="S292" s="1" t="s">
        <v>510</v>
      </c>
      <c r="T292" s="1" t="s">
        <v>537</v>
      </c>
      <c r="U292" s="1" t="s">
        <v>2</v>
      </c>
      <c r="V292" s="1" t="s">
        <v>3</v>
      </c>
      <c r="W292" s="1" t="s">
        <v>6</v>
      </c>
      <c r="X292" s="1" t="s">
        <v>533</v>
      </c>
      <c r="Y292" s="1" t="s">
        <v>565</v>
      </c>
    </row>
    <row r="293" spans="1:25" x14ac:dyDescent="0.25">
      <c r="A293" s="1" t="s">
        <v>34</v>
      </c>
      <c r="B293">
        <f>'[1]SCC x Atuacao = Serv. Industria'!B37</f>
        <v>17</v>
      </c>
      <c r="C293">
        <f>'[1]SCC x Atuacao = Serv. Industria'!C37</f>
        <v>25</v>
      </c>
      <c r="D293">
        <f>'[1]SCC x Atuacao = Serv. Industria'!D37</f>
        <v>128</v>
      </c>
      <c r="E293">
        <f>'[1]SCC x Atuacao = Serv. Industria'!E37</f>
        <v>9</v>
      </c>
      <c r="F293">
        <f>'[1]SCC x Atuacao = Serv. Industria'!F37</f>
        <v>31</v>
      </c>
      <c r="G293">
        <f>'[1]SCC x Atuacao = Serv. Industria'!G37</f>
        <v>86</v>
      </c>
      <c r="H293">
        <f>'[1]SCC x Atuacao = Serv. Industria'!H37</f>
        <v>32</v>
      </c>
      <c r="I293">
        <f>'[1]SCC x Atuacao = Serv. Industria'!I37</f>
        <v>2</v>
      </c>
      <c r="J293">
        <f>'[1]SCC x Atuacao = Serv. Industria'!J37</f>
        <v>5</v>
      </c>
      <c r="K293">
        <f>'[1]SCC x Atuacao = Serv. Industria'!K37</f>
        <v>85</v>
      </c>
      <c r="L293">
        <f>SUM(B293:K293)</f>
        <v>420</v>
      </c>
      <c r="N293" s="1" t="s">
        <v>34</v>
      </c>
      <c r="O293">
        <f>'[1]SCC x Atuacao = Serv. Industria'!N37</f>
        <v>1.6264518474579513E-4</v>
      </c>
      <c r="P293">
        <f>'[1]SCC x Atuacao = Serv. Industria'!O37</f>
        <v>2.3918409521440462E-4</v>
      </c>
      <c r="Q293">
        <f>'[1]SCC x Atuacao = Serv. Industria'!P37</f>
        <v>1.2246225674977516E-3</v>
      </c>
      <c r="R293">
        <f>'[1]SCC x Atuacao = Serv. Industria'!Q37</f>
        <v>8.6106274277185658E-5</v>
      </c>
      <c r="S293">
        <f>'[1]SCC x Atuacao = Serv. Industria'!R37</f>
        <v>2.9658827806586176E-4</v>
      </c>
      <c r="T293">
        <f>'[1]SCC x Atuacao = Serv. Industria'!S37</f>
        <v>8.2279328753755187E-4</v>
      </c>
      <c r="U293">
        <f>'[1]SCC x Atuacao = Serv. Industria'!T37</f>
        <v>3.0615564187443789E-4</v>
      </c>
      <c r="V293">
        <f>'[1]SCC x Atuacao = Serv. Industria'!U37</f>
        <v>1.9134727617152368E-5</v>
      </c>
      <c r="W293">
        <f>'[1]SCC x Atuacao = Serv. Industria'!V37</f>
        <v>4.7836819042880922E-5</v>
      </c>
      <c r="X293">
        <f>'[1]SCC x Atuacao = Serv. Industria'!W37</f>
        <v>8.1322592372897568E-4</v>
      </c>
      <c r="Y293">
        <f>'[1]SCC x Ano'!X37</f>
        <v>0</v>
      </c>
    </row>
    <row r="294" spans="1:25" x14ac:dyDescent="0.25">
      <c r="A294" s="1" t="s">
        <v>33</v>
      </c>
      <c r="B294">
        <f>'[1]SCC x Atuacao = Serv. Industria'!B38</f>
        <v>4</v>
      </c>
      <c r="C294">
        <f>'[1]SCC x Atuacao = Serv. Industria'!C38</f>
        <v>6</v>
      </c>
      <c r="D294">
        <f>'[1]SCC x Atuacao = Serv. Industria'!D38</f>
        <v>25</v>
      </c>
      <c r="E294">
        <f>'[1]SCC x Atuacao = Serv. Industria'!E38</f>
        <v>1</v>
      </c>
      <c r="F294">
        <f>'[1]SCC x Atuacao = Serv. Industria'!F38</f>
        <v>8</v>
      </c>
      <c r="G294">
        <f>'[1]SCC x Atuacao = Serv. Industria'!G38</f>
        <v>14</v>
      </c>
      <c r="H294">
        <f>'[1]SCC x Atuacao = Serv. Industria'!H38</f>
        <v>9</v>
      </c>
      <c r="I294">
        <f>'[1]SCC x Atuacao = Serv. Industria'!I38</f>
        <v>0</v>
      </c>
      <c r="J294">
        <f>'[1]SCC x Atuacao = Serv. Industria'!J38</f>
        <v>3</v>
      </c>
      <c r="K294">
        <f>'[1]SCC x Atuacao = Serv. Industria'!K38</f>
        <v>25</v>
      </c>
      <c r="L294">
        <f t="shared" ref="L294:L320" si="9">SUM(B294:K294)</f>
        <v>95</v>
      </c>
      <c r="N294" s="1" t="s">
        <v>33</v>
      </c>
      <c r="O294">
        <f>'[1]SCC x Atuacao = Serv. Industria'!N38</f>
        <v>3.8269455234304736E-5</v>
      </c>
      <c r="P294">
        <f>'[1]SCC x Atuacao = Serv. Industria'!O38</f>
        <v>5.7404182851457108E-5</v>
      </c>
      <c r="Q294">
        <f>'[1]SCC x Atuacao = Serv. Industria'!P38</f>
        <v>2.3918409521440462E-4</v>
      </c>
      <c r="R294">
        <f>'[1]SCC x Atuacao = Serv. Industria'!Q38</f>
        <v>9.5673638085761841E-6</v>
      </c>
      <c r="S294">
        <f>'[1]SCC x Atuacao = Serv. Industria'!R38</f>
        <v>7.6538910468609473E-5</v>
      </c>
      <c r="T294">
        <f>'[1]SCC x Atuacao = Serv. Industria'!S38</f>
        <v>1.339430933200666E-4</v>
      </c>
      <c r="U294">
        <f>'[1]SCC x Atuacao = Serv. Industria'!T38</f>
        <v>8.6106274277185658E-5</v>
      </c>
      <c r="V294">
        <f>'[1]SCC x Atuacao = Serv. Industria'!U38</f>
        <v>0</v>
      </c>
      <c r="W294">
        <f>'[1]SCC x Atuacao = Serv. Industria'!V38</f>
        <v>2.8702091425728554E-5</v>
      </c>
      <c r="X294">
        <f>'[1]SCC x Atuacao = Serv. Industria'!W38</f>
        <v>2.3918409521440462E-4</v>
      </c>
      <c r="Y294">
        <f>'[1]SCC x Ano'!X38</f>
        <v>0</v>
      </c>
    </row>
    <row r="295" spans="1:25" x14ac:dyDescent="0.25">
      <c r="A295" s="1" t="s">
        <v>32</v>
      </c>
      <c r="B295">
        <f>'[1]SCC x Atuacao = Serv. Industria'!B39</f>
        <v>32</v>
      </c>
      <c r="C295">
        <f>'[1]SCC x Atuacao = Serv. Industria'!C39</f>
        <v>37</v>
      </c>
      <c r="D295">
        <f>'[1]SCC x Atuacao = Serv. Industria'!D39</f>
        <v>67</v>
      </c>
      <c r="E295">
        <f>'[1]SCC x Atuacao = Serv. Industria'!E39</f>
        <v>8</v>
      </c>
      <c r="F295">
        <f>'[1]SCC x Atuacao = Serv. Industria'!F39</f>
        <v>14</v>
      </c>
      <c r="G295">
        <f>'[1]SCC x Atuacao = Serv. Industria'!G39</f>
        <v>79</v>
      </c>
      <c r="H295">
        <f>'[1]SCC x Atuacao = Serv. Industria'!H39</f>
        <v>37</v>
      </c>
      <c r="I295">
        <f>'[1]SCC x Atuacao = Serv. Industria'!I39</f>
        <v>2</v>
      </c>
      <c r="J295">
        <f>'[1]SCC x Atuacao = Serv. Industria'!J39</f>
        <v>0</v>
      </c>
      <c r="K295">
        <f>'[1]SCC x Atuacao = Serv. Industria'!K39</f>
        <v>74</v>
      </c>
      <c r="L295">
        <f t="shared" si="9"/>
        <v>350</v>
      </c>
      <c r="N295" s="1" t="s">
        <v>32</v>
      </c>
      <c r="O295">
        <f>'[1]SCC x Atuacao = Serv. Industria'!N39</f>
        <v>3.0615564187443789E-4</v>
      </c>
      <c r="P295">
        <f>'[1]SCC x Atuacao = Serv. Industria'!O39</f>
        <v>3.5399246091731882E-4</v>
      </c>
      <c r="Q295">
        <f>'[1]SCC x Atuacao = Serv. Industria'!P39</f>
        <v>6.4101337517460434E-4</v>
      </c>
      <c r="R295">
        <f>'[1]SCC x Atuacao = Serv. Industria'!Q39</f>
        <v>7.6538910468609473E-5</v>
      </c>
      <c r="S295">
        <f>'[1]SCC x Atuacao = Serv. Industria'!R39</f>
        <v>1.339430933200666E-4</v>
      </c>
      <c r="T295">
        <f>'[1]SCC x Atuacao = Serv. Industria'!S39</f>
        <v>7.5582174087751857E-4</v>
      </c>
      <c r="U295">
        <f>'[1]SCC x Atuacao = Serv. Industria'!T39</f>
        <v>3.5399246091731882E-4</v>
      </c>
      <c r="V295">
        <f>'[1]SCC x Atuacao = Serv. Industria'!U39</f>
        <v>1.9134727617152368E-5</v>
      </c>
      <c r="W295">
        <f>'[1]SCC x Atuacao = Serv. Industria'!V39</f>
        <v>0</v>
      </c>
      <c r="X295">
        <f>'[1]SCC x Atuacao = Serv. Industria'!W39</f>
        <v>7.0798492183463764E-4</v>
      </c>
      <c r="Y295">
        <f>'[1]SCC x Ano'!X39</f>
        <v>0</v>
      </c>
    </row>
    <row r="296" spans="1:25" x14ac:dyDescent="0.25">
      <c r="A296" s="1" t="s">
        <v>31</v>
      </c>
      <c r="B296">
        <f>'[1]SCC x Atuacao = Serv. Industria'!B40</f>
        <v>5</v>
      </c>
      <c r="C296">
        <f>'[1]SCC x Atuacao = Serv. Industria'!C40</f>
        <v>3</v>
      </c>
      <c r="D296">
        <f>'[1]SCC x Atuacao = Serv. Industria'!D40</f>
        <v>27</v>
      </c>
      <c r="E296">
        <f>'[1]SCC x Atuacao = Serv. Industria'!E40</f>
        <v>1</v>
      </c>
      <c r="F296">
        <f>'[1]SCC x Atuacao = Serv. Industria'!F40</f>
        <v>4</v>
      </c>
      <c r="G296">
        <f>'[1]SCC x Atuacao = Serv. Industria'!G40</f>
        <v>20</v>
      </c>
      <c r="H296">
        <f>'[1]SCC x Atuacao = Serv. Industria'!H40</f>
        <v>20</v>
      </c>
      <c r="I296">
        <f>'[1]SCC x Atuacao = Serv. Industria'!I40</f>
        <v>1</v>
      </c>
      <c r="J296">
        <f>'[1]SCC x Atuacao = Serv. Industria'!J40</f>
        <v>1</v>
      </c>
      <c r="K296">
        <f>'[1]SCC x Atuacao = Serv. Industria'!K40</f>
        <v>14</v>
      </c>
      <c r="L296">
        <f t="shared" si="9"/>
        <v>96</v>
      </c>
      <c r="N296" s="1" t="s">
        <v>31</v>
      </c>
      <c r="O296">
        <f>'[1]SCC x Atuacao = Serv. Industria'!N40</f>
        <v>4.7836819042880922E-5</v>
      </c>
      <c r="P296">
        <f>'[1]SCC x Atuacao = Serv. Industria'!O40</f>
        <v>2.8702091425728554E-5</v>
      </c>
      <c r="Q296">
        <f>'[1]SCC x Atuacao = Serv. Industria'!P40</f>
        <v>2.5831882283155702E-4</v>
      </c>
      <c r="R296">
        <f>'[1]SCC x Atuacao = Serv. Industria'!Q40</f>
        <v>9.5673638085761841E-6</v>
      </c>
      <c r="S296">
        <f>'[1]SCC x Atuacao = Serv. Industria'!R40</f>
        <v>3.8269455234304736E-5</v>
      </c>
      <c r="T296">
        <f>'[1]SCC x Atuacao = Serv. Industria'!S40</f>
        <v>1.9134727617152369E-4</v>
      </c>
      <c r="U296">
        <f>'[1]SCC x Atuacao = Serv. Industria'!T40</f>
        <v>1.9134727617152369E-4</v>
      </c>
      <c r="V296">
        <f>'[1]SCC x Atuacao = Serv. Industria'!U40</f>
        <v>9.5673638085761841E-6</v>
      </c>
      <c r="W296">
        <f>'[1]SCC x Atuacao = Serv. Industria'!V40</f>
        <v>9.5673638085761841E-6</v>
      </c>
      <c r="X296">
        <f>'[1]SCC x Atuacao = Serv. Industria'!W40</f>
        <v>1.339430933200666E-4</v>
      </c>
      <c r="Y296">
        <f>'[1]SCC x Ano'!X40</f>
        <v>0</v>
      </c>
    </row>
    <row r="297" spans="1:25" x14ac:dyDescent="0.25">
      <c r="A297" s="1" t="s">
        <v>30</v>
      </c>
      <c r="B297">
        <f>'[1]SCC x Atuacao = Serv. Industria'!B41</f>
        <v>65</v>
      </c>
      <c r="C297">
        <f>'[1]SCC x Atuacao = Serv. Industria'!C41</f>
        <v>51</v>
      </c>
      <c r="D297">
        <f>'[1]SCC x Atuacao = Serv. Industria'!D41</f>
        <v>151</v>
      </c>
      <c r="E297">
        <f>'[1]SCC x Atuacao = Serv. Industria'!E41</f>
        <v>11</v>
      </c>
      <c r="F297">
        <f>'[1]SCC x Atuacao = Serv. Industria'!F41</f>
        <v>32</v>
      </c>
      <c r="G297">
        <f>'[1]SCC x Atuacao = Serv. Industria'!G41</f>
        <v>163</v>
      </c>
      <c r="H297">
        <f>'[1]SCC x Atuacao = Serv. Industria'!H41</f>
        <v>88</v>
      </c>
      <c r="I297">
        <f>'[1]SCC x Atuacao = Serv. Industria'!I41</f>
        <v>8</v>
      </c>
      <c r="J297">
        <f>'[1]SCC x Atuacao = Serv. Industria'!J41</f>
        <v>4</v>
      </c>
      <c r="K297">
        <f>'[1]SCC x Atuacao = Serv. Industria'!K41</f>
        <v>148</v>
      </c>
      <c r="L297">
        <f t="shared" si="9"/>
        <v>721</v>
      </c>
      <c r="N297" s="1" t="s">
        <v>30</v>
      </c>
      <c r="O297">
        <f>'[1]SCC x Atuacao = Serv. Industria'!N41</f>
        <v>6.2187864755745197E-4</v>
      </c>
      <c r="P297">
        <f>'[1]SCC x Atuacao = Serv. Industria'!O41</f>
        <v>4.8793555423738542E-4</v>
      </c>
      <c r="Q297">
        <f>'[1]SCC x Atuacao = Serv. Industria'!P41</f>
        <v>1.4446719350950038E-3</v>
      </c>
      <c r="R297">
        <f>'[1]SCC x Atuacao = Serv. Industria'!Q41</f>
        <v>1.0524100189433803E-4</v>
      </c>
      <c r="S297">
        <f>'[1]SCC x Atuacao = Serv. Industria'!R41</f>
        <v>3.0615564187443789E-4</v>
      </c>
      <c r="T297">
        <f>'[1]SCC x Atuacao = Serv. Industria'!S41</f>
        <v>1.5594803007979181E-3</v>
      </c>
      <c r="U297">
        <f>'[1]SCC x Atuacao = Serv. Industria'!T41</f>
        <v>8.4192801515470424E-4</v>
      </c>
      <c r="V297">
        <f>'[1]SCC x Atuacao = Serv. Industria'!U41</f>
        <v>7.6538910468609473E-5</v>
      </c>
      <c r="W297">
        <f>'[1]SCC x Atuacao = Serv. Industria'!V41</f>
        <v>3.8269455234304736E-5</v>
      </c>
      <c r="X297">
        <f>'[1]SCC x Atuacao = Serv. Industria'!W41</f>
        <v>1.4159698436692753E-3</v>
      </c>
      <c r="Y297">
        <f>'[1]SCC x Ano'!X41</f>
        <v>0</v>
      </c>
    </row>
    <row r="298" spans="1:25" x14ac:dyDescent="0.25">
      <c r="A298" s="1" t="s">
        <v>29</v>
      </c>
      <c r="B298">
        <f>'[1]SCC x Atuacao = Serv. Industria'!B42</f>
        <v>9</v>
      </c>
      <c r="C298">
        <f>'[1]SCC x Atuacao = Serv. Industria'!C42</f>
        <v>3</v>
      </c>
      <c r="D298">
        <f>'[1]SCC x Atuacao = Serv. Industria'!D42</f>
        <v>32</v>
      </c>
      <c r="E298">
        <f>'[1]SCC x Atuacao = Serv. Industria'!E42</f>
        <v>1</v>
      </c>
      <c r="F298">
        <f>'[1]SCC x Atuacao = Serv. Industria'!F42</f>
        <v>2</v>
      </c>
      <c r="G298">
        <f>'[1]SCC x Atuacao = Serv. Industria'!G42</f>
        <v>21</v>
      </c>
      <c r="H298">
        <f>'[1]SCC x Atuacao = Serv. Industria'!H42</f>
        <v>14</v>
      </c>
      <c r="I298">
        <f>'[1]SCC x Atuacao = Serv. Industria'!I42</f>
        <v>0</v>
      </c>
      <c r="J298">
        <f>'[1]SCC x Atuacao = Serv. Industria'!J42</f>
        <v>1</v>
      </c>
      <c r="K298">
        <f>'[1]SCC x Atuacao = Serv. Industria'!K42</f>
        <v>11</v>
      </c>
      <c r="L298">
        <f t="shared" si="9"/>
        <v>94</v>
      </c>
      <c r="N298" s="1" t="s">
        <v>29</v>
      </c>
      <c r="O298">
        <f>'[1]SCC x Atuacao = Serv. Industria'!N42</f>
        <v>8.6106274277185658E-5</v>
      </c>
      <c r="P298">
        <f>'[1]SCC x Atuacao = Serv. Industria'!O42</f>
        <v>2.8702091425728554E-5</v>
      </c>
      <c r="Q298">
        <f>'[1]SCC x Atuacao = Serv. Industria'!P42</f>
        <v>3.0615564187443789E-4</v>
      </c>
      <c r="R298">
        <f>'[1]SCC x Atuacao = Serv. Industria'!Q42</f>
        <v>9.5673638085761841E-6</v>
      </c>
      <c r="S298">
        <f>'[1]SCC x Atuacao = Serv. Industria'!R42</f>
        <v>1.9134727617152368E-5</v>
      </c>
      <c r="T298">
        <f>'[1]SCC x Atuacao = Serv. Industria'!S42</f>
        <v>2.0091463998009987E-4</v>
      </c>
      <c r="U298">
        <f>'[1]SCC x Atuacao = Serv. Industria'!T42</f>
        <v>1.339430933200666E-4</v>
      </c>
      <c r="V298">
        <f>'[1]SCC x Atuacao = Serv. Industria'!U42</f>
        <v>0</v>
      </c>
      <c r="W298">
        <f>'[1]SCC x Atuacao = Serv. Industria'!V42</f>
        <v>9.5673638085761841E-6</v>
      </c>
      <c r="X298">
        <f>'[1]SCC x Atuacao = Serv. Industria'!W42</f>
        <v>1.0524100189433803E-4</v>
      </c>
      <c r="Y298">
        <f>'[1]SCC x Ano'!X42</f>
        <v>0</v>
      </c>
    </row>
    <row r="299" spans="1:25" x14ac:dyDescent="0.25">
      <c r="A299" s="1" t="s">
        <v>28</v>
      </c>
      <c r="B299">
        <f>'[1]SCC x Atuacao = Serv. Industria'!B43</f>
        <v>21</v>
      </c>
      <c r="C299">
        <f>'[1]SCC x Atuacao = Serv. Industria'!C43</f>
        <v>21</v>
      </c>
      <c r="D299">
        <f>'[1]SCC x Atuacao = Serv. Industria'!D43</f>
        <v>53</v>
      </c>
      <c r="E299">
        <f>'[1]SCC x Atuacao = Serv. Industria'!E43</f>
        <v>9</v>
      </c>
      <c r="F299">
        <f>'[1]SCC x Atuacao = Serv. Industria'!F43</f>
        <v>9</v>
      </c>
      <c r="G299">
        <f>'[1]SCC x Atuacao = Serv. Industria'!G43</f>
        <v>53</v>
      </c>
      <c r="H299">
        <f>'[1]SCC x Atuacao = Serv. Industria'!H43</f>
        <v>18</v>
      </c>
      <c r="I299">
        <f>'[1]SCC x Atuacao = Serv. Industria'!I43</f>
        <v>3</v>
      </c>
      <c r="J299">
        <f>'[1]SCC x Atuacao = Serv. Industria'!J43</f>
        <v>2</v>
      </c>
      <c r="K299">
        <f>'[1]SCC x Atuacao = Serv. Industria'!K43</f>
        <v>64</v>
      </c>
      <c r="L299">
        <f t="shared" si="9"/>
        <v>253</v>
      </c>
      <c r="N299" s="1" t="s">
        <v>28</v>
      </c>
      <c r="O299">
        <f>'[1]SCC x Atuacao = Serv. Industria'!N43</f>
        <v>2.0091463998009987E-4</v>
      </c>
      <c r="P299">
        <f>'[1]SCC x Atuacao = Serv. Industria'!O43</f>
        <v>2.0091463998009987E-4</v>
      </c>
      <c r="Q299">
        <f>'[1]SCC x Atuacao = Serv. Industria'!P43</f>
        <v>5.0707028185453785E-4</v>
      </c>
      <c r="R299">
        <f>'[1]SCC x Atuacao = Serv. Industria'!Q43</f>
        <v>8.6106274277185658E-5</v>
      </c>
      <c r="S299">
        <f>'[1]SCC x Atuacao = Serv. Industria'!R43</f>
        <v>8.6106274277185658E-5</v>
      </c>
      <c r="T299">
        <f>'[1]SCC x Atuacao = Serv. Industria'!S43</f>
        <v>5.0707028185453785E-4</v>
      </c>
      <c r="U299">
        <f>'[1]SCC x Atuacao = Serv. Industria'!T43</f>
        <v>1.7221254855437132E-4</v>
      </c>
      <c r="V299">
        <f>'[1]SCC x Atuacao = Serv. Industria'!U43</f>
        <v>2.8702091425728554E-5</v>
      </c>
      <c r="W299">
        <f>'[1]SCC x Atuacao = Serv. Industria'!V43</f>
        <v>1.9134727617152368E-5</v>
      </c>
      <c r="X299">
        <f>'[1]SCC x Atuacao = Serv. Industria'!W43</f>
        <v>6.1231128374887578E-4</v>
      </c>
      <c r="Y299">
        <f>'[1]SCC x Ano'!X43</f>
        <v>0</v>
      </c>
    </row>
    <row r="300" spans="1:25" x14ac:dyDescent="0.25">
      <c r="A300" s="1" t="s">
        <v>27</v>
      </c>
      <c r="B300">
        <f>'[1]SCC x Atuacao = Serv. Industria'!B44</f>
        <v>46</v>
      </c>
      <c r="C300">
        <f>'[1]SCC x Atuacao = Serv. Industria'!C44</f>
        <v>55</v>
      </c>
      <c r="D300">
        <f>'[1]SCC x Atuacao = Serv. Industria'!D44</f>
        <v>124</v>
      </c>
      <c r="E300">
        <f>'[1]SCC x Atuacao = Serv. Industria'!E44</f>
        <v>13</v>
      </c>
      <c r="F300">
        <f>'[1]SCC x Atuacao = Serv. Industria'!F44</f>
        <v>17</v>
      </c>
      <c r="G300">
        <f>'[1]SCC x Atuacao = Serv. Industria'!G44</f>
        <v>122</v>
      </c>
      <c r="H300">
        <f>'[1]SCC x Atuacao = Serv. Industria'!H44</f>
        <v>45</v>
      </c>
      <c r="I300">
        <f>'[1]SCC x Atuacao = Serv. Industria'!I44</f>
        <v>3</v>
      </c>
      <c r="J300">
        <f>'[1]SCC x Atuacao = Serv. Industria'!J44</f>
        <v>2</v>
      </c>
      <c r="K300">
        <f>'[1]SCC x Atuacao = Serv. Industria'!K44</f>
        <v>113</v>
      </c>
      <c r="L300">
        <f t="shared" si="9"/>
        <v>540</v>
      </c>
      <c r="N300" s="1" t="s">
        <v>27</v>
      </c>
      <c r="O300">
        <f>'[1]SCC x Atuacao = Serv. Industria'!N44</f>
        <v>4.4009873519450449E-4</v>
      </c>
      <c r="P300">
        <f>'[1]SCC x Atuacao = Serv. Industria'!O44</f>
        <v>5.2620500947169022E-4</v>
      </c>
      <c r="Q300">
        <f>'[1]SCC x Atuacao = Serv. Industria'!P44</f>
        <v>1.186353112263447E-3</v>
      </c>
      <c r="R300">
        <f>'[1]SCC x Atuacao = Serv. Industria'!Q44</f>
        <v>1.2437572951149042E-4</v>
      </c>
      <c r="S300">
        <f>'[1]SCC x Atuacao = Serv. Industria'!R44</f>
        <v>1.6264518474579513E-4</v>
      </c>
      <c r="T300">
        <f>'[1]SCC x Atuacao = Serv. Industria'!S44</f>
        <v>1.1672183846462947E-3</v>
      </c>
      <c r="U300">
        <f>'[1]SCC x Atuacao = Serv. Industria'!T44</f>
        <v>4.3053137138592831E-4</v>
      </c>
      <c r="V300">
        <f>'[1]SCC x Atuacao = Serv. Industria'!U44</f>
        <v>2.8702091425728554E-5</v>
      </c>
      <c r="W300">
        <f>'[1]SCC x Atuacao = Serv. Industria'!V44</f>
        <v>1.9134727617152368E-5</v>
      </c>
      <c r="X300">
        <f>'[1]SCC x Atuacao = Serv. Industria'!W44</f>
        <v>1.081112110369109E-3</v>
      </c>
      <c r="Y300">
        <f>'[1]SCC x Ano'!X44</f>
        <v>0</v>
      </c>
    </row>
    <row r="301" spans="1:25" x14ac:dyDescent="0.25">
      <c r="A301" s="1" t="s">
        <v>26</v>
      </c>
      <c r="B301">
        <f>'[1]SCC x Atuacao = Serv. Industria'!B45</f>
        <v>44</v>
      </c>
      <c r="C301">
        <f>'[1]SCC x Atuacao = Serv. Industria'!C45</f>
        <v>41</v>
      </c>
      <c r="D301">
        <f>'[1]SCC x Atuacao = Serv. Industria'!D45</f>
        <v>65</v>
      </c>
      <c r="E301">
        <f>'[1]SCC x Atuacao = Serv. Industria'!E45</f>
        <v>23</v>
      </c>
      <c r="F301">
        <f>'[1]SCC x Atuacao = Serv. Industria'!F45</f>
        <v>16</v>
      </c>
      <c r="G301">
        <f>'[1]SCC x Atuacao = Serv. Industria'!G45</f>
        <v>66</v>
      </c>
      <c r="H301">
        <f>'[1]SCC x Atuacao = Serv. Industria'!H45</f>
        <v>32</v>
      </c>
      <c r="I301">
        <f>'[1]SCC x Atuacao = Serv. Industria'!I45</f>
        <v>4</v>
      </c>
      <c r="J301">
        <f>'[1]SCC x Atuacao = Serv. Industria'!J45</f>
        <v>4</v>
      </c>
      <c r="K301">
        <f>'[1]SCC x Atuacao = Serv. Industria'!K45</f>
        <v>76</v>
      </c>
      <c r="L301">
        <f t="shared" si="9"/>
        <v>371</v>
      </c>
      <c r="N301" s="1" t="s">
        <v>26</v>
      </c>
      <c r="O301">
        <f>'[1]SCC x Atuacao = Serv. Industria'!N45</f>
        <v>4.2096400757735212E-4</v>
      </c>
      <c r="P301">
        <f>'[1]SCC x Atuacao = Serv. Industria'!O45</f>
        <v>3.9226191615162356E-4</v>
      </c>
      <c r="Q301">
        <f>'[1]SCC x Atuacao = Serv. Industria'!P45</f>
        <v>6.2187864755745197E-4</v>
      </c>
      <c r="R301">
        <f>'[1]SCC x Atuacao = Serv. Industria'!Q45</f>
        <v>2.2004936759725225E-4</v>
      </c>
      <c r="S301">
        <f>'[1]SCC x Atuacao = Serv. Industria'!R45</f>
        <v>1.5307782093721895E-4</v>
      </c>
      <c r="T301">
        <f>'[1]SCC x Atuacao = Serv. Industria'!S45</f>
        <v>6.3144601136602815E-4</v>
      </c>
      <c r="U301">
        <f>'[1]SCC x Atuacao = Serv. Industria'!T45</f>
        <v>3.0615564187443789E-4</v>
      </c>
      <c r="V301">
        <f>'[1]SCC x Atuacao = Serv. Industria'!U45</f>
        <v>3.8269455234304736E-5</v>
      </c>
      <c r="W301">
        <f>'[1]SCC x Atuacao = Serv. Industria'!V45</f>
        <v>3.8269455234304736E-5</v>
      </c>
      <c r="X301">
        <f>'[1]SCC x Atuacao = Serv. Industria'!W45</f>
        <v>7.2711964945179001E-4</v>
      </c>
      <c r="Y301">
        <f>'[1]SCC x Ano'!X45</f>
        <v>0</v>
      </c>
    </row>
    <row r="302" spans="1:25" x14ac:dyDescent="0.25">
      <c r="A302" s="1" t="s">
        <v>25</v>
      </c>
      <c r="B302">
        <f>'[1]SCC x Atuacao = Serv. Industria'!B46</f>
        <v>136</v>
      </c>
      <c r="C302">
        <f>'[1]SCC x Atuacao = Serv. Industria'!C46</f>
        <v>215</v>
      </c>
      <c r="D302">
        <f>'[1]SCC x Atuacao = Serv. Industria'!D46</f>
        <v>261</v>
      </c>
      <c r="E302">
        <f>'[1]SCC x Atuacao = Serv. Industria'!E46</f>
        <v>45</v>
      </c>
      <c r="F302">
        <f>'[1]SCC x Atuacao = Serv. Industria'!F46</f>
        <v>65</v>
      </c>
      <c r="G302">
        <f>'[1]SCC x Atuacao = Serv. Industria'!G46</f>
        <v>247</v>
      </c>
      <c r="H302">
        <f>'[1]SCC x Atuacao = Serv. Industria'!H46</f>
        <v>130</v>
      </c>
      <c r="I302">
        <f>'[1]SCC x Atuacao = Serv. Industria'!I46</f>
        <v>28</v>
      </c>
      <c r="J302">
        <f>'[1]SCC x Atuacao = Serv. Industria'!J46</f>
        <v>8</v>
      </c>
      <c r="K302">
        <f>'[1]SCC x Atuacao = Serv. Industria'!K46</f>
        <v>320</v>
      </c>
      <c r="L302">
        <f t="shared" si="9"/>
        <v>1455</v>
      </c>
      <c r="N302" s="1" t="s">
        <v>25</v>
      </c>
      <c r="O302">
        <f>'[1]SCC x Atuacao = Serv. Industria'!N46</f>
        <v>1.301161477966361E-3</v>
      </c>
      <c r="P302">
        <f>'[1]SCC x Atuacao = Serv. Industria'!O46</f>
        <v>2.0569832188438797E-3</v>
      </c>
      <c r="Q302">
        <f>'[1]SCC x Atuacao = Serv. Industria'!P46</f>
        <v>2.4970819540383843E-3</v>
      </c>
      <c r="R302">
        <f>'[1]SCC x Atuacao = Serv. Industria'!Q46</f>
        <v>4.3053137138592831E-4</v>
      </c>
      <c r="S302">
        <f>'[1]SCC x Atuacao = Serv. Industria'!R46</f>
        <v>6.2187864755745197E-4</v>
      </c>
      <c r="T302">
        <f>'[1]SCC x Atuacao = Serv. Industria'!S46</f>
        <v>2.3631388607183177E-3</v>
      </c>
      <c r="U302">
        <f>'[1]SCC x Atuacao = Serv. Industria'!T46</f>
        <v>1.2437572951149039E-3</v>
      </c>
      <c r="V302">
        <f>'[1]SCC x Atuacao = Serv. Industria'!U46</f>
        <v>2.678861866401332E-4</v>
      </c>
      <c r="W302">
        <f>'[1]SCC x Atuacao = Serv. Industria'!V46</f>
        <v>7.6538910468609473E-5</v>
      </c>
      <c r="X302">
        <f>'[1]SCC x Atuacao = Serv. Industria'!W46</f>
        <v>3.061556418744379E-3</v>
      </c>
      <c r="Y302">
        <f>'[1]SCC x Ano'!X46</f>
        <v>0</v>
      </c>
    </row>
    <row r="303" spans="1:25" x14ac:dyDescent="0.25">
      <c r="A303" s="1" t="s">
        <v>24</v>
      </c>
      <c r="B303">
        <f>'[1]SCC x Atuacao = Serv. Industria'!B47</f>
        <v>57</v>
      </c>
      <c r="C303">
        <f>'[1]SCC x Atuacao = Serv. Industria'!C47</f>
        <v>91</v>
      </c>
      <c r="D303">
        <f>'[1]SCC x Atuacao = Serv. Industria'!D47</f>
        <v>92</v>
      </c>
      <c r="E303">
        <f>'[1]SCC x Atuacao = Serv. Industria'!E47</f>
        <v>23</v>
      </c>
      <c r="F303">
        <f>'[1]SCC x Atuacao = Serv. Industria'!F47</f>
        <v>29</v>
      </c>
      <c r="G303">
        <f>'[1]SCC x Atuacao = Serv. Industria'!G47</f>
        <v>142</v>
      </c>
      <c r="H303">
        <f>'[1]SCC x Atuacao = Serv. Industria'!H47</f>
        <v>66</v>
      </c>
      <c r="I303">
        <f>'[1]SCC x Atuacao = Serv. Industria'!I47</f>
        <v>5</v>
      </c>
      <c r="J303">
        <f>'[1]SCC x Atuacao = Serv. Industria'!J47</f>
        <v>7</v>
      </c>
      <c r="K303">
        <f>'[1]SCC x Atuacao = Serv. Industria'!K47</f>
        <v>144</v>
      </c>
      <c r="L303">
        <f t="shared" si="9"/>
        <v>656</v>
      </c>
      <c r="N303" s="1" t="s">
        <v>24</v>
      </c>
      <c r="O303">
        <f>'[1]SCC x Atuacao = Serv. Industria'!N47</f>
        <v>5.4533973708884259E-4</v>
      </c>
      <c r="P303">
        <f>'[1]SCC x Atuacao = Serv. Industria'!O47</f>
        <v>8.706301065804328E-4</v>
      </c>
      <c r="Q303">
        <f>'[1]SCC x Atuacao = Serv. Industria'!P47</f>
        <v>8.8019747038900898E-4</v>
      </c>
      <c r="R303">
        <f>'[1]SCC x Atuacao = Serv. Industria'!Q47</f>
        <v>2.2004936759725225E-4</v>
      </c>
      <c r="S303">
        <f>'[1]SCC x Atuacao = Serv. Industria'!R47</f>
        <v>2.7745355044870939E-4</v>
      </c>
      <c r="T303">
        <f>'[1]SCC x Atuacao = Serv. Industria'!S47</f>
        <v>1.3585656608178182E-3</v>
      </c>
      <c r="U303">
        <f>'[1]SCC x Atuacao = Serv. Industria'!T47</f>
        <v>6.3144601136602815E-4</v>
      </c>
      <c r="V303">
        <f>'[1]SCC x Atuacao = Serv. Industria'!U47</f>
        <v>4.7836819042880922E-5</v>
      </c>
      <c r="W303">
        <f>'[1]SCC x Atuacao = Serv. Industria'!V47</f>
        <v>6.69715466600333E-5</v>
      </c>
      <c r="X303">
        <f>'[1]SCC x Atuacao = Serv. Industria'!W47</f>
        <v>1.3777003884349705E-3</v>
      </c>
      <c r="Y303">
        <f>'[1]SCC x Ano'!X47</f>
        <v>0</v>
      </c>
    </row>
    <row r="304" spans="1:25" x14ac:dyDescent="0.25">
      <c r="A304" s="1" t="s">
        <v>23</v>
      </c>
      <c r="B304">
        <f>'[1]SCC x Atuacao = Serv. Industria'!B48</f>
        <v>29</v>
      </c>
      <c r="C304">
        <f>'[1]SCC x Atuacao = Serv. Industria'!C48</f>
        <v>65</v>
      </c>
      <c r="D304">
        <f>'[1]SCC x Atuacao = Serv. Industria'!D48</f>
        <v>122</v>
      </c>
      <c r="E304">
        <f>'[1]SCC x Atuacao = Serv. Industria'!E48</f>
        <v>33</v>
      </c>
      <c r="F304">
        <f>'[1]SCC x Atuacao = Serv. Industria'!F48</f>
        <v>28</v>
      </c>
      <c r="G304">
        <f>'[1]SCC x Atuacao = Serv. Industria'!G48</f>
        <v>137</v>
      </c>
      <c r="H304">
        <f>'[1]SCC x Atuacao = Serv. Industria'!H48</f>
        <v>55</v>
      </c>
      <c r="I304">
        <f>'[1]SCC x Atuacao = Serv. Industria'!I48</f>
        <v>5</v>
      </c>
      <c r="J304">
        <f>'[1]SCC x Atuacao = Serv. Industria'!J48</f>
        <v>0</v>
      </c>
      <c r="K304">
        <f>'[1]SCC x Atuacao = Serv. Industria'!K48</f>
        <v>162</v>
      </c>
      <c r="L304">
        <f t="shared" si="9"/>
        <v>636</v>
      </c>
      <c r="N304" s="1" t="s">
        <v>23</v>
      </c>
      <c r="O304">
        <f>'[1]SCC x Atuacao = Serv. Industria'!N48</f>
        <v>2.7745355044870939E-4</v>
      </c>
      <c r="P304">
        <f>'[1]SCC x Atuacao = Serv. Industria'!O48</f>
        <v>6.2187864755745197E-4</v>
      </c>
      <c r="Q304">
        <f>'[1]SCC x Atuacao = Serv. Industria'!P48</f>
        <v>1.1672183846462947E-3</v>
      </c>
      <c r="R304">
        <f>'[1]SCC x Atuacao = Serv. Industria'!Q48</f>
        <v>3.1572300568301408E-4</v>
      </c>
      <c r="S304">
        <f>'[1]SCC x Atuacao = Serv. Industria'!R48</f>
        <v>2.678861866401332E-4</v>
      </c>
      <c r="T304">
        <f>'[1]SCC x Atuacao = Serv. Industria'!S48</f>
        <v>1.3107288417749372E-3</v>
      </c>
      <c r="U304">
        <f>'[1]SCC x Atuacao = Serv. Industria'!T48</f>
        <v>5.2620500947169022E-4</v>
      </c>
      <c r="V304">
        <f>'[1]SCC x Atuacao = Serv. Industria'!U48</f>
        <v>4.7836819042880922E-5</v>
      </c>
      <c r="W304">
        <f>'[1]SCC x Atuacao = Serv. Industria'!V48</f>
        <v>0</v>
      </c>
      <c r="X304">
        <f>'[1]SCC x Atuacao = Serv. Industria'!W48</f>
        <v>1.5499129369893419E-3</v>
      </c>
      <c r="Y304">
        <f>'[1]SCC x Ano'!X48</f>
        <v>0</v>
      </c>
    </row>
    <row r="305" spans="1:25" x14ac:dyDescent="0.25">
      <c r="A305" s="1" t="s">
        <v>22</v>
      </c>
      <c r="B305">
        <f>'[1]SCC x Atuacao = Serv. Industria'!B49</f>
        <v>103</v>
      </c>
      <c r="C305">
        <f>'[1]SCC x Atuacao = Serv. Industria'!C49</f>
        <v>204</v>
      </c>
      <c r="D305">
        <f>'[1]SCC x Atuacao = Serv. Industria'!D49</f>
        <v>216</v>
      </c>
      <c r="E305">
        <f>'[1]SCC x Atuacao = Serv. Industria'!E49</f>
        <v>54</v>
      </c>
      <c r="F305">
        <f>'[1]SCC x Atuacao = Serv. Industria'!F49</f>
        <v>69</v>
      </c>
      <c r="G305">
        <f>'[1]SCC x Atuacao = Serv. Industria'!G49</f>
        <v>306</v>
      </c>
      <c r="H305">
        <f>'[1]SCC x Atuacao = Serv. Industria'!H49</f>
        <v>155</v>
      </c>
      <c r="I305">
        <f>'[1]SCC x Atuacao = Serv. Industria'!I49</f>
        <v>19</v>
      </c>
      <c r="J305">
        <f>'[1]SCC x Atuacao = Serv. Industria'!J49</f>
        <v>10</v>
      </c>
      <c r="K305">
        <f>'[1]SCC x Atuacao = Serv. Industria'!K49</f>
        <v>353</v>
      </c>
      <c r="L305">
        <f t="shared" si="9"/>
        <v>1489</v>
      </c>
      <c r="N305" s="1" t="s">
        <v>22</v>
      </c>
      <c r="O305">
        <f>'[1]SCC x Atuacao = Serv. Industria'!N49</f>
        <v>9.8543847228334714E-4</v>
      </c>
      <c r="P305">
        <f>'[1]SCC x Atuacao = Serv. Industria'!O49</f>
        <v>1.9517422169495417E-3</v>
      </c>
      <c r="Q305">
        <f>'[1]SCC x Atuacao = Serv. Industria'!P49</f>
        <v>2.0665505826524561E-3</v>
      </c>
      <c r="R305">
        <f>'[1]SCC x Atuacao = Serv. Industria'!Q49</f>
        <v>5.1663764566311403E-4</v>
      </c>
      <c r="S305">
        <f>'[1]SCC x Atuacao = Serv. Industria'!R49</f>
        <v>6.6014810279175671E-4</v>
      </c>
      <c r="T305">
        <f>'[1]SCC x Atuacao = Serv. Industria'!S49</f>
        <v>2.9276133254243124E-3</v>
      </c>
      <c r="U305">
        <f>'[1]SCC x Atuacao = Serv. Industria'!T49</f>
        <v>1.4829413903293086E-3</v>
      </c>
      <c r="V305">
        <f>'[1]SCC x Atuacao = Serv. Industria'!U49</f>
        <v>1.817799123629475E-4</v>
      </c>
      <c r="W305">
        <f>'[1]SCC x Atuacao = Serv. Industria'!V49</f>
        <v>9.5673638085761844E-5</v>
      </c>
      <c r="X305">
        <f>'[1]SCC x Atuacao = Serv. Industria'!W49</f>
        <v>3.3772794244273934E-3</v>
      </c>
      <c r="Y305">
        <f>'[1]SCC x Ano'!X49</f>
        <v>0</v>
      </c>
    </row>
    <row r="306" spans="1:25" x14ac:dyDescent="0.25">
      <c r="A306" s="1" t="s">
        <v>21</v>
      </c>
      <c r="B306">
        <f>'[1]SCC x Atuacao = Serv. Industria'!B50</f>
        <v>41</v>
      </c>
      <c r="C306">
        <f>'[1]SCC x Atuacao = Serv. Industria'!C50</f>
        <v>42</v>
      </c>
      <c r="D306">
        <f>'[1]SCC x Atuacao = Serv. Industria'!D50</f>
        <v>58</v>
      </c>
      <c r="E306">
        <f>'[1]SCC x Atuacao = Serv. Industria'!E50</f>
        <v>11</v>
      </c>
      <c r="F306">
        <f>'[1]SCC x Atuacao = Serv. Industria'!F50</f>
        <v>18</v>
      </c>
      <c r="G306">
        <f>'[1]SCC x Atuacao = Serv. Industria'!G50</f>
        <v>79</v>
      </c>
      <c r="H306">
        <f>'[1]SCC x Atuacao = Serv. Industria'!H50</f>
        <v>41</v>
      </c>
      <c r="I306">
        <f>'[1]SCC x Atuacao = Serv. Industria'!I50</f>
        <v>3</v>
      </c>
      <c r="J306">
        <f>'[1]SCC x Atuacao = Serv. Industria'!J50</f>
        <v>3</v>
      </c>
      <c r="K306">
        <f>'[1]SCC x Atuacao = Serv. Industria'!K50</f>
        <v>88</v>
      </c>
      <c r="L306">
        <f t="shared" si="9"/>
        <v>384</v>
      </c>
      <c r="N306" s="1" t="s">
        <v>21</v>
      </c>
      <c r="O306">
        <f>'[1]SCC x Atuacao = Serv. Industria'!N50</f>
        <v>3.9226191615162356E-4</v>
      </c>
      <c r="P306">
        <f>'[1]SCC x Atuacao = Serv. Industria'!O50</f>
        <v>4.0182927996019975E-4</v>
      </c>
      <c r="Q306">
        <f>'[1]SCC x Atuacao = Serv. Industria'!P50</f>
        <v>5.5490710089741878E-4</v>
      </c>
      <c r="R306">
        <f>'[1]SCC x Atuacao = Serv. Industria'!Q50</f>
        <v>1.0524100189433803E-4</v>
      </c>
      <c r="S306">
        <f>'[1]SCC x Atuacao = Serv. Industria'!R50</f>
        <v>1.7221254855437132E-4</v>
      </c>
      <c r="T306">
        <f>'[1]SCC x Atuacao = Serv. Industria'!S50</f>
        <v>7.5582174087751857E-4</v>
      </c>
      <c r="U306">
        <f>'[1]SCC x Atuacao = Serv. Industria'!T50</f>
        <v>3.9226191615162356E-4</v>
      </c>
      <c r="V306">
        <f>'[1]SCC x Atuacao = Serv. Industria'!U50</f>
        <v>2.8702091425728554E-5</v>
      </c>
      <c r="W306">
        <f>'[1]SCC x Atuacao = Serv. Industria'!V50</f>
        <v>2.8702091425728554E-5</v>
      </c>
      <c r="X306">
        <f>'[1]SCC x Atuacao = Serv. Industria'!W50</f>
        <v>8.4192801515470424E-4</v>
      </c>
      <c r="Y306">
        <f>'[1]SCC x Ano'!X50</f>
        <v>0</v>
      </c>
    </row>
    <row r="307" spans="1:25" x14ac:dyDescent="0.25">
      <c r="A307" s="1" t="s">
        <v>20</v>
      </c>
      <c r="B307">
        <f>'[1]SCC x Atuacao = Serv. Industria'!B51</f>
        <v>45</v>
      </c>
      <c r="C307">
        <f>'[1]SCC x Atuacao = Serv. Industria'!C51</f>
        <v>48</v>
      </c>
      <c r="D307">
        <f>'[1]SCC x Atuacao = Serv. Industria'!D51</f>
        <v>66</v>
      </c>
      <c r="E307">
        <f>'[1]SCC x Atuacao = Serv. Industria'!E51</f>
        <v>11</v>
      </c>
      <c r="F307">
        <f>'[1]SCC x Atuacao = Serv. Industria'!F51</f>
        <v>22</v>
      </c>
      <c r="G307">
        <f>'[1]SCC x Atuacao = Serv. Industria'!G51</f>
        <v>102</v>
      </c>
      <c r="H307">
        <f>'[1]SCC x Atuacao = Serv. Industria'!H51</f>
        <v>33</v>
      </c>
      <c r="I307">
        <f>'[1]SCC x Atuacao = Serv. Industria'!I51</f>
        <v>2</v>
      </c>
      <c r="J307">
        <f>'[1]SCC x Atuacao = Serv. Industria'!J51</f>
        <v>3</v>
      </c>
      <c r="K307">
        <f>'[1]SCC x Atuacao = Serv. Industria'!K51</f>
        <v>122</v>
      </c>
      <c r="L307">
        <f t="shared" si="9"/>
        <v>454</v>
      </c>
      <c r="N307" s="1" t="s">
        <v>20</v>
      </c>
      <c r="O307">
        <f>'[1]SCC x Atuacao = Serv. Industria'!N51</f>
        <v>4.3053137138592831E-4</v>
      </c>
      <c r="P307">
        <f>'[1]SCC x Atuacao = Serv. Industria'!O51</f>
        <v>4.5923346281165686E-4</v>
      </c>
      <c r="Q307">
        <f>'[1]SCC x Atuacao = Serv. Industria'!P51</f>
        <v>6.3144601136602815E-4</v>
      </c>
      <c r="R307">
        <f>'[1]SCC x Atuacao = Serv. Industria'!Q51</f>
        <v>1.0524100189433803E-4</v>
      </c>
      <c r="S307">
        <f>'[1]SCC x Atuacao = Serv. Industria'!R51</f>
        <v>2.1048200378867606E-4</v>
      </c>
      <c r="T307">
        <f>'[1]SCC x Atuacao = Serv. Industria'!S51</f>
        <v>9.7587110847477084E-4</v>
      </c>
      <c r="U307">
        <f>'[1]SCC x Atuacao = Serv. Industria'!T51</f>
        <v>3.1572300568301408E-4</v>
      </c>
      <c r="V307">
        <f>'[1]SCC x Atuacao = Serv. Industria'!U51</f>
        <v>1.9134727617152368E-5</v>
      </c>
      <c r="W307">
        <f>'[1]SCC x Atuacao = Serv. Industria'!V51</f>
        <v>2.8702091425728554E-5</v>
      </c>
      <c r="X307">
        <f>'[1]SCC x Atuacao = Serv. Industria'!W51</f>
        <v>1.1672183846462947E-3</v>
      </c>
      <c r="Y307">
        <f>'[1]SCC x Ano'!X51</f>
        <v>0</v>
      </c>
    </row>
    <row r="308" spans="1:25" x14ac:dyDescent="0.25">
      <c r="A308" s="1" t="s">
        <v>19</v>
      </c>
      <c r="B308">
        <f>'[1]SCC x Atuacao = Serv. Industria'!B52</f>
        <v>174</v>
      </c>
      <c r="C308">
        <f>'[1]SCC x Atuacao = Serv. Industria'!C52</f>
        <v>308</v>
      </c>
      <c r="D308">
        <f>'[1]SCC x Atuacao = Serv. Industria'!D52</f>
        <v>330</v>
      </c>
      <c r="E308">
        <f>'[1]SCC x Atuacao = Serv. Industria'!E52</f>
        <v>64</v>
      </c>
      <c r="F308">
        <f>'[1]SCC x Atuacao = Serv. Industria'!F52</f>
        <v>87</v>
      </c>
      <c r="G308">
        <f>'[1]SCC x Atuacao = Serv. Industria'!G52</f>
        <v>486</v>
      </c>
      <c r="H308">
        <f>'[1]SCC x Atuacao = Serv. Industria'!H52</f>
        <v>180</v>
      </c>
      <c r="I308">
        <f>'[1]SCC x Atuacao = Serv. Industria'!I52</f>
        <v>29</v>
      </c>
      <c r="J308">
        <f>'[1]SCC x Atuacao = Serv. Industria'!J52</f>
        <v>16</v>
      </c>
      <c r="K308">
        <f>'[1]SCC x Atuacao = Serv. Industria'!K52</f>
        <v>516</v>
      </c>
      <c r="L308">
        <f t="shared" si="9"/>
        <v>2190</v>
      </c>
      <c r="N308" s="1" t="s">
        <v>19</v>
      </c>
      <c r="O308">
        <f>'[1]SCC x Atuacao = Serv. Industria'!N52</f>
        <v>1.6647213026922561E-3</v>
      </c>
      <c r="P308">
        <f>'[1]SCC x Atuacao = Serv. Industria'!O52</f>
        <v>2.9467480530414648E-3</v>
      </c>
      <c r="Q308">
        <f>'[1]SCC x Atuacao = Serv. Industria'!P52</f>
        <v>3.1572300568301409E-3</v>
      </c>
      <c r="R308">
        <f>'[1]SCC x Atuacao = Serv. Industria'!Q52</f>
        <v>6.1231128374887578E-4</v>
      </c>
      <c r="S308">
        <f>'[1]SCC x Atuacao = Serv. Industria'!R52</f>
        <v>8.3236065134612805E-4</v>
      </c>
      <c r="T308">
        <f>'[1]SCC x Atuacao = Serv. Industria'!S52</f>
        <v>4.6497388109680259E-3</v>
      </c>
      <c r="U308">
        <f>'[1]SCC x Atuacao = Serv. Industria'!T52</f>
        <v>1.7221254855437132E-3</v>
      </c>
      <c r="V308">
        <f>'[1]SCC x Atuacao = Serv. Industria'!U52</f>
        <v>2.7745355044870939E-4</v>
      </c>
      <c r="W308">
        <f>'[1]SCC x Atuacao = Serv. Industria'!V52</f>
        <v>1.5307782093721895E-4</v>
      </c>
      <c r="X308">
        <f>'[1]SCC x Atuacao = Serv. Industria'!W52</f>
        <v>4.936759725225311E-3</v>
      </c>
      <c r="Y308">
        <f>'[1]SCC x Ano'!X52</f>
        <v>0</v>
      </c>
    </row>
    <row r="309" spans="1:25" x14ac:dyDescent="0.25">
      <c r="A309" s="1" t="s">
        <v>18</v>
      </c>
      <c r="B309">
        <f>'[1]SCC x Atuacao = Serv. Industria'!B53</f>
        <v>594</v>
      </c>
      <c r="C309">
        <f>'[1]SCC x Atuacao = Serv. Industria'!C53</f>
        <v>514</v>
      </c>
      <c r="D309">
        <f>'[1]SCC x Atuacao = Serv. Industria'!D53</f>
        <v>928</v>
      </c>
      <c r="E309">
        <f>'[1]SCC x Atuacao = Serv. Industria'!E53</f>
        <v>151</v>
      </c>
      <c r="F309">
        <f>'[1]SCC x Atuacao = Serv. Industria'!F53</f>
        <v>412</v>
      </c>
      <c r="G309">
        <f>'[1]SCC x Atuacao = Serv. Industria'!G53</f>
        <v>1789</v>
      </c>
      <c r="H309">
        <f>'[1]SCC x Atuacao = Serv. Industria'!H53</f>
        <v>710</v>
      </c>
      <c r="I309">
        <f>'[1]SCC x Atuacao = Serv. Industria'!I53</f>
        <v>52</v>
      </c>
      <c r="J309">
        <f>'[1]SCC x Atuacao = Serv. Industria'!J53</f>
        <v>67</v>
      </c>
      <c r="K309">
        <f>'[1]SCC x Atuacao = Serv. Industria'!K53</f>
        <v>1385</v>
      </c>
      <c r="L309">
        <f t="shared" si="9"/>
        <v>6602</v>
      </c>
      <c r="N309" s="1" t="s">
        <v>18</v>
      </c>
      <c r="O309">
        <f>'[1]SCC x Atuacao = Serv. Industria'!N53</f>
        <v>5.6830141022942539E-3</v>
      </c>
      <c r="P309">
        <f>'[1]SCC x Atuacao = Serv. Industria'!O53</f>
        <v>4.9176249976081591E-3</v>
      </c>
      <c r="Q309">
        <f>'[1]SCC x Atuacao = Serv. Industria'!P53</f>
        <v>8.8785136143587004E-3</v>
      </c>
      <c r="R309">
        <f>'[1]SCC x Atuacao = Serv. Industria'!Q53</f>
        <v>1.4446719350950038E-3</v>
      </c>
      <c r="S309">
        <f>'[1]SCC x Atuacao = Serv. Industria'!R53</f>
        <v>3.9417538891333885E-3</v>
      </c>
      <c r="T309">
        <f>'[1]SCC x Atuacao = Serv. Industria'!S53</f>
        <v>1.7116013853542795E-2</v>
      </c>
      <c r="U309">
        <f>'[1]SCC x Atuacao = Serv. Industria'!T53</f>
        <v>6.7928283040890915E-3</v>
      </c>
      <c r="V309">
        <f>'[1]SCC x Atuacao = Serv. Industria'!U53</f>
        <v>4.9750291804596166E-4</v>
      </c>
      <c r="W309">
        <f>'[1]SCC x Atuacao = Serv. Industria'!V53</f>
        <v>6.4101337517460434E-4</v>
      </c>
      <c r="X309">
        <f>'[1]SCC x Atuacao = Serv. Industria'!W53</f>
        <v>1.3250798874878017E-2</v>
      </c>
      <c r="Y309">
        <f>'[1]SCC x Ano'!X53</f>
        <v>0</v>
      </c>
    </row>
    <row r="310" spans="1:25" x14ac:dyDescent="0.25">
      <c r="A310" s="1" t="s">
        <v>17</v>
      </c>
      <c r="B310">
        <f>'[1]SCC x Atuacao = Serv. Industria'!B54</f>
        <v>88</v>
      </c>
      <c r="C310">
        <f>'[1]SCC x Atuacao = Serv. Industria'!C54</f>
        <v>89</v>
      </c>
      <c r="D310">
        <f>'[1]SCC x Atuacao = Serv. Industria'!D54</f>
        <v>192</v>
      </c>
      <c r="E310">
        <f>'[1]SCC x Atuacao = Serv. Industria'!E54</f>
        <v>26</v>
      </c>
      <c r="F310">
        <f>'[1]SCC x Atuacao = Serv. Industria'!F54</f>
        <v>74</v>
      </c>
      <c r="G310">
        <f>'[1]SCC x Atuacao = Serv. Industria'!G54</f>
        <v>343</v>
      </c>
      <c r="H310">
        <f>'[1]SCC x Atuacao = Serv. Industria'!H54</f>
        <v>131</v>
      </c>
      <c r="I310">
        <f>'[1]SCC x Atuacao = Serv. Industria'!I54</f>
        <v>16</v>
      </c>
      <c r="J310">
        <f>'[1]SCC x Atuacao = Serv. Industria'!J54</f>
        <v>9</v>
      </c>
      <c r="K310">
        <f>'[1]SCC x Atuacao = Serv. Industria'!K54</f>
        <v>225</v>
      </c>
      <c r="L310">
        <f t="shared" si="9"/>
        <v>1193</v>
      </c>
      <c r="N310" s="1" t="s">
        <v>17</v>
      </c>
      <c r="O310">
        <f>'[1]SCC x Atuacao = Serv. Industria'!N54</f>
        <v>8.4192801515470424E-4</v>
      </c>
      <c r="P310">
        <f>'[1]SCC x Atuacao = Serv. Industria'!O54</f>
        <v>8.5149537896328043E-4</v>
      </c>
      <c r="Q310">
        <f>'[1]SCC x Atuacao = Serv. Industria'!P54</f>
        <v>1.8369338512466275E-3</v>
      </c>
      <c r="R310">
        <f>'[1]SCC x Atuacao = Serv. Industria'!Q54</f>
        <v>2.4875145902298083E-4</v>
      </c>
      <c r="S310">
        <f>'[1]SCC x Atuacao = Serv. Industria'!R54</f>
        <v>7.0798492183463764E-4</v>
      </c>
      <c r="T310">
        <f>'[1]SCC x Atuacao = Serv. Industria'!S54</f>
        <v>3.2816057863416315E-3</v>
      </c>
      <c r="U310">
        <f>'[1]SCC x Atuacao = Serv. Industria'!T54</f>
        <v>1.2533246589234801E-3</v>
      </c>
      <c r="V310">
        <f>'[1]SCC x Atuacao = Serv. Industria'!U54</f>
        <v>1.5307782093721895E-4</v>
      </c>
      <c r="W310">
        <f>'[1]SCC x Atuacao = Serv. Industria'!V54</f>
        <v>8.6106274277185658E-5</v>
      </c>
      <c r="X310">
        <f>'[1]SCC x Atuacao = Serv. Industria'!W54</f>
        <v>2.1526568569296416E-3</v>
      </c>
      <c r="Y310">
        <f>'[1]SCC x Ano'!X54</f>
        <v>0</v>
      </c>
    </row>
    <row r="311" spans="1:25" x14ac:dyDescent="0.25">
      <c r="A311" s="1" t="s">
        <v>16</v>
      </c>
      <c r="B311">
        <f>'[1]SCC x Atuacao = Serv. Industria'!B55</f>
        <v>534</v>
      </c>
      <c r="C311">
        <f>'[1]SCC x Atuacao = Serv. Industria'!C55</f>
        <v>764</v>
      </c>
      <c r="D311">
        <f>'[1]SCC x Atuacao = Serv. Industria'!D55</f>
        <v>875</v>
      </c>
      <c r="E311">
        <f>'[1]SCC x Atuacao = Serv. Industria'!E55</f>
        <v>162</v>
      </c>
      <c r="F311">
        <f>'[1]SCC x Atuacao = Serv. Industria'!F55</f>
        <v>432</v>
      </c>
      <c r="G311">
        <f>'[1]SCC x Atuacao = Serv. Industria'!G55</f>
        <v>1671</v>
      </c>
      <c r="H311">
        <f>'[1]SCC x Atuacao = Serv. Industria'!H55</f>
        <v>538</v>
      </c>
      <c r="I311">
        <f>'[1]SCC x Atuacao = Serv. Industria'!I55</f>
        <v>69</v>
      </c>
      <c r="J311">
        <f>'[1]SCC x Atuacao = Serv. Industria'!J55</f>
        <v>50</v>
      </c>
      <c r="K311">
        <f>'[1]SCC x Atuacao = Serv. Industria'!K55</f>
        <v>815</v>
      </c>
      <c r="L311">
        <f t="shared" si="9"/>
        <v>5910</v>
      </c>
      <c r="N311" s="1" t="s">
        <v>16</v>
      </c>
      <c r="O311">
        <f>'[1]SCC x Atuacao = Serv. Industria'!N55</f>
        <v>5.1089722737796828E-3</v>
      </c>
      <c r="P311">
        <f>'[1]SCC x Atuacao = Serv. Industria'!O55</f>
        <v>7.3094659497522051E-3</v>
      </c>
      <c r="Q311">
        <f>'[1]SCC x Atuacao = Serv. Industria'!P55</f>
        <v>8.3714433325041623E-3</v>
      </c>
      <c r="R311">
        <f>'[1]SCC x Atuacao = Serv. Industria'!Q55</f>
        <v>1.5499129369893419E-3</v>
      </c>
      <c r="S311">
        <f>'[1]SCC x Atuacao = Serv. Industria'!R55</f>
        <v>4.1331011653049123E-3</v>
      </c>
      <c r="T311">
        <f>'[1]SCC x Atuacao = Serv. Industria'!S55</f>
        <v>1.5987064924130805E-2</v>
      </c>
      <c r="U311">
        <f>'[1]SCC x Atuacao = Serv. Industria'!T55</f>
        <v>5.1472417290139875E-3</v>
      </c>
      <c r="V311">
        <f>'[1]SCC x Atuacao = Serv. Industria'!U55</f>
        <v>6.6014810279175671E-4</v>
      </c>
      <c r="W311">
        <f>'[1]SCC x Atuacao = Serv. Industria'!V55</f>
        <v>4.7836819042880923E-4</v>
      </c>
      <c r="X311">
        <f>'[1]SCC x Atuacao = Serv. Industria'!W55</f>
        <v>7.7974015039895903E-3</v>
      </c>
      <c r="Y311">
        <f>'[1]SCC x Ano'!X55</f>
        <v>0</v>
      </c>
    </row>
    <row r="312" spans="1:25" x14ac:dyDescent="0.25">
      <c r="A312" s="1" t="s">
        <v>15</v>
      </c>
      <c r="B312">
        <f>'[1]SCC x Atuacao = Serv. Industria'!B56</f>
        <v>2058</v>
      </c>
      <c r="C312">
        <f>'[1]SCC x Atuacao = Serv. Industria'!C56</f>
        <v>1386</v>
      </c>
      <c r="D312">
        <f>'[1]SCC x Atuacao = Serv. Industria'!D56</f>
        <v>2253</v>
      </c>
      <c r="E312">
        <f>'[1]SCC x Atuacao = Serv. Industria'!E56</f>
        <v>720</v>
      </c>
      <c r="F312">
        <f>'[1]SCC x Atuacao = Serv. Industria'!F56</f>
        <v>1648</v>
      </c>
      <c r="G312">
        <f>'[1]SCC x Atuacao = Serv. Industria'!G56</f>
        <v>4530</v>
      </c>
      <c r="H312">
        <f>'[1]SCC x Atuacao = Serv. Industria'!H56</f>
        <v>1773</v>
      </c>
      <c r="I312">
        <f>'[1]SCC x Atuacao = Serv. Industria'!I56</f>
        <v>268</v>
      </c>
      <c r="J312">
        <f>'[1]SCC x Atuacao = Serv. Industria'!J56</f>
        <v>96</v>
      </c>
      <c r="K312">
        <f>'[1]SCC x Atuacao = Serv. Industria'!K56</f>
        <v>3964</v>
      </c>
      <c r="L312">
        <f t="shared" si="9"/>
        <v>18696</v>
      </c>
      <c r="N312" s="1" t="s">
        <v>15</v>
      </c>
      <c r="O312">
        <f>'[1]SCC x Atuacao = Serv. Industria'!N56</f>
        <v>1.9689634718049787E-2</v>
      </c>
      <c r="P312">
        <f>'[1]SCC x Atuacao = Serv. Industria'!O56</f>
        <v>1.3260366238686592E-2</v>
      </c>
      <c r="Q312">
        <f>'[1]SCC x Atuacao = Serv. Industria'!P56</f>
        <v>2.1555270660722145E-2</v>
      </c>
      <c r="R312">
        <f>'[1]SCC x Atuacao = Serv. Industria'!Q56</f>
        <v>6.8885019421748529E-3</v>
      </c>
      <c r="S312">
        <f>'[1]SCC x Atuacao = Serv. Industria'!R56</f>
        <v>1.5767015556533554E-2</v>
      </c>
      <c r="T312">
        <f>'[1]SCC x Atuacao = Serv. Industria'!S56</f>
        <v>4.3340158052850117E-2</v>
      </c>
      <c r="U312">
        <f>'[1]SCC x Atuacao = Serv. Industria'!T56</f>
        <v>1.6962936032605576E-2</v>
      </c>
      <c r="V312">
        <f>'[1]SCC x Atuacao = Serv. Industria'!U56</f>
        <v>2.5640535006984174E-3</v>
      </c>
      <c r="W312">
        <f>'[1]SCC x Atuacao = Serv. Industria'!V56</f>
        <v>9.1846692562331373E-4</v>
      </c>
      <c r="X312">
        <f>'[1]SCC x Atuacao = Serv. Industria'!W56</f>
        <v>3.7925030137195996E-2</v>
      </c>
      <c r="Y312">
        <f>'[1]SCC x Ano'!X56</f>
        <v>0</v>
      </c>
    </row>
    <row r="313" spans="1:25" x14ac:dyDescent="0.25">
      <c r="A313" s="1" t="s">
        <v>14</v>
      </c>
      <c r="B313">
        <f>'[1]SCC x Atuacao = Serv. Industria'!B57</f>
        <v>361</v>
      </c>
      <c r="C313">
        <f>'[1]SCC x Atuacao = Serv. Industria'!C57</f>
        <v>334</v>
      </c>
      <c r="D313">
        <f>'[1]SCC x Atuacao = Serv. Industria'!D57</f>
        <v>696</v>
      </c>
      <c r="E313">
        <f>'[1]SCC x Atuacao = Serv. Industria'!E57</f>
        <v>190</v>
      </c>
      <c r="F313">
        <f>'[1]SCC x Atuacao = Serv. Industria'!F57</f>
        <v>333</v>
      </c>
      <c r="G313">
        <f>'[1]SCC x Atuacao = Serv. Industria'!G57</f>
        <v>1126</v>
      </c>
      <c r="H313">
        <f>'[1]SCC x Atuacao = Serv. Industria'!H57</f>
        <v>489</v>
      </c>
      <c r="I313">
        <f>'[1]SCC x Atuacao = Serv. Industria'!I57</f>
        <v>63</v>
      </c>
      <c r="J313">
        <f>'[1]SCC x Atuacao = Serv. Industria'!J57</f>
        <v>24</v>
      </c>
      <c r="K313">
        <f>'[1]SCC x Atuacao = Serv. Industria'!K57</f>
        <v>891</v>
      </c>
      <c r="L313">
        <f t="shared" si="9"/>
        <v>4507</v>
      </c>
      <c r="N313" s="1" t="s">
        <v>14</v>
      </c>
      <c r="O313">
        <f>'[1]SCC x Atuacao = Serv. Industria'!N57</f>
        <v>3.4538183348960028E-3</v>
      </c>
      <c r="P313">
        <f>'[1]SCC x Atuacao = Serv. Industria'!O57</f>
        <v>3.1954995120644456E-3</v>
      </c>
      <c r="Q313">
        <f>'[1]SCC x Atuacao = Serv. Industria'!P57</f>
        <v>6.6588852107690244E-3</v>
      </c>
      <c r="R313">
        <f>'[1]SCC x Atuacao = Serv. Industria'!Q57</f>
        <v>1.8177991236294751E-3</v>
      </c>
      <c r="S313">
        <f>'[1]SCC x Atuacao = Serv. Industria'!R57</f>
        <v>3.1859321482558696E-3</v>
      </c>
      <c r="T313">
        <f>'[1]SCC x Atuacao = Serv. Industria'!S57</f>
        <v>1.0772851648456785E-2</v>
      </c>
      <c r="U313">
        <f>'[1]SCC x Atuacao = Serv. Industria'!T57</f>
        <v>4.6784409023937542E-3</v>
      </c>
      <c r="V313">
        <f>'[1]SCC x Atuacao = Serv. Industria'!U57</f>
        <v>6.027439199402997E-4</v>
      </c>
      <c r="W313">
        <f>'[1]SCC x Atuacao = Serv. Industria'!V57</f>
        <v>2.2961673140582843E-4</v>
      </c>
      <c r="X313">
        <f>'[1]SCC x Atuacao = Serv. Industria'!W57</f>
        <v>8.5245211534413813E-3</v>
      </c>
      <c r="Y313">
        <f>'[1]SCC x Ano'!X57</f>
        <v>0</v>
      </c>
    </row>
    <row r="314" spans="1:25" x14ac:dyDescent="0.25">
      <c r="A314" s="1" t="s">
        <v>13</v>
      </c>
      <c r="B314">
        <f>'[1]SCC x Atuacao = Serv. Industria'!B58</f>
        <v>296</v>
      </c>
      <c r="C314">
        <f>'[1]SCC x Atuacao = Serv. Industria'!C58</f>
        <v>302</v>
      </c>
      <c r="D314">
        <f>'[1]SCC x Atuacao = Serv. Industria'!D58</f>
        <v>576</v>
      </c>
      <c r="E314">
        <f>'[1]SCC x Atuacao = Serv. Industria'!E58</f>
        <v>146</v>
      </c>
      <c r="F314">
        <f>'[1]SCC x Atuacao = Serv. Industria'!F58</f>
        <v>308</v>
      </c>
      <c r="G314">
        <f>'[1]SCC x Atuacao = Serv. Industria'!G58</f>
        <v>911</v>
      </c>
      <c r="H314">
        <f>'[1]SCC x Atuacao = Serv. Industria'!H58</f>
        <v>439</v>
      </c>
      <c r="I314">
        <f>'[1]SCC x Atuacao = Serv. Industria'!I58</f>
        <v>31</v>
      </c>
      <c r="J314">
        <f>'[1]SCC x Atuacao = Serv. Industria'!J58</f>
        <v>22</v>
      </c>
      <c r="K314">
        <f>'[1]SCC x Atuacao = Serv. Industria'!K58</f>
        <v>680</v>
      </c>
      <c r="L314">
        <f t="shared" si="9"/>
        <v>3711</v>
      </c>
      <c r="N314" s="1" t="s">
        <v>13</v>
      </c>
      <c r="O314">
        <f>'[1]SCC x Atuacao = Serv. Industria'!N58</f>
        <v>2.8319396873385506E-3</v>
      </c>
      <c r="P314">
        <f>'[1]SCC x Atuacao = Serv. Industria'!O58</f>
        <v>2.8893438701900077E-3</v>
      </c>
      <c r="Q314">
        <f>'[1]SCC x Atuacao = Serv. Industria'!P58</f>
        <v>5.5108015537398821E-3</v>
      </c>
      <c r="R314">
        <f>'[1]SCC x Atuacao = Serv. Industria'!Q58</f>
        <v>1.3968351160521229E-3</v>
      </c>
      <c r="S314">
        <f>'[1]SCC x Atuacao = Serv. Industria'!R58</f>
        <v>2.9467480530414648E-3</v>
      </c>
      <c r="T314">
        <f>'[1]SCC x Atuacao = Serv. Industria'!S58</f>
        <v>8.7158684296129042E-3</v>
      </c>
      <c r="U314">
        <f>'[1]SCC x Atuacao = Serv. Industria'!T58</f>
        <v>4.2000727119649453E-3</v>
      </c>
      <c r="V314">
        <f>'[1]SCC x Atuacao = Serv. Industria'!U58</f>
        <v>2.9658827806586176E-4</v>
      </c>
      <c r="W314">
        <f>'[1]SCC x Atuacao = Serv. Industria'!V58</f>
        <v>2.1048200378867606E-4</v>
      </c>
      <c r="X314">
        <f>'[1]SCC x Atuacao = Serv. Industria'!W58</f>
        <v>6.5058073898318055E-3</v>
      </c>
      <c r="Y314">
        <f>'[1]SCC x Ano'!X58</f>
        <v>0</v>
      </c>
    </row>
    <row r="315" spans="1:25" x14ac:dyDescent="0.25">
      <c r="A315" s="1" t="s">
        <v>12</v>
      </c>
      <c r="B315">
        <f>'[1]SCC x Atuacao = Serv. Industria'!B59</f>
        <v>701</v>
      </c>
      <c r="C315">
        <f>'[1]SCC x Atuacao = Serv. Industria'!C59</f>
        <v>366</v>
      </c>
      <c r="D315">
        <f>'[1]SCC x Atuacao = Serv. Industria'!D59</f>
        <v>719</v>
      </c>
      <c r="E315">
        <f>'[1]SCC x Atuacao = Serv. Industria'!E59</f>
        <v>181</v>
      </c>
      <c r="F315">
        <f>'[1]SCC x Atuacao = Serv. Industria'!F59</f>
        <v>418</v>
      </c>
      <c r="G315">
        <f>'[1]SCC x Atuacao = Serv. Industria'!G59</f>
        <v>1275</v>
      </c>
      <c r="H315">
        <f>'[1]SCC x Atuacao = Serv. Industria'!H59</f>
        <v>542</v>
      </c>
      <c r="I315">
        <f>'[1]SCC x Atuacao = Serv. Industria'!I59</f>
        <v>64</v>
      </c>
      <c r="J315">
        <f>'[1]SCC x Atuacao = Serv. Industria'!J59</f>
        <v>36</v>
      </c>
      <c r="K315">
        <f>'[1]SCC x Atuacao = Serv. Industria'!K59</f>
        <v>765</v>
      </c>
      <c r="L315">
        <f t="shared" si="9"/>
        <v>5067</v>
      </c>
      <c r="N315" s="1" t="s">
        <v>12</v>
      </c>
      <c r="O315">
        <f>'[1]SCC x Atuacao = Serv. Industria'!N59</f>
        <v>6.7067220298119056E-3</v>
      </c>
      <c r="P315">
        <f>'[1]SCC x Atuacao = Serv. Industria'!O59</f>
        <v>3.5016551539388836E-3</v>
      </c>
      <c r="Q315">
        <f>'[1]SCC x Atuacao = Serv. Industria'!P59</f>
        <v>6.8789345783662774E-3</v>
      </c>
      <c r="R315">
        <f>'[1]SCC x Atuacao = Serv. Industria'!Q59</f>
        <v>1.7316928493522894E-3</v>
      </c>
      <c r="S315">
        <f>'[1]SCC x Atuacao = Serv. Industria'!R59</f>
        <v>3.9991580719848452E-3</v>
      </c>
      <c r="T315">
        <f>'[1]SCC x Atuacao = Serv. Industria'!S59</f>
        <v>1.2198388855934635E-2</v>
      </c>
      <c r="U315">
        <f>'[1]SCC x Atuacao = Serv. Industria'!T59</f>
        <v>5.1855111842482923E-3</v>
      </c>
      <c r="V315">
        <f>'[1]SCC x Atuacao = Serv. Industria'!U59</f>
        <v>6.1231128374887578E-4</v>
      </c>
      <c r="W315">
        <f>'[1]SCC x Atuacao = Serv. Industria'!V59</f>
        <v>3.4442509710874263E-4</v>
      </c>
      <c r="X315">
        <f>'[1]SCC x Atuacao = Serv. Industria'!W59</f>
        <v>7.3190333135607815E-3</v>
      </c>
      <c r="Y315">
        <f>'[1]SCC x Ano'!X59</f>
        <v>0</v>
      </c>
    </row>
    <row r="316" spans="1:25" x14ac:dyDescent="0.25">
      <c r="A316" s="1" t="s">
        <v>11</v>
      </c>
      <c r="B316">
        <f>'[1]SCC x Atuacao = Serv. Industria'!B60</f>
        <v>60</v>
      </c>
      <c r="C316">
        <f>'[1]SCC x Atuacao = Serv. Industria'!C60</f>
        <v>84</v>
      </c>
      <c r="D316">
        <f>'[1]SCC x Atuacao = Serv. Industria'!D60</f>
        <v>152</v>
      </c>
      <c r="E316">
        <f>'[1]SCC x Atuacao = Serv. Industria'!E60</f>
        <v>27</v>
      </c>
      <c r="F316">
        <f>'[1]SCC x Atuacao = Serv. Industria'!F60</f>
        <v>66</v>
      </c>
      <c r="G316">
        <f>'[1]SCC x Atuacao = Serv. Industria'!G60</f>
        <v>183</v>
      </c>
      <c r="H316">
        <f>'[1]SCC x Atuacao = Serv. Industria'!H60</f>
        <v>127</v>
      </c>
      <c r="I316">
        <f>'[1]SCC x Atuacao = Serv. Industria'!I60</f>
        <v>12</v>
      </c>
      <c r="J316">
        <f>'[1]SCC x Atuacao = Serv. Industria'!J60</f>
        <v>7</v>
      </c>
      <c r="K316">
        <f>'[1]SCC x Atuacao = Serv. Industria'!K60</f>
        <v>194</v>
      </c>
      <c r="L316">
        <f t="shared" si="9"/>
        <v>912</v>
      </c>
      <c r="N316" s="1" t="s">
        <v>11</v>
      </c>
      <c r="O316">
        <f>'[1]SCC x Atuacao = Serv. Industria'!N60</f>
        <v>5.7404182851457115E-4</v>
      </c>
      <c r="P316">
        <f>'[1]SCC x Atuacao = Serv. Industria'!O60</f>
        <v>8.036585599203995E-4</v>
      </c>
      <c r="Q316">
        <f>'[1]SCC x Atuacao = Serv. Industria'!P60</f>
        <v>1.45423929890358E-3</v>
      </c>
      <c r="R316">
        <f>'[1]SCC x Atuacao = Serv. Industria'!Q60</f>
        <v>2.5831882283155702E-4</v>
      </c>
      <c r="S316">
        <f>'[1]SCC x Atuacao = Serv. Industria'!R60</f>
        <v>6.3144601136602815E-4</v>
      </c>
      <c r="T316">
        <f>'[1]SCC x Atuacao = Serv. Industria'!S60</f>
        <v>1.7508275769694418E-3</v>
      </c>
      <c r="U316">
        <f>'[1]SCC x Atuacao = Serv. Industria'!T60</f>
        <v>1.2150552036891754E-3</v>
      </c>
      <c r="V316">
        <f>'[1]SCC x Atuacao = Serv. Industria'!U60</f>
        <v>1.1480836570291422E-4</v>
      </c>
      <c r="W316">
        <f>'[1]SCC x Atuacao = Serv. Industria'!V60</f>
        <v>6.69715466600333E-5</v>
      </c>
      <c r="X316">
        <f>'[1]SCC x Atuacao = Serv. Industria'!W60</f>
        <v>1.8560685788637798E-3</v>
      </c>
      <c r="Y316">
        <f>'[1]SCC x Ano'!X60</f>
        <v>0</v>
      </c>
    </row>
    <row r="317" spans="1:25" x14ac:dyDescent="0.25">
      <c r="A317" s="1" t="s">
        <v>10</v>
      </c>
      <c r="B317">
        <f>'[1]SCC x Atuacao = Serv. Industria'!B61</f>
        <v>78</v>
      </c>
      <c r="C317">
        <f>'[1]SCC x Atuacao = Serv. Industria'!C61</f>
        <v>74</v>
      </c>
      <c r="D317">
        <f>'[1]SCC x Atuacao = Serv. Industria'!D61</f>
        <v>224</v>
      </c>
      <c r="E317">
        <f>'[1]SCC x Atuacao = Serv. Industria'!E61</f>
        <v>34</v>
      </c>
      <c r="F317">
        <f>'[1]SCC x Atuacao = Serv. Industria'!F61</f>
        <v>54</v>
      </c>
      <c r="G317">
        <f>'[1]SCC x Atuacao = Serv. Industria'!G61</f>
        <v>200</v>
      </c>
      <c r="H317">
        <f>'[1]SCC x Atuacao = Serv. Industria'!H61</f>
        <v>101</v>
      </c>
      <c r="I317">
        <f>'[1]SCC x Atuacao = Serv. Industria'!I61</f>
        <v>14</v>
      </c>
      <c r="J317">
        <f>'[1]SCC x Atuacao = Serv. Industria'!J61</f>
        <v>5</v>
      </c>
      <c r="K317">
        <f>'[1]SCC x Atuacao = Serv. Industria'!K61</f>
        <v>249</v>
      </c>
      <c r="L317">
        <f t="shared" si="9"/>
        <v>1033</v>
      </c>
      <c r="N317" s="1" t="s">
        <v>10</v>
      </c>
      <c r="O317">
        <f>'[1]SCC x Atuacao = Serv. Industria'!N61</f>
        <v>7.4625437706894238E-4</v>
      </c>
      <c r="P317">
        <f>'[1]SCC x Atuacao = Serv. Industria'!O61</f>
        <v>7.0798492183463764E-4</v>
      </c>
      <c r="Q317">
        <f>'[1]SCC x Atuacao = Serv. Industria'!P61</f>
        <v>2.1430894931210656E-3</v>
      </c>
      <c r="R317">
        <f>'[1]SCC x Atuacao = Serv. Industria'!Q61</f>
        <v>3.2529036949159026E-4</v>
      </c>
      <c r="S317">
        <f>'[1]SCC x Atuacao = Serv. Industria'!R61</f>
        <v>5.1663764566311403E-4</v>
      </c>
      <c r="T317">
        <f>'[1]SCC x Atuacao = Serv. Industria'!S61</f>
        <v>1.9134727617152369E-3</v>
      </c>
      <c r="U317">
        <f>'[1]SCC x Atuacao = Serv. Industria'!T61</f>
        <v>9.6630374466619466E-4</v>
      </c>
      <c r="V317">
        <f>'[1]SCC x Atuacao = Serv. Industria'!U61</f>
        <v>1.339430933200666E-4</v>
      </c>
      <c r="W317">
        <f>'[1]SCC x Atuacao = Serv. Industria'!V61</f>
        <v>4.7836819042880922E-5</v>
      </c>
      <c r="X317">
        <f>'[1]SCC x Atuacao = Serv. Industria'!W61</f>
        <v>2.38227358833547E-3</v>
      </c>
      <c r="Y317">
        <f>'[1]SCC x Ano'!X61</f>
        <v>0</v>
      </c>
    </row>
    <row r="318" spans="1:25" x14ac:dyDescent="0.25">
      <c r="A318" s="1" t="s">
        <v>9</v>
      </c>
      <c r="B318">
        <f>'[1]SCC x Atuacao = Serv. Industria'!B62</f>
        <v>174</v>
      </c>
      <c r="C318">
        <f>'[1]SCC x Atuacao = Serv. Industria'!C62</f>
        <v>152</v>
      </c>
      <c r="D318">
        <f>'[1]SCC x Atuacao = Serv. Industria'!D62</f>
        <v>337</v>
      </c>
      <c r="E318">
        <f>'[1]SCC x Atuacao = Serv. Industria'!E62</f>
        <v>65</v>
      </c>
      <c r="F318">
        <f>'[1]SCC x Atuacao = Serv. Industria'!F62</f>
        <v>115</v>
      </c>
      <c r="G318">
        <f>'[1]SCC x Atuacao = Serv. Industria'!G62</f>
        <v>424</v>
      </c>
      <c r="H318">
        <f>'[1]SCC x Atuacao = Serv. Industria'!H62</f>
        <v>216</v>
      </c>
      <c r="I318">
        <f>'[1]SCC x Atuacao = Serv. Industria'!I62</f>
        <v>16</v>
      </c>
      <c r="J318">
        <f>'[1]SCC x Atuacao = Serv. Industria'!J62</f>
        <v>11</v>
      </c>
      <c r="K318">
        <f>'[1]SCC x Atuacao = Serv. Industria'!K62</f>
        <v>417</v>
      </c>
      <c r="L318">
        <f t="shared" si="9"/>
        <v>1927</v>
      </c>
      <c r="N318" s="1" t="s">
        <v>9</v>
      </c>
      <c r="O318">
        <f>'[1]SCC x Atuacao = Serv. Industria'!N62</f>
        <v>1.6647213026922561E-3</v>
      </c>
      <c r="P318">
        <f>'[1]SCC x Atuacao = Serv. Industria'!O62</f>
        <v>1.45423929890358E-3</v>
      </c>
      <c r="Q318">
        <f>'[1]SCC x Atuacao = Serv. Industria'!P62</f>
        <v>3.2242016034901744E-3</v>
      </c>
      <c r="R318">
        <f>'[1]SCC x Atuacao = Serv. Industria'!Q62</f>
        <v>6.2187864755745197E-4</v>
      </c>
      <c r="S318">
        <f>'[1]SCC x Atuacao = Serv. Industria'!R62</f>
        <v>1.1002468379862614E-3</v>
      </c>
      <c r="T318">
        <f>'[1]SCC x Atuacao = Serv. Industria'!S62</f>
        <v>4.0565622548363028E-3</v>
      </c>
      <c r="U318">
        <f>'[1]SCC x Atuacao = Serv. Industria'!T62</f>
        <v>2.0665505826524561E-3</v>
      </c>
      <c r="V318">
        <f>'[1]SCC x Atuacao = Serv. Industria'!U62</f>
        <v>1.5307782093721895E-4</v>
      </c>
      <c r="W318">
        <f>'[1]SCC x Atuacao = Serv. Industria'!V62</f>
        <v>1.0524100189433803E-4</v>
      </c>
      <c r="X318">
        <f>'[1]SCC x Atuacao = Serv. Industria'!W62</f>
        <v>3.9895907081762688E-3</v>
      </c>
      <c r="Y318">
        <f>'[1]SCC x Ano'!X62</f>
        <v>0</v>
      </c>
    </row>
    <row r="319" spans="1:25" x14ac:dyDescent="0.25">
      <c r="A319" s="1" t="s">
        <v>8</v>
      </c>
      <c r="B319">
        <f>'[1]SCC x Atuacao = Serv. Industria'!B63</f>
        <v>102</v>
      </c>
      <c r="C319">
        <f>'[1]SCC x Atuacao = Serv. Industria'!C63</f>
        <v>109</v>
      </c>
      <c r="D319">
        <f>'[1]SCC x Atuacao = Serv. Industria'!D63</f>
        <v>138</v>
      </c>
      <c r="E319">
        <f>'[1]SCC x Atuacao = Serv. Industria'!E63</f>
        <v>49</v>
      </c>
      <c r="F319">
        <f>'[1]SCC x Atuacao = Serv. Industria'!F63</f>
        <v>95</v>
      </c>
      <c r="G319">
        <f>'[1]SCC x Atuacao = Serv. Industria'!G63</f>
        <v>373</v>
      </c>
      <c r="H319">
        <f>'[1]SCC x Atuacao = Serv. Industria'!H63</f>
        <v>102</v>
      </c>
      <c r="I319">
        <f>'[1]SCC x Atuacao = Serv. Industria'!I63</f>
        <v>13</v>
      </c>
      <c r="J319">
        <f>'[1]SCC x Atuacao = Serv. Industria'!J63</f>
        <v>8</v>
      </c>
      <c r="K319">
        <f>'[1]SCC x Atuacao = Serv. Industria'!K63</f>
        <v>308</v>
      </c>
      <c r="L319">
        <f t="shared" si="9"/>
        <v>1297</v>
      </c>
      <c r="N319" s="1" t="s">
        <v>8</v>
      </c>
      <c r="O319">
        <f>'[1]SCC x Atuacao = Serv. Industria'!N63</f>
        <v>9.7587110847477084E-4</v>
      </c>
      <c r="P319">
        <f>'[1]SCC x Atuacao = Serv. Industria'!O63</f>
        <v>1.0428426551348042E-3</v>
      </c>
      <c r="Q319">
        <f>'[1]SCC x Atuacao = Serv. Industria'!P63</f>
        <v>1.3202962055835134E-3</v>
      </c>
      <c r="R319">
        <f>'[1]SCC x Atuacao = Serv. Industria'!Q63</f>
        <v>4.6880082662023305E-4</v>
      </c>
      <c r="S319">
        <f>'[1]SCC x Atuacao = Serv. Industria'!R63</f>
        <v>9.0889956181473754E-4</v>
      </c>
      <c r="T319">
        <f>'[1]SCC x Atuacao = Serv. Industria'!S63</f>
        <v>3.5686267005989171E-3</v>
      </c>
      <c r="U319">
        <f>'[1]SCC x Atuacao = Serv. Industria'!T63</f>
        <v>9.7587110847477084E-4</v>
      </c>
      <c r="V319">
        <f>'[1]SCC x Atuacao = Serv. Industria'!U63</f>
        <v>1.2437572951149042E-4</v>
      </c>
      <c r="W319">
        <f>'[1]SCC x Atuacao = Serv. Industria'!V63</f>
        <v>7.6538910468609473E-5</v>
      </c>
      <c r="X319">
        <f>'[1]SCC x Atuacao = Serv. Industria'!W63</f>
        <v>2.9467480530414648E-3</v>
      </c>
      <c r="Y319">
        <f>'[1]SCC x Ano'!X63</f>
        <v>0</v>
      </c>
    </row>
    <row r="320" spans="1:25" x14ac:dyDescent="0.25">
      <c r="A320" s="1" t="s">
        <v>7</v>
      </c>
      <c r="B320">
        <f>'[1]SCC x Atuacao = Serv. Industria'!B64</f>
        <v>5874</v>
      </c>
      <c r="C320">
        <f>'[1]SCC x Atuacao = Serv. Industria'!C64</f>
        <v>5389</v>
      </c>
      <c r="D320">
        <f>'[1]SCC x Atuacao = Serv. Industria'!D64</f>
        <v>8907</v>
      </c>
      <c r="E320">
        <f>'[1]SCC x Atuacao = Serv. Industria'!E64</f>
        <v>2068</v>
      </c>
      <c r="F320">
        <f>'[1]SCC x Atuacao = Serv. Industria'!F64</f>
        <v>4406</v>
      </c>
      <c r="G320">
        <f>'[1]SCC x Atuacao = Serv. Industria'!G64</f>
        <v>14948</v>
      </c>
      <c r="H320">
        <f>'[1]SCC x Atuacao = Serv. Industria'!H64</f>
        <v>6123</v>
      </c>
      <c r="I320">
        <f>'[1]SCC x Atuacao = Serv. Industria'!I64</f>
        <v>732</v>
      </c>
      <c r="J320">
        <f>'[1]SCC x Atuacao = Serv. Industria'!J64</f>
        <v>404</v>
      </c>
      <c r="K320">
        <f>'[1]SCC x Atuacao = Serv. Industria'!K64</f>
        <v>12208</v>
      </c>
      <c r="L320">
        <f t="shared" si="9"/>
        <v>61059</v>
      </c>
      <c r="N320" s="1" t="s">
        <v>7</v>
      </c>
      <c r="O320">
        <f>'[1]SCC x Atuacao = Serv. Industria'!N64</f>
        <v>5.619869501157651E-2</v>
      </c>
      <c r="P320">
        <f>'[1]SCC x Atuacao = Serv. Industria'!O64</f>
        <v>5.1558523564417064E-2</v>
      </c>
      <c r="Q320">
        <f>'[1]SCC x Atuacao = Serv. Industria'!P64</f>
        <v>8.5216509442988073E-2</v>
      </c>
      <c r="R320">
        <f>'[1]SCC x Atuacao = Serv. Industria'!Q64</f>
        <v>1.978530835613555E-2</v>
      </c>
      <c r="S320">
        <f>'[1]SCC x Atuacao = Serv. Industria'!R64</f>
        <v>4.2153804940586674E-2</v>
      </c>
      <c r="T320">
        <f>'[1]SCC x Atuacao = Serv. Industria'!S64</f>
        <v>0.14301295421059682</v>
      </c>
      <c r="U320">
        <f>'[1]SCC x Atuacao = Serv. Industria'!T64</f>
        <v>5.8580968599911978E-2</v>
      </c>
      <c r="V320">
        <f>'[1]SCC x Atuacao = Serv. Industria'!U64</f>
        <v>7.0033103078777671E-3</v>
      </c>
      <c r="W320">
        <f>'[1]SCC x Atuacao = Serv. Industria'!V64</f>
        <v>3.8652149786647786E-3</v>
      </c>
      <c r="X320">
        <f>'[1]SCC x Atuacao = Serv. Industria'!W64</f>
        <v>0.11679837737509806</v>
      </c>
      <c r="Y320">
        <f>'[1]SCC x Ano'!X64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318"/>
  <sheetViews>
    <sheetView topLeftCell="A205" zoomScale="70" zoomScaleNormal="70" workbookViewId="0">
      <selection activeCell="B248" sqref="B248"/>
    </sheetView>
  </sheetViews>
  <sheetFormatPr defaultRowHeight="15" x14ac:dyDescent="0.25"/>
  <cols>
    <col min="1" max="1" width="49.28515625" bestFit="1" customWidth="1"/>
    <col min="2" max="2" width="25.85546875" bestFit="1" customWidth="1"/>
    <col min="3" max="3" width="34.5703125" bestFit="1" customWidth="1"/>
    <col min="4" max="4" width="14.85546875" bestFit="1" customWidth="1"/>
    <col min="5" max="5" width="17.85546875" bestFit="1" customWidth="1"/>
    <col min="6" max="6" width="11" bestFit="1" customWidth="1"/>
    <col min="7" max="7" width="35.7109375" customWidth="1"/>
    <col min="8" max="8" width="19.140625" bestFit="1" customWidth="1"/>
    <col min="9" max="9" width="9.5703125" bestFit="1" customWidth="1"/>
    <col min="10" max="10" width="13.5703125" bestFit="1" customWidth="1"/>
    <col min="11" max="11" width="15.28515625" bestFit="1" customWidth="1"/>
    <col min="12" max="12" width="14.28515625" customWidth="1"/>
    <col min="13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41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505</v>
      </c>
      <c r="C4" t="s">
        <v>541</v>
      </c>
      <c r="D4" t="s">
        <v>1</v>
      </c>
      <c r="E4" t="s">
        <v>531</v>
      </c>
      <c r="F4" t="s">
        <v>510</v>
      </c>
      <c r="G4" t="s">
        <v>537</v>
      </c>
      <c r="H4" t="s">
        <v>2</v>
      </c>
      <c r="I4" t="s">
        <v>3</v>
      </c>
      <c r="J4" t="s">
        <v>6</v>
      </c>
      <c r="K4" t="s">
        <v>533</v>
      </c>
      <c r="L4" t="s">
        <v>66</v>
      </c>
    </row>
    <row r="5" spans="1:12" x14ac:dyDescent="0.25">
      <c r="A5" s="3" t="s">
        <v>321</v>
      </c>
      <c r="B5" s="4">
        <v>89</v>
      </c>
      <c r="C5" s="4">
        <v>13</v>
      </c>
      <c r="D5" s="4">
        <v>103</v>
      </c>
      <c r="E5" s="4">
        <v>1</v>
      </c>
      <c r="F5" s="4">
        <v>253</v>
      </c>
      <c r="G5" s="4">
        <v>58</v>
      </c>
      <c r="H5" s="4">
        <v>37</v>
      </c>
      <c r="I5" s="4">
        <v>36</v>
      </c>
      <c r="J5" s="4">
        <v>2</v>
      </c>
      <c r="K5" s="4">
        <v>40</v>
      </c>
      <c r="L5" s="4">
        <v>632</v>
      </c>
    </row>
    <row r="6" spans="1:12" x14ac:dyDescent="0.25">
      <c r="A6" s="3" t="s">
        <v>322</v>
      </c>
      <c r="B6" s="4">
        <v>18</v>
      </c>
      <c r="C6" s="4">
        <v>4</v>
      </c>
      <c r="D6" s="4">
        <v>25</v>
      </c>
      <c r="E6" s="4">
        <v>0</v>
      </c>
      <c r="F6" s="4">
        <v>61</v>
      </c>
      <c r="G6" s="4">
        <v>14</v>
      </c>
      <c r="H6" s="4">
        <v>7</v>
      </c>
      <c r="I6" s="4">
        <v>5</v>
      </c>
      <c r="J6" s="4">
        <v>0</v>
      </c>
      <c r="K6" s="4">
        <v>6</v>
      </c>
      <c r="L6" s="4">
        <v>140</v>
      </c>
    </row>
    <row r="7" spans="1:12" x14ac:dyDescent="0.25">
      <c r="A7" s="3" t="s">
        <v>323</v>
      </c>
      <c r="B7" s="4">
        <v>99</v>
      </c>
      <c r="C7" s="4">
        <v>17</v>
      </c>
      <c r="D7" s="4">
        <v>57</v>
      </c>
      <c r="E7" s="4">
        <v>1</v>
      </c>
      <c r="F7" s="4">
        <v>215</v>
      </c>
      <c r="G7" s="4">
        <v>35</v>
      </c>
      <c r="H7" s="4">
        <v>44</v>
      </c>
      <c r="I7" s="4">
        <v>22</v>
      </c>
      <c r="J7" s="4">
        <v>1</v>
      </c>
      <c r="K7" s="4">
        <v>37</v>
      </c>
      <c r="L7" s="4">
        <v>528</v>
      </c>
    </row>
    <row r="8" spans="1:12" x14ac:dyDescent="0.25">
      <c r="A8" s="3" t="s">
        <v>324</v>
      </c>
      <c r="B8" s="4">
        <v>11</v>
      </c>
      <c r="C8" s="4">
        <v>6</v>
      </c>
      <c r="D8" s="4">
        <v>21</v>
      </c>
      <c r="E8" s="4">
        <v>2</v>
      </c>
      <c r="F8" s="4">
        <v>61</v>
      </c>
      <c r="G8" s="4">
        <v>13</v>
      </c>
      <c r="H8" s="4">
        <v>15</v>
      </c>
      <c r="I8" s="4">
        <v>8</v>
      </c>
      <c r="J8" s="4">
        <v>2</v>
      </c>
      <c r="K8" s="4">
        <v>14</v>
      </c>
      <c r="L8" s="4">
        <v>153</v>
      </c>
    </row>
    <row r="9" spans="1:12" x14ac:dyDescent="0.25">
      <c r="A9" s="3" t="s">
        <v>325</v>
      </c>
      <c r="B9" s="4">
        <v>118</v>
      </c>
      <c r="C9" s="4">
        <v>28</v>
      </c>
      <c r="D9" s="4">
        <v>140</v>
      </c>
      <c r="E9" s="4">
        <v>2</v>
      </c>
      <c r="F9" s="4">
        <v>454</v>
      </c>
      <c r="G9" s="4">
        <v>90</v>
      </c>
      <c r="H9" s="4">
        <v>58</v>
      </c>
      <c r="I9" s="4">
        <v>61</v>
      </c>
      <c r="J9" s="4">
        <v>4</v>
      </c>
      <c r="K9" s="4">
        <v>62</v>
      </c>
      <c r="L9" s="4">
        <v>1017</v>
      </c>
    </row>
    <row r="10" spans="1:12" x14ac:dyDescent="0.25">
      <c r="A10" s="3" t="s">
        <v>326</v>
      </c>
      <c r="B10" s="4">
        <v>10</v>
      </c>
      <c r="C10" s="4">
        <v>5</v>
      </c>
      <c r="D10" s="4">
        <v>30</v>
      </c>
      <c r="E10" s="4">
        <v>0</v>
      </c>
      <c r="F10" s="4">
        <v>75</v>
      </c>
      <c r="G10" s="4">
        <v>9</v>
      </c>
      <c r="H10" s="4">
        <v>13</v>
      </c>
      <c r="I10" s="4">
        <v>6</v>
      </c>
      <c r="J10" s="4">
        <v>0</v>
      </c>
      <c r="K10" s="4">
        <v>13</v>
      </c>
      <c r="L10" s="4">
        <v>161</v>
      </c>
    </row>
    <row r="11" spans="1:12" x14ac:dyDescent="0.25">
      <c r="A11" s="3" t="s">
        <v>327</v>
      </c>
      <c r="B11" s="4">
        <v>29</v>
      </c>
      <c r="C11" s="4">
        <v>14</v>
      </c>
      <c r="D11" s="4">
        <v>64</v>
      </c>
      <c r="E11" s="4">
        <v>0</v>
      </c>
      <c r="F11" s="4">
        <v>137</v>
      </c>
      <c r="G11" s="4">
        <v>26</v>
      </c>
      <c r="H11" s="4">
        <v>17</v>
      </c>
      <c r="I11" s="4">
        <v>22</v>
      </c>
      <c r="J11" s="4">
        <v>1</v>
      </c>
      <c r="K11" s="4">
        <v>27</v>
      </c>
      <c r="L11" s="4">
        <v>337</v>
      </c>
    </row>
    <row r="12" spans="1:12" x14ac:dyDescent="0.25">
      <c r="A12" s="3" t="s">
        <v>328</v>
      </c>
      <c r="B12" s="4">
        <v>69</v>
      </c>
      <c r="C12" s="4">
        <v>54</v>
      </c>
      <c r="D12" s="4">
        <v>109</v>
      </c>
      <c r="E12" s="4">
        <v>2</v>
      </c>
      <c r="F12" s="4">
        <v>423</v>
      </c>
      <c r="G12" s="4">
        <v>40</v>
      </c>
      <c r="H12" s="4">
        <v>38</v>
      </c>
      <c r="I12" s="4">
        <v>60</v>
      </c>
      <c r="J12" s="4">
        <v>0</v>
      </c>
      <c r="K12" s="4">
        <v>49</v>
      </c>
      <c r="L12" s="4">
        <v>844</v>
      </c>
    </row>
    <row r="13" spans="1:12" x14ac:dyDescent="0.25">
      <c r="A13" s="3" t="s">
        <v>329</v>
      </c>
      <c r="B13" s="4">
        <v>67</v>
      </c>
      <c r="C13" s="4">
        <v>15</v>
      </c>
      <c r="D13" s="4">
        <v>78</v>
      </c>
      <c r="E13" s="4">
        <v>1</v>
      </c>
      <c r="F13" s="4">
        <v>238</v>
      </c>
      <c r="G13" s="4">
        <v>35</v>
      </c>
      <c r="H13" s="4">
        <v>21</v>
      </c>
      <c r="I13" s="4">
        <v>23</v>
      </c>
      <c r="J13" s="4">
        <v>6</v>
      </c>
      <c r="K13" s="4">
        <v>40</v>
      </c>
      <c r="L13" s="4">
        <v>524</v>
      </c>
    </row>
    <row r="14" spans="1:12" x14ac:dyDescent="0.25">
      <c r="A14" s="3" t="s">
        <v>330</v>
      </c>
      <c r="B14" s="4">
        <v>203</v>
      </c>
      <c r="C14" s="4">
        <v>92</v>
      </c>
      <c r="D14" s="4">
        <v>305</v>
      </c>
      <c r="E14" s="4">
        <v>3</v>
      </c>
      <c r="F14" s="4">
        <v>706</v>
      </c>
      <c r="G14" s="4">
        <v>127</v>
      </c>
      <c r="H14" s="4">
        <v>108</v>
      </c>
      <c r="I14" s="4">
        <v>114</v>
      </c>
      <c r="J14" s="4">
        <v>5</v>
      </c>
      <c r="K14" s="4">
        <v>114</v>
      </c>
      <c r="L14" s="4">
        <v>1777</v>
      </c>
    </row>
    <row r="15" spans="1:12" x14ac:dyDescent="0.25">
      <c r="A15" s="3" t="s">
        <v>331</v>
      </c>
      <c r="B15" s="4">
        <v>114</v>
      </c>
      <c r="C15" s="4">
        <v>63</v>
      </c>
      <c r="D15" s="4">
        <v>101</v>
      </c>
      <c r="E15" s="4">
        <v>1</v>
      </c>
      <c r="F15" s="4">
        <v>321</v>
      </c>
      <c r="G15" s="4">
        <v>79</v>
      </c>
      <c r="H15" s="4">
        <v>75</v>
      </c>
      <c r="I15" s="4">
        <v>58</v>
      </c>
      <c r="J15" s="4">
        <v>6</v>
      </c>
      <c r="K15" s="4">
        <v>53</v>
      </c>
      <c r="L15" s="4">
        <v>871</v>
      </c>
    </row>
    <row r="16" spans="1:12" x14ac:dyDescent="0.25">
      <c r="A16" s="3" t="s">
        <v>332</v>
      </c>
      <c r="B16" s="4">
        <v>84</v>
      </c>
      <c r="C16" s="4">
        <v>32</v>
      </c>
      <c r="D16" s="4">
        <v>102</v>
      </c>
      <c r="E16" s="4">
        <v>5</v>
      </c>
      <c r="F16" s="4">
        <v>242</v>
      </c>
      <c r="G16" s="4">
        <v>53</v>
      </c>
      <c r="H16" s="4">
        <v>70</v>
      </c>
      <c r="I16" s="4">
        <v>29</v>
      </c>
      <c r="J16" s="4">
        <v>3</v>
      </c>
      <c r="K16" s="4">
        <v>58</v>
      </c>
      <c r="L16" s="4">
        <v>678</v>
      </c>
    </row>
    <row r="17" spans="1:12" x14ac:dyDescent="0.25">
      <c r="A17" s="3" t="s">
        <v>333</v>
      </c>
      <c r="B17" s="4">
        <v>215</v>
      </c>
      <c r="C17" s="4">
        <v>89</v>
      </c>
      <c r="D17" s="4">
        <v>238</v>
      </c>
      <c r="E17" s="4">
        <v>6</v>
      </c>
      <c r="F17" s="4">
        <v>830</v>
      </c>
      <c r="G17" s="4">
        <v>144</v>
      </c>
      <c r="H17" s="4">
        <v>158</v>
      </c>
      <c r="I17" s="4">
        <v>151</v>
      </c>
      <c r="J17" s="4">
        <v>11</v>
      </c>
      <c r="K17" s="4">
        <v>139</v>
      </c>
      <c r="L17" s="4">
        <v>1981</v>
      </c>
    </row>
    <row r="18" spans="1:12" x14ac:dyDescent="0.25">
      <c r="A18" s="3" t="s">
        <v>334</v>
      </c>
      <c r="B18" s="4">
        <v>56</v>
      </c>
      <c r="C18" s="4">
        <v>20</v>
      </c>
      <c r="D18" s="4">
        <v>57</v>
      </c>
      <c r="E18" s="4">
        <v>2</v>
      </c>
      <c r="F18" s="4">
        <v>270</v>
      </c>
      <c r="G18" s="4">
        <v>40</v>
      </c>
      <c r="H18" s="4">
        <v>44</v>
      </c>
      <c r="I18" s="4">
        <v>33</v>
      </c>
      <c r="J18" s="4">
        <v>4</v>
      </c>
      <c r="K18" s="4">
        <v>22</v>
      </c>
      <c r="L18" s="4">
        <v>548</v>
      </c>
    </row>
    <row r="19" spans="1:12" x14ac:dyDescent="0.25">
      <c r="A19" s="3" t="s">
        <v>335</v>
      </c>
      <c r="B19" s="4">
        <v>75</v>
      </c>
      <c r="C19" s="4">
        <v>34</v>
      </c>
      <c r="D19" s="4">
        <v>64</v>
      </c>
      <c r="E19" s="4">
        <v>1</v>
      </c>
      <c r="F19" s="4">
        <v>253</v>
      </c>
      <c r="G19" s="4">
        <v>38</v>
      </c>
      <c r="H19" s="4">
        <v>40</v>
      </c>
      <c r="I19" s="4">
        <v>28</v>
      </c>
      <c r="J19" s="4">
        <v>2</v>
      </c>
      <c r="K19" s="4">
        <v>38</v>
      </c>
      <c r="L19" s="4">
        <v>573</v>
      </c>
    </row>
    <row r="20" spans="1:12" x14ac:dyDescent="0.25">
      <c r="A20" s="3" t="s">
        <v>336</v>
      </c>
      <c r="B20" s="4">
        <v>370</v>
      </c>
      <c r="C20" s="4">
        <v>208</v>
      </c>
      <c r="D20" s="4">
        <v>414</v>
      </c>
      <c r="E20" s="4">
        <v>9</v>
      </c>
      <c r="F20" s="4">
        <v>1346</v>
      </c>
      <c r="G20" s="4">
        <v>232</v>
      </c>
      <c r="H20" s="4">
        <v>238</v>
      </c>
      <c r="I20" s="4">
        <v>244</v>
      </c>
      <c r="J20" s="4">
        <v>21</v>
      </c>
      <c r="K20" s="4">
        <v>201</v>
      </c>
      <c r="L20" s="4">
        <v>3283</v>
      </c>
    </row>
    <row r="21" spans="1:12" x14ac:dyDescent="0.25">
      <c r="A21" s="3" t="s">
        <v>337</v>
      </c>
      <c r="B21" s="4">
        <v>1316</v>
      </c>
      <c r="C21" s="4">
        <v>351</v>
      </c>
      <c r="D21" s="4">
        <v>1351</v>
      </c>
      <c r="E21" s="4">
        <v>22</v>
      </c>
      <c r="F21" s="4">
        <v>3933</v>
      </c>
      <c r="G21" s="4">
        <v>894</v>
      </c>
      <c r="H21" s="4">
        <v>929</v>
      </c>
      <c r="I21" s="4">
        <v>503</v>
      </c>
      <c r="J21" s="4">
        <v>59</v>
      </c>
      <c r="K21" s="4">
        <v>518</v>
      </c>
      <c r="L21" s="4">
        <v>9876</v>
      </c>
    </row>
    <row r="22" spans="1:12" x14ac:dyDescent="0.25">
      <c r="A22" s="3" t="s">
        <v>338</v>
      </c>
      <c r="B22" s="4">
        <v>289</v>
      </c>
      <c r="C22" s="4">
        <v>55</v>
      </c>
      <c r="D22" s="4">
        <v>235</v>
      </c>
      <c r="E22" s="4">
        <v>0</v>
      </c>
      <c r="F22" s="4">
        <v>693</v>
      </c>
      <c r="G22" s="4">
        <v>130</v>
      </c>
      <c r="H22" s="4">
        <v>154</v>
      </c>
      <c r="I22" s="4">
        <v>121</v>
      </c>
      <c r="J22" s="4">
        <v>14</v>
      </c>
      <c r="K22" s="4">
        <v>103</v>
      </c>
      <c r="L22" s="4">
        <v>1794</v>
      </c>
    </row>
    <row r="23" spans="1:12" x14ac:dyDescent="0.25">
      <c r="A23" s="3" t="s">
        <v>339</v>
      </c>
      <c r="B23" s="4">
        <v>1069</v>
      </c>
      <c r="C23" s="4">
        <v>592</v>
      </c>
      <c r="D23" s="4">
        <v>904</v>
      </c>
      <c r="E23" s="4">
        <v>20</v>
      </c>
      <c r="F23" s="4">
        <v>2965</v>
      </c>
      <c r="G23" s="4">
        <v>937</v>
      </c>
      <c r="H23" s="4">
        <v>617</v>
      </c>
      <c r="I23" s="4">
        <v>418</v>
      </c>
      <c r="J23" s="4">
        <v>33</v>
      </c>
      <c r="K23" s="4">
        <v>581</v>
      </c>
      <c r="L23" s="4">
        <v>8136</v>
      </c>
    </row>
    <row r="24" spans="1:12" x14ac:dyDescent="0.25">
      <c r="A24" s="3" t="s">
        <v>340</v>
      </c>
      <c r="B24" s="4">
        <v>3305</v>
      </c>
      <c r="C24" s="4">
        <v>849</v>
      </c>
      <c r="D24" s="4">
        <v>2571</v>
      </c>
      <c r="E24" s="4">
        <v>34</v>
      </c>
      <c r="F24" s="4">
        <v>10756</v>
      </c>
      <c r="G24" s="4">
        <v>2116</v>
      </c>
      <c r="H24" s="4">
        <v>1680</v>
      </c>
      <c r="I24" s="4">
        <v>1811</v>
      </c>
      <c r="J24" s="4">
        <v>101</v>
      </c>
      <c r="K24" s="4">
        <v>1957</v>
      </c>
      <c r="L24" s="4">
        <v>25180</v>
      </c>
    </row>
    <row r="25" spans="1:12" x14ac:dyDescent="0.25">
      <c r="A25" s="3" t="s">
        <v>341</v>
      </c>
      <c r="B25" s="4">
        <v>844</v>
      </c>
      <c r="C25" s="4">
        <v>195</v>
      </c>
      <c r="D25" s="4">
        <v>848</v>
      </c>
      <c r="E25" s="4">
        <v>14</v>
      </c>
      <c r="F25" s="4">
        <v>2583</v>
      </c>
      <c r="G25" s="4">
        <v>565</v>
      </c>
      <c r="H25" s="4">
        <v>525</v>
      </c>
      <c r="I25" s="4">
        <v>320</v>
      </c>
      <c r="J25" s="4">
        <v>21</v>
      </c>
      <c r="K25" s="4">
        <v>316</v>
      </c>
      <c r="L25" s="4">
        <v>6231</v>
      </c>
    </row>
    <row r="26" spans="1:12" x14ac:dyDescent="0.25">
      <c r="A26" s="3" t="s">
        <v>342</v>
      </c>
      <c r="B26" s="4">
        <v>760</v>
      </c>
      <c r="C26" s="4">
        <v>301</v>
      </c>
      <c r="D26" s="4">
        <v>729</v>
      </c>
      <c r="E26" s="4">
        <v>12</v>
      </c>
      <c r="F26" s="4">
        <v>1663</v>
      </c>
      <c r="G26" s="4">
        <v>458</v>
      </c>
      <c r="H26" s="4">
        <v>446</v>
      </c>
      <c r="I26" s="4">
        <v>243</v>
      </c>
      <c r="J26" s="4">
        <v>17</v>
      </c>
      <c r="K26" s="4">
        <v>280</v>
      </c>
      <c r="L26" s="4">
        <v>4909</v>
      </c>
    </row>
    <row r="27" spans="1:12" x14ac:dyDescent="0.25">
      <c r="A27" s="3" t="s">
        <v>343</v>
      </c>
      <c r="B27" s="4">
        <v>1379</v>
      </c>
      <c r="C27" s="4">
        <v>244</v>
      </c>
      <c r="D27" s="4">
        <v>934</v>
      </c>
      <c r="E27" s="4">
        <v>11</v>
      </c>
      <c r="F27" s="4">
        <v>2646</v>
      </c>
      <c r="G27" s="4">
        <v>637</v>
      </c>
      <c r="H27" s="4">
        <v>657</v>
      </c>
      <c r="I27" s="4">
        <v>398</v>
      </c>
      <c r="J27" s="4">
        <v>19</v>
      </c>
      <c r="K27" s="4">
        <v>332</v>
      </c>
      <c r="L27" s="4">
        <v>7257</v>
      </c>
    </row>
    <row r="28" spans="1:12" x14ac:dyDescent="0.25">
      <c r="A28" s="3" t="s">
        <v>344</v>
      </c>
      <c r="B28" s="4">
        <v>114</v>
      </c>
      <c r="C28" s="4">
        <v>50</v>
      </c>
      <c r="D28" s="4">
        <v>171</v>
      </c>
      <c r="E28" s="4">
        <v>5</v>
      </c>
      <c r="F28" s="4">
        <v>360</v>
      </c>
      <c r="G28" s="4">
        <v>76</v>
      </c>
      <c r="H28" s="4">
        <v>113</v>
      </c>
      <c r="I28" s="4">
        <v>39</v>
      </c>
      <c r="J28" s="4">
        <v>9</v>
      </c>
      <c r="K28" s="4">
        <v>76</v>
      </c>
      <c r="L28" s="4">
        <v>1013</v>
      </c>
    </row>
    <row r="29" spans="1:12" x14ac:dyDescent="0.25">
      <c r="A29" s="3" t="s">
        <v>345</v>
      </c>
      <c r="B29" s="4">
        <v>173</v>
      </c>
      <c r="C29" s="4">
        <v>30</v>
      </c>
      <c r="D29" s="4">
        <v>195</v>
      </c>
      <c r="E29" s="4">
        <v>5</v>
      </c>
      <c r="F29" s="4">
        <v>491</v>
      </c>
      <c r="G29" s="4">
        <v>75</v>
      </c>
      <c r="H29" s="4">
        <v>89</v>
      </c>
      <c r="I29" s="4">
        <v>72</v>
      </c>
      <c r="J29" s="4">
        <v>8</v>
      </c>
      <c r="K29" s="4">
        <v>91</v>
      </c>
      <c r="L29" s="4">
        <v>1229</v>
      </c>
    </row>
    <row r="30" spans="1:12" x14ac:dyDescent="0.25">
      <c r="A30" s="3" t="s">
        <v>346</v>
      </c>
      <c r="B30" s="4">
        <v>290</v>
      </c>
      <c r="C30" s="4">
        <v>72</v>
      </c>
      <c r="D30" s="4">
        <v>362</v>
      </c>
      <c r="E30" s="4">
        <v>6</v>
      </c>
      <c r="F30" s="4">
        <v>948</v>
      </c>
      <c r="G30" s="4">
        <v>181</v>
      </c>
      <c r="H30" s="4">
        <v>228</v>
      </c>
      <c r="I30" s="4">
        <v>127</v>
      </c>
      <c r="J30" s="4">
        <v>16</v>
      </c>
      <c r="K30" s="4">
        <v>128</v>
      </c>
      <c r="L30" s="4">
        <v>2358</v>
      </c>
    </row>
    <row r="31" spans="1:12" x14ac:dyDescent="0.25">
      <c r="A31" s="3" t="s">
        <v>347</v>
      </c>
      <c r="B31" s="4">
        <v>205</v>
      </c>
      <c r="C31" s="4">
        <v>88</v>
      </c>
      <c r="D31" s="4">
        <v>222</v>
      </c>
      <c r="E31" s="4">
        <v>4</v>
      </c>
      <c r="F31" s="4">
        <v>817</v>
      </c>
      <c r="G31" s="4">
        <v>201</v>
      </c>
      <c r="H31" s="4">
        <v>135</v>
      </c>
      <c r="I31" s="4">
        <v>98</v>
      </c>
      <c r="J31" s="4">
        <v>13</v>
      </c>
      <c r="K31" s="4">
        <v>207</v>
      </c>
      <c r="L31" s="4">
        <v>1990</v>
      </c>
    </row>
    <row r="32" spans="1:12" x14ac:dyDescent="0.25">
      <c r="A32" s="3" t="s">
        <v>65</v>
      </c>
      <c r="B32" s="4">
        <v>11371</v>
      </c>
      <c r="C32" s="4">
        <v>3521</v>
      </c>
      <c r="D32" s="4">
        <v>10430</v>
      </c>
      <c r="E32" s="4">
        <v>169</v>
      </c>
      <c r="F32" s="4">
        <v>33740</v>
      </c>
      <c r="G32" s="4">
        <v>7303</v>
      </c>
      <c r="H32" s="4">
        <v>6556</v>
      </c>
      <c r="I32" s="4">
        <v>5050</v>
      </c>
      <c r="J32" s="4">
        <v>378</v>
      </c>
      <c r="K32" s="4">
        <v>5502</v>
      </c>
      <c r="L32" s="4">
        <v>84020</v>
      </c>
    </row>
    <row r="35" spans="1:12" x14ac:dyDescent="0.25">
      <c r="A35" s="5" t="s">
        <v>40</v>
      </c>
      <c r="B35" t="s">
        <v>41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91</v>
      </c>
      <c r="C39" s="4">
        <v>8</v>
      </c>
      <c r="D39" s="4">
        <v>106</v>
      </c>
      <c r="E39" s="4">
        <v>2</v>
      </c>
      <c r="F39" s="4">
        <v>250</v>
      </c>
      <c r="G39" s="4">
        <v>51</v>
      </c>
      <c r="H39" s="4">
        <v>38</v>
      </c>
      <c r="I39" s="4">
        <v>36</v>
      </c>
      <c r="J39" s="4">
        <v>3</v>
      </c>
      <c r="K39" s="4">
        <v>42</v>
      </c>
      <c r="L39" s="4">
        <v>627</v>
      </c>
    </row>
    <row r="40" spans="1:12" x14ac:dyDescent="0.25">
      <c r="A40" s="3" t="s">
        <v>349</v>
      </c>
      <c r="B40" s="4">
        <v>19</v>
      </c>
      <c r="C40" s="4">
        <v>4</v>
      </c>
      <c r="D40" s="4">
        <v>19</v>
      </c>
      <c r="E40" s="4">
        <v>0</v>
      </c>
      <c r="F40" s="4">
        <v>61</v>
      </c>
      <c r="G40" s="4">
        <v>13</v>
      </c>
      <c r="H40" s="4">
        <v>10</v>
      </c>
      <c r="I40" s="4">
        <v>7</v>
      </c>
      <c r="J40" s="4">
        <v>0</v>
      </c>
      <c r="K40" s="4">
        <v>6</v>
      </c>
      <c r="L40" s="4">
        <v>139</v>
      </c>
    </row>
    <row r="41" spans="1:12" x14ac:dyDescent="0.25">
      <c r="A41" s="3" t="s">
        <v>350</v>
      </c>
      <c r="B41" s="4">
        <v>101</v>
      </c>
      <c r="C41" s="4">
        <v>22</v>
      </c>
      <c r="D41" s="4">
        <v>46</v>
      </c>
      <c r="E41" s="4">
        <v>1</v>
      </c>
      <c r="F41" s="4">
        <v>215</v>
      </c>
      <c r="G41" s="4">
        <v>51</v>
      </c>
      <c r="H41" s="4">
        <v>40</v>
      </c>
      <c r="I41" s="4">
        <v>21</v>
      </c>
      <c r="J41" s="4">
        <v>1</v>
      </c>
      <c r="K41" s="4">
        <v>48</v>
      </c>
      <c r="L41" s="4">
        <v>546</v>
      </c>
    </row>
    <row r="42" spans="1:12" x14ac:dyDescent="0.25">
      <c r="A42" s="3" t="s">
        <v>351</v>
      </c>
      <c r="B42" s="4">
        <v>16</v>
      </c>
      <c r="C42" s="4">
        <v>5</v>
      </c>
      <c r="D42" s="4">
        <v>22</v>
      </c>
      <c r="E42" s="4">
        <v>2</v>
      </c>
      <c r="F42" s="4">
        <v>63</v>
      </c>
      <c r="G42" s="4">
        <v>9</v>
      </c>
      <c r="H42" s="4">
        <v>15</v>
      </c>
      <c r="I42" s="4">
        <v>8</v>
      </c>
      <c r="J42" s="4">
        <v>1</v>
      </c>
      <c r="K42" s="4">
        <v>11</v>
      </c>
      <c r="L42" s="4">
        <v>152</v>
      </c>
    </row>
    <row r="43" spans="1:12" x14ac:dyDescent="0.25">
      <c r="A43" s="3" t="s">
        <v>352</v>
      </c>
      <c r="B43" s="4">
        <v>134</v>
      </c>
      <c r="C43" s="4">
        <v>39</v>
      </c>
      <c r="D43" s="4">
        <v>116</v>
      </c>
      <c r="E43" s="4">
        <v>2</v>
      </c>
      <c r="F43" s="4">
        <v>491</v>
      </c>
      <c r="G43" s="4">
        <v>84</v>
      </c>
      <c r="H43" s="4">
        <v>66</v>
      </c>
      <c r="I43" s="4">
        <v>64</v>
      </c>
      <c r="J43" s="4">
        <v>3</v>
      </c>
      <c r="K43" s="4">
        <v>77</v>
      </c>
      <c r="L43" s="4">
        <v>1076</v>
      </c>
    </row>
    <row r="44" spans="1:12" x14ac:dyDescent="0.25">
      <c r="A44" s="3" t="s">
        <v>353</v>
      </c>
      <c r="B44" s="4">
        <v>12</v>
      </c>
      <c r="C44" s="4">
        <v>4</v>
      </c>
      <c r="D44" s="4">
        <v>32</v>
      </c>
      <c r="E44" s="4">
        <v>0</v>
      </c>
      <c r="F44" s="4">
        <v>70</v>
      </c>
      <c r="G44" s="4">
        <v>12</v>
      </c>
      <c r="H44" s="4">
        <v>7</v>
      </c>
      <c r="I44" s="4">
        <v>4</v>
      </c>
      <c r="J44" s="4">
        <v>0</v>
      </c>
      <c r="K44" s="4">
        <v>16</v>
      </c>
      <c r="L44" s="4">
        <v>157</v>
      </c>
    </row>
    <row r="45" spans="1:12" x14ac:dyDescent="0.25">
      <c r="A45" s="3" t="s">
        <v>354</v>
      </c>
      <c r="B45" s="4">
        <v>31</v>
      </c>
      <c r="C45" s="4">
        <v>16</v>
      </c>
      <c r="D45" s="4">
        <v>63</v>
      </c>
      <c r="E45" s="4">
        <v>2</v>
      </c>
      <c r="F45" s="4">
        <v>156</v>
      </c>
      <c r="G45" s="4">
        <v>30</v>
      </c>
      <c r="H45" s="4">
        <v>21</v>
      </c>
      <c r="I45" s="4">
        <v>22</v>
      </c>
      <c r="J45" s="4">
        <v>0</v>
      </c>
      <c r="K45" s="4">
        <v>30</v>
      </c>
      <c r="L45" s="4">
        <v>371</v>
      </c>
    </row>
    <row r="46" spans="1:12" x14ac:dyDescent="0.25">
      <c r="A46" s="3" t="s">
        <v>355</v>
      </c>
      <c r="B46" s="4">
        <v>72</v>
      </c>
      <c r="C46" s="4">
        <v>26</v>
      </c>
      <c r="D46" s="4">
        <v>99</v>
      </c>
      <c r="E46" s="4">
        <v>0</v>
      </c>
      <c r="F46" s="4">
        <v>440</v>
      </c>
      <c r="G46" s="4">
        <v>47</v>
      </c>
      <c r="H46" s="4">
        <v>30</v>
      </c>
      <c r="I46" s="4">
        <v>56</v>
      </c>
      <c r="J46" s="4">
        <v>0</v>
      </c>
      <c r="K46" s="4">
        <v>50</v>
      </c>
      <c r="L46" s="4">
        <v>820</v>
      </c>
    </row>
    <row r="47" spans="1:12" x14ac:dyDescent="0.25">
      <c r="A47" s="3" t="s">
        <v>356</v>
      </c>
      <c r="B47" s="4">
        <v>73</v>
      </c>
      <c r="C47" s="4">
        <v>21</v>
      </c>
      <c r="D47" s="4">
        <v>76</v>
      </c>
      <c r="E47" s="4">
        <v>4</v>
      </c>
      <c r="F47" s="4">
        <v>230</v>
      </c>
      <c r="G47" s="4">
        <v>35</v>
      </c>
      <c r="H47" s="4">
        <v>22</v>
      </c>
      <c r="I47" s="4">
        <v>30</v>
      </c>
      <c r="J47" s="4">
        <v>3</v>
      </c>
      <c r="K47" s="4">
        <v>42</v>
      </c>
      <c r="L47" s="4">
        <v>536</v>
      </c>
    </row>
    <row r="48" spans="1:12" x14ac:dyDescent="0.25">
      <c r="A48" s="3" t="s">
        <v>357</v>
      </c>
      <c r="B48" s="4">
        <v>222</v>
      </c>
      <c r="C48" s="4">
        <v>96</v>
      </c>
      <c r="D48" s="4">
        <v>298</v>
      </c>
      <c r="E48" s="4">
        <v>3</v>
      </c>
      <c r="F48" s="4">
        <v>738</v>
      </c>
      <c r="G48" s="4">
        <v>143</v>
      </c>
      <c r="H48" s="4">
        <v>106</v>
      </c>
      <c r="I48" s="4">
        <v>105</v>
      </c>
      <c r="J48" s="4">
        <v>6</v>
      </c>
      <c r="K48" s="4">
        <v>117</v>
      </c>
      <c r="L48" s="4">
        <v>1834</v>
      </c>
    </row>
    <row r="49" spans="1:12" x14ac:dyDescent="0.25">
      <c r="A49" s="3" t="s">
        <v>358</v>
      </c>
      <c r="B49" s="4">
        <v>113</v>
      </c>
      <c r="C49" s="4">
        <v>59</v>
      </c>
      <c r="D49" s="4">
        <v>92</v>
      </c>
      <c r="E49" s="4">
        <v>4</v>
      </c>
      <c r="F49" s="4">
        <v>327</v>
      </c>
      <c r="G49" s="4">
        <v>75</v>
      </c>
      <c r="H49" s="4">
        <v>54</v>
      </c>
      <c r="I49" s="4">
        <v>53</v>
      </c>
      <c r="J49" s="4">
        <v>2</v>
      </c>
      <c r="K49" s="4">
        <v>61</v>
      </c>
      <c r="L49" s="4">
        <v>840</v>
      </c>
    </row>
    <row r="50" spans="1:12" x14ac:dyDescent="0.25">
      <c r="A50" s="3" t="s">
        <v>359</v>
      </c>
      <c r="B50" s="4">
        <v>93</v>
      </c>
      <c r="C50" s="4">
        <v>37</v>
      </c>
      <c r="D50" s="4">
        <v>89</v>
      </c>
      <c r="E50" s="4">
        <v>5</v>
      </c>
      <c r="F50" s="4">
        <v>261</v>
      </c>
      <c r="G50" s="4">
        <v>59</v>
      </c>
      <c r="H50" s="4">
        <v>54</v>
      </c>
      <c r="I50" s="4">
        <v>38</v>
      </c>
      <c r="J50" s="4">
        <v>3</v>
      </c>
      <c r="K50" s="4">
        <v>57</v>
      </c>
      <c r="L50" s="4">
        <v>696</v>
      </c>
    </row>
    <row r="51" spans="1:12" x14ac:dyDescent="0.25">
      <c r="A51" s="3" t="s">
        <v>360</v>
      </c>
      <c r="B51" s="4">
        <v>215</v>
      </c>
      <c r="C51" s="4">
        <v>100</v>
      </c>
      <c r="D51" s="4">
        <v>221</v>
      </c>
      <c r="E51" s="4">
        <v>9</v>
      </c>
      <c r="F51" s="4">
        <v>849</v>
      </c>
      <c r="G51" s="4">
        <v>153</v>
      </c>
      <c r="H51" s="4">
        <v>139</v>
      </c>
      <c r="I51" s="4">
        <v>149</v>
      </c>
      <c r="J51" s="4">
        <v>10</v>
      </c>
      <c r="K51" s="4">
        <v>164</v>
      </c>
      <c r="L51" s="4">
        <v>2009</v>
      </c>
    </row>
    <row r="52" spans="1:12" x14ac:dyDescent="0.25">
      <c r="A52" s="3" t="s">
        <v>361</v>
      </c>
      <c r="B52" s="4">
        <v>65</v>
      </c>
      <c r="C52" s="4">
        <v>16</v>
      </c>
      <c r="D52" s="4">
        <v>47</v>
      </c>
      <c r="E52" s="4">
        <v>4</v>
      </c>
      <c r="F52" s="4">
        <v>272</v>
      </c>
      <c r="G52" s="4">
        <v>44</v>
      </c>
      <c r="H52" s="4">
        <v>42</v>
      </c>
      <c r="I52" s="4">
        <v>28</v>
      </c>
      <c r="J52" s="4">
        <v>4</v>
      </c>
      <c r="K52" s="4">
        <v>31</v>
      </c>
      <c r="L52" s="4">
        <v>553</v>
      </c>
    </row>
    <row r="53" spans="1:12" x14ac:dyDescent="0.25">
      <c r="A53" s="3" t="s">
        <v>362</v>
      </c>
      <c r="B53" s="4">
        <v>76</v>
      </c>
      <c r="C53" s="4">
        <v>29</v>
      </c>
      <c r="D53" s="4">
        <v>65</v>
      </c>
      <c r="E53" s="4">
        <v>1</v>
      </c>
      <c r="F53" s="4">
        <v>253</v>
      </c>
      <c r="G53" s="4">
        <v>44</v>
      </c>
      <c r="H53" s="4">
        <v>37</v>
      </c>
      <c r="I53" s="4">
        <v>23</v>
      </c>
      <c r="J53" s="4">
        <v>1</v>
      </c>
      <c r="K53" s="4">
        <v>44</v>
      </c>
      <c r="L53" s="4">
        <v>573</v>
      </c>
    </row>
    <row r="54" spans="1:12" x14ac:dyDescent="0.25">
      <c r="A54" s="3" t="s">
        <v>363</v>
      </c>
      <c r="B54" s="4">
        <v>386</v>
      </c>
      <c r="C54" s="4">
        <v>242</v>
      </c>
      <c r="D54" s="4">
        <v>362</v>
      </c>
      <c r="E54" s="4">
        <v>16</v>
      </c>
      <c r="F54" s="4">
        <v>1325</v>
      </c>
      <c r="G54" s="4">
        <v>265</v>
      </c>
      <c r="H54" s="4">
        <v>191</v>
      </c>
      <c r="I54" s="4">
        <v>242</v>
      </c>
      <c r="J54" s="4">
        <v>23</v>
      </c>
      <c r="K54" s="4">
        <v>224</v>
      </c>
      <c r="L54" s="4">
        <v>3276</v>
      </c>
    </row>
    <row r="55" spans="1:12" x14ac:dyDescent="0.25">
      <c r="A55" s="3" t="s">
        <v>364</v>
      </c>
      <c r="B55" s="4">
        <v>1337</v>
      </c>
      <c r="C55" s="4">
        <v>381</v>
      </c>
      <c r="D55" s="4">
        <v>1324</v>
      </c>
      <c r="E55" s="4">
        <v>40</v>
      </c>
      <c r="F55" s="4">
        <v>4036</v>
      </c>
      <c r="G55" s="4">
        <v>977</v>
      </c>
      <c r="H55" s="4">
        <v>915</v>
      </c>
      <c r="I55" s="4">
        <v>451</v>
      </c>
      <c r="J55" s="4">
        <v>59</v>
      </c>
      <c r="K55" s="4">
        <v>610</v>
      </c>
      <c r="L55" s="4">
        <v>10130</v>
      </c>
    </row>
    <row r="56" spans="1:12" x14ac:dyDescent="0.25">
      <c r="A56" s="3" t="s">
        <v>365</v>
      </c>
      <c r="B56" s="4">
        <v>324</v>
      </c>
      <c r="C56" s="4">
        <v>65</v>
      </c>
      <c r="D56" s="4">
        <v>218</v>
      </c>
      <c r="E56" s="4">
        <v>4</v>
      </c>
      <c r="F56" s="4">
        <v>736</v>
      </c>
      <c r="G56" s="4">
        <v>150</v>
      </c>
      <c r="H56" s="4">
        <v>154</v>
      </c>
      <c r="I56" s="4">
        <v>110</v>
      </c>
      <c r="J56" s="4">
        <v>10</v>
      </c>
      <c r="K56" s="4">
        <v>110</v>
      </c>
      <c r="L56" s="4">
        <v>1881</v>
      </c>
    </row>
    <row r="57" spans="1:12" x14ac:dyDescent="0.25">
      <c r="A57" s="3" t="s">
        <v>366</v>
      </c>
      <c r="B57" s="4">
        <v>1073</v>
      </c>
      <c r="C57" s="4">
        <v>628</v>
      </c>
      <c r="D57" s="4">
        <v>853</v>
      </c>
      <c r="E57" s="4">
        <v>29</v>
      </c>
      <c r="F57" s="4">
        <v>2982</v>
      </c>
      <c r="G57" s="4">
        <v>962</v>
      </c>
      <c r="H57" s="4">
        <v>595</v>
      </c>
      <c r="I57" s="4">
        <v>395</v>
      </c>
      <c r="J57" s="4">
        <v>31</v>
      </c>
      <c r="K57" s="4">
        <v>603</v>
      </c>
      <c r="L57" s="4">
        <v>8151</v>
      </c>
    </row>
    <row r="58" spans="1:12" x14ac:dyDescent="0.25">
      <c r="A58" s="3" t="s">
        <v>367</v>
      </c>
      <c r="B58" s="4">
        <v>3545</v>
      </c>
      <c r="C58" s="4">
        <v>885</v>
      </c>
      <c r="D58" s="4">
        <v>2440</v>
      </c>
      <c r="E58" s="4">
        <v>77</v>
      </c>
      <c r="F58" s="4">
        <v>10981</v>
      </c>
      <c r="G58" s="4">
        <v>2425</v>
      </c>
      <c r="H58" s="4">
        <v>1659</v>
      </c>
      <c r="I58" s="4">
        <v>1651</v>
      </c>
      <c r="J58" s="4">
        <v>96</v>
      </c>
      <c r="K58" s="4">
        <v>2163</v>
      </c>
      <c r="L58" s="4">
        <v>25922</v>
      </c>
    </row>
    <row r="59" spans="1:12" x14ac:dyDescent="0.25">
      <c r="A59" s="3" t="s">
        <v>368</v>
      </c>
      <c r="B59" s="4">
        <v>892</v>
      </c>
      <c r="C59" s="4">
        <v>199</v>
      </c>
      <c r="D59" s="4">
        <v>820</v>
      </c>
      <c r="E59" s="4">
        <v>33</v>
      </c>
      <c r="F59" s="4">
        <v>2673</v>
      </c>
      <c r="G59" s="4">
        <v>616</v>
      </c>
      <c r="H59" s="4">
        <v>513</v>
      </c>
      <c r="I59" s="4">
        <v>294</v>
      </c>
      <c r="J59" s="4">
        <v>26</v>
      </c>
      <c r="K59" s="4">
        <v>361</v>
      </c>
      <c r="L59" s="4">
        <v>6427</v>
      </c>
    </row>
    <row r="60" spans="1:12" x14ac:dyDescent="0.25">
      <c r="A60" s="3" t="s">
        <v>369</v>
      </c>
      <c r="B60" s="4">
        <v>801</v>
      </c>
      <c r="C60" s="4">
        <v>320</v>
      </c>
      <c r="D60" s="4">
        <v>742</v>
      </c>
      <c r="E60" s="4">
        <v>19</v>
      </c>
      <c r="F60" s="4">
        <v>1681</v>
      </c>
      <c r="G60" s="4">
        <v>503</v>
      </c>
      <c r="H60" s="4">
        <v>441</v>
      </c>
      <c r="I60" s="4">
        <v>210</v>
      </c>
      <c r="J60" s="4">
        <v>16</v>
      </c>
      <c r="K60" s="4">
        <v>309</v>
      </c>
      <c r="L60" s="4">
        <v>5042</v>
      </c>
    </row>
    <row r="61" spans="1:12" x14ac:dyDescent="0.25">
      <c r="A61" s="3" t="s">
        <v>370</v>
      </c>
      <c r="B61" s="4">
        <v>1424</v>
      </c>
      <c r="C61" s="4">
        <v>263</v>
      </c>
      <c r="D61" s="4">
        <v>907</v>
      </c>
      <c r="E61" s="4">
        <v>10</v>
      </c>
      <c r="F61" s="4">
        <v>2735</v>
      </c>
      <c r="G61" s="4">
        <v>668</v>
      </c>
      <c r="H61" s="4">
        <v>594</v>
      </c>
      <c r="I61" s="4">
        <v>386</v>
      </c>
      <c r="J61" s="4">
        <v>20</v>
      </c>
      <c r="K61" s="4">
        <v>379</v>
      </c>
      <c r="L61" s="4">
        <v>7386</v>
      </c>
    </row>
    <row r="62" spans="1:12" x14ac:dyDescent="0.25">
      <c r="A62" s="3" t="s">
        <v>371</v>
      </c>
      <c r="B62" s="4">
        <v>110</v>
      </c>
      <c r="C62" s="4">
        <v>51</v>
      </c>
      <c r="D62" s="4">
        <v>151</v>
      </c>
      <c r="E62" s="4">
        <v>4</v>
      </c>
      <c r="F62" s="4">
        <v>361</v>
      </c>
      <c r="G62" s="4">
        <v>88</v>
      </c>
      <c r="H62" s="4">
        <v>108</v>
      </c>
      <c r="I62" s="4">
        <v>35</v>
      </c>
      <c r="J62" s="4">
        <v>7</v>
      </c>
      <c r="K62" s="4">
        <v>89</v>
      </c>
      <c r="L62" s="4">
        <v>1004</v>
      </c>
    </row>
    <row r="63" spans="1:12" x14ac:dyDescent="0.25">
      <c r="A63" s="3" t="s">
        <v>372</v>
      </c>
      <c r="B63" s="4">
        <v>185</v>
      </c>
      <c r="C63" s="4">
        <v>37</v>
      </c>
      <c r="D63" s="4">
        <v>197</v>
      </c>
      <c r="E63" s="4">
        <v>10</v>
      </c>
      <c r="F63" s="4">
        <v>507</v>
      </c>
      <c r="G63" s="4">
        <v>88</v>
      </c>
      <c r="H63" s="4">
        <v>100</v>
      </c>
      <c r="I63" s="4">
        <v>73</v>
      </c>
      <c r="J63" s="4">
        <v>5</v>
      </c>
      <c r="K63" s="4">
        <v>99</v>
      </c>
      <c r="L63" s="4">
        <v>1301</v>
      </c>
    </row>
    <row r="64" spans="1:12" x14ac:dyDescent="0.25">
      <c r="A64" s="3" t="s">
        <v>373</v>
      </c>
      <c r="B64" s="4">
        <v>319</v>
      </c>
      <c r="C64" s="4">
        <v>86</v>
      </c>
      <c r="D64" s="4">
        <v>334</v>
      </c>
      <c r="E64" s="4">
        <v>12</v>
      </c>
      <c r="F64" s="4">
        <v>962</v>
      </c>
      <c r="G64" s="4">
        <v>192</v>
      </c>
      <c r="H64" s="4">
        <v>224</v>
      </c>
      <c r="I64" s="4">
        <v>119</v>
      </c>
      <c r="J64" s="4">
        <v>12</v>
      </c>
      <c r="K64" s="4">
        <v>136</v>
      </c>
      <c r="L64" s="4">
        <v>2396</v>
      </c>
    </row>
    <row r="65" spans="1:12" x14ac:dyDescent="0.25">
      <c r="A65" s="3" t="s">
        <v>374</v>
      </c>
      <c r="B65" s="4">
        <v>223</v>
      </c>
      <c r="C65" s="4">
        <v>120</v>
      </c>
      <c r="D65" s="4">
        <v>193</v>
      </c>
      <c r="E65" s="4">
        <v>7</v>
      </c>
      <c r="F65" s="4">
        <v>879</v>
      </c>
      <c r="G65" s="4">
        <v>238</v>
      </c>
      <c r="H65" s="4">
        <v>143</v>
      </c>
      <c r="I65" s="4">
        <v>96</v>
      </c>
      <c r="J65" s="4">
        <v>7</v>
      </c>
      <c r="K65" s="4">
        <v>234</v>
      </c>
      <c r="L65" s="4">
        <v>2140</v>
      </c>
    </row>
    <row r="66" spans="1:12" x14ac:dyDescent="0.25">
      <c r="A66" s="3" t="s">
        <v>64</v>
      </c>
      <c r="B66" s="4">
        <v>11952</v>
      </c>
      <c r="C66" s="4">
        <v>3759</v>
      </c>
      <c r="D66" s="4">
        <v>9932</v>
      </c>
      <c r="E66" s="4">
        <v>300</v>
      </c>
      <c r="F66" s="4">
        <v>34534</v>
      </c>
      <c r="G66" s="4">
        <v>8022</v>
      </c>
      <c r="H66" s="4">
        <v>6318</v>
      </c>
      <c r="I66" s="4">
        <v>4706</v>
      </c>
      <c r="J66" s="4">
        <v>349</v>
      </c>
      <c r="K66" s="4">
        <v>6113</v>
      </c>
      <c r="L66" s="4">
        <v>85985</v>
      </c>
    </row>
    <row r="70" spans="1:12" x14ac:dyDescent="0.25">
      <c r="A70" s="5" t="s">
        <v>40</v>
      </c>
      <c r="B70" t="s">
        <v>41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101</v>
      </c>
      <c r="C74" s="4">
        <v>15</v>
      </c>
      <c r="D74" s="4">
        <v>106</v>
      </c>
      <c r="E74" s="4">
        <v>1</v>
      </c>
      <c r="F74" s="4">
        <v>269</v>
      </c>
      <c r="G74" s="4">
        <v>61</v>
      </c>
      <c r="H74" s="4">
        <v>44</v>
      </c>
      <c r="I74" s="4">
        <v>39</v>
      </c>
      <c r="J74" s="4">
        <v>5</v>
      </c>
      <c r="K74" s="4">
        <v>41</v>
      </c>
      <c r="L74" s="4">
        <v>682</v>
      </c>
    </row>
    <row r="75" spans="1:12" x14ac:dyDescent="0.25">
      <c r="A75" s="3" t="s">
        <v>376</v>
      </c>
      <c r="B75" s="4">
        <v>23</v>
      </c>
      <c r="C75" s="4">
        <v>3</v>
      </c>
      <c r="D75" s="4">
        <v>17</v>
      </c>
      <c r="E75" s="4">
        <v>0</v>
      </c>
      <c r="F75" s="4">
        <v>62</v>
      </c>
      <c r="G75" s="4">
        <v>15</v>
      </c>
      <c r="H75" s="4">
        <v>8</v>
      </c>
      <c r="I75" s="4">
        <v>7</v>
      </c>
      <c r="J75" s="4">
        <v>0</v>
      </c>
      <c r="K75" s="4">
        <v>10</v>
      </c>
      <c r="L75" s="4">
        <v>145</v>
      </c>
    </row>
    <row r="76" spans="1:12" x14ac:dyDescent="0.25">
      <c r="A76" s="3" t="s">
        <v>377</v>
      </c>
      <c r="B76" s="4">
        <v>119</v>
      </c>
      <c r="C76" s="4">
        <v>23</v>
      </c>
      <c r="D76" s="4">
        <v>47</v>
      </c>
      <c r="E76" s="4">
        <v>1</v>
      </c>
      <c r="F76" s="4">
        <v>240</v>
      </c>
      <c r="G76" s="4">
        <v>55</v>
      </c>
      <c r="H76" s="4">
        <v>34</v>
      </c>
      <c r="I76" s="4">
        <v>23</v>
      </c>
      <c r="J76" s="4">
        <v>2</v>
      </c>
      <c r="K76" s="4">
        <v>51</v>
      </c>
      <c r="L76" s="4">
        <v>595</v>
      </c>
    </row>
    <row r="77" spans="1:12" x14ac:dyDescent="0.25">
      <c r="A77" s="3" t="s">
        <v>378</v>
      </c>
      <c r="B77" s="4">
        <v>11</v>
      </c>
      <c r="C77" s="4">
        <v>10</v>
      </c>
      <c r="D77" s="4">
        <v>23</v>
      </c>
      <c r="E77" s="4">
        <v>1</v>
      </c>
      <c r="F77" s="4">
        <v>60</v>
      </c>
      <c r="G77" s="4">
        <v>10</v>
      </c>
      <c r="H77" s="4">
        <v>12</v>
      </c>
      <c r="I77" s="4">
        <v>8</v>
      </c>
      <c r="J77" s="4">
        <v>2</v>
      </c>
      <c r="K77" s="4">
        <v>10</v>
      </c>
      <c r="L77" s="4">
        <v>147</v>
      </c>
    </row>
    <row r="78" spans="1:12" x14ac:dyDescent="0.25">
      <c r="A78" s="3" t="s">
        <v>379</v>
      </c>
      <c r="B78" s="4">
        <v>144</v>
      </c>
      <c r="C78" s="4">
        <v>39</v>
      </c>
      <c r="D78" s="4">
        <v>103</v>
      </c>
      <c r="E78" s="4">
        <v>5</v>
      </c>
      <c r="F78" s="4">
        <v>470</v>
      </c>
      <c r="G78" s="4">
        <v>84</v>
      </c>
      <c r="H78" s="4">
        <v>68</v>
      </c>
      <c r="I78" s="4">
        <v>58</v>
      </c>
      <c r="J78" s="4">
        <v>3</v>
      </c>
      <c r="K78" s="4">
        <v>89</v>
      </c>
      <c r="L78" s="4">
        <v>1063</v>
      </c>
    </row>
    <row r="79" spans="1:12" x14ac:dyDescent="0.25">
      <c r="A79" s="3" t="s">
        <v>380</v>
      </c>
      <c r="B79" s="4">
        <v>17</v>
      </c>
      <c r="C79" s="4">
        <v>4</v>
      </c>
      <c r="D79" s="4">
        <v>30</v>
      </c>
      <c r="E79" s="4">
        <v>0</v>
      </c>
      <c r="F79" s="4">
        <v>65</v>
      </c>
      <c r="G79" s="4">
        <v>14</v>
      </c>
      <c r="H79" s="4">
        <v>7</v>
      </c>
      <c r="I79" s="4">
        <v>6</v>
      </c>
      <c r="J79" s="4">
        <v>0</v>
      </c>
      <c r="K79" s="4">
        <v>17</v>
      </c>
      <c r="L79" s="4">
        <v>160</v>
      </c>
    </row>
    <row r="80" spans="1:12" x14ac:dyDescent="0.25">
      <c r="A80" s="3" t="s">
        <v>381</v>
      </c>
      <c r="B80" s="4">
        <v>40</v>
      </c>
      <c r="C80" s="4">
        <v>17</v>
      </c>
      <c r="D80" s="4">
        <v>55</v>
      </c>
      <c r="E80" s="4">
        <v>1</v>
      </c>
      <c r="F80" s="4">
        <v>168</v>
      </c>
      <c r="G80" s="4">
        <v>29</v>
      </c>
      <c r="H80" s="4">
        <v>20</v>
      </c>
      <c r="I80" s="4">
        <v>23</v>
      </c>
      <c r="J80" s="4">
        <v>0</v>
      </c>
      <c r="K80" s="4">
        <v>27</v>
      </c>
      <c r="L80" s="4">
        <v>380</v>
      </c>
    </row>
    <row r="81" spans="1:12" x14ac:dyDescent="0.25">
      <c r="A81" s="3" t="s">
        <v>382</v>
      </c>
      <c r="B81" s="4">
        <v>88</v>
      </c>
      <c r="C81" s="4">
        <v>27</v>
      </c>
      <c r="D81" s="4">
        <v>87</v>
      </c>
      <c r="E81" s="4">
        <v>3</v>
      </c>
      <c r="F81" s="4">
        <v>429</v>
      </c>
      <c r="G81" s="4">
        <v>45</v>
      </c>
      <c r="H81" s="4">
        <v>31</v>
      </c>
      <c r="I81" s="4">
        <v>53</v>
      </c>
      <c r="J81" s="4">
        <v>1</v>
      </c>
      <c r="K81" s="4">
        <v>53</v>
      </c>
      <c r="L81" s="4">
        <v>817</v>
      </c>
    </row>
    <row r="82" spans="1:12" x14ac:dyDescent="0.25">
      <c r="A82" s="3" t="s">
        <v>383</v>
      </c>
      <c r="B82" s="4">
        <v>81</v>
      </c>
      <c r="C82" s="4">
        <v>16</v>
      </c>
      <c r="D82" s="4">
        <v>68</v>
      </c>
      <c r="E82" s="4">
        <v>6</v>
      </c>
      <c r="F82" s="4">
        <v>247</v>
      </c>
      <c r="G82" s="4">
        <v>37</v>
      </c>
      <c r="H82" s="4">
        <v>20</v>
      </c>
      <c r="I82" s="4">
        <v>33</v>
      </c>
      <c r="J82" s="4">
        <v>2</v>
      </c>
      <c r="K82" s="4">
        <v>41</v>
      </c>
      <c r="L82" s="4">
        <v>551</v>
      </c>
    </row>
    <row r="83" spans="1:12" x14ac:dyDescent="0.25">
      <c r="A83" s="3" t="s">
        <v>384</v>
      </c>
      <c r="B83" s="4">
        <v>239</v>
      </c>
      <c r="C83" s="4">
        <v>99</v>
      </c>
      <c r="D83" s="4">
        <v>285</v>
      </c>
      <c r="E83" s="4">
        <v>6</v>
      </c>
      <c r="F83" s="4">
        <v>757</v>
      </c>
      <c r="G83" s="4">
        <v>131</v>
      </c>
      <c r="H83" s="4">
        <v>111</v>
      </c>
      <c r="I83" s="4">
        <v>112</v>
      </c>
      <c r="J83" s="4">
        <v>7</v>
      </c>
      <c r="K83" s="4">
        <v>129</v>
      </c>
      <c r="L83" s="4">
        <v>1876</v>
      </c>
    </row>
    <row r="84" spans="1:12" x14ac:dyDescent="0.25">
      <c r="A84" s="3" t="s">
        <v>385</v>
      </c>
      <c r="B84" s="4">
        <v>111</v>
      </c>
      <c r="C84" s="4">
        <v>58</v>
      </c>
      <c r="D84" s="4">
        <v>83</v>
      </c>
      <c r="E84" s="4">
        <v>4</v>
      </c>
      <c r="F84" s="4">
        <v>329</v>
      </c>
      <c r="G84" s="4">
        <v>85</v>
      </c>
      <c r="H84" s="4">
        <v>58</v>
      </c>
      <c r="I84" s="4">
        <v>50</v>
      </c>
      <c r="J84" s="4">
        <v>2</v>
      </c>
      <c r="K84" s="4">
        <v>65</v>
      </c>
      <c r="L84" s="4">
        <v>845</v>
      </c>
    </row>
    <row r="85" spans="1:12" x14ac:dyDescent="0.25">
      <c r="A85" s="3" t="s">
        <v>386</v>
      </c>
      <c r="B85" s="4">
        <v>94</v>
      </c>
      <c r="C85" s="4">
        <v>50</v>
      </c>
      <c r="D85" s="4">
        <v>90</v>
      </c>
      <c r="E85" s="4">
        <v>11</v>
      </c>
      <c r="F85" s="4">
        <v>265</v>
      </c>
      <c r="G85" s="4">
        <v>63</v>
      </c>
      <c r="H85" s="4">
        <v>55</v>
      </c>
      <c r="I85" s="4">
        <v>39</v>
      </c>
      <c r="J85" s="4">
        <v>2</v>
      </c>
      <c r="K85" s="4">
        <v>66</v>
      </c>
      <c r="L85" s="4">
        <v>735</v>
      </c>
    </row>
    <row r="86" spans="1:12" x14ac:dyDescent="0.25">
      <c r="A86" s="3" t="s">
        <v>387</v>
      </c>
      <c r="B86" s="4">
        <v>226</v>
      </c>
      <c r="C86" s="4">
        <v>122</v>
      </c>
      <c r="D86" s="4">
        <v>206</v>
      </c>
      <c r="E86" s="4">
        <v>14</v>
      </c>
      <c r="F86" s="4">
        <v>880</v>
      </c>
      <c r="G86" s="4">
        <v>156</v>
      </c>
      <c r="H86" s="4">
        <v>119</v>
      </c>
      <c r="I86" s="4">
        <v>160</v>
      </c>
      <c r="J86" s="4">
        <v>12</v>
      </c>
      <c r="K86" s="4">
        <v>181</v>
      </c>
      <c r="L86" s="4">
        <v>2076</v>
      </c>
    </row>
    <row r="87" spans="1:12" x14ac:dyDescent="0.25">
      <c r="A87" s="3" t="s">
        <v>388</v>
      </c>
      <c r="B87" s="4">
        <v>68</v>
      </c>
      <c r="C87" s="4">
        <v>27</v>
      </c>
      <c r="D87" s="4">
        <v>43</v>
      </c>
      <c r="E87" s="4">
        <v>7</v>
      </c>
      <c r="F87" s="4">
        <v>286</v>
      </c>
      <c r="G87" s="4">
        <v>46</v>
      </c>
      <c r="H87" s="4">
        <v>41</v>
      </c>
      <c r="I87" s="4">
        <v>28</v>
      </c>
      <c r="J87" s="4">
        <v>4</v>
      </c>
      <c r="K87" s="4">
        <v>34</v>
      </c>
      <c r="L87" s="4">
        <v>584</v>
      </c>
    </row>
    <row r="88" spans="1:12" x14ac:dyDescent="0.25">
      <c r="A88" s="3" t="s">
        <v>389</v>
      </c>
      <c r="B88" s="4">
        <v>86</v>
      </c>
      <c r="C88" s="4">
        <v>27</v>
      </c>
      <c r="D88" s="4">
        <v>60</v>
      </c>
      <c r="E88" s="4">
        <v>2</v>
      </c>
      <c r="F88" s="4">
        <v>243</v>
      </c>
      <c r="G88" s="4">
        <v>55</v>
      </c>
      <c r="H88" s="4">
        <v>34</v>
      </c>
      <c r="I88" s="4">
        <v>13</v>
      </c>
      <c r="J88" s="4">
        <v>3</v>
      </c>
      <c r="K88" s="4">
        <v>45</v>
      </c>
      <c r="L88" s="4">
        <v>568</v>
      </c>
    </row>
    <row r="89" spans="1:12" x14ac:dyDescent="0.25">
      <c r="A89" s="3" t="s">
        <v>390</v>
      </c>
      <c r="B89" s="4">
        <v>407</v>
      </c>
      <c r="C89" s="4">
        <v>250</v>
      </c>
      <c r="D89" s="4">
        <v>341</v>
      </c>
      <c r="E89" s="4">
        <v>27</v>
      </c>
      <c r="F89" s="4">
        <v>1390</v>
      </c>
      <c r="G89" s="4">
        <v>298</v>
      </c>
      <c r="H89" s="4">
        <v>177</v>
      </c>
      <c r="I89" s="4">
        <v>228</v>
      </c>
      <c r="J89" s="4">
        <v>24</v>
      </c>
      <c r="K89" s="4">
        <v>243</v>
      </c>
      <c r="L89" s="4">
        <v>3385</v>
      </c>
    </row>
    <row r="90" spans="1:12" x14ac:dyDescent="0.25">
      <c r="A90" s="3" t="s">
        <v>391</v>
      </c>
      <c r="B90" s="4">
        <v>1343</v>
      </c>
      <c r="C90" s="4">
        <v>388</v>
      </c>
      <c r="D90" s="4">
        <v>1250</v>
      </c>
      <c r="E90" s="4">
        <v>40</v>
      </c>
      <c r="F90" s="4">
        <v>4015</v>
      </c>
      <c r="G90" s="4">
        <v>1071</v>
      </c>
      <c r="H90" s="4">
        <v>913</v>
      </c>
      <c r="I90" s="4">
        <v>455</v>
      </c>
      <c r="J90" s="4">
        <v>59</v>
      </c>
      <c r="K90" s="4">
        <v>628</v>
      </c>
      <c r="L90" s="4">
        <v>10162</v>
      </c>
    </row>
    <row r="91" spans="1:12" x14ac:dyDescent="0.25">
      <c r="A91" s="3" t="s">
        <v>392</v>
      </c>
      <c r="B91" s="4">
        <v>333</v>
      </c>
      <c r="C91" s="4">
        <v>65</v>
      </c>
      <c r="D91" s="4">
        <v>212</v>
      </c>
      <c r="E91" s="4">
        <v>5</v>
      </c>
      <c r="F91" s="4">
        <v>733</v>
      </c>
      <c r="G91" s="4">
        <v>177</v>
      </c>
      <c r="H91" s="4">
        <v>140</v>
      </c>
      <c r="I91" s="4">
        <v>83</v>
      </c>
      <c r="J91" s="4">
        <v>9</v>
      </c>
      <c r="K91" s="4">
        <v>118</v>
      </c>
      <c r="L91" s="4">
        <v>1875</v>
      </c>
    </row>
    <row r="92" spans="1:12" x14ac:dyDescent="0.25">
      <c r="A92" s="3" t="s">
        <v>393</v>
      </c>
      <c r="B92" s="4">
        <v>1152</v>
      </c>
      <c r="C92" s="4">
        <v>664</v>
      </c>
      <c r="D92" s="4">
        <v>857</v>
      </c>
      <c r="E92" s="4">
        <v>45</v>
      </c>
      <c r="F92" s="4">
        <v>3033</v>
      </c>
      <c r="G92" s="4">
        <v>1021</v>
      </c>
      <c r="H92" s="4">
        <v>570</v>
      </c>
      <c r="I92" s="4">
        <v>372</v>
      </c>
      <c r="J92" s="4">
        <v>32</v>
      </c>
      <c r="K92" s="4">
        <v>622</v>
      </c>
      <c r="L92" s="4">
        <v>8368</v>
      </c>
    </row>
    <row r="93" spans="1:12" x14ac:dyDescent="0.25">
      <c r="A93" s="3" t="s">
        <v>394</v>
      </c>
      <c r="B93" s="4">
        <v>3684</v>
      </c>
      <c r="C93" s="4">
        <v>901</v>
      </c>
      <c r="D93" s="4">
        <v>2370</v>
      </c>
      <c r="E93" s="4">
        <v>137</v>
      </c>
      <c r="F93" s="4">
        <v>10965</v>
      </c>
      <c r="G93" s="4">
        <v>2804</v>
      </c>
      <c r="H93" s="4">
        <v>1664</v>
      </c>
      <c r="I93" s="4">
        <v>1568</v>
      </c>
      <c r="J93" s="4">
        <v>85</v>
      </c>
      <c r="K93" s="4">
        <v>2327</v>
      </c>
      <c r="L93" s="4">
        <v>26505</v>
      </c>
    </row>
    <row r="94" spans="1:12" x14ac:dyDescent="0.25">
      <c r="A94" s="3" t="s">
        <v>395</v>
      </c>
      <c r="B94" s="4">
        <v>972</v>
      </c>
      <c r="C94" s="4">
        <v>211</v>
      </c>
      <c r="D94" s="4">
        <v>787</v>
      </c>
      <c r="E94" s="4">
        <v>56</v>
      </c>
      <c r="F94" s="4">
        <v>2758</v>
      </c>
      <c r="G94" s="4">
        <v>687</v>
      </c>
      <c r="H94" s="4">
        <v>504</v>
      </c>
      <c r="I94" s="4">
        <v>309</v>
      </c>
      <c r="J94" s="4">
        <v>26</v>
      </c>
      <c r="K94" s="4">
        <v>415</v>
      </c>
      <c r="L94" s="4">
        <v>6725</v>
      </c>
    </row>
    <row r="95" spans="1:12" x14ac:dyDescent="0.25">
      <c r="A95" s="3" t="s">
        <v>396</v>
      </c>
      <c r="B95" s="4">
        <v>834</v>
      </c>
      <c r="C95" s="4">
        <v>294</v>
      </c>
      <c r="D95" s="4">
        <v>759</v>
      </c>
      <c r="E95" s="4">
        <v>26</v>
      </c>
      <c r="F95" s="4">
        <v>1727</v>
      </c>
      <c r="G95" s="4">
        <v>572</v>
      </c>
      <c r="H95" s="4">
        <v>462</v>
      </c>
      <c r="I95" s="4">
        <v>212</v>
      </c>
      <c r="J95" s="4">
        <v>16</v>
      </c>
      <c r="K95" s="4">
        <v>335</v>
      </c>
      <c r="L95" s="4">
        <v>5237</v>
      </c>
    </row>
    <row r="96" spans="1:12" x14ac:dyDescent="0.25">
      <c r="A96" s="3" t="s">
        <v>397</v>
      </c>
      <c r="B96" s="4">
        <v>1484</v>
      </c>
      <c r="C96" s="4">
        <v>268</v>
      </c>
      <c r="D96" s="4">
        <v>902</v>
      </c>
      <c r="E96" s="4">
        <v>27</v>
      </c>
      <c r="F96" s="4">
        <v>2749</v>
      </c>
      <c r="G96" s="4">
        <v>757</v>
      </c>
      <c r="H96" s="4">
        <v>559</v>
      </c>
      <c r="I96" s="4">
        <v>378</v>
      </c>
      <c r="J96" s="4">
        <v>26</v>
      </c>
      <c r="K96" s="4">
        <v>419</v>
      </c>
      <c r="L96" s="4">
        <v>7569</v>
      </c>
    </row>
    <row r="97" spans="1:12" x14ac:dyDescent="0.25">
      <c r="A97" s="3" t="s">
        <v>398</v>
      </c>
      <c r="B97" s="4">
        <v>122</v>
      </c>
      <c r="C97" s="4">
        <v>55</v>
      </c>
      <c r="D97" s="4">
        <v>161</v>
      </c>
      <c r="E97" s="4">
        <v>4</v>
      </c>
      <c r="F97" s="4">
        <v>365</v>
      </c>
      <c r="G97" s="4">
        <v>102</v>
      </c>
      <c r="H97" s="4">
        <v>114</v>
      </c>
      <c r="I97" s="4">
        <v>36</v>
      </c>
      <c r="J97" s="4">
        <v>6</v>
      </c>
      <c r="K97" s="4">
        <v>112</v>
      </c>
      <c r="L97" s="4">
        <v>1077</v>
      </c>
    </row>
    <row r="98" spans="1:12" x14ac:dyDescent="0.25">
      <c r="A98" s="3" t="s">
        <v>399</v>
      </c>
      <c r="B98" s="4">
        <v>198</v>
      </c>
      <c r="C98" s="4">
        <v>53</v>
      </c>
      <c r="D98" s="4">
        <v>176</v>
      </c>
      <c r="E98" s="4">
        <v>8</v>
      </c>
      <c r="F98" s="4">
        <v>515</v>
      </c>
      <c r="G98" s="4">
        <v>112</v>
      </c>
      <c r="H98" s="4">
        <v>111</v>
      </c>
      <c r="I98" s="4">
        <v>67</v>
      </c>
      <c r="J98" s="4">
        <v>6</v>
      </c>
      <c r="K98" s="4">
        <v>113</v>
      </c>
      <c r="L98" s="4">
        <v>1359</v>
      </c>
    </row>
    <row r="99" spans="1:12" x14ac:dyDescent="0.25">
      <c r="A99" s="3" t="s">
        <v>400</v>
      </c>
      <c r="B99" s="4">
        <v>353</v>
      </c>
      <c r="C99" s="4">
        <v>98</v>
      </c>
      <c r="D99" s="4">
        <v>355</v>
      </c>
      <c r="E99" s="4">
        <v>14</v>
      </c>
      <c r="F99" s="4">
        <v>964</v>
      </c>
      <c r="G99" s="4">
        <v>206</v>
      </c>
      <c r="H99" s="4">
        <v>221</v>
      </c>
      <c r="I99" s="4">
        <v>128</v>
      </c>
      <c r="J99" s="4">
        <v>12</v>
      </c>
      <c r="K99" s="4">
        <v>171</v>
      </c>
      <c r="L99" s="4">
        <v>2522</v>
      </c>
    </row>
    <row r="100" spans="1:12" x14ac:dyDescent="0.25">
      <c r="A100" s="3" t="s">
        <v>401</v>
      </c>
      <c r="B100" s="4">
        <v>263</v>
      </c>
      <c r="C100" s="4">
        <v>105</v>
      </c>
      <c r="D100" s="4">
        <v>177</v>
      </c>
      <c r="E100" s="4">
        <v>6</v>
      </c>
      <c r="F100" s="4">
        <v>899</v>
      </c>
      <c r="G100" s="4">
        <v>256</v>
      </c>
      <c r="H100" s="4">
        <v>143</v>
      </c>
      <c r="I100" s="4">
        <v>98</v>
      </c>
      <c r="J100" s="4">
        <v>9</v>
      </c>
      <c r="K100" s="4">
        <v>254</v>
      </c>
      <c r="L100" s="4">
        <v>2210</v>
      </c>
    </row>
    <row r="101" spans="1:12" x14ac:dyDescent="0.25">
      <c r="A101" s="3" t="s">
        <v>63</v>
      </c>
      <c r="B101" s="4">
        <v>12593</v>
      </c>
      <c r="C101" s="4">
        <v>3889</v>
      </c>
      <c r="D101" s="4">
        <v>9650</v>
      </c>
      <c r="E101" s="4">
        <v>457</v>
      </c>
      <c r="F101" s="4">
        <v>34883</v>
      </c>
      <c r="G101" s="4">
        <v>8949</v>
      </c>
      <c r="H101" s="4">
        <v>6240</v>
      </c>
      <c r="I101" s="4">
        <v>4586</v>
      </c>
      <c r="J101" s="4">
        <v>355</v>
      </c>
      <c r="K101" s="4">
        <v>6616</v>
      </c>
      <c r="L101" s="4">
        <v>88218</v>
      </c>
    </row>
    <row r="105" spans="1:12" x14ac:dyDescent="0.25">
      <c r="A105" s="5" t="s">
        <v>40</v>
      </c>
      <c r="B105" t="s">
        <v>41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114</v>
      </c>
      <c r="C109" s="4">
        <v>15</v>
      </c>
      <c r="D109" s="4">
        <v>113</v>
      </c>
      <c r="E109" s="4">
        <v>2</v>
      </c>
      <c r="F109" s="4">
        <v>270</v>
      </c>
      <c r="G109" s="4">
        <v>63</v>
      </c>
      <c r="H109" s="4">
        <v>36</v>
      </c>
      <c r="I109" s="4">
        <v>33</v>
      </c>
      <c r="J109" s="4">
        <v>3</v>
      </c>
      <c r="K109" s="4">
        <v>41</v>
      </c>
      <c r="L109" s="4">
        <v>690</v>
      </c>
    </row>
    <row r="110" spans="1:12" x14ac:dyDescent="0.25">
      <c r="A110" s="3" t="s">
        <v>403</v>
      </c>
      <c r="B110" s="4">
        <v>28</v>
      </c>
      <c r="C110" s="4">
        <v>3</v>
      </c>
      <c r="D110" s="4">
        <v>20</v>
      </c>
      <c r="E110" s="4">
        <v>0</v>
      </c>
      <c r="F110" s="4">
        <v>63</v>
      </c>
      <c r="G110" s="4">
        <v>12</v>
      </c>
      <c r="H110" s="4">
        <v>8</v>
      </c>
      <c r="I110" s="4">
        <v>4</v>
      </c>
      <c r="J110" s="4">
        <v>0</v>
      </c>
      <c r="K110" s="4">
        <v>10</v>
      </c>
      <c r="L110" s="4">
        <v>148</v>
      </c>
    </row>
    <row r="111" spans="1:12" x14ac:dyDescent="0.25">
      <c r="A111" s="3" t="s">
        <v>404</v>
      </c>
      <c r="B111" s="4">
        <v>145</v>
      </c>
      <c r="C111" s="4">
        <v>21</v>
      </c>
      <c r="D111" s="4">
        <v>45</v>
      </c>
      <c r="E111" s="4">
        <v>0</v>
      </c>
      <c r="F111" s="4">
        <v>245</v>
      </c>
      <c r="G111" s="4">
        <v>60</v>
      </c>
      <c r="H111" s="4">
        <v>39</v>
      </c>
      <c r="I111" s="4">
        <v>30</v>
      </c>
      <c r="J111" s="4">
        <v>2</v>
      </c>
      <c r="K111" s="4">
        <v>52</v>
      </c>
      <c r="L111" s="4">
        <v>639</v>
      </c>
    </row>
    <row r="112" spans="1:12" x14ac:dyDescent="0.25">
      <c r="A112" s="3" t="s">
        <v>405</v>
      </c>
      <c r="B112" s="4">
        <v>14</v>
      </c>
      <c r="C112" s="4">
        <v>10</v>
      </c>
      <c r="D112" s="4">
        <v>22</v>
      </c>
      <c r="E112" s="4">
        <v>2</v>
      </c>
      <c r="F112" s="4">
        <v>68</v>
      </c>
      <c r="G112" s="4">
        <v>10</v>
      </c>
      <c r="H112" s="4">
        <v>10</v>
      </c>
      <c r="I112" s="4">
        <v>8</v>
      </c>
      <c r="J112" s="4">
        <v>1</v>
      </c>
      <c r="K112" s="4">
        <v>12</v>
      </c>
      <c r="L112" s="4">
        <v>157</v>
      </c>
    </row>
    <row r="113" spans="1:12" x14ac:dyDescent="0.25">
      <c r="A113" s="3" t="s">
        <v>406</v>
      </c>
      <c r="B113" s="4">
        <v>148</v>
      </c>
      <c r="C113" s="4">
        <v>41</v>
      </c>
      <c r="D113" s="4">
        <v>101</v>
      </c>
      <c r="E113" s="4">
        <v>5</v>
      </c>
      <c r="F113" s="4">
        <v>497</v>
      </c>
      <c r="G113" s="4">
        <v>98</v>
      </c>
      <c r="H113" s="4">
        <v>62</v>
      </c>
      <c r="I113" s="4">
        <v>60</v>
      </c>
      <c r="J113" s="4">
        <v>3</v>
      </c>
      <c r="K113" s="4">
        <v>96</v>
      </c>
      <c r="L113" s="4">
        <v>1111</v>
      </c>
    </row>
    <row r="114" spans="1:12" x14ac:dyDescent="0.25">
      <c r="A114" s="3" t="s">
        <v>407</v>
      </c>
      <c r="B114" s="4">
        <v>18</v>
      </c>
      <c r="C114" s="4">
        <v>5</v>
      </c>
      <c r="D114" s="4">
        <v>34</v>
      </c>
      <c r="E114" s="4">
        <v>0</v>
      </c>
      <c r="F114" s="4">
        <v>73</v>
      </c>
      <c r="G114" s="4">
        <v>10</v>
      </c>
      <c r="H114" s="4">
        <v>9</v>
      </c>
      <c r="I114" s="4">
        <v>8</v>
      </c>
      <c r="J114" s="4">
        <v>0</v>
      </c>
      <c r="K114" s="4">
        <v>14</v>
      </c>
      <c r="L114" s="4">
        <v>171</v>
      </c>
    </row>
    <row r="115" spans="1:12" x14ac:dyDescent="0.25">
      <c r="A115" s="3" t="s">
        <v>408</v>
      </c>
      <c r="B115" s="4">
        <v>43</v>
      </c>
      <c r="C115" s="4">
        <v>15</v>
      </c>
      <c r="D115" s="4">
        <v>60</v>
      </c>
      <c r="E115" s="4">
        <v>1</v>
      </c>
      <c r="F115" s="4">
        <v>186</v>
      </c>
      <c r="G115" s="4">
        <v>30</v>
      </c>
      <c r="H115" s="4">
        <v>23</v>
      </c>
      <c r="I115" s="4">
        <v>18</v>
      </c>
      <c r="J115" s="4">
        <v>0</v>
      </c>
      <c r="K115" s="4">
        <v>30</v>
      </c>
      <c r="L115" s="4">
        <v>406</v>
      </c>
    </row>
    <row r="116" spans="1:12" x14ac:dyDescent="0.25">
      <c r="A116" s="3" t="s">
        <v>409</v>
      </c>
      <c r="B116" s="4">
        <v>103</v>
      </c>
      <c r="C116" s="4">
        <v>29</v>
      </c>
      <c r="D116" s="4">
        <v>99</v>
      </c>
      <c r="E116" s="4">
        <v>3</v>
      </c>
      <c r="F116" s="4">
        <v>469</v>
      </c>
      <c r="G116" s="4">
        <v>58</v>
      </c>
      <c r="H116" s="4">
        <v>32</v>
      </c>
      <c r="I116" s="4">
        <v>57</v>
      </c>
      <c r="J116" s="4">
        <v>1</v>
      </c>
      <c r="K116" s="4">
        <v>60</v>
      </c>
      <c r="L116" s="4">
        <v>911</v>
      </c>
    </row>
    <row r="117" spans="1:12" x14ac:dyDescent="0.25">
      <c r="A117" s="3" t="s">
        <v>410</v>
      </c>
      <c r="B117" s="4">
        <v>99</v>
      </c>
      <c r="C117" s="4">
        <v>22</v>
      </c>
      <c r="D117" s="4">
        <v>70</v>
      </c>
      <c r="E117" s="4">
        <v>8</v>
      </c>
      <c r="F117" s="4">
        <v>261</v>
      </c>
      <c r="G117" s="4">
        <v>37</v>
      </c>
      <c r="H117" s="4">
        <v>25</v>
      </c>
      <c r="I117" s="4">
        <v>32</v>
      </c>
      <c r="J117" s="4">
        <v>2</v>
      </c>
      <c r="K117" s="4">
        <v>48</v>
      </c>
      <c r="L117" s="4">
        <v>604</v>
      </c>
    </row>
    <row r="118" spans="1:12" x14ac:dyDescent="0.25">
      <c r="A118" s="3" t="s">
        <v>411</v>
      </c>
      <c r="B118" s="4">
        <v>278</v>
      </c>
      <c r="C118" s="4">
        <v>116</v>
      </c>
      <c r="D118" s="4">
        <v>286</v>
      </c>
      <c r="E118" s="4">
        <v>14</v>
      </c>
      <c r="F118" s="4">
        <v>805</v>
      </c>
      <c r="G118" s="4">
        <v>155</v>
      </c>
      <c r="H118" s="4">
        <v>109</v>
      </c>
      <c r="I118" s="4">
        <v>127</v>
      </c>
      <c r="J118" s="4">
        <v>3</v>
      </c>
      <c r="K118" s="4">
        <v>148</v>
      </c>
      <c r="L118" s="4">
        <v>2041</v>
      </c>
    </row>
    <row r="119" spans="1:12" x14ac:dyDescent="0.25">
      <c r="A119" s="3" t="s">
        <v>412</v>
      </c>
      <c r="B119" s="4">
        <v>144</v>
      </c>
      <c r="C119" s="4">
        <v>53</v>
      </c>
      <c r="D119" s="4">
        <v>85</v>
      </c>
      <c r="E119" s="4">
        <v>4</v>
      </c>
      <c r="F119" s="4">
        <v>347</v>
      </c>
      <c r="G119" s="4">
        <v>100</v>
      </c>
      <c r="H119" s="4">
        <v>58</v>
      </c>
      <c r="I119" s="4">
        <v>47</v>
      </c>
      <c r="J119" s="4">
        <v>1</v>
      </c>
      <c r="K119" s="4">
        <v>82</v>
      </c>
      <c r="L119" s="4">
        <v>921</v>
      </c>
    </row>
    <row r="120" spans="1:12" x14ac:dyDescent="0.25">
      <c r="A120" s="3" t="s">
        <v>413</v>
      </c>
      <c r="B120" s="4">
        <v>90</v>
      </c>
      <c r="C120" s="4">
        <v>46</v>
      </c>
      <c r="D120" s="4">
        <v>91</v>
      </c>
      <c r="E120" s="4">
        <v>21</v>
      </c>
      <c r="F120" s="4">
        <v>277</v>
      </c>
      <c r="G120" s="4">
        <v>73</v>
      </c>
      <c r="H120" s="4">
        <v>56</v>
      </c>
      <c r="I120" s="4">
        <v>36</v>
      </c>
      <c r="J120" s="4">
        <v>2</v>
      </c>
      <c r="K120" s="4">
        <v>81</v>
      </c>
      <c r="L120" s="4">
        <v>773</v>
      </c>
    </row>
    <row r="121" spans="1:12" x14ac:dyDescent="0.25">
      <c r="A121" s="3" t="s">
        <v>414</v>
      </c>
      <c r="B121" s="4">
        <v>256</v>
      </c>
      <c r="C121" s="4">
        <v>132</v>
      </c>
      <c r="D121" s="4">
        <v>199</v>
      </c>
      <c r="E121" s="4">
        <v>21</v>
      </c>
      <c r="F121" s="4">
        <v>920</v>
      </c>
      <c r="G121" s="4">
        <v>164</v>
      </c>
      <c r="H121" s="4">
        <v>139</v>
      </c>
      <c r="I121" s="4">
        <v>139</v>
      </c>
      <c r="J121" s="4">
        <v>12</v>
      </c>
      <c r="K121" s="4">
        <v>204</v>
      </c>
      <c r="L121" s="4">
        <v>2186</v>
      </c>
    </row>
    <row r="122" spans="1:12" x14ac:dyDescent="0.25">
      <c r="A122" s="3" t="s">
        <v>415</v>
      </c>
      <c r="B122" s="4">
        <v>70</v>
      </c>
      <c r="C122" s="4">
        <v>23</v>
      </c>
      <c r="D122" s="4">
        <v>37</v>
      </c>
      <c r="E122" s="4">
        <v>14</v>
      </c>
      <c r="F122" s="4">
        <v>274</v>
      </c>
      <c r="G122" s="4">
        <v>53</v>
      </c>
      <c r="H122" s="4">
        <v>41</v>
      </c>
      <c r="I122" s="4">
        <v>31</v>
      </c>
      <c r="J122" s="4">
        <v>3</v>
      </c>
      <c r="K122" s="4">
        <v>36</v>
      </c>
      <c r="L122" s="4">
        <v>582</v>
      </c>
    </row>
    <row r="123" spans="1:12" x14ac:dyDescent="0.25">
      <c r="A123" s="3" t="s">
        <v>416</v>
      </c>
      <c r="B123" s="4">
        <v>96</v>
      </c>
      <c r="C123" s="4">
        <v>34</v>
      </c>
      <c r="D123" s="4">
        <v>55</v>
      </c>
      <c r="E123" s="4">
        <v>2</v>
      </c>
      <c r="F123" s="4">
        <v>255</v>
      </c>
      <c r="G123" s="4">
        <v>75</v>
      </c>
      <c r="H123" s="4">
        <v>43</v>
      </c>
      <c r="I123" s="4">
        <v>10</v>
      </c>
      <c r="J123" s="4">
        <v>2</v>
      </c>
      <c r="K123" s="4">
        <v>57</v>
      </c>
      <c r="L123" s="4">
        <v>629</v>
      </c>
    </row>
    <row r="124" spans="1:12" x14ac:dyDescent="0.25">
      <c r="A124" s="3" t="s">
        <v>417</v>
      </c>
      <c r="B124" s="4">
        <v>451</v>
      </c>
      <c r="C124" s="4">
        <v>260</v>
      </c>
      <c r="D124" s="4">
        <v>317</v>
      </c>
      <c r="E124" s="4">
        <v>38</v>
      </c>
      <c r="F124" s="4">
        <v>1426</v>
      </c>
      <c r="G124" s="4">
        <v>319</v>
      </c>
      <c r="H124" s="4">
        <v>175</v>
      </c>
      <c r="I124" s="4">
        <v>238</v>
      </c>
      <c r="J124" s="4">
        <v>22</v>
      </c>
      <c r="K124" s="4">
        <v>291</v>
      </c>
      <c r="L124" s="4">
        <v>3537</v>
      </c>
    </row>
    <row r="125" spans="1:12" x14ac:dyDescent="0.25">
      <c r="A125" s="3" t="s">
        <v>418</v>
      </c>
      <c r="B125" s="4">
        <v>1460</v>
      </c>
      <c r="C125" s="4">
        <v>409</v>
      </c>
      <c r="D125" s="4">
        <v>1143</v>
      </c>
      <c r="E125" s="4">
        <v>52</v>
      </c>
      <c r="F125" s="4">
        <v>4068</v>
      </c>
      <c r="G125" s="4">
        <v>1168</v>
      </c>
      <c r="H125" s="4">
        <v>885</v>
      </c>
      <c r="I125" s="4">
        <v>473</v>
      </c>
      <c r="J125" s="4">
        <v>60</v>
      </c>
      <c r="K125" s="4">
        <v>696</v>
      </c>
      <c r="L125" s="4">
        <v>10414</v>
      </c>
    </row>
    <row r="126" spans="1:12" x14ac:dyDescent="0.25">
      <c r="A126" s="3" t="s">
        <v>419</v>
      </c>
      <c r="B126" s="4">
        <v>356</v>
      </c>
      <c r="C126" s="4">
        <v>73</v>
      </c>
      <c r="D126" s="4">
        <v>193</v>
      </c>
      <c r="E126" s="4">
        <v>13</v>
      </c>
      <c r="F126" s="4">
        <v>731</v>
      </c>
      <c r="G126" s="4">
        <v>201</v>
      </c>
      <c r="H126" s="4">
        <v>129</v>
      </c>
      <c r="I126" s="4">
        <v>88</v>
      </c>
      <c r="J126" s="4">
        <v>7</v>
      </c>
      <c r="K126" s="4">
        <v>145</v>
      </c>
      <c r="L126" s="4">
        <v>1936</v>
      </c>
    </row>
    <row r="127" spans="1:12" x14ac:dyDescent="0.25">
      <c r="A127" s="3" t="s">
        <v>420</v>
      </c>
      <c r="B127" s="4">
        <v>1211</v>
      </c>
      <c r="C127" s="4">
        <v>672</v>
      </c>
      <c r="D127" s="4">
        <v>853</v>
      </c>
      <c r="E127" s="4">
        <v>65</v>
      </c>
      <c r="F127" s="4">
        <v>3070</v>
      </c>
      <c r="G127" s="4">
        <v>1138</v>
      </c>
      <c r="H127" s="4">
        <v>556</v>
      </c>
      <c r="I127" s="4">
        <v>345</v>
      </c>
      <c r="J127" s="4">
        <v>29</v>
      </c>
      <c r="K127" s="4">
        <v>635</v>
      </c>
      <c r="L127" s="4">
        <v>8574</v>
      </c>
    </row>
    <row r="128" spans="1:12" x14ac:dyDescent="0.25">
      <c r="A128" s="3" t="s">
        <v>421</v>
      </c>
      <c r="B128" s="4">
        <v>3959</v>
      </c>
      <c r="C128" s="4">
        <v>1017</v>
      </c>
      <c r="D128" s="4">
        <v>2228</v>
      </c>
      <c r="E128" s="4">
        <v>229</v>
      </c>
      <c r="F128" s="4">
        <v>11084</v>
      </c>
      <c r="G128" s="4">
        <v>3158</v>
      </c>
      <c r="H128" s="4">
        <v>1624</v>
      </c>
      <c r="I128" s="4">
        <v>1530</v>
      </c>
      <c r="J128" s="4">
        <v>79</v>
      </c>
      <c r="K128" s="4">
        <v>2587</v>
      </c>
      <c r="L128" s="4">
        <v>27495</v>
      </c>
    </row>
    <row r="129" spans="1:12" x14ac:dyDescent="0.25">
      <c r="A129" s="3" t="s">
        <v>422</v>
      </c>
      <c r="B129" s="4">
        <v>1071</v>
      </c>
      <c r="C129" s="4">
        <v>241</v>
      </c>
      <c r="D129" s="4">
        <v>762</v>
      </c>
      <c r="E129" s="4">
        <v>65</v>
      </c>
      <c r="F129" s="4">
        <v>2806</v>
      </c>
      <c r="G129" s="4">
        <v>794</v>
      </c>
      <c r="H129" s="4">
        <v>520</v>
      </c>
      <c r="I129" s="4">
        <v>327</v>
      </c>
      <c r="J129" s="4">
        <v>24</v>
      </c>
      <c r="K129" s="4">
        <v>512</v>
      </c>
      <c r="L129" s="4">
        <v>7122</v>
      </c>
    </row>
    <row r="130" spans="1:12" x14ac:dyDescent="0.25">
      <c r="A130" s="3" t="s">
        <v>423</v>
      </c>
      <c r="B130" s="4">
        <v>888</v>
      </c>
      <c r="C130" s="4">
        <v>301</v>
      </c>
      <c r="D130" s="4">
        <v>727</v>
      </c>
      <c r="E130" s="4">
        <v>47</v>
      </c>
      <c r="F130" s="4">
        <v>1710</v>
      </c>
      <c r="G130" s="4">
        <v>631</v>
      </c>
      <c r="H130" s="4">
        <v>457</v>
      </c>
      <c r="I130" s="4">
        <v>204</v>
      </c>
      <c r="J130" s="4">
        <v>13</v>
      </c>
      <c r="K130" s="4">
        <v>414</v>
      </c>
      <c r="L130" s="4">
        <v>5392</v>
      </c>
    </row>
    <row r="131" spans="1:12" x14ac:dyDescent="0.25">
      <c r="A131" s="3" t="s">
        <v>424</v>
      </c>
      <c r="B131" s="4">
        <v>1509</v>
      </c>
      <c r="C131" s="4">
        <v>289</v>
      </c>
      <c r="D131" s="4">
        <v>842</v>
      </c>
      <c r="E131" s="4">
        <v>44</v>
      </c>
      <c r="F131" s="4">
        <v>2799</v>
      </c>
      <c r="G131" s="4">
        <v>867</v>
      </c>
      <c r="H131" s="4">
        <v>585</v>
      </c>
      <c r="I131" s="4">
        <v>380</v>
      </c>
      <c r="J131" s="4">
        <v>31</v>
      </c>
      <c r="K131" s="4">
        <v>470</v>
      </c>
      <c r="L131" s="4">
        <v>7816</v>
      </c>
    </row>
    <row r="132" spans="1:12" x14ac:dyDescent="0.25">
      <c r="A132" s="3" t="s">
        <v>425</v>
      </c>
      <c r="B132" s="4">
        <v>136</v>
      </c>
      <c r="C132" s="4">
        <v>62</v>
      </c>
      <c r="D132" s="4">
        <v>153</v>
      </c>
      <c r="E132" s="4">
        <v>8</v>
      </c>
      <c r="F132" s="4">
        <v>372</v>
      </c>
      <c r="G132" s="4">
        <v>121</v>
      </c>
      <c r="H132" s="4">
        <v>118</v>
      </c>
      <c r="I132" s="4">
        <v>40</v>
      </c>
      <c r="J132" s="4">
        <v>7</v>
      </c>
      <c r="K132" s="4">
        <v>115</v>
      </c>
      <c r="L132" s="4">
        <v>1132</v>
      </c>
    </row>
    <row r="133" spans="1:12" x14ac:dyDescent="0.25">
      <c r="A133" s="3" t="s">
        <v>426</v>
      </c>
      <c r="B133" s="4">
        <v>216</v>
      </c>
      <c r="C133" s="4">
        <v>53</v>
      </c>
      <c r="D133" s="4">
        <v>181</v>
      </c>
      <c r="E133" s="4">
        <v>10</v>
      </c>
      <c r="F133" s="4">
        <v>525</v>
      </c>
      <c r="G133" s="4">
        <v>116</v>
      </c>
      <c r="H133" s="4">
        <v>106</v>
      </c>
      <c r="I133" s="4">
        <v>68</v>
      </c>
      <c r="J133" s="4">
        <v>7</v>
      </c>
      <c r="K133" s="4">
        <v>111</v>
      </c>
      <c r="L133" s="4">
        <v>1393</v>
      </c>
    </row>
    <row r="134" spans="1:12" x14ac:dyDescent="0.25">
      <c r="A134" s="3" t="s">
        <v>427</v>
      </c>
      <c r="B134" s="4">
        <v>388</v>
      </c>
      <c r="C134" s="4">
        <v>107</v>
      </c>
      <c r="D134" s="4">
        <v>333</v>
      </c>
      <c r="E134" s="4">
        <v>20</v>
      </c>
      <c r="F134" s="4">
        <v>1038</v>
      </c>
      <c r="G134" s="4">
        <v>248</v>
      </c>
      <c r="H134" s="4">
        <v>225</v>
      </c>
      <c r="I134" s="4">
        <v>137</v>
      </c>
      <c r="J134" s="4">
        <v>19</v>
      </c>
      <c r="K134" s="4">
        <v>209</v>
      </c>
      <c r="L134" s="4">
        <v>2724</v>
      </c>
    </row>
    <row r="135" spans="1:12" x14ac:dyDescent="0.25">
      <c r="A135" s="3" t="s">
        <v>428</v>
      </c>
      <c r="B135" s="4">
        <v>283</v>
      </c>
      <c r="C135" s="4">
        <v>113</v>
      </c>
      <c r="D135" s="4">
        <v>172</v>
      </c>
      <c r="E135" s="4">
        <v>11</v>
      </c>
      <c r="F135" s="4">
        <v>907</v>
      </c>
      <c r="G135" s="4">
        <v>283</v>
      </c>
      <c r="H135" s="4">
        <v>142</v>
      </c>
      <c r="I135" s="4">
        <v>94</v>
      </c>
      <c r="J135" s="4">
        <v>12</v>
      </c>
      <c r="K135" s="4">
        <v>276</v>
      </c>
      <c r="L135" s="4">
        <v>2293</v>
      </c>
    </row>
    <row r="136" spans="1:12" x14ac:dyDescent="0.25">
      <c r="A136" s="3" t="s">
        <v>62</v>
      </c>
      <c r="B136" s="4">
        <v>13574</v>
      </c>
      <c r="C136" s="4">
        <v>4162</v>
      </c>
      <c r="D136" s="4">
        <v>9221</v>
      </c>
      <c r="E136" s="4">
        <v>699</v>
      </c>
      <c r="F136" s="4">
        <v>35546</v>
      </c>
      <c r="G136" s="4">
        <v>10042</v>
      </c>
      <c r="H136" s="4">
        <v>6212</v>
      </c>
      <c r="I136" s="4">
        <v>4564</v>
      </c>
      <c r="J136" s="4">
        <v>345</v>
      </c>
      <c r="K136" s="4">
        <v>7432</v>
      </c>
      <c r="L136" s="4">
        <v>91797</v>
      </c>
    </row>
    <row r="140" spans="1:12" x14ac:dyDescent="0.25">
      <c r="A140" s="5" t="s">
        <v>40</v>
      </c>
      <c r="B140" t="s">
        <v>41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118</v>
      </c>
      <c r="C144" s="4">
        <v>20</v>
      </c>
      <c r="D144" s="4">
        <v>121</v>
      </c>
      <c r="E144" s="4">
        <v>4</v>
      </c>
      <c r="F144" s="4">
        <v>276</v>
      </c>
      <c r="G144" s="4">
        <v>73</v>
      </c>
      <c r="H144" s="4">
        <v>36</v>
      </c>
      <c r="I144" s="4">
        <v>38</v>
      </c>
      <c r="J144" s="4">
        <v>7</v>
      </c>
      <c r="K144" s="4">
        <v>56</v>
      </c>
      <c r="L144" s="4">
        <v>749</v>
      </c>
    </row>
    <row r="145" spans="1:12" x14ac:dyDescent="0.25">
      <c r="A145" s="3" t="s">
        <v>430</v>
      </c>
      <c r="B145" s="4">
        <v>25</v>
      </c>
      <c r="C145" s="4">
        <v>6</v>
      </c>
      <c r="D145" s="4">
        <v>20</v>
      </c>
      <c r="E145" s="4">
        <v>1</v>
      </c>
      <c r="F145" s="4">
        <v>72</v>
      </c>
      <c r="G145" s="4">
        <v>17</v>
      </c>
      <c r="H145" s="4">
        <v>12</v>
      </c>
      <c r="I145" s="4">
        <v>6</v>
      </c>
      <c r="J145" s="4">
        <v>0</v>
      </c>
      <c r="K145" s="4">
        <v>12</v>
      </c>
      <c r="L145" s="4">
        <v>171</v>
      </c>
    </row>
    <row r="146" spans="1:12" x14ac:dyDescent="0.25">
      <c r="A146" s="3" t="s">
        <v>431</v>
      </c>
      <c r="B146" s="4">
        <v>144</v>
      </c>
      <c r="C146" s="4">
        <v>25</v>
      </c>
      <c r="D146" s="4">
        <v>52</v>
      </c>
      <c r="E146" s="4">
        <v>5</v>
      </c>
      <c r="F146" s="4">
        <v>252</v>
      </c>
      <c r="G146" s="4">
        <v>68</v>
      </c>
      <c r="H146" s="4">
        <v>38</v>
      </c>
      <c r="I146" s="4">
        <v>29</v>
      </c>
      <c r="J146" s="4">
        <v>1</v>
      </c>
      <c r="K146" s="4">
        <v>61</v>
      </c>
      <c r="L146" s="4">
        <v>675</v>
      </c>
    </row>
    <row r="147" spans="1:12" x14ac:dyDescent="0.25">
      <c r="A147" s="3" t="s">
        <v>432</v>
      </c>
      <c r="B147" s="4">
        <v>16</v>
      </c>
      <c r="C147" s="4">
        <v>9</v>
      </c>
      <c r="D147" s="4">
        <v>20</v>
      </c>
      <c r="E147" s="4">
        <v>2</v>
      </c>
      <c r="F147" s="4">
        <v>74</v>
      </c>
      <c r="G147" s="4">
        <v>9</v>
      </c>
      <c r="H147" s="4">
        <v>10</v>
      </c>
      <c r="I147" s="4">
        <v>9</v>
      </c>
      <c r="J147" s="4">
        <v>1</v>
      </c>
      <c r="K147" s="4">
        <v>12</v>
      </c>
      <c r="L147" s="4">
        <v>162</v>
      </c>
    </row>
    <row r="148" spans="1:12" x14ac:dyDescent="0.25">
      <c r="A148" s="3" t="s">
        <v>433</v>
      </c>
      <c r="B148" s="4">
        <v>154</v>
      </c>
      <c r="C148" s="4">
        <v>43</v>
      </c>
      <c r="D148" s="4">
        <v>101</v>
      </c>
      <c r="E148" s="4">
        <v>10</v>
      </c>
      <c r="F148" s="4">
        <v>520</v>
      </c>
      <c r="G148" s="4">
        <v>111</v>
      </c>
      <c r="H148" s="4">
        <v>70</v>
      </c>
      <c r="I148" s="4">
        <v>69</v>
      </c>
      <c r="J148" s="4">
        <v>5</v>
      </c>
      <c r="K148" s="4">
        <v>110</v>
      </c>
      <c r="L148" s="4">
        <v>1193</v>
      </c>
    </row>
    <row r="149" spans="1:12" x14ac:dyDescent="0.25">
      <c r="A149" s="3" t="s">
        <v>434</v>
      </c>
      <c r="B149" s="4">
        <v>19</v>
      </c>
      <c r="C149" s="4">
        <v>6</v>
      </c>
      <c r="D149" s="4">
        <v>38</v>
      </c>
      <c r="E149" s="4">
        <v>0</v>
      </c>
      <c r="F149" s="4">
        <v>74</v>
      </c>
      <c r="G149" s="4">
        <v>15</v>
      </c>
      <c r="H149" s="4">
        <v>12</v>
      </c>
      <c r="I149" s="4">
        <v>10</v>
      </c>
      <c r="J149" s="4">
        <v>1</v>
      </c>
      <c r="K149" s="4">
        <v>19</v>
      </c>
      <c r="L149" s="4">
        <v>194</v>
      </c>
    </row>
    <row r="150" spans="1:12" x14ac:dyDescent="0.25">
      <c r="A150" s="3" t="s">
        <v>435</v>
      </c>
      <c r="B150" s="4">
        <v>49</v>
      </c>
      <c r="C150" s="4">
        <v>21</v>
      </c>
      <c r="D150" s="4">
        <v>55</v>
      </c>
      <c r="E150" s="4">
        <v>1</v>
      </c>
      <c r="F150" s="4">
        <v>182</v>
      </c>
      <c r="G150" s="4">
        <v>42</v>
      </c>
      <c r="H150" s="4">
        <v>20</v>
      </c>
      <c r="I150" s="4">
        <v>23</v>
      </c>
      <c r="J150" s="4">
        <v>0</v>
      </c>
      <c r="K150" s="4">
        <v>46</v>
      </c>
      <c r="L150" s="4">
        <v>439</v>
      </c>
    </row>
    <row r="151" spans="1:12" x14ac:dyDescent="0.25">
      <c r="A151" s="3" t="s">
        <v>436</v>
      </c>
      <c r="B151" s="4">
        <v>100</v>
      </c>
      <c r="C151" s="4">
        <v>27</v>
      </c>
      <c r="D151" s="4">
        <v>98</v>
      </c>
      <c r="E151" s="4">
        <v>4</v>
      </c>
      <c r="F151" s="4">
        <v>511</v>
      </c>
      <c r="G151" s="4">
        <v>72</v>
      </c>
      <c r="H151" s="4">
        <v>38</v>
      </c>
      <c r="I151" s="4">
        <v>61</v>
      </c>
      <c r="J151" s="4">
        <v>3</v>
      </c>
      <c r="K151" s="4">
        <v>68</v>
      </c>
      <c r="L151" s="4">
        <v>982</v>
      </c>
    </row>
    <row r="152" spans="1:12" x14ac:dyDescent="0.25">
      <c r="A152" s="3" t="s">
        <v>437</v>
      </c>
      <c r="B152" s="4">
        <v>120</v>
      </c>
      <c r="C152" s="4">
        <v>21</v>
      </c>
      <c r="D152" s="4">
        <v>60</v>
      </c>
      <c r="E152" s="4">
        <v>10</v>
      </c>
      <c r="F152" s="4">
        <v>265</v>
      </c>
      <c r="G152" s="4">
        <v>52</v>
      </c>
      <c r="H152" s="4">
        <v>23</v>
      </c>
      <c r="I152" s="4">
        <v>34</v>
      </c>
      <c r="J152" s="4">
        <v>3</v>
      </c>
      <c r="K152" s="4">
        <v>56</v>
      </c>
      <c r="L152" s="4">
        <v>644</v>
      </c>
    </row>
    <row r="153" spans="1:12" x14ac:dyDescent="0.25">
      <c r="A153" s="3" t="s">
        <v>438</v>
      </c>
      <c r="B153" s="4">
        <v>321</v>
      </c>
      <c r="C153" s="4">
        <v>119</v>
      </c>
      <c r="D153" s="4">
        <v>276</v>
      </c>
      <c r="E153" s="4">
        <v>21</v>
      </c>
      <c r="F153" s="4">
        <v>865</v>
      </c>
      <c r="G153" s="4">
        <v>185</v>
      </c>
      <c r="H153" s="4">
        <v>121</v>
      </c>
      <c r="I153" s="4">
        <v>117</v>
      </c>
      <c r="J153" s="4">
        <v>5</v>
      </c>
      <c r="K153" s="4">
        <v>174</v>
      </c>
      <c r="L153" s="4">
        <v>2204</v>
      </c>
    </row>
    <row r="154" spans="1:12" x14ac:dyDescent="0.25">
      <c r="A154" s="3" t="s">
        <v>439</v>
      </c>
      <c r="B154" s="4">
        <v>141</v>
      </c>
      <c r="C154" s="4">
        <v>60</v>
      </c>
      <c r="D154" s="4">
        <v>91</v>
      </c>
      <c r="E154" s="4">
        <v>10</v>
      </c>
      <c r="F154" s="4">
        <v>347</v>
      </c>
      <c r="G154" s="4">
        <v>102</v>
      </c>
      <c r="H154" s="4">
        <v>58</v>
      </c>
      <c r="I154" s="4">
        <v>54</v>
      </c>
      <c r="J154" s="4">
        <v>3</v>
      </c>
      <c r="K154" s="4">
        <v>103</v>
      </c>
      <c r="L154" s="4">
        <v>969</v>
      </c>
    </row>
    <row r="155" spans="1:12" x14ac:dyDescent="0.25">
      <c r="A155" s="3" t="s">
        <v>440</v>
      </c>
      <c r="B155" s="4">
        <v>111</v>
      </c>
      <c r="C155" s="4">
        <v>49</v>
      </c>
      <c r="D155" s="4">
        <v>91</v>
      </c>
      <c r="E155" s="4">
        <v>25</v>
      </c>
      <c r="F155" s="4">
        <v>300</v>
      </c>
      <c r="G155" s="4">
        <v>81</v>
      </c>
      <c r="H155" s="4">
        <v>61</v>
      </c>
      <c r="I155" s="4">
        <v>39</v>
      </c>
      <c r="J155" s="4">
        <v>2</v>
      </c>
      <c r="K155" s="4">
        <v>98</v>
      </c>
      <c r="L155" s="4">
        <v>857</v>
      </c>
    </row>
    <row r="156" spans="1:12" x14ac:dyDescent="0.25">
      <c r="A156" s="3" t="s">
        <v>441</v>
      </c>
      <c r="B156" s="4">
        <v>270</v>
      </c>
      <c r="C156" s="4">
        <v>168</v>
      </c>
      <c r="D156" s="4">
        <v>196</v>
      </c>
      <c r="E156" s="4">
        <v>29</v>
      </c>
      <c r="F156" s="4">
        <v>904</v>
      </c>
      <c r="G156" s="4">
        <v>179</v>
      </c>
      <c r="H156" s="4">
        <v>145</v>
      </c>
      <c r="I156" s="4">
        <v>148</v>
      </c>
      <c r="J156" s="4">
        <v>14</v>
      </c>
      <c r="K156" s="4">
        <v>244</v>
      </c>
      <c r="L156" s="4">
        <v>2297</v>
      </c>
    </row>
    <row r="157" spans="1:12" x14ac:dyDescent="0.25">
      <c r="A157" s="3" t="s">
        <v>442</v>
      </c>
      <c r="B157" s="4">
        <v>77</v>
      </c>
      <c r="C157" s="4">
        <v>27</v>
      </c>
      <c r="D157" s="4">
        <v>42</v>
      </c>
      <c r="E157" s="4">
        <v>11</v>
      </c>
      <c r="F157" s="4">
        <v>287</v>
      </c>
      <c r="G157" s="4">
        <v>54</v>
      </c>
      <c r="H157" s="4">
        <v>36</v>
      </c>
      <c r="I157" s="4">
        <v>28</v>
      </c>
      <c r="J157" s="4">
        <v>3</v>
      </c>
      <c r="K157" s="4">
        <v>50</v>
      </c>
      <c r="L157" s="4">
        <v>615</v>
      </c>
    </row>
    <row r="158" spans="1:12" x14ac:dyDescent="0.25">
      <c r="A158" s="3" t="s">
        <v>443</v>
      </c>
      <c r="B158" s="4">
        <v>116</v>
      </c>
      <c r="C158" s="4">
        <v>35</v>
      </c>
      <c r="D158" s="4">
        <v>56</v>
      </c>
      <c r="E158" s="4">
        <v>4</v>
      </c>
      <c r="F158" s="4">
        <v>255</v>
      </c>
      <c r="G158" s="4">
        <v>87</v>
      </c>
      <c r="H158" s="4">
        <v>37</v>
      </c>
      <c r="I158" s="4">
        <v>14</v>
      </c>
      <c r="J158" s="4">
        <v>1</v>
      </c>
      <c r="K158" s="4">
        <v>59</v>
      </c>
      <c r="L158" s="4">
        <v>664</v>
      </c>
    </row>
    <row r="159" spans="1:12" x14ac:dyDescent="0.25">
      <c r="A159" s="3" t="s">
        <v>444</v>
      </c>
      <c r="B159" s="4">
        <v>493</v>
      </c>
      <c r="C159" s="4">
        <v>300</v>
      </c>
      <c r="D159" s="4">
        <v>300</v>
      </c>
      <c r="E159" s="4">
        <v>45</v>
      </c>
      <c r="F159" s="4">
        <v>1475</v>
      </c>
      <c r="G159" s="4">
        <v>361</v>
      </c>
      <c r="H159" s="4">
        <v>182</v>
      </c>
      <c r="I159" s="4">
        <v>228</v>
      </c>
      <c r="J159" s="4">
        <v>18</v>
      </c>
      <c r="K159" s="4">
        <v>335</v>
      </c>
      <c r="L159" s="4">
        <v>3737</v>
      </c>
    </row>
    <row r="160" spans="1:12" x14ac:dyDescent="0.25">
      <c r="A160" s="3" t="s">
        <v>445</v>
      </c>
      <c r="B160" s="4">
        <v>1575</v>
      </c>
      <c r="C160" s="4">
        <v>445</v>
      </c>
      <c r="D160" s="4">
        <v>1114</v>
      </c>
      <c r="E160" s="4">
        <v>74</v>
      </c>
      <c r="F160" s="4">
        <v>4178</v>
      </c>
      <c r="G160" s="4">
        <v>1294</v>
      </c>
      <c r="H160" s="4">
        <v>828</v>
      </c>
      <c r="I160" s="4">
        <v>500</v>
      </c>
      <c r="J160" s="4">
        <v>62</v>
      </c>
      <c r="K160" s="4">
        <v>789</v>
      </c>
      <c r="L160" s="4">
        <v>10859</v>
      </c>
    </row>
    <row r="161" spans="1:12" x14ac:dyDescent="0.25">
      <c r="A161" s="3" t="s">
        <v>446</v>
      </c>
      <c r="B161" s="4">
        <v>383</v>
      </c>
      <c r="C161" s="4">
        <v>68</v>
      </c>
      <c r="D161" s="4">
        <v>190</v>
      </c>
      <c r="E161" s="4">
        <v>10</v>
      </c>
      <c r="F161" s="4">
        <v>746</v>
      </c>
      <c r="G161" s="4">
        <v>241</v>
      </c>
      <c r="H161" s="4">
        <v>124</v>
      </c>
      <c r="I161" s="4">
        <v>94</v>
      </c>
      <c r="J161" s="4">
        <v>8</v>
      </c>
      <c r="K161" s="4">
        <v>150</v>
      </c>
      <c r="L161" s="4">
        <v>2014</v>
      </c>
    </row>
    <row r="162" spans="1:12" x14ac:dyDescent="0.25">
      <c r="A162" s="3" t="s">
        <v>447</v>
      </c>
      <c r="B162" s="4">
        <v>1305</v>
      </c>
      <c r="C162" s="4">
        <v>736</v>
      </c>
      <c r="D162" s="4">
        <v>855</v>
      </c>
      <c r="E162" s="4">
        <v>82</v>
      </c>
      <c r="F162" s="4">
        <v>3130</v>
      </c>
      <c r="G162" s="4">
        <v>1218</v>
      </c>
      <c r="H162" s="4">
        <v>535</v>
      </c>
      <c r="I162" s="4">
        <v>321</v>
      </c>
      <c r="J162" s="4">
        <v>34</v>
      </c>
      <c r="K162" s="4">
        <v>706</v>
      </c>
      <c r="L162" s="4">
        <v>8922</v>
      </c>
    </row>
    <row r="163" spans="1:12" x14ac:dyDescent="0.25">
      <c r="A163" s="3" t="s">
        <v>448</v>
      </c>
      <c r="B163" s="4">
        <v>4168</v>
      </c>
      <c r="C163" s="4">
        <v>1125</v>
      </c>
      <c r="D163" s="4">
        <v>2236</v>
      </c>
      <c r="E163" s="4">
        <v>340</v>
      </c>
      <c r="F163" s="4">
        <v>11189</v>
      </c>
      <c r="G163" s="4">
        <v>3481</v>
      </c>
      <c r="H163" s="4">
        <v>1594</v>
      </c>
      <c r="I163" s="4">
        <v>1498</v>
      </c>
      <c r="J163" s="4">
        <v>71</v>
      </c>
      <c r="K163" s="4">
        <v>2926</v>
      </c>
      <c r="L163" s="4">
        <v>28628</v>
      </c>
    </row>
    <row r="164" spans="1:12" x14ac:dyDescent="0.25">
      <c r="A164" s="3" t="s">
        <v>449</v>
      </c>
      <c r="B164" s="4">
        <v>1102</v>
      </c>
      <c r="C164" s="4">
        <v>282</v>
      </c>
      <c r="D164" s="4">
        <v>726</v>
      </c>
      <c r="E164" s="4">
        <v>96</v>
      </c>
      <c r="F164" s="4">
        <v>2834</v>
      </c>
      <c r="G164" s="4">
        <v>897</v>
      </c>
      <c r="H164" s="4">
        <v>503</v>
      </c>
      <c r="I164" s="4">
        <v>314</v>
      </c>
      <c r="J164" s="4">
        <v>17</v>
      </c>
      <c r="K164" s="4">
        <v>564</v>
      </c>
      <c r="L164" s="4">
        <v>7335</v>
      </c>
    </row>
    <row r="165" spans="1:12" x14ac:dyDescent="0.25">
      <c r="A165" s="3" t="s">
        <v>450</v>
      </c>
      <c r="B165" s="4">
        <v>922</v>
      </c>
      <c r="C165" s="4">
        <v>313</v>
      </c>
      <c r="D165" s="4">
        <v>730</v>
      </c>
      <c r="E165" s="4">
        <v>67</v>
      </c>
      <c r="F165" s="4">
        <v>1723</v>
      </c>
      <c r="G165" s="4">
        <v>705</v>
      </c>
      <c r="H165" s="4">
        <v>441</v>
      </c>
      <c r="I165" s="4">
        <v>210</v>
      </c>
      <c r="J165" s="4">
        <v>14</v>
      </c>
      <c r="K165" s="4">
        <v>423</v>
      </c>
      <c r="L165" s="4">
        <v>5548</v>
      </c>
    </row>
    <row r="166" spans="1:12" x14ac:dyDescent="0.25">
      <c r="A166" s="3" t="s">
        <v>451</v>
      </c>
      <c r="B166" s="4">
        <v>1622</v>
      </c>
      <c r="C166" s="4">
        <v>324</v>
      </c>
      <c r="D166" s="4">
        <v>799</v>
      </c>
      <c r="E166" s="4">
        <v>75</v>
      </c>
      <c r="F166" s="4">
        <v>2777</v>
      </c>
      <c r="G166" s="4">
        <v>970</v>
      </c>
      <c r="H166" s="4">
        <v>565</v>
      </c>
      <c r="I166" s="4">
        <v>354</v>
      </c>
      <c r="J166" s="4">
        <v>27</v>
      </c>
      <c r="K166" s="4">
        <v>533</v>
      </c>
      <c r="L166" s="4">
        <v>8046</v>
      </c>
    </row>
    <row r="167" spans="1:12" x14ac:dyDescent="0.25">
      <c r="A167" s="3" t="s">
        <v>452</v>
      </c>
      <c r="B167" s="4">
        <v>150</v>
      </c>
      <c r="C167" s="4">
        <v>69</v>
      </c>
      <c r="D167" s="4">
        <v>147</v>
      </c>
      <c r="E167" s="4">
        <v>15</v>
      </c>
      <c r="F167" s="4">
        <v>387</v>
      </c>
      <c r="G167" s="4">
        <v>135</v>
      </c>
      <c r="H167" s="4">
        <v>120</v>
      </c>
      <c r="I167" s="4">
        <v>41</v>
      </c>
      <c r="J167" s="4">
        <v>6</v>
      </c>
      <c r="K167" s="4">
        <v>128</v>
      </c>
      <c r="L167" s="4">
        <v>1198</v>
      </c>
    </row>
    <row r="168" spans="1:12" x14ac:dyDescent="0.25">
      <c r="A168" s="3" t="s">
        <v>453</v>
      </c>
      <c r="B168" s="4">
        <v>231</v>
      </c>
      <c r="C168" s="4">
        <v>68</v>
      </c>
      <c r="D168" s="4">
        <v>184</v>
      </c>
      <c r="E168" s="4">
        <v>25</v>
      </c>
      <c r="F168" s="4">
        <v>569</v>
      </c>
      <c r="G168" s="4">
        <v>134</v>
      </c>
      <c r="H168" s="4">
        <v>95</v>
      </c>
      <c r="I168" s="4">
        <v>65</v>
      </c>
      <c r="J168" s="4">
        <v>6</v>
      </c>
      <c r="K168" s="4">
        <v>118</v>
      </c>
      <c r="L168" s="4">
        <v>1495</v>
      </c>
    </row>
    <row r="169" spans="1:12" x14ac:dyDescent="0.25">
      <c r="A169" s="3" t="s">
        <v>454</v>
      </c>
      <c r="B169" s="4">
        <v>419</v>
      </c>
      <c r="C169" s="4">
        <v>121</v>
      </c>
      <c r="D169" s="4">
        <v>348</v>
      </c>
      <c r="E169" s="4">
        <v>25</v>
      </c>
      <c r="F169" s="4">
        <v>1068</v>
      </c>
      <c r="G169" s="4">
        <v>276</v>
      </c>
      <c r="H169" s="4">
        <v>233</v>
      </c>
      <c r="I169" s="4">
        <v>133</v>
      </c>
      <c r="J169" s="4">
        <v>10</v>
      </c>
      <c r="K169" s="4">
        <v>275</v>
      </c>
      <c r="L169" s="4">
        <v>2908</v>
      </c>
    </row>
    <row r="170" spans="1:12" x14ac:dyDescent="0.25">
      <c r="A170" s="3" t="s">
        <v>455</v>
      </c>
      <c r="B170" s="4">
        <v>293</v>
      </c>
      <c r="C170" s="4">
        <v>114</v>
      </c>
      <c r="D170" s="4">
        <v>174</v>
      </c>
      <c r="E170" s="4">
        <v>15</v>
      </c>
      <c r="F170" s="4">
        <v>891</v>
      </c>
      <c r="G170" s="4">
        <v>312</v>
      </c>
      <c r="H170" s="4">
        <v>128</v>
      </c>
      <c r="I170" s="4">
        <v>94</v>
      </c>
      <c r="J170" s="4">
        <v>11</v>
      </c>
      <c r="K170" s="4">
        <v>288</v>
      </c>
      <c r="L170" s="4">
        <v>2320</v>
      </c>
    </row>
    <row r="171" spans="1:12" x14ac:dyDescent="0.25">
      <c r="A171" s="3" t="s">
        <v>61</v>
      </c>
      <c r="B171" s="4">
        <v>14444</v>
      </c>
      <c r="C171" s="4">
        <v>4601</v>
      </c>
      <c r="D171" s="4">
        <v>9120</v>
      </c>
      <c r="E171" s="4">
        <v>1006</v>
      </c>
      <c r="F171" s="4">
        <v>36151</v>
      </c>
      <c r="G171" s="4">
        <v>11171</v>
      </c>
      <c r="H171" s="4">
        <v>6065</v>
      </c>
      <c r="I171" s="4">
        <v>4531</v>
      </c>
      <c r="J171" s="4">
        <v>333</v>
      </c>
      <c r="K171" s="4">
        <v>8403</v>
      </c>
      <c r="L171" s="4">
        <v>95825</v>
      </c>
    </row>
    <row r="175" spans="1:12" x14ac:dyDescent="0.25">
      <c r="A175" s="5" t="s">
        <v>40</v>
      </c>
      <c r="B175" t="s">
        <v>41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122</v>
      </c>
      <c r="C179" s="4">
        <v>26</v>
      </c>
      <c r="D179" s="4">
        <v>124</v>
      </c>
      <c r="E179" s="4">
        <v>8</v>
      </c>
      <c r="F179" s="4">
        <v>285</v>
      </c>
      <c r="G179" s="4">
        <v>84</v>
      </c>
      <c r="H179" s="4">
        <v>42</v>
      </c>
      <c r="I179" s="4">
        <v>37</v>
      </c>
      <c r="J179" s="4">
        <v>6</v>
      </c>
      <c r="K179" s="4">
        <v>56</v>
      </c>
      <c r="L179" s="4">
        <v>790</v>
      </c>
    </row>
    <row r="180" spans="1:12" x14ac:dyDescent="0.25">
      <c r="A180" s="3" t="s">
        <v>457</v>
      </c>
      <c r="B180" s="4">
        <v>32</v>
      </c>
      <c r="C180" s="4">
        <v>6</v>
      </c>
      <c r="D180" s="4">
        <v>21</v>
      </c>
      <c r="E180" s="4">
        <v>1</v>
      </c>
      <c r="F180" s="4">
        <v>73</v>
      </c>
      <c r="G180" s="4">
        <v>18</v>
      </c>
      <c r="H180" s="4">
        <v>13</v>
      </c>
      <c r="I180" s="4">
        <v>4</v>
      </c>
      <c r="J180" s="4">
        <v>0</v>
      </c>
      <c r="K180" s="4">
        <v>15</v>
      </c>
      <c r="L180" s="4">
        <v>183</v>
      </c>
    </row>
    <row r="181" spans="1:12" x14ac:dyDescent="0.25">
      <c r="A181" s="3" t="s">
        <v>458</v>
      </c>
      <c r="B181" s="4">
        <v>166</v>
      </c>
      <c r="C181" s="4">
        <v>25</v>
      </c>
      <c r="D181" s="4">
        <v>51</v>
      </c>
      <c r="E181" s="4">
        <v>8</v>
      </c>
      <c r="F181" s="4">
        <v>262</v>
      </c>
      <c r="G181" s="4">
        <v>68</v>
      </c>
      <c r="H181" s="4">
        <v>31</v>
      </c>
      <c r="I181" s="4">
        <v>25</v>
      </c>
      <c r="J181" s="4">
        <v>1</v>
      </c>
      <c r="K181" s="4">
        <v>66</v>
      </c>
      <c r="L181" s="4">
        <v>703</v>
      </c>
    </row>
    <row r="182" spans="1:12" x14ac:dyDescent="0.25">
      <c r="A182" s="3" t="s">
        <v>459</v>
      </c>
      <c r="B182" s="4">
        <v>21</v>
      </c>
      <c r="C182" s="4">
        <v>5</v>
      </c>
      <c r="D182" s="4">
        <v>19</v>
      </c>
      <c r="E182" s="4">
        <v>2</v>
      </c>
      <c r="F182" s="4">
        <v>83</v>
      </c>
      <c r="G182" s="4">
        <v>9</v>
      </c>
      <c r="H182" s="4">
        <v>14</v>
      </c>
      <c r="I182" s="4">
        <v>6</v>
      </c>
      <c r="J182" s="4">
        <v>1</v>
      </c>
      <c r="K182" s="4">
        <v>10</v>
      </c>
      <c r="L182" s="4">
        <v>170</v>
      </c>
    </row>
    <row r="183" spans="1:12" x14ac:dyDescent="0.25">
      <c r="A183" s="3" t="s">
        <v>460</v>
      </c>
      <c r="B183" s="4">
        <v>169</v>
      </c>
      <c r="C183" s="4">
        <v>34</v>
      </c>
      <c r="D183" s="4">
        <v>110</v>
      </c>
      <c r="E183" s="4">
        <v>7</v>
      </c>
      <c r="F183" s="4">
        <v>547</v>
      </c>
      <c r="G183" s="4">
        <v>130</v>
      </c>
      <c r="H183" s="4">
        <v>72</v>
      </c>
      <c r="I183" s="4">
        <v>70</v>
      </c>
      <c r="J183" s="4">
        <v>5</v>
      </c>
      <c r="K183" s="4">
        <v>122</v>
      </c>
      <c r="L183" s="4">
        <v>1266</v>
      </c>
    </row>
    <row r="184" spans="1:12" x14ac:dyDescent="0.25">
      <c r="A184" s="3" t="s">
        <v>461</v>
      </c>
      <c r="B184" s="4">
        <v>23</v>
      </c>
      <c r="C184" s="4">
        <v>7</v>
      </c>
      <c r="D184" s="4">
        <v>39</v>
      </c>
      <c r="E184" s="4">
        <v>0</v>
      </c>
      <c r="F184" s="4">
        <v>77</v>
      </c>
      <c r="G184" s="4">
        <v>15</v>
      </c>
      <c r="H184" s="4">
        <v>12</v>
      </c>
      <c r="I184" s="4">
        <v>6</v>
      </c>
      <c r="J184" s="4">
        <v>1</v>
      </c>
      <c r="K184" s="4">
        <v>20</v>
      </c>
      <c r="L184" s="4">
        <v>200</v>
      </c>
    </row>
    <row r="185" spans="1:12" x14ac:dyDescent="0.25">
      <c r="A185" s="3" t="s">
        <v>462</v>
      </c>
      <c r="B185" s="4">
        <v>55</v>
      </c>
      <c r="C185" s="4">
        <v>19</v>
      </c>
      <c r="D185" s="4">
        <v>56</v>
      </c>
      <c r="E185" s="4">
        <v>1</v>
      </c>
      <c r="F185" s="4">
        <v>175</v>
      </c>
      <c r="G185" s="4">
        <v>38</v>
      </c>
      <c r="H185" s="4">
        <v>18</v>
      </c>
      <c r="I185" s="4">
        <v>17</v>
      </c>
      <c r="J185" s="4">
        <v>0</v>
      </c>
      <c r="K185" s="4">
        <v>46</v>
      </c>
      <c r="L185" s="4">
        <v>425</v>
      </c>
    </row>
    <row r="186" spans="1:12" x14ac:dyDescent="0.25">
      <c r="A186" s="3" t="s">
        <v>463</v>
      </c>
      <c r="B186" s="4">
        <v>120</v>
      </c>
      <c r="C186" s="4">
        <v>40</v>
      </c>
      <c r="D186" s="4">
        <v>102</v>
      </c>
      <c r="E186" s="4">
        <v>4</v>
      </c>
      <c r="F186" s="4">
        <v>503</v>
      </c>
      <c r="G186" s="4">
        <v>83</v>
      </c>
      <c r="H186" s="4">
        <v>39</v>
      </c>
      <c r="I186" s="4">
        <v>62</v>
      </c>
      <c r="J186" s="4">
        <v>3</v>
      </c>
      <c r="K186" s="4">
        <v>75</v>
      </c>
      <c r="L186" s="4">
        <v>1031</v>
      </c>
    </row>
    <row r="187" spans="1:12" x14ac:dyDescent="0.25">
      <c r="A187" s="3" t="s">
        <v>464</v>
      </c>
      <c r="B187" s="4">
        <v>134</v>
      </c>
      <c r="C187" s="4">
        <v>28</v>
      </c>
      <c r="D187" s="4">
        <v>61</v>
      </c>
      <c r="E187" s="4">
        <v>8</v>
      </c>
      <c r="F187" s="4">
        <v>268</v>
      </c>
      <c r="G187" s="4">
        <v>47</v>
      </c>
      <c r="H187" s="4">
        <v>24</v>
      </c>
      <c r="I187" s="4">
        <v>38</v>
      </c>
      <c r="J187" s="4">
        <v>2</v>
      </c>
      <c r="K187" s="4">
        <v>62</v>
      </c>
      <c r="L187" s="4">
        <v>672</v>
      </c>
    </row>
    <row r="188" spans="1:12" x14ac:dyDescent="0.25">
      <c r="A188" s="3" t="s">
        <v>465</v>
      </c>
      <c r="B188" s="4">
        <v>370</v>
      </c>
      <c r="C188" s="4">
        <v>132</v>
      </c>
      <c r="D188" s="4">
        <v>270</v>
      </c>
      <c r="E188" s="4">
        <v>19</v>
      </c>
      <c r="F188" s="4">
        <v>883</v>
      </c>
      <c r="G188" s="4">
        <v>209</v>
      </c>
      <c r="H188" s="4">
        <v>110</v>
      </c>
      <c r="I188" s="4">
        <v>104</v>
      </c>
      <c r="J188" s="4">
        <v>5</v>
      </c>
      <c r="K188" s="4">
        <v>200</v>
      </c>
      <c r="L188" s="4">
        <v>2302</v>
      </c>
    </row>
    <row r="189" spans="1:12" x14ac:dyDescent="0.25">
      <c r="A189" s="3" t="s">
        <v>466</v>
      </c>
      <c r="B189" s="4">
        <v>167</v>
      </c>
      <c r="C189" s="4">
        <v>81</v>
      </c>
      <c r="D189" s="4">
        <v>87</v>
      </c>
      <c r="E189" s="4">
        <v>18</v>
      </c>
      <c r="F189" s="4">
        <v>346</v>
      </c>
      <c r="G189" s="4">
        <v>114</v>
      </c>
      <c r="H189" s="4">
        <v>64</v>
      </c>
      <c r="I189" s="4">
        <v>53</v>
      </c>
      <c r="J189" s="4">
        <v>1</v>
      </c>
      <c r="K189" s="4">
        <v>122</v>
      </c>
      <c r="L189" s="4">
        <v>1053</v>
      </c>
    </row>
    <row r="190" spans="1:12" x14ac:dyDescent="0.25">
      <c r="A190" s="3" t="s">
        <v>467</v>
      </c>
      <c r="B190" s="4">
        <v>111</v>
      </c>
      <c r="C190" s="4">
        <v>48</v>
      </c>
      <c r="D190" s="4">
        <v>96</v>
      </c>
      <c r="E190" s="4">
        <v>25</v>
      </c>
      <c r="F190" s="4">
        <v>308</v>
      </c>
      <c r="G190" s="4">
        <v>80</v>
      </c>
      <c r="H190" s="4">
        <v>54</v>
      </c>
      <c r="I190" s="4">
        <v>37</v>
      </c>
      <c r="J190" s="4">
        <v>1</v>
      </c>
      <c r="K190" s="4">
        <v>101</v>
      </c>
      <c r="L190" s="4">
        <v>861</v>
      </c>
    </row>
    <row r="191" spans="1:12" x14ac:dyDescent="0.25">
      <c r="A191" s="3" t="s">
        <v>468</v>
      </c>
      <c r="B191" s="4">
        <v>329</v>
      </c>
      <c r="C191" s="4">
        <v>180</v>
      </c>
      <c r="D191" s="4">
        <v>201</v>
      </c>
      <c r="E191" s="4">
        <v>28</v>
      </c>
      <c r="F191" s="4">
        <v>988</v>
      </c>
      <c r="G191" s="4">
        <v>206</v>
      </c>
      <c r="H191" s="4">
        <v>142</v>
      </c>
      <c r="I191" s="4">
        <v>145</v>
      </c>
      <c r="J191" s="4">
        <v>9</v>
      </c>
      <c r="K191" s="4">
        <v>261</v>
      </c>
      <c r="L191" s="4">
        <v>2489</v>
      </c>
    </row>
    <row r="192" spans="1:12" x14ac:dyDescent="0.25">
      <c r="A192" s="3" t="s">
        <v>469</v>
      </c>
      <c r="B192" s="4">
        <v>84</v>
      </c>
      <c r="C192" s="4">
        <v>37</v>
      </c>
      <c r="D192" s="4">
        <v>46</v>
      </c>
      <c r="E192" s="4">
        <v>14</v>
      </c>
      <c r="F192" s="4">
        <v>300</v>
      </c>
      <c r="G192" s="4">
        <v>60</v>
      </c>
      <c r="H192" s="4">
        <v>37</v>
      </c>
      <c r="I192" s="4">
        <v>30</v>
      </c>
      <c r="J192" s="4">
        <v>3</v>
      </c>
      <c r="K192" s="4">
        <v>62</v>
      </c>
      <c r="L192" s="4">
        <v>673</v>
      </c>
    </row>
    <row r="193" spans="1:12" x14ac:dyDescent="0.25">
      <c r="A193" s="3" t="s">
        <v>470</v>
      </c>
      <c r="B193" s="4">
        <v>126</v>
      </c>
      <c r="C193" s="4">
        <v>38</v>
      </c>
      <c r="D193" s="4">
        <v>57</v>
      </c>
      <c r="E193" s="4">
        <v>11</v>
      </c>
      <c r="F193" s="4">
        <v>243</v>
      </c>
      <c r="G193" s="4">
        <v>96</v>
      </c>
      <c r="H193" s="4">
        <v>32</v>
      </c>
      <c r="I193" s="4">
        <v>12</v>
      </c>
      <c r="J193" s="4">
        <v>1</v>
      </c>
      <c r="K193" s="4">
        <v>72</v>
      </c>
      <c r="L193" s="4">
        <v>688</v>
      </c>
    </row>
    <row r="194" spans="1:12" x14ac:dyDescent="0.25">
      <c r="A194" s="3" t="s">
        <v>471</v>
      </c>
      <c r="B194" s="4">
        <v>507</v>
      </c>
      <c r="C194" s="4">
        <v>305</v>
      </c>
      <c r="D194" s="4">
        <v>299</v>
      </c>
      <c r="E194" s="4">
        <v>52</v>
      </c>
      <c r="F194" s="4">
        <v>1430</v>
      </c>
      <c r="G194" s="4">
        <v>388</v>
      </c>
      <c r="H194" s="4">
        <v>188</v>
      </c>
      <c r="I194" s="4">
        <v>224</v>
      </c>
      <c r="J194" s="4">
        <v>16</v>
      </c>
      <c r="K194" s="4">
        <v>388</v>
      </c>
      <c r="L194" s="4">
        <v>3797</v>
      </c>
    </row>
    <row r="195" spans="1:12" x14ac:dyDescent="0.25">
      <c r="A195" s="3" t="s">
        <v>472</v>
      </c>
      <c r="B195" s="4">
        <v>1588</v>
      </c>
      <c r="C195" s="4">
        <v>474</v>
      </c>
      <c r="D195" s="4">
        <v>1053</v>
      </c>
      <c r="E195" s="4">
        <v>90</v>
      </c>
      <c r="F195" s="4">
        <v>4160</v>
      </c>
      <c r="G195" s="4">
        <v>1422</v>
      </c>
      <c r="H195" s="4">
        <v>782</v>
      </c>
      <c r="I195" s="4">
        <v>494</v>
      </c>
      <c r="J195" s="4">
        <v>58</v>
      </c>
      <c r="K195" s="4">
        <v>888</v>
      </c>
      <c r="L195" s="4">
        <v>11009</v>
      </c>
    </row>
    <row r="196" spans="1:12" x14ac:dyDescent="0.25">
      <c r="A196" s="3" t="s">
        <v>473</v>
      </c>
      <c r="B196" s="4">
        <v>400</v>
      </c>
      <c r="C196" s="4">
        <v>73</v>
      </c>
      <c r="D196" s="4">
        <v>184</v>
      </c>
      <c r="E196" s="4">
        <v>16</v>
      </c>
      <c r="F196" s="4">
        <v>756</v>
      </c>
      <c r="G196" s="4">
        <v>274</v>
      </c>
      <c r="H196" s="4">
        <v>118</v>
      </c>
      <c r="I196" s="4">
        <v>102</v>
      </c>
      <c r="J196" s="4">
        <v>7</v>
      </c>
      <c r="K196" s="4">
        <v>162</v>
      </c>
      <c r="L196" s="4">
        <v>2092</v>
      </c>
    </row>
    <row r="197" spans="1:12" x14ac:dyDescent="0.25">
      <c r="A197" s="3" t="s">
        <v>474</v>
      </c>
      <c r="B197" s="4">
        <v>1400</v>
      </c>
      <c r="C197" s="4">
        <v>767</v>
      </c>
      <c r="D197" s="4">
        <v>856</v>
      </c>
      <c r="E197" s="4">
        <v>97</v>
      </c>
      <c r="F197" s="4">
        <v>3102</v>
      </c>
      <c r="G197" s="4">
        <v>1304</v>
      </c>
      <c r="H197" s="4">
        <v>497</v>
      </c>
      <c r="I197" s="4">
        <v>335</v>
      </c>
      <c r="J197" s="4">
        <v>35</v>
      </c>
      <c r="K197" s="4">
        <v>752</v>
      </c>
      <c r="L197" s="4">
        <v>9145</v>
      </c>
    </row>
    <row r="198" spans="1:12" x14ac:dyDescent="0.25">
      <c r="A198" s="3" t="s">
        <v>475</v>
      </c>
      <c r="B198" s="4">
        <v>4415</v>
      </c>
      <c r="C198" s="4">
        <v>1182</v>
      </c>
      <c r="D198" s="4">
        <v>2179</v>
      </c>
      <c r="E198" s="4">
        <v>396</v>
      </c>
      <c r="F198" s="4">
        <v>11035</v>
      </c>
      <c r="G198" s="4">
        <v>3836</v>
      </c>
      <c r="H198" s="4">
        <v>1548</v>
      </c>
      <c r="I198" s="4">
        <v>1458</v>
      </c>
      <c r="J198" s="4">
        <v>66</v>
      </c>
      <c r="K198" s="4">
        <v>3035</v>
      </c>
      <c r="L198" s="4">
        <v>29150</v>
      </c>
    </row>
    <row r="199" spans="1:12" x14ac:dyDescent="0.25">
      <c r="A199" s="3" t="s">
        <v>476</v>
      </c>
      <c r="B199" s="4">
        <v>1155</v>
      </c>
      <c r="C199" s="4">
        <v>280</v>
      </c>
      <c r="D199" s="4">
        <v>712</v>
      </c>
      <c r="E199" s="4">
        <v>113</v>
      </c>
      <c r="F199" s="4">
        <v>2825</v>
      </c>
      <c r="G199" s="4">
        <v>970</v>
      </c>
      <c r="H199" s="4">
        <v>476</v>
      </c>
      <c r="I199" s="4">
        <v>315</v>
      </c>
      <c r="J199" s="4">
        <v>16</v>
      </c>
      <c r="K199" s="4">
        <v>624</v>
      </c>
      <c r="L199" s="4">
        <v>7486</v>
      </c>
    </row>
    <row r="200" spans="1:12" x14ac:dyDescent="0.25">
      <c r="A200" s="3" t="s">
        <v>477</v>
      </c>
      <c r="B200" s="4">
        <v>922</v>
      </c>
      <c r="C200" s="4">
        <v>310</v>
      </c>
      <c r="D200" s="4">
        <v>681</v>
      </c>
      <c r="E200" s="4">
        <v>86</v>
      </c>
      <c r="F200" s="4">
        <v>1718</v>
      </c>
      <c r="G200" s="4">
        <v>774</v>
      </c>
      <c r="H200" s="4">
        <v>436</v>
      </c>
      <c r="I200" s="4">
        <v>207</v>
      </c>
      <c r="J200" s="4">
        <v>14</v>
      </c>
      <c r="K200" s="4">
        <v>450</v>
      </c>
      <c r="L200" s="4">
        <v>5598</v>
      </c>
    </row>
    <row r="201" spans="1:12" x14ac:dyDescent="0.25">
      <c r="A201" s="3" t="s">
        <v>478</v>
      </c>
      <c r="B201" s="4">
        <v>1708</v>
      </c>
      <c r="C201" s="4">
        <v>332</v>
      </c>
      <c r="D201" s="4">
        <v>769</v>
      </c>
      <c r="E201" s="4">
        <v>85</v>
      </c>
      <c r="F201" s="4">
        <v>2748</v>
      </c>
      <c r="G201" s="4">
        <v>1058</v>
      </c>
      <c r="H201" s="4">
        <v>546</v>
      </c>
      <c r="I201" s="4">
        <v>356</v>
      </c>
      <c r="J201" s="4">
        <v>30</v>
      </c>
      <c r="K201" s="4">
        <v>589</v>
      </c>
      <c r="L201" s="4">
        <v>8221</v>
      </c>
    </row>
    <row r="202" spans="1:12" x14ac:dyDescent="0.25">
      <c r="A202" s="3" t="s">
        <v>479</v>
      </c>
      <c r="B202" s="4">
        <v>160</v>
      </c>
      <c r="C202" s="4">
        <v>71</v>
      </c>
      <c r="D202" s="4">
        <v>152</v>
      </c>
      <c r="E202" s="4">
        <v>23</v>
      </c>
      <c r="F202" s="4">
        <v>377</v>
      </c>
      <c r="G202" s="4">
        <v>149</v>
      </c>
      <c r="H202" s="4">
        <v>119</v>
      </c>
      <c r="I202" s="4">
        <v>47</v>
      </c>
      <c r="J202" s="4">
        <v>7</v>
      </c>
      <c r="K202" s="4">
        <v>146</v>
      </c>
      <c r="L202" s="4">
        <v>1251</v>
      </c>
    </row>
    <row r="203" spans="1:12" x14ac:dyDescent="0.25">
      <c r="A203" s="3" t="s">
        <v>480</v>
      </c>
      <c r="B203" s="4">
        <v>229</v>
      </c>
      <c r="C203" s="4">
        <v>68</v>
      </c>
      <c r="D203" s="4">
        <v>174</v>
      </c>
      <c r="E203" s="4">
        <v>34</v>
      </c>
      <c r="F203" s="4">
        <v>558</v>
      </c>
      <c r="G203" s="4">
        <v>149</v>
      </c>
      <c r="H203" s="4">
        <v>89</v>
      </c>
      <c r="I203" s="4">
        <v>68</v>
      </c>
      <c r="J203" s="4">
        <v>4</v>
      </c>
      <c r="K203" s="4">
        <v>154</v>
      </c>
      <c r="L203" s="4">
        <v>1527</v>
      </c>
    </row>
    <row r="204" spans="1:12" x14ac:dyDescent="0.25">
      <c r="A204" s="3" t="s">
        <v>481</v>
      </c>
      <c r="B204" s="4">
        <v>447</v>
      </c>
      <c r="C204" s="4">
        <v>134</v>
      </c>
      <c r="D204" s="4">
        <v>328</v>
      </c>
      <c r="E204" s="4">
        <v>29</v>
      </c>
      <c r="F204" s="4">
        <v>1083</v>
      </c>
      <c r="G204" s="4">
        <v>326</v>
      </c>
      <c r="H204" s="4">
        <v>205</v>
      </c>
      <c r="I204" s="4">
        <v>133</v>
      </c>
      <c r="J204" s="4">
        <v>12</v>
      </c>
      <c r="K204" s="4">
        <v>296</v>
      </c>
      <c r="L204" s="4">
        <v>2993</v>
      </c>
    </row>
    <row r="205" spans="1:12" x14ac:dyDescent="0.25">
      <c r="A205" s="3" t="s">
        <v>482</v>
      </c>
      <c r="B205" s="4">
        <v>316</v>
      </c>
      <c r="C205" s="4">
        <v>108</v>
      </c>
      <c r="D205" s="4">
        <v>161</v>
      </c>
      <c r="E205" s="4">
        <v>22</v>
      </c>
      <c r="F205" s="4">
        <v>917</v>
      </c>
      <c r="G205" s="4">
        <v>347</v>
      </c>
      <c r="H205" s="4">
        <v>114</v>
      </c>
      <c r="I205" s="4">
        <v>95</v>
      </c>
      <c r="J205" s="4">
        <v>7</v>
      </c>
      <c r="K205" s="4">
        <v>282</v>
      </c>
      <c r="L205" s="4">
        <v>2369</v>
      </c>
    </row>
    <row r="206" spans="1:12" x14ac:dyDescent="0.25">
      <c r="A206" s="3" t="s">
        <v>60</v>
      </c>
      <c r="B206" s="4">
        <v>15276</v>
      </c>
      <c r="C206" s="4">
        <v>4810</v>
      </c>
      <c r="D206" s="4">
        <v>8888</v>
      </c>
      <c r="E206" s="4">
        <v>1197</v>
      </c>
      <c r="F206" s="4">
        <v>36050</v>
      </c>
      <c r="G206" s="4">
        <v>12254</v>
      </c>
      <c r="H206" s="4">
        <v>5822</v>
      </c>
      <c r="I206" s="4">
        <v>4480</v>
      </c>
      <c r="J206" s="4">
        <v>311</v>
      </c>
      <c r="K206" s="4">
        <v>9056</v>
      </c>
      <c r="L206" s="4">
        <v>98144</v>
      </c>
    </row>
    <row r="210" spans="1:12" x14ac:dyDescent="0.25">
      <c r="A210" s="5" t="s">
        <v>40</v>
      </c>
      <c r="B210" t="s">
        <v>41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133</v>
      </c>
      <c r="C214" s="4">
        <v>32</v>
      </c>
      <c r="D214" s="4">
        <v>112</v>
      </c>
      <c r="E214" s="4">
        <v>10</v>
      </c>
      <c r="F214" s="4">
        <v>284</v>
      </c>
      <c r="G214" s="4">
        <v>79</v>
      </c>
      <c r="H214" s="4">
        <v>41</v>
      </c>
      <c r="I214" s="4">
        <v>43</v>
      </c>
      <c r="J214" s="4">
        <v>4</v>
      </c>
      <c r="K214" s="4">
        <v>75</v>
      </c>
      <c r="L214" s="4">
        <v>813</v>
      </c>
    </row>
    <row r="215" spans="1:12" x14ac:dyDescent="0.25">
      <c r="A215" s="3" t="s">
        <v>316</v>
      </c>
      <c r="B215" s="4">
        <v>35</v>
      </c>
      <c r="C215" s="4">
        <v>8</v>
      </c>
      <c r="D215" s="4">
        <v>22</v>
      </c>
      <c r="E215" s="4">
        <v>0</v>
      </c>
      <c r="F215" s="4">
        <v>79</v>
      </c>
      <c r="G215" s="4">
        <v>15</v>
      </c>
      <c r="H215" s="4">
        <v>11</v>
      </c>
      <c r="I215" s="4">
        <v>5</v>
      </c>
      <c r="J215" s="4">
        <v>0</v>
      </c>
      <c r="K215" s="4">
        <v>8</v>
      </c>
      <c r="L215" s="4">
        <v>183</v>
      </c>
    </row>
    <row r="216" spans="1:12" x14ac:dyDescent="0.25">
      <c r="A216" s="3" t="s">
        <v>317</v>
      </c>
      <c r="B216" s="4">
        <v>168</v>
      </c>
      <c r="C216" s="4">
        <v>29</v>
      </c>
      <c r="D216" s="4">
        <v>48</v>
      </c>
      <c r="E216" s="4">
        <v>4</v>
      </c>
      <c r="F216" s="4">
        <v>267</v>
      </c>
      <c r="G216" s="4">
        <v>73</v>
      </c>
      <c r="H216" s="4">
        <v>28</v>
      </c>
      <c r="I216" s="4">
        <v>28</v>
      </c>
      <c r="J216" s="4">
        <v>0</v>
      </c>
      <c r="K216" s="4">
        <v>67</v>
      </c>
      <c r="L216" s="4">
        <v>712</v>
      </c>
    </row>
    <row r="217" spans="1:12" x14ac:dyDescent="0.25">
      <c r="A217" s="3" t="s">
        <v>318</v>
      </c>
      <c r="B217" s="4">
        <v>20</v>
      </c>
      <c r="C217" s="4">
        <v>4</v>
      </c>
      <c r="D217" s="4">
        <v>23</v>
      </c>
      <c r="E217" s="4">
        <v>1</v>
      </c>
      <c r="F217" s="4">
        <v>77</v>
      </c>
      <c r="G217" s="4">
        <v>8</v>
      </c>
      <c r="H217" s="4">
        <v>15</v>
      </c>
      <c r="I217" s="4">
        <v>9</v>
      </c>
      <c r="J217" s="4">
        <v>1</v>
      </c>
      <c r="K217" s="4">
        <v>9</v>
      </c>
      <c r="L217" s="4">
        <v>167</v>
      </c>
    </row>
    <row r="218" spans="1:12" x14ac:dyDescent="0.25">
      <c r="A218" s="3" t="s">
        <v>319</v>
      </c>
      <c r="B218" s="4">
        <v>197</v>
      </c>
      <c r="C218" s="4">
        <v>35</v>
      </c>
      <c r="D218" s="4">
        <v>117</v>
      </c>
      <c r="E218" s="4">
        <v>8</v>
      </c>
      <c r="F218" s="4">
        <v>516</v>
      </c>
      <c r="G218" s="4">
        <v>141</v>
      </c>
      <c r="H218" s="4">
        <v>69</v>
      </c>
      <c r="I218" s="4">
        <v>68</v>
      </c>
      <c r="J218" s="4">
        <v>5</v>
      </c>
      <c r="K218" s="4">
        <v>132</v>
      </c>
      <c r="L218" s="4">
        <v>1288</v>
      </c>
    </row>
    <row r="219" spans="1:12" x14ac:dyDescent="0.25">
      <c r="A219" s="3" t="s">
        <v>320</v>
      </c>
      <c r="B219" s="4">
        <v>29</v>
      </c>
      <c r="C219" s="4">
        <v>7</v>
      </c>
      <c r="D219" s="4">
        <v>33</v>
      </c>
      <c r="E219" s="4">
        <v>0</v>
      </c>
      <c r="F219" s="4">
        <v>86</v>
      </c>
      <c r="G219" s="4">
        <v>17</v>
      </c>
      <c r="H219" s="4">
        <v>13</v>
      </c>
      <c r="I219" s="4">
        <v>5</v>
      </c>
      <c r="J219" s="4">
        <v>1</v>
      </c>
      <c r="K219" s="4">
        <v>25</v>
      </c>
      <c r="L219" s="4">
        <v>216</v>
      </c>
    </row>
    <row r="220" spans="1:12" x14ac:dyDescent="0.25">
      <c r="A220" s="3" t="s">
        <v>483</v>
      </c>
      <c r="B220" s="4">
        <v>55</v>
      </c>
      <c r="C220" s="4">
        <v>21</v>
      </c>
      <c r="D220" s="4">
        <v>52</v>
      </c>
      <c r="E220" s="4">
        <v>3</v>
      </c>
      <c r="F220" s="4">
        <v>184</v>
      </c>
      <c r="G220" s="4">
        <v>43</v>
      </c>
      <c r="H220" s="4">
        <v>17</v>
      </c>
      <c r="I220" s="4">
        <v>18</v>
      </c>
      <c r="J220" s="4">
        <v>1</v>
      </c>
      <c r="K220" s="4">
        <v>45</v>
      </c>
      <c r="L220" s="4">
        <v>439</v>
      </c>
    </row>
    <row r="221" spans="1:12" x14ac:dyDescent="0.25">
      <c r="A221" s="3" t="s">
        <v>484</v>
      </c>
      <c r="B221" s="4">
        <v>141</v>
      </c>
      <c r="C221" s="4">
        <v>48</v>
      </c>
      <c r="D221" s="4">
        <v>97</v>
      </c>
      <c r="E221" s="4">
        <v>8</v>
      </c>
      <c r="F221" s="4">
        <v>503</v>
      </c>
      <c r="G221" s="4">
        <v>92</v>
      </c>
      <c r="H221" s="4">
        <v>38</v>
      </c>
      <c r="I221" s="4">
        <v>64</v>
      </c>
      <c r="J221" s="4">
        <v>3</v>
      </c>
      <c r="K221" s="4">
        <v>77</v>
      </c>
      <c r="L221" s="4">
        <v>1071</v>
      </c>
    </row>
    <row r="222" spans="1:12" x14ac:dyDescent="0.25">
      <c r="A222" s="3" t="s">
        <v>485</v>
      </c>
      <c r="B222" s="4">
        <v>159</v>
      </c>
      <c r="C222" s="4">
        <v>35</v>
      </c>
      <c r="D222" s="4">
        <v>64</v>
      </c>
      <c r="E222" s="4">
        <v>12</v>
      </c>
      <c r="F222" s="4">
        <v>263</v>
      </c>
      <c r="G222" s="4">
        <v>55</v>
      </c>
      <c r="H222" s="4">
        <v>26</v>
      </c>
      <c r="I222" s="4">
        <v>36</v>
      </c>
      <c r="J222" s="4">
        <v>2</v>
      </c>
      <c r="K222" s="4">
        <v>63</v>
      </c>
      <c r="L222" s="4">
        <v>715</v>
      </c>
    </row>
    <row r="223" spans="1:12" x14ac:dyDescent="0.25">
      <c r="A223" s="3" t="s">
        <v>486</v>
      </c>
      <c r="B223" s="4">
        <v>406</v>
      </c>
      <c r="C223" s="4">
        <v>151</v>
      </c>
      <c r="D223" s="4">
        <v>262</v>
      </c>
      <c r="E223" s="4">
        <v>21</v>
      </c>
      <c r="F223" s="4">
        <v>881</v>
      </c>
      <c r="G223" s="4">
        <v>218</v>
      </c>
      <c r="H223" s="4">
        <v>108</v>
      </c>
      <c r="I223" s="4">
        <v>109</v>
      </c>
      <c r="J223" s="4">
        <v>6</v>
      </c>
      <c r="K223" s="4">
        <v>235</v>
      </c>
      <c r="L223" s="4">
        <v>2397</v>
      </c>
    </row>
    <row r="224" spans="1:12" x14ac:dyDescent="0.25">
      <c r="A224" s="3" t="s">
        <v>487</v>
      </c>
      <c r="B224" s="4">
        <v>173</v>
      </c>
      <c r="C224" s="4">
        <v>91</v>
      </c>
      <c r="D224" s="4">
        <v>85</v>
      </c>
      <c r="E224" s="4">
        <v>21</v>
      </c>
      <c r="F224" s="4">
        <v>353</v>
      </c>
      <c r="G224" s="4">
        <v>126</v>
      </c>
      <c r="H224" s="4">
        <v>62</v>
      </c>
      <c r="I224" s="4">
        <v>47</v>
      </c>
      <c r="J224" s="4">
        <v>2</v>
      </c>
      <c r="K224" s="4">
        <v>129</v>
      </c>
      <c r="L224" s="4">
        <v>1089</v>
      </c>
    </row>
    <row r="225" spans="1:12" x14ac:dyDescent="0.25">
      <c r="A225" s="3" t="s">
        <v>488</v>
      </c>
      <c r="B225" s="4">
        <v>127</v>
      </c>
      <c r="C225" s="4">
        <v>48</v>
      </c>
      <c r="D225" s="4">
        <v>101</v>
      </c>
      <c r="E225" s="4">
        <v>26</v>
      </c>
      <c r="F225" s="4">
        <v>305</v>
      </c>
      <c r="G225" s="4">
        <v>96</v>
      </c>
      <c r="H225" s="4">
        <v>52</v>
      </c>
      <c r="I225" s="4">
        <v>36</v>
      </c>
      <c r="J225" s="4">
        <v>1</v>
      </c>
      <c r="K225" s="4">
        <v>115</v>
      </c>
      <c r="L225" s="4">
        <v>907</v>
      </c>
    </row>
    <row r="226" spans="1:12" x14ac:dyDescent="0.25">
      <c r="A226" s="3" t="s">
        <v>489</v>
      </c>
      <c r="B226" s="4">
        <v>348</v>
      </c>
      <c r="C226" s="4">
        <v>200</v>
      </c>
      <c r="D226" s="4">
        <v>191</v>
      </c>
      <c r="E226" s="4">
        <v>32</v>
      </c>
      <c r="F226" s="4">
        <v>983</v>
      </c>
      <c r="G226" s="4">
        <v>242</v>
      </c>
      <c r="H226" s="4">
        <v>141</v>
      </c>
      <c r="I226" s="4">
        <v>133</v>
      </c>
      <c r="J226" s="4">
        <v>6</v>
      </c>
      <c r="K226" s="4">
        <v>266</v>
      </c>
      <c r="L226" s="4">
        <v>2542</v>
      </c>
    </row>
    <row r="227" spans="1:12" x14ac:dyDescent="0.25">
      <c r="A227" s="3" t="s">
        <v>490</v>
      </c>
      <c r="B227" s="4">
        <v>85</v>
      </c>
      <c r="C227" s="4">
        <v>41</v>
      </c>
      <c r="D227" s="4">
        <v>41</v>
      </c>
      <c r="E227" s="4">
        <v>11</v>
      </c>
      <c r="F227" s="4">
        <v>300</v>
      </c>
      <c r="G227" s="4">
        <v>70</v>
      </c>
      <c r="H227" s="4">
        <v>44</v>
      </c>
      <c r="I227" s="4">
        <v>33</v>
      </c>
      <c r="J227" s="4">
        <v>3</v>
      </c>
      <c r="K227" s="4">
        <v>71</v>
      </c>
      <c r="L227" s="4">
        <v>699</v>
      </c>
    </row>
    <row r="228" spans="1:12" x14ac:dyDescent="0.25">
      <c r="A228" s="3" t="s">
        <v>491</v>
      </c>
      <c r="B228" s="4">
        <v>139</v>
      </c>
      <c r="C228" s="4">
        <v>48</v>
      </c>
      <c r="D228" s="4">
        <v>55</v>
      </c>
      <c r="E228" s="4">
        <v>8</v>
      </c>
      <c r="F228" s="4">
        <v>242</v>
      </c>
      <c r="G228" s="4">
        <v>110</v>
      </c>
      <c r="H228" s="4">
        <v>31</v>
      </c>
      <c r="I228" s="4">
        <v>13</v>
      </c>
      <c r="J228" s="4">
        <v>2</v>
      </c>
      <c r="K228" s="4">
        <v>90</v>
      </c>
      <c r="L228" s="4">
        <v>738</v>
      </c>
    </row>
    <row r="229" spans="1:12" x14ac:dyDescent="0.25">
      <c r="A229" s="3" t="s">
        <v>492</v>
      </c>
      <c r="B229" s="4">
        <v>536</v>
      </c>
      <c r="C229" s="4">
        <v>316</v>
      </c>
      <c r="D229" s="4">
        <v>291</v>
      </c>
      <c r="E229" s="4">
        <v>59</v>
      </c>
      <c r="F229" s="4">
        <v>1407</v>
      </c>
      <c r="G229" s="4">
        <v>426</v>
      </c>
      <c r="H229" s="4">
        <v>189</v>
      </c>
      <c r="I229" s="4">
        <v>226</v>
      </c>
      <c r="J229" s="4">
        <v>15</v>
      </c>
      <c r="K229" s="4">
        <v>430</v>
      </c>
      <c r="L229" s="4">
        <v>3895</v>
      </c>
    </row>
    <row r="230" spans="1:12" x14ac:dyDescent="0.25">
      <c r="A230" s="3" t="s">
        <v>493</v>
      </c>
      <c r="B230" s="4">
        <v>1660</v>
      </c>
      <c r="C230" s="4">
        <v>489</v>
      </c>
      <c r="D230" s="4">
        <v>1000</v>
      </c>
      <c r="E230" s="4">
        <v>101</v>
      </c>
      <c r="F230" s="4">
        <v>4109</v>
      </c>
      <c r="G230" s="4">
        <v>1557</v>
      </c>
      <c r="H230" s="4">
        <v>739</v>
      </c>
      <c r="I230" s="4">
        <v>489</v>
      </c>
      <c r="J230" s="4">
        <v>63</v>
      </c>
      <c r="K230" s="4">
        <v>1037</v>
      </c>
      <c r="L230" s="4">
        <v>11244</v>
      </c>
    </row>
    <row r="231" spans="1:12" x14ac:dyDescent="0.25">
      <c r="A231" s="3" t="s">
        <v>494</v>
      </c>
      <c r="B231" s="4">
        <v>401</v>
      </c>
      <c r="C231" s="4">
        <v>80</v>
      </c>
      <c r="D231" s="4">
        <v>177</v>
      </c>
      <c r="E231" s="4">
        <v>17</v>
      </c>
      <c r="F231" s="4">
        <v>764</v>
      </c>
      <c r="G231" s="4">
        <v>310</v>
      </c>
      <c r="H231" s="4">
        <v>125</v>
      </c>
      <c r="I231" s="4">
        <v>106</v>
      </c>
      <c r="J231" s="4">
        <v>8</v>
      </c>
      <c r="K231" s="4">
        <v>177</v>
      </c>
      <c r="L231" s="4">
        <v>2165</v>
      </c>
    </row>
    <row r="232" spans="1:12" x14ac:dyDescent="0.25">
      <c r="A232" s="3" t="s">
        <v>495</v>
      </c>
      <c r="B232" s="4">
        <v>1487</v>
      </c>
      <c r="C232" s="4">
        <v>768</v>
      </c>
      <c r="D232" s="4">
        <v>867</v>
      </c>
      <c r="E232" s="4">
        <v>120</v>
      </c>
      <c r="F232" s="4">
        <v>3144</v>
      </c>
      <c r="G232" s="4">
        <v>1419</v>
      </c>
      <c r="H232" s="4">
        <v>503</v>
      </c>
      <c r="I232" s="4">
        <v>335</v>
      </c>
      <c r="J232" s="4">
        <v>41</v>
      </c>
      <c r="K232" s="4">
        <v>769</v>
      </c>
      <c r="L232" s="4">
        <v>9453</v>
      </c>
    </row>
    <row r="233" spans="1:12" x14ac:dyDescent="0.25">
      <c r="A233" s="3" t="s">
        <v>496</v>
      </c>
      <c r="B233" s="4">
        <v>4684</v>
      </c>
      <c r="C233" s="4">
        <v>1261</v>
      </c>
      <c r="D233" s="4">
        <v>2150</v>
      </c>
      <c r="E233" s="4">
        <v>475</v>
      </c>
      <c r="F233" s="4">
        <v>10903</v>
      </c>
      <c r="G233" s="4">
        <v>4155</v>
      </c>
      <c r="H233" s="4">
        <v>1526</v>
      </c>
      <c r="I233" s="4">
        <v>1448</v>
      </c>
      <c r="J233" s="4">
        <v>64</v>
      </c>
      <c r="K233" s="4">
        <v>3313</v>
      </c>
      <c r="L233" s="4">
        <v>29979</v>
      </c>
    </row>
    <row r="234" spans="1:12" x14ac:dyDescent="0.25">
      <c r="A234" s="3" t="s">
        <v>497</v>
      </c>
      <c r="B234" s="4">
        <v>1203</v>
      </c>
      <c r="C234" s="4">
        <v>295</v>
      </c>
      <c r="D234" s="4">
        <v>702</v>
      </c>
      <c r="E234" s="4">
        <v>137</v>
      </c>
      <c r="F234" s="4">
        <v>2797</v>
      </c>
      <c r="G234" s="4">
        <v>1050</v>
      </c>
      <c r="H234" s="4">
        <v>485</v>
      </c>
      <c r="I234" s="4">
        <v>317</v>
      </c>
      <c r="J234" s="4">
        <v>16</v>
      </c>
      <c r="K234" s="4">
        <v>686</v>
      </c>
      <c r="L234" s="4">
        <v>7688</v>
      </c>
    </row>
    <row r="235" spans="1:12" x14ac:dyDescent="0.25">
      <c r="A235" s="3" t="s">
        <v>498</v>
      </c>
      <c r="B235" s="4">
        <v>952</v>
      </c>
      <c r="C235" s="4">
        <v>324</v>
      </c>
      <c r="D235" s="4">
        <v>666</v>
      </c>
      <c r="E235" s="4">
        <v>89</v>
      </c>
      <c r="F235" s="4">
        <v>1712</v>
      </c>
      <c r="G235" s="4">
        <v>834</v>
      </c>
      <c r="H235" s="4">
        <v>438</v>
      </c>
      <c r="I235" s="4">
        <v>190</v>
      </c>
      <c r="J235" s="4">
        <v>14</v>
      </c>
      <c r="K235" s="4">
        <v>531</v>
      </c>
      <c r="L235" s="4">
        <v>5750</v>
      </c>
    </row>
    <row r="236" spans="1:12" x14ac:dyDescent="0.25">
      <c r="A236" s="3" t="s">
        <v>499</v>
      </c>
      <c r="B236" s="4">
        <v>1770</v>
      </c>
      <c r="C236" s="4">
        <v>348</v>
      </c>
      <c r="D236" s="4">
        <v>734</v>
      </c>
      <c r="E236" s="4">
        <v>105</v>
      </c>
      <c r="F236" s="4">
        <v>2701</v>
      </c>
      <c r="G236" s="4">
        <v>1149</v>
      </c>
      <c r="H236" s="4">
        <v>571</v>
      </c>
      <c r="I236" s="4">
        <v>345</v>
      </c>
      <c r="J236" s="4">
        <v>31</v>
      </c>
      <c r="K236" s="4">
        <v>645</v>
      </c>
      <c r="L236" s="4">
        <v>8399</v>
      </c>
    </row>
    <row r="237" spans="1:12" x14ac:dyDescent="0.25">
      <c r="A237" s="3" t="s">
        <v>500</v>
      </c>
      <c r="B237" s="4">
        <v>180</v>
      </c>
      <c r="C237" s="4">
        <v>71</v>
      </c>
      <c r="D237" s="4">
        <v>148</v>
      </c>
      <c r="E237" s="4">
        <v>20</v>
      </c>
      <c r="F237" s="4">
        <v>390</v>
      </c>
      <c r="G237" s="4">
        <v>155</v>
      </c>
      <c r="H237" s="4">
        <v>121</v>
      </c>
      <c r="I237" s="4">
        <v>46</v>
      </c>
      <c r="J237" s="4">
        <v>6</v>
      </c>
      <c r="K237" s="4">
        <v>157</v>
      </c>
      <c r="L237" s="4">
        <v>1294</v>
      </c>
    </row>
    <row r="238" spans="1:12" x14ac:dyDescent="0.25">
      <c r="A238" s="3" t="s">
        <v>501</v>
      </c>
      <c r="B238" s="4">
        <v>219</v>
      </c>
      <c r="C238" s="4">
        <v>75</v>
      </c>
      <c r="D238" s="4">
        <v>189</v>
      </c>
      <c r="E238" s="4">
        <v>32</v>
      </c>
      <c r="F238" s="4">
        <v>554</v>
      </c>
      <c r="G238" s="4">
        <v>175</v>
      </c>
      <c r="H238" s="4">
        <v>92</v>
      </c>
      <c r="I238" s="4">
        <v>68</v>
      </c>
      <c r="J238" s="4">
        <v>6</v>
      </c>
      <c r="K238" s="4">
        <v>194</v>
      </c>
      <c r="L238" s="4">
        <v>1604</v>
      </c>
    </row>
    <row r="239" spans="1:12" x14ac:dyDescent="0.25">
      <c r="A239" s="3" t="s">
        <v>502</v>
      </c>
      <c r="B239" s="4">
        <v>488</v>
      </c>
      <c r="C239" s="4">
        <v>145</v>
      </c>
      <c r="D239" s="4">
        <v>333</v>
      </c>
      <c r="E239" s="4">
        <v>35</v>
      </c>
      <c r="F239" s="4">
        <v>1114</v>
      </c>
      <c r="G239" s="4">
        <v>368</v>
      </c>
      <c r="H239" s="4">
        <v>215</v>
      </c>
      <c r="I239" s="4">
        <v>122</v>
      </c>
      <c r="J239" s="4">
        <v>10</v>
      </c>
      <c r="K239" s="4">
        <v>325</v>
      </c>
      <c r="L239" s="4">
        <v>3155</v>
      </c>
    </row>
    <row r="240" spans="1:12" x14ac:dyDescent="0.25">
      <c r="A240" s="3" t="s">
        <v>503</v>
      </c>
      <c r="B240" s="4">
        <v>333</v>
      </c>
      <c r="C240" s="4">
        <v>121</v>
      </c>
      <c r="D240" s="4">
        <v>151</v>
      </c>
      <c r="E240" s="4">
        <v>26</v>
      </c>
      <c r="F240" s="4">
        <v>911</v>
      </c>
      <c r="G240" s="4">
        <v>357</v>
      </c>
      <c r="H240" s="4">
        <v>116</v>
      </c>
      <c r="I240" s="4">
        <v>106</v>
      </c>
      <c r="J240" s="4">
        <v>6</v>
      </c>
      <c r="K240" s="4">
        <v>283</v>
      </c>
      <c r="L240" s="4">
        <v>2410</v>
      </c>
    </row>
    <row r="241" spans="1:12" x14ac:dyDescent="0.25">
      <c r="A241" s="3" t="s">
        <v>59</v>
      </c>
      <c r="B241" s="4">
        <v>16128</v>
      </c>
      <c r="C241" s="4">
        <v>5091</v>
      </c>
      <c r="D241" s="4">
        <v>8711</v>
      </c>
      <c r="E241" s="4">
        <v>1381</v>
      </c>
      <c r="F241" s="4">
        <v>35829</v>
      </c>
      <c r="G241" s="4">
        <v>13340</v>
      </c>
      <c r="H241" s="4">
        <v>5816</v>
      </c>
      <c r="I241" s="4">
        <v>4445</v>
      </c>
      <c r="J241" s="4">
        <v>317</v>
      </c>
      <c r="K241" s="4">
        <v>9954</v>
      </c>
      <c r="L241" s="4">
        <v>101012</v>
      </c>
    </row>
    <row r="245" spans="1:12" x14ac:dyDescent="0.25">
      <c r="A245" s="5" t="s">
        <v>40</v>
      </c>
      <c r="B245" t="s">
        <v>41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133</v>
      </c>
      <c r="C249" s="4">
        <v>31</v>
      </c>
      <c r="D249" s="4">
        <v>127</v>
      </c>
      <c r="E249" s="4">
        <v>7</v>
      </c>
      <c r="F249" s="4">
        <v>287</v>
      </c>
      <c r="G249" s="4">
        <v>85</v>
      </c>
      <c r="H249" s="4">
        <v>38</v>
      </c>
      <c r="I249" s="4">
        <v>36</v>
      </c>
      <c r="J249" s="4">
        <v>6</v>
      </c>
      <c r="K249" s="4">
        <v>75</v>
      </c>
      <c r="L249" s="4">
        <v>825</v>
      </c>
    </row>
    <row r="250" spans="1:12" x14ac:dyDescent="0.25">
      <c r="A250" s="3" t="s">
        <v>288</v>
      </c>
      <c r="B250" s="4">
        <v>36</v>
      </c>
      <c r="C250" s="4">
        <v>7</v>
      </c>
      <c r="D250" s="4">
        <v>20</v>
      </c>
      <c r="E250" s="4">
        <v>1</v>
      </c>
      <c r="F250" s="4">
        <v>90</v>
      </c>
      <c r="G250" s="4">
        <v>19</v>
      </c>
      <c r="H250" s="4">
        <v>9</v>
      </c>
      <c r="I250" s="4">
        <v>6</v>
      </c>
      <c r="J250" s="4">
        <v>0</v>
      </c>
      <c r="K250" s="4">
        <v>9</v>
      </c>
      <c r="L250" s="4">
        <v>197</v>
      </c>
    </row>
    <row r="251" spans="1:12" x14ac:dyDescent="0.25">
      <c r="A251" s="3" t="s">
        <v>289</v>
      </c>
      <c r="B251" s="4">
        <v>168</v>
      </c>
      <c r="C251" s="4">
        <v>26</v>
      </c>
      <c r="D251" s="4">
        <v>50</v>
      </c>
      <c r="E251" s="4">
        <v>6</v>
      </c>
      <c r="F251" s="4">
        <v>262</v>
      </c>
      <c r="G251" s="4">
        <v>70</v>
      </c>
      <c r="H251" s="4">
        <v>27</v>
      </c>
      <c r="I251" s="4">
        <v>24</v>
      </c>
      <c r="J251" s="4">
        <v>1</v>
      </c>
      <c r="K251" s="4">
        <v>71</v>
      </c>
      <c r="L251" s="4">
        <v>705</v>
      </c>
    </row>
    <row r="252" spans="1:12" x14ac:dyDescent="0.25">
      <c r="A252" s="3" t="s">
        <v>290</v>
      </c>
      <c r="B252" s="4">
        <v>22</v>
      </c>
      <c r="C252" s="4">
        <v>5</v>
      </c>
      <c r="D252" s="4">
        <v>24</v>
      </c>
      <c r="E252" s="4">
        <v>0</v>
      </c>
      <c r="F252" s="4">
        <v>83</v>
      </c>
      <c r="G252" s="4">
        <v>12</v>
      </c>
      <c r="H252" s="4">
        <v>16</v>
      </c>
      <c r="I252" s="4">
        <v>9</v>
      </c>
      <c r="J252" s="4">
        <v>1</v>
      </c>
      <c r="K252" s="4">
        <v>15</v>
      </c>
      <c r="L252" s="4">
        <v>187</v>
      </c>
    </row>
    <row r="253" spans="1:12" x14ac:dyDescent="0.25">
      <c r="A253" s="3" t="s">
        <v>292</v>
      </c>
      <c r="B253" s="4">
        <v>207</v>
      </c>
      <c r="C253" s="4">
        <v>44</v>
      </c>
      <c r="D253" s="4">
        <v>118</v>
      </c>
      <c r="E253" s="4">
        <v>9</v>
      </c>
      <c r="F253" s="4">
        <v>575</v>
      </c>
      <c r="G253" s="4">
        <v>154</v>
      </c>
      <c r="H253" s="4">
        <v>78</v>
      </c>
      <c r="I253" s="4">
        <v>65</v>
      </c>
      <c r="J253" s="4">
        <v>4</v>
      </c>
      <c r="K253" s="4">
        <v>127</v>
      </c>
      <c r="L253" s="4">
        <v>1381</v>
      </c>
    </row>
    <row r="254" spans="1:12" x14ac:dyDescent="0.25">
      <c r="A254" s="3" t="s">
        <v>293</v>
      </c>
      <c r="B254" s="4">
        <v>34</v>
      </c>
      <c r="C254" s="4">
        <v>6</v>
      </c>
      <c r="D254" s="4">
        <v>28</v>
      </c>
      <c r="E254" s="4">
        <v>2</v>
      </c>
      <c r="F254" s="4">
        <v>80</v>
      </c>
      <c r="G254" s="4">
        <v>18</v>
      </c>
      <c r="H254" s="4">
        <v>17</v>
      </c>
      <c r="I254" s="4">
        <v>5</v>
      </c>
      <c r="J254" s="4">
        <v>1</v>
      </c>
      <c r="K254" s="4">
        <v>19</v>
      </c>
      <c r="L254" s="4">
        <v>210</v>
      </c>
    </row>
    <row r="255" spans="1:12" x14ac:dyDescent="0.25">
      <c r="A255" s="3" t="s">
        <v>294</v>
      </c>
      <c r="B255" s="4">
        <v>51</v>
      </c>
      <c r="C255" s="4">
        <v>26</v>
      </c>
      <c r="D255" s="4">
        <v>51</v>
      </c>
      <c r="E255" s="4">
        <v>5</v>
      </c>
      <c r="F255" s="4">
        <v>168</v>
      </c>
      <c r="G255" s="4">
        <v>44</v>
      </c>
      <c r="H255" s="4">
        <v>22</v>
      </c>
      <c r="I255" s="4">
        <v>20</v>
      </c>
      <c r="J255" s="4">
        <v>2</v>
      </c>
      <c r="K255" s="4">
        <v>53</v>
      </c>
      <c r="L255" s="4">
        <v>442</v>
      </c>
    </row>
    <row r="256" spans="1:12" x14ac:dyDescent="0.25">
      <c r="A256" s="3" t="s">
        <v>295</v>
      </c>
      <c r="B256" s="4">
        <v>168</v>
      </c>
      <c r="C256" s="4">
        <v>48</v>
      </c>
      <c r="D256" s="4">
        <v>92</v>
      </c>
      <c r="E256" s="4">
        <v>9</v>
      </c>
      <c r="F256" s="4">
        <v>477</v>
      </c>
      <c r="G256" s="4">
        <v>111</v>
      </c>
      <c r="H256" s="4">
        <v>35</v>
      </c>
      <c r="I256" s="4">
        <v>50</v>
      </c>
      <c r="J256" s="4">
        <v>1</v>
      </c>
      <c r="K256" s="4">
        <v>94</v>
      </c>
      <c r="L256" s="4">
        <v>1085</v>
      </c>
    </row>
    <row r="257" spans="1:12" x14ac:dyDescent="0.25">
      <c r="A257" s="3" t="s">
        <v>296</v>
      </c>
      <c r="B257" s="4">
        <v>175</v>
      </c>
      <c r="C257" s="4">
        <v>29</v>
      </c>
      <c r="D257" s="4">
        <v>61</v>
      </c>
      <c r="E257" s="4">
        <v>16</v>
      </c>
      <c r="F257" s="4">
        <v>271</v>
      </c>
      <c r="G257" s="4">
        <v>56</v>
      </c>
      <c r="H257" s="4">
        <v>25</v>
      </c>
      <c r="I257" s="4">
        <v>35</v>
      </c>
      <c r="J257" s="4">
        <v>1</v>
      </c>
      <c r="K257" s="4">
        <v>70</v>
      </c>
      <c r="L257" s="4">
        <v>739</v>
      </c>
    </row>
    <row r="258" spans="1:12" x14ac:dyDescent="0.25">
      <c r="A258" s="3" t="s">
        <v>297</v>
      </c>
      <c r="B258" s="4">
        <v>412</v>
      </c>
      <c r="C258" s="4">
        <v>167</v>
      </c>
      <c r="D258" s="4">
        <v>252</v>
      </c>
      <c r="E258" s="4">
        <v>39</v>
      </c>
      <c r="F258" s="4">
        <v>887</v>
      </c>
      <c r="G258" s="4">
        <v>228</v>
      </c>
      <c r="H258" s="4">
        <v>113</v>
      </c>
      <c r="I258" s="4">
        <v>119</v>
      </c>
      <c r="J258" s="4">
        <v>7</v>
      </c>
      <c r="K258" s="4">
        <v>264</v>
      </c>
      <c r="L258" s="4">
        <v>2488</v>
      </c>
    </row>
    <row r="259" spans="1:12" x14ac:dyDescent="0.25">
      <c r="A259" s="3" t="s">
        <v>298</v>
      </c>
      <c r="B259" s="4">
        <v>166</v>
      </c>
      <c r="C259" s="4">
        <v>91</v>
      </c>
      <c r="D259" s="4">
        <v>75</v>
      </c>
      <c r="E259" s="4">
        <v>25</v>
      </c>
      <c r="F259" s="4">
        <v>343</v>
      </c>
      <c r="G259" s="4">
        <v>131</v>
      </c>
      <c r="H259" s="4">
        <v>62</v>
      </c>
      <c r="I259" s="4">
        <v>47</v>
      </c>
      <c r="J259" s="4">
        <v>4</v>
      </c>
      <c r="K259" s="4">
        <v>139</v>
      </c>
      <c r="L259" s="4">
        <v>1083</v>
      </c>
    </row>
    <row r="260" spans="1:12" x14ac:dyDescent="0.25">
      <c r="A260" s="3" t="s">
        <v>299</v>
      </c>
      <c r="B260" s="4">
        <v>140</v>
      </c>
      <c r="C260" s="4">
        <v>64</v>
      </c>
      <c r="D260" s="4">
        <v>105</v>
      </c>
      <c r="E260" s="4">
        <v>25</v>
      </c>
      <c r="F260" s="4">
        <v>306</v>
      </c>
      <c r="G260" s="4">
        <v>101</v>
      </c>
      <c r="H260" s="4">
        <v>53</v>
      </c>
      <c r="I260" s="4">
        <v>37</v>
      </c>
      <c r="J260" s="4">
        <v>1</v>
      </c>
      <c r="K260" s="4">
        <v>126</v>
      </c>
      <c r="L260" s="4">
        <v>958</v>
      </c>
    </row>
    <row r="261" spans="1:12" x14ac:dyDescent="0.25">
      <c r="A261" s="3" t="s">
        <v>300</v>
      </c>
      <c r="B261" s="4">
        <v>381</v>
      </c>
      <c r="C261" s="4">
        <v>184</v>
      </c>
      <c r="D261" s="4">
        <v>191</v>
      </c>
      <c r="E261" s="4">
        <v>37</v>
      </c>
      <c r="F261" s="4">
        <v>953</v>
      </c>
      <c r="G261" s="4">
        <v>262</v>
      </c>
      <c r="H261" s="4">
        <v>150</v>
      </c>
      <c r="I261" s="4">
        <v>144</v>
      </c>
      <c r="J261" s="4">
        <v>10</v>
      </c>
      <c r="K261" s="4">
        <v>314</v>
      </c>
      <c r="L261" s="4">
        <v>2626</v>
      </c>
    </row>
    <row r="262" spans="1:12" x14ac:dyDescent="0.25">
      <c r="A262" s="3" t="s">
        <v>301</v>
      </c>
      <c r="B262" s="4">
        <v>101</v>
      </c>
      <c r="C262" s="4">
        <v>41</v>
      </c>
      <c r="D262" s="4">
        <v>48</v>
      </c>
      <c r="E262" s="4">
        <v>13</v>
      </c>
      <c r="F262" s="4">
        <v>315</v>
      </c>
      <c r="G262" s="4">
        <v>77</v>
      </c>
      <c r="H262" s="4">
        <v>44</v>
      </c>
      <c r="I262" s="4">
        <v>34</v>
      </c>
      <c r="J262" s="4">
        <v>2</v>
      </c>
      <c r="K262" s="4">
        <v>82</v>
      </c>
      <c r="L262" s="4">
        <v>757</v>
      </c>
    </row>
    <row r="263" spans="1:12" x14ac:dyDescent="0.25">
      <c r="A263" s="3" t="s">
        <v>302</v>
      </c>
      <c r="B263" s="4">
        <v>143</v>
      </c>
      <c r="C263" s="4">
        <v>47</v>
      </c>
      <c r="D263" s="4">
        <v>57</v>
      </c>
      <c r="E263" s="4">
        <v>8</v>
      </c>
      <c r="F263" s="4">
        <v>232</v>
      </c>
      <c r="G263" s="4">
        <v>106</v>
      </c>
      <c r="H263" s="4">
        <v>34</v>
      </c>
      <c r="I263" s="4">
        <v>13</v>
      </c>
      <c r="J263" s="4">
        <v>3</v>
      </c>
      <c r="K263" s="4">
        <v>93</v>
      </c>
      <c r="L263" s="4">
        <v>736</v>
      </c>
    </row>
    <row r="264" spans="1:12" x14ac:dyDescent="0.25">
      <c r="A264" s="3" t="s">
        <v>303</v>
      </c>
      <c r="B264" s="4">
        <v>543</v>
      </c>
      <c r="C264" s="4">
        <v>332</v>
      </c>
      <c r="D264" s="4">
        <v>303</v>
      </c>
      <c r="E264" s="4">
        <v>55</v>
      </c>
      <c r="F264" s="4">
        <v>1442</v>
      </c>
      <c r="G264" s="4">
        <v>455</v>
      </c>
      <c r="H264" s="4">
        <v>175</v>
      </c>
      <c r="I264" s="4">
        <v>236</v>
      </c>
      <c r="J264" s="4">
        <v>15</v>
      </c>
      <c r="K264" s="4">
        <v>461</v>
      </c>
      <c r="L264" s="4">
        <v>4017</v>
      </c>
    </row>
    <row r="265" spans="1:12" x14ac:dyDescent="0.25">
      <c r="A265" s="3" t="s">
        <v>304</v>
      </c>
      <c r="B265" s="4">
        <v>1731</v>
      </c>
      <c r="C265" s="4">
        <v>505</v>
      </c>
      <c r="D265" s="4">
        <v>928</v>
      </c>
      <c r="E265" s="4">
        <v>129</v>
      </c>
      <c r="F265" s="4">
        <v>4081</v>
      </c>
      <c r="G265" s="4">
        <v>1696</v>
      </c>
      <c r="H265" s="4">
        <v>705</v>
      </c>
      <c r="I265" s="4">
        <v>477</v>
      </c>
      <c r="J265" s="4">
        <v>57</v>
      </c>
      <c r="K265" s="4">
        <v>1109</v>
      </c>
      <c r="L265" s="4">
        <v>11418</v>
      </c>
    </row>
    <row r="266" spans="1:12" x14ac:dyDescent="0.25">
      <c r="A266" s="3" t="s">
        <v>305</v>
      </c>
      <c r="B266" s="4">
        <v>414</v>
      </c>
      <c r="C266" s="4">
        <v>81</v>
      </c>
      <c r="D266" s="4">
        <v>168</v>
      </c>
      <c r="E266" s="4">
        <v>22</v>
      </c>
      <c r="F266" s="4">
        <v>746</v>
      </c>
      <c r="G266" s="4">
        <v>332</v>
      </c>
      <c r="H266" s="4">
        <v>131</v>
      </c>
      <c r="I266" s="4">
        <v>98</v>
      </c>
      <c r="J266" s="4">
        <v>6</v>
      </c>
      <c r="K266" s="4">
        <v>199</v>
      </c>
      <c r="L266" s="4">
        <v>2197</v>
      </c>
    </row>
    <row r="267" spans="1:12" x14ac:dyDescent="0.25">
      <c r="A267" s="3" t="s">
        <v>306</v>
      </c>
      <c r="B267" s="4">
        <v>1496</v>
      </c>
      <c r="C267" s="4">
        <v>777</v>
      </c>
      <c r="D267" s="4">
        <v>847</v>
      </c>
      <c r="E267" s="4">
        <v>127</v>
      </c>
      <c r="F267" s="4">
        <v>3113</v>
      </c>
      <c r="G267" s="4">
        <v>1462</v>
      </c>
      <c r="H267" s="4">
        <v>500</v>
      </c>
      <c r="I267" s="4">
        <v>338</v>
      </c>
      <c r="J267" s="4">
        <v>38</v>
      </c>
      <c r="K267" s="4">
        <v>775</v>
      </c>
      <c r="L267" s="4">
        <v>9473</v>
      </c>
    </row>
    <row r="268" spans="1:12" x14ac:dyDescent="0.25">
      <c r="A268" s="3" t="s">
        <v>307</v>
      </c>
      <c r="B268" s="4">
        <v>4728</v>
      </c>
      <c r="C268" s="4">
        <v>1281</v>
      </c>
      <c r="D268" s="4">
        <v>2201</v>
      </c>
      <c r="E268" s="4">
        <v>549</v>
      </c>
      <c r="F268" s="4">
        <v>10684</v>
      </c>
      <c r="G268" s="4">
        <v>4351</v>
      </c>
      <c r="H268" s="4">
        <v>1545</v>
      </c>
      <c r="I268" s="4">
        <v>1398</v>
      </c>
      <c r="J268" s="4">
        <v>75</v>
      </c>
      <c r="K268" s="4">
        <v>3454</v>
      </c>
      <c r="L268" s="4">
        <v>30266</v>
      </c>
    </row>
    <row r="269" spans="1:12" x14ac:dyDescent="0.25">
      <c r="A269" s="3" t="s">
        <v>308</v>
      </c>
      <c r="B269" s="4">
        <v>1222</v>
      </c>
      <c r="C269" s="4">
        <v>307</v>
      </c>
      <c r="D269" s="4">
        <v>684</v>
      </c>
      <c r="E269" s="4">
        <v>160</v>
      </c>
      <c r="F269" s="4">
        <v>2759</v>
      </c>
      <c r="G269" s="4">
        <v>1096</v>
      </c>
      <c r="H269" s="4">
        <v>490</v>
      </c>
      <c r="I269" s="4">
        <v>315</v>
      </c>
      <c r="J269" s="4">
        <v>20</v>
      </c>
      <c r="K269" s="4">
        <v>772</v>
      </c>
      <c r="L269" s="4">
        <v>7825</v>
      </c>
    </row>
    <row r="270" spans="1:12" x14ac:dyDescent="0.25">
      <c r="A270" s="3" t="s">
        <v>309</v>
      </c>
      <c r="B270" s="4">
        <v>1004</v>
      </c>
      <c r="C270" s="4">
        <v>318</v>
      </c>
      <c r="D270" s="4">
        <v>600</v>
      </c>
      <c r="E270" s="4">
        <v>116</v>
      </c>
      <c r="F270" s="4">
        <v>1674</v>
      </c>
      <c r="G270" s="4">
        <v>887</v>
      </c>
      <c r="H270" s="4">
        <v>429</v>
      </c>
      <c r="I270" s="4">
        <v>177</v>
      </c>
      <c r="J270" s="4">
        <v>12</v>
      </c>
      <c r="K270" s="4">
        <v>602</v>
      </c>
      <c r="L270" s="4">
        <v>5819</v>
      </c>
    </row>
    <row r="271" spans="1:12" x14ac:dyDescent="0.25">
      <c r="A271" s="3" t="s">
        <v>310</v>
      </c>
      <c r="B271" s="4">
        <v>1808</v>
      </c>
      <c r="C271" s="4">
        <v>367</v>
      </c>
      <c r="D271" s="4">
        <v>716</v>
      </c>
      <c r="E271" s="4">
        <v>130</v>
      </c>
      <c r="F271" s="4">
        <v>2636</v>
      </c>
      <c r="G271" s="4">
        <v>1176</v>
      </c>
      <c r="H271" s="4">
        <v>551</v>
      </c>
      <c r="I271" s="4">
        <v>333</v>
      </c>
      <c r="J271" s="4">
        <v>30</v>
      </c>
      <c r="K271" s="4">
        <v>683</v>
      </c>
      <c r="L271" s="4">
        <v>8430</v>
      </c>
    </row>
    <row r="272" spans="1:12" x14ac:dyDescent="0.25">
      <c r="A272" s="3" t="s">
        <v>311</v>
      </c>
      <c r="B272" s="4">
        <v>193</v>
      </c>
      <c r="C272" s="4">
        <v>75</v>
      </c>
      <c r="D272" s="4">
        <v>146</v>
      </c>
      <c r="E272" s="4">
        <v>21</v>
      </c>
      <c r="F272" s="4">
        <v>374</v>
      </c>
      <c r="G272" s="4">
        <v>183</v>
      </c>
      <c r="H272" s="4">
        <v>124</v>
      </c>
      <c r="I272" s="4">
        <v>52</v>
      </c>
      <c r="J272" s="4">
        <v>7</v>
      </c>
      <c r="K272" s="4">
        <v>167</v>
      </c>
      <c r="L272" s="4">
        <v>1342</v>
      </c>
    </row>
    <row r="273" spans="1:12" x14ac:dyDescent="0.25">
      <c r="A273" s="3" t="s">
        <v>312</v>
      </c>
      <c r="B273" s="4">
        <v>230</v>
      </c>
      <c r="C273" s="4">
        <v>82</v>
      </c>
      <c r="D273" s="4">
        <v>197</v>
      </c>
      <c r="E273" s="4">
        <v>27</v>
      </c>
      <c r="F273" s="4">
        <v>564</v>
      </c>
      <c r="G273" s="4">
        <v>185</v>
      </c>
      <c r="H273" s="4">
        <v>87</v>
      </c>
      <c r="I273" s="4">
        <v>64</v>
      </c>
      <c r="J273" s="4">
        <v>6</v>
      </c>
      <c r="K273" s="4">
        <v>210</v>
      </c>
      <c r="L273" s="4">
        <v>1652</v>
      </c>
    </row>
    <row r="274" spans="1:12" x14ac:dyDescent="0.25">
      <c r="A274" s="3" t="s">
        <v>313</v>
      </c>
      <c r="B274" s="4">
        <v>498</v>
      </c>
      <c r="C274" s="4">
        <v>145</v>
      </c>
      <c r="D274" s="4">
        <v>338</v>
      </c>
      <c r="E274" s="4">
        <v>42</v>
      </c>
      <c r="F274" s="4">
        <v>1130</v>
      </c>
      <c r="G274" s="4">
        <v>380</v>
      </c>
      <c r="H274" s="4">
        <v>212</v>
      </c>
      <c r="I274" s="4">
        <v>136</v>
      </c>
      <c r="J274" s="4">
        <v>11</v>
      </c>
      <c r="K274" s="4">
        <v>340</v>
      </c>
      <c r="L274" s="4">
        <v>3232</v>
      </c>
    </row>
    <row r="275" spans="1:12" x14ac:dyDescent="0.25">
      <c r="A275" s="3" t="s">
        <v>314</v>
      </c>
      <c r="B275" s="4">
        <v>327</v>
      </c>
      <c r="C275" s="4">
        <v>120</v>
      </c>
      <c r="D275" s="4">
        <v>142</v>
      </c>
      <c r="E275" s="4">
        <v>31</v>
      </c>
      <c r="F275" s="4">
        <v>911</v>
      </c>
      <c r="G275" s="4">
        <v>345</v>
      </c>
      <c r="H275" s="4">
        <v>109</v>
      </c>
      <c r="I275" s="4">
        <v>98</v>
      </c>
      <c r="J275" s="4">
        <v>7</v>
      </c>
      <c r="K275" s="4">
        <v>284</v>
      </c>
      <c r="L275" s="4">
        <v>2374</v>
      </c>
    </row>
    <row r="276" spans="1:12" x14ac:dyDescent="0.25">
      <c r="A276" s="3" t="s">
        <v>58</v>
      </c>
      <c r="B276" s="4">
        <v>16531</v>
      </c>
      <c r="C276" s="4">
        <v>5206</v>
      </c>
      <c r="D276" s="4">
        <v>8569</v>
      </c>
      <c r="E276" s="4">
        <v>1611</v>
      </c>
      <c r="F276" s="4">
        <v>35443</v>
      </c>
      <c r="G276" s="4">
        <v>14022</v>
      </c>
      <c r="H276" s="4">
        <v>5781</v>
      </c>
      <c r="I276" s="4">
        <v>4366</v>
      </c>
      <c r="J276" s="4">
        <v>328</v>
      </c>
      <c r="K276" s="4">
        <v>10607</v>
      </c>
      <c r="L276" s="4">
        <v>102464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318"/>
  <sheetViews>
    <sheetView zoomScale="85" zoomScaleNormal="85" workbookViewId="0">
      <selection activeCell="B248" sqref="B248"/>
    </sheetView>
  </sheetViews>
  <sheetFormatPr defaultRowHeight="15" x14ac:dyDescent="0.25"/>
  <cols>
    <col min="1" max="1" width="46.7109375" bestFit="1" customWidth="1"/>
    <col min="2" max="2" width="19.5703125" bestFit="1" customWidth="1"/>
    <col min="3" max="3" width="25.85546875" bestFit="1" customWidth="1"/>
    <col min="4" max="4" width="11.42578125" bestFit="1" customWidth="1"/>
    <col min="5" max="5" width="13.7109375" bestFit="1" customWidth="1"/>
    <col min="6" max="6" width="8.42578125" bestFit="1" customWidth="1"/>
    <col min="7" max="7" width="26.5703125" customWidth="1"/>
    <col min="8" max="8" width="15.28515625" bestFit="1" customWidth="1"/>
    <col min="9" max="9" width="7.28515625" bestFit="1" customWidth="1"/>
    <col min="10" max="10" width="10.85546875" bestFit="1" customWidth="1"/>
    <col min="11" max="11" width="11.42578125" bestFit="1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47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505</v>
      </c>
      <c r="C4" t="s">
        <v>541</v>
      </c>
      <c r="D4" t="s">
        <v>1</v>
      </c>
      <c r="E4" t="s">
        <v>531</v>
      </c>
      <c r="F4" t="s">
        <v>510</v>
      </c>
      <c r="G4" t="s">
        <v>537</v>
      </c>
      <c r="H4" t="s">
        <v>2</v>
      </c>
      <c r="I4" t="s">
        <v>3</v>
      </c>
      <c r="J4" t="s">
        <v>6</v>
      </c>
      <c r="K4" t="s">
        <v>533</v>
      </c>
      <c r="L4" t="s">
        <v>66</v>
      </c>
    </row>
    <row r="5" spans="1:12" x14ac:dyDescent="0.25">
      <c r="A5" s="3" t="s">
        <v>321</v>
      </c>
      <c r="B5" s="4">
        <v>0</v>
      </c>
      <c r="C5" s="4">
        <v>2</v>
      </c>
      <c r="D5" s="4">
        <v>10</v>
      </c>
      <c r="E5" s="4">
        <v>0</v>
      </c>
      <c r="F5" s="4">
        <v>6</v>
      </c>
      <c r="G5" s="4">
        <v>0</v>
      </c>
      <c r="H5" s="4">
        <v>1</v>
      </c>
      <c r="I5" s="4">
        <v>1</v>
      </c>
      <c r="J5" s="4">
        <v>0</v>
      </c>
      <c r="K5" s="4">
        <v>0</v>
      </c>
      <c r="L5" s="4">
        <v>20</v>
      </c>
    </row>
    <row r="6" spans="1:12" x14ac:dyDescent="0.25">
      <c r="A6" s="3" t="s">
        <v>322</v>
      </c>
      <c r="B6" s="4">
        <v>0</v>
      </c>
      <c r="C6" s="4">
        <v>0</v>
      </c>
      <c r="D6" s="4">
        <v>3</v>
      </c>
      <c r="E6" s="4">
        <v>0</v>
      </c>
      <c r="F6" s="4">
        <v>5</v>
      </c>
      <c r="G6" s="4">
        <v>0</v>
      </c>
      <c r="H6" s="4">
        <v>2</v>
      </c>
      <c r="I6" s="4">
        <v>0</v>
      </c>
      <c r="J6" s="4">
        <v>1</v>
      </c>
      <c r="K6" s="4">
        <v>0</v>
      </c>
      <c r="L6" s="4">
        <v>11</v>
      </c>
    </row>
    <row r="7" spans="1:12" x14ac:dyDescent="0.25">
      <c r="A7" s="3" t="s">
        <v>323</v>
      </c>
      <c r="B7" s="4">
        <v>3</v>
      </c>
      <c r="C7" s="4">
        <v>2</v>
      </c>
      <c r="D7" s="4">
        <v>16</v>
      </c>
      <c r="E7" s="4">
        <v>0</v>
      </c>
      <c r="F7" s="4">
        <v>15</v>
      </c>
      <c r="G7" s="4">
        <v>2</v>
      </c>
      <c r="H7" s="4">
        <v>5</v>
      </c>
      <c r="I7" s="4">
        <v>2</v>
      </c>
      <c r="J7" s="4">
        <v>1</v>
      </c>
      <c r="K7" s="4">
        <v>5</v>
      </c>
      <c r="L7" s="4">
        <v>51</v>
      </c>
    </row>
    <row r="8" spans="1:12" x14ac:dyDescent="0.25">
      <c r="A8" s="3" t="s">
        <v>324</v>
      </c>
      <c r="B8" s="4">
        <v>0</v>
      </c>
      <c r="C8" s="4">
        <v>0</v>
      </c>
      <c r="D8" s="4">
        <v>2</v>
      </c>
      <c r="E8" s="4">
        <v>0</v>
      </c>
      <c r="F8" s="4">
        <v>4</v>
      </c>
      <c r="G8" s="4">
        <v>1</v>
      </c>
      <c r="H8" s="4">
        <v>0</v>
      </c>
      <c r="I8" s="4">
        <v>0</v>
      </c>
      <c r="J8" s="4">
        <v>0</v>
      </c>
      <c r="K8" s="4">
        <v>1</v>
      </c>
      <c r="L8" s="4">
        <v>8</v>
      </c>
    </row>
    <row r="9" spans="1:12" x14ac:dyDescent="0.25">
      <c r="A9" s="3" t="s">
        <v>325</v>
      </c>
      <c r="B9" s="4">
        <v>1</v>
      </c>
      <c r="C9" s="4">
        <v>9</v>
      </c>
      <c r="D9" s="4">
        <v>22</v>
      </c>
      <c r="E9" s="4">
        <v>1</v>
      </c>
      <c r="F9" s="4">
        <v>12</v>
      </c>
      <c r="G9" s="4">
        <v>8</v>
      </c>
      <c r="H9" s="4">
        <v>8</v>
      </c>
      <c r="I9" s="4">
        <v>1</v>
      </c>
      <c r="J9" s="4">
        <v>1</v>
      </c>
      <c r="K9" s="4">
        <v>9</v>
      </c>
      <c r="L9" s="4">
        <v>72</v>
      </c>
    </row>
    <row r="10" spans="1:12" x14ac:dyDescent="0.25">
      <c r="A10" s="3" t="s">
        <v>326</v>
      </c>
      <c r="B10" s="4">
        <v>0</v>
      </c>
      <c r="C10" s="4">
        <v>0</v>
      </c>
      <c r="D10" s="4">
        <v>4</v>
      </c>
      <c r="E10" s="4">
        <v>0</v>
      </c>
      <c r="F10" s="4">
        <v>3</v>
      </c>
      <c r="G10" s="4">
        <v>0</v>
      </c>
      <c r="H10" s="4">
        <v>2</v>
      </c>
      <c r="I10" s="4">
        <v>0</v>
      </c>
      <c r="J10" s="4">
        <v>0</v>
      </c>
      <c r="K10" s="4">
        <v>1</v>
      </c>
      <c r="L10" s="4">
        <v>10</v>
      </c>
    </row>
    <row r="11" spans="1:12" x14ac:dyDescent="0.25">
      <c r="A11" s="3" t="s">
        <v>327</v>
      </c>
      <c r="B11" s="4">
        <v>0</v>
      </c>
      <c r="C11" s="4">
        <v>1</v>
      </c>
      <c r="D11" s="4">
        <v>4</v>
      </c>
      <c r="E11" s="4">
        <v>0</v>
      </c>
      <c r="F11" s="4">
        <v>5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10</v>
      </c>
    </row>
    <row r="12" spans="1:12" x14ac:dyDescent="0.25">
      <c r="A12" s="3" t="s">
        <v>328</v>
      </c>
      <c r="B12" s="4">
        <v>2</v>
      </c>
      <c r="C12" s="4">
        <v>1</v>
      </c>
      <c r="D12" s="4">
        <v>17</v>
      </c>
      <c r="E12" s="4">
        <v>0</v>
      </c>
      <c r="F12" s="4">
        <v>11</v>
      </c>
      <c r="G12" s="4">
        <v>4</v>
      </c>
      <c r="H12" s="4">
        <v>2</v>
      </c>
      <c r="I12" s="4">
        <v>0</v>
      </c>
      <c r="J12" s="4">
        <v>1</v>
      </c>
      <c r="K12" s="4">
        <v>3</v>
      </c>
      <c r="L12" s="4">
        <v>41</v>
      </c>
    </row>
    <row r="13" spans="1:12" x14ac:dyDescent="0.25">
      <c r="A13" s="3" t="s">
        <v>329</v>
      </c>
      <c r="B13" s="4">
        <v>3</v>
      </c>
      <c r="C13" s="4">
        <v>0</v>
      </c>
      <c r="D13" s="4">
        <v>3</v>
      </c>
      <c r="E13" s="4">
        <v>0</v>
      </c>
      <c r="F13" s="4">
        <v>9</v>
      </c>
      <c r="G13" s="4">
        <v>4</v>
      </c>
      <c r="H13" s="4">
        <v>1</v>
      </c>
      <c r="I13" s="4">
        <v>2</v>
      </c>
      <c r="J13" s="4">
        <v>1</v>
      </c>
      <c r="K13" s="4">
        <v>1</v>
      </c>
      <c r="L13" s="4">
        <v>24</v>
      </c>
    </row>
    <row r="14" spans="1:12" x14ac:dyDescent="0.25">
      <c r="A14" s="3" t="s">
        <v>330</v>
      </c>
      <c r="B14" s="4">
        <v>7</v>
      </c>
      <c r="C14" s="4">
        <v>10</v>
      </c>
      <c r="D14" s="4">
        <v>13</v>
      </c>
      <c r="E14" s="4">
        <v>0</v>
      </c>
      <c r="F14" s="4">
        <v>31</v>
      </c>
      <c r="G14" s="4">
        <v>11</v>
      </c>
      <c r="H14" s="4">
        <v>14</v>
      </c>
      <c r="I14" s="4">
        <v>3</v>
      </c>
      <c r="J14" s="4">
        <v>0</v>
      </c>
      <c r="K14" s="4">
        <v>5</v>
      </c>
      <c r="L14" s="4">
        <v>94</v>
      </c>
    </row>
    <row r="15" spans="1:12" x14ac:dyDescent="0.25">
      <c r="A15" s="3" t="s">
        <v>331</v>
      </c>
      <c r="B15" s="4">
        <v>0</v>
      </c>
      <c r="C15" s="4">
        <v>3</v>
      </c>
      <c r="D15" s="4">
        <v>16</v>
      </c>
      <c r="E15" s="4">
        <v>0</v>
      </c>
      <c r="F15" s="4">
        <v>10</v>
      </c>
      <c r="G15" s="4">
        <v>3</v>
      </c>
      <c r="H15" s="4">
        <v>8</v>
      </c>
      <c r="I15" s="4">
        <v>0</v>
      </c>
      <c r="J15" s="4">
        <v>2</v>
      </c>
      <c r="K15" s="4">
        <v>4</v>
      </c>
      <c r="L15" s="4">
        <v>46</v>
      </c>
    </row>
    <row r="16" spans="1:12" x14ac:dyDescent="0.25">
      <c r="A16" s="3" t="s">
        <v>332</v>
      </c>
      <c r="B16" s="4">
        <v>1</v>
      </c>
      <c r="C16" s="4">
        <v>1</v>
      </c>
      <c r="D16" s="4">
        <v>15</v>
      </c>
      <c r="E16" s="4">
        <v>0</v>
      </c>
      <c r="F16" s="4">
        <v>5</v>
      </c>
      <c r="G16" s="4">
        <v>7</v>
      </c>
      <c r="H16" s="4">
        <v>4</v>
      </c>
      <c r="I16" s="4">
        <v>0</v>
      </c>
      <c r="J16" s="4">
        <v>0</v>
      </c>
      <c r="K16" s="4">
        <v>1</v>
      </c>
      <c r="L16" s="4">
        <v>34</v>
      </c>
    </row>
    <row r="17" spans="1:12" x14ac:dyDescent="0.25">
      <c r="A17" s="3" t="s">
        <v>333</v>
      </c>
      <c r="B17" s="4">
        <v>3</v>
      </c>
      <c r="C17" s="4">
        <v>5</v>
      </c>
      <c r="D17" s="4">
        <v>17</v>
      </c>
      <c r="E17" s="4">
        <v>0</v>
      </c>
      <c r="F17" s="4">
        <v>29</v>
      </c>
      <c r="G17" s="4">
        <v>12</v>
      </c>
      <c r="H17" s="4">
        <v>16</v>
      </c>
      <c r="I17" s="4">
        <v>3</v>
      </c>
      <c r="J17" s="4">
        <v>1</v>
      </c>
      <c r="K17" s="4">
        <v>16</v>
      </c>
      <c r="L17" s="4">
        <v>102</v>
      </c>
    </row>
    <row r="18" spans="1:12" x14ac:dyDescent="0.25">
      <c r="A18" s="3" t="s">
        <v>334</v>
      </c>
      <c r="B18" s="4">
        <v>0</v>
      </c>
      <c r="C18" s="4">
        <v>1</v>
      </c>
      <c r="D18" s="4">
        <v>8</v>
      </c>
      <c r="E18" s="4">
        <v>0</v>
      </c>
      <c r="F18" s="4">
        <v>4</v>
      </c>
      <c r="G18" s="4">
        <v>0</v>
      </c>
      <c r="H18" s="4">
        <v>2</v>
      </c>
      <c r="I18" s="4">
        <v>0</v>
      </c>
      <c r="J18" s="4">
        <v>0</v>
      </c>
      <c r="K18" s="4">
        <v>1</v>
      </c>
      <c r="L18" s="4">
        <v>16</v>
      </c>
    </row>
    <row r="19" spans="1:12" x14ac:dyDescent="0.25">
      <c r="A19" s="3" t="s">
        <v>335</v>
      </c>
      <c r="B19" s="4">
        <v>3</v>
      </c>
      <c r="C19" s="4">
        <v>1</v>
      </c>
      <c r="D19" s="4">
        <v>11</v>
      </c>
      <c r="E19" s="4">
        <v>1</v>
      </c>
      <c r="F19" s="4">
        <v>15</v>
      </c>
      <c r="G19" s="4">
        <v>3</v>
      </c>
      <c r="H19" s="4">
        <v>2</v>
      </c>
      <c r="I19" s="4">
        <v>0</v>
      </c>
      <c r="J19" s="4">
        <v>1</v>
      </c>
      <c r="K19" s="4">
        <v>1</v>
      </c>
      <c r="L19" s="4">
        <v>38</v>
      </c>
    </row>
    <row r="20" spans="1:12" x14ac:dyDescent="0.25">
      <c r="A20" s="3" t="s">
        <v>336</v>
      </c>
      <c r="B20" s="4">
        <v>5</v>
      </c>
      <c r="C20" s="4">
        <v>11</v>
      </c>
      <c r="D20" s="4">
        <v>26</v>
      </c>
      <c r="E20" s="4">
        <v>0</v>
      </c>
      <c r="F20" s="4">
        <v>35</v>
      </c>
      <c r="G20" s="4">
        <v>17</v>
      </c>
      <c r="H20" s="4">
        <v>10</v>
      </c>
      <c r="I20" s="4">
        <v>2</v>
      </c>
      <c r="J20" s="4">
        <v>3</v>
      </c>
      <c r="K20" s="4">
        <v>16</v>
      </c>
      <c r="L20" s="4">
        <v>125</v>
      </c>
    </row>
    <row r="21" spans="1:12" x14ac:dyDescent="0.25">
      <c r="A21" s="3" t="s">
        <v>337</v>
      </c>
      <c r="B21" s="4">
        <v>34</v>
      </c>
      <c r="C21" s="4">
        <v>21</v>
      </c>
      <c r="D21" s="4">
        <v>77</v>
      </c>
      <c r="E21" s="4">
        <v>1</v>
      </c>
      <c r="F21" s="4">
        <v>103</v>
      </c>
      <c r="G21" s="4">
        <v>52</v>
      </c>
      <c r="H21" s="4">
        <v>42</v>
      </c>
      <c r="I21" s="4">
        <v>4</v>
      </c>
      <c r="J21" s="4">
        <v>2</v>
      </c>
      <c r="K21" s="4">
        <v>26</v>
      </c>
      <c r="L21" s="4">
        <v>362</v>
      </c>
    </row>
    <row r="22" spans="1:12" x14ac:dyDescent="0.25">
      <c r="A22" s="3" t="s">
        <v>338</v>
      </c>
      <c r="B22" s="4">
        <v>2</v>
      </c>
      <c r="C22" s="4">
        <v>3</v>
      </c>
      <c r="D22" s="4">
        <v>17</v>
      </c>
      <c r="E22" s="4">
        <v>0</v>
      </c>
      <c r="F22" s="4">
        <v>21</v>
      </c>
      <c r="G22" s="4">
        <v>6</v>
      </c>
      <c r="H22" s="4">
        <v>6</v>
      </c>
      <c r="I22" s="4">
        <v>1</v>
      </c>
      <c r="J22" s="4">
        <v>0</v>
      </c>
      <c r="K22" s="4">
        <v>2</v>
      </c>
      <c r="L22" s="4">
        <v>58</v>
      </c>
    </row>
    <row r="23" spans="1:12" x14ac:dyDescent="0.25">
      <c r="A23" s="3" t="s">
        <v>339</v>
      </c>
      <c r="B23" s="4">
        <v>32</v>
      </c>
      <c r="C23" s="4">
        <v>31</v>
      </c>
      <c r="D23" s="4">
        <v>88</v>
      </c>
      <c r="E23" s="4">
        <v>1</v>
      </c>
      <c r="F23" s="4">
        <v>211</v>
      </c>
      <c r="G23" s="4">
        <v>126</v>
      </c>
      <c r="H23" s="4">
        <v>55</v>
      </c>
      <c r="I23" s="4">
        <v>14</v>
      </c>
      <c r="J23" s="4">
        <v>8</v>
      </c>
      <c r="K23" s="4">
        <v>46</v>
      </c>
      <c r="L23" s="4">
        <v>612</v>
      </c>
    </row>
    <row r="24" spans="1:12" x14ac:dyDescent="0.25">
      <c r="A24" s="3" t="s">
        <v>340</v>
      </c>
      <c r="B24" s="4">
        <v>126</v>
      </c>
      <c r="C24" s="4">
        <v>41</v>
      </c>
      <c r="D24" s="4">
        <v>218</v>
      </c>
      <c r="E24" s="4">
        <v>0</v>
      </c>
      <c r="F24" s="4">
        <v>617</v>
      </c>
      <c r="G24" s="4">
        <v>138</v>
      </c>
      <c r="H24" s="4">
        <v>160</v>
      </c>
      <c r="I24" s="4">
        <v>48</v>
      </c>
      <c r="J24" s="4">
        <v>13</v>
      </c>
      <c r="K24" s="4">
        <v>153</v>
      </c>
      <c r="L24" s="4">
        <v>1514</v>
      </c>
    </row>
    <row r="25" spans="1:12" x14ac:dyDescent="0.25">
      <c r="A25" s="3" t="s">
        <v>341</v>
      </c>
      <c r="B25" s="4">
        <v>16</v>
      </c>
      <c r="C25" s="4">
        <v>16</v>
      </c>
      <c r="D25" s="4">
        <v>51</v>
      </c>
      <c r="E25" s="4">
        <v>0</v>
      </c>
      <c r="F25" s="4">
        <v>97</v>
      </c>
      <c r="G25" s="4">
        <v>18</v>
      </c>
      <c r="H25" s="4">
        <v>35</v>
      </c>
      <c r="I25" s="4">
        <v>3</v>
      </c>
      <c r="J25" s="4">
        <v>3</v>
      </c>
      <c r="K25" s="4">
        <v>15</v>
      </c>
      <c r="L25" s="4">
        <v>254</v>
      </c>
    </row>
    <row r="26" spans="1:12" x14ac:dyDescent="0.25">
      <c r="A26" s="3" t="s">
        <v>342</v>
      </c>
      <c r="B26" s="4">
        <v>6</v>
      </c>
      <c r="C26" s="4">
        <v>11</v>
      </c>
      <c r="D26" s="4">
        <v>58</v>
      </c>
      <c r="E26" s="4">
        <v>0</v>
      </c>
      <c r="F26" s="4">
        <v>45</v>
      </c>
      <c r="G26" s="4">
        <v>12</v>
      </c>
      <c r="H26" s="4">
        <v>24</v>
      </c>
      <c r="I26" s="4">
        <v>2</v>
      </c>
      <c r="J26" s="4">
        <v>0</v>
      </c>
      <c r="K26" s="4">
        <v>9</v>
      </c>
      <c r="L26" s="4">
        <v>167</v>
      </c>
    </row>
    <row r="27" spans="1:12" x14ac:dyDescent="0.25">
      <c r="A27" s="3" t="s">
        <v>343</v>
      </c>
      <c r="B27" s="4">
        <v>43</v>
      </c>
      <c r="C27" s="4">
        <v>10</v>
      </c>
      <c r="D27" s="4">
        <v>101</v>
      </c>
      <c r="E27" s="4">
        <v>0</v>
      </c>
      <c r="F27" s="4">
        <v>89</v>
      </c>
      <c r="G27" s="4">
        <v>11</v>
      </c>
      <c r="H27" s="4">
        <v>23</v>
      </c>
      <c r="I27" s="4">
        <v>8</v>
      </c>
      <c r="J27" s="4">
        <v>1</v>
      </c>
      <c r="K27" s="4">
        <v>15</v>
      </c>
      <c r="L27" s="4">
        <v>301</v>
      </c>
    </row>
    <row r="28" spans="1:12" x14ac:dyDescent="0.25">
      <c r="A28" s="3" t="s">
        <v>344</v>
      </c>
      <c r="B28" s="4">
        <v>1</v>
      </c>
      <c r="C28" s="4">
        <v>2</v>
      </c>
      <c r="D28" s="4">
        <v>10</v>
      </c>
      <c r="E28" s="4">
        <v>1</v>
      </c>
      <c r="F28" s="4">
        <v>10</v>
      </c>
      <c r="G28" s="4">
        <v>4</v>
      </c>
      <c r="H28" s="4">
        <v>2</v>
      </c>
      <c r="I28" s="4">
        <v>1</v>
      </c>
      <c r="J28" s="4">
        <v>0</v>
      </c>
      <c r="K28" s="4">
        <v>4</v>
      </c>
      <c r="L28" s="4">
        <v>35</v>
      </c>
    </row>
    <row r="29" spans="1:12" x14ac:dyDescent="0.25">
      <c r="A29" s="3" t="s">
        <v>345</v>
      </c>
      <c r="B29" s="4">
        <v>1</v>
      </c>
      <c r="C29" s="4">
        <v>1</v>
      </c>
      <c r="D29" s="4">
        <v>14</v>
      </c>
      <c r="E29" s="4">
        <v>1</v>
      </c>
      <c r="F29" s="4">
        <v>12</v>
      </c>
      <c r="G29" s="4">
        <v>1</v>
      </c>
      <c r="H29" s="4">
        <v>2</v>
      </c>
      <c r="I29" s="4">
        <v>1</v>
      </c>
      <c r="J29" s="4">
        <v>0</v>
      </c>
      <c r="K29" s="4">
        <v>3</v>
      </c>
      <c r="L29" s="4">
        <v>36</v>
      </c>
    </row>
    <row r="30" spans="1:12" x14ac:dyDescent="0.25">
      <c r="A30" s="3" t="s">
        <v>346</v>
      </c>
      <c r="B30" s="4">
        <v>9</v>
      </c>
      <c r="C30" s="4">
        <v>9</v>
      </c>
      <c r="D30" s="4">
        <v>20</v>
      </c>
      <c r="E30" s="4">
        <v>0</v>
      </c>
      <c r="F30" s="4">
        <v>23</v>
      </c>
      <c r="G30" s="4">
        <v>8</v>
      </c>
      <c r="H30" s="4">
        <v>11</v>
      </c>
      <c r="I30" s="4">
        <v>3</v>
      </c>
      <c r="J30" s="4">
        <v>0</v>
      </c>
      <c r="K30" s="4">
        <v>7</v>
      </c>
      <c r="L30" s="4">
        <v>90</v>
      </c>
    </row>
    <row r="31" spans="1:12" x14ac:dyDescent="0.25">
      <c r="A31" s="3" t="s">
        <v>347</v>
      </c>
      <c r="B31" s="4">
        <v>1</v>
      </c>
      <c r="C31" s="4">
        <v>3</v>
      </c>
      <c r="D31" s="4">
        <v>16</v>
      </c>
      <c r="E31" s="4">
        <v>0</v>
      </c>
      <c r="F31" s="4">
        <v>48</v>
      </c>
      <c r="G31" s="4">
        <v>14</v>
      </c>
      <c r="H31" s="4">
        <v>10</v>
      </c>
      <c r="I31" s="4">
        <v>0</v>
      </c>
      <c r="J31" s="4">
        <v>2</v>
      </c>
      <c r="K31" s="4">
        <v>14</v>
      </c>
      <c r="L31" s="4">
        <v>108</v>
      </c>
    </row>
    <row r="32" spans="1:12" x14ac:dyDescent="0.25">
      <c r="A32" s="3" t="s">
        <v>65</v>
      </c>
      <c r="B32" s="4">
        <v>299</v>
      </c>
      <c r="C32" s="4">
        <v>195</v>
      </c>
      <c r="D32" s="4">
        <v>857</v>
      </c>
      <c r="E32" s="4">
        <v>6</v>
      </c>
      <c r="F32" s="4">
        <v>1475</v>
      </c>
      <c r="G32" s="4">
        <v>462</v>
      </c>
      <c r="H32" s="4">
        <v>447</v>
      </c>
      <c r="I32" s="4">
        <v>99</v>
      </c>
      <c r="J32" s="4">
        <v>41</v>
      </c>
      <c r="K32" s="4">
        <v>358</v>
      </c>
      <c r="L32" s="4">
        <v>4239</v>
      </c>
    </row>
    <row r="35" spans="1:12" x14ac:dyDescent="0.25">
      <c r="A35" s="5" t="s">
        <v>40</v>
      </c>
      <c r="B35" t="s">
        <v>47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1</v>
      </c>
      <c r="C39" s="4">
        <v>1</v>
      </c>
      <c r="D39" s="4">
        <v>11</v>
      </c>
      <c r="E39" s="4">
        <v>0</v>
      </c>
      <c r="F39" s="4">
        <v>7</v>
      </c>
      <c r="G39" s="4">
        <v>0</v>
      </c>
      <c r="H39" s="4">
        <v>0</v>
      </c>
      <c r="I39" s="4">
        <v>1</v>
      </c>
      <c r="J39" s="4">
        <v>0</v>
      </c>
      <c r="K39" s="4">
        <v>0</v>
      </c>
      <c r="L39" s="4">
        <v>21</v>
      </c>
    </row>
    <row r="40" spans="1:12" x14ac:dyDescent="0.25">
      <c r="A40" s="3" t="s">
        <v>349</v>
      </c>
      <c r="B40" s="4">
        <v>2</v>
      </c>
      <c r="C40" s="4">
        <v>0</v>
      </c>
      <c r="D40" s="4">
        <v>2</v>
      </c>
      <c r="E40" s="4">
        <v>0</v>
      </c>
      <c r="F40" s="4">
        <v>3</v>
      </c>
      <c r="G40" s="4">
        <v>0</v>
      </c>
      <c r="H40" s="4">
        <v>1</v>
      </c>
      <c r="I40" s="4">
        <v>0</v>
      </c>
      <c r="J40" s="4">
        <v>1</v>
      </c>
      <c r="K40" s="4">
        <v>0</v>
      </c>
      <c r="L40" s="4">
        <v>9</v>
      </c>
    </row>
    <row r="41" spans="1:12" x14ac:dyDescent="0.25">
      <c r="A41" s="3" t="s">
        <v>350</v>
      </c>
      <c r="B41" s="4">
        <v>5</v>
      </c>
      <c r="C41" s="4">
        <v>3</v>
      </c>
      <c r="D41" s="4">
        <v>14</v>
      </c>
      <c r="E41" s="4">
        <v>0</v>
      </c>
      <c r="F41" s="4">
        <v>16</v>
      </c>
      <c r="G41" s="4">
        <v>3</v>
      </c>
      <c r="H41" s="4">
        <v>5</v>
      </c>
      <c r="I41" s="4">
        <v>1</v>
      </c>
      <c r="J41" s="4">
        <v>1</v>
      </c>
      <c r="K41" s="4">
        <v>4</v>
      </c>
      <c r="L41" s="4">
        <v>52</v>
      </c>
    </row>
    <row r="42" spans="1:12" x14ac:dyDescent="0.25">
      <c r="A42" s="3" t="s">
        <v>351</v>
      </c>
      <c r="B42" s="4">
        <v>0</v>
      </c>
      <c r="C42" s="4">
        <v>1</v>
      </c>
      <c r="D42" s="4">
        <v>2</v>
      </c>
      <c r="E42" s="4">
        <v>0</v>
      </c>
      <c r="F42" s="4">
        <v>3</v>
      </c>
      <c r="G42" s="4">
        <v>2</v>
      </c>
      <c r="H42" s="4">
        <v>1</v>
      </c>
      <c r="I42" s="4">
        <v>0</v>
      </c>
      <c r="J42" s="4">
        <v>0</v>
      </c>
      <c r="K42" s="4">
        <v>1</v>
      </c>
      <c r="L42" s="4">
        <v>10</v>
      </c>
    </row>
    <row r="43" spans="1:12" x14ac:dyDescent="0.25">
      <c r="A43" s="3" t="s">
        <v>352</v>
      </c>
      <c r="B43" s="4">
        <v>0</v>
      </c>
      <c r="C43" s="4">
        <v>10</v>
      </c>
      <c r="D43" s="4">
        <v>24</v>
      </c>
      <c r="E43" s="4">
        <v>1</v>
      </c>
      <c r="F43" s="4">
        <v>14</v>
      </c>
      <c r="G43" s="4">
        <v>11</v>
      </c>
      <c r="H43" s="4">
        <v>5</v>
      </c>
      <c r="I43" s="4">
        <v>0</v>
      </c>
      <c r="J43" s="4">
        <v>2</v>
      </c>
      <c r="K43" s="4">
        <v>7</v>
      </c>
      <c r="L43" s="4">
        <v>74</v>
      </c>
    </row>
    <row r="44" spans="1:12" x14ac:dyDescent="0.25">
      <c r="A44" s="3" t="s">
        <v>353</v>
      </c>
      <c r="B44" s="4">
        <v>0</v>
      </c>
      <c r="C44" s="4">
        <v>1</v>
      </c>
      <c r="D44" s="4">
        <v>4</v>
      </c>
      <c r="E44" s="4">
        <v>0</v>
      </c>
      <c r="F44" s="4">
        <v>3</v>
      </c>
      <c r="G44" s="4">
        <v>0</v>
      </c>
      <c r="H44" s="4">
        <v>1</v>
      </c>
      <c r="I44" s="4">
        <v>0</v>
      </c>
      <c r="J44" s="4">
        <v>0</v>
      </c>
      <c r="K44" s="4">
        <v>2</v>
      </c>
      <c r="L44" s="4">
        <v>11</v>
      </c>
    </row>
    <row r="45" spans="1:12" x14ac:dyDescent="0.25">
      <c r="A45" s="3" t="s">
        <v>354</v>
      </c>
      <c r="B45" s="4">
        <v>4</v>
      </c>
      <c r="C45" s="4">
        <v>0</v>
      </c>
      <c r="D45" s="4">
        <v>4</v>
      </c>
      <c r="E45" s="4">
        <v>0</v>
      </c>
      <c r="F45" s="4">
        <v>4</v>
      </c>
      <c r="G45" s="4">
        <v>0</v>
      </c>
      <c r="H45" s="4">
        <v>2</v>
      </c>
      <c r="I45" s="4">
        <v>1</v>
      </c>
      <c r="J45" s="4">
        <v>0</v>
      </c>
      <c r="K45" s="4">
        <v>0</v>
      </c>
      <c r="L45" s="4">
        <v>15</v>
      </c>
    </row>
    <row r="46" spans="1:12" x14ac:dyDescent="0.25">
      <c r="A46" s="3" t="s">
        <v>355</v>
      </c>
      <c r="B46" s="4">
        <v>2</v>
      </c>
      <c r="C46" s="4">
        <v>3</v>
      </c>
      <c r="D46" s="4">
        <v>17</v>
      </c>
      <c r="E46" s="4">
        <v>0</v>
      </c>
      <c r="F46" s="4">
        <v>8</v>
      </c>
      <c r="G46" s="4">
        <v>3</v>
      </c>
      <c r="H46" s="4">
        <v>2</v>
      </c>
      <c r="I46" s="4">
        <v>0</v>
      </c>
      <c r="J46" s="4">
        <v>0</v>
      </c>
      <c r="K46" s="4">
        <v>6</v>
      </c>
      <c r="L46" s="4">
        <v>41</v>
      </c>
    </row>
    <row r="47" spans="1:12" x14ac:dyDescent="0.25">
      <c r="A47" s="3" t="s">
        <v>356</v>
      </c>
      <c r="B47" s="4">
        <v>1</v>
      </c>
      <c r="C47" s="4">
        <v>0</v>
      </c>
      <c r="D47" s="4">
        <v>2</v>
      </c>
      <c r="E47" s="4">
        <v>0</v>
      </c>
      <c r="F47" s="4">
        <v>14</v>
      </c>
      <c r="G47" s="4">
        <v>5</v>
      </c>
      <c r="H47" s="4">
        <v>2</v>
      </c>
      <c r="I47" s="4">
        <v>1</v>
      </c>
      <c r="J47" s="4">
        <v>1</v>
      </c>
      <c r="K47" s="4">
        <v>2</v>
      </c>
      <c r="L47" s="4">
        <v>28</v>
      </c>
    </row>
    <row r="48" spans="1:12" x14ac:dyDescent="0.25">
      <c r="A48" s="3" t="s">
        <v>357</v>
      </c>
      <c r="B48" s="4">
        <v>9</v>
      </c>
      <c r="C48" s="4">
        <v>12</v>
      </c>
      <c r="D48" s="4">
        <v>13</v>
      </c>
      <c r="E48" s="4">
        <v>0</v>
      </c>
      <c r="F48" s="4">
        <v>34</v>
      </c>
      <c r="G48" s="4">
        <v>13</v>
      </c>
      <c r="H48" s="4">
        <v>12</v>
      </c>
      <c r="I48" s="4">
        <v>3</v>
      </c>
      <c r="J48" s="4">
        <v>0</v>
      </c>
      <c r="K48" s="4">
        <v>7</v>
      </c>
      <c r="L48" s="4">
        <v>103</v>
      </c>
    </row>
    <row r="49" spans="1:12" x14ac:dyDescent="0.25">
      <c r="A49" s="3" t="s">
        <v>358</v>
      </c>
      <c r="B49" s="4">
        <v>0</v>
      </c>
      <c r="C49" s="4">
        <v>3</v>
      </c>
      <c r="D49" s="4">
        <v>16</v>
      </c>
      <c r="E49" s="4">
        <v>0</v>
      </c>
      <c r="F49" s="4">
        <v>9</v>
      </c>
      <c r="G49" s="4">
        <v>7</v>
      </c>
      <c r="H49" s="4">
        <v>9</v>
      </c>
      <c r="I49" s="4">
        <v>0</v>
      </c>
      <c r="J49" s="4">
        <v>2</v>
      </c>
      <c r="K49" s="4">
        <v>6</v>
      </c>
      <c r="L49" s="4">
        <v>52</v>
      </c>
    </row>
    <row r="50" spans="1:12" x14ac:dyDescent="0.25">
      <c r="A50" s="3" t="s">
        <v>359</v>
      </c>
      <c r="B50" s="4">
        <v>1</v>
      </c>
      <c r="C50" s="4">
        <v>0</v>
      </c>
      <c r="D50" s="4">
        <v>14</v>
      </c>
      <c r="E50" s="4">
        <v>0</v>
      </c>
      <c r="F50" s="4">
        <v>3</v>
      </c>
      <c r="G50" s="4">
        <v>5</v>
      </c>
      <c r="H50" s="4">
        <v>2</v>
      </c>
      <c r="I50" s="4">
        <v>0</v>
      </c>
      <c r="J50" s="4">
        <v>0</v>
      </c>
      <c r="K50" s="4">
        <v>2</v>
      </c>
      <c r="L50" s="4">
        <v>27</v>
      </c>
    </row>
    <row r="51" spans="1:12" x14ac:dyDescent="0.25">
      <c r="A51" s="3" t="s">
        <v>360</v>
      </c>
      <c r="B51" s="4">
        <v>4</v>
      </c>
      <c r="C51" s="4">
        <v>4</v>
      </c>
      <c r="D51" s="4">
        <v>18</v>
      </c>
      <c r="E51" s="4">
        <v>0</v>
      </c>
      <c r="F51" s="4">
        <v>36</v>
      </c>
      <c r="G51" s="4">
        <v>13</v>
      </c>
      <c r="H51" s="4">
        <v>14</v>
      </c>
      <c r="I51" s="4">
        <v>2</v>
      </c>
      <c r="J51" s="4">
        <v>1</v>
      </c>
      <c r="K51" s="4">
        <v>16</v>
      </c>
      <c r="L51" s="4">
        <v>108</v>
      </c>
    </row>
    <row r="52" spans="1:12" x14ac:dyDescent="0.25">
      <c r="A52" s="3" t="s">
        <v>361</v>
      </c>
      <c r="B52" s="4">
        <v>1</v>
      </c>
      <c r="C52" s="4">
        <v>1</v>
      </c>
      <c r="D52" s="4">
        <v>8</v>
      </c>
      <c r="E52" s="4">
        <v>0</v>
      </c>
      <c r="F52" s="4">
        <v>4</v>
      </c>
      <c r="G52" s="4">
        <v>0</v>
      </c>
      <c r="H52" s="4">
        <v>2</v>
      </c>
      <c r="I52" s="4">
        <v>0</v>
      </c>
      <c r="J52" s="4">
        <v>0</v>
      </c>
      <c r="K52" s="4">
        <v>1</v>
      </c>
      <c r="L52" s="4">
        <v>17</v>
      </c>
    </row>
    <row r="53" spans="1:12" x14ac:dyDescent="0.25">
      <c r="A53" s="3" t="s">
        <v>362</v>
      </c>
      <c r="B53" s="4">
        <v>3</v>
      </c>
      <c r="C53" s="4">
        <v>2</v>
      </c>
      <c r="D53" s="4">
        <v>11</v>
      </c>
      <c r="E53" s="4">
        <v>1</v>
      </c>
      <c r="F53" s="4">
        <v>11</v>
      </c>
      <c r="G53" s="4">
        <v>3</v>
      </c>
      <c r="H53" s="4">
        <v>4</v>
      </c>
      <c r="I53" s="4">
        <v>0</v>
      </c>
      <c r="J53" s="4">
        <v>2</v>
      </c>
      <c r="K53" s="4">
        <v>1</v>
      </c>
      <c r="L53" s="4">
        <v>38</v>
      </c>
    </row>
    <row r="54" spans="1:12" x14ac:dyDescent="0.25">
      <c r="A54" s="3" t="s">
        <v>363</v>
      </c>
      <c r="B54" s="4">
        <v>6</v>
      </c>
      <c r="C54" s="4">
        <v>12</v>
      </c>
      <c r="D54" s="4">
        <v>29</v>
      </c>
      <c r="E54" s="4">
        <v>0</v>
      </c>
      <c r="F54" s="4">
        <v>38</v>
      </c>
      <c r="G54" s="4">
        <v>14</v>
      </c>
      <c r="H54" s="4">
        <v>12</v>
      </c>
      <c r="I54" s="4">
        <v>1</v>
      </c>
      <c r="J54" s="4">
        <v>0</v>
      </c>
      <c r="K54" s="4">
        <v>18</v>
      </c>
      <c r="L54" s="4">
        <v>130</v>
      </c>
    </row>
    <row r="55" spans="1:12" x14ac:dyDescent="0.25">
      <c r="A55" s="3" t="s">
        <v>364</v>
      </c>
      <c r="B55" s="4">
        <v>28</v>
      </c>
      <c r="C55" s="4">
        <v>16</v>
      </c>
      <c r="D55" s="4">
        <v>75</v>
      </c>
      <c r="E55" s="4">
        <v>2</v>
      </c>
      <c r="F55" s="4">
        <v>102</v>
      </c>
      <c r="G55" s="4">
        <v>59</v>
      </c>
      <c r="H55" s="4">
        <v>44</v>
      </c>
      <c r="I55" s="4">
        <v>5</v>
      </c>
      <c r="J55" s="4">
        <v>3</v>
      </c>
      <c r="K55" s="4">
        <v>33</v>
      </c>
      <c r="L55" s="4">
        <v>367</v>
      </c>
    </row>
    <row r="56" spans="1:12" x14ac:dyDescent="0.25">
      <c r="A56" s="3" t="s">
        <v>365</v>
      </c>
      <c r="B56" s="4">
        <v>0</v>
      </c>
      <c r="C56" s="4">
        <v>3</v>
      </c>
      <c r="D56" s="4">
        <v>19</v>
      </c>
      <c r="E56" s="4">
        <v>0</v>
      </c>
      <c r="F56" s="4">
        <v>18</v>
      </c>
      <c r="G56" s="4">
        <v>7</v>
      </c>
      <c r="H56" s="4">
        <v>6</v>
      </c>
      <c r="I56" s="4">
        <v>1</v>
      </c>
      <c r="J56" s="4">
        <v>2</v>
      </c>
      <c r="K56" s="4">
        <v>2</v>
      </c>
      <c r="L56" s="4">
        <v>58</v>
      </c>
    </row>
    <row r="57" spans="1:12" x14ac:dyDescent="0.25">
      <c r="A57" s="3" t="s">
        <v>366</v>
      </c>
      <c r="B57" s="4">
        <v>39</v>
      </c>
      <c r="C57" s="4">
        <v>26</v>
      </c>
      <c r="D57" s="4">
        <v>93</v>
      </c>
      <c r="E57" s="4">
        <v>3</v>
      </c>
      <c r="F57" s="4">
        <v>212</v>
      </c>
      <c r="G57" s="4">
        <v>129</v>
      </c>
      <c r="H57" s="4">
        <v>60</v>
      </c>
      <c r="I57" s="4">
        <v>15</v>
      </c>
      <c r="J57" s="4">
        <v>5</v>
      </c>
      <c r="K57" s="4">
        <v>47</v>
      </c>
      <c r="L57" s="4">
        <v>629</v>
      </c>
    </row>
    <row r="58" spans="1:12" x14ac:dyDescent="0.25">
      <c r="A58" s="3" t="s">
        <v>367</v>
      </c>
      <c r="B58" s="4">
        <v>148</v>
      </c>
      <c r="C58" s="4">
        <v>48</v>
      </c>
      <c r="D58" s="4">
        <v>236</v>
      </c>
      <c r="E58" s="4">
        <v>1</v>
      </c>
      <c r="F58" s="4">
        <v>675</v>
      </c>
      <c r="G58" s="4">
        <v>156</v>
      </c>
      <c r="H58" s="4">
        <v>168</v>
      </c>
      <c r="I58" s="4">
        <v>46</v>
      </c>
      <c r="J58" s="4">
        <v>15</v>
      </c>
      <c r="K58" s="4">
        <v>187</v>
      </c>
      <c r="L58" s="4">
        <v>1680</v>
      </c>
    </row>
    <row r="59" spans="1:12" x14ac:dyDescent="0.25">
      <c r="A59" s="3" t="s">
        <v>368</v>
      </c>
      <c r="B59" s="4">
        <v>14</v>
      </c>
      <c r="C59" s="4">
        <v>17</v>
      </c>
      <c r="D59" s="4">
        <v>54</v>
      </c>
      <c r="E59" s="4">
        <v>2</v>
      </c>
      <c r="F59" s="4">
        <v>101</v>
      </c>
      <c r="G59" s="4">
        <v>25</v>
      </c>
      <c r="H59" s="4">
        <v>40</v>
      </c>
      <c r="I59" s="4">
        <v>2</v>
      </c>
      <c r="J59" s="4">
        <v>3</v>
      </c>
      <c r="K59" s="4">
        <v>18</v>
      </c>
      <c r="L59" s="4">
        <v>276</v>
      </c>
    </row>
    <row r="60" spans="1:12" x14ac:dyDescent="0.25">
      <c r="A60" s="3" t="s">
        <v>369</v>
      </c>
      <c r="B60" s="4">
        <v>7</v>
      </c>
      <c r="C60" s="4">
        <v>11</v>
      </c>
      <c r="D60" s="4">
        <v>58</v>
      </c>
      <c r="E60" s="4">
        <v>0</v>
      </c>
      <c r="F60" s="4">
        <v>56</v>
      </c>
      <c r="G60" s="4">
        <v>11</v>
      </c>
      <c r="H60" s="4">
        <v>24</v>
      </c>
      <c r="I60" s="4">
        <v>4</v>
      </c>
      <c r="J60" s="4">
        <v>1</v>
      </c>
      <c r="K60" s="4">
        <v>12</v>
      </c>
      <c r="L60" s="4">
        <v>184</v>
      </c>
    </row>
    <row r="61" spans="1:12" x14ac:dyDescent="0.25">
      <c r="A61" s="3" t="s">
        <v>370</v>
      </c>
      <c r="B61" s="4">
        <v>44</v>
      </c>
      <c r="C61" s="4">
        <v>11</v>
      </c>
      <c r="D61" s="4">
        <v>105</v>
      </c>
      <c r="E61" s="4">
        <v>1</v>
      </c>
      <c r="F61" s="4">
        <v>92</v>
      </c>
      <c r="G61" s="4">
        <v>16</v>
      </c>
      <c r="H61" s="4">
        <v>25</v>
      </c>
      <c r="I61" s="4">
        <v>6</v>
      </c>
      <c r="J61" s="4">
        <v>1</v>
      </c>
      <c r="K61" s="4">
        <v>17</v>
      </c>
      <c r="L61" s="4">
        <v>318</v>
      </c>
    </row>
    <row r="62" spans="1:12" x14ac:dyDescent="0.25">
      <c r="A62" s="3" t="s">
        <v>371</v>
      </c>
      <c r="B62" s="4">
        <v>1</v>
      </c>
      <c r="C62" s="4">
        <v>3</v>
      </c>
      <c r="D62" s="4">
        <v>9</v>
      </c>
      <c r="E62" s="4">
        <v>0</v>
      </c>
      <c r="F62" s="4">
        <v>10</v>
      </c>
      <c r="G62" s="4">
        <v>4</v>
      </c>
      <c r="H62" s="4">
        <v>3</v>
      </c>
      <c r="I62" s="4">
        <v>1</v>
      </c>
      <c r="J62" s="4">
        <v>0</v>
      </c>
      <c r="K62" s="4">
        <v>2</v>
      </c>
      <c r="L62" s="4">
        <v>33</v>
      </c>
    </row>
    <row r="63" spans="1:12" x14ac:dyDescent="0.25">
      <c r="A63" s="3" t="s">
        <v>372</v>
      </c>
      <c r="B63" s="4">
        <v>0</v>
      </c>
      <c r="C63" s="4">
        <v>1</v>
      </c>
      <c r="D63" s="4">
        <v>16</v>
      </c>
      <c r="E63" s="4">
        <v>1</v>
      </c>
      <c r="F63" s="4">
        <v>13</v>
      </c>
      <c r="G63" s="4">
        <v>2</v>
      </c>
      <c r="H63" s="4">
        <v>2</v>
      </c>
      <c r="I63" s="4">
        <v>1</v>
      </c>
      <c r="J63" s="4">
        <v>0</v>
      </c>
      <c r="K63" s="4">
        <v>4</v>
      </c>
      <c r="L63" s="4">
        <v>40</v>
      </c>
    </row>
    <row r="64" spans="1:12" x14ac:dyDescent="0.25">
      <c r="A64" s="3" t="s">
        <v>373</v>
      </c>
      <c r="B64" s="4">
        <v>11</v>
      </c>
      <c r="C64" s="4">
        <v>5</v>
      </c>
      <c r="D64" s="4">
        <v>22</v>
      </c>
      <c r="E64" s="4">
        <v>0</v>
      </c>
      <c r="F64" s="4">
        <v>29</v>
      </c>
      <c r="G64" s="4">
        <v>8</v>
      </c>
      <c r="H64" s="4">
        <v>11</v>
      </c>
      <c r="I64" s="4">
        <v>3</v>
      </c>
      <c r="J64" s="4">
        <v>0</v>
      </c>
      <c r="K64" s="4">
        <v>10</v>
      </c>
      <c r="L64" s="4">
        <v>99</v>
      </c>
    </row>
    <row r="65" spans="1:12" x14ac:dyDescent="0.25">
      <c r="A65" s="3" t="s">
        <v>374</v>
      </c>
      <c r="B65" s="4">
        <v>2</v>
      </c>
      <c r="C65" s="4">
        <v>1</v>
      </c>
      <c r="D65" s="4">
        <v>15</v>
      </c>
      <c r="E65" s="4">
        <v>0</v>
      </c>
      <c r="F65" s="4">
        <v>53</v>
      </c>
      <c r="G65" s="4">
        <v>16</v>
      </c>
      <c r="H65" s="4">
        <v>10</v>
      </c>
      <c r="I65" s="4">
        <v>1</v>
      </c>
      <c r="J65" s="4">
        <v>3</v>
      </c>
      <c r="K65" s="4">
        <v>14</v>
      </c>
      <c r="L65" s="4">
        <v>115</v>
      </c>
    </row>
    <row r="66" spans="1:12" x14ac:dyDescent="0.25">
      <c r="A66" s="3" t="s">
        <v>64</v>
      </c>
      <c r="B66" s="4">
        <v>333</v>
      </c>
      <c r="C66" s="4">
        <v>195</v>
      </c>
      <c r="D66" s="4">
        <v>891</v>
      </c>
      <c r="E66" s="4">
        <v>12</v>
      </c>
      <c r="F66" s="4">
        <v>1568</v>
      </c>
      <c r="G66" s="4">
        <v>512</v>
      </c>
      <c r="H66" s="4">
        <v>467</v>
      </c>
      <c r="I66" s="4">
        <v>95</v>
      </c>
      <c r="J66" s="4">
        <v>43</v>
      </c>
      <c r="K66" s="4">
        <v>419</v>
      </c>
      <c r="L66" s="4">
        <v>4535</v>
      </c>
    </row>
    <row r="70" spans="1:12" x14ac:dyDescent="0.25">
      <c r="A70" s="5" t="s">
        <v>40</v>
      </c>
      <c r="B70" t="s">
        <v>47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1</v>
      </c>
      <c r="C74" s="4">
        <v>0</v>
      </c>
      <c r="D74" s="4">
        <v>12</v>
      </c>
      <c r="E74" s="4">
        <v>0</v>
      </c>
      <c r="F74" s="4">
        <v>7</v>
      </c>
      <c r="G74" s="4">
        <v>0</v>
      </c>
      <c r="H74" s="4">
        <v>1</v>
      </c>
      <c r="I74" s="4">
        <v>1</v>
      </c>
      <c r="J74" s="4">
        <v>0</v>
      </c>
      <c r="K74" s="4">
        <v>0</v>
      </c>
      <c r="L74" s="4">
        <v>22</v>
      </c>
    </row>
    <row r="75" spans="1:12" x14ac:dyDescent="0.25">
      <c r="A75" s="3" t="s">
        <v>376</v>
      </c>
      <c r="B75" s="4">
        <v>1</v>
      </c>
      <c r="C75" s="4">
        <v>0</v>
      </c>
      <c r="D75" s="4">
        <v>3</v>
      </c>
      <c r="E75" s="4">
        <v>0</v>
      </c>
      <c r="F75" s="4">
        <v>3</v>
      </c>
      <c r="G75" s="4">
        <v>0</v>
      </c>
      <c r="H75" s="4">
        <v>1</v>
      </c>
      <c r="I75" s="4">
        <v>0</v>
      </c>
      <c r="J75" s="4">
        <v>0</v>
      </c>
      <c r="K75" s="4">
        <v>1</v>
      </c>
      <c r="L75" s="4">
        <v>9</v>
      </c>
    </row>
    <row r="76" spans="1:12" x14ac:dyDescent="0.25">
      <c r="A76" s="3" t="s">
        <v>377</v>
      </c>
      <c r="B76" s="4">
        <v>6</v>
      </c>
      <c r="C76" s="4">
        <v>3</v>
      </c>
      <c r="D76" s="4">
        <v>12</v>
      </c>
      <c r="E76" s="4">
        <v>0</v>
      </c>
      <c r="F76" s="4">
        <v>15</v>
      </c>
      <c r="G76" s="4">
        <v>2</v>
      </c>
      <c r="H76" s="4">
        <v>5</v>
      </c>
      <c r="I76" s="4">
        <v>2</v>
      </c>
      <c r="J76" s="4">
        <v>0</v>
      </c>
      <c r="K76" s="4">
        <v>6</v>
      </c>
      <c r="L76" s="4">
        <v>51</v>
      </c>
    </row>
    <row r="77" spans="1:12" x14ac:dyDescent="0.25">
      <c r="A77" s="3" t="s">
        <v>378</v>
      </c>
      <c r="B77" s="4">
        <v>0</v>
      </c>
      <c r="C77" s="4">
        <v>0</v>
      </c>
      <c r="D77" s="4">
        <v>4</v>
      </c>
      <c r="E77" s="4">
        <v>0</v>
      </c>
      <c r="F77" s="4">
        <v>3</v>
      </c>
      <c r="G77" s="4">
        <v>2</v>
      </c>
      <c r="H77" s="4">
        <v>1</v>
      </c>
      <c r="I77" s="4">
        <v>0</v>
      </c>
      <c r="J77" s="4">
        <v>0</v>
      </c>
      <c r="K77" s="4">
        <v>0</v>
      </c>
      <c r="L77" s="4">
        <v>10</v>
      </c>
    </row>
    <row r="78" spans="1:12" x14ac:dyDescent="0.25">
      <c r="A78" s="3" t="s">
        <v>379</v>
      </c>
      <c r="B78" s="4">
        <v>2</v>
      </c>
      <c r="C78" s="4">
        <v>7</v>
      </c>
      <c r="D78" s="4">
        <v>26</v>
      </c>
      <c r="E78" s="4">
        <v>1</v>
      </c>
      <c r="F78" s="4">
        <v>16</v>
      </c>
      <c r="G78" s="4">
        <v>10</v>
      </c>
      <c r="H78" s="4">
        <v>5</v>
      </c>
      <c r="I78" s="4">
        <v>0</v>
      </c>
      <c r="J78" s="4">
        <v>1</v>
      </c>
      <c r="K78" s="4">
        <v>7</v>
      </c>
      <c r="L78" s="4">
        <v>75</v>
      </c>
    </row>
    <row r="79" spans="1:12" x14ac:dyDescent="0.25">
      <c r="A79" s="3" t="s">
        <v>380</v>
      </c>
      <c r="B79" s="4">
        <v>0</v>
      </c>
      <c r="C79" s="4">
        <v>0</v>
      </c>
      <c r="D79" s="4">
        <v>3</v>
      </c>
      <c r="E79" s="4">
        <v>0</v>
      </c>
      <c r="F79" s="4">
        <v>2</v>
      </c>
      <c r="G79" s="4">
        <v>0</v>
      </c>
      <c r="H79" s="4">
        <v>1</v>
      </c>
      <c r="I79" s="4">
        <v>0</v>
      </c>
      <c r="J79" s="4">
        <v>0</v>
      </c>
      <c r="K79" s="4">
        <v>1</v>
      </c>
      <c r="L79" s="4">
        <v>7</v>
      </c>
    </row>
    <row r="80" spans="1:12" x14ac:dyDescent="0.25">
      <c r="A80" s="3" t="s">
        <v>381</v>
      </c>
      <c r="B80" s="4">
        <v>1</v>
      </c>
      <c r="C80" s="4">
        <v>1</v>
      </c>
      <c r="D80" s="4">
        <v>3</v>
      </c>
      <c r="E80" s="4">
        <v>0</v>
      </c>
      <c r="F80" s="4">
        <v>2</v>
      </c>
      <c r="G80" s="4">
        <v>0</v>
      </c>
      <c r="H80" s="4">
        <v>2</v>
      </c>
      <c r="I80" s="4">
        <v>0</v>
      </c>
      <c r="J80" s="4">
        <v>0</v>
      </c>
      <c r="K80" s="4">
        <v>2</v>
      </c>
      <c r="L80" s="4">
        <v>11</v>
      </c>
    </row>
    <row r="81" spans="1:12" x14ac:dyDescent="0.25">
      <c r="A81" s="3" t="s">
        <v>382</v>
      </c>
      <c r="B81" s="4">
        <v>3</v>
      </c>
      <c r="C81" s="4">
        <v>1</v>
      </c>
      <c r="D81" s="4">
        <v>14</v>
      </c>
      <c r="E81" s="4">
        <v>0</v>
      </c>
      <c r="F81" s="4">
        <v>10</v>
      </c>
      <c r="G81" s="4">
        <v>7</v>
      </c>
      <c r="H81" s="4">
        <v>3</v>
      </c>
      <c r="I81" s="4">
        <v>0</v>
      </c>
      <c r="J81" s="4">
        <v>1</v>
      </c>
      <c r="K81" s="4">
        <v>5</v>
      </c>
      <c r="L81" s="4">
        <v>44</v>
      </c>
    </row>
    <row r="82" spans="1:12" x14ac:dyDescent="0.25">
      <c r="A82" s="3" t="s">
        <v>383</v>
      </c>
      <c r="B82" s="4">
        <v>2</v>
      </c>
      <c r="C82" s="4">
        <v>0</v>
      </c>
      <c r="D82" s="4">
        <v>1</v>
      </c>
      <c r="E82" s="4">
        <v>0</v>
      </c>
      <c r="F82" s="4">
        <v>12</v>
      </c>
      <c r="G82" s="4">
        <v>6</v>
      </c>
      <c r="H82" s="4">
        <v>3</v>
      </c>
      <c r="I82" s="4">
        <v>1</v>
      </c>
      <c r="J82" s="4">
        <v>0</v>
      </c>
      <c r="K82" s="4">
        <v>3</v>
      </c>
      <c r="L82" s="4">
        <v>28</v>
      </c>
    </row>
    <row r="83" spans="1:12" x14ac:dyDescent="0.25">
      <c r="A83" s="3" t="s">
        <v>384</v>
      </c>
      <c r="B83" s="4">
        <v>7</v>
      </c>
      <c r="C83" s="4">
        <v>12</v>
      </c>
      <c r="D83" s="4">
        <v>18</v>
      </c>
      <c r="E83" s="4">
        <v>0</v>
      </c>
      <c r="F83" s="4">
        <v>36</v>
      </c>
      <c r="G83" s="4">
        <v>13</v>
      </c>
      <c r="H83" s="4">
        <v>11</v>
      </c>
      <c r="I83" s="4">
        <v>2</v>
      </c>
      <c r="J83" s="4">
        <v>0</v>
      </c>
      <c r="K83" s="4">
        <v>16</v>
      </c>
      <c r="L83" s="4">
        <v>115</v>
      </c>
    </row>
    <row r="84" spans="1:12" x14ac:dyDescent="0.25">
      <c r="A84" s="3" t="s">
        <v>385</v>
      </c>
      <c r="B84" s="4">
        <v>1</v>
      </c>
      <c r="C84" s="4">
        <v>3</v>
      </c>
      <c r="D84" s="4">
        <v>17</v>
      </c>
      <c r="E84" s="4">
        <v>0</v>
      </c>
      <c r="F84" s="4">
        <v>10</v>
      </c>
      <c r="G84" s="4">
        <v>3</v>
      </c>
      <c r="H84" s="4">
        <v>6</v>
      </c>
      <c r="I84" s="4">
        <v>0</v>
      </c>
      <c r="J84" s="4">
        <v>2</v>
      </c>
      <c r="K84" s="4">
        <v>6</v>
      </c>
      <c r="L84" s="4">
        <v>48</v>
      </c>
    </row>
    <row r="85" spans="1:12" x14ac:dyDescent="0.25">
      <c r="A85" s="3" t="s">
        <v>386</v>
      </c>
      <c r="B85" s="4">
        <v>0</v>
      </c>
      <c r="C85" s="4">
        <v>1</v>
      </c>
      <c r="D85" s="4">
        <v>15</v>
      </c>
      <c r="E85" s="4">
        <v>0</v>
      </c>
      <c r="F85" s="4">
        <v>5</v>
      </c>
      <c r="G85" s="4">
        <v>5</v>
      </c>
      <c r="H85" s="4">
        <v>2</v>
      </c>
      <c r="I85" s="4">
        <v>0</v>
      </c>
      <c r="J85" s="4">
        <v>0</v>
      </c>
      <c r="K85" s="4">
        <v>3</v>
      </c>
      <c r="L85" s="4">
        <v>31</v>
      </c>
    </row>
    <row r="86" spans="1:12" x14ac:dyDescent="0.25">
      <c r="A86" s="3" t="s">
        <v>387</v>
      </c>
      <c r="B86" s="4">
        <v>6</v>
      </c>
      <c r="C86" s="4">
        <v>9</v>
      </c>
      <c r="D86" s="4">
        <v>18</v>
      </c>
      <c r="E86" s="4">
        <v>0</v>
      </c>
      <c r="F86" s="4">
        <v>44</v>
      </c>
      <c r="G86" s="4">
        <v>17</v>
      </c>
      <c r="H86" s="4">
        <v>18</v>
      </c>
      <c r="I86" s="4">
        <v>2</v>
      </c>
      <c r="J86" s="4">
        <v>3</v>
      </c>
      <c r="K86" s="4">
        <v>17</v>
      </c>
      <c r="L86" s="4">
        <v>134</v>
      </c>
    </row>
    <row r="87" spans="1:12" x14ac:dyDescent="0.25">
      <c r="A87" s="3" t="s">
        <v>388</v>
      </c>
      <c r="B87" s="4">
        <v>0</v>
      </c>
      <c r="C87" s="4">
        <v>2</v>
      </c>
      <c r="D87" s="4">
        <v>8</v>
      </c>
      <c r="E87" s="4">
        <v>0</v>
      </c>
      <c r="F87" s="4">
        <v>1</v>
      </c>
      <c r="G87" s="4">
        <v>0</v>
      </c>
      <c r="H87" s="4">
        <v>1</v>
      </c>
      <c r="I87" s="4">
        <v>0</v>
      </c>
      <c r="J87" s="4">
        <v>0</v>
      </c>
      <c r="K87" s="4">
        <v>1</v>
      </c>
      <c r="L87" s="4">
        <v>13</v>
      </c>
    </row>
    <row r="88" spans="1:12" x14ac:dyDescent="0.25">
      <c r="A88" s="3" t="s">
        <v>389</v>
      </c>
      <c r="B88" s="4">
        <v>4</v>
      </c>
      <c r="C88" s="4">
        <v>2</v>
      </c>
      <c r="D88" s="4">
        <v>12</v>
      </c>
      <c r="E88" s="4">
        <v>1</v>
      </c>
      <c r="F88" s="4">
        <v>10</v>
      </c>
      <c r="G88" s="4">
        <v>5</v>
      </c>
      <c r="H88" s="4">
        <v>4</v>
      </c>
      <c r="I88" s="4">
        <v>0</v>
      </c>
      <c r="J88" s="4">
        <v>2</v>
      </c>
      <c r="K88" s="4">
        <v>2</v>
      </c>
      <c r="L88" s="4">
        <v>42</v>
      </c>
    </row>
    <row r="89" spans="1:12" x14ac:dyDescent="0.25">
      <c r="A89" s="3" t="s">
        <v>390</v>
      </c>
      <c r="B89" s="4">
        <v>2</v>
      </c>
      <c r="C89" s="4">
        <v>12</v>
      </c>
      <c r="D89" s="4">
        <v>30</v>
      </c>
      <c r="E89" s="4">
        <v>0</v>
      </c>
      <c r="F89" s="4">
        <v>36</v>
      </c>
      <c r="G89" s="4">
        <v>13</v>
      </c>
      <c r="H89" s="4">
        <v>10</v>
      </c>
      <c r="I89" s="4">
        <v>2</v>
      </c>
      <c r="J89" s="4">
        <v>1</v>
      </c>
      <c r="K89" s="4">
        <v>15</v>
      </c>
      <c r="L89" s="4">
        <v>121</v>
      </c>
    </row>
    <row r="90" spans="1:12" x14ac:dyDescent="0.25">
      <c r="A90" s="3" t="s">
        <v>391</v>
      </c>
      <c r="B90" s="4">
        <v>33</v>
      </c>
      <c r="C90" s="4">
        <v>29</v>
      </c>
      <c r="D90" s="4">
        <v>76</v>
      </c>
      <c r="E90" s="4">
        <v>1</v>
      </c>
      <c r="F90" s="4">
        <v>110</v>
      </c>
      <c r="G90" s="4">
        <v>61</v>
      </c>
      <c r="H90" s="4">
        <v>45</v>
      </c>
      <c r="I90" s="4">
        <v>4</v>
      </c>
      <c r="J90" s="4">
        <v>2</v>
      </c>
      <c r="K90" s="4">
        <v>34</v>
      </c>
      <c r="L90" s="4">
        <v>395</v>
      </c>
    </row>
    <row r="91" spans="1:12" x14ac:dyDescent="0.25">
      <c r="A91" s="3" t="s">
        <v>392</v>
      </c>
      <c r="B91" s="4">
        <v>3</v>
      </c>
      <c r="C91" s="4">
        <v>1</v>
      </c>
      <c r="D91" s="4">
        <v>19</v>
      </c>
      <c r="E91" s="4">
        <v>0</v>
      </c>
      <c r="F91" s="4">
        <v>23</v>
      </c>
      <c r="G91" s="4">
        <v>10</v>
      </c>
      <c r="H91" s="4">
        <v>6</v>
      </c>
      <c r="I91" s="4">
        <v>0</v>
      </c>
      <c r="J91" s="4">
        <v>2</v>
      </c>
      <c r="K91" s="4">
        <v>3</v>
      </c>
      <c r="L91" s="4">
        <v>67</v>
      </c>
    </row>
    <row r="92" spans="1:12" x14ac:dyDescent="0.25">
      <c r="A92" s="3" t="s">
        <v>393</v>
      </c>
      <c r="B92" s="4">
        <v>47</v>
      </c>
      <c r="C92" s="4">
        <v>33</v>
      </c>
      <c r="D92" s="4">
        <v>91</v>
      </c>
      <c r="E92" s="4">
        <v>6</v>
      </c>
      <c r="F92" s="4">
        <v>209</v>
      </c>
      <c r="G92" s="4">
        <v>150</v>
      </c>
      <c r="H92" s="4">
        <v>61</v>
      </c>
      <c r="I92" s="4">
        <v>14</v>
      </c>
      <c r="J92" s="4">
        <v>4</v>
      </c>
      <c r="K92" s="4">
        <v>49</v>
      </c>
      <c r="L92" s="4">
        <v>664</v>
      </c>
    </row>
    <row r="93" spans="1:12" x14ac:dyDescent="0.25">
      <c r="A93" s="3" t="s">
        <v>394</v>
      </c>
      <c r="B93" s="4">
        <v>168</v>
      </c>
      <c r="C93" s="4">
        <v>68</v>
      </c>
      <c r="D93" s="4">
        <v>247</v>
      </c>
      <c r="E93" s="4">
        <v>6</v>
      </c>
      <c r="F93" s="4">
        <v>647</v>
      </c>
      <c r="G93" s="4">
        <v>174</v>
      </c>
      <c r="H93" s="4">
        <v>171</v>
      </c>
      <c r="I93" s="4">
        <v>45</v>
      </c>
      <c r="J93" s="4">
        <v>14</v>
      </c>
      <c r="K93" s="4">
        <v>201</v>
      </c>
      <c r="L93" s="4">
        <v>1741</v>
      </c>
    </row>
    <row r="94" spans="1:12" x14ac:dyDescent="0.25">
      <c r="A94" s="3" t="s">
        <v>395</v>
      </c>
      <c r="B94" s="4">
        <v>12</v>
      </c>
      <c r="C94" s="4">
        <v>19</v>
      </c>
      <c r="D94" s="4">
        <v>63</v>
      </c>
      <c r="E94" s="4">
        <v>3</v>
      </c>
      <c r="F94" s="4">
        <v>107</v>
      </c>
      <c r="G94" s="4">
        <v>34</v>
      </c>
      <c r="H94" s="4">
        <v>35</v>
      </c>
      <c r="I94" s="4">
        <v>5</v>
      </c>
      <c r="J94" s="4">
        <v>2</v>
      </c>
      <c r="K94" s="4">
        <v>25</v>
      </c>
      <c r="L94" s="4">
        <v>305</v>
      </c>
    </row>
    <row r="95" spans="1:12" x14ac:dyDescent="0.25">
      <c r="A95" s="3" t="s">
        <v>396</v>
      </c>
      <c r="B95" s="4">
        <v>11</v>
      </c>
      <c r="C95" s="4">
        <v>10</v>
      </c>
      <c r="D95" s="4">
        <v>64</v>
      </c>
      <c r="E95" s="4">
        <v>0</v>
      </c>
      <c r="F95" s="4">
        <v>52</v>
      </c>
      <c r="G95" s="4">
        <v>18</v>
      </c>
      <c r="H95" s="4">
        <v>26</v>
      </c>
      <c r="I95" s="4">
        <v>3</v>
      </c>
      <c r="J95" s="4">
        <v>1</v>
      </c>
      <c r="K95" s="4">
        <v>14</v>
      </c>
      <c r="L95" s="4">
        <v>199</v>
      </c>
    </row>
    <row r="96" spans="1:12" x14ac:dyDescent="0.25">
      <c r="A96" s="3" t="s">
        <v>397</v>
      </c>
      <c r="B96" s="4">
        <v>46</v>
      </c>
      <c r="C96" s="4">
        <v>12</v>
      </c>
      <c r="D96" s="4">
        <v>113</v>
      </c>
      <c r="E96" s="4">
        <v>1</v>
      </c>
      <c r="F96" s="4">
        <v>100</v>
      </c>
      <c r="G96" s="4">
        <v>16</v>
      </c>
      <c r="H96" s="4">
        <v>22</v>
      </c>
      <c r="I96" s="4">
        <v>6</v>
      </c>
      <c r="J96" s="4">
        <v>4</v>
      </c>
      <c r="K96" s="4">
        <v>22</v>
      </c>
      <c r="L96" s="4">
        <v>342</v>
      </c>
    </row>
    <row r="97" spans="1:12" x14ac:dyDescent="0.25">
      <c r="A97" s="3" t="s">
        <v>398</v>
      </c>
      <c r="B97" s="4">
        <v>2</v>
      </c>
      <c r="C97" s="4">
        <v>2</v>
      </c>
      <c r="D97" s="4">
        <v>10</v>
      </c>
      <c r="E97" s="4">
        <v>0</v>
      </c>
      <c r="F97" s="4">
        <v>12</v>
      </c>
      <c r="G97" s="4">
        <v>3</v>
      </c>
      <c r="H97" s="4">
        <v>4</v>
      </c>
      <c r="I97" s="4">
        <v>1</v>
      </c>
      <c r="J97" s="4">
        <v>0</v>
      </c>
      <c r="K97" s="4">
        <v>3</v>
      </c>
      <c r="L97" s="4">
        <v>37</v>
      </c>
    </row>
    <row r="98" spans="1:12" x14ac:dyDescent="0.25">
      <c r="A98" s="3" t="s">
        <v>399</v>
      </c>
      <c r="B98" s="4">
        <v>0</v>
      </c>
      <c r="C98" s="4">
        <v>1</v>
      </c>
      <c r="D98" s="4">
        <v>18</v>
      </c>
      <c r="E98" s="4">
        <v>1</v>
      </c>
      <c r="F98" s="4">
        <v>14</v>
      </c>
      <c r="G98" s="4">
        <v>4</v>
      </c>
      <c r="H98" s="4">
        <v>1</v>
      </c>
      <c r="I98" s="4">
        <v>1</v>
      </c>
      <c r="J98" s="4">
        <v>0</v>
      </c>
      <c r="K98" s="4">
        <v>4</v>
      </c>
      <c r="L98" s="4">
        <v>44</v>
      </c>
    </row>
    <row r="99" spans="1:12" x14ac:dyDescent="0.25">
      <c r="A99" s="3" t="s">
        <v>400</v>
      </c>
      <c r="B99" s="4">
        <v>10</v>
      </c>
      <c r="C99" s="4">
        <v>2</v>
      </c>
      <c r="D99" s="4">
        <v>23</v>
      </c>
      <c r="E99" s="4">
        <v>0</v>
      </c>
      <c r="F99" s="4">
        <v>30</v>
      </c>
      <c r="G99" s="4">
        <v>7</v>
      </c>
      <c r="H99" s="4">
        <v>12</v>
      </c>
      <c r="I99" s="4">
        <v>3</v>
      </c>
      <c r="J99" s="4">
        <v>0</v>
      </c>
      <c r="K99" s="4">
        <v>10</v>
      </c>
      <c r="L99" s="4">
        <v>97</v>
      </c>
    </row>
    <row r="100" spans="1:12" x14ac:dyDescent="0.25">
      <c r="A100" s="3" t="s">
        <v>401</v>
      </c>
      <c r="B100" s="4">
        <v>0</v>
      </c>
      <c r="C100" s="4">
        <v>1</v>
      </c>
      <c r="D100" s="4">
        <v>18</v>
      </c>
      <c r="E100" s="4">
        <v>0</v>
      </c>
      <c r="F100" s="4">
        <v>53</v>
      </c>
      <c r="G100" s="4">
        <v>15</v>
      </c>
      <c r="H100" s="4">
        <v>9</v>
      </c>
      <c r="I100" s="4">
        <v>0</v>
      </c>
      <c r="J100" s="4">
        <v>3</v>
      </c>
      <c r="K100" s="4">
        <v>15</v>
      </c>
      <c r="L100" s="4">
        <v>114</v>
      </c>
    </row>
    <row r="101" spans="1:12" x14ac:dyDescent="0.25">
      <c r="A101" s="3" t="s">
        <v>63</v>
      </c>
      <c r="B101" s="4">
        <v>368</v>
      </c>
      <c r="C101" s="4">
        <v>231</v>
      </c>
      <c r="D101" s="4">
        <v>938</v>
      </c>
      <c r="E101" s="4">
        <v>20</v>
      </c>
      <c r="F101" s="4">
        <v>1569</v>
      </c>
      <c r="G101" s="4">
        <v>575</v>
      </c>
      <c r="H101" s="4">
        <v>466</v>
      </c>
      <c r="I101" s="4">
        <v>92</v>
      </c>
      <c r="J101" s="4">
        <v>42</v>
      </c>
      <c r="K101" s="4">
        <v>465</v>
      </c>
      <c r="L101" s="4">
        <v>4766</v>
      </c>
    </row>
    <row r="105" spans="1:12" x14ac:dyDescent="0.25">
      <c r="A105" s="5" t="s">
        <v>40</v>
      </c>
      <c r="B105" t="s">
        <v>47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1</v>
      </c>
      <c r="C109" s="4">
        <v>0</v>
      </c>
      <c r="D109" s="4">
        <v>12</v>
      </c>
      <c r="E109" s="4">
        <v>0</v>
      </c>
      <c r="F109" s="4">
        <v>8</v>
      </c>
      <c r="G109" s="4">
        <v>0</v>
      </c>
      <c r="H109" s="4">
        <v>2</v>
      </c>
      <c r="I109" s="4">
        <v>0</v>
      </c>
      <c r="J109" s="4">
        <v>0</v>
      </c>
      <c r="K109" s="4">
        <v>0</v>
      </c>
      <c r="L109" s="4">
        <v>23</v>
      </c>
    </row>
    <row r="110" spans="1:12" x14ac:dyDescent="0.25">
      <c r="A110" s="3" t="s">
        <v>403</v>
      </c>
      <c r="B110" s="4">
        <v>0</v>
      </c>
      <c r="C110" s="4">
        <v>0</v>
      </c>
      <c r="D110" s="4">
        <v>4</v>
      </c>
      <c r="E110" s="4">
        <v>0</v>
      </c>
      <c r="F110" s="4">
        <v>3</v>
      </c>
      <c r="G110" s="4">
        <v>1</v>
      </c>
      <c r="H110" s="4">
        <v>1</v>
      </c>
      <c r="I110" s="4">
        <v>1</v>
      </c>
      <c r="J110" s="4">
        <v>0</v>
      </c>
      <c r="K110" s="4">
        <v>2</v>
      </c>
      <c r="L110" s="4">
        <v>12</v>
      </c>
    </row>
    <row r="111" spans="1:12" x14ac:dyDescent="0.25">
      <c r="A111" s="3" t="s">
        <v>404</v>
      </c>
      <c r="B111" s="4">
        <v>8</v>
      </c>
      <c r="C111" s="4">
        <v>3</v>
      </c>
      <c r="D111" s="4">
        <v>15</v>
      </c>
      <c r="E111" s="4">
        <v>0</v>
      </c>
      <c r="F111" s="4">
        <v>13</v>
      </c>
      <c r="G111" s="4">
        <v>4</v>
      </c>
      <c r="H111" s="4">
        <v>3</v>
      </c>
      <c r="I111" s="4">
        <v>2</v>
      </c>
      <c r="J111" s="4">
        <v>0</v>
      </c>
      <c r="K111" s="4">
        <v>6</v>
      </c>
      <c r="L111" s="4">
        <v>54</v>
      </c>
    </row>
    <row r="112" spans="1:12" x14ac:dyDescent="0.25">
      <c r="A112" s="3" t="s">
        <v>405</v>
      </c>
      <c r="B112" s="4">
        <v>0</v>
      </c>
      <c r="C112" s="4">
        <v>0</v>
      </c>
      <c r="D112" s="4">
        <v>5</v>
      </c>
      <c r="E112" s="4">
        <v>0</v>
      </c>
      <c r="F112" s="4">
        <v>2</v>
      </c>
      <c r="G112" s="4">
        <v>2</v>
      </c>
      <c r="H112" s="4">
        <v>1</v>
      </c>
      <c r="I112" s="4">
        <v>0</v>
      </c>
      <c r="J112" s="4">
        <v>0</v>
      </c>
      <c r="K112" s="4">
        <v>0</v>
      </c>
      <c r="L112" s="4">
        <v>10</v>
      </c>
    </row>
    <row r="113" spans="1:12" x14ac:dyDescent="0.25">
      <c r="A113" s="3" t="s">
        <v>406</v>
      </c>
      <c r="B113" s="4">
        <v>1</v>
      </c>
      <c r="C113" s="4">
        <v>9</v>
      </c>
      <c r="D113" s="4">
        <v>26</v>
      </c>
      <c r="E113" s="4">
        <v>1</v>
      </c>
      <c r="F113" s="4">
        <v>20</v>
      </c>
      <c r="G113" s="4">
        <v>10</v>
      </c>
      <c r="H113" s="4">
        <v>7</v>
      </c>
      <c r="I113" s="4">
        <v>0</v>
      </c>
      <c r="J113" s="4">
        <v>0</v>
      </c>
      <c r="K113" s="4">
        <v>6</v>
      </c>
      <c r="L113" s="4">
        <v>80</v>
      </c>
    </row>
    <row r="114" spans="1:12" x14ac:dyDescent="0.25">
      <c r="A114" s="3" t="s">
        <v>407</v>
      </c>
      <c r="B114" s="4">
        <v>0</v>
      </c>
      <c r="C114" s="4">
        <v>0</v>
      </c>
      <c r="D114" s="4">
        <v>3</v>
      </c>
      <c r="E114" s="4">
        <v>0</v>
      </c>
      <c r="F114" s="4">
        <v>2</v>
      </c>
      <c r="G114" s="4">
        <v>0</v>
      </c>
      <c r="H114" s="4">
        <v>1</v>
      </c>
      <c r="I114" s="4">
        <v>0</v>
      </c>
      <c r="J114" s="4">
        <v>0</v>
      </c>
      <c r="K114" s="4">
        <v>1</v>
      </c>
      <c r="L114" s="4">
        <v>7</v>
      </c>
    </row>
    <row r="115" spans="1:12" x14ac:dyDescent="0.25">
      <c r="A115" s="3" t="s">
        <v>408</v>
      </c>
      <c r="B115" s="4">
        <v>1</v>
      </c>
      <c r="C115" s="4">
        <v>0</v>
      </c>
      <c r="D115" s="4">
        <v>3</v>
      </c>
      <c r="E115" s="4">
        <v>0</v>
      </c>
      <c r="F115" s="4">
        <v>1</v>
      </c>
      <c r="G115" s="4">
        <v>0</v>
      </c>
      <c r="H115" s="4">
        <v>1</v>
      </c>
      <c r="I115" s="4">
        <v>0</v>
      </c>
      <c r="J115" s="4">
        <v>0</v>
      </c>
      <c r="K115" s="4">
        <v>1</v>
      </c>
      <c r="L115" s="4">
        <v>7</v>
      </c>
    </row>
    <row r="116" spans="1:12" x14ac:dyDescent="0.25">
      <c r="A116" s="3" t="s">
        <v>409</v>
      </c>
      <c r="B116" s="4">
        <v>3</v>
      </c>
      <c r="C116" s="4">
        <v>0</v>
      </c>
      <c r="D116" s="4">
        <v>16</v>
      </c>
      <c r="E116" s="4">
        <v>0</v>
      </c>
      <c r="F116" s="4">
        <v>12</v>
      </c>
      <c r="G116" s="4">
        <v>5</v>
      </c>
      <c r="H116" s="4">
        <v>4</v>
      </c>
      <c r="I116" s="4">
        <v>1</v>
      </c>
      <c r="J116" s="4">
        <v>1</v>
      </c>
      <c r="K116" s="4">
        <v>4</v>
      </c>
      <c r="L116" s="4">
        <v>46</v>
      </c>
    </row>
    <row r="117" spans="1:12" x14ac:dyDescent="0.25">
      <c r="A117" s="3" t="s">
        <v>410</v>
      </c>
      <c r="B117" s="4">
        <v>2</v>
      </c>
      <c r="C117" s="4">
        <v>0</v>
      </c>
      <c r="D117" s="4">
        <v>3</v>
      </c>
      <c r="E117" s="4">
        <v>0</v>
      </c>
      <c r="F117" s="4">
        <v>12</v>
      </c>
      <c r="G117" s="4">
        <v>4</v>
      </c>
      <c r="H117" s="4">
        <v>3</v>
      </c>
      <c r="I117" s="4">
        <v>1</v>
      </c>
      <c r="J117" s="4">
        <v>0</v>
      </c>
      <c r="K117" s="4">
        <v>2</v>
      </c>
      <c r="L117" s="4">
        <v>27</v>
      </c>
    </row>
    <row r="118" spans="1:12" x14ac:dyDescent="0.25">
      <c r="A118" s="3" t="s">
        <v>411</v>
      </c>
      <c r="B118" s="4">
        <v>10</v>
      </c>
      <c r="C118" s="4">
        <v>14</v>
      </c>
      <c r="D118" s="4">
        <v>20</v>
      </c>
      <c r="E118" s="4">
        <v>0</v>
      </c>
      <c r="F118" s="4">
        <v>36</v>
      </c>
      <c r="G118" s="4">
        <v>15</v>
      </c>
      <c r="H118" s="4">
        <v>10</v>
      </c>
      <c r="I118" s="4">
        <v>4</v>
      </c>
      <c r="J118" s="4">
        <v>1</v>
      </c>
      <c r="K118" s="4">
        <v>23</v>
      </c>
      <c r="L118" s="4">
        <v>133</v>
      </c>
    </row>
    <row r="119" spans="1:12" x14ac:dyDescent="0.25">
      <c r="A119" s="3" t="s">
        <v>412</v>
      </c>
      <c r="B119" s="4">
        <v>3</v>
      </c>
      <c r="C119" s="4">
        <v>2</v>
      </c>
      <c r="D119" s="4">
        <v>14</v>
      </c>
      <c r="E119" s="4">
        <v>0</v>
      </c>
      <c r="F119" s="4">
        <v>14</v>
      </c>
      <c r="G119" s="4">
        <v>5</v>
      </c>
      <c r="H119" s="4">
        <v>6</v>
      </c>
      <c r="I119" s="4">
        <v>0</v>
      </c>
      <c r="J119" s="4">
        <v>2</v>
      </c>
      <c r="K119" s="4">
        <v>6</v>
      </c>
      <c r="L119" s="4">
        <v>52</v>
      </c>
    </row>
    <row r="120" spans="1:12" x14ac:dyDescent="0.25">
      <c r="A120" s="3" t="s">
        <v>413</v>
      </c>
      <c r="B120" s="4">
        <v>1</v>
      </c>
      <c r="C120" s="4">
        <v>0</v>
      </c>
      <c r="D120" s="4">
        <v>18</v>
      </c>
      <c r="E120" s="4">
        <v>0</v>
      </c>
      <c r="F120" s="4">
        <v>9</v>
      </c>
      <c r="G120" s="4">
        <v>5</v>
      </c>
      <c r="H120" s="4">
        <v>3</v>
      </c>
      <c r="I120" s="4">
        <v>1</v>
      </c>
      <c r="J120" s="4">
        <v>0</v>
      </c>
      <c r="K120" s="4">
        <v>0</v>
      </c>
      <c r="L120" s="4">
        <v>37</v>
      </c>
    </row>
    <row r="121" spans="1:12" x14ac:dyDescent="0.25">
      <c r="A121" s="3" t="s">
        <v>414</v>
      </c>
      <c r="B121" s="4">
        <v>6</v>
      </c>
      <c r="C121" s="4">
        <v>7</v>
      </c>
      <c r="D121" s="4">
        <v>21</v>
      </c>
      <c r="E121" s="4">
        <v>1</v>
      </c>
      <c r="F121" s="4">
        <v>49</v>
      </c>
      <c r="G121" s="4">
        <v>19</v>
      </c>
      <c r="H121" s="4">
        <v>19</v>
      </c>
      <c r="I121" s="4">
        <v>6</v>
      </c>
      <c r="J121" s="4">
        <v>1</v>
      </c>
      <c r="K121" s="4">
        <v>19</v>
      </c>
      <c r="L121" s="4">
        <v>148</v>
      </c>
    </row>
    <row r="122" spans="1:12" x14ac:dyDescent="0.25">
      <c r="A122" s="3" t="s">
        <v>415</v>
      </c>
      <c r="B122" s="4">
        <v>0</v>
      </c>
      <c r="C122" s="4">
        <v>2</v>
      </c>
      <c r="D122" s="4">
        <v>9</v>
      </c>
      <c r="E122" s="4">
        <v>0</v>
      </c>
      <c r="F122" s="4">
        <v>2</v>
      </c>
      <c r="G122" s="4">
        <v>0</v>
      </c>
      <c r="H122" s="4">
        <v>2</v>
      </c>
      <c r="I122" s="4">
        <v>0</v>
      </c>
      <c r="J122" s="4">
        <v>0</v>
      </c>
      <c r="K122" s="4">
        <v>1</v>
      </c>
      <c r="L122" s="4">
        <v>16</v>
      </c>
    </row>
    <row r="123" spans="1:12" x14ac:dyDescent="0.25">
      <c r="A123" s="3" t="s">
        <v>416</v>
      </c>
      <c r="B123" s="4">
        <v>5</v>
      </c>
      <c r="C123" s="4">
        <v>2</v>
      </c>
      <c r="D123" s="4">
        <v>10</v>
      </c>
      <c r="E123" s="4">
        <v>1</v>
      </c>
      <c r="F123" s="4">
        <v>11</v>
      </c>
      <c r="G123" s="4">
        <v>3</v>
      </c>
      <c r="H123" s="4">
        <v>4</v>
      </c>
      <c r="I123" s="4">
        <v>0</v>
      </c>
      <c r="J123" s="4">
        <v>0</v>
      </c>
      <c r="K123" s="4">
        <v>5</v>
      </c>
      <c r="L123" s="4">
        <v>41</v>
      </c>
    </row>
    <row r="124" spans="1:12" x14ac:dyDescent="0.25">
      <c r="A124" s="3" t="s">
        <v>417</v>
      </c>
      <c r="B124" s="4">
        <v>7</v>
      </c>
      <c r="C124" s="4">
        <v>16</v>
      </c>
      <c r="D124" s="4">
        <v>34</v>
      </c>
      <c r="E124" s="4">
        <v>0</v>
      </c>
      <c r="F124" s="4">
        <v>40</v>
      </c>
      <c r="G124" s="4">
        <v>13</v>
      </c>
      <c r="H124" s="4">
        <v>10</v>
      </c>
      <c r="I124" s="4">
        <v>2</v>
      </c>
      <c r="J124" s="4">
        <v>0</v>
      </c>
      <c r="K124" s="4">
        <v>18</v>
      </c>
      <c r="L124" s="4">
        <v>140</v>
      </c>
    </row>
    <row r="125" spans="1:12" x14ac:dyDescent="0.25">
      <c r="A125" s="3" t="s">
        <v>418</v>
      </c>
      <c r="B125" s="4">
        <v>28</v>
      </c>
      <c r="C125" s="4">
        <v>21</v>
      </c>
      <c r="D125" s="4">
        <v>82</v>
      </c>
      <c r="E125" s="4">
        <v>3</v>
      </c>
      <c r="F125" s="4">
        <v>126</v>
      </c>
      <c r="G125" s="4">
        <v>67</v>
      </c>
      <c r="H125" s="4">
        <v>46</v>
      </c>
      <c r="I125" s="4">
        <v>4</v>
      </c>
      <c r="J125" s="4">
        <v>6</v>
      </c>
      <c r="K125" s="4">
        <v>37</v>
      </c>
      <c r="L125" s="4">
        <v>420</v>
      </c>
    </row>
    <row r="126" spans="1:12" x14ac:dyDescent="0.25">
      <c r="A126" s="3" t="s">
        <v>419</v>
      </c>
      <c r="B126" s="4">
        <v>3</v>
      </c>
      <c r="C126" s="4">
        <v>1</v>
      </c>
      <c r="D126" s="4">
        <v>18</v>
      </c>
      <c r="E126" s="4">
        <v>0</v>
      </c>
      <c r="F126" s="4">
        <v>23</v>
      </c>
      <c r="G126" s="4">
        <v>4</v>
      </c>
      <c r="H126" s="4">
        <v>6</v>
      </c>
      <c r="I126" s="4">
        <v>0</v>
      </c>
      <c r="J126" s="4">
        <v>0</v>
      </c>
      <c r="K126" s="4">
        <v>6</v>
      </c>
      <c r="L126" s="4">
        <v>61</v>
      </c>
    </row>
    <row r="127" spans="1:12" x14ac:dyDescent="0.25">
      <c r="A127" s="3" t="s">
        <v>420</v>
      </c>
      <c r="B127" s="4">
        <v>47</v>
      </c>
      <c r="C127" s="4">
        <v>34</v>
      </c>
      <c r="D127" s="4">
        <v>99</v>
      </c>
      <c r="E127" s="4">
        <v>4</v>
      </c>
      <c r="F127" s="4">
        <v>214</v>
      </c>
      <c r="G127" s="4">
        <v>173</v>
      </c>
      <c r="H127" s="4">
        <v>55</v>
      </c>
      <c r="I127" s="4">
        <v>13</v>
      </c>
      <c r="J127" s="4">
        <v>4</v>
      </c>
      <c r="K127" s="4">
        <v>53</v>
      </c>
      <c r="L127" s="4">
        <v>696</v>
      </c>
    </row>
    <row r="128" spans="1:12" x14ac:dyDescent="0.25">
      <c r="A128" s="3" t="s">
        <v>421</v>
      </c>
      <c r="B128" s="4">
        <v>192</v>
      </c>
      <c r="C128" s="4">
        <v>73</v>
      </c>
      <c r="D128" s="4">
        <v>276</v>
      </c>
      <c r="E128" s="4">
        <v>14</v>
      </c>
      <c r="F128" s="4">
        <v>645</v>
      </c>
      <c r="G128" s="4">
        <v>191</v>
      </c>
      <c r="H128" s="4">
        <v>179</v>
      </c>
      <c r="I128" s="4">
        <v>48</v>
      </c>
      <c r="J128" s="4">
        <v>12</v>
      </c>
      <c r="K128" s="4">
        <v>216</v>
      </c>
      <c r="L128" s="4">
        <v>1846</v>
      </c>
    </row>
    <row r="129" spans="1:12" x14ac:dyDescent="0.25">
      <c r="A129" s="3" t="s">
        <v>422</v>
      </c>
      <c r="B129" s="4">
        <v>16</v>
      </c>
      <c r="C129" s="4">
        <v>19</v>
      </c>
      <c r="D129" s="4">
        <v>69</v>
      </c>
      <c r="E129" s="4">
        <v>3</v>
      </c>
      <c r="F129" s="4">
        <v>121</v>
      </c>
      <c r="G129" s="4">
        <v>37</v>
      </c>
      <c r="H129" s="4">
        <v>36</v>
      </c>
      <c r="I129" s="4">
        <v>6</v>
      </c>
      <c r="J129" s="4">
        <v>2</v>
      </c>
      <c r="K129" s="4">
        <v>27</v>
      </c>
      <c r="L129" s="4">
        <v>336</v>
      </c>
    </row>
    <row r="130" spans="1:12" x14ac:dyDescent="0.25">
      <c r="A130" s="3" t="s">
        <v>423</v>
      </c>
      <c r="B130" s="4">
        <v>10</v>
      </c>
      <c r="C130" s="4">
        <v>9</v>
      </c>
      <c r="D130" s="4">
        <v>63</v>
      </c>
      <c r="E130" s="4">
        <v>1</v>
      </c>
      <c r="F130" s="4">
        <v>57</v>
      </c>
      <c r="G130" s="4">
        <v>18</v>
      </c>
      <c r="H130" s="4">
        <v>24</v>
      </c>
      <c r="I130" s="4">
        <v>3</v>
      </c>
      <c r="J130" s="4">
        <v>0</v>
      </c>
      <c r="K130" s="4">
        <v>16</v>
      </c>
      <c r="L130" s="4">
        <v>201</v>
      </c>
    </row>
    <row r="131" spans="1:12" x14ac:dyDescent="0.25">
      <c r="A131" s="3" t="s">
        <v>424</v>
      </c>
      <c r="B131" s="4">
        <v>52</v>
      </c>
      <c r="C131" s="4">
        <v>11</v>
      </c>
      <c r="D131" s="4">
        <v>116</v>
      </c>
      <c r="E131" s="4">
        <v>1</v>
      </c>
      <c r="F131" s="4">
        <v>103</v>
      </c>
      <c r="G131" s="4">
        <v>20</v>
      </c>
      <c r="H131" s="4">
        <v>21</v>
      </c>
      <c r="I131" s="4">
        <v>5</v>
      </c>
      <c r="J131" s="4">
        <v>5</v>
      </c>
      <c r="K131" s="4">
        <v>28</v>
      </c>
      <c r="L131" s="4">
        <v>362</v>
      </c>
    </row>
    <row r="132" spans="1:12" x14ac:dyDescent="0.25">
      <c r="A132" s="3" t="s">
        <v>425</v>
      </c>
      <c r="B132" s="4">
        <v>1</v>
      </c>
      <c r="C132" s="4">
        <v>1</v>
      </c>
      <c r="D132" s="4">
        <v>14</v>
      </c>
      <c r="E132" s="4">
        <v>0</v>
      </c>
      <c r="F132" s="4">
        <v>12</v>
      </c>
      <c r="G132" s="4">
        <v>3</v>
      </c>
      <c r="H132" s="4">
        <v>4</v>
      </c>
      <c r="I132" s="4">
        <v>1</v>
      </c>
      <c r="J132" s="4">
        <v>0</v>
      </c>
      <c r="K132" s="4">
        <v>7</v>
      </c>
      <c r="L132" s="4">
        <v>43</v>
      </c>
    </row>
    <row r="133" spans="1:12" x14ac:dyDescent="0.25">
      <c r="A133" s="3" t="s">
        <v>426</v>
      </c>
      <c r="B133" s="4">
        <v>0</v>
      </c>
      <c r="C133" s="4">
        <v>0</v>
      </c>
      <c r="D133" s="4">
        <v>17</v>
      </c>
      <c r="E133" s="4">
        <v>1</v>
      </c>
      <c r="F133" s="4">
        <v>16</v>
      </c>
      <c r="G133" s="4">
        <v>5</v>
      </c>
      <c r="H133" s="4">
        <v>3</v>
      </c>
      <c r="I133" s="4">
        <v>1</v>
      </c>
      <c r="J133" s="4">
        <v>0</v>
      </c>
      <c r="K133" s="4">
        <v>6</v>
      </c>
      <c r="L133" s="4">
        <v>49</v>
      </c>
    </row>
    <row r="134" spans="1:12" x14ac:dyDescent="0.25">
      <c r="A134" s="3" t="s">
        <v>427</v>
      </c>
      <c r="B134" s="4">
        <v>13</v>
      </c>
      <c r="C134" s="4">
        <v>3</v>
      </c>
      <c r="D134" s="4">
        <v>24</v>
      </c>
      <c r="E134" s="4">
        <v>0</v>
      </c>
      <c r="F134" s="4">
        <v>25</v>
      </c>
      <c r="G134" s="4">
        <v>6</v>
      </c>
      <c r="H134" s="4">
        <v>15</v>
      </c>
      <c r="I134" s="4">
        <v>4</v>
      </c>
      <c r="J134" s="4">
        <v>0</v>
      </c>
      <c r="K134" s="4">
        <v>14</v>
      </c>
      <c r="L134" s="4">
        <v>104</v>
      </c>
    </row>
    <row r="135" spans="1:12" x14ac:dyDescent="0.25">
      <c r="A135" s="3" t="s">
        <v>428</v>
      </c>
      <c r="B135" s="4">
        <v>1</v>
      </c>
      <c r="C135" s="4">
        <v>5</v>
      </c>
      <c r="D135" s="4">
        <v>20</v>
      </c>
      <c r="E135" s="4">
        <v>0</v>
      </c>
      <c r="F135" s="4">
        <v>54</v>
      </c>
      <c r="G135" s="4">
        <v>19</v>
      </c>
      <c r="H135" s="4">
        <v>10</v>
      </c>
      <c r="I135" s="4">
        <v>0</v>
      </c>
      <c r="J135" s="4">
        <v>4</v>
      </c>
      <c r="K135" s="4">
        <v>19</v>
      </c>
      <c r="L135" s="4">
        <v>132</v>
      </c>
    </row>
    <row r="136" spans="1:12" x14ac:dyDescent="0.25">
      <c r="A136" s="3" t="s">
        <v>62</v>
      </c>
      <c r="B136" s="4">
        <v>411</v>
      </c>
      <c r="C136" s="4">
        <v>232</v>
      </c>
      <c r="D136" s="4">
        <v>1011</v>
      </c>
      <c r="E136" s="4">
        <v>30</v>
      </c>
      <c r="F136" s="4">
        <v>1630</v>
      </c>
      <c r="G136" s="4">
        <v>629</v>
      </c>
      <c r="H136" s="4">
        <v>476</v>
      </c>
      <c r="I136" s="4">
        <v>103</v>
      </c>
      <c r="J136" s="4">
        <v>38</v>
      </c>
      <c r="K136" s="4">
        <v>523</v>
      </c>
      <c r="L136" s="4">
        <v>5083</v>
      </c>
    </row>
    <row r="140" spans="1:12" x14ac:dyDescent="0.25">
      <c r="A140" s="5" t="s">
        <v>40</v>
      </c>
      <c r="B140" t="s">
        <v>47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1</v>
      </c>
      <c r="C144" s="4">
        <v>0</v>
      </c>
      <c r="D144" s="4">
        <v>14</v>
      </c>
      <c r="E144" s="4">
        <v>0</v>
      </c>
      <c r="F144" s="4">
        <v>8</v>
      </c>
      <c r="G144" s="4">
        <v>1</v>
      </c>
      <c r="H144" s="4">
        <v>2</v>
      </c>
      <c r="I144" s="4">
        <v>0</v>
      </c>
      <c r="J144" s="4">
        <v>0</v>
      </c>
      <c r="K144" s="4">
        <v>0</v>
      </c>
      <c r="L144" s="4">
        <v>26</v>
      </c>
    </row>
    <row r="145" spans="1:12" x14ac:dyDescent="0.25">
      <c r="A145" s="3" t="s">
        <v>430</v>
      </c>
      <c r="B145" s="4">
        <v>2</v>
      </c>
      <c r="C145" s="4">
        <v>0</v>
      </c>
      <c r="D145" s="4">
        <v>3</v>
      </c>
      <c r="E145" s="4">
        <v>0</v>
      </c>
      <c r="F145" s="4">
        <v>4</v>
      </c>
      <c r="G145" s="4">
        <v>1</v>
      </c>
      <c r="H145" s="4">
        <v>2</v>
      </c>
      <c r="I145" s="4">
        <v>1</v>
      </c>
      <c r="J145" s="4">
        <v>0</v>
      </c>
      <c r="K145" s="4">
        <v>0</v>
      </c>
      <c r="L145" s="4">
        <v>13</v>
      </c>
    </row>
    <row r="146" spans="1:12" x14ac:dyDescent="0.25">
      <c r="A146" s="3" t="s">
        <v>431</v>
      </c>
      <c r="B146" s="4">
        <v>6</v>
      </c>
      <c r="C146" s="4">
        <v>3</v>
      </c>
      <c r="D146" s="4">
        <v>14</v>
      </c>
      <c r="E146" s="4">
        <v>0</v>
      </c>
      <c r="F146" s="4">
        <v>14</v>
      </c>
      <c r="G146" s="4">
        <v>7</v>
      </c>
      <c r="H146" s="4">
        <v>3</v>
      </c>
      <c r="I146" s="4">
        <v>1</v>
      </c>
      <c r="J146" s="4">
        <v>2</v>
      </c>
      <c r="K146" s="4">
        <v>7</v>
      </c>
      <c r="L146" s="4">
        <v>57</v>
      </c>
    </row>
    <row r="147" spans="1:12" x14ac:dyDescent="0.25">
      <c r="A147" s="3" t="s">
        <v>432</v>
      </c>
      <c r="B147" s="4">
        <v>0</v>
      </c>
      <c r="C147" s="4">
        <v>0</v>
      </c>
      <c r="D147" s="4">
        <v>8</v>
      </c>
      <c r="E147" s="4">
        <v>0</v>
      </c>
      <c r="F147" s="4">
        <v>1</v>
      </c>
      <c r="G147" s="4">
        <v>2</v>
      </c>
      <c r="H147" s="4">
        <v>2</v>
      </c>
      <c r="I147" s="4">
        <v>0</v>
      </c>
      <c r="J147" s="4">
        <v>0</v>
      </c>
      <c r="K147" s="4">
        <v>1</v>
      </c>
      <c r="L147" s="4">
        <v>14</v>
      </c>
    </row>
    <row r="148" spans="1:12" x14ac:dyDescent="0.25">
      <c r="A148" s="3" t="s">
        <v>433</v>
      </c>
      <c r="B148" s="4">
        <v>1</v>
      </c>
      <c r="C148" s="4">
        <v>12</v>
      </c>
      <c r="D148" s="4">
        <v>23</v>
      </c>
      <c r="E148" s="4">
        <v>1</v>
      </c>
      <c r="F148" s="4">
        <v>18</v>
      </c>
      <c r="G148" s="4">
        <v>12</v>
      </c>
      <c r="H148" s="4">
        <v>7</v>
      </c>
      <c r="I148" s="4">
        <v>0</v>
      </c>
      <c r="J148" s="4">
        <v>0</v>
      </c>
      <c r="K148" s="4">
        <v>9</v>
      </c>
      <c r="L148" s="4">
        <v>83</v>
      </c>
    </row>
    <row r="149" spans="1:12" x14ac:dyDescent="0.25">
      <c r="A149" s="3" t="s">
        <v>434</v>
      </c>
      <c r="B149" s="4">
        <v>0</v>
      </c>
      <c r="C149" s="4">
        <v>1</v>
      </c>
      <c r="D149" s="4">
        <v>3</v>
      </c>
      <c r="E149" s="4">
        <v>0</v>
      </c>
      <c r="F149" s="4">
        <v>1</v>
      </c>
      <c r="G149" s="4">
        <v>1</v>
      </c>
      <c r="H149" s="4">
        <v>1</v>
      </c>
      <c r="I149" s="4">
        <v>0</v>
      </c>
      <c r="J149" s="4">
        <v>0</v>
      </c>
      <c r="K149" s="4">
        <v>1</v>
      </c>
      <c r="L149" s="4">
        <v>8</v>
      </c>
    </row>
    <row r="150" spans="1:12" x14ac:dyDescent="0.25">
      <c r="A150" s="3" t="s">
        <v>435</v>
      </c>
      <c r="B150" s="4">
        <v>1</v>
      </c>
      <c r="C150" s="4">
        <v>0</v>
      </c>
      <c r="D150" s="4">
        <v>6</v>
      </c>
      <c r="E150" s="4">
        <v>0</v>
      </c>
      <c r="F150" s="4">
        <v>2</v>
      </c>
      <c r="G150" s="4">
        <v>1</v>
      </c>
      <c r="H150" s="4">
        <v>1</v>
      </c>
      <c r="I150" s="4">
        <v>0</v>
      </c>
      <c r="J150" s="4">
        <v>0</v>
      </c>
      <c r="K150" s="4">
        <v>1</v>
      </c>
      <c r="L150" s="4">
        <v>12</v>
      </c>
    </row>
    <row r="151" spans="1:12" x14ac:dyDescent="0.25">
      <c r="A151" s="3" t="s">
        <v>436</v>
      </c>
      <c r="B151" s="4">
        <v>4</v>
      </c>
      <c r="C151" s="4">
        <v>0</v>
      </c>
      <c r="D151" s="4">
        <v>17</v>
      </c>
      <c r="E151" s="4">
        <v>0</v>
      </c>
      <c r="F151" s="4">
        <v>15</v>
      </c>
      <c r="G151" s="4">
        <v>6</v>
      </c>
      <c r="H151" s="4">
        <v>4</v>
      </c>
      <c r="I151" s="4">
        <v>2</v>
      </c>
      <c r="J151" s="4">
        <v>1</v>
      </c>
      <c r="K151" s="4">
        <v>9</v>
      </c>
      <c r="L151" s="4">
        <v>58</v>
      </c>
    </row>
    <row r="152" spans="1:12" x14ac:dyDescent="0.25">
      <c r="A152" s="3" t="s">
        <v>437</v>
      </c>
      <c r="B152" s="4">
        <v>2</v>
      </c>
      <c r="C152" s="4">
        <v>2</v>
      </c>
      <c r="D152" s="4">
        <v>2</v>
      </c>
      <c r="E152" s="4">
        <v>2</v>
      </c>
      <c r="F152" s="4">
        <v>12</v>
      </c>
      <c r="G152" s="4">
        <v>4</v>
      </c>
      <c r="H152" s="4">
        <v>3</v>
      </c>
      <c r="I152" s="4">
        <v>1</v>
      </c>
      <c r="J152" s="4">
        <v>0</v>
      </c>
      <c r="K152" s="4">
        <v>3</v>
      </c>
      <c r="L152" s="4">
        <v>31</v>
      </c>
    </row>
    <row r="153" spans="1:12" x14ac:dyDescent="0.25">
      <c r="A153" s="3" t="s">
        <v>438</v>
      </c>
      <c r="B153" s="4">
        <v>12</v>
      </c>
      <c r="C153" s="4">
        <v>20</v>
      </c>
      <c r="D153" s="4">
        <v>17</v>
      </c>
      <c r="E153" s="4">
        <v>0</v>
      </c>
      <c r="F153" s="4">
        <v>43</v>
      </c>
      <c r="G153" s="4">
        <v>19</v>
      </c>
      <c r="H153" s="4">
        <v>11</v>
      </c>
      <c r="I153" s="4">
        <v>3</v>
      </c>
      <c r="J153" s="4">
        <v>1</v>
      </c>
      <c r="K153" s="4">
        <v>23</v>
      </c>
      <c r="L153" s="4">
        <v>149</v>
      </c>
    </row>
    <row r="154" spans="1:12" x14ac:dyDescent="0.25">
      <c r="A154" s="3" t="s">
        <v>439</v>
      </c>
      <c r="B154" s="4">
        <v>2</v>
      </c>
      <c r="C154" s="4">
        <v>0</v>
      </c>
      <c r="D154" s="4">
        <v>16</v>
      </c>
      <c r="E154" s="4">
        <v>0</v>
      </c>
      <c r="F154" s="4">
        <v>18</v>
      </c>
      <c r="G154" s="4">
        <v>6</v>
      </c>
      <c r="H154" s="4">
        <v>6</v>
      </c>
      <c r="I154" s="4">
        <v>0</v>
      </c>
      <c r="J154" s="4">
        <v>3</v>
      </c>
      <c r="K154" s="4">
        <v>5</v>
      </c>
      <c r="L154" s="4">
        <v>56</v>
      </c>
    </row>
    <row r="155" spans="1:12" x14ac:dyDescent="0.25">
      <c r="A155" s="3" t="s">
        <v>440</v>
      </c>
      <c r="B155" s="4">
        <v>0</v>
      </c>
      <c r="C155" s="4">
        <v>4</v>
      </c>
      <c r="D155" s="4">
        <v>14</v>
      </c>
      <c r="E155" s="4">
        <v>0</v>
      </c>
      <c r="F155" s="4">
        <v>11</v>
      </c>
      <c r="G155" s="4">
        <v>6</v>
      </c>
      <c r="H155" s="4">
        <v>5</v>
      </c>
      <c r="I155" s="4">
        <v>1</v>
      </c>
      <c r="J155" s="4">
        <v>0</v>
      </c>
      <c r="K155" s="4">
        <v>0</v>
      </c>
      <c r="L155" s="4">
        <v>41</v>
      </c>
    </row>
    <row r="156" spans="1:12" x14ac:dyDescent="0.25">
      <c r="A156" s="3" t="s">
        <v>441</v>
      </c>
      <c r="B156" s="4">
        <v>8</v>
      </c>
      <c r="C156" s="4">
        <v>11</v>
      </c>
      <c r="D156" s="4">
        <v>23</v>
      </c>
      <c r="E156" s="4">
        <v>1</v>
      </c>
      <c r="F156" s="4">
        <v>56</v>
      </c>
      <c r="G156" s="4">
        <v>20</v>
      </c>
      <c r="H156" s="4">
        <v>16</v>
      </c>
      <c r="I156" s="4">
        <v>4</v>
      </c>
      <c r="J156" s="4">
        <v>1</v>
      </c>
      <c r="K156" s="4">
        <v>21</v>
      </c>
      <c r="L156" s="4">
        <v>161</v>
      </c>
    </row>
    <row r="157" spans="1:12" x14ac:dyDescent="0.25">
      <c r="A157" s="3" t="s">
        <v>442</v>
      </c>
      <c r="B157" s="4">
        <v>1</v>
      </c>
      <c r="C157" s="4">
        <v>1</v>
      </c>
      <c r="D157" s="4">
        <v>10</v>
      </c>
      <c r="E157" s="4">
        <v>0</v>
      </c>
      <c r="F157" s="4">
        <v>5</v>
      </c>
      <c r="G157" s="4">
        <v>2</v>
      </c>
      <c r="H157" s="4">
        <v>2</v>
      </c>
      <c r="I157" s="4">
        <v>0</v>
      </c>
      <c r="J157" s="4">
        <v>0</v>
      </c>
      <c r="K157" s="4">
        <v>2</v>
      </c>
      <c r="L157" s="4">
        <v>23</v>
      </c>
    </row>
    <row r="158" spans="1:12" x14ac:dyDescent="0.25">
      <c r="A158" s="3" t="s">
        <v>443</v>
      </c>
      <c r="B158" s="4">
        <v>6</v>
      </c>
      <c r="C158" s="4">
        <v>2</v>
      </c>
      <c r="D158" s="4">
        <v>12</v>
      </c>
      <c r="E158" s="4">
        <v>1</v>
      </c>
      <c r="F158" s="4">
        <v>13</v>
      </c>
      <c r="G158" s="4">
        <v>4</v>
      </c>
      <c r="H158" s="4">
        <v>5</v>
      </c>
      <c r="I158" s="4">
        <v>0</v>
      </c>
      <c r="J158" s="4">
        <v>0</v>
      </c>
      <c r="K158" s="4">
        <v>8</v>
      </c>
      <c r="L158" s="4">
        <v>51</v>
      </c>
    </row>
    <row r="159" spans="1:12" x14ac:dyDescent="0.25">
      <c r="A159" s="3" t="s">
        <v>444</v>
      </c>
      <c r="B159" s="4">
        <v>3</v>
      </c>
      <c r="C159" s="4">
        <v>12</v>
      </c>
      <c r="D159" s="4">
        <v>34</v>
      </c>
      <c r="E159" s="4">
        <v>0</v>
      </c>
      <c r="F159" s="4">
        <v>46</v>
      </c>
      <c r="G159" s="4">
        <v>15</v>
      </c>
      <c r="H159" s="4">
        <v>10</v>
      </c>
      <c r="I159" s="4">
        <v>2</v>
      </c>
      <c r="J159" s="4">
        <v>0</v>
      </c>
      <c r="K159" s="4">
        <v>22</v>
      </c>
      <c r="L159" s="4">
        <v>144</v>
      </c>
    </row>
    <row r="160" spans="1:12" x14ac:dyDescent="0.25">
      <c r="A160" s="3" t="s">
        <v>445</v>
      </c>
      <c r="B160" s="4">
        <v>38</v>
      </c>
      <c r="C160" s="4">
        <v>25</v>
      </c>
      <c r="D160" s="4">
        <v>94</v>
      </c>
      <c r="E160" s="4">
        <v>3</v>
      </c>
      <c r="F160" s="4">
        <v>124</v>
      </c>
      <c r="G160" s="4">
        <v>79</v>
      </c>
      <c r="H160" s="4">
        <v>50</v>
      </c>
      <c r="I160" s="4">
        <v>2</v>
      </c>
      <c r="J160" s="4">
        <v>7</v>
      </c>
      <c r="K160" s="4">
        <v>44</v>
      </c>
      <c r="L160" s="4">
        <v>466</v>
      </c>
    </row>
    <row r="161" spans="1:12" x14ac:dyDescent="0.25">
      <c r="A161" s="3" t="s">
        <v>446</v>
      </c>
      <c r="B161" s="4">
        <v>0</v>
      </c>
      <c r="C161" s="4">
        <v>1</v>
      </c>
      <c r="D161" s="4">
        <v>20</v>
      </c>
      <c r="E161" s="4">
        <v>0</v>
      </c>
      <c r="F161" s="4">
        <v>22</v>
      </c>
      <c r="G161" s="4">
        <v>7</v>
      </c>
      <c r="H161" s="4">
        <v>5</v>
      </c>
      <c r="I161" s="4">
        <v>0</v>
      </c>
      <c r="J161" s="4">
        <v>0</v>
      </c>
      <c r="K161" s="4">
        <v>7</v>
      </c>
      <c r="L161" s="4">
        <v>62</v>
      </c>
    </row>
    <row r="162" spans="1:12" x14ac:dyDescent="0.25">
      <c r="A162" s="3" t="s">
        <v>447</v>
      </c>
      <c r="B162" s="4">
        <v>52</v>
      </c>
      <c r="C162" s="4">
        <v>33</v>
      </c>
      <c r="D162" s="4">
        <v>105</v>
      </c>
      <c r="E162" s="4">
        <v>4</v>
      </c>
      <c r="F162" s="4">
        <v>224</v>
      </c>
      <c r="G162" s="4">
        <v>198</v>
      </c>
      <c r="H162" s="4">
        <v>56</v>
      </c>
      <c r="I162" s="4">
        <v>9</v>
      </c>
      <c r="J162" s="4">
        <v>5</v>
      </c>
      <c r="K162" s="4">
        <v>60</v>
      </c>
      <c r="L162" s="4">
        <v>746</v>
      </c>
    </row>
    <row r="163" spans="1:12" x14ac:dyDescent="0.25">
      <c r="A163" s="3" t="s">
        <v>448</v>
      </c>
      <c r="B163" s="4">
        <v>216</v>
      </c>
      <c r="C163" s="4">
        <v>87</v>
      </c>
      <c r="D163" s="4">
        <v>269</v>
      </c>
      <c r="E163" s="4">
        <v>19</v>
      </c>
      <c r="F163" s="4">
        <v>674</v>
      </c>
      <c r="G163" s="4">
        <v>232</v>
      </c>
      <c r="H163" s="4">
        <v>190</v>
      </c>
      <c r="I163" s="4">
        <v>45</v>
      </c>
      <c r="J163" s="4">
        <v>15</v>
      </c>
      <c r="K163" s="4">
        <v>239</v>
      </c>
      <c r="L163" s="4">
        <v>1986</v>
      </c>
    </row>
    <row r="164" spans="1:12" x14ac:dyDescent="0.25">
      <c r="A164" s="3" t="s">
        <v>449</v>
      </c>
      <c r="B164" s="4">
        <v>18</v>
      </c>
      <c r="C164" s="4">
        <v>20</v>
      </c>
      <c r="D164" s="4">
        <v>85</v>
      </c>
      <c r="E164" s="4">
        <v>4</v>
      </c>
      <c r="F164" s="4">
        <v>117</v>
      </c>
      <c r="G164" s="4">
        <v>38</v>
      </c>
      <c r="H164" s="4">
        <v>37</v>
      </c>
      <c r="I164" s="4">
        <v>6</v>
      </c>
      <c r="J164" s="4">
        <v>3</v>
      </c>
      <c r="K164" s="4">
        <v>31</v>
      </c>
      <c r="L164" s="4">
        <v>359</v>
      </c>
    </row>
    <row r="165" spans="1:12" x14ac:dyDescent="0.25">
      <c r="A165" s="3" t="s">
        <v>450</v>
      </c>
      <c r="B165" s="4">
        <v>9</v>
      </c>
      <c r="C165" s="4">
        <v>9</v>
      </c>
      <c r="D165" s="4">
        <v>67</v>
      </c>
      <c r="E165" s="4">
        <v>1</v>
      </c>
      <c r="F165" s="4">
        <v>67</v>
      </c>
      <c r="G165" s="4">
        <v>17</v>
      </c>
      <c r="H165" s="4">
        <v>30</v>
      </c>
      <c r="I165" s="4">
        <v>4</v>
      </c>
      <c r="J165" s="4">
        <v>0</v>
      </c>
      <c r="K165" s="4">
        <v>27</v>
      </c>
      <c r="L165" s="4">
        <v>231</v>
      </c>
    </row>
    <row r="166" spans="1:12" x14ac:dyDescent="0.25">
      <c r="A166" s="3" t="s">
        <v>451</v>
      </c>
      <c r="B166" s="4">
        <v>62</v>
      </c>
      <c r="C166" s="4">
        <v>11</v>
      </c>
      <c r="D166" s="4">
        <v>118</v>
      </c>
      <c r="E166" s="4">
        <v>1</v>
      </c>
      <c r="F166" s="4">
        <v>109</v>
      </c>
      <c r="G166" s="4">
        <v>22</v>
      </c>
      <c r="H166" s="4">
        <v>24</v>
      </c>
      <c r="I166" s="4">
        <v>4</v>
      </c>
      <c r="J166" s="4">
        <v>6</v>
      </c>
      <c r="K166" s="4">
        <v>31</v>
      </c>
      <c r="L166" s="4">
        <v>388</v>
      </c>
    </row>
    <row r="167" spans="1:12" x14ac:dyDescent="0.25">
      <c r="A167" s="3" t="s">
        <v>452</v>
      </c>
      <c r="B167" s="4">
        <v>1</v>
      </c>
      <c r="C167" s="4">
        <v>3</v>
      </c>
      <c r="D167" s="4">
        <v>14</v>
      </c>
      <c r="E167" s="4">
        <v>0</v>
      </c>
      <c r="F167" s="4">
        <v>12</v>
      </c>
      <c r="G167" s="4">
        <v>4</v>
      </c>
      <c r="H167" s="4">
        <v>2</v>
      </c>
      <c r="I167" s="4">
        <v>2</v>
      </c>
      <c r="J167" s="4">
        <v>0</v>
      </c>
      <c r="K167" s="4">
        <v>10</v>
      </c>
      <c r="L167" s="4">
        <v>48</v>
      </c>
    </row>
    <row r="168" spans="1:12" x14ac:dyDescent="0.25">
      <c r="A168" s="3" t="s">
        <v>453</v>
      </c>
      <c r="B168" s="4">
        <v>0</v>
      </c>
      <c r="C168" s="4">
        <v>1</v>
      </c>
      <c r="D168" s="4">
        <v>18</v>
      </c>
      <c r="E168" s="4">
        <v>1</v>
      </c>
      <c r="F168" s="4">
        <v>16</v>
      </c>
      <c r="G168" s="4">
        <v>8</v>
      </c>
      <c r="H168" s="4">
        <v>5</v>
      </c>
      <c r="I168" s="4">
        <v>2</v>
      </c>
      <c r="J168" s="4">
        <v>1</v>
      </c>
      <c r="K168" s="4">
        <v>5</v>
      </c>
      <c r="L168" s="4">
        <v>57</v>
      </c>
    </row>
    <row r="169" spans="1:12" x14ac:dyDescent="0.25">
      <c r="A169" s="3" t="s">
        <v>454</v>
      </c>
      <c r="B169" s="4">
        <v>15</v>
      </c>
      <c r="C169" s="4">
        <v>3</v>
      </c>
      <c r="D169" s="4">
        <v>26</v>
      </c>
      <c r="E169" s="4">
        <v>0</v>
      </c>
      <c r="F169" s="4">
        <v>24</v>
      </c>
      <c r="G169" s="4">
        <v>8</v>
      </c>
      <c r="H169" s="4">
        <v>12</v>
      </c>
      <c r="I169" s="4">
        <v>3</v>
      </c>
      <c r="J169" s="4">
        <v>1</v>
      </c>
      <c r="K169" s="4">
        <v>11</v>
      </c>
      <c r="L169" s="4">
        <v>103</v>
      </c>
    </row>
    <row r="170" spans="1:12" x14ac:dyDescent="0.25">
      <c r="A170" s="3" t="s">
        <v>455</v>
      </c>
      <c r="B170" s="4">
        <v>1</v>
      </c>
      <c r="C170" s="4">
        <v>6</v>
      </c>
      <c r="D170" s="4">
        <v>21</v>
      </c>
      <c r="E170" s="4">
        <v>0</v>
      </c>
      <c r="F170" s="4">
        <v>59</v>
      </c>
      <c r="G170" s="4">
        <v>27</v>
      </c>
      <c r="H170" s="4">
        <v>10</v>
      </c>
      <c r="I170" s="4">
        <v>0</v>
      </c>
      <c r="J170" s="4">
        <v>3</v>
      </c>
      <c r="K170" s="4">
        <v>24</v>
      </c>
      <c r="L170" s="4">
        <v>151</v>
      </c>
    </row>
    <row r="171" spans="1:12" x14ac:dyDescent="0.25">
      <c r="A171" s="3" t="s">
        <v>61</v>
      </c>
      <c r="B171" s="4">
        <v>461</v>
      </c>
      <c r="C171" s="4">
        <v>267</v>
      </c>
      <c r="D171" s="4">
        <v>1053</v>
      </c>
      <c r="E171" s="4">
        <v>38</v>
      </c>
      <c r="F171" s="4">
        <v>1715</v>
      </c>
      <c r="G171" s="4">
        <v>747</v>
      </c>
      <c r="H171" s="4">
        <v>501</v>
      </c>
      <c r="I171" s="4">
        <v>92</v>
      </c>
      <c r="J171" s="4">
        <v>49</v>
      </c>
      <c r="K171" s="4">
        <v>601</v>
      </c>
      <c r="L171" s="4">
        <v>5524</v>
      </c>
    </row>
    <row r="175" spans="1:12" x14ac:dyDescent="0.25">
      <c r="A175" s="5" t="s">
        <v>40</v>
      </c>
      <c r="B175" t="s">
        <v>47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3</v>
      </c>
      <c r="C179" s="4">
        <v>0</v>
      </c>
      <c r="D179" s="4">
        <v>16</v>
      </c>
      <c r="E179" s="4">
        <v>0</v>
      </c>
      <c r="F179" s="4">
        <v>6</v>
      </c>
      <c r="G179" s="4">
        <v>1</v>
      </c>
      <c r="H179" s="4">
        <v>1</v>
      </c>
      <c r="I179" s="4">
        <v>0</v>
      </c>
      <c r="J179" s="4">
        <v>0</v>
      </c>
      <c r="K179" s="4">
        <v>0</v>
      </c>
      <c r="L179" s="4">
        <v>27</v>
      </c>
    </row>
    <row r="180" spans="1:12" x14ac:dyDescent="0.25">
      <c r="A180" s="3" t="s">
        <v>457</v>
      </c>
      <c r="B180" s="4">
        <v>1</v>
      </c>
      <c r="C180" s="4">
        <v>0</v>
      </c>
      <c r="D180" s="4">
        <v>3</v>
      </c>
      <c r="E180" s="4">
        <v>0</v>
      </c>
      <c r="F180" s="4">
        <v>2</v>
      </c>
      <c r="G180" s="4">
        <v>1</v>
      </c>
      <c r="H180" s="4">
        <v>2</v>
      </c>
      <c r="I180" s="4">
        <v>1</v>
      </c>
      <c r="J180" s="4">
        <v>0</v>
      </c>
      <c r="K180" s="4">
        <v>0</v>
      </c>
      <c r="L180" s="4">
        <v>10</v>
      </c>
    </row>
    <row r="181" spans="1:12" x14ac:dyDescent="0.25">
      <c r="A181" s="3" t="s">
        <v>458</v>
      </c>
      <c r="B181" s="4">
        <v>7</v>
      </c>
      <c r="C181" s="4">
        <v>4</v>
      </c>
      <c r="D181" s="4">
        <v>13</v>
      </c>
      <c r="E181" s="4">
        <v>0</v>
      </c>
      <c r="F181" s="4">
        <v>21</v>
      </c>
      <c r="G181" s="4">
        <v>10</v>
      </c>
      <c r="H181" s="4">
        <v>4</v>
      </c>
      <c r="I181" s="4">
        <v>4</v>
      </c>
      <c r="J181" s="4">
        <v>0</v>
      </c>
      <c r="K181" s="4">
        <v>5</v>
      </c>
      <c r="L181" s="4">
        <v>68</v>
      </c>
    </row>
    <row r="182" spans="1:12" x14ac:dyDescent="0.25">
      <c r="A182" s="3" t="s">
        <v>459</v>
      </c>
      <c r="B182" s="4">
        <v>0</v>
      </c>
      <c r="C182" s="4">
        <v>0</v>
      </c>
      <c r="D182" s="4">
        <v>7</v>
      </c>
      <c r="E182" s="4">
        <v>0</v>
      </c>
      <c r="F182" s="4">
        <v>1</v>
      </c>
      <c r="G182" s="4">
        <v>1</v>
      </c>
      <c r="H182" s="4">
        <v>1</v>
      </c>
      <c r="I182" s="4">
        <v>1</v>
      </c>
      <c r="J182" s="4">
        <v>0</v>
      </c>
      <c r="K182" s="4">
        <v>1</v>
      </c>
      <c r="L182" s="4">
        <v>12</v>
      </c>
    </row>
    <row r="183" spans="1:12" x14ac:dyDescent="0.25">
      <c r="A183" s="3" t="s">
        <v>460</v>
      </c>
      <c r="B183" s="4">
        <v>1</v>
      </c>
      <c r="C183" s="4">
        <v>8</v>
      </c>
      <c r="D183" s="4">
        <v>22</v>
      </c>
      <c r="E183" s="4">
        <v>1</v>
      </c>
      <c r="F183" s="4">
        <v>17</v>
      </c>
      <c r="G183" s="4">
        <v>12</v>
      </c>
      <c r="H183" s="4">
        <v>8</v>
      </c>
      <c r="I183" s="4">
        <v>1</v>
      </c>
      <c r="J183" s="4">
        <v>0</v>
      </c>
      <c r="K183" s="4">
        <v>10</v>
      </c>
      <c r="L183" s="4">
        <v>80</v>
      </c>
    </row>
    <row r="184" spans="1:12" x14ac:dyDescent="0.25">
      <c r="A184" s="3" t="s">
        <v>461</v>
      </c>
      <c r="B184" s="4">
        <v>0</v>
      </c>
      <c r="C184" s="4">
        <v>0</v>
      </c>
      <c r="D184" s="4">
        <v>3</v>
      </c>
      <c r="E184" s="4">
        <v>0</v>
      </c>
      <c r="F184" s="4">
        <v>1</v>
      </c>
      <c r="G184" s="4">
        <v>1</v>
      </c>
      <c r="H184" s="4">
        <v>1</v>
      </c>
      <c r="I184" s="4">
        <v>0</v>
      </c>
      <c r="J184" s="4">
        <v>0</v>
      </c>
      <c r="K184" s="4">
        <v>1</v>
      </c>
      <c r="L184" s="4">
        <v>7</v>
      </c>
    </row>
    <row r="185" spans="1:12" x14ac:dyDescent="0.25">
      <c r="A185" s="3" t="s">
        <v>462</v>
      </c>
      <c r="B185" s="4">
        <v>1</v>
      </c>
      <c r="C185" s="4">
        <v>0</v>
      </c>
      <c r="D185" s="4">
        <v>5</v>
      </c>
      <c r="E185" s="4">
        <v>0</v>
      </c>
      <c r="F185" s="4">
        <v>3</v>
      </c>
      <c r="G185" s="4">
        <v>2</v>
      </c>
      <c r="H185" s="4">
        <v>1</v>
      </c>
      <c r="I185" s="4">
        <v>0</v>
      </c>
      <c r="J185" s="4">
        <v>0</v>
      </c>
      <c r="K185" s="4">
        <v>1</v>
      </c>
      <c r="L185" s="4">
        <v>13</v>
      </c>
    </row>
    <row r="186" spans="1:12" x14ac:dyDescent="0.25">
      <c r="A186" s="3" t="s">
        <v>463</v>
      </c>
      <c r="B186" s="4">
        <v>6</v>
      </c>
      <c r="C186" s="4">
        <v>1</v>
      </c>
      <c r="D186" s="4">
        <v>18</v>
      </c>
      <c r="E186" s="4">
        <v>0</v>
      </c>
      <c r="F186" s="4">
        <v>16</v>
      </c>
      <c r="G186" s="4">
        <v>7</v>
      </c>
      <c r="H186" s="4">
        <v>4</v>
      </c>
      <c r="I186" s="4">
        <v>2</v>
      </c>
      <c r="J186" s="4">
        <v>1</v>
      </c>
      <c r="K186" s="4">
        <v>7</v>
      </c>
      <c r="L186" s="4">
        <v>62</v>
      </c>
    </row>
    <row r="187" spans="1:12" x14ac:dyDescent="0.25">
      <c r="A187" s="3" t="s">
        <v>464</v>
      </c>
      <c r="B187" s="4">
        <v>3</v>
      </c>
      <c r="C187" s="4">
        <v>0</v>
      </c>
      <c r="D187" s="4">
        <v>3</v>
      </c>
      <c r="E187" s="4">
        <v>2</v>
      </c>
      <c r="F187" s="4">
        <v>11</v>
      </c>
      <c r="G187" s="4">
        <v>4</v>
      </c>
      <c r="H187" s="4">
        <v>3</v>
      </c>
      <c r="I187" s="4">
        <v>1</v>
      </c>
      <c r="J187" s="4">
        <v>0</v>
      </c>
      <c r="K187" s="4">
        <v>5</v>
      </c>
      <c r="L187" s="4">
        <v>32</v>
      </c>
    </row>
    <row r="188" spans="1:12" x14ac:dyDescent="0.25">
      <c r="A188" s="3" t="s">
        <v>465</v>
      </c>
      <c r="B188" s="4">
        <v>10</v>
      </c>
      <c r="C188" s="4">
        <v>12</v>
      </c>
      <c r="D188" s="4">
        <v>19</v>
      </c>
      <c r="E188" s="4">
        <v>0</v>
      </c>
      <c r="F188" s="4">
        <v>43</v>
      </c>
      <c r="G188" s="4">
        <v>24</v>
      </c>
      <c r="H188" s="4">
        <v>9</v>
      </c>
      <c r="I188" s="4">
        <v>4</v>
      </c>
      <c r="J188" s="4">
        <v>1</v>
      </c>
      <c r="K188" s="4">
        <v>21</v>
      </c>
      <c r="L188" s="4">
        <v>143</v>
      </c>
    </row>
    <row r="189" spans="1:12" x14ac:dyDescent="0.25">
      <c r="A189" s="3" t="s">
        <v>466</v>
      </c>
      <c r="B189" s="4">
        <v>3</v>
      </c>
      <c r="C189" s="4">
        <v>1</v>
      </c>
      <c r="D189" s="4">
        <v>17</v>
      </c>
      <c r="E189" s="4">
        <v>1</v>
      </c>
      <c r="F189" s="4">
        <v>18</v>
      </c>
      <c r="G189" s="4">
        <v>6</v>
      </c>
      <c r="H189" s="4">
        <v>9</v>
      </c>
      <c r="I189" s="4">
        <v>0</v>
      </c>
      <c r="J189" s="4">
        <v>2</v>
      </c>
      <c r="K189" s="4">
        <v>7</v>
      </c>
      <c r="L189" s="4">
        <v>64</v>
      </c>
    </row>
    <row r="190" spans="1:12" x14ac:dyDescent="0.25">
      <c r="A190" s="3" t="s">
        <v>467</v>
      </c>
      <c r="B190" s="4">
        <v>2</v>
      </c>
      <c r="C190" s="4">
        <v>2</v>
      </c>
      <c r="D190" s="4">
        <v>14</v>
      </c>
      <c r="E190" s="4">
        <v>0</v>
      </c>
      <c r="F190" s="4">
        <v>9</v>
      </c>
      <c r="G190" s="4">
        <v>9</v>
      </c>
      <c r="H190" s="4">
        <v>4</v>
      </c>
      <c r="I190" s="4">
        <v>1</v>
      </c>
      <c r="J190" s="4">
        <v>0</v>
      </c>
      <c r="K190" s="4">
        <v>5</v>
      </c>
      <c r="L190" s="4">
        <v>46</v>
      </c>
    </row>
    <row r="191" spans="1:12" x14ac:dyDescent="0.25">
      <c r="A191" s="3" t="s">
        <v>468</v>
      </c>
      <c r="B191" s="4">
        <v>6</v>
      </c>
      <c r="C191" s="4">
        <v>10</v>
      </c>
      <c r="D191" s="4">
        <v>24</v>
      </c>
      <c r="E191" s="4">
        <v>1</v>
      </c>
      <c r="F191" s="4">
        <v>56</v>
      </c>
      <c r="G191" s="4">
        <v>27</v>
      </c>
      <c r="H191" s="4">
        <v>16</v>
      </c>
      <c r="I191" s="4">
        <v>4</v>
      </c>
      <c r="J191" s="4">
        <v>2</v>
      </c>
      <c r="K191" s="4">
        <v>23</v>
      </c>
      <c r="L191" s="4">
        <v>169</v>
      </c>
    </row>
    <row r="192" spans="1:12" x14ac:dyDescent="0.25">
      <c r="A192" s="3" t="s">
        <v>469</v>
      </c>
      <c r="B192" s="4">
        <v>0</v>
      </c>
      <c r="C192" s="4">
        <v>1</v>
      </c>
      <c r="D192" s="4">
        <v>11</v>
      </c>
      <c r="E192" s="4">
        <v>0</v>
      </c>
      <c r="F192" s="4">
        <v>5</v>
      </c>
      <c r="G192" s="4">
        <v>7</v>
      </c>
      <c r="H192" s="4">
        <v>3</v>
      </c>
      <c r="I192" s="4">
        <v>0</v>
      </c>
      <c r="J192" s="4">
        <v>0</v>
      </c>
      <c r="K192" s="4">
        <v>3</v>
      </c>
      <c r="L192" s="4">
        <v>30</v>
      </c>
    </row>
    <row r="193" spans="1:12" x14ac:dyDescent="0.25">
      <c r="A193" s="3" t="s">
        <v>470</v>
      </c>
      <c r="B193" s="4">
        <v>7</v>
      </c>
      <c r="C193" s="4">
        <v>2</v>
      </c>
      <c r="D193" s="4">
        <v>10</v>
      </c>
      <c r="E193" s="4">
        <v>1</v>
      </c>
      <c r="F193" s="4">
        <v>17</v>
      </c>
      <c r="G193" s="4">
        <v>4</v>
      </c>
      <c r="H193" s="4">
        <v>4</v>
      </c>
      <c r="I193" s="4">
        <v>0</v>
      </c>
      <c r="J193" s="4">
        <v>0</v>
      </c>
      <c r="K193" s="4">
        <v>6</v>
      </c>
      <c r="L193" s="4">
        <v>51</v>
      </c>
    </row>
    <row r="194" spans="1:12" x14ac:dyDescent="0.25">
      <c r="A194" s="3" t="s">
        <v>471</v>
      </c>
      <c r="B194" s="4">
        <v>5</v>
      </c>
      <c r="C194" s="4">
        <v>18</v>
      </c>
      <c r="D194" s="4">
        <v>33</v>
      </c>
      <c r="E194" s="4">
        <v>1</v>
      </c>
      <c r="F194" s="4">
        <v>52</v>
      </c>
      <c r="G194" s="4">
        <v>17</v>
      </c>
      <c r="H194" s="4">
        <v>10</v>
      </c>
      <c r="I194" s="4">
        <v>1</v>
      </c>
      <c r="J194" s="4">
        <v>0</v>
      </c>
      <c r="K194" s="4">
        <v>25</v>
      </c>
      <c r="L194" s="4">
        <v>162</v>
      </c>
    </row>
    <row r="195" spans="1:12" x14ac:dyDescent="0.25">
      <c r="A195" s="3" t="s">
        <v>472</v>
      </c>
      <c r="B195" s="4">
        <v>40</v>
      </c>
      <c r="C195" s="4">
        <v>24</v>
      </c>
      <c r="D195" s="4">
        <v>91</v>
      </c>
      <c r="E195" s="4">
        <v>3</v>
      </c>
      <c r="F195" s="4">
        <v>142</v>
      </c>
      <c r="G195" s="4">
        <v>89</v>
      </c>
      <c r="H195" s="4">
        <v>43</v>
      </c>
      <c r="I195" s="4">
        <v>2</v>
      </c>
      <c r="J195" s="4">
        <v>9</v>
      </c>
      <c r="K195" s="4">
        <v>56</v>
      </c>
      <c r="L195" s="4">
        <v>499</v>
      </c>
    </row>
    <row r="196" spans="1:12" x14ac:dyDescent="0.25">
      <c r="A196" s="3" t="s">
        <v>473</v>
      </c>
      <c r="B196" s="4">
        <v>0</v>
      </c>
      <c r="C196" s="4">
        <v>1</v>
      </c>
      <c r="D196" s="4">
        <v>16</v>
      </c>
      <c r="E196" s="4">
        <v>0</v>
      </c>
      <c r="F196" s="4">
        <v>19</v>
      </c>
      <c r="G196" s="4">
        <v>7</v>
      </c>
      <c r="H196" s="4">
        <v>7</v>
      </c>
      <c r="I196" s="4">
        <v>0</v>
      </c>
      <c r="J196" s="4">
        <v>0</v>
      </c>
      <c r="K196" s="4">
        <v>8</v>
      </c>
      <c r="L196" s="4">
        <v>58</v>
      </c>
    </row>
    <row r="197" spans="1:12" x14ac:dyDescent="0.25">
      <c r="A197" s="3" t="s">
        <v>474</v>
      </c>
      <c r="B197" s="4">
        <v>54</v>
      </c>
      <c r="C197" s="4">
        <v>34</v>
      </c>
      <c r="D197" s="4">
        <v>111</v>
      </c>
      <c r="E197" s="4">
        <v>9</v>
      </c>
      <c r="F197" s="4">
        <v>219</v>
      </c>
      <c r="G197" s="4">
        <v>204</v>
      </c>
      <c r="H197" s="4">
        <v>64</v>
      </c>
      <c r="I197" s="4">
        <v>12</v>
      </c>
      <c r="J197" s="4">
        <v>5</v>
      </c>
      <c r="K197" s="4">
        <v>56</v>
      </c>
      <c r="L197" s="4">
        <v>768</v>
      </c>
    </row>
    <row r="198" spans="1:12" x14ac:dyDescent="0.25">
      <c r="A198" s="3" t="s">
        <v>475</v>
      </c>
      <c r="B198" s="4">
        <v>225</v>
      </c>
      <c r="C198" s="4">
        <v>99</v>
      </c>
      <c r="D198" s="4">
        <v>275</v>
      </c>
      <c r="E198" s="4">
        <v>31</v>
      </c>
      <c r="F198" s="4">
        <v>681</v>
      </c>
      <c r="G198" s="4">
        <v>246</v>
      </c>
      <c r="H198" s="4">
        <v>191</v>
      </c>
      <c r="I198" s="4">
        <v>39</v>
      </c>
      <c r="J198" s="4">
        <v>13</v>
      </c>
      <c r="K198" s="4">
        <v>260</v>
      </c>
      <c r="L198" s="4">
        <v>2060</v>
      </c>
    </row>
    <row r="199" spans="1:12" x14ac:dyDescent="0.25">
      <c r="A199" s="3" t="s">
        <v>476</v>
      </c>
      <c r="B199" s="4">
        <v>21</v>
      </c>
      <c r="C199" s="4">
        <v>20</v>
      </c>
      <c r="D199" s="4">
        <v>80</v>
      </c>
      <c r="E199" s="4">
        <v>5</v>
      </c>
      <c r="F199" s="4">
        <v>117</v>
      </c>
      <c r="G199" s="4">
        <v>36</v>
      </c>
      <c r="H199" s="4">
        <v>43</v>
      </c>
      <c r="I199" s="4">
        <v>5</v>
      </c>
      <c r="J199" s="4">
        <v>4</v>
      </c>
      <c r="K199" s="4">
        <v>39</v>
      </c>
      <c r="L199" s="4">
        <v>370</v>
      </c>
    </row>
    <row r="200" spans="1:12" x14ac:dyDescent="0.25">
      <c r="A200" s="3" t="s">
        <v>477</v>
      </c>
      <c r="B200" s="4">
        <v>10</v>
      </c>
      <c r="C200" s="4">
        <v>7</v>
      </c>
      <c r="D200" s="4">
        <v>73</v>
      </c>
      <c r="E200" s="4">
        <v>1</v>
      </c>
      <c r="F200" s="4">
        <v>66</v>
      </c>
      <c r="G200" s="4">
        <v>22</v>
      </c>
      <c r="H200" s="4">
        <v>20</v>
      </c>
      <c r="I200" s="4">
        <v>2</v>
      </c>
      <c r="J200" s="4">
        <v>0</v>
      </c>
      <c r="K200" s="4">
        <v>31</v>
      </c>
      <c r="L200" s="4">
        <v>232</v>
      </c>
    </row>
    <row r="201" spans="1:12" x14ac:dyDescent="0.25">
      <c r="A201" s="3" t="s">
        <v>478</v>
      </c>
      <c r="B201" s="4">
        <v>55</v>
      </c>
      <c r="C201" s="4">
        <v>15</v>
      </c>
      <c r="D201" s="4">
        <v>123</v>
      </c>
      <c r="E201" s="4">
        <v>0</v>
      </c>
      <c r="F201" s="4">
        <v>108</v>
      </c>
      <c r="G201" s="4">
        <v>26</v>
      </c>
      <c r="H201" s="4">
        <v>29</v>
      </c>
      <c r="I201" s="4">
        <v>3</v>
      </c>
      <c r="J201" s="4">
        <v>5</v>
      </c>
      <c r="K201" s="4">
        <v>30</v>
      </c>
      <c r="L201" s="4">
        <v>394</v>
      </c>
    </row>
    <row r="202" spans="1:12" x14ac:dyDescent="0.25">
      <c r="A202" s="3" t="s">
        <v>479</v>
      </c>
      <c r="B202" s="4">
        <v>0</v>
      </c>
      <c r="C202" s="4">
        <v>3</v>
      </c>
      <c r="D202" s="4">
        <v>14</v>
      </c>
      <c r="E202" s="4">
        <v>0</v>
      </c>
      <c r="F202" s="4">
        <v>14</v>
      </c>
      <c r="G202" s="4">
        <v>6</v>
      </c>
      <c r="H202" s="4">
        <v>6</v>
      </c>
      <c r="I202" s="4">
        <v>1</v>
      </c>
      <c r="J202" s="4">
        <v>0</v>
      </c>
      <c r="K202" s="4">
        <v>11</v>
      </c>
      <c r="L202" s="4">
        <v>55</v>
      </c>
    </row>
    <row r="203" spans="1:12" x14ac:dyDescent="0.25">
      <c r="A203" s="3" t="s">
        <v>480</v>
      </c>
      <c r="B203" s="4">
        <v>0</v>
      </c>
      <c r="C203" s="4">
        <v>0</v>
      </c>
      <c r="D203" s="4">
        <v>21</v>
      </c>
      <c r="E203" s="4">
        <v>1</v>
      </c>
      <c r="F203" s="4">
        <v>17</v>
      </c>
      <c r="G203" s="4">
        <v>8</v>
      </c>
      <c r="H203" s="4">
        <v>5</v>
      </c>
      <c r="I203" s="4">
        <v>2</v>
      </c>
      <c r="J203" s="4">
        <v>0</v>
      </c>
      <c r="K203" s="4">
        <v>6</v>
      </c>
      <c r="L203" s="4">
        <v>60</v>
      </c>
    </row>
    <row r="204" spans="1:12" x14ac:dyDescent="0.25">
      <c r="A204" s="3" t="s">
        <v>481</v>
      </c>
      <c r="B204" s="4">
        <v>20</v>
      </c>
      <c r="C204" s="4">
        <v>10</v>
      </c>
      <c r="D204" s="4">
        <v>31</v>
      </c>
      <c r="E204" s="4">
        <v>0</v>
      </c>
      <c r="F204" s="4">
        <v>26</v>
      </c>
      <c r="G204" s="4">
        <v>12</v>
      </c>
      <c r="H204" s="4">
        <v>12</v>
      </c>
      <c r="I204" s="4">
        <v>2</v>
      </c>
      <c r="J204" s="4">
        <v>0</v>
      </c>
      <c r="K204" s="4">
        <v>15</v>
      </c>
      <c r="L204" s="4">
        <v>128</v>
      </c>
    </row>
    <row r="205" spans="1:12" x14ac:dyDescent="0.25">
      <c r="A205" s="3" t="s">
        <v>482</v>
      </c>
      <c r="B205" s="4">
        <v>0</v>
      </c>
      <c r="C205" s="4">
        <v>4</v>
      </c>
      <c r="D205" s="4">
        <v>19</v>
      </c>
      <c r="E205" s="4">
        <v>0</v>
      </c>
      <c r="F205" s="4">
        <v>45</v>
      </c>
      <c r="G205" s="4">
        <v>23</v>
      </c>
      <c r="H205" s="4">
        <v>8</v>
      </c>
      <c r="I205" s="4">
        <v>0</v>
      </c>
      <c r="J205" s="4">
        <v>2</v>
      </c>
      <c r="K205" s="4">
        <v>23</v>
      </c>
      <c r="L205" s="4">
        <v>124</v>
      </c>
    </row>
    <row r="206" spans="1:12" x14ac:dyDescent="0.25">
      <c r="A206" s="3" t="s">
        <v>60</v>
      </c>
      <c r="B206" s="4">
        <v>480</v>
      </c>
      <c r="C206" s="4">
        <v>276</v>
      </c>
      <c r="D206" s="4">
        <v>1072</v>
      </c>
      <c r="E206" s="4">
        <v>57</v>
      </c>
      <c r="F206" s="4">
        <v>1732</v>
      </c>
      <c r="G206" s="4">
        <v>812</v>
      </c>
      <c r="H206" s="4">
        <v>508</v>
      </c>
      <c r="I206" s="4">
        <v>88</v>
      </c>
      <c r="J206" s="4">
        <v>44</v>
      </c>
      <c r="K206" s="4">
        <v>655</v>
      </c>
      <c r="L206" s="4">
        <v>5724</v>
      </c>
    </row>
    <row r="210" spans="1:12" x14ac:dyDescent="0.25">
      <c r="A210" s="5" t="s">
        <v>40</v>
      </c>
      <c r="B210" t="s">
        <v>47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3</v>
      </c>
      <c r="C214" s="4">
        <v>0</v>
      </c>
      <c r="D214" s="4">
        <v>17</v>
      </c>
      <c r="E214" s="4">
        <v>0</v>
      </c>
      <c r="F214" s="4">
        <v>7</v>
      </c>
      <c r="G214" s="4">
        <v>2</v>
      </c>
      <c r="H214" s="4">
        <v>1</v>
      </c>
      <c r="I214" s="4">
        <v>0</v>
      </c>
      <c r="J214" s="4">
        <v>0</v>
      </c>
      <c r="K214" s="4">
        <v>0</v>
      </c>
      <c r="L214" s="4">
        <v>30</v>
      </c>
    </row>
    <row r="215" spans="1:12" x14ac:dyDescent="0.25">
      <c r="A215" s="3" t="s">
        <v>316</v>
      </c>
      <c r="B215" s="4">
        <v>0</v>
      </c>
      <c r="C215" s="4">
        <v>0</v>
      </c>
      <c r="D215" s="4">
        <v>5</v>
      </c>
      <c r="E215" s="4">
        <v>0</v>
      </c>
      <c r="F215" s="4">
        <v>1</v>
      </c>
      <c r="G215" s="4">
        <v>2</v>
      </c>
      <c r="H215" s="4">
        <v>2</v>
      </c>
      <c r="I215" s="4">
        <v>0</v>
      </c>
      <c r="J215" s="4">
        <v>1</v>
      </c>
      <c r="K215" s="4">
        <v>0</v>
      </c>
      <c r="L215" s="4">
        <v>11</v>
      </c>
    </row>
    <row r="216" spans="1:12" x14ac:dyDescent="0.25">
      <c r="A216" s="3" t="s">
        <v>317</v>
      </c>
      <c r="B216" s="4">
        <v>8</v>
      </c>
      <c r="C216" s="4">
        <v>3</v>
      </c>
      <c r="D216" s="4">
        <v>16</v>
      </c>
      <c r="E216" s="4">
        <v>1</v>
      </c>
      <c r="F216" s="4">
        <v>19</v>
      </c>
      <c r="G216" s="4">
        <v>10</v>
      </c>
      <c r="H216" s="4">
        <v>4</v>
      </c>
      <c r="I216" s="4">
        <v>4</v>
      </c>
      <c r="J216" s="4">
        <v>1</v>
      </c>
      <c r="K216" s="4">
        <v>4</v>
      </c>
      <c r="L216" s="4">
        <v>70</v>
      </c>
    </row>
    <row r="217" spans="1:12" x14ac:dyDescent="0.25">
      <c r="A217" s="3" t="s">
        <v>318</v>
      </c>
      <c r="B217" s="4">
        <v>0</v>
      </c>
      <c r="C217" s="4">
        <v>0</v>
      </c>
      <c r="D217" s="4">
        <v>7</v>
      </c>
      <c r="E217" s="4">
        <v>0</v>
      </c>
      <c r="F217" s="4">
        <v>2</v>
      </c>
      <c r="G217" s="4">
        <v>3</v>
      </c>
      <c r="H217" s="4">
        <v>1</v>
      </c>
      <c r="I217" s="4">
        <v>0</v>
      </c>
      <c r="J217" s="4">
        <v>0</v>
      </c>
      <c r="K217" s="4">
        <v>1</v>
      </c>
      <c r="L217" s="4">
        <v>14</v>
      </c>
    </row>
    <row r="218" spans="1:12" x14ac:dyDescent="0.25">
      <c r="A218" s="3" t="s">
        <v>319</v>
      </c>
      <c r="B218" s="4">
        <v>1</v>
      </c>
      <c r="C218" s="4">
        <v>11</v>
      </c>
      <c r="D218" s="4">
        <v>22</v>
      </c>
      <c r="E218" s="4">
        <v>1</v>
      </c>
      <c r="F218" s="4">
        <v>21</v>
      </c>
      <c r="G218" s="4">
        <v>11</v>
      </c>
      <c r="H218" s="4">
        <v>6</v>
      </c>
      <c r="I218" s="4">
        <v>2</v>
      </c>
      <c r="J218" s="4">
        <v>0</v>
      </c>
      <c r="K218" s="4">
        <v>10</v>
      </c>
      <c r="L218" s="4">
        <v>85</v>
      </c>
    </row>
    <row r="219" spans="1:12" x14ac:dyDescent="0.25">
      <c r="A219" s="3" t="s">
        <v>320</v>
      </c>
      <c r="B219" s="4">
        <v>0</v>
      </c>
      <c r="C219" s="4">
        <v>1</v>
      </c>
      <c r="D219" s="4">
        <v>2</v>
      </c>
      <c r="E219" s="4">
        <v>0</v>
      </c>
      <c r="F219" s="4">
        <v>2</v>
      </c>
      <c r="G219" s="4">
        <v>1</v>
      </c>
      <c r="H219" s="4">
        <v>1</v>
      </c>
      <c r="I219" s="4">
        <v>0</v>
      </c>
      <c r="J219" s="4">
        <v>0</v>
      </c>
      <c r="K219" s="4">
        <v>0</v>
      </c>
      <c r="L219" s="4">
        <v>7</v>
      </c>
    </row>
    <row r="220" spans="1:12" x14ac:dyDescent="0.25">
      <c r="A220" s="3" t="s">
        <v>483</v>
      </c>
      <c r="B220" s="4">
        <v>1</v>
      </c>
      <c r="C220" s="4">
        <v>0</v>
      </c>
      <c r="D220" s="4">
        <v>4</v>
      </c>
      <c r="E220" s="4">
        <v>0</v>
      </c>
      <c r="F220" s="4">
        <v>3</v>
      </c>
      <c r="G220" s="4">
        <v>3</v>
      </c>
      <c r="H220" s="4">
        <v>1</v>
      </c>
      <c r="I220" s="4">
        <v>0</v>
      </c>
      <c r="J220" s="4">
        <v>0</v>
      </c>
      <c r="K220" s="4">
        <v>0</v>
      </c>
      <c r="L220" s="4">
        <v>12</v>
      </c>
    </row>
    <row r="221" spans="1:12" x14ac:dyDescent="0.25">
      <c r="A221" s="3" t="s">
        <v>484</v>
      </c>
      <c r="B221" s="4">
        <v>5</v>
      </c>
      <c r="C221" s="4">
        <v>1</v>
      </c>
      <c r="D221" s="4">
        <v>21</v>
      </c>
      <c r="E221" s="4">
        <v>0</v>
      </c>
      <c r="F221" s="4">
        <v>18</v>
      </c>
      <c r="G221" s="4">
        <v>9</v>
      </c>
      <c r="H221" s="4">
        <v>5</v>
      </c>
      <c r="I221" s="4">
        <v>1</v>
      </c>
      <c r="J221" s="4">
        <v>1</v>
      </c>
      <c r="K221" s="4">
        <v>7</v>
      </c>
      <c r="L221" s="4">
        <v>68</v>
      </c>
    </row>
    <row r="222" spans="1:12" x14ac:dyDescent="0.25">
      <c r="A222" s="3" t="s">
        <v>485</v>
      </c>
      <c r="B222" s="4">
        <v>3</v>
      </c>
      <c r="C222" s="4">
        <v>1</v>
      </c>
      <c r="D222" s="4">
        <v>2</v>
      </c>
      <c r="E222" s="4">
        <v>2</v>
      </c>
      <c r="F222" s="4">
        <v>13</v>
      </c>
      <c r="G222" s="4">
        <v>6</v>
      </c>
      <c r="H222" s="4">
        <v>3</v>
      </c>
      <c r="I222" s="4">
        <v>1</v>
      </c>
      <c r="J222" s="4">
        <v>0</v>
      </c>
      <c r="K222" s="4">
        <v>5</v>
      </c>
      <c r="L222" s="4">
        <v>36</v>
      </c>
    </row>
    <row r="223" spans="1:12" x14ac:dyDescent="0.25">
      <c r="A223" s="3" t="s">
        <v>486</v>
      </c>
      <c r="B223" s="4">
        <v>13</v>
      </c>
      <c r="C223" s="4">
        <v>10</v>
      </c>
      <c r="D223" s="4">
        <v>22</v>
      </c>
      <c r="E223" s="4">
        <v>0</v>
      </c>
      <c r="F223" s="4">
        <v>44</v>
      </c>
      <c r="G223" s="4">
        <v>22</v>
      </c>
      <c r="H223" s="4">
        <v>13</v>
      </c>
      <c r="I223" s="4">
        <v>4</v>
      </c>
      <c r="J223" s="4">
        <v>0</v>
      </c>
      <c r="K223" s="4">
        <v>17</v>
      </c>
      <c r="L223" s="4">
        <v>145</v>
      </c>
    </row>
    <row r="224" spans="1:12" x14ac:dyDescent="0.25">
      <c r="A224" s="3" t="s">
        <v>487</v>
      </c>
      <c r="B224" s="4">
        <v>3</v>
      </c>
      <c r="C224" s="4">
        <v>3</v>
      </c>
      <c r="D224" s="4">
        <v>18</v>
      </c>
      <c r="E224" s="4">
        <v>0</v>
      </c>
      <c r="F224" s="4">
        <v>16</v>
      </c>
      <c r="G224" s="4">
        <v>8</v>
      </c>
      <c r="H224" s="4">
        <v>9</v>
      </c>
      <c r="I224" s="4">
        <v>1</v>
      </c>
      <c r="J224" s="4">
        <v>2</v>
      </c>
      <c r="K224" s="4">
        <v>8</v>
      </c>
      <c r="L224" s="4">
        <v>68</v>
      </c>
    </row>
    <row r="225" spans="1:12" x14ac:dyDescent="0.25">
      <c r="A225" s="3" t="s">
        <v>488</v>
      </c>
      <c r="B225" s="4">
        <v>3</v>
      </c>
      <c r="C225" s="4">
        <v>2</v>
      </c>
      <c r="D225" s="4">
        <v>15</v>
      </c>
      <c r="E225" s="4">
        <v>1</v>
      </c>
      <c r="F225" s="4">
        <v>10</v>
      </c>
      <c r="G225" s="4">
        <v>10</v>
      </c>
      <c r="H225" s="4">
        <v>4</v>
      </c>
      <c r="I225" s="4">
        <v>0</v>
      </c>
      <c r="J225" s="4">
        <v>0</v>
      </c>
      <c r="K225" s="4">
        <v>5</v>
      </c>
      <c r="L225" s="4">
        <v>50</v>
      </c>
    </row>
    <row r="226" spans="1:12" x14ac:dyDescent="0.25">
      <c r="A226" s="3" t="s">
        <v>489</v>
      </c>
      <c r="B226" s="4">
        <v>7</v>
      </c>
      <c r="C226" s="4">
        <v>10</v>
      </c>
      <c r="D226" s="4">
        <v>26</v>
      </c>
      <c r="E226" s="4">
        <v>2</v>
      </c>
      <c r="F226" s="4">
        <v>62</v>
      </c>
      <c r="G226" s="4">
        <v>24</v>
      </c>
      <c r="H226" s="4">
        <v>19</v>
      </c>
      <c r="I226" s="4">
        <v>2</v>
      </c>
      <c r="J226" s="4">
        <v>3</v>
      </c>
      <c r="K226" s="4">
        <v>28</v>
      </c>
      <c r="L226" s="4">
        <v>183</v>
      </c>
    </row>
    <row r="227" spans="1:12" x14ac:dyDescent="0.25">
      <c r="A227" s="3" t="s">
        <v>490</v>
      </c>
      <c r="B227" s="4">
        <v>0</v>
      </c>
      <c r="C227" s="4">
        <v>1</v>
      </c>
      <c r="D227" s="4">
        <v>9</v>
      </c>
      <c r="E227" s="4">
        <v>0</v>
      </c>
      <c r="F227" s="4">
        <v>9</v>
      </c>
      <c r="G227" s="4">
        <v>7</v>
      </c>
      <c r="H227" s="4">
        <v>2</v>
      </c>
      <c r="I227" s="4">
        <v>0</v>
      </c>
      <c r="J227" s="4">
        <v>0</v>
      </c>
      <c r="K227" s="4">
        <v>1</v>
      </c>
      <c r="L227" s="4">
        <v>29</v>
      </c>
    </row>
    <row r="228" spans="1:12" x14ac:dyDescent="0.25">
      <c r="A228" s="3" t="s">
        <v>491</v>
      </c>
      <c r="B228" s="4">
        <v>9</v>
      </c>
      <c r="C228" s="4">
        <v>2</v>
      </c>
      <c r="D228" s="4">
        <v>11</v>
      </c>
      <c r="E228" s="4">
        <v>2</v>
      </c>
      <c r="F228" s="4">
        <v>17</v>
      </c>
      <c r="G228" s="4">
        <v>4</v>
      </c>
      <c r="H228" s="4">
        <v>4</v>
      </c>
      <c r="I228" s="4">
        <v>0</v>
      </c>
      <c r="J228" s="4">
        <v>0</v>
      </c>
      <c r="K228" s="4">
        <v>4</v>
      </c>
      <c r="L228" s="4">
        <v>53</v>
      </c>
    </row>
    <row r="229" spans="1:12" x14ac:dyDescent="0.25">
      <c r="A229" s="3" t="s">
        <v>492</v>
      </c>
      <c r="B229" s="4">
        <v>4</v>
      </c>
      <c r="C229" s="4">
        <v>15</v>
      </c>
      <c r="D229" s="4">
        <v>36</v>
      </c>
      <c r="E229" s="4">
        <v>1</v>
      </c>
      <c r="F229" s="4">
        <v>51</v>
      </c>
      <c r="G229" s="4">
        <v>18</v>
      </c>
      <c r="H229" s="4">
        <v>9</v>
      </c>
      <c r="I229" s="4">
        <v>1</v>
      </c>
      <c r="J229" s="4">
        <v>1</v>
      </c>
      <c r="K229" s="4">
        <v>21</v>
      </c>
      <c r="L229" s="4">
        <v>157</v>
      </c>
    </row>
    <row r="230" spans="1:12" x14ac:dyDescent="0.25">
      <c r="A230" s="3" t="s">
        <v>493</v>
      </c>
      <c r="B230" s="4">
        <v>35</v>
      </c>
      <c r="C230" s="4">
        <v>23</v>
      </c>
      <c r="D230" s="4">
        <v>85</v>
      </c>
      <c r="E230" s="4">
        <v>3</v>
      </c>
      <c r="F230" s="4">
        <v>125</v>
      </c>
      <c r="G230" s="4">
        <v>86</v>
      </c>
      <c r="H230" s="4">
        <v>43</v>
      </c>
      <c r="I230" s="4">
        <v>3</v>
      </c>
      <c r="J230" s="4">
        <v>6</v>
      </c>
      <c r="K230" s="4">
        <v>58</v>
      </c>
      <c r="L230" s="4">
        <v>467</v>
      </c>
    </row>
    <row r="231" spans="1:12" x14ac:dyDescent="0.25">
      <c r="A231" s="3" t="s">
        <v>494</v>
      </c>
      <c r="B231" s="4">
        <v>1</v>
      </c>
      <c r="C231" s="4">
        <v>4</v>
      </c>
      <c r="D231" s="4">
        <v>19</v>
      </c>
      <c r="E231" s="4">
        <v>1</v>
      </c>
      <c r="F231" s="4">
        <v>24</v>
      </c>
      <c r="G231" s="4">
        <v>9</v>
      </c>
      <c r="H231" s="4">
        <v>6</v>
      </c>
      <c r="I231" s="4">
        <v>0</v>
      </c>
      <c r="J231" s="4">
        <v>0</v>
      </c>
      <c r="K231" s="4">
        <v>10</v>
      </c>
      <c r="L231" s="4">
        <v>74</v>
      </c>
    </row>
    <row r="232" spans="1:12" x14ac:dyDescent="0.25">
      <c r="A232" s="3" t="s">
        <v>495</v>
      </c>
      <c r="B232" s="4">
        <v>43</v>
      </c>
      <c r="C232" s="4">
        <v>34</v>
      </c>
      <c r="D232" s="4">
        <v>103</v>
      </c>
      <c r="E232" s="4">
        <v>7</v>
      </c>
      <c r="F232" s="4">
        <v>193</v>
      </c>
      <c r="G232" s="4">
        <v>203</v>
      </c>
      <c r="H232" s="4">
        <v>63</v>
      </c>
      <c r="I232" s="4">
        <v>11</v>
      </c>
      <c r="J232" s="4">
        <v>7</v>
      </c>
      <c r="K232" s="4">
        <v>63</v>
      </c>
      <c r="L232" s="4">
        <v>727</v>
      </c>
    </row>
    <row r="233" spans="1:12" x14ac:dyDescent="0.25">
      <c r="A233" s="3" t="s">
        <v>496</v>
      </c>
      <c r="B233" s="4">
        <v>229</v>
      </c>
      <c r="C233" s="4">
        <v>101</v>
      </c>
      <c r="D233" s="4">
        <v>281</v>
      </c>
      <c r="E233" s="4">
        <v>32</v>
      </c>
      <c r="F233" s="4">
        <v>621</v>
      </c>
      <c r="G233" s="4">
        <v>260</v>
      </c>
      <c r="H233" s="4">
        <v>188</v>
      </c>
      <c r="I233" s="4">
        <v>42</v>
      </c>
      <c r="J233" s="4">
        <v>13</v>
      </c>
      <c r="K233" s="4">
        <v>258</v>
      </c>
      <c r="L233" s="4">
        <v>2025</v>
      </c>
    </row>
    <row r="234" spans="1:12" x14ac:dyDescent="0.25">
      <c r="A234" s="3" t="s">
        <v>497</v>
      </c>
      <c r="B234" s="4">
        <v>20</v>
      </c>
      <c r="C234" s="4">
        <v>20</v>
      </c>
      <c r="D234" s="4">
        <v>80</v>
      </c>
      <c r="E234" s="4">
        <v>4</v>
      </c>
      <c r="F234" s="4">
        <v>112</v>
      </c>
      <c r="G234" s="4">
        <v>33</v>
      </c>
      <c r="H234" s="4">
        <v>40</v>
      </c>
      <c r="I234" s="4">
        <v>6</v>
      </c>
      <c r="J234" s="4">
        <v>5</v>
      </c>
      <c r="K234" s="4">
        <v>37</v>
      </c>
      <c r="L234" s="4">
        <v>357</v>
      </c>
    </row>
    <row r="235" spans="1:12" x14ac:dyDescent="0.25">
      <c r="A235" s="3" t="s">
        <v>498</v>
      </c>
      <c r="B235" s="4">
        <v>12</v>
      </c>
      <c r="C235" s="4">
        <v>8</v>
      </c>
      <c r="D235" s="4">
        <v>69</v>
      </c>
      <c r="E235" s="4">
        <v>2</v>
      </c>
      <c r="F235" s="4">
        <v>60</v>
      </c>
      <c r="G235" s="4">
        <v>22</v>
      </c>
      <c r="H235" s="4">
        <v>18</v>
      </c>
      <c r="I235" s="4">
        <v>1</v>
      </c>
      <c r="J235" s="4">
        <v>0</v>
      </c>
      <c r="K235" s="4">
        <v>33</v>
      </c>
      <c r="L235" s="4">
        <v>225</v>
      </c>
    </row>
    <row r="236" spans="1:12" x14ac:dyDescent="0.25">
      <c r="A236" s="3" t="s">
        <v>499</v>
      </c>
      <c r="B236" s="4">
        <v>57</v>
      </c>
      <c r="C236" s="4">
        <v>10</v>
      </c>
      <c r="D236" s="4">
        <v>119</v>
      </c>
      <c r="E236" s="4">
        <v>1</v>
      </c>
      <c r="F236" s="4">
        <v>104</v>
      </c>
      <c r="G236" s="4">
        <v>30</v>
      </c>
      <c r="H236" s="4">
        <v>28</v>
      </c>
      <c r="I236" s="4">
        <v>4</v>
      </c>
      <c r="J236" s="4">
        <v>5</v>
      </c>
      <c r="K236" s="4">
        <v>33</v>
      </c>
      <c r="L236" s="4">
        <v>391</v>
      </c>
    </row>
    <row r="237" spans="1:12" x14ac:dyDescent="0.25">
      <c r="A237" s="3" t="s">
        <v>500</v>
      </c>
      <c r="B237" s="4">
        <v>0</v>
      </c>
      <c r="C237" s="4">
        <v>4</v>
      </c>
      <c r="D237" s="4">
        <v>17</v>
      </c>
      <c r="E237" s="4">
        <v>0</v>
      </c>
      <c r="F237" s="4">
        <v>15</v>
      </c>
      <c r="G237" s="4">
        <v>6</v>
      </c>
      <c r="H237" s="4">
        <v>4</v>
      </c>
      <c r="I237" s="4">
        <v>2</v>
      </c>
      <c r="J237" s="4">
        <v>1</v>
      </c>
      <c r="K237" s="4">
        <v>9</v>
      </c>
      <c r="L237" s="4">
        <v>58</v>
      </c>
    </row>
    <row r="238" spans="1:12" x14ac:dyDescent="0.25">
      <c r="A238" s="3" t="s">
        <v>501</v>
      </c>
      <c r="B238" s="4">
        <v>0</v>
      </c>
      <c r="C238" s="4">
        <v>0</v>
      </c>
      <c r="D238" s="4">
        <v>19</v>
      </c>
      <c r="E238" s="4">
        <v>0</v>
      </c>
      <c r="F238" s="4">
        <v>13</v>
      </c>
      <c r="G238" s="4">
        <v>5</v>
      </c>
      <c r="H238" s="4">
        <v>3</v>
      </c>
      <c r="I238" s="4">
        <v>3</v>
      </c>
      <c r="J238" s="4">
        <v>0</v>
      </c>
      <c r="K238" s="4">
        <v>6</v>
      </c>
      <c r="L238" s="4">
        <v>49</v>
      </c>
    </row>
    <row r="239" spans="1:12" x14ac:dyDescent="0.25">
      <c r="A239" s="3" t="s">
        <v>502</v>
      </c>
      <c r="B239" s="4">
        <v>17</v>
      </c>
      <c r="C239" s="4">
        <v>8</v>
      </c>
      <c r="D239" s="4">
        <v>34</v>
      </c>
      <c r="E239" s="4">
        <v>1</v>
      </c>
      <c r="F239" s="4">
        <v>25</v>
      </c>
      <c r="G239" s="4">
        <v>10</v>
      </c>
      <c r="H239" s="4">
        <v>14</v>
      </c>
      <c r="I239" s="4">
        <v>3</v>
      </c>
      <c r="J239" s="4">
        <v>1</v>
      </c>
      <c r="K239" s="4">
        <v>11</v>
      </c>
      <c r="L239" s="4">
        <v>124</v>
      </c>
    </row>
    <row r="240" spans="1:12" x14ac:dyDescent="0.25">
      <c r="A240" s="3" t="s">
        <v>503</v>
      </c>
      <c r="B240" s="4">
        <v>3</v>
      </c>
      <c r="C240" s="4">
        <v>6</v>
      </c>
      <c r="D240" s="4">
        <v>21</v>
      </c>
      <c r="E240" s="4">
        <v>0</v>
      </c>
      <c r="F240" s="4">
        <v>46</v>
      </c>
      <c r="G240" s="4">
        <v>24</v>
      </c>
      <c r="H240" s="4">
        <v>10</v>
      </c>
      <c r="I240" s="4">
        <v>0</v>
      </c>
      <c r="J240" s="4">
        <v>3</v>
      </c>
      <c r="K240" s="4">
        <v>22</v>
      </c>
      <c r="L240" s="4">
        <v>135</v>
      </c>
    </row>
    <row r="241" spans="1:12" x14ac:dyDescent="0.25">
      <c r="A241" s="3" t="s">
        <v>59</v>
      </c>
      <c r="B241" s="4">
        <v>477</v>
      </c>
      <c r="C241" s="4">
        <v>278</v>
      </c>
      <c r="D241" s="4">
        <v>1080</v>
      </c>
      <c r="E241" s="4">
        <v>61</v>
      </c>
      <c r="F241" s="4">
        <v>1633</v>
      </c>
      <c r="G241" s="4">
        <v>828</v>
      </c>
      <c r="H241" s="4">
        <v>501</v>
      </c>
      <c r="I241" s="4">
        <v>91</v>
      </c>
      <c r="J241" s="4">
        <v>50</v>
      </c>
      <c r="K241" s="4">
        <v>651</v>
      </c>
      <c r="L241" s="4">
        <v>5650</v>
      </c>
    </row>
    <row r="245" spans="1:12" x14ac:dyDescent="0.25">
      <c r="A245" s="5" t="s">
        <v>40</v>
      </c>
      <c r="B245" t="s">
        <v>47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2</v>
      </c>
      <c r="C249" s="4">
        <v>0</v>
      </c>
      <c r="D249" s="4">
        <v>14</v>
      </c>
      <c r="E249" s="4">
        <v>0</v>
      </c>
      <c r="F249" s="4">
        <v>9</v>
      </c>
      <c r="G249" s="4">
        <v>1</v>
      </c>
      <c r="H249" s="4">
        <v>1</v>
      </c>
      <c r="I249" s="4">
        <v>1</v>
      </c>
      <c r="J249" s="4">
        <v>0</v>
      </c>
      <c r="K249" s="4">
        <v>1</v>
      </c>
      <c r="L249" s="4">
        <v>29</v>
      </c>
    </row>
    <row r="250" spans="1:12" x14ac:dyDescent="0.25">
      <c r="A250" s="3" t="s">
        <v>288</v>
      </c>
      <c r="B250" s="4">
        <v>1</v>
      </c>
      <c r="C250" s="4">
        <v>2</v>
      </c>
      <c r="D250" s="4">
        <v>5</v>
      </c>
      <c r="E250" s="4">
        <v>0</v>
      </c>
      <c r="F250" s="4">
        <v>3</v>
      </c>
      <c r="G250" s="4">
        <v>2</v>
      </c>
      <c r="H250" s="4">
        <v>2</v>
      </c>
      <c r="I250" s="4">
        <v>0</v>
      </c>
      <c r="J250" s="4">
        <v>1</v>
      </c>
      <c r="K250" s="4">
        <v>0</v>
      </c>
      <c r="L250" s="4">
        <v>16</v>
      </c>
    </row>
    <row r="251" spans="1:12" x14ac:dyDescent="0.25">
      <c r="A251" s="3" t="s">
        <v>289</v>
      </c>
      <c r="B251" s="4">
        <v>7</v>
      </c>
      <c r="C251" s="4">
        <v>2</v>
      </c>
      <c r="D251" s="4">
        <v>19</v>
      </c>
      <c r="E251" s="4">
        <v>0</v>
      </c>
      <c r="F251" s="4">
        <v>19</v>
      </c>
      <c r="G251" s="4">
        <v>8</v>
      </c>
      <c r="H251" s="4">
        <v>5</v>
      </c>
      <c r="I251" s="4">
        <v>3</v>
      </c>
      <c r="J251" s="4">
        <v>0</v>
      </c>
      <c r="K251" s="4">
        <v>4</v>
      </c>
      <c r="L251" s="4">
        <v>67</v>
      </c>
    </row>
    <row r="252" spans="1:12" x14ac:dyDescent="0.25">
      <c r="A252" s="3" t="s">
        <v>290</v>
      </c>
      <c r="B252" s="4">
        <v>0</v>
      </c>
      <c r="C252" s="4">
        <v>0</v>
      </c>
      <c r="D252" s="4">
        <v>6</v>
      </c>
      <c r="E252" s="4">
        <v>0</v>
      </c>
      <c r="F252" s="4">
        <v>2</v>
      </c>
      <c r="G252" s="4">
        <v>3</v>
      </c>
      <c r="H252" s="4">
        <v>2</v>
      </c>
      <c r="I252" s="4">
        <v>0</v>
      </c>
      <c r="J252" s="4">
        <v>0</v>
      </c>
      <c r="K252" s="4">
        <v>1</v>
      </c>
      <c r="L252" s="4">
        <v>14</v>
      </c>
    </row>
    <row r="253" spans="1:12" x14ac:dyDescent="0.25">
      <c r="A253" s="3" t="s">
        <v>292</v>
      </c>
      <c r="B253" s="4">
        <v>3</v>
      </c>
      <c r="C253" s="4">
        <v>11</v>
      </c>
      <c r="D253" s="4">
        <v>22</v>
      </c>
      <c r="E253" s="4">
        <v>1</v>
      </c>
      <c r="F253" s="4">
        <v>18</v>
      </c>
      <c r="G253" s="4">
        <v>13</v>
      </c>
      <c r="H253" s="4">
        <v>7</v>
      </c>
      <c r="I253" s="4">
        <v>2</v>
      </c>
      <c r="J253" s="4">
        <v>0</v>
      </c>
      <c r="K253" s="4">
        <v>14</v>
      </c>
      <c r="L253" s="4">
        <v>91</v>
      </c>
    </row>
    <row r="254" spans="1:12" x14ac:dyDescent="0.25">
      <c r="A254" s="3" t="s">
        <v>293</v>
      </c>
      <c r="B254" s="4">
        <v>0</v>
      </c>
      <c r="C254" s="4">
        <v>1</v>
      </c>
      <c r="D254" s="4">
        <v>4</v>
      </c>
      <c r="E254" s="4">
        <v>0</v>
      </c>
      <c r="F254" s="4">
        <v>1</v>
      </c>
      <c r="G254" s="4">
        <v>1</v>
      </c>
      <c r="H254" s="4">
        <v>1</v>
      </c>
      <c r="I254" s="4">
        <v>0</v>
      </c>
      <c r="J254" s="4">
        <v>0</v>
      </c>
      <c r="K254" s="4">
        <v>1</v>
      </c>
      <c r="L254" s="4">
        <v>9</v>
      </c>
    </row>
    <row r="255" spans="1:12" x14ac:dyDescent="0.25">
      <c r="A255" s="3" t="s">
        <v>294</v>
      </c>
      <c r="B255" s="4">
        <v>1</v>
      </c>
      <c r="C255" s="4">
        <v>0</v>
      </c>
      <c r="D255" s="4">
        <v>3</v>
      </c>
      <c r="E255" s="4">
        <v>0</v>
      </c>
      <c r="F255" s="4">
        <v>5</v>
      </c>
      <c r="G255" s="4">
        <v>3</v>
      </c>
      <c r="H255" s="4">
        <v>2</v>
      </c>
      <c r="I255" s="4">
        <v>0</v>
      </c>
      <c r="J255" s="4">
        <v>0</v>
      </c>
      <c r="K255" s="4">
        <v>0</v>
      </c>
      <c r="L255" s="4">
        <v>14</v>
      </c>
    </row>
    <row r="256" spans="1:12" x14ac:dyDescent="0.25">
      <c r="A256" s="3" t="s">
        <v>295</v>
      </c>
      <c r="B256" s="4">
        <v>5</v>
      </c>
      <c r="C256" s="4">
        <v>2</v>
      </c>
      <c r="D256" s="4">
        <v>24</v>
      </c>
      <c r="E256" s="4">
        <v>0</v>
      </c>
      <c r="F256" s="4">
        <v>20</v>
      </c>
      <c r="G256" s="4">
        <v>10</v>
      </c>
      <c r="H256" s="4">
        <v>6</v>
      </c>
      <c r="I256" s="4">
        <v>0</v>
      </c>
      <c r="J256" s="4">
        <v>1</v>
      </c>
      <c r="K256" s="4">
        <v>4</v>
      </c>
      <c r="L256" s="4">
        <v>72</v>
      </c>
    </row>
    <row r="257" spans="1:12" x14ac:dyDescent="0.25">
      <c r="A257" s="3" t="s">
        <v>296</v>
      </c>
      <c r="B257" s="4">
        <v>2</v>
      </c>
      <c r="C257" s="4">
        <v>3</v>
      </c>
      <c r="D257" s="4">
        <v>3</v>
      </c>
      <c r="E257" s="4">
        <v>2</v>
      </c>
      <c r="F257" s="4">
        <v>12</v>
      </c>
      <c r="G257" s="4">
        <v>5</v>
      </c>
      <c r="H257" s="4">
        <v>3</v>
      </c>
      <c r="I257" s="4">
        <v>1</v>
      </c>
      <c r="J257" s="4">
        <v>0</v>
      </c>
      <c r="K257" s="4">
        <v>3</v>
      </c>
      <c r="L257" s="4">
        <v>34</v>
      </c>
    </row>
    <row r="258" spans="1:12" x14ac:dyDescent="0.25">
      <c r="A258" s="3" t="s">
        <v>297</v>
      </c>
      <c r="B258" s="4">
        <v>14</v>
      </c>
      <c r="C258" s="4">
        <v>9</v>
      </c>
      <c r="D258" s="4">
        <v>25</v>
      </c>
      <c r="E258" s="4">
        <v>0</v>
      </c>
      <c r="F258" s="4">
        <v>48</v>
      </c>
      <c r="G258" s="4">
        <v>23</v>
      </c>
      <c r="H258" s="4">
        <v>14</v>
      </c>
      <c r="I258" s="4">
        <v>3</v>
      </c>
      <c r="J258" s="4">
        <v>0</v>
      </c>
      <c r="K258" s="4">
        <v>19</v>
      </c>
      <c r="L258" s="4">
        <v>155</v>
      </c>
    </row>
    <row r="259" spans="1:12" x14ac:dyDescent="0.25">
      <c r="A259" s="3" t="s">
        <v>298</v>
      </c>
      <c r="B259" s="4">
        <v>3</v>
      </c>
      <c r="C259" s="4">
        <v>3</v>
      </c>
      <c r="D259" s="4">
        <v>17</v>
      </c>
      <c r="E259" s="4">
        <v>1</v>
      </c>
      <c r="F259" s="4">
        <v>20</v>
      </c>
      <c r="G259" s="4">
        <v>5</v>
      </c>
      <c r="H259" s="4">
        <v>7</v>
      </c>
      <c r="I259" s="4">
        <v>1</v>
      </c>
      <c r="J259" s="4">
        <v>2</v>
      </c>
      <c r="K259" s="4">
        <v>7</v>
      </c>
      <c r="L259" s="4">
        <v>66</v>
      </c>
    </row>
    <row r="260" spans="1:12" x14ac:dyDescent="0.25">
      <c r="A260" s="3" t="s">
        <v>299</v>
      </c>
      <c r="B260" s="4">
        <v>1</v>
      </c>
      <c r="C260" s="4">
        <v>4</v>
      </c>
      <c r="D260" s="4">
        <v>13</v>
      </c>
      <c r="E260" s="4">
        <v>2</v>
      </c>
      <c r="F260" s="4">
        <v>12</v>
      </c>
      <c r="G260" s="4">
        <v>14</v>
      </c>
      <c r="H260" s="4">
        <v>5</v>
      </c>
      <c r="I260" s="4">
        <v>0</v>
      </c>
      <c r="J260" s="4">
        <v>0</v>
      </c>
      <c r="K260" s="4">
        <v>8</v>
      </c>
      <c r="L260" s="4">
        <v>59</v>
      </c>
    </row>
    <row r="261" spans="1:12" x14ac:dyDescent="0.25">
      <c r="A261" s="3" t="s">
        <v>300</v>
      </c>
      <c r="B261" s="4">
        <v>7</v>
      </c>
      <c r="C261" s="4">
        <v>12</v>
      </c>
      <c r="D261" s="4">
        <v>27</v>
      </c>
      <c r="E261" s="4">
        <v>2</v>
      </c>
      <c r="F261" s="4">
        <v>58</v>
      </c>
      <c r="G261" s="4">
        <v>29</v>
      </c>
      <c r="H261" s="4">
        <v>17</v>
      </c>
      <c r="I261" s="4">
        <v>2</v>
      </c>
      <c r="J261" s="4">
        <v>3</v>
      </c>
      <c r="K261" s="4">
        <v>26</v>
      </c>
      <c r="L261" s="4">
        <v>183</v>
      </c>
    </row>
    <row r="262" spans="1:12" x14ac:dyDescent="0.25">
      <c r="A262" s="3" t="s">
        <v>301</v>
      </c>
      <c r="B262" s="4">
        <v>1</v>
      </c>
      <c r="C262" s="4">
        <v>1</v>
      </c>
      <c r="D262" s="4">
        <v>13</v>
      </c>
      <c r="E262" s="4">
        <v>1</v>
      </c>
      <c r="F262" s="4">
        <v>8</v>
      </c>
      <c r="G262" s="4">
        <v>9</v>
      </c>
      <c r="H262" s="4">
        <v>3</v>
      </c>
      <c r="I262" s="4">
        <v>0</v>
      </c>
      <c r="J262" s="4">
        <v>0</v>
      </c>
      <c r="K262" s="4">
        <v>3</v>
      </c>
      <c r="L262" s="4">
        <v>39</v>
      </c>
    </row>
    <row r="263" spans="1:12" x14ac:dyDescent="0.25">
      <c r="A263" s="3" t="s">
        <v>302</v>
      </c>
      <c r="B263" s="4">
        <v>6</v>
      </c>
      <c r="C263" s="4">
        <v>2</v>
      </c>
      <c r="D263" s="4">
        <v>9</v>
      </c>
      <c r="E263" s="4">
        <v>2</v>
      </c>
      <c r="F263" s="4">
        <v>14</v>
      </c>
      <c r="G263" s="4">
        <v>4</v>
      </c>
      <c r="H263" s="4">
        <v>5</v>
      </c>
      <c r="I263" s="4">
        <v>0</v>
      </c>
      <c r="J263" s="4">
        <v>0</v>
      </c>
      <c r="K263" s="4">
        <v>5</v>
      </c>
      <c r="L263" s="4">
        <v>47</v>
      </c>
    </row>
    <row r="264" spans="1:12" x14ac:dyDescent="0.25">
      <c r="A264" s="3" t="s">
        <v>303</v>
      </c>
      <c r="B264" s="4">
        <v>3</v>
      </c>
      <c r="C264" s="4">
        <v>12</v>
      </c>
      <c r="D264" s="4">
        <v>36</v>
      </c>
      <c r="E264" s="4">
        <v>3</v>
      </c>
      <c r="F264" s="4">
        <v>53</v>
      </c>
      <c r="G264" s="4">
        <v>22</v>
      </c>
      <c r="H264" s="4">
        <v>9</v>
      </c>
      <c r="I264" s="4">
        <v>2</v>
      </c>
      <c r="J264" s="4">
        <v>2</v>
      </c>
      <c r="K264" s="4">
        <v>24</v>
      </c>
      <c r="L264" s="4">
        <v>166</v>
      </c>
    </row>
    <row r="265" spans="1:12" x14ac:dyDescent="0.25">
      <c r="A265" s="3" t="s">
        <v>304</v>
      </c>
      <c r="B265" s="4">
        <v>24</v>
      </c>
      <c r="C265" s="4">
        <v>21</v>
      </c>
      <c r="D265" s="4">
        <v>92</v>
      </c>
      <c r="E265" s="4">
        <v>5</v>
      </c>
      <c r="F265" s="4">
        <v>131</v>
      </c>
      <c r="G265" s="4">
        <v>83</v>
      </c>
      <c r="H265" s="4">
        <v>46</v>
      </c>
      <c r="I265" s="4">
        <v>3</v>
      </c>
      <c r="J265" s="4">
        <v>8</v>
      </c>
      <c r="K265" s="4">
        <v>62</v>
      </c>
      <c r="L265" s="4">
        <v>475</v>
      </c>
    </row>
    <row r="266" spans="1:12" x14ac:dyDescent="0.25">
      <c r="A266" s="3" t="s">
        <v>305</v>
      </c>
      <c r="B266" s="4">
        <v>2</v>
      </c>
      <c r="C266" s="4">
        <v>2</v>
      </c>
      <c r="D266" s="4">
        <v>19</v>
      </c>
      <c r="E266" s="4">
        <v>0</v>
      </c>
      <c r="F266" s="4">
        <v>30</v>
      </c>
      <c r="G266" s="4">
        <v>8</v>
      </c>
      <c r="H266" s="4">
        <v>5</v>
      </c>
      <c r="I266" s="4">
        <v>1</v>
      </c>
      <c r="J266" s="4">
        <v>0</v>
      </c>
      <c r="K266" s="4">
        <v>8</v>
      </c>
      <c r="L266" s="4">
        <v>75</v>
      </c>
    </row>
    <row r="267" spans="1:12" x14ac:dyDescent="0.25">
      <c r="A267" s="3" t="s">
        <v>306</v>
      </c>
      <c r="B267" s="4">
        <v>43</v>
      </c>
      <c r="C267" s="4">
        <v>37</v>
      </c>
      <c r="D267" s="4">
        <v>104</v>
      </c>
      <c r="E267" s="4">
        <v>6</v>
      </c>
      <c r="F267" s="4">
        <v>203</v>
      </c>
      <c r="G267" s="4">
        <v>190</v>
      </c>
      <c r="H267" s="4">
        <v>55</v>
      </c>
      <c r="I267" s="4">
        <v>8</v>
      </c>
      <c r="J267" s="4">
        <v>6</v>
      </c>
      <c r="K267" s="4">
        <v>58</v>
      </c>
      <c r="L267" s="4">
        <v>710</v>
      </c>
    </row>
    <row r="268" spans="1:12" x14ac:dyDescent="0.25">
      <c r="A268" s="3" t="s">
        <v>307</v>
      </c>
      <c r="B268" s="4">
        <v>227</v>
      </c>
      <c r="C268" s="4">
        <v>100</v>
      </c>
      <c r="D268" s="4">
        <v>257</v>
      </c>
      <c r="E268" s="4">
        <v>34</v>
      </c>
      <c r="F268" s="4">
        <v>624</v>
      </c>
      <c r="G268" s="4">
        <v>246</v>
      </c>
      <c r="H268" s="4">
        <v>161</v>
      </c>
      <c r="I268" s="4">
        <v>44</v>
      </c>
      <c r="J268" s="4">
        <v>12</v>
      </c>
      <c r="K268" s="4">
        <v>256</v>
      </c>
      <c r="L268" s="4">
        <v>1961</v>
      </c>
    </row>
    <row r="269" spans="1:12" x14ac:dyDescent="0.25">
      <c r="A269" s="3" t="s">
        <v>308</v>
      </c>
      <c r="B269" s="4">
        <v>18</v>
      </c>
      <c r="C269" s="4">
        <v>21</v>
      </c>
      <c r="D269" s="4">
        <v>71</v>
      </c>
      <c r="E269" s="4">
        <v>4</v>
      </c>
      <c r="F269" s="4">
        <v>107</v>
      </c>
      <c r="G269" s="4">
        <v>39</v>
      </c>
      <c r="H269" s="4">
        <v>38</v>
      </c>
      <c r="I269" s="4">
        <v>4</v>
      </c>
      <c r="J269" s="4">
        <v>3</v>
      </c>
      <c r="K269" s="4">
        <v>35</v>
      </c>
      <c r="L269" s="4">
        <v>340</v>
      </c>
    </row>
    <row r="270" spans="1:12" x14ac:dyDescent="0.25">
      <c r="A270" s="3" t="s">
        <v>309</v>
      </c>
      <c r="B270" s="4">
        <v>13</v>
      </c>
      <c r="C270" s="4">
        <v>7</v>
      </c>
      <c r="D270" s="4">
        <v>75</v>
      </c>
      <c r="E270" s="4">
        <v>1</v>
      </c>
      <c r="F270" s="4">
        <v>59</v>
      </c>
      <c r="G270" s="4">
        <v>24</v>
      </c>
      <c r="H270" s="4">
        <v>16</v>
      </c>
      <c r="I270" s="4">
        <v>2</v>
      </c>
      <c r="J270" s="4">
        <v>0</v>
      </c>
      <c r="K270" s="4">
        <v>30</v>
      </c>
      <c r="L270" s="4">
        <v>227</v>
      </c>
    </row>
    <row r="271" spans="1:12" x14ac:dyDescent="0.25">
      <c r="A271" s="3" t="s">
        <v>310</v>
      </c>
      <c r="B271" s="4">
        <v>62</v>
      </c>
      <c r="C271" s="4">
        <v>14</v>
      </c>
      <c r="D271" s="4">
        <v>119</v>
      </c>
      <c r="E271" s="4">
        <v>3</v>
      </c>
      <c r="F271" s="4">
        <v>104</v>
      </c>
      <c r="G271" s="4">
        <v>28</v>
      </c>
      <c r="H271" s="4">
        <v>25</v>
      </c>
      <c r="I271" s="4">
        <v>5</v>
      </c>
      <c r="J271" s="4">
        <v>5</v>
      </c>
      <c r="K271" s="4">
        <v>42</v>
      </c>
      <c r="L271" s="4">
        <v>407</v>
      </c>
    </row>
    <row r="272" spans="1:12" x14ac:dyDescent="0.25">
      <c r="A272" s="3" t="s">
        <v>311</v>
      </c>
      <c r="B272" s="4">
        <v>0</v>
      </c>
      <c r="C272" s="4">
        <v>5</v>
      </c>
      <c r="D272" s="4">
        <v>18</v>
      </c>
      <c r="E272" s="4">
        <v>0</v>
      </c>
      <c r="F272" s="4">
        <v>13</v>
      </c>
      <c r="G272" s="4">
        <v>6</v>
      </c>
      <c r="H272" s="4">
        <v>6</v>
      </c>
      <c r="I272" s="4">
        <v>2</v>
      </c>
      <c r="J272" s="4">
        <v>1</v>
      </c>
      <c r="K272" s="4">
        <v>8</v>
      </c>
      <c r="L272" s="4">
        <v>59</v>
      </c>
    </row>
    <row r="273" spans="1:12" x14ac:dyDescent="0.25">
      <c r="A273" s="3" t="s">
        <v>312</v>
      </c>
      <c r="B273" s="4">
        <v>0</v>
      </c>
      <c r="C273" s="4">
        <v>0</v>
      </c>
      <c r="D273" s="4">
        <v>23</v>
      </c>
      <c r="E273" s="4">
        <v>0</v>
      </c>
      <c r="F273" s="4">
        <v>11</v>
      </c>
      <c r="G273" s="4">
        <v>5</v>
      </c>
      <c r="H273" s="4">
        <v>5</v>
      </c>
      <c r="I273" s="4">
        <v>3</v>
      </c>
      <c r="J273" s="4">
        <v>0</v>
      </c>
      <c r="K273" s="4">
        <v>5</v>
      </c>
      <c r="L273" s="4">
        <v>52</v>
      </c>
    </row>
    <row r="274" spans="1:12" x14ac:dyDescent="0.25">
      <c r="A274" s="3" t="s">
        <v>313</v>
      </c>
      <c r="B274" s="4">
        <v>18</v>
      </c>
      <c r="C274" s="4">
        <v>10</v>
      </c>
      <c r="D274" s="4">
        <v>30</v>
      </c>
      <c r="E274" s="4">
        <v>2</v>
      </c>
      <c r="F274" s="4">
        <v>30</v>
      </c>
      <c r="G274" s="4">
        <v>8</v>
      </c>
      <c r="H274" s="4">
        <v>9</v>
      </c>
      <c r="I274" s="4">
        <v>3</v>
      </c>
      <c r="J274" s="4">
        <v>1</v>
      </c>
      <c r="K274" s="4">
        <v>15</v>
      </c>
      <c r="L274" s="4">
        <v>126</v>
      </c>
    </row>
    <row r="275" spans="1:12" x14ac:dyDescent="0.25">
      <c r="A275" s="3" t="s">
        <v>314</v>
      </c>
      <c r="B275" s="4">
        <v>3</v>
      </c>
      <c r="C275" s="4">
        <v>4</v>
      </c>
      <c r="D275" s="4">
        <v>20</v>
      </c>
      <c r="E275" s="4">
        <v>2</v>
      </c>
      <c r="F275" s="4">
        <v>50</v>
      </c>
      <c r="G275" s="4">
        <v>23</v>
      </c>
      <c r="H275" s="4">
        <v>10</v>
      </c>
      <c r="I275" s="4">
        <v>0</v>
      </c>
      <c r="J275" s="4">
        <v>4</v>
      </c>
      <c r="K275" s="4">
        <v>28</v>
      </c>
      <c r="L275" s="4">
        <v>144</v>
      </c>
    </row>
    <row r="276" spans="1:12" x14ac:dyDescent="0.25">
      <c r="A276" s="3" t="s">
        <v>58</v>
      </c>
      <c r="B276" s="4">
        <v>466</v>
      </c>
      <c r="C276" s="4">
        <v>285</v>
      </c>
      <c r="D276" s="4">
        <v>1068</v>
      </c>
      <c r="E276" s="4">
        <v>71</v>
      </c>
      <c r="F276" s="4">
        <v>1664</v>
      </c>
      <c r="G276" s="4">
        <v>812</v>
      </c>
      <c r="H276" s="4">
        <v>465</v>
      </c>
      <c r="I276" s="4">
        <v>90</v>
      </c>
      <c r="J276" s="4">
        <v>49</v>
      </c>
      <c r="K276" s="4">
        <v>667</v>
      </c>
      <c r="L276" s="4">
        <v>5637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18"/>
  <sheetViews>
    <sheetView topLeftCell="A184" workbookViewId="0">
      <selection activeCell="B248" sqref="B248"/>
    </sheetView>
  </sheetViews>
  <sheetFormatPr defaultRowHeight="15" x14ac:dyDescent="0.25"/>
  <cols>
    <col min="1" max="1" width="44.7109375" bestFit="1" customWidth="1"/>
    <col min="2" max="2" width="19.5703125" bestFit="1" customWidth="1"/>
    <col min="3" max="3" width="25.85546875" bestFit="1" customWidth="1"/>
    <col min="4" max="4" width="11.42578125" bestFit="1" customWidth="1"/>
    <col min="5" max="5" width="13.7109375" bestFit="1" customWidth="1"/>
    <col min="6" max="6" width="8.42578125" bestFit="1" customWidth="1"/>
    <col min="7" max="7" width="26.5703125" customWidth="1"/>
    <col min="8" max="8" width="15.28515625" bestFit="1" customWidth="1"/>
    <col min="9" max="9" width="7.28515625" bestFit="1" customWidth="1"/>
    <col min="10" max="10" width="10.85546875" bestFit="1" customWidth="1"/>
    <col min="11" max="11" width="11.42578125" bestFit="1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48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505</v>
      </c>
      <c r="C4" t="s">
        <v>541</v>
      </c>
      <c r="D4" t="s">
        <v>1</v>
      </c>
      <c r="E4" t="s">
        <v>531</v>
      </c>
      <c r="F4" t="s">
        <v>510</v>
      </c>
      <c r="G4" t="s">
        <v>537</v>
      </c>
      <c r="H4" t="s">
        <v>2</v>
      </c>
      <c r="I4" t="s">
        <v>3</v>
      </c>
      <c r="J4" t="s">
        <v>6</v>
      </c>
      <c r="K4" t="s">
        <v>533</v>
      </c>
      <c r="L4" t="s">
        <v>66</v>
      </c>
    </row>
    <row r="5" spans="1:12" x14ac:dyDescent="0.25">
      <c r="A5" s="3" t="s">
        <v>321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</row>
    <row r="6" spans="1:12" x14ac:dyDescent="0.25">
      <c r="A6" s="3" t="s">
        <v>322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1</v>
      </c>
      <c r="K6" s="4">
        <v>0</v>
      </c>
      <c r="L6" s="4">
        <v>1</v>
      </c>
    </row>
    <row r="7" spans="1:12" x14ac:dyDescent="0.25">
      <c r="A7" s="3" t="s">
        <v>323</v>
      </c>
      <c r="B7" s="4">
        <v>0</v>
      </c>
      <c r="C7" s="4">
        <v>0</v>
      </c>
      <c r="D7" s="4">
        <v>2</v>
      </c>
      <c r="E7" s="4">
        <v>0</v>
      </c>
      <c r="F7" s="4">
        <v>2</v>
      </c>
      <c r="G7" s="4">
        <v>1</v>
      </c>
      <c r="H7" s="4">
        <v>0</v>
      </c>
      <c r="I7" s="4">
        <v>0</v>
      </c>
      <c r="J7" s="4">
        <v>0</v>
      </c>
      <c r="K7" s="4">
        <v>0</v>
      </c>
      <c r="L7" s="4">
        <v>5</v>
      </c>
    </row>
    <row r="8" spans="1:12" x14ac:dyDescent="0.25">
      <c r="A8" s="3" t="s">
        <v>324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</row>
    <row r="9" spans="1:12" x14ac:dyDescent="0.25">
      <c r="A9" s="3" t="s">
        <v>325</v>
      </c>
      <c r="B9" s="4">
        <v>0</v>
      </c>
      <c r="C9" s="4">
        <v>2</v>
      </c>
      <c r="D9" s="4">
        <v>2</v>
      </c>
      <c r="E9" s="4">
        <v>0</v>
      </c>
      <c r="F9" s="4">
        <v>3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7</v>
      </c>
    </row>
    <row r="10" spans="1:12" x14ac:dyDescent="0.25">
      <c r="A10" s="3" t="s">
        <v>326</v>
      </c>
      <c r="B10" s="4">
        <v>0</v>
      </c>
      <c r="C10" s="4">
        <v>0</v>
      </c>
      <c r="D10" s="4">
        <v>0</v>
      </c>
      <c r="E10" s="4">
        <v>0</v>
      </c>
      <c r="F10" s="4">
        <v>1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1</v>
      </c>
    </row>
    <row r="11" spans="1:12" x14ac:dyDescent="0.25">
      <c r="A11" s="3" t="s">
        <v>327</v>
      </c>
      <c r="B11" s="4">
        <v>1</v>
      </c>
      <c r="C11" s="4">
        <v>0</v>
      </c>
      <c r="D11" s="4">
        <v>0</v>
      </c>
      <c r="E11" s="4">
        <v>0</v>
      </c>
      <c r="F11" s="4">
        <v>1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2</v>
      </c>
    </row>
    <row r="12" spans="1:12" x14ac:dyDescent="0.25">
      <c r="A12" s="3" t="s">
        <v>328</v>
      </c>
      <c r="B12" s="4">
        <v>0</v>
      </c>
      <c r="C12" s="4">
        <v>0</v>
      </c>
      <c r="D12" s="4">
        <v>2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2</v>
      </c>
    </row>
    <row r="13" spans="1:12" x14ac:dyDescent="0.25">
      <c r="A13" s="3" t="s">
        <v>329</v>
      </c>
      <c r="B13" s="4">
        <v>0</v>
      </c>
      <c r="C13" s="4">
        <v>1</v>
      </c>
      <c r="D13" s="4">
        <v>2</v>
      </c>
      <c r="E13" s="4">
        <v>0</v>
      </c>
      <c r="F13" s="4">
        <v>1</v>
      </c>
      <c r="G13" s="4">
        <v>0</v>
      </c>
      <c r="H13" s="4">
        <v>1</v>
      </c>
      <c r="I13" s="4">
        <v>0</v>
      </c>
      <c r="J13" s="4">
        <v>0</v>
      </c>
      <c r="K13" s="4">
        <v>0</v>
      </c>
      <c r="L13" s="4">
        <v>5</v>
      </c>
    </row>
    <row r="14" spans="1:12" x14ac:dyDescent="0.25">
      <c r="A14" s="3" t="s">
        <v>330</v>
      </c>
      <c r="B14" s="4">
        <v>0</v>
      </c>
      <c r="C14" s="4">
        <v>1</v>
      </c>
      <c r="D14" s="4">
        <v>4</v>
      </c>
      <c r="E14" s="4">
        <v>0</v>
      </c>
      <c r="F14" s="4">
        <v>1</v>
      </c>
      <c r="G14" s="4">
        <v>0</v>
      </c>
      <c r="H14" s="4">
        <v>2</v>
      </c>
      <c r="I14" s="4">
        <v>0</v>
      </c>
      <c r="J14" s="4">
        <v>0</v>
      </c>
      <c r="K14" s="4">
        <v>0</v>
      </c>
      <c r="L14" s="4">
        <v>8</v>
      </c>
    </row>
    <row r="15" spans="1:12" x14ac:dyDescent="0.25">
      <c r="A15" s="3" t="s">
        <v>331</v>
      </c>
      <c r="B15" s="4">
        <v>0</v>
      </c>
      <c r="C15" s="4">
        <v>1</v>
      </c>
      <c r="D15" s="4">
        <v>1</v>
      </c>
      <c r="E15" s="4">
        <v>0</v>
      </c>
      <c r="F15" s="4">
        <v>2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4</v>
      </c>
    </row>
    <row r="16" spans="1:12" x14ac:dyDescent="0.25">
      <c r="A16" s="3" t="s">
        <v>332</v>
      </c>
      <c r="B16" s="4">
        <v>0</v>
      </c>
      <c r="C16" s="4">
        <v>0</v>
      </c>
      <c r="D16" s="4">
        <v>2</v>
      </c>
      <c r="E16" s="4">
        <v>0</v>
      </c>
      <c r="F16" s="4">
        <v>3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5</v>
      </c>
    </row>
    <row r="17" spans="1:12" x14ac:dyDescent="0.25">
      <c r="A17" s="3" t="s">
        <v>333</v>
      </c>
      <c r="B17" s="4">
        <v>0</v>
      </c>
      <c r="C17" s="4">
        <v>0</v>
      </c>
      <c r="D17" s="4">
        <v>2</v>
      </c>
      <c r="E17" s="4">
        <v>0</v>
      </c>
      <c r="F17" s="4">
        <v>8</v>
      </c>
      <c r="G17" s="4">
        <v>0</v>
      </c>
      <c r="H17" s="4">
        <v>1</v>
      </c>
      <c r="I17" s="4">
        <v>0</v>
      </c>
      <c r="J17" s="4">
        <v>0</v>
      </c>
      <c r="K17" s="4">
        <v>1</v>
      </c>
      <c r="L17" s="4">
        <v>12</v>
      </c>
    </row>
    <row r="18" spans="1:12" x14ac:dyDescent="0.25">
      <c r="A18" s="3" t="s">
        <v>334</v>
      </c>
      <c r="B18" s="4">
        <v>0</v>
      </c>
      <c r="C18" s="4">
        <v>0</v>
      </c>
      <c r="D18" s="4">
        <v>2</v>
      </c>
      <c r="E18" s="4">
        <v>0</v>
      </c>
      <c r="F18" s="4">
        <v>1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3</v>
      </c>
    </row>
    <row r="19" spans="1:12" x14ac:dyDescent="0.25">
      <c r="A19" s="3" t="s">
        <v>335</v>
      </c>
      <c r="B19" s="4">
        <v>0</v>
      </c>
      <c r="C19" s="4">
        <v>0</v>
      </c>
      <c r="D19" s="4">
        <v>3</v>
      </c>
      <c r="E19" s="4">
        <v>0</v>
      </c>
      <c r="F19" s="4">
        <v>1</v>
      </c>
      <c r="G19" s="4">
        <v>0</v>
      </c>
      <c r="H19" s="4">
        <v>2</v>
      </c>
      <c r="I19" s="4">
        <v>0</v>
      </c>
      <c r="J19" s="4">
        <v>0</v>
      </c>
      <c r="K19" s="4">
        <v>0</v>
      </c>
      <c r="L19" s="4">
        <v>6</v>
      </c>
    </row>
    <row r="20" spans="1:12" x14ac:dyDescent="0.25">
      <c r="A20" s="3" t="s">
        <v>336</v>
      </c>
      <c r="B20" s="4">
        <v>0</v>
      </c>
      <c r="C20" s="4">
        <v>0</v>
      </c>
      <c r="D20" s="4">
        <v>2</v>
      </c>
      <c r="E20" s="4">
        <v>0</v>
      </c>
      <c r="F20" s="4">
        <v>2</v>
      </c>
      <c r="G20" s="4">
        <v>2</v>
      </c>
      <c r="H20" s="4">
        <v>2</v>
      </c>
      <c r="I20" s="4">
        <v>0</v>
      </c>
      <c r="J20" s="4">
        <v>0</v>
      </c>
      <c r="K20" s="4">
        <v>1</v>
      </c>
      <c r="L20" s="4">
        <v>9</v>
      </c>
    </row>
    <row r="21" spans="1:12" x14ac:dyDescent="0.25">
      <c r="A21" s="3" t="s">
        <v>337</v>
      </c>
      <c r="B21" s="4">
        <v>3</v>
      </c>
      <c r="C21" s="4">
        <v>4</v>
      </c>
      <c r="D21" s="4">
        <v>10</v>
      </c>
      <c r="E21" s="4">
        <v>0</v>
      </c>
      <c r="F21" s="4">
        <v>8</v>
      </c>
      <c r="G21" s="4">
        <v>2</v>
      </c>
      <c r="H21" s="4">
        <v>5</v>
      </c>
      <c r="I21" s="4">
        <v>0</v>
      </c>
      <c r="J21" s="4">
        <v>1</v>
      </c>
      <c r="K21" s="4">
        <v>1</v>
      </c>
      <c r="L21" s="4">
        <v>34</v>
      </c>
    </row>
    <row r="22" spans="1:12" x14ac:dyDescent="0.25">
      <c r="A22" s="3" t="s">
        <v>338</v>
      </c>
      <c r="B22" s="4">
        <v>0</v>
      </c>
      <c r="C22" s="4">
        <v>0</v>
      </c>
      <c r="D22" s="4">
        <v>3</v>
      </c>
      <c r="E22" s="4">
        <v>0</v>
      </c>
      <c r="F22" s="4">
        <v>1</v>
      </c>
      <c r="G22" s="4">
        <v>0</v>
      </c>
      <c r="H22" s="4">
        <v>0</v>
      </c>
      <c r="I22" s="4">
        <v>0</v>
      </c>
      <c r="J22" s="4">
        <v>1</v>
      </c>
      <c r="K22" s="4">
        <v>0</v>
      </c>
      <c r="L22" s="4">
        <v>5</v>
      </c>
    </row>
    <row r="23" spans="1:12" x14ac:dyDescent="0.25">
      <c r="A23" s="3" t="s">
        <v>339</v>
      </c>
      <c r="B23" s="4">
        <v>3</v>
      </c>
      <c r="C23" s="4">
        <v>3</v>
      </c>
      <c r="D23" s="4">
        <v>14</v>
      </c>
      <c r="E23" s="4">
        <v>0</v>
      </c>
      <c r="F23" s="4">
        <v>17</v>
      </c>
      <c r="G23" s="4">
        <v>3</v>
      </c>
      <c r="H23" s="4">
        <v>7</v>
      </c>
      <c r="I23" s="4">
        <v>0</v>
      </c>
      <c r="J23" s="4">
        <v>1</v>
      </c>
      <c r="K23" s="4">
        <v>3</v>
      </c>
      <c r="L23" s="4">
        <v>51</v>
      </c>
    </row>
    <row r="24" spans="1:12" x14ac:dyDescent="0.25">
      <c r="A24" s="3" t="s">
        <v>340</v>
      </c>
      <c r="B24" s="4">
        <v>7</v>
      </c>
      <c r="C24" s="4">
        <v>6</v>
      </c>
      <c r="D24" s="4">
        <v>38</v>
      </c>
      <c r="E24" s="4">
        <v>0</v>
      </c>
      <c r="F24" s="4">
        <v>89</v>
      </c>
      <c r="G24" s="4">
        <v>3</v>
      </c>
      <c r="H24" s="4">
        <v>23</v>
      </c>
      <c r="I24" s="4">
        <v>7</v>
      </c>
      <c r="J24" s="4">
        <v>5</v>
      </c>
      <c r="K24" s="4">
        <v>32</v>
      </c>
      <c r="L24" s="4">
        <v>210</v>
      </c>
    </row>
    <row r="25" spans="1:12" x14ac:dyDescent="0.25">
      <c r="A25" s="3" t="s">
        <v>341</v>
      </c>
      <c r="B25" s="4">
        <v>1</v>
      </c>
      <c r="C25" s="4">
        <v>3</v>
      </c>
      <c r="D25" s="4">
        <v>4</v>
      </c>
      <c r="E25" s="4">
        <v>0</v>
      </c>
      <c r="F25" s="4">
        <v>10</v>
      </c>
      <c r="G25" s="4">
        <v>0</v>
      </c>
      <c r="H25" s="4">
        <v>4</v>
      </c>
      <c r="I25" s="4">
        <v>0</v>
      </c>
      <c r="J25" s="4">
        <v>2</v>
      </c>
      <c r="K25" s="4">
        <v>0</v>
      </c>
      <c r="L25" s="4">
        <v>24</v>
      </c>
    </row>
    <row r="26" spans="1:12" x14ac:dyDescent="0.25">
      <c r="A26" s="3" t="s">
        <v>342</v>
      </c>
      <c r="B26" s="4">
        <v>0</v>
      </c>
      <c r="C26" s="4">
        <v>1</v>
      </c>
      <c r="D26" s="4">
        <v>4</v>
      </c>
      <c r="E26" s="4">
        <v>0</v>
      </c>
      <c r="F26" s="4">
        <v>2</v>
      </c>
      <c r="G26" s="4">
        <v>1</v>
      </c>
      <c r="H26" s="4">
        <v>2</v>
      </c>
      <c r="I26" s="4">
        <v>0</v>
      </c>
      <c r="J26" s="4">
        <v>0</v>
      </c>
      <c r="K26" s="4">
        <v>0</v>
      </c>
      <c r="L26" s="4">
        <v>10</v>
      </c>
    </row>
    <row r="27" spans="1:12" x14ac:dyDescent="0.25">
      <c r="A27" s="3" t="s">
        <v>343</v>
      </c>
      <c r="B27" s="4">
        <v>3</v>
      </c>
      <c r="C27" s="4">
        <v>1</v>
      </c>
      <c r="D27" s="4">
        <v>8</v>
      </c>
      <c r="E27" s="4">
        <v>0</v>
      </c>
      <c r="F27" s="4">
        <v>14</v>
      </c>
      <c r="G27" s="4">
        <v>0</v>
      </c>
      <c r="H27" s="4">
        <v>1</v>
      </c>
      <c r="I27" s="4">
        <v>0</v>
      </c>
      <c r="J27" s="4">
        <v>1</v>
      </c>
      <c r="K27" s="4">
        <v>1</v>
      </c>
      <c r="L27" s="4">
        <v>29</v>
      </c>
    </row>
    <row r="28" spans="1:12" x14ac:dyDescent="0.25">
      <c r="A28" s="3" t="s">
        <v>344</v>
      </c>
      <c r="B28" s="4">
        <v>0</v>
      </c>
      <c r="C28" s="4">
        <v>1</v>
      </c>
      <c r="D28" s="4">
        <v>4</v>
      </c>
      <c r="E28" s="4">
        <v>0</v>
      </c>
      <c r="F28" s="4">
        <v>1</v>
      </c>
      <c r="G28" s="4">
        <v>0</v>
      </c>
      <c r="H28" s="4">
        <v>1</v>
      </c>
      <c r="I28" s="4">
        <v>0</v>
      </c>
      <c r="J28" s="4">
        <v>0</v>
      </c>
      <c r="K28" s="4">
        <v>0</v>
      </c>
      <c r="L28" s="4">
        <v>7</v>
      </c>
    </row>
    <row r="29" spans="1:12" x14ac:dyDescent="0.25">
      <c r="A29" s="3" t="s">
        <v>345</v>
      </c>
      <c r="B29" s="4">
        <v>0</v>
      </c>
      <c r="C29" s="4">
        <v>0</v>
      </c>
      <c r="D29" s="4">
        <v>1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</v>
      </c>
    </row>
    <row r="30" spans="1:12" x14ac:dyDescent="0.25">
      <c r="A30" s="3" t="s">
        <v>346</v>
      </c>
      <c r="B30" s="4">
        <v>0</v>
      </c>
      <c r="C30" s="4">
        <v>0</v>
      </c>
      <c r="D30" s="4">
        <v>4</v>
      </c>
      <c r="E30" s="4">
        <v>0</v>
      </c>
      <c r="F30" s="4">
        <v>3</v>
      </c>
      <c r="G30" s="4">
        <v>0</v>
      </c>
      <c r="H30" s="4">
        <v>1</v>
      </c>
      <c r="I30" s="4">
        <v>0</v>
      </c>
      <c r="J30" s="4">
        <v>0</v>
      </c>
      <c r="K30" s="4">
        <v>0</v>
      </c>
      <c r="L30" s="4">
        <v>8</v>
      </c>
    </row>
    <row r="31" spans="1:12" x14ac:dyDescent="0.25">
      <c r="A31" s="3" t="s">
        <v>347</v>
      </c>
      <c r="B31" s="4">
        <v>1</v>
      </c>
      <c r="C31" s="4">
        <v>1</v>
      </c>
      <c r="D31" s="4">
        <v>5</v>
      </c>
      <c r="E31" s="4">
        <v>0</v>
      </c>
      <c r="F31" s="4">
        <v>2</v>
      </c>
      <c r="G31" s="4">
        <v>0</v>
      </c>
      <c r="H31" s="4">
        <v>1</v>
      </c>
      <c r="I31" s="4">
        <v>0</v>
      </c>
      <c r="J31" s="4">
        <v>0</v>
      </c>
      <c r="K31" s="4">
        <v>1</v>
      </c>
      <c r="L31" s="4">
        <v>11</v>
      </c>
    </row>
    <row r="32" spans="1:12" x14ac:dyDescent="0.25">
      <c r="A32" s="3" t="s">
        <v>65</v>
      </c>
      <c r="B32" s="4">
        <v>19</v>
      </c>
      <c r="C32" s="4">
        <v>25</v>
      </c>
      <c r="D32" s="4">
        <v>119</v>
      </c>
      <c r="E32" s="4">
        <v>0</v>
      </c>
      <c r="F32" s="4">
        <v>173</v>
      </c>
      <c r="G32" s="4">
        <v>12</v>
      </c>
      <c r="H32" s="4">
        <v>53</v>
      </c>
      <c r="I32" s="4">
        <v>7</v>
      </c>
      <c r="J32" s="4">
        <v>12</v>
      </c>
      <c r="K32" s="4">
        <v>40</v>
      </c>
      <c r="L32" s="4">
        <v>460</v>
      </c>
    </row>
    <row r="35" spans="1:12" x14ac:dyDescent="0.25">
      <c r="A35" s="5" t="s">
        <v>40</v>
      </c>
      <c r="B35" t="s">
        <v>48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0</v>
      </c>
      <c r="C39" s="4">
        <v>0</v>
      </c>
      <c r="D39" s="4">
        <v>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1</v>
      </c>
    </row>
    <row r="40" spans="1:12" x14ac:dyDescent="0.25">
      <c r="A40" s="3" t="s">
        <v>349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1</v>
      </c>
      <c r="K40" s="4">
        <v>0</v>
      </c>
      <c r="L40" s="4">
        <v>1</v>
      </c>
    </row>
    <row r="41" spans="1:12" x14ac:dyDescent="0.25">
      <c r="A41" s="3" t="s">
        <v>350</v>
      </c>
      <c r="B41" s="4">
        <v>0</v>
      </c>
      <c r="C41" s="4">
        <v>2</v>
      </c>
      <c r="D41" s="4">
        <v>3</v>
      </c>
      <c r="E41" s="4">
        <v>0</v>
      </c>
      <c r="F41" s="4">
        <v>1</v>
      </c>
      <c r="G41" s="4">
        <v>0</v>
      </c>
      <c r="H41" s="4">
        <v>0</v>
      </c>
      <c r="I41" s="4">
        <v>1</v>
      </c>
      <c r="J41" s="4">
        <v>0</v>
      </c>
      <c r="K41" s="4">
        <v>0</v>
      </c>
      <c r="L41" s="4">
        <v>7</v>
      </c>
    </row>
    <row r="42" spans="1:12" x14ac:dyDescent="0.25">
      <c r="A42" s="3" t="s">
        <v>351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</row>
    <row r="43" spans="1:12" x14ac:dyDescent="0.25">
      <c r="A43" s="3" t="s">
        <v>352</v>
      </c>
      <c r="B43" s="4">
        <v>0</v>
      </c>
      <c r="C43" s="4">
        <v>3</v>
      </c>
      <c r="D43" s="4">
        <v>3</v>
      </c>
      <c r="E43" s="4">
        <v>0</v>
      </c>
      <c r="F43" s="4">
        <v>3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9</v>
      </c>
    </row>
    <row r="44" spans="1:12" x14ac:dyDescent="0.25">
      <c r="A44" s="3" t="s">
        <v>353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</row>
    <row r="45" spans="1:12" x14ac:dyDescent="0.25">
      <c r="A45" s="3" t="s">
        <v>354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</row>
    <row r="46" spans="1:12" x14ac:dyDescent="0.25">
      <c r="A46" s="3" t="s">
        <v>355</v>
      </c>
      <c r="B46" s="4">
        <v>0</v>
      </c>
      <c r="C46" s="4">
        <v>0</v>
      </c>
      <c r="D46" s="4">
        <v>2</v>
      </c>
      <c r="E46" s="4">
        <v>0</v>
      </c>
      <c r="F46" s="4">
        <v>1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3</v>
      </c>
    </row>
    <row r="47" spans="1:12" x14ac:dyDescent="0.25">
      <c r="A47" s="3" t="s">
        <v>356</v>
      </c>
      <c r="B47" s="4">
        <v>0</v>
      </c>
      <c r="C47" s="4">
        <v>1</v>
      </c>
      <c r="D47" s="4">
        <v>2</v>
      </c>
      <c r="E47" s="4">
        <v>0</v>
      </c>
      <c r="F47" s="4">
        <v>1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4</v>
      </c>
    </row>
    <row r="48" spans="1:12" x14ac:dyDescent="0.25">
      <c r="A48" s="3" t="s">
        <v>357</v>
      </c>
      <c r="B48" s="4">
        <v>0</v>
      </c>
      <c r="C48" s="4">
        <v>0</v>
      </c>
      <c r="D48" s="4">
        <v>4</v>
      </c>
      <c r="E48" s="4">
        <v>0</v>
      </c>
      <c r="F48" s="4">
        <v>1</v>
      </c>
      <c r="G48" s="4">
        <v>1</v>
      </c>
      <c r="H48" s="4">
        <v>2</v>
      </c>
      <c r="I48" s="4">
        <v>0</v>
      </c>
      <c r="J48" s="4">
        <v>0</v>
      </c>
      <c r="K48" s="4">
        <v>0</v>
      </c>
      <c r="L48" s="4">
        <v>8</v>
      </c>
    </row>
    <row r="49" spans="1:12" x14ac:dyDescent="0.25">
      <c r="A49" s="3" t="s">
        <v>358</v>
      </c>
      <c r="B49" s="4">
        <v>0</v>
      </c>
      <c r="C49" s="4">
        <v>1</v>
      </c>
      <c r="D49" s="4">
        <v>1</v>
      </c>
      <c r="E49" s="4">
        <v>0</v>
      </c>
      <c r="F49" s="4">
        <v>2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4</v>
      </c>
    </row>
    <row r="50" spans="1:12" x14ac:dyDescent="0.25">
      <c r="A50" s="3" t="s">
        <v>359</v>
      </c>
      <c r="B50" s="4">
        <v>0</v>
      </c>
      <c r="C50" s="4">
        <v>1</v>
      </c>
      <c r="D50" s="4">
        <v>1</v>
      </c>
      <c r="E50" s="4">
        <v>0</v>
      </c>
      <c r="F50" s="4">
        <v>3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5</v>
      </c>
    </row>
    <row r="51" spans="1:12" x14ac:dyDescent="0.25">
      <c r="A51" s="3" t="s">
        <v>360</v>
      </c>
      <c r="B51" s="4">
        <v>0</v>
      </c>
      <c r="C51" s="4">
        <v>0</v>
      </c>
      <c r="D51" s="4">
        <v>2</v>
      </c>
      <c r="E51" s="4">
        <v>0</v>
      </c>
      <c r="F51" s="4">
        <v>7</v>
      </c>
      <c r="G51" s="4">
        <v>0</v>
      </c>
      <c r="H51" s="4">
        <v>1</v>
      </c>
      <c r="I51" s="4">
        <v>0</v>
      </c>
      <c r="J51" s="4">
        <v>1</v>
      </c>
      <c r="K51" s="4">
        <v>0</v>
      </c>
      <c r="L51" s="4">
        <v>11</v>
      </c>
    </row>
    <row r="52" spans="1:12" x14ac:dyDescent="0.25">
      <c r="A52" s="3" t="s">
        <v>361</v>
      </c>
      <c r="B52" s="4">
        <v>0</v>
      </c>
      <c r="C52" s="4">
        <v>0</v>
      </c>
      <c r="D52" s="4">
        <v>2</v>
      </c>
      <c r="E52" s="4">
        <v>0</v>
      </c>
      <c r="F52" s="4">
        <v>1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3</v>
      </c>
    </row>
    <row r="53" spans="1:12" x14ac:dyDescent="0.25">
      <c r="A53" s="3" t="s">
        <v>362</v>
      </c>
      <c r="B53" s="4">
        <v>0</v>
      </c>
      <c r="C53" s="4">
        <v>0</v>
      </c>
      <c r="D53" s="4">
        <v>1</v>
      </c>
      <c r="E53" s="4">
        <v>0</v>
      </c>
      <c r="F53" s="4">
        <v>1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2</v>
      </c>
    </row>
    <row r="54" spans="1:12" x14ac:dyDescent="0.25">
      <c r="A54" s="3" t="s">
        <v>363</v>
      </c>
      <c r="B54" s="4">
        <v>0</v>
      </c>
      <c r="C54" s="4">
        <v>1</v>
      </c>
      <c r="D54" s="4">
        <v>2</v>
      </c>
      <c r="E54" s="4">
        <v>0</v>
      </c>
      <c r="F54" s="4">
        <v>3</v>
      </c>
      <c r="G54" s="4">
        <v>1</v>
      </c>
      <c r="H54" s="4">
        <v>2</v>
      </c>
      <c r="I54" s="4">
        <v>0</v>
      </c>
      <c r="J54" s="4">
        <v>1</v>
      </c>
      <c r="K54" s="4">
        <v>3</v>
      </c>
      <c r="L54" s="4">
        <v>13</v>
      </c>
    </row>
    <row r="55" spans="1:12" x14ac:dyDescent="0.25">
      <c r="A55" s="3" t="s">
        <v>364</v>
      </c>
      <c r="B55" s="4">
        <v>3</v>
      </c>
      <c r="C55" s="4">
        <v>3</v>
      </c>
      <c r="D55" s="4">
        <v>10</v>
      </c>
      <c r="E55" s="4">
        <v>0</v>
      </c>
      <c r="F55" s="4">
        <v>11</v>
      </c>
      <c r="G55" s="4">
        <v>2</v>
      </c>
      <c r="H55" s="4">
        <v>5</v>
      </c>
      <c r="I55" s="4">
        <v>1</v>
      </c>
      <c r="J55" s="4">
        <v>2</v>
      </c>
      <c r="K55" s="4">
        <v>2</v>
      </c>
      <c r="L55" s="4">
        <v>39</v>
      </c>
    </row>
    <row r="56" spans="1:12" x14ac:dyDescent="0.25">
      <c r="A56" s="3" t="s">
        <v>365</v>
      </c>
      <c r="B56" s="4">
        <v>0</v>
      </c>
      <c r="C56" s="4">
        <v>0</v>
      </c>
      <c r="D56" s="4">
        <v>5</v>
      </c>
      <c r="E56" s="4">
        <v>0</v>
      </c>
      <c r="F56" s="4">
        <v>1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6</v>
      </c>
    </row>
    <row r="57" spans="1:12" x14ac:dyDescent="0.25">
      <c r="A57" s="3" t="s">
        <v>366</v>
      </c>
      <c r="B57" s="4">
        <v>2</v>
      </c>
      <c r="C57" s="4">
        <v>4</v>
      </c>
      <c r="D57" s="4">
        <v>16</v>
      </c>
      <c r="E57" s="4">
        <v>0</v>
      </c>
      <c r="F57" s="4">
        <v>21</v>
      </c>
      <c r="G57" s="4">
        <v>3</v>
      </c>
      <c r="H57" s="4">
        <v>6</v>
      </c>
      <c r="I57" s="4">
        <v>1</v>
      </c>
      <c r="J57" s="4">
        <v>1</v>
      </c>
      <c r="K57" s="4">
        <v>3</v>
      </c>
      <c r="L57" s="4">
        <v>57</v>
      </c>
    </row>
    <row r="58" spans="1:12" x14ac:dyDescent="0.25">
      <c r="A58" s="3" t="s">
        <v>367</v>
      </c>
      <c r="B58" s="4">
        <v>8</v>
      </c>
      <c r="C58" s="4">
        <v>11</v>
      </c>
      <c r="D58" s="4">
        <v>38</v>
      </c>
      <c r="E58" s="4">
        <v>1</v>
      </c>
      <c r="F58" s="4">
        <v>96</v>
      </c>
      <c r="G58" s="4">
        <v>6</v>
      </c>
      <c r="H58" s="4">
        <v>26</v>
      </c>
      <c r="I58" s="4">
        <v>4</v>
      </c>
      <c r="J58" s="4">
        <v>5</v>
      </c>
      <c r="K58" s="4">
        <v>38</v>
      </c>
      <c r="L58" s="4">
        <v>233</v>
      </c>
    </row>
    <row r="59" spans="1:12" x14ac:dyDescent="0.25">
      <c r="A59" s="3" t="s">
        <v>368</v>
      </c>
      <c r="B59" s="4">
        <v>2</v>
      </c>
      <c r="C59" s="4">
        <v>5</v>
      </c>
      <c r="D59" s="4">
        <v>6</v>
      </c>
      <c r="E59" s="4">
        <v>0</v>
      </c>
      <c r="F59" s="4">
        <v>12</v>
      </c>
      <c r="G59" s="4">
        <v>0</v>
      </c>
      <c r="H59" s="4">
        <v>3</v>
      </c>
      <c r="I59" s="4">
        <v>0</v>
      </c>
      <c r="J59" s="4">
        <v>1</v>
      </c>
      <c r="K59" s="4">
        <v>2</v>
      </c>
      <c r="L59" s="4">
        <v>31</v>
      </c>
    </row>
    <row r="60" spans="1:12" x14ac:dyDescent="0.25">
      <c r="A60" s="3" t="s">
        <v>369</v>
      </c>
      <c r="B60" s="4">
        <v>0</v>
      </c>
      <c r="C60" s="4">
        <v>1</v>
      </c>
      <c r="D60" s="4">
        <v>5</v>
      </c>
      <c r="E60" s="4">
        <v>0</v>
      </c>
      <c r="F60" s="4">
        <v>3</v>
      </c>
      <c r="G60" s="4">
        <v>2</v>
      </c>
      <c r="H60" s="4">
        <v>2</v>
      </c>
      <c r="I60" s="4">
        <v>0</v>
      </c>
      <c r="J60" s="4">
        <v>0</v>
      </c>
      <c r="K60" s="4">
        <v>1</v>
      </c>
      <c r="L60" s="4">
        <v>14</v>
      </c>
    </row>
    <row r="61" spans="1:12" x14ac:dyDescent="0.25">
      <c r="A61" s="3" t="s">
        <v>370</v>
      </c>
      <c r="B61" s="4">
        <v>3</v>
      </c>
      <c r="C61" s="4">
        <v>1</v>
      </c>
      <c r="D61" s="4">
        <v>10</v>
      </c>
      <c r="E61" s="4">
        <v>0</v>
      </c>
      <c r="F61" s="4">
        <v>15</v>
      </c>
      <c r="G61" s="4">
        <v>0</v>
      </c>
      <c r="H61" s="4">
        <v>1</v>
      </c>
      <c r="I61" s="4">
        <v>0</v>
      </c>
      <c r="J61" s="4">
        <v>0</v>
      </c>
      <c r="K61" s="4">
        <v>3</v>
      </c>
      <c r="L61" s="4">
        <v>33</v>
      </c>
    </row>
    <row r="62" spans="1:12" x14ac:dyDescent="0.25">
      <c r="A62" s="3" t="s">
        <v>371</v>
      </c>
      <c r="B62" s="4">
        <v>0</v>
      </c>
      <c r="C62" s="4">
        <v>1</v>
      </c>
      <c r="D62" s="4">
        <v>4</v>
      </c>
      <c r="E62" s="4">
        <v>0</v>
      </c>
      <c r="F62" s="4">
        <v>1</v>
      </c>
      <c r="G62" s="4">
        <v>0</v>
      </c>
      <c r="H62" s="4">
        <v>1</v>
      </c>
      <c r="I62" s="4">
        <v>0</v>
      </c>
      <c r="J62" s="4">
        <v>0</v>
      </c>
      <c r="K62" s="4">
        <v>0</v>
      </c>
      <c r="L62" s="4">
        <v>7</v>
      </c>
    </row>
    <row r="63" spans="1:12" x14ac:dyDescent="0.25">
      <c r="A63" s="3" t="s">
        <v>372</v>
      </c>
      <c r="B63" s="4">
        <v>0</v>
      </c>
      <c r="C63" s="4">
        <v>0</v>
      </c>
      <c r="D63" s="4">
        <v>1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1</v>
      </c>
    </row>
    <row r="64" spans="1:12" x14ac:dyDescent="0.25">
      <c r="A64" s="3" t="s">
        <v>373</v>
      </c>
      <c r="B64" s="4">
        <v>0</v>
      </c>
      <c r="C64" s="4">
        <v>0</v>
      </c>
      <c r="D64" s="4">
        <v>4</v>
      </c>
      <c r="E64" s="4">
        <v>0</v>
      </c>
      <c r="F64" s="4">
        <v>2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6</v>
      </c>
    </row>
    <row r="65" spans="1:12" x14ac:dyDescent="0.25">
      <c r="A65" s="3" t="s">
        <v>374</v>
      </c>
      <c r="B65" s="4">
        <v>1</v>
      </c>
      <c r="C65" s="4">
        <v>1</v>
      </c>
      <c r="D65" s="4">
        <v>4</v>
      </c>
      <c r="E65" s="4">
        <v>0</v>
      </c>
      <c r="F65" s="4">
        <v>5</v>
      </c>
      <c r="G65" s="4">
        <v>1</v>
      </c>
      <c r="H65" s="4">
        <v>2</v>
      </c>
      <c r="I65" s="4">
        <v>0</v>
      </c>
      <c r="J65" s="4">
        <v>0</v>
      </c>
      <c r="K65" s="4">
        <v>0</v>
      </c>
      <c r="L65" s="4">
        <v>14</v>
      </c>
    </row>
    <row r="66" spans="1:12" x14ac:dyDescent="0.25">
      <c r="A66" s="3" t="s">
        <v>64</v>
      </c>
      <c r="B66" s="4">
        <v>19</v>
      </c>
      <c r="C66" s="4">
        <v>36</v>
      </c>
      <c r="D66" s="4">
        <v>127</v>
      </c>
      <c r="E66" s="4">
        <v>1</v>
      </c>
      <c r="F66" s="4">
        <v>191</v>
      </c>
      <c r="G66" s="4">
        <v>16</v>
      </c>
      <c r="H66" s="4">
        <v>51</v>
      </c>
      <c r="I66" s="4">
        <v>7</v>
      </c>
      <c r="J66" s="4">
        <v>12</v>
      </c>
      <c r="K66" s="4">
        <v>52</v>
      </c>
      <c r="L66" s="4">
        <v>512</v>
      </c>
    </row>
    <row r="70" spans="1:12" x14ac:dyDescent="0.25">
      <c r="A70" s="5" t="s">
        <v>40</v>
      </c>
      <c r="B70" t="s">
        <v>48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</row>
    <row r="75" spans="1:12" x14ac:dyDescent="0.25">
      <c r="A75" s="3" t="s">
        <v>376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2</v>
      </c>
      <c r="K75" s="4">
        <v>0</v>
      </c>
      <c r="L75" s="4">
        <v>2</v>
      </c>
    </row>
    <row r="76" spans="1:12" x14ac:dyDescent="0.25">
      <c r="A76" s="3" t="s">
        <v>377</v>
      </c>
      <c r="B76" s="4">
        <v>0</v>
      </c>
      <c r="C76" s="4">
        <v>2</v>
      </c>
      <c r="D76" s="4">
        <v>4</v>
      </c>
      <c r="E76" s="4">
        <v>0</v>
      </c>
      <c r="F76" s="4">
        <v>2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9</v>
      </c>
    </row>
    <row r="77" spans="1:12" x14ac:dyDescent="0.25">
      <c r="A77" s="3" t="s">
        <v>378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</row>
    <row r="78" spans="1:12" x14ac:dyDescent="0.25">
      <c r="A78" s="3" t="s">
        <v>379</v>
      </c>
      <c r="B78" s="4">
        <v>0</v>
      </c>
      <c r="C78" s="4">
        <v>3</v>
      </c>
      <c r="D78" s="4">
        <v>3</v>
      </c>
      <c r="E78" s="4">
        <v>0</v>
      </c>
      <c r="F78" s="4">
        <v>3</v>
      </c>
      <c r="G78" s="4">
        <v>0</v>
      </c>
      <c r="H78" s="4">
        <v>0</v>
      </c>
      <c r="I78" s="4">
        <v>0</v>
      </c>
      <c r="J78" s="4">
        <v>1</v>
      </c>
      <c r="K78" s="4">
        <v>0</v>
      </c>
      <c r="L78" s="4">
        <v>10</v>
      </c>
    </row>
    <row r="79" spans="1:12" x14ac:dyDescent="0.25">
      <c r="A79" s="3" t="s">
        <v>380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</row>
    <row r="80" spans="1:12" x14ac:dyDescent="0.25">
      <c r="A80" s="3" t="s">
        <v>381</v>
      </c>
      <c r="B80" s="4">
        <v>0</v>
      </c>
      <c r="C80" s="4">
        <v>0</v>
      </c>
      <c r="D80" s="4">
        <v>0</v>
      </c>
      <c r="E80" s="4">
        <v>0</v>
      </c>
      <c r="F80" s="4">
        <v>1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1</v>
      </c>
    </row>
    <row r="81" spans="1:12" x14ac:dyDescent="0.25">
      <c r="A81" s="3" t="s">
        <v>382</v>
      </c>
      <c r="B81" s="4">
        <v>0</v>
      </c>
      <c r="C81" s="4">
        <v>0</v>
      </c>
      <c r="D81" s="4">
        <v>2</v>
      </c>
      <c r="E81" s="4">
        <v>0</v>
      </c>
      <c r="F81" s="4">
        <v>1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3</v>
      </c>
    </row>
    <row r="82" spans="1:12" x14ac:dyDescent="0.25">
      <c r="A82" s="3" t="s">
        <v>383</v>
      </c>
      <c r="B82" s="4">
        <v>0</v>
      </c>
      <c r="C82" s="4">
        <v>1</v>
      </c>
      <c r="D82" s="4">
        <v>3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1</v>
      </c>
      <c r="K82" s="4">
        <v>0</v>
      </c>
      <c r="L82" s="4">
        <v>5</v>
      </c>
    </row>
    <row r="83" spans="1:12" x14ac:dyDescent="0.25">
      <c r="A83" s="3" t="s">
        <v>384</v>
      </c>
      <c r="B83" s="4">
        <v>0</v>
      </c>
      <c r="C83" s="4">
        <v>1</v>
      </c>
      <c r="D83" s="4">
        <v>4</v>
      </c>
      <c r="E83" s="4">
        <v>0</v>
      </c>
      <c r="F83" s="4">
        <v>4</v>
      </c>
      <c r="G83" s="4">
        <v>1</v>
      </c>
      <c r="H83" s="4">
        <v>2</v>
      </c>
      <c r="I83" s="4">
        <v>0</v>
      </c>
      <c r="J83" s="4">
        <v>0</v>
      </c>
      <c r="K83" s="4">
        <v>0</v>
      </c>
      <c r="L83" s="4">
        <v>12</v>
      </c>
    </row>
    <row r="84" spans="1:12" x14ac:dyDescent="0.25">
      <c r="A84" s="3" t="s">
        <v>385</v>
      </c>
      <c r="B84" s="4">
        <v>0</v>
      </c>
      <c r="C84" s="4">
        <v>1</v>
      </c>
      <c r="D84" s="4">
        <v>1</v>
      </c>
      <c r="E84" s="4">
        <v>0</v>
      </c>
      <c r="F84" s="4">
        <v>2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4</v>
      </c>
    </row>
    <row r="85" spans="1:12" x14ac:dyDescent="0.25">
      <c r="A85" s="3" t="s">
        <v>386</v>
      </c>
      <c r="B85" s="4">
        <v>0</v>
      </c>
      <c r="C85" s="4">
        <v>1</v>
      </c>
      <c r="D85" s="4">
        <v>3</v>
      </c>
      <c r="E85" s="4">
        <v>0</v>
      </c>
      <c r="F85" s="4">
        <v>3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7</v>
      </c>
    </row>
    <row r="86" spans="1:12" x14ac:dyDescent="0.25">
      <c r="A86" s="3" t="s">
        <v>387</v>
      </c>
      <c r="B86" s="4">
        <v>0</v>
      </c>
      <c r="C86" s="4">
        <v>0</v>
      </c>
      <c r="D86" s="4">
        <v>4</v>
      </c>
      <c r="E86" s="4">
        <v>0</v>
      </c>
      <c r="F86" s="4">
        <v>7</v>
      </c>
      <c r="G86" s="4">
        <v>0</v>
      </c>
      <c r="H86" s="4">
        <v>1</v>
      </c>
      <c r="I86" s="4">
        <v>0</v>
      </c>
      <c r="J86" s="4">
        <v>0</v>
      </c>
      <c r="K86" s="4">
        <v>1</v>
      </c>
      <c r="L86" s="4">
        <v>13</v>
      </c>
    </row>
    <row r="87" spans="1:12" x14ac:dyDescent="0.25">
      <c r="A87" s="3" t="s">
        <v>388</v>
      </c>
      <c r="B87" s="4">
        <v>0</v>
      </c>
      <c r="C87" s="4">
        <v>0</v>
      </c>
      <c r="D87" s="4">
        <v>3</v>
      </c>
      <c r="E87" s="4">
        <v>0</v>
      </c>
      <c r="F87" s="4">
        <v>1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4</v>
      </c>
    </row>
    <row r="88" spans="1:12" x14ac:dyDescent="0.25">
      <c r="A88" s="3" t="s">
        <v>389</v>
      </c>
      <c r="B88" s="4">
        <v>0</v>
      </c>
      <c r="C88" s="4">
        <v>0</v>
      </c>
      <c r="D88" s="4">
        <v>1</v>
      </c>
      <c r="E88" s="4">
        <v>0</v>
      </c>
      <c r="F88" s="4">
        <v>1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2</v>
      </c>
    </row>
    <row r="89" spans="1:12" x14ac:dyDescent="0.25">
      <c r="A89" s="3" t="s">
        <v>390</v>
      </c>
      <c r="B89" s="4">
        <v>0</v>
      </c>
      <c r="C89" s="4">
        <v>1</v>
      </c>
      <c r="D89" s="4">
        <v>3</v>
      </c>
      <c r="E89" s="4">
        <v>0</v>
      </c>
      <c r="F89" s="4">
        <v>3</v>
      </c>
      <c r="G89" s="4">
        <v>1</v>
      </c>
      <c r="H89" s="4">
        <v>1</v>
      </c>
      <c r="I89" s="4">
        <v>0</v>
      </c>
      <c r="J89" s="4">
        <v>1</v>
      </c>
      <c r="K89" s="4">
        <v>1</v>
      </c>
      <c r="L89" s="4">
        <v>11</v>
      </c>
    </row>
    <row r="90" spans="1:12" x14ac:dyDescent="0.25">
      <c r="A90" s="3" t="s">
        <v>391</v>
      </c>
      <c r="B90" s="4">
        <v>1</v>
      </c>
      <c r="C90" s="4">
        <v>3</v>
      </c>
      <c r="D90" s="4">
        <v>10</v>
      </c>
      <c r="E90" s="4">
        <v>0</v>
      </c>
      <c r="F90" s="4">
        <v>9</v>
      </c>
      <c r="G90" s="4">
        <v>2</v>
      </c>
      <c r="H90" s="4">
        <v>6</v>
      </c>
      <c r="I90" s="4">
        <v>1</v>
      </c>
      <c r="J90" s="4">
        <v>4</v>
      </c>
      <c r="K90" s="4">
        <v>4</v>
      </c>
      <c r="L90" s="4">
        <v>40</v>
      </c>
    </row>
    <row r="91" spans="1:12" x14ac:dyDescent="0.25">
      <c r="A91" s="3" t="s">
        <v>392</v>
      </c>
      <c r="B91" s="4">
        <v>0</v>
      </c>
      <c r="C91" s="4">
        <v>1</v>
      </c>
      <c r="D91" s="4">
        <v>4</v>
      </c>
      <c r="E91" s="4">
        <v>0</v>
      </c>
      <c r="F91" s="4">
        <v>1</v>
      </c>
      <c r="G91" s="4">
        <v>0</v>
      </c>
      <c r="H91" s="4">
        <v>1</v>
      </c>
      <c r="I91" s="4">
        <v>0</v>
      </c>
      <c r="J91" s="4">
        <v>0</v>
      </c>
      <c r="K91" s="4">
        <v>0</v>
      </c>
      <c r="L91" s="4">
        <v>7</v>
      </c>
    </row>
    <row r="92" spans="1:12" x14ac:dyDescent="0.25">
      <c r="A92" s="3" t="s">
        <v>393</v>
      </c>
      <c r="B92" s="4">
        <v>5</v>
      </c>
      <c r="C92" s="4">
        <v>4</v>
      </c>
      <c r="D92" s="4">
        <v>17</v>
      </c>
      <c r="E92" s="4">
        <v>0</v>
      </c>
      <c r="F92" s="4">
        <v>21</v>
      </c>
      <c r="G92" s="4">
        <v>3</v>
      </c>
      <c r="H92" s="4">
        <v>7</v>
      </c>
      <c r="I92" s="4">
        <v>0</v>
      </c>
      <c r="J92" s="4">
        <v>3</v>
      </c>
      <c r="K92" s="4">
        <v>3</v>
      </c>
      <c r="L92" s="4">
        <v>63</v>
      </c>
    </row>
    <row r="93" spans="1:12" x14ac:dyDescent="0.25">
      <c r="A93" s="3" t="s">
        <v>394</v>
      </c>
      <c r="B93" s="4">
        <v>8</v>
      </c>
      <c r="C93" s="4">
        <v>13</v>
      </c>
      <c r="D93" s="4">
        <v>40</v>
      </c>
      <c r="E93" s="4">
        <v>3</v>
      </c>
      <c r="F93" s="4">
        <v>100</v>
      </c>
      <c r="G93" s="4">
        <v>8</v>
      </c>
      <c r="H93" s="4">
        <v>26</v>
      </c>
      <c r="I93" s="4">
        <v>3</v>
      </c>
      <c r="J93" s="4">
        <v>4</v>
      </c>
      <c r="K93" s="4">
        <v>37</v>
      </c>
      <c r="L93" s="4">
        <v>242</v>
      </c>
    </row>
    <row r="94" spans="1:12" x14ac:dyDescent="0.25">
      <c r="A94" s="3" t="s">
        <v>395</v>
      </c>
      <c r="B94" s="4">
        <v>2</v>
      </c>
      <c r="C94" s="4">
        <v>5</v>
      </c>
      <c r="D94" s="4">
        <v>5</v>
      </c>
      <c r="E94" s="4">
        <v>0</v>
      </c>
      <c r="F94" s="4">
        <v>10</v>
      </c>
      <c r="G94" s="4">
        <v>1</v>
      </c>
      <c r="H94" s="4">
        <v>4</v>
      </c>
      <c r="I94" s="4">
        <v>0</v>
      </c>
      <c r="J94" s="4">
        <v>1</v>
      </c>
      <c r="K94" s="4">
        <v>3</v>
      </c>
      <c r="L94" s="4">
        <v>31</v>
      </c>
    </row>
    <row r="95" spans="1:12" x14ac:dyDescent="0.25">
      <c r="A95" s="3" t="s">
        <v>396</v>
      </c>
      <c r="B95" s="4">
        <v>0</v>
      </c>
      <c r="C95" s="4">
        <v>0</v>
      </c>
      <c r="D95" s="4">
        <v>6</v>
      </c>
      <c r="E95" s="4">
        <v>0</v>
      </c>
      <c r="F95" s="4">
        <v>3</v>
      </c>
      <c r="G95" s="4">
        <v>1</v>
      </c>
      <c r="H95" s="4">
        <v>3</v>
      </c>
      <c r="I95" s="4">
        <v>0</v>
      </c>
      <c r="J95" s="4">
        <v>0</v>
      </c>
      <c r="K95" s="4">
        <v>1</v>
      </c>
      <c r="L95" s="4">
        <v>14</v>
      </c>
    </row>
    <row r="96" spans="1:12" x14ac:dyDescent="0.25">
      <c r="A96" s="3" t="s">
        <v>397</v>
      </c>
      <c r="B96" s="4">
        <v>2</v>
      </c>
      <c r="C96" s="4">
        <v>1</v>
      </c>
      <c r="D96" s="4">
        <v>9</v>
      </c>
      <c r="E96" s="4">
        <v>0</v>
      </c>
      <c r="F96" s="4">
        <v>15</v>
      </c>
      <c r="G96" s="4">
        <v>0</v>
      </c>
      <c r="H96" s="4">
        <v>2</v>
      </c>
      <c r="I96" s="4">
        <v>0</v>
      </c>
      <c r="J96" s="4">
        <v>0</v>
      </c>
      <c r="K96" s="4">
        <v>2</v>
      </c>
      <c r="L96" s="4">
        <v>31</v>
      </c>
    </row>
    <row r="97" spans="1:12" x14ac:dyDescent="0.25">
      <c r="A97" s="3" t="s">
        <v>398</v>
      </c>
      <c r="B97" s="4">
        <v>0</v>
      </c>
      <c r="C97" s="4">
        <v>1</v>
      </c>
      <c r="D97" s="4">
        <v>4</v>
      </c>
      <c r="E97" s="4">
        <v>0</v>
      </c>
      <c r="F97" s="4">
        <v>1</v>
      </c>
      <c r="G97" s="4">
        <v>0</v>
      </c>
      <c r="H97" s="4">
        <v>1</v>
      </c>
      <c r="I97" s="4">
        <v>0</v>
      </c>
      <c r="J97" s="4">
        <v>0</v>
      </c>
      <c r="K97" s="4">
        <v>0</v>
      </c>
      <c r="L97" s="4">
        <v>7</v>
      </c>
    </row>
    <row r="98" spans="1:12" x14ac:dyDescent="0.25">
      <c r="A98" s="3" t="s">
        <v>399</v>
      </c>
      <c r="B98" s="4">
        <v>0</v>
      </c>
      <c r="C98" s="4">
        <v>0</v>
      </c>
      <c r="D98" s="4">
        <v>1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1</v>
      </c>
    </row>
    <row r="99" spans="1:12" x14ac:dyDescent="0.25">
      <c r="A99" s="3" t="s">
        <v>400</v>
      </c>
      <c r="B99" s="4">
        <v>0</v>
      </c>
      <c r="C99" s="4">
        <v>0</v>
      </c>
      <c r="D99" s="4">
        <v>4</v>
      </c>
      <c r="E99" s="4">
        <v>0</v>
      </c>
      <c r="F99" s="4">
        <v>3</v>
      </c>
      <c r="G99" s="4">
        <v>0</v>
      </c>
      <c r="H99" s="4">
        <v>1</v>
      </c>
      <c r="I99" s="4">
        <v>0</v>
      </c>
      <c r="J99" s="4">
        <v>0</v>
      </c>
      <c r="K99" s="4">
        <v>0</v>
      </c>
      <c r="L99" s="4">
        <v>8</v>
      </c>
    </row>
    <row r="100" spans="1:12" x14ac:dyDescent="0.25">
      <c r="A100" s="3" t="s">
        <v>401</v>
      </c>
      <c r="B100" s="4">
        <v>0</v>
      </c>
      <c r="C100" s="4">
        <v>1</v>
      </c>
      <c r="D100" s="4">
        <v>4</v>
      </c>
      <c r="E100" s="4">
        <v>0</v>
      </c>
      <c r="F100" s="4">
        <v>4</v>
      </c>
      <c r="G100" s="4">
        <v>1</v>
      </c>
      <c r="H100" s="4">
        <v>1</v>
      </c>
      <c r="I100" s="4">
        <v>0</v>
      </c>
      <c r="J100" s="4">
        <v>0</v>
      </c>
      <c r="K100" s="4">
        <v>0</v>
      </c>
      <c r="L100" s="4">
        <v>11</v>
      </c>
    </row>
    <row r="101" spans="1:12" x14ac:dyDescent="0.25">
      <c r="A101" s="3" t="s">
        <v>63</v>
      </c>
      <c r="B101" s="4">
        <v>18</v>
      </c>
      <c r="C101" s="4">
        <v>39</v>
      </c>
      <c r="D101" s="4">
        <v>135</v>
      </c>
      <c r="E101" s="4">
        <v>3</v>
      </c>
      <c r="F101" s="4">
        <v>195</v>
      </c>
      <c r="G101" s="4">
        <v>18</v>
      </c>
      <c r="H101" s="4">
        <v>56</v>
      </c>
      <c r="I101" s="4">
        <v>4</v>
      </c>
      <c r="J101" s="4">
        <v>18</v>
      </c>
      <c r="K101" s="4">
        <v>52</v>
      </c>
      <c r="L101" s="4">
        <v>538</v>
      </c>
    </row>
    <row r="105" spans="1:12" x14ac:dyDescent="0.25">
      <c r="A105" s="5" t="s">
        <v>40</v>
      </c>
      <c r="B105" t="s">
        <v>48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</row>
    <row r="110" spans="1:12" x14ac:dyDescent="0.25">
      <c r="A110" s="3" t="s">
        <v>403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2</v>
      </c>
      <c r="K110" s="4">
        <v>0</v>
      </c>
      <c r="L110" s="4">
        <v>2</v>
      </c>
    </row>
    <row r="111" spans="1:12" x14ac:dyDescent="0.25">
      <c r="A111" s="3" t="s">
        <v>404</v>
      </c>
      <c r="B111" s="4">
        <v>0</v>
      </c>
      <c r="C111" s="4">
        <v>1</v>
      </c>
      <c r="D111" s="4">
        <v>4</v>
      </c>
      <c r="E111" s="4">
        <v>0</v>
      </c>
      <c r="F111" s="4">
        <v>3</v>
      </c>
      <c r="G111" s="4">
        <v>0</v>
      </c>
      <c r="H111" s="4">
        <v>1</v>
      </c>
      <c r="I111" s="4">
        <v>0</v>
      </c>
      <c r="J111" s="4">
        <v>1</v>
      </c>
      <c r="K111" s="4">
        <v>0</v>
      </c>
      <c r="L111" s="4">
        <v>10</v>
      </c>
    </row>
    <row r="112" spans="1:12" x14ac:dyDescent="0.25">
      <c r="A112" s="3" t="s">
        <v>405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</row>
    <row r="113" spans="1:12" x14ac:dyDescent="0.25">
      <c r="A113" s="3" t="s">
        <v>406</v>
      </c>
      <c r="B113" s="4">
        <v>0</v>
      </c>
      <c r="C113" s="4">
        <v>3</v>
      </c>
      <c r="D113" s="4">
        <v>3</v>
      </c>
      <c r="E113" s="4">
        <v>0</v>
      </c>
      <c r="F113" s="4">
        <v>3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10</v>
      </c>
    </row>
    <row r="114" spans="1:12" x14ac:dyDescent="0.25">
      <c r="A114" s="3" t="s">
        <v>407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</row>
    <row r="115" spans="1:12" x14ac:dyDescent="0.25">
      <c r="A115" s="3" t="s">
        <v>408</v>
      </c>
      <c r="B115" s="4">
        <v>0</v>
      </c>
      <c r="C115" s="4">
        <v>0</v>
      </c>
      <c r="D115" s="4">
        <v>0</v>
      </c>
      <c r="E115" s="4">
        <v>0</v>
      </c>
      <c r="F115" s="4">
        <v>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</row>
    <row r="116" spans="1:12" x14ac:dyDescent="0.25">
      <c r="A116" s="3" t="s">
        <v>409</v>
      </c>
      <c r="B116" s="4">
        <v>0</v>
      </c>
      <c r="C116" s="4">
        <v>0</v>
      </c>
      <c r="D116" s="4">
        <v>2</v>
      </c>
      <c r="E116" s="4">
        <v>0</v>
      </c>
      <c r="F116" s="4">
        <v>1</v>
      </c>
      <c r="G116" s="4">
        <v>0</v>
      </c>
      <c r="H116" s="4">
        <v>0</v>
      </c>
      <c r="I116" s="4">
        <v>0</v>
      </c>
      <c r="J116" s="4">
        <v>0</v>
      </c>
      <c r="K116" s="4">
        <v>1</v>
      </c>
      <c r="L116" s="4">
        <v>4</v>
      </c>
    </row>
    <row r="117" spans="1:12" x14ac:dyDescent="0.25">
      <c r="A117" s="3" t="s">
        <v>410</v>
      </c>
      <c r="B117" s="4">
        <v>0</v>
      </c>
      <c r="C117" s="4">
        <v>1</v>
      </c>
      <c r="D117" s="4">
        <v>2</v>
      </c>
      <c r="E117" s="4">
        <v>0</v>
      </c>
      <c r="F117" s="4">
        <v>1</v>
      </c>
      <c r="G117" s="4">
        <v>0</v>
      </c>
      <c r="H117" s="4">
        <v>0</v>
      </c>
      <c r="I117" s="4">
        <v>0</v>
      </c>
      <c r="J117" s="4">
        <v>1</v>
      </c>
      <c r="K117" s="4">
        <v>0</v>
      </c>
      <c r="L117" s="4">
        <v>5</v>
      </c>
    </row>
    <row r="118" spans="1:12" x14ac:dyDescent="0.25">
      <c r="A118" s="3" t="s">
        <v>411</v>
      </c>
      <c r="B118" s="4">
        <v>1</v>
      </c>
      <c r="C118" s="4">
        <v>3</v>
      </c>
      <c r="D118" s="4">
        <v>5</v>
      </c>
      <c r="E118" s="4">
        <v>0</v>
      </c>
      <c r="F118" s="4">
        <v>10</v>
      </c>
      <c r="G118" s="4">
        <v>0</v>
      </c>
      <c r="H118" s="4">
        <v>1</v>
      </c>
      <c r="I118" s="4">
        <v>0</v>
      </c>
      <c r="J118" s="4">
        <v>0</v>
      </c>
      <c r="K118" s="4">
        <v>0</v>
      </c>
      <c r="L118" s="4">
        <v>20</v>
      </c>
    </row>
    <row r="119" spans="1:12" x14ac:dyDescent="0.25">
      <c r="A119" s="3" t="s">
        <v>412</v>
      </c>
      <c r="B119" s="4">
        <v>0</v>
      </c>
      <c r="C119" s="4">
        <v>1</v>
      </c>
      <c r="D119" s="4">
        <v>2</v>
      </c>
      <c r="E119" s="4">
        <v>0</v>
      </c>
      <c r="F119" s="4">
        <v>2</v>
      </c>
      <c r="G119" s="4">
        <v>0</v>
      </c>
      <c r="H119" s="4">
        <v>1</v>
      </c>
      <c r="I119" s="4">
        <v>0</v>
      </c>
      <c r="J119" s="4">
        <v>0</v>
      </c>
      <c r="K119" s="4">
        <v>0</v>
      </c>
      <c r="L119" s="4">
        <v>6</v>
      </c>
    </row>
    <row r="120" spans="1:12" x14ac:dyDescent="0.25">
      <c r="A120" s="3" t="s">
        <v>413</v>
      </c>
      <c r="B120" s="4">
        <v>0</v>
      </c>
      <c r="C120" s="4">
        <v>1</v>
      </c>
      <c r="D120" s="4">
        <v>4</v>
      </c>
      <c r="E120" s="4">
        <v>0</v>
      </c>
      <c r="F120" s="4">
        <v>3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8</v>
      </c>
    </row>
    <row r="121" spans="1:12" x14ac:dyDescent="0.25">
      <c r="A121" s="3" t="s">
        <v>414</v>
      </c>
      <c r="B121" s="4">
        <v>0</v>
      </c>
      <c r="C121" s="4">
        <v>0</v>
      </c>
      <c r="D121" s="4">
        <v>4</v>
      </c>
      <c r="E121" s="4">
        <v>0</v>
      </c>
      <c r="F121" s="4">
        <v>6</v>
      </c>
      <c r="G121" s="4">
        <v>0</v>
      </c>
      <c r="H121" s="4">
        <v>1</v>
      </c>
      <c r="I121" s="4">
        <v>0</v>
      </c>
      <c r="J121" s="4">
        <v>0</v>
      </c>
      <c r="K121" s="4">
        <v>1</v>
      </c>
      <c r="L121" s="4">
        <v>12</v>
      </c>
    </row>
    <row r="122" spans="1:12" x14ac:dyDescent="0.25">
      <c r="A122" s="3" t="s">
        <v>415</v>
      </c>
      <c r="B122" s="4">
        <v>0</v>
      </c>
      <c r="C122" s="4">
        <v>0</v>
      </c>
      <c r="D122" s="4">
        <v>3</v>
      </c>
      <c r="E122" s="4">
        <v>0</v>
      </c>
      <c r="F122" s="4">
        <v>1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4</v>
      </c>
    </row>
    <row r="123" spans="1:12" x14ac:dyDescent="0.25">
      <c r="A123" s="3" t="s">
        <v>416</v>
      </c>
      <c r="B123" s="4">
        <v>0</v>
      </c>
      <c r="C123" s="4">
        <v>0</v>
      </c>
      <c r="D123" s="4">
        <v>2</v>
      </c>
      <c r="E123" s="4">
        <v>0</v>
      </c>
      <c r="F123" s="4">
        <v>1</v>
      </c>
      <c r="G123" s="4">
        <v>0</v>
      </c>
      <c r="H123" s="4">
        <v>1</v>
      </c>
      <c r="I123" s="4">
        <v>0</v>
      </c>
      <c r="J123" s="4">
        <v>0</v>
      </c>
      <c r="K123" s="4">
        <v>0</v>
      </c>
      <c r="L123" s="4">
        <v>4</v>
      </c>
    </row>
    <row r="124" spans="1:12" x14ac:dyDescent="0.25">
      <c r="A124" s="3" t="s">
        <v>417</v>
      </c>
      <c r="B124" s="4">
        <v>0</v>
      </c>
      <c r="C124" s="4">
        <v>1</v>
      </c>
      <c r="D124" s="4">
        <v>3</v>
      </c>
      <c r="E124" s="4">
        <v>0</v>
      </c>
      <c r="F124" s="4">
        <v>4</v>
      </c>
      <c r="G124" s="4">
        <v>1</v>
      </c>
      <c r="H124" s="4">
        <v>1</v>
      </c>
      <c r="I124" s="4">
        <v>0</v>
      </c>
      <c r="J124" s="4">
        <v>0</v>
      </c>
      <c r="K124" s="4">
        <v>2</v>
      </c>
      <c r="L124" s="4">
        <v>12</v>
      </c>
    </row>
    <row r="125" spans="1:12" x14ac:dyDescent="0.25">
      <c r="A125" s="3" t="s">
        <v>418</v>
      </c>
      <c r="B125" s="4">
        <v>2</v>
      </c>
      <c r="C125" s="4">
        <v>3</v>
      </c>
      <c r="D125" s="4">
        <v>12</v>
      </c>
      <c r="E125" s="4">
        <v>0</v>
      </c>
      <c r="F125" s="4">
        <v>10</v>
      </c>
      <c r="G125" s="4">
        <v>1</v>
      </c>
      <c r="H125" s="4">
        <v>5</v>
      </c>
      <c r="I125" s="4">
        <v>0</v>
      </c>
      <c r="J125" s="4">
        <v>2</v>
      </c>
      <c r="K125" s="4">
        <v>2</v>
      </c>
      <c r="L125" s="4">
        <v>37</v>
      </c>
    </row>
    <row r="126" spans="1:12" x14ac:dyDescent="0.25">
      <c r="A126" s="3" t="s">
        <v>419</v>
      </c>
      <c r="B126" s="4">
        <v>0</v>
      </c>
      <c r="C126" s="4">
        <v>1</v>
      </c>
      <c r="D126" s="4">
        <v>4</v>
      </c>
      <c r="E126" s="4">
        <v>0</v>
      </c>
      <c r="F126" s="4">
        <v>1</v>
      </c>
      <c r="G126" s="4">
        <v>0</v>
      </c>
      <c r="H126" s="4">
        <v>2</v>
      </c>
      <c r="I126" s="4">
        <v>0</v>
      </c>
      <c r="J126" s="4">
        <v>0</v>
      </c>
      <c r="K126" s="4">
        <v>0</v>
      </c>
      <c r="L126" s="4">
        <v>8</v>
      </c>
    </row>
    <row r="127" spans="1:12" x14ac:dyDescent="0.25">
      <c r="A127" s="3" t="s">
        <v>420</v>
      </c>
      <c r="B127" s="4">
        <v>4</v>
      </c>
      <c r="C127" s="4">
        <v>9</v>
      </c>
      <c r="D127" s="4">
        <v>16</v>
      </c>
      <c r="E127" s="4">
        <v>1</v>
      </c>
      <c r="F127" s="4">
        <v>21</v>
      </c>
      <c r="G127" s="4">
        <v>3</v>
      </c>
      <c r="H127" s="4">
        <v>6</v>
      </c>
      <c r="I127" s="4">
        <v>0</v>
      </c>
      <c r="J127" s="4">
        <v>3</v>
      </c>
      <c r="K127" s="4">
        <v>3</v>
      </c>
      <c r="L127" s="4">
        <v>66</v>
      </c>
    </row>
    <row r="128" spans="1:12" x14ac:dyDescent="0.25">
      <c r="A128" s="3" t="s">
        <v>421</v>
      </c>
      <c r="B128" s="4">
        <v>7</v>
      </c>
      <c r="C128" s="4">
        <v>18</v>
      </c>
      <c r="D128" s="4">
        <v>41</v>
      </c>
      <c r="E128" s="4">
        <v>4</v>
      </c>
      <c r="F128" s="4">
        <v>106</v>
      </c>
      <c r="G128" s="4">
        <v>13</v>
      </c>
      <c r="H128" s="4">
        <v>26</v>
      </c>
      <c r="I128" s="4">
        <v>5</v>
      </c>
      <c r="J128" s="4">
        <v>4</v>
      </c>
      <c r="K128" s="4">
        <v>45</v>
      </c>
      <c r="L128" s="4">
        <v>269</v>
      </c>
    </row>
    <row r="129" spans="1:12" x14ac:dyDescent="0.25">
      <c r="A129" s="3" t="s">
        <v>422</v>
      </c>
      <c r="B129" s="4">
        <v>4</v>
      </c>
      <c r="C129" s="4">
        <v>5</v>
      </c>
      <c r="D129" s="4">
        <v>5</v>
      </c>
      <c r="E129" s="4">
        <v>0</v>
      </c>
      <c r="F129" s="4">
        <v>10</v>
      </c>
      <c r="G129" s="4">
        <v>0</v>
      </c>
      <c r="H129" s="4">
        <v>4</v>
      </c>
      <c r="I129" s="4">
        <v>0</v>
      </c>
      <c r="J129" s="4">
        <v>1</v>
      </c>
      <c r="K129" s="4">
        <v>3</v>
      </c>
      <c r="L129" s="4">
        <v>32</v>
      </c>
    </row>
    <row r="130" spans="1:12" x14ac:dyDescent="0.25">
      <c r="A130" s="3" t="s">
        <v>423</v>
      </c>
      <c r="B130" s="4">
        <v>0</v>
      </c>
      <c r="C130" s="4">
        <v>0</v>
      </c>
      <c r="D130" s="4">
        <v>7</v>
      </c>
      <c r="E130" s="4">
        <v>0</v>
      </c>
      <c r="F130" s="4">
        <v>3</v>
      </c>
      <c r="G130" s="4">
        <v>1</v>
      </c>
      <c r="H130" s="4">
        <v>2</v>
      </c>
      <c r="I130" s="4">
        <v>0</v>
      </c>
      <c r="J130" s="4">
        <v>0</v>
      </c>
      <c r="K130" s="4">
        <v>1</v>
      </c>
      <c r="L130" s="4">
        <v>14</v>
      </c>
    </row>
    <row r="131" spans="1:12" x14ac:dyDescent="0.25">
      <c r="A131" s="3" t="s">
        <v>424</v>
      </c>
      <c r="B131" s="4">
        <v>2</v>
      </c>
      <c r="C131" s="4">
        <v>2</v>
      </c>
      <c r="D131" s="4">
        <v>10</v>
      </c>
      <c r="E131" s="4">
        <v>0</v>
      </c>
      <c r="F131" s="4">
        <v>14</v>
      </c>
      <c r="G131" s="4">
        <v>0</v>
      </c>
      <c r="H131" s="4">
        <v>1</v>
      </c>
      <c r="I131" s="4">
        <v>0</v>
      </c>
      <c r="J131" s="4">
        <v>0</v>
      </c>
      <c r="K131" s="4">
        <v>1</v>
      </c>
      <c r="L131" s="4">
        <v>30</v>
      </c>
    </row>
    <row r="132" spans="1:12" x14ac:dyDescent="0.25">
      <c r="A132" s="3" t="s">
        <v>425</v>
      </c>
      <c r="B132" s="4">
        <v>0</v>
      </c>
      <c r="C132" s="4">
        <v>1</v>
      </c>
      <c r="D132" s="4">
        <v>4</v>
      </c>
      <c r="E132" s="4">
        <v>0</v>
      </c>
      <c r="F132" s="4">
        <v>1</v>
      </c>
      <c r="G132" s="4">
        <v>0</v>
      </c>
      <c r="H132" s="4">
        <v>1</v>
      </c>
      <c r="I132" s="4">
        <v>0</v>
      </c>
      <c r="J132" s="4">
        <v>0</v>
      </c>
      <c r="K132" s="4">
        <v>0</v>
      </c>
      <c r="L132" s="4">
        <v>7</v>
      </c>
    </row>
    <row r="133" spans="1:12" x14ac:dyDescent="0.25">
      <c r="A133" s="3" t="s">
        <v>426</v>
      </c>
      <c r="B133" s="4">
        <v>0</v>
      </c>
      <c r="C133" s="4">
        <v>0</v>
      </c>
      <c r="D133" s="4">
        <v>2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2</v>
      </c>
    </row>
    <row r="134" spans="1:12" x14ac:dyDescent="0.25">
      <c r="A134" s="3" t="s">
        <v>427</v>
      </c>
      <c r="B134" s="4">
        <v>0</v>
      </c>
      <c r="C134" s="4">
        <v>0</v>
      </c>
      <c r="D134" s="4">
        <v>5</v>
      </c>
      <c r="E134" s="4">
        <v>0</v>
      </c>
      <c r="F134" s="4">
        <v>4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9</v>
      </c>
    </row>
    <row r="135" spans="1:12" x14ac:dyDescent="0.25">
      <c r="A135" s="3" t="s">
        <v>428</v>
      </c>
      <c r="B135" s="4">
        <v>0</v>
      </c>
      <c r="C135" s="4">
        <v>0</v>
      </c>
      <c r="D135" s="4">
        <v>3</v>
      </c>
      <c r="E135" s="4">
        <v>0</v>
      </c>
      <c r="F135" s="4">
        <v>5</v>
      </c>
      <c r="G135" s="4">
        <v>1</v>
      </c>
      <c r="H135" s="4">
        <v>1</v>
      </c>
      <c r="I135" s="4">
        <v>0</v>
      </c>
      <c r="J135" s="4">
        <v>1</v>
      </c>
      <c r="K135" s="4">
        <v>0</v>
      </c>
      <c r="L135" s="4">
        <v>11</v>
      </c>
    </row>
    <row r="136" spans="1:12" x14ac:dyDescent="0.25">
      <c r="A136" s="3" t="s">
        <v>62</v>
      </c>
      <c r="B136" s="4">
        <v>20</v>
      </c>
      <c r="C136" s="4">
        <v>50</v>
      </c>
      <c r="D136" s="4">
        <v>143</v>
      </c>
      <c r="E136" s="4">
        <v>5</v>
      </c>
      <c r="F136" s="4">
        <v>211</v>
      </c>
      <c r="G136" s="4">
        <v>20</v>
      </c>
      <c r="H136" s="4">
        <v>54</v>
      </c>
      <c r="I136" s="4">
        <v>5</v>
      </c>
      <c r="J136" s="4">
        <v>16</v>
      </c>
      <c r="K136" s="4">
        <v>59</v>
      </c>
      <c r="L136" s="4">
        <v>583</v>
      </c>
    </row>
    <row r="140" spans="1:12" x14ac:dyDescent="0.25">
      <c r="A140" s="5" t="s">
        <v>40</v>
      </c>
      <c r="B140" t="s">
        <v>48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0</v>
      </c>
      <c r="C144" s="4">
        <v>1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1</v>
      </c>
    </row>
    <row r="145" spans="1:12" x14ac:dyDescent="0.25">
      <c r="A145" s="3" t="s">
        <v>430</v>
      </c>
      <c r="B145" s="4">
        <v>0</v>
      </c>
      <c r="C145" s="4">
        <v>0</v>
      </c>
      <c r="D145" s="4">
        <v>1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1</v>
      </c>
      <c r="K145" s="4">
        <v>0</v>
      </c>
      <c r="L145" s="4">
        <v>2</v>
      </c>
    </row>
    <row r="146" spans="1:12" x14ac:dyDescent="0.25">
      <c r="A146" s="3" t="s">
        <v>431</v>
      </c>
      <c r="B146" s="4">
        <v>0</v>
      </c>
      <c r="C146" s="4">
        <v>2</v>
      </c>
      <c r="D146" s="4">
        <v>6</v>
      </c>
      <c r="E146" s="4">
        <v>0</v>
      </c>
      <c r="F146" s="4">
        <v>3</v>
      </c>
      <c r="G146" s="4">
        <v>0</v>
      </c>
      <c r="H146" s="4">
        <v>1</v>
      </c>
      <c r="I146" s="4">
        <v>0</v>
      </c>
      <c r="J146" s="4">
        <v>0</v>
      </c>
      <c r="K146" s="4">
        <v>1</v>
      </c>
      <c r="L146" s="4">
        <v>13</v>
      </c>
    </row>
    <row r="147" spans="1:12" x14ac:dyDescent="0.25">
      <c r="A147" s="3" t="s">
        <v>432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</row>
    <row r="148" spans="1:12" x14ac:dyDescent="0.25">
      <c r="A148" s="3" t="s">
        <v>433</v>
      </c>
      <c r="B148" s="4">
        <v>0</v>
      </c>
      <c r="C148" s="4">
        <v>2</v>
      </c>
      <c r="D148" s="4">
        <v>3</v>
      </c>
      <c r="E148" s="4">
        <v>0</v>
      </c>
      <c r="F148" s="4">
        <v>3</v>
      </c>
      <c r="G148" s="4">
        <v>1</v>
      </c>
      <c r="H148" s="4">
        <v>0</v>
      </c>
      <c r="I148" s="4">
        <v>0</v>
      </c>
      <c r="J148" s="4">
        <v>1</v>
      </c>
      <c r="K148" s="4">
        <v>0</v>
      </c>
      <c r="L148" s="4">
        <v>10</v>
      </c>
    </row>
    <row r="149" spans="1:12" x14ac:dyDescent="0.25">
      <c r="A149" s="3" t="s">
        <v>434</v>
      </c>
      <c r="B149" s="4">
        <v>0</v>
      </c>
      <c r="C149" s="4">
        <v>0</v>
      </c>
      <c r="D149" s="4">
        <v>1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1</v>
      </c>
    </row>
    <row r="150" spans="1:12" x14ac:dyDescent="0.25">
      <c r="A150" s="3" t="s">
        <v>435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</row>
    <row r="151" spans="1:12" x14ac:dyDescent="0.25">
      <c r="A151" s="3" t="s">
        <v>436</v>
      </c>
      <c r="B151" s="4">
        <v>0</v>
      </c>
      <c r="C151" s="4">
        <v>0</v>
      </c>
      <c r="D151" s="4">
        <v>4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4</v>
      </c>
    </row>
    <row r="152" spans="1:12" x14ac:dyDescent="0.25">
      <c r="A152" s="3" t="s">
        <v>437</v>
      </c>
      <c r="B152" s="4">
        <v>0</v>
      </c>
      <c r="C152" s="4">
        <v>1</v>
      </c>
      <c r="D152" s="4">
        <v>2</v>
      </c>
      <c r="E152" s="4">
        <v>0</v>
      </c>
      <c r="F152" s="4">
        <v>1</v>
      </c>
      <c r="G152" s="4">
        <v>0</v>
      </c>
      <c r="H152" s="4">
        <v>0</v>
      </c>
      <c r="I152" s="4">
        <v>0</v>
      </c>
      <c r="J152" s="4">
        <v>1</v>
      </c>
      <c r="K152" s="4">
        <v>0</v>
      </c>
      <c r="L152" s="4">
        <v>5</v>
      </c>
    </row>
    <row r="153" spans="1:12" x14ac:dyDescent="0.25">
      <c r="A153" s="3" t="s">
        <v>438</v>
      </c>
      <c r="B153" s="4">
        <v>0</v>
      </c>
      <c r="C153" s="4">
        <v>5</v>
      </c>
      <c r="D153" s="4">
        <v>5</v>
      </c>
      <c r="E153" s="4">
        <v>0</v>
      </c>
      <c r="F153" s="4">
        <v>10</v>
      </c>
      <c r="G153" s="4">
        <v>0</v>
      </c>
      <c r="H153" s="4">
        <v>1</v>
      </c>
      <c r="I153" s="4">
        <v>0</v>
      </c>
      <c r="J153" s="4">
        <v>0</v>
      </c>
      <c r="K153" s="4">
        <v>1</v>
      </c>
      <c r="L153" s="4">
        <v>22</v>
      </c>
    </row>
    <row r="154" spans="1:12" x14ac:dyDescent="0.25">
      <c r="A154" s="3" t="s">
        <v>439</v>
      </c>
      <c r="B154" s="4">
        <v>0</v>
      </c>
      <c r="C154" s="4">
        <v>1</v>
      </c>
      <c r="D154" s="4">
        <v>3</v>
      </c>
      <c r="E154" s="4">
        <v>0</v>
      </c>
      <c r="F154" s="4">
        <v>2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6</v>
      </c>
    </row>
    <row r="155" spans="1:12" x14ac:dyDescent="0.25">
      <c r="A155" s="3" t="s">
        <v>440</v>
      </c>
      <c r="B155" s="4">
        <v>0</v>
      </c>
      <c r="C155" s="4">
        <v>1</v>
      </c>
      <c r="D155" s="4">
        <v>5</v>
      </c>
      <c r="E155" s="4">
        <v>0</v>
      </c>
      <c r="F155" s="4">
        <v>2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8</v>
      </c>
    </row>
    <row r="156" spans="1:12" x14ac:dyDescent="0.25">
      <c r="A156" s="3" t="s">
        <v>441</v>
      </c>
      <c r="B156" s="4">
        <v>0</v>
      </c>
      <c r="C156" s="4">
        <v>0</v>
      </c>
      <c r="D156" s="4">
        <v>7</v>
      </c>
      <c r="E156" s="4">
        <v>0</v>
      </c>
      <c r="F156" s="4">
        <v>4</v>
      </c>
      <c r="G156" s="4">
        <v>0</v>
      </c>
      <c r="H156" s="4">
        <v>1</v>
      </c>
      <c r="I156" s="4">
        <v>0</v>
      </c>
      <c r="J156" s="4">
        <v>0</v>
      </c>
      <c r="K156" s="4">
        <v>1</v>
      </c>
      <c r="L156" s="4">
        <v>13</v>
      </c>
    </row>
    <row r="157" spans="1:12" x14ac:dyDescent="0.25">
      <c r="A157" s="3" t="s">
        <v>442</v>
      </c>
      <c r="B157" s="4">
        <v>0</v>
      </c>
      <c r="C157" s="4">
        <v>0</v>
      </c>
      <c r="D157" s="4">
        <v>3</v>
      </c>
      <c r="E157" s="4">
        <v>0</v>
      </c>
      <c r="F157" s="4">
        <v>1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4</v>
      </c>
    </row>
    <row r="158" spans="1:12" x14ac:dyDescent="0.25">
      <c r="A158" s="3" t="s">
        <v>443</v>
      </c>
      <c r="B158" s="4">
        <v>0</v>
      </c>
      <c r="C158" s="4">
        <v>0</v>
      </c>
      <c r="D158" s="4">
        <v>2</v>
      </c>
      <c r="E158" s="4">
        <v>0</v>
      </c>
      <c r="F158" s="4">
        <v>2</v>
      </c>
      <c r="G158" s="4">
        <v>0</v>
      </c>
      <c r="H158" s="4">
        <v>1</v>
      </c>
      <c r="I158" s="4">
        <v>0</v>
      </c>
      <c r="J158" s="4">
        <v>0</v>
      </c>
      <c r="K158" s="4">
        <v>0</v>
      </c>
      <c r="L158" s="4">
        <v>5</v>
      </c>
    </row>
    <row r="159" spans="1:12" x14ac:dyDescent="0.25">
      <c r="A159" s="3" t="s">
        <v>444</v>
      </c>
      <c r="B159" s="4">
        <v>0</v>
      </c>
      <c r="C159" s="4">
        <v>2</v>
      </c>
      <c r="D159" s="4">
        <v>5</v>
      </c>
      <c r="E159" s="4">
        <v>0</v>
      </c>
      <c r="F159" s="4">
        <v>3</v>
      </c>
      <c r="G159" s="4">
        <v>0</v>
      </c>
      <c r="H159" s="4">
        <v>1</v>
      </c>
      <c r="I159" s="4">
        <v>0</v>
      </c>
      <c r="J159" s="4">
        <v>1</v>
      </c>
      <c r="K159" s="4">
        <v>1</v>
      </c>
      <c r="L159" s="4">
        <v>13</v>
      </c>
    </row>
    <row r="160" spans="1:12" x14ac:dyDescent="0.25">
      <c r="A160" s="3" t="s">
        <v>445</v>
      </c>
      <c r="B160" s="4">
        <v>1</v>
      </c>
      <c r="C160" s="4">
        <v>2</v>
      </c>
      <c r="D160" s="4">
        <v>12</v>
      </c>
      <c r="E160" s="4">
        <v>0</v>
      </c>
      <c r="F160" s="4">
        <v>11</v>
      </c>
      <c r="G160" s="4">
        <v>2</v>
      </c>
      <c r="H160" s="4">
        <v>5</v>
      </c>
      <c r="I160" s="4">
        <v>0</v>
      </c>
      <c r="J160" s="4">
        <v>3</v>
      </c>
      <c r="K160" s="4">
        <v>3</v>
      </c>
      <c r="L160" s="4">
        <v>39</v>
      </c>
    </row>
    <row r="161" spans="1:12" x14ac:dyDescent="0.25">
      <c r="A161" s="3" t="s">
        <v>446</v>
      </c>
      <c r="B161" s="4">
        <v>0</v>
      </c>
      <c r="C161" s="4">
        <v>1</v>
      </c>
      <c r="D161" s="4">
        <v>4</v>
      </c>
      <c r="E161" s="4">
        <v>0</v>
      </c>
      <c r="F161" s="4">
        <v>1</v>
      </c>
      <c r="G161" s="4">
        <v>0</v>
      </c>
      <c r="H161" s="4">
        <v>3</v>
      </c>
      <c r="I161" s="4">
        <v>0</v>
      </c>
      <c r="J161" s="4">
        <v>0</v>
      </c>
      <c r="K161" s="4">
        <v>0</v>
      </c>
      <c r="L161" s="4">
        <v>9</v>
      </c>
    </row>
    <row r="162" spans="1:12" x14ac:dyDescent="0.25">
      <c r="A162" s="3" t="s">
        <v>447</v>
      </c>
      <c r="B162" s="4">
        <v>5</v>
      </c>
      <c r="C162" s="4">
        <v>6</v>
      </c>
      <c r="D162" s="4">
        <v>19</v>
      </c>
      <c r="E162" s="4">
        <v>1</v>
      </c>
      <c r="F162" s="4">
        <v>23</v>
      </c>
      <c r="G162" s="4">
        <v>2</v>
      </c>
      <c r="H162" s="4">
        <v>8</v>
      </c>
      <c r="I162" s="4">
        <v>1</v>
      </c>
      <c r="J162" s="4">
        <v>2</v>
      </c>
      <c r="K162" s="4">
        <v>6</v>
      </c>
      <c r="L162" s="4">
        <v>73</v>
      </c>
    </row>
    <row r="163" spans="1:12" x14ac:dyDescent="0.25">
      <c r="A163" s="3" t="s">
        <v>448</v>
      </c>
      <c r="B163" s="4">
        <v>8</v>
      </c>
      <c r="C163" s="4">
        <v>15</v>
      </c>
      <c r="D163" s="4">
        <v>45</v>
      </c>
      <c r="E163" s="4">
        <v>3</v>
      </c>
      <c r="F163" s="4">
        <v>107</v>
      </c>
      <c r="G163" s="4">
        <v>19</v>
      </c>
      <c r="H163" s="4">
        <v>27</v>
      </c>
      <c r="I163" s="4">
        <v>6</v>
      </c>
      <c r="J163" s="4">
        <v>3</v>
      </c>
      <c r="K163" s="4">
        <v>47</v>
      </c>
      <c r="L163" s="4">
        <v>280</v>
      </c>
    </row>
    <row r="164" spans="1:12" x14ac:dyDescent="0.25">
      <c r="A164" s="3" t="s">
        <v>449</v>
      </c>
      <c r="B164" s="4">
        <v>2</v>
      </c>
      <c r="C164" s="4">
        <v>4</v>
      </c>
      <c r="D164" s="4">
        <v>4</v>
      </c>
      <c r="E164" s="4">
        <v>0</v>
      </c>
      <c r="F164" s="4">
        <v>12</v>
      </c>
      <c r="G164" s="4">
        <v>0</v>
      </c>
      <c r="H164" s="4">
        <v>5</v>
      </c>
      <c r="I164" s="4">
        <v>0</v>
      </c>
      <c r="J164" s="4">
        <v>2</v>
      </c>
      <c r="K164" s="4">
        <v>4</v>
      </c>
      <c r="L164" s="4">
        <v>33</v>
      </c>
    </row>
    <row r="165" spans="1:12" x14ac:dyDescent="0.25">
      <c r="A165" s="3" t="s">
        <v>450</v>
      </c>
      <c r="B165" s="4">
        <v>0</v>
      </c>
      <c r="C165" s="4">
        <v>0</v>
      </c>
      <c r="D165" s="4">
        <v>7</v>
      </c>
      <c r="E165" s="4">
        <v>0</v>
      </c>
      <c r="F165" s="4">
        <v>4</v>
      </c>
      <c r="G165" s="4">
        <v>1</v>
      </c>
      <c r="H165" s="4">
        <v>2</v>
      </c>
      <c r="I165" s="4">
        <v>0</v>
      </c>
      <c r="J165" s="4">
        <v>0</v>
      </c>
      <c r="K165" s="4">
        <v>0</v>
      </c>
      <c r="L165" s="4">
        <v>14</v>
      </c>
    </row>
    <row r="166" spans="1:12" x14ac:dyDescent="0.25">
      <c r="A166" s="3" t="s">
        <v>451</v>
      </c>
      <c r="B166" s="4">
        <v>2</v>
      </c>
      <c r="C166" s="4">
        <v>2</v>
      </c>
      <c r="D166" s="4">
        <v>11</v>
      </c>
      <c r="E166" s="4">
        <v>0</v>
      </c>
      <c r="F166" s="4">
        <v>11</v>
      </c>
      <c r="G166" s="4">
        <v>0</v>
      </c>
      <c r="H166" s="4">
        <v>1</v>
      </c>
      <c r="I166" s="4">
        <v>0</v>
      </c>
      <c r="J166" s="4">
        <v>0</v>
      </c>
      <c r="K166" s="4">
        <v>2</v>
      </c>
      <c r="L166" s="4">
        <v>29</v>
      </c>
    </row>
    <row r="167" spans="1:12" x14ac:dyDescent="0.25">
      <c r="A167" s="3" t="s">
        <v>452</v>
      </c>
      <c r="B167" s="4">
        <v>0</v>
      </c>
      <c r="C167" s="4">
        <v>1</v>
      </c>
      <c r="D167" s="4">
        <v>4</v>
      </c>
      <c r="E167" s="4">
        <v>0</v>
      </c>
      <c r="F167" s="4">
        <v>1</v>
      </c>
      <c r="G167" s="4">
        <v>0</v>
      </c>
      <c r="H167" s="4">
        <v>1</v>
      </c>
      <c r="I167" s="4">
        <v>0</v>
      </c>
      <c r="J167" s="4">
        <v>0</v>
      </c>
      <c r="K167" s="4">
        <v>0</v>
      </c>
      <c r="L167" s="4">
        <v>7</v>
      </c>
    </row>
    <row r="168" spans="1:12" x14ac:dyDescent="0.25">
      <c r="A168" s="3" t="s">
        <v>453</v>
      </c>
      <c r="B168" s="4">
        <v>0</v>
      </c>
      <c r="C168" s="4">
        <v>0</v>
      </c>
      <c r="D168" s="4">
        <v>3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3</v>
      </c>
    </row>
    <row r="169" spans="1:12" x14ac:dyDescent="0.25">
      <c r="A169" s="3" t="s">
        <v>454</v>
      </c>
      <c r="B169" s="4">
        <v>0</v>
      </c>
      <c r="C169" s="4">
        <v>0</v>
      </c>
      <c r="D169" s="4">
        <v>5</v>
      </c>
      <c r="E169" s="4">
        <v>0</v>
      </c>
      <c r="F169" s="4">
        <v>3</v>
      </c>
      <c r="G169" s="4">
        <v>0</v>
      </c>
      <c r="H169" s="4">
        <v>1</v>
      </c>
      <c r="I169" s="4">
        <v>0</v>
      </c>
      <c r="J169" s="4">
        <v>0</v>
      </c>
      <c r="K169" s="4">
        <v>0</v>
      </c>
      <c r="L169" s="4">
        <v>9</v>
      </c>
    </row>
    <row r="170" spans="1:12" x14ac:dyDescent="0.25">
      <c r="A170" s="3" t="s">
        <v>455</v>
      </c>
      <c r="B170" s="4">
        <v>0</v>
      </c>
      <c r="C170" s="4">
        <v>0</v>
      </c>
      <c r="D170" s="4">
        <v>4</v>
      </c>
      <c r="E170" s="4">
        <v>0</v>
      </c>
      <c r="F170" s="4">
        <v>4</v>
      </c>
      <c r="G170" s="4">
        <v>1</v>
      </c>
      <c r="H170" s="4">
        <v>2</v>
      </c>
      <c r="I170" s="4">
        <v>0</v>
      </c>
      <c r="J170" s="4">
        <v>0</v>
      </c>
      <c r="K170" s="4">
        <v>0</v>
      </c>
      <c r="L170" s="4">
        <v>11</v>
      </c>
    </row>
    <row r="171" spans="1:12" x14ac:dyDescent="0.25">
      <c r="A171" s="3" t="s">
        <v>61</v>
      </c>
      <c r="B171" s="4">
        <v>18</v>
      </c>
      <c r="C171" s="4">
        <v>46</v>
      </c>
      <c r="D171" s="4">
        <v>165</v>
      </c>
      <c r="E171" s="4">
        <v>4</v>
      </c>
      <c r="F171" s="4">
        <v>208</v>
      </c>
      <c r="G171" s="4">
        <v>26</v>
      </c>
      <c r="H171" s="4">
        <v>60</v>
      </c>
      <c r="I171" s="4">
        <v>7</v>
      </c>
      <c r="J171" s="4">
        <v>14</v>
      </c>
      <c r="K171" s="4">
        <v>66</v>
      </c>
      <c r="L171" s="4">
        <v>614</v>
      </c>
    </row>
    <row r="175" spans="1:12" x14ac:dyDescent="0.25">
      <c r="A175" s="5" t="s">
        <v>40</v>
      </c>
      <c r="B175" t="s">
        <v>48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0</v>
      </c>
      <c r="C179" s="4">
        <v>0</v>
      </c>
      <c r="D179" s="4">
        <v>1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1</v>
      </c>
    </row>
    <row r="180" spans="1:12" x14ac:dyDescent="0.25">
      <c r="A180" s="3" t="s">
        <v>457</v>
      </c>
      <c r="B180" s="4">
        <v>0</v>
      </c>
      <c r="C180" s="4">
        <v>0</v>
      </c>
      <c r="D180" s="4">
        <v>1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1</v>
      </c>
      <c r="K180" s="4">
        <v>0</v>
      </c>
      <c r="L180" s="4">
        <v>2</v>
      </c>
    </row>
    <row r="181" spans="1:12" x14ac:dyDescent="0.25">
      <c r="A181" s="3" t="s">
        <v>458</v>
      </c>
      <c r="B181" s="4">
        <v>1</v>
      </c>
      <c r="C181" s="4">
        <v>2</v>
      </c>
      <c r="D181" s="4">
        <v>6</v>
      </c>
      <c r="E181" s="4">
        <v>0</v>
      </c>
      <c r="F181" s="4">
        <v>3</v>
      </c>
      <c r="G181" s="4">
        <v>0</v>
      </c>
      <c r="H181" s="4">
        <v>1</v>
      </c>
      <c r="I181" s="4">
        <v>0</v>
      </c>
      <c r="J181" s="4">
        <v>0</v>
      </c>
      <c r="K181" s="4">
        <v>1</v>
      </c>
      <c r="L181" s="4">
        <v>14</v>
      </c>
    </row>
    <row r="182" spans="1:12" x14ac:dyDescent="0.25">
      <c r="A182" s="3" t="s">
        <v>459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</row>
    <row r="183" spans="1:12" x14ac:dyDescent="0.25">
      <c r="A183" s="3" t="s">
        <v>460</v>
      </c>
      <c r="B183" s="4">
        <v>0</v>
      </c>
      <c r="C183" s="4">
        <v>1</v>
      </c>
      <c r="D183" s="4">
        <v>4</v>
      </c>
      <c r="E183" s="4">
        <v>0</v>
      </c>
      <c r="F183" s="4">
        <v>3</v>
      </c>
      <c r="G183" s="4">
        <v>2</v>
      </c>
      <c r="H183" s="4">
        <v>0</v>
      </c>
      <c r="I183" s="4">
        <v>0</v>
      </c>
      <c r="J183" s="4">
        <v>1</v>
      </c>
      <c r="K183" s="4">
        <v>0</v>
      </c>
      <c r="L183" s="4">
        <v>11</v>
      </c>
    </row>
    <row r="184" spans="1:12" x14ac:dyDescent="0.25">
      <c r="A184" s="3" t="s">
        <v>461</v>
      </c>
      <c r="B184" s="4">
        <v>0</v>
      </c>
      <c r="C184" s="4">
        <v>0</v>
      </c>
      <c r="D184" s="4">
        <v>1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1</v>
      </c>
    </row>
    <row r="185" spans="1:12" x14ac:dyDescent="0.25">
      <c r="A185" s="3" t="s">
        <v>462</v>
      </c>
      <c r="B185" s="4">
        <v>0</v>
      </c>
      <c r="C185" s="4">
        <v>0</v>
      </c>
      <c r="D185" s="4">
        <v>1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1</v>
      </c>
    </row>
    <row r="186" spans="1:12" x14ac:dyDescent="0.25">
      <c r="A186" s="3" t="s">
        <v>463</v>
      </c>
      <c r="B186" s="4">
        <v>0</v>
      </c>
      <c r="C186" s="4">
        <v>0</v>
      </c>
      <c r="D186" s="4">
        <v>4</v>
      </c>
      <c r="E186" s="4">
        <v>0</v>
      </c>
      <c r="F186" s="4">
        <v>1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5</v>
      </c>
    </row>
    <row r="187" spans="1:12" x14ac:dyDescent="0.25">
      <c r="A187" s="3" t="s">
        <v>464</v>
      </c>
      <c r="B187" s="4">
        <v>0</v>
      </c>
      <c r="C187" s="4">
        <v>2</v>
      </c>
      <c r="D187" s="4">
        <v>3</v>
      </c>
      <c r="E187" s="4">
        <v>0</v>
      </c>
      <c r="F187" s="4">
        <v>1</v>
      </c>
      <c r="G187" s="4">
        <v>0</v>
      </c>
      <c r="H187" s="4">
        <v>0</v>
      </c>
      <c r="I187" s="4">
        <v>0</v>
      </c>
      <c r="J187" s="4">
        <v>1</v>
      </c>
      <c r="K187" s="4">
        <v>1</v>
      </c>
      <c r="L187" s="4">
        <v>8</v>
      </c>
    </row>
    <row r="188" spans="1:12" x14ac:dyDescent="0.25">
      <c r="A188" s="3" t="s">
        <v>465</v>
      </c>
      <c r="B188" s="4">
        <v>0</v>
      </c>
      <c r="C188" s="4">
        <v>7</v>
      </c>
      <c r="D188" s="4">
        <v>5</v>
      </c>
      <c r="E188" s="4">
        <v>0</v>
      </c>
      <c r="F188" s="4">
        <v>9</v>
      </c>
      <c r="G188" s="4">
        <v>0</v>
      </c>
      <c r="H188" s="4">
        <v>1</v>
      </c>
      <c r="I188" s="4">
        <v>0</v>
      </c>
      <c r="J188" s="4">
        <v>0</v>
      </c>
      <c r="K188" s="4">
        <v>0</v>
      </c>
      <c r="L188" s="4">
        <v>22</v>
      </c>
    </row>
    <row r="189" spans="1:12" x14ac:dyDescent="0.25">
      <c r="A189" s="3" t="s">
        <v>466</v>
      </c>
      <c r="B189" s="4">
        <v>0</v>
      </c>
      <c r="C189" s="4">
        <v>1</v>
      </c>
      <c r="D189" s="4">
        <v>2</v>
      </c>
      <c r="E189" s="4">
        <v>0</v>
      </c>
      <c r="F189" s="4">
        <v>1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4</v>
      </c>
    </row>
    <row r="190" spans="1:12" x14ac:dyDescent="0.25">
      <c r="A190" s="3" t="s">
        <v>467</v>
      </c>
      <c r="B190" s="4">
        <v>0</v>
      </c>
      <c r="C190" s="4">
        <v>2</v>
      </c>
      <c r="D190" s="4">
        <v>5</v>
      </c>
      <c r="E190" s="4">
        <v>0</v>
      </c>
      <c r="F190" s="4">
        <v>2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9</v>
      </c>
    </row>
    <row r="191" spans="1:12" x14ac:dyDescent="0.25">
      <c r="A191" s="3" t="s">
        <v>468</v>
      </c>
      <c r="B191" s="4">
        <v>0</v>
      </c>
      <c r="C191" s="4">
        <v>0</v>
      </c>
      <c r="D191" s="4">
        <v>7</v>
      </c>
      <c r="E191" s="4">
        <v>0</v>
      </c>
      <c r="F191" s="4">
        <v>6</v>
      </c>
      <c r="G191" s="4">
        <v>0</v>
      </c>
      <c r="H191" s="4">
        <v>2</v>
      </c>
      <c r="I191" s="4">
        <v>0</v>
      </c>
      <c r="J191" s="4">
        <v>0</v>
      </c>
      <c r="K191" s="4">
        <v>1</v>
      </c>
      <c r="L191" s="4">
        <v>16</v>
      </c>
    </row>
    <row r="192" spans="1:12" x14ac:dyDescent="0.25">
      <c r="A192" s="3" t="s">
        <v>469</v>
      </c>
      <c r="B192" s="4">
        <v>0</v>
      </c>
      <c r="C192" s="4">
        <v>0</v>
      </c>
      <c r="D192" s="4">
        <v>3</v>
      </c>
      <c r="E192" s="4">
        <v>0</v>
      </c>
      <c r="F192" s="4">
        <v>1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4</v>
      </c>
    </row>
    <row r="193" spans="1:12" x14ac:dyDescent="0.25">
      <c r="A193" s="3" t="s">
        <v>470</v>
      </c>
      <c r="B193" s="4">
        <v>0</v>
      </c>
      <c r="C193" s="4">
        <v>0</v>
      </c>
      <c r="D193" s="4">
        <v>2</v>
      </c>
      <c r="E193" s="4">
        <v>0</v>
      </c>
      <c r="F193" s="4">
        <v>1</v>
      </c>
      <c r="G193" s="4">
        <v>0</v>
      </c>
      <c r="H193" s="4">
        <v>1</v>
      </c>
      <c r="I193" s="4">
        <v>0</v>
      </c>
      <c r="J193" s="4">
        <v>0</v>
      </c>
      <c r="K193" s="4">
        <v>1</v>
      </c>
      <c r="L193" s="4">
        <v>5</v>
      </c>
    </row>
    <row r="194" spans="1:12" x14ac:dyDescent="0.25">
      <c r="A194" s="3" t="s">
        <v>471</v>
      </c>
      <c r="B194" s="4">
        <v>0</v>
      </c>
      <c r="C194" s="4">
        <v>0</v>
      </c>
      <c r="D194" s="4">
        <v>4</v>
      </c>
      <c r="E194" s="4">
        <v>0</v>
      </c>
      <c r="F194" s="4">
        <v>4</v>
      </c>
      <c r="G194" s="4">
        <v>0</v>
      </c>
      <c r="H194" s="4">
        <v>2</v>
      </c>
      <c r="I194" s="4">
        <v>0</v>
      </c>
      <c r="J194" s="4">
        <v>1</v>
      </c>
      <c r="K194" s="4">
        <v>2</v>
      </c>
      <c r="L194" s="4">
        <v>13</v>
      </c>
    </row>
    <row r="195" spans="1:12" x14ac:dyDescent="0.25">
      <c r="A195" s="3" t="s">
        <v>472</v>
      </c>
      <c r="B195" s="4">
        <v>1</v>
      </c>
      <c r="C195" s="4">
        <v>2</v>
      </c>
      <c r="D195" s="4">
        <v>13</v>
      </c>
      <c r="E195" s="4">
        <v>0</v>
      </c>
      <c r="F195" s="4">
        <v>9</v>
      </c>
      <c r="G195" s="4">
        <v>1</v>
      </c>
      <c r="H195" s="4">
        <v>5</v>
      </c>
      <c r="I195" s="4">
        <v>0</v>
      </c>
      <c r="J195" s="4">
        <v>3</v>
      </c>
      <c r="K195" s="4">
        <v>0</v>
      </c>
      <c r="L195" s="4">
        <v>34</v>
      </c>
    </row>
    <row r="196" spans="1:12" x14ac:dyDescent="0.25">
      <c r="A196" s="3" t="s">
        <v>473</v>
      </c>
      <c r="B196" s="4">
        <v>0</v>
      </c>
      <c r="C196" s="4">
        <v>1</v>
      </c>
      <c r="D196" s="4">
        <v>5</v>
      </c>
      <c r="E196" s="4">
        <v>0</v>
      </c>
      <c r="F196" s="4">
        <v>1</v>
      </c>
      <c r="G196" s="4">
        <v>0</v>
      </c>
      <c r="H196" s="4">
        <v>3</v>
      </c>
      <c r="I196" s="4">
        <v>0</v>
      </c>
      <c r="J196" s="4">
        <v>0</v>
      </c>
      <c r="K196" s="4">
        <v>0</v>
      </c>
      <c r="L196" s="4">
        <v>10</v>
      </c>
    </row>
    <row r="197" spans="1:12" x14ac:dyDescent="0.25">
      <c r="A197" s="3" t="s">
        <v>474</v>
      </c>
      <c r="B197" s="4">
        <v>5</v>
      </c>
      <c r="C197" s="4">
        <v>7</v>
      </c>
      <c r="D197" s="4">
        <v>20</v>
      </c>
      <c r="E197" s="4">
        <v>1</v>
      </c>
      <c r="F197" s="4">
        <v>26</v>
      </c>
      <c r="G197" s="4">
        <v>2</v>
      </c>
      <c r="H197" s="4">
        <v>7</v>
      </c>
      <c r="I197" s="4">
        <v>0</v>
      </c>
      <c r="J197" s="4">
        <v>2</v>
      </c>
      <c r="K197" s="4">
        <v>5</v>
      </c>
      <c r="L197" s="4">
        <v>75</v>
      </c>
    </row>
    <row r="198" spans="1:12" x14ac:dyDescent="0.25">
      <c r="A198" s="3" t="s">
        <v>475</v>
      </c>
      <c r="B198" s="4">
        <v>8</v>
      </c>
      <c r="C198" s="4">
        <v>17</v>
      </c>
      <c r="D198" s="4">
        <v>41</v>
      </c>
      <c r="E198" s="4">
        <v>5</v>
      </c>
      <c r="F198" s="4">
        <v>102</v>
      </c>
      <c r="G198" s="4">
        <v>18</v>
      </c>
      <c r="H198" s="4">
        <v>24</v>
      </c>
      <c r="I198" s="4">
        <v>6</v>
      </c>
      <c r="J198" s="4">
        <v>3</v>
      </c>
      <c r="K198" s="4">
        <v>44</v>
      </c>
      <c r="L198" s="4">
        <v>268</v>
      </c>
    </row>
    <row r="199" spans="1:12" x14ac:dyDescent="0.25">
      <c r="A199" s="3" t="s">
        <v>476</v>
      </c>
      <c r="B199" s="4">
        <v>2</v>
      </c>
      <c r="C199" s="4">
        <v>4</v>
      </c>
      <c r="D199" s="4">
        <v>5</v>
      </c>
      <c r="E199" s="4">
        <v>2</v>
      </c>
      <c r="F199" s="4">
        <v>12</v>
      </c>
      <c r="G199" s="4">
        <v>0</v>
      </c>
      <c r="H199" s="4">
        <v>3</v>
      </c>
      <c r="I199" s="4">
        <v>0</v>
      </c>
      <c r="J199" s="4">
        <v>1</v>
      </c>
      <c r="K199" s="4">
        <v>3</v>
      </c>
      <c r="L199" s="4">
        <v>32</v>
      </c>
    </row>
    <row r="200" spans="1:12" x14ac:dyDescent="0.25">
      <c r="A200" s="3" t="s">
        <v>477</v>
      </c>
      <c r="B200" s="4">
        <v>0</v>
      </c>
      <c r="C200" s="4">
        <v>0</v>
      </c>
      <c r="D200" s="4">
        <v>6</v>
      </c>
      <c r="E200" s="4">
        <v>0</v>
      </c>
      <c r="F200" s="4">
        <v>3</v>
      </c>
      <c r="G200" s="4">
        <v>0</v>
      </c>
      <c r="H200" s="4">
        <v>1</v>
      </c>
      <c r="I200" s="4">
        <v>0</v>
      </c>
      <c r="J200" s="4">
        <v>0</v>
      </c>
      <c r="K200" s="4">
        <v>1</v>
      </c>
      <c r="L200" s="4">
        <v>11</v>
      </c>
    </row>
    <row r="201" spans="1:12" x14ac:dyDescent="0.25">
      <c r="A201" s="3" t="s">
        <v>478</v>
      </c>
      <c r="B201" s="4">
        <v>3</v>
      </c>
      <c r="C201" s="4">
        <v>1</v>
      </c>
      <c r="D201" s="4">
        <v>7</v>
      </c>
      <c r="E201" s="4">
        <v>0</v>
      </c>
      <c r="F201" s="4">
        <v>11</v>
      </c>
      <c r="G201" s="4">
        <v>0</v>
      </c>
      <c r="H201" s="4">
        <v>1</v>
      </c>
      <c r="I201" s="4">
        <v>0</v>
      </c>
      <c r="J201" s="4">
        <v>0</v>
      </c>
      <c r="K201" s="4">
        <v>3</v>
      </c>
      <c r="L201" s="4">
        <v>26</v>
      </c>
    </row>
    <row r="202" spans="1:12" x14ac:dyDescent="0.25">
      <c r="A202" s="3" t="s">
        <v>479</v>
      </c>
      <c r="B202" s="4">
        <v>0</v>
      </c>
      <c r="C202" s="4">
        <v>1</v>
      </c>
      <c r="D202" s="4">
        <v>4</v>
      </c>
      <c r="E202" s="4">
        <v>0</v>
      </c>
      <c r="F202" s="4">
        <v>1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6</v>
      </c>
    </row>
    <row r="203" spans="1:12" x14ac:dyDescent="0.25">
      <c r="A203" s="3" t="s">
        <v>480</v>
      </c>
      <c r="B203" s="4">
        <v>0</v>
      </c>
      <c r="C203" s="4">
        <v>0</v>
      </c>
      <c r="D203" s="4">
        <v>3</v>
      </c>
      <c r="E203" s="4">
        <v>1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4</v>
      </c>
    </row>
    <row r="204" spans="1:12" x14ac:dyDescent="0.25">
      <c r="A204" s="3" t="s">
        <v>481</v>
      </c>
      <c r="B204" s="4">
        <v>0</v>
      </c>
      <c r="C204" s="4">
        <v>0</v>
      </c>
      <c r="D204" s="4">
        <v>5</v>
      </c>
      <c r="E204" s="4">
        <v>0</v>
      </c>
      <c r="F204" s="4">
        <v>3</v>
      </c>
      <c r="G204" s="4">
        <v>0</v>
      </c>
      <c r="H204" s="4">
        <v>1</v>
      </c>
      <c r="I204" s="4">
        <v>0</v>
      </c>
      <c r="J204" s="4">
        <v>0</v>
      </c>
      <c r="K204" s="4">
        <v>0</v>
      </c>
      <c r="L204" s="4">
        <v>9</v>
      </c>
    </row>
    <row r="205" spans="1:12" x14ac:dyDescent="0.25">
      <c r="A205" s="3" t="s">
        <v>482</v>
      </c>
      <c r="B205" s="4">
        <v>0</v>
      </c>
      <c r="C205" s="4">
        <v>2</v>
      </c>
      <c r="D205" s="4">
        <v>5</v>
      </c>
      <c r="E205" s="4">
        <v>0</v>
      </c>
      <c r="F205" s="4">
        <v>4</v>
      </c>
      <c r="G205" s="4">
        <v>1</v>
      </c>
      <c r="H205" s="4">
        <v>2</v>
      </c>
      <c r="I205" s="4">
        <v>0</v>
      </c>
      <c r="J205" s="4">
        <v>0</v>
      </c>
      <c r="K205" s="4">
        <v>0</v>
      </c>
      <c r="L205" s="4">
        <v>14</v>
      </c>
    </row>
    <row r="206" spans="1:12" x14ac:dyDescent="0.25">
      <c r="A206" s="3" t="s">
        <v>60</v>
      </c>
      <c r="B206" s="4">
        <v>20</v>
      </c>
      <c r="C206" s="4">
        <v>50</v>
      </c>
      <c r="D206" s="4">
        <v>163</v>
      </c>
      <c r="E206" s="4">
        <v>9</v>
      </c>
      <c r="F206" s="4">
        <v>204</v>
      </c>
      <c r="G206" s="4">
        <v>24</v>
      </c>
      <c r="H206" s="4">
        <v>54</v>
      </c>
      <c r="I206" s="4">
        <v>6</v>
      </c>
      <c r="J206" s="4">
        <v>13</v>
      </c>
      <c r="K206" s="4">
        <v>62</v>
      </c>
      <c r="L206" s="4">
        <v>605</v>
      </c>
    </row>
    <row r="210" spans="1:12" x14ac:dyDescent="0.25">
      <c r="A210" s="5" t="s">
        <v>40</v>
      </c>
      <c r="B210" t="s">
        <v>48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0</v>
      </c>
      <c r="C214" s="4">
        <v>0</v>
      </c>
      <c r="D214" s="4">
        <v>1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1</v>
      </c>
    </row>
    <row r="215" spans="1:12" x14ac:dyDescent="0.25">
      <c r="A215" s="3" t="s">
        <v>316</v>
      </c>
      <c r="B215" s="4">
        <v>0</v>
      </c>
      <c r="C215" s="4">
        <v>0</v>
      </c>
      <c r="D215" s="4">
        <v>1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1</v>
      </c>
      <c r="K215" s="4">
        <v>0</v>
      </c>
      <c r="L215" s="4">
        <v>2</v>
      </c>
    </row>
    <row r="216" spans="1:12" x14ac:dyDescent="0.25">
      <c r="A216" s="3" t="s">
        <v>317</v>
      </c>
      <c r="B216" s="4">
        <v>1</v>
      </c>
      <c r="C216" s="4">
        <v>0</v>
      </c>
      <c r="D216" s="4">
        <v>5</v>
      </c>
      <c r="E216" s="4">
        <v>0</v>
      </c>
      <c r="F216" s="4">
        <v>3</v>
      </c>
      <c r="G216" s="4">
        <v>0</v>
      </c>
      <c r="H216" s="4">
        <v>0</v>
      </c>
      <c r="I216" s="4">
        <v>0</v>
      </c>
      <c r="J216" s="4">
        <v>0</v>
      </c>
      <c r="K216" s="4">
        <v>1</v>
      </c>
      <c r="L216" s="4">
        <v>10</v>
      </c>
    </row>
    <row r="217" spans="1:12" x14ac:dyDescent="0.25">
      <c r="A217" s="3" t="s">
        <v>318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</row>
    <row r="218" spans="1:12" x14ac:dyDescent="0.25">
      <c r="A218" s="3" t="s">
        <v>319</v>
      </c>
      <c r="B218" s="4">
        <v>0</v>
      </c>
      <c r="C218" s="4">
        <v>1</v>
      </c>
      <c r="D218" s="4">
        <v>4</v>
      </c>
      <c r="E218" s="4">
        <v>0</v>
      </c>
      <c r="F218" s="4">
        <v>3</v>
      </c>
      <c r="G218" s="4">
        <v>2</v>
      </c>
      <c r="H218" s="4">
        <v>0</v>
      </c>
      <c r="I218" s="4">
        <v>0</v>
      </c>
      <c r="J218" s="4">
        <v>1</v>
      </c>
      <c r="K218" s="4">
        <v>0</v>
      </c>
      <c r="L218" s="4">
        <v>11</v>
      </c>
    </row>
    <row r="219" spans="1:12" x14ac:dyDescent="0.25">
      <c r="A219" s="3" t="s">
        <v>320</v>
      </c>
      <c r="B219" s="4">
        <v>0</v>
      </c>
      <c r="C219" s="4">
        <v>0</v>
      </c>
      <c r="D219" s="4">
        <v>1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1</v>
      </c>
    </row>
    <row r="220" spans="1:12" x14ac:dyDescent="0.25">
      <c r="A220" s="3" t="s">
        <v>483</v>
      </c>
      <c r="B220" s="4">
        <v>0</v>
      </c>
      <c r="C220" s="4">
        <v>0</v>
      </c>
      <c r="D220" s="4">
        <v>2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2</v>
      </c>
    </row>
    <row r="221" spans="1:12" x14ac:dyDescent="0.25">
      <c r="A221" s="3" t="s">
        <v>484</v>
      </c>
      <c r="B221" s="4">
        <v>0</v>
      </c>
      <c r="C221" s="4">
        <v>0</v>
      </c>
      <c r="D221" s="4">
        <v>5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5</v>
      </c>
    </row>
    <row r="222" spans="1:12" x14ac:dyDescent="0.25">
      <c r="A222" s="3" t="s">
        <v>485</v>
      </c>
      <c r="B222" s="4">
        <v>0</v>
      </c>
      <c r="C222" s="4">
        <v>2</v>
      </c>
      <c r="D222" s="4">
        <v>3</v>
      </c>
      <c r="E222" s="4">
        <v>0</v>
      </c>
      <c r="F222" s="4">
        <v>1</v>
      </c>
      <c r="G222" s="4">
        <v>0</v>
      </c>
      <c r="H222" s="4">
        <v>0</v>
      </c>
      <c r="I222" s="4">
        <v>0</v>
      </c>
      <c r="J222" s="4">
        <v>2</v>
      </c>
      <c r="K222" s="4">
        <v>0</v>
      </c>
      <c r="L222" s="4">
        <v>8</v>
      </c>
    </row>
    <row r="223" spans="1:12" x14ac:dyDescent="0.25">
      <c r="A223" s="3" t="s">
        <v>486</v>
      </c>
      <c r="B223" s="4">
        <v>0</v>
      </c>
      <c r="C223" s="4">
        <v>6</v>
      </c>
      <c r="D223" s="4">
        <v>5</v>
      </c>
      <c r="E223" s="4">
        <v>0</v>
      </c>
      <c r="F223" s="4">
        <v>8</v>
      </c>
      <c r="G223" s="4">
        <v>0</v>
      </c>
      <c r="H223" s="4">
        <v>1</v>
      </c>
      <c r="I223" s="4">
        <v>0</v>
      </c>
      <c r="J223" s="4">
        <v>0</v>
      </c>
      <c r="K223" s="4">
        <v>0</v>
      </c>
      <c r="L223" s="4">
        <v>20</v>
      </c>
    </row>
    <row r="224" spans="1:12" x14ac:dyDescent="0.25">
      <c r="A224" s="3" t="s">
        <v>487</v>
      </c>
      <c r="B224" s="4">
        <v>0</v>
      </c>
      <c r="C224" s="4">
        <v>1</v>
      </c>
      <c r="D224" s="4">
        <v>4</v>
      </c>
      <c r="E224" s="4">
        <v>0</v>
      </c>
      <c r="F224" s="4">
        <v>1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6</v>
      </c>
    </row>
    <row r="225" spans="1:12" x14ac:dyDescent="0.25">
      <c r="A225" s="3" t="s">
        <v>488</v>
      </c>
      <c r="B225" s="4">
        <v>0</v>
      </c>
      <c r="C225" s="4">
        <v>1</v>
      </c>
      <c r="D225" s="4">
        <v>5</v>
      </c>
      <c r="E225" s="4">
        <v>0</v>
      </c>
      <c r="F225" s="4">
        <v>2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8</v>
      </c>
    </row>
    <row r="226" spans="1:12" x14ac:dyDescent="0.25">
      <c r="A226" s="3" t="s">
        <v>489</v>
      </c>
      <c r="B226" s="4">
        <v>0</v>
      </c>
      <c r="C226" s="4">
        <v>0</v>
      </c>
      <c r="D226" s="4">
        <v>8</v>
      </c>
      <c r="E226" s="4">
        <v>0</v>
      </c>
      <c r="F226" s="4">
        <v>6</v>
      </c>
      <c r="G226" s="4">
        <v>1</v>
      </c>
      <c r="H226" s="4">
        <v>1</v>
      </c>
      <c r="I226" s="4">
        <v>0</v>
      </c>
      <c r="J226" s="4">
        <v>0</v>
      </c>
      <c r="K226" s="4">
        <v>1</v>
      </c>
      <c r="L226" s="4">
        <v>17</v>
      </c>
    </row>
    <row r="227" spans="1:12" x14ac:dyDescent="0.25">
      <c r="A227" s="3" t="s">
        <v>490</v>
      </c>
      <c r="B227" s="4">
        <v>0</v>
      </c>
      <c r="C227" s="4">
        <v>0</v>
      </c>
      <c r="D227" s="4">
        <v>3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3</v>
      </c>
    </row>
    <row r="228" spans="1:12" x14ac:dyDescent="0.25">
      <c r="A228" s="3" t="s">
        <v>491</v>
      </c>
      <c r="B228" s="4">
        <v>1</v>
      </c>
      <c r="C228" s="4">
        <v>0</v>
      </c>
      <c r="D228" s="4">
        <v>2</v>
      </c>
      <c r="E228" s="4">
        <v>0</v>
      </c>
      <c r="F228" s="4">
        <v>1</v>
      </c>
      <c r="G228" s="4">
        <v>0</v>
      </c>
      <c r="H228" s="4">
        <v>1</v>
      </c>
      <c r="I228" s="4">
        <v>0</v>
      </c>
      <c r="J228" s="4">
        <v>0</v>
      </c>
      <c r="K228" s="4">
        <v>1</v>
      </c>
      <c r="L228" s="4">
        <v>6</v>
      </c>
    </row>
    <row r="229" spans="1:12" x14ac:dyDescent="0.25">
      <c r="A229" s="3" t="s">
        <v>492</v>
      </c>
      <c r="B229" s="4">
        <v>0</v>
      </c>
      <c r="C229" s="4">
        <v>0</v>
      </c>
      <c r="D229" s="4">
        <v>3</v>
      </c>
      <c r="E229" s="4">
        <v>0</v>
      </c>
      <c r="F229" s="4">
        <v>3</v>
      </c>
      <c r="G229" s="4">
        <v>0</v>
      </c>
      <c r="H229" s="4">
        <v>1</v>
      </c>
      <c r="I229" s="4">
        <v>0</v>
      </c>
      <c r="J229" s="4">
        <v>1</v>
      </c>
      <c r="K229" s="4">
        <v>2</v>
      </c>
      <c r="L229" s="4">
        <v>10</v>
      </c>
    </row>
    <row r="230" spans="1:12" x14ac:dyDescent="0.25">
      <c r="A230" s="3" t="s">
        <v>493</v>
      </c>
      <c r="B230" s="4">
        <v>1</v>
      </c>
      <c r="C230" s="4">
        <v>2</v>
      </c>
      <c r="D230" s="4">
        <v>13</v>
      </c>
      <c r="E230" s="4">
        <v>0</v>
      </c>
      <c r="F230" s="4">
        <v>14</v>
      </c>
      <c r="G230" s="4">
        <v>1</v>
      </c>
      <c r="H230" s="4">
        <v>4</v>
      </c>
      <c r="I230" s="4">
        <v>0</v>
      </c>
      <c r="J230" s="4">
        <v>2</v>
      </c>
      <c r="K230" s="4">
        <v>4</v>
      </c>
      <c r="L230" s="4">
        <v>41</v>
      </c>
    </row>
    <row r="231" spans="1:12" x14ac:dyDescent="0.25">
      <c r="A231" s="3" t="s">
        <v>494</v>
      </c>
      <c r="B231" s="4">
        <v>0</v>
      </c>
      <c r="C231" s="4">
        <v>1</v>
      </c>
      <c r="D231" s="4">
        <v>5</v>
      </c>
      <c r="E231" s="4">
        <v>0</v>
      </c>
      <c r="F231" s="4">
        <v>1</v>
      </c>
      <c r="G231" s="4">
        <v>0</v>
      </c>
      <c r="H231" s="4">
        <v>3</v>
      </c>
      <c r="I231" s="4">
        <v>0</v>
      </c>
      <c r="J231" s="4">
        <v>0</v>
      </c>
      <c r="K231" s="4">
        <v>0</v>
      </c>
      <c r="L231" s="4">
        <v>10</v>
      </c>
    </row>
    <row r="232" spans="1:12" x14ac:dyDescent="0.25">
      <c r="A232" s="3" t="s">
        <v>495</v>
      </c>
      <c r="B232" s="4">
        <v>3</v>
      </c>
      <c r="C232" s="4">
        <v>6</v>
      </c>
      <c r="D232" s="4">
        <v>20</v>
      </c>
      <c r="E232" s="4">
        <v>2</v>
      </c>
      <c r="F232" s="4">
        <v>23</v>
      </c>
      <c r="G232" s="4">
        <v>2</v>
      </c>
      <c r="H232" s="4">
        <v>5</v>
      </c>
      <c r="I232" s="4">
        <v>0</v>
      </c>
      <c r="J232" s="4">
        <v>2</v>
      </c>
      <c r="K232" s="4">
        <v>9</v>
      </c>
      <c r="L232" s="4">
        <v>72</v>
      </c>
    </row>
    <row r="233" spans="1:12" x14ac:dyDescent="0.25">
      <c r="A233" s="3" t="s">
        <v>496</v>
      </c>
      <c r="B233" s="4">
        <v>7</v>
      </c>
      <c r="C233" s="4">
        <v>14</v>
      </c>
      <c r="D233" s="4">
        <v>45</v>
      </c>
      <c r="E233" s="4">
        <v>10</v>
      </c>
      <c r="F233" s="4">
        <v>102</v>
      </c>
      <c r="G233" s="4">
        <v>18</v>
      </c>
      <c r="H233" s="4">
        <v>26</v>
      </c>
      <c r="I233" s="4">
        <v>5</v>
      </c>
      <c r="J233" s="4">
        <v>3</v>
      </c>
      <c r="K233" s="4">
        <v>39</v>
      </c>
      <c r="L233" s="4">
        <v>269</v>
      </c>
    </row>
    <row r="234" spans="1:12" x14ac:dyDescent="0.25">
      <c r="A234" s="3" t="s">
        <v>497</v>
      </c>
      <c r="B234" s="4">
        <v>3</v>
      </c>
      <c r="C234" s="4">
        <v>3</v>
      </c>
      <c r="D234" s="4">
        <v>5</v>
      </c>
      <c r="E234" s="4">
        <v>2</v>
      </c>
      <c r="F234" s="4">
        <v>9</v>
      </c>
      <c r="G234" s="4">
        <v>0</v>
      </c>
      <c r="H234" s="4">
        <v>1</v>
      </c>
      <c r="I234" s="4">
        <v>0</v>
      </c>
      <c r="J234" s="4">
        <v>2</v>
      </c>
      <c r="K234" s="4">
        <v>4</v>
      </c>
      <c r="L234" s="4">
        <v>29</v>
      </c>
    </row>
    <row r="235" spans="1:12" x14ac:dyDescent="0.25">
      <c r="A235" s="3" t="s">
        <v>498</v>
      </c>
      <c r="B235" s="4">
        <v>0</v>
      </c>
      <c r="C235" s="4">
        <v>0</v>
      </c>
      <c r="D235" s="4">
        <v>7</v>
      </c>
      <c r="E235" s="4">
        <v>0</v>
      </c>
      <c r="F235" s="4">
        <v>4</v>
      </c>
      <c r="G235" s="4">
        <v>0</v>
      </c>
      <c r="H235" s="4">
        <v>2</v>
      </c>
      <c r="I235" s="4">
        <v>0</v>
      </c>
      <c r="J235" s="4">
        <v>0</v>
      </c>
      <c r="K235" s="4">
        <v>1</v>
      </c>
      <c r="L235" s="4">
        <v>14</v>
      </c>
    </row>
    <row r="236" spans="1:12" x14ac:dyDescent="0.25">
      <c r="A236" s="3" t="s">
        <v>499</v>
      </c>
      <c r="B236" s="4">
        <v>3</v>
      </c>
      <c r="C236" s="4">
        <v>1</v>
      </c>
      <c r="D236" s="4">
        <v>5</v>
      </c>
      <c r="E236" s="4">
        <v>0</v>
      </c>
      <c r="F236" s="4">
        <v>11</v>
      </c>
      <c r="G236" s="4">
        <v>0</v>
      </c>
      <c r="H236" s="4">
        <v>2</v>
      </c>
      <c r="I236" s="4">
        <v>0</v>
      </c>
      <c r="J236" s="4">
        <v>0</v>
      </c>
      <c r="K236" s="4">
        <v>3</v>
      </c>
      <c r="L236" s="4">
        <v>25</v>
      </c>
    </row>
    <row r="237" spans="1:12" x14ac:dyDescent="0.25">
      <c r="A237" s="3" t="s">
        <v>500</v>
      </c>
      <c r="B237" s="4">
        <v>0</v>
      </c>
      <c r="C237" s="4">
        <v>1</v>
      </c>
      <c r="D237" s="4">
        <v>4</v>
      </c>
      <c r="E237" s="4">
        <v>0</v>
      </c>
      <c r="F237" s="4">
        <v>1</v>
      </c>
      <c r="G237" s="4">
        <v>0</v>
      </c>
      <c r="H237" s="4">
        <v>1</v>
      </c>
      <c r="I237" s="4">
        <v>0</v>
      </c>
      <c r="J237" s="4">
        <v>0</v>
      </c>
      <c r="K237" s="4">
        <v>0</v>
      </c>
      <c r="L237" s="4">
        <v>7</v>
      </c>
    </row>
    <row r="238" spans="1:12" x14ac:dyDescent="0.25">
      <c r="A238" s="3" t="s">
        <v>501</v>
      </c>
      <c r="B238" s="4">
        <v>0</v>
      </c>
      <c r="C238" s="4">
        <v>0</v>
      </c>
      <c r="D238" s="4">
        <v>4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4</v>
      </c>
    </row>
    <row r="239" spans="1:12" x14ac:dyDescent="0.25">
      <c r="A239" s="3" t="s">
        <v>502</v>
      </c>
      <c r="B239" s="4">
        <v>1</v>
      </c>
      <c r="C239" s="4">
        <v>0</v>
      </c>
      <c r="D239" s="4">
        <v>5</v>
      </c>
      <c r="E239" s="4">
        <v>0</v>
      </c>
      <c r="F239" s="4">
        <v>2</v>
      </c>
      <c r="G239" s="4">
        <v>0</v>
      </c>
      <c r="H239" s="4">
        <v>0</v>
      </c>
      <c r="I239" s="4">
        <v>0</v>
      </c>
      <c r="J239" s="4">
        <v>0</v>
      </c>
      <c r="K239" s="4">
        <v>1</v>
      </c>
      <c r="L239" s="4">
        <v>9</v>
      </c>
    </row>
    <row r="240" spans="1:12" x14ac:dyDescent="0.25">
      <c r="A240" s="3" t="s">
        <v>503</v>
      </c>
      <c r="B240" s="4">
        <v>0</v>
      </c>
      <c r="C240" s="4">
        <v>2</v>
      </c>
      <c r="D240" s="4">
        <v>4</v>
      </c>
      <c r="E240" s="4">
        <v>0</v>
      </c>
      <c r="F240" s="4">
        <v>5</v>
      </c>
      <c r="G240" s="4">
        <v>1</v>
      </c>
      <c r="H240" s="4">
        <v>2</v>
      </c>
      <c r="I240" s="4">
        <v>0</v>
      </c>
      <c r="J240" s="4">
        <v>0</v>
      </c>
      <c r="K240" s="4">
        <v>0</v>
      </c>
      <c r="L240" s="4">
        <v>14</v>
      </c>
    </row>
    <row r="241" spans="1:12" x14ac:dyDescent="0.25">
      <c r="A241" s="3" t="s">
        <v>59</v>
      </c>
      <c r="B241" s="4">
        <v>20</v>
      </c>
      <c r="C241" s="4">
        <v>41</v>
      </c>
      <c r="D241" s="4">
        <v>169</v>
      </c>
      <c r="E241" s="4">
        <v>14</v>
      </c>
      <c r="F241" s="4">
        <v>200</v>
      </c>
      <c r="G241" s="4">
        <v>25</v>
      </c>
      <c r="H241" s="4">
        <v>50</v>
      </c>
      <c r="I241" s="4">
        <v>5</v>
      </c>
      <c r="J241" s="4">
        <v>14</v>
      </c>
      <c r="K241" s="4">
        <v>66</v>
      </c>
      <c r="L241" s="4">
        <v>604</v>
      </c>
    </row>
    <row r="245" spans="1:12" x14ac:dyDescent="0.25">
      <c r="A245" s="5" t="s">
        <v>40</v>
      </c>
      <c r="B245" t="s">
        <v>48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0</v>
      </c>
      <c r="C249" s="4">
        <v>0</v>
      </c>
      <c r="D249" s="4">
        <v>2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2</v>
      </c>
    </row>
    <row r="250" spans="1:12" x14ac:dyDescent="0.25">
      <c r="A250" s="3" t="s">
        <v>288</v>
      </c>
      <c r="B250" s="4">
        <v>0</v>
      </c>
      <c r="C250" s="4">
        <v>0</v>
      </c>
      <c r="D250" s="4">
        <v>1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1</v>
      </c>
      <c r="K250" s="4">
        <v>0</v>
      </c>
      <c r="L250" s="4">
        <v>2</v>
      </c>
    </row>
    <row r="251" spans="1:12" x14ac:dyDescent="0.25">
      <c r="A251" s="3" t="s">
        <v>289</v>
      </c>
      <c r="B251" s="4">
        <v>1</v>
      </c>
      <c r="C251" s="4">
        <v>0</v>
      </c>
      <c r="D251" s="4">
        <v>4</v>
      </c>
      <c r="E251" s="4">
        <v>0</v>
      </c>
      <c r="F251" s="4">
        <v>3</v>
      </c>
      <c r="G251" s="4">
        <v>0</v>
      </c>
      <c r="H251" s="4">
        <v>1</v>
      </c>
      <c r="I251" s="4">
        <v>0</v>
      </c>
      <c r="J251" s="4">
        <v>0</v>
      </c>
      <c r="K251" s="4">
        <v>0</v>
      </c>
      <c r="L251" s="4">
        <v>9</v>
      </c>
    </row>
    <row r="252" spans="1:12" x14ac:dyDescent="0.25">
      <c r="A252" s="3" t="s">
        <v>290</v>
      </c>
      <c r="B252" s="4">
        <v>0</v>
      </c>
      <c r="C252" s="4">
        <v>0</v>
      </c>
      <c r="D252" s="4">
        <v>1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1</v>
      </c>
    </row>
    <row r="253" spans="1:12" x14ac:dyDescent="0.25">
      <c r="A253" s="3" t="s">
        <v>292</v>
      </c>
      <c r="B253" s="4">
        <v>0</v>
      </c>
      <c r="C253" s="4">
        <v>1</v>
      </c>
      <c r="D253" s="4">
        <v>4</v>
      </c>
      <c r="E253" s="4">
        <v>0</v>
      </c>
      <c r="F253" s="4">
        <v>3</v>
      </c>
      <c r="G253" s="4">
        <v>3</v>
      </c>
      <c r="H253" s="4">
        <v>0</v>
      </c>
      <c r="I253" s="4">
        <v>0</v>
      </c>
      <c r="J253" s="4">
        <v>1</v>
      </c>
      <c r="K253" s="4">
        <v>0</v>
      </c>
      <c r="L253" s="4">
        <v>12</v>
      </c>
    </row>
    <row r="254" spans="1:12" x14ac:dyDescent="0.25">
      <c r="A254" s="3" t="s">
        <v>293</v>
      </c>
      <c r="B254" s="4">
        <v>0</v>
      </c>
      <c r="C254" s="4">
        <v>0</v>
      </c>
      <c r="D254" s="4">
        <v>1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1</v>
      </c>
    </row>
    <row r="255" spans="1:12" x14ac:dyDescent="0.25">
      <c r="A255" s="3" t="s">
        <v>294</v>
      </c>
      <c r="B255" s="4">
        <v>0</v>
      </c>
      <c r="C255" s="4">
        <v>0</v>
      </c>
      <c r="D255" s="4">
        <v>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2</v>
      </c>
    </row>
    <row r="256" spans="1:12" x14ac:dyDescent="0.25">
      <c r="A256" s="3" t="s">
        <v>295</v>
      </c>
      <c r="B256" s="4">
        <v>0</v>
      </c>
      <c r="C256" s="4">
        <v>0</v>
      </c>
      <c r="D256" s="4">
        <v>4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4</v>
      </c>
    </row>
    <row r="257" spans="1:12" x14ac:dyDescent="0.25">
      <c r="A257" s="3" t="s">
        <v>296</v>
      </c>
      <c r="B257" s="4">
        <v>0</v>
      </c>
      <c r="C257" s="4">
        <v>1</v>
      </c>
      <c r="D257" s="4">
        <v>3</v>
      </c>
      <c r="E257" s="4">
        <v>0</v>
      </c>
      <c r="F257" s="4">
        <v>1</v>
      </c>
      <c r="G257" s="4">
        <v>0</v>
      </c>
      <c r="H257" s="4">
        <v>0</v>
      </c>
      <c r="I257" s="4">
        <v>0</v>
      </c>
      <c r="J257" s="4">
        <v>1</v>
      </c>
      <c r="K257" s="4">
        <v>0</v>
      </c>
      <c r="L257" s="4">
        <v>6</v>
      </c>
    </row>
    <row r="258" spans="1:12" x14ac:dyDescent="0.25">
      <c r="A258" s="3" t="s">
        <v>297</v>
      </c>
      <c r="B258" s="4">
        <v>0</v>
      </c>
      <c r="C258" s="4">
        <v>5</v>
      </c>
      <c r="D258" s="4">
        <v>5</v>
      </c>
      <c r="E258" s="4">
        <v>0</v>
      </c>
      <c r="F258" s="4">
        <v>7</v>
      </c>
      <c r="G258" s="4">
        <v>0</v>
      </c>
      <c r="H258" s="4">
        <v>0</v>
      </c>
      <c r="I258" s="4">
        <v>0</v>
      </c>
      <c r="J258" s="4">
        <v>0</v>
      </c>
      <c r="K258" s="4">
        <v>1</v>
      </c>
      <c r="L258" s="4">
        <v>18</v>
      </c>
    </row>
    <row r="259" spans="1:12" x14ac:dyDescent="0.25">
      <c r="A259" s="3" t="s">
        <v>298</v>
      </c>
      <c r="B259" s="4">
        <v>0</v>
      </c>
      <c r="C259" s="4">
        <v>1</v>
      </c>
      <c r="D259" s="4">
        <v>4</v>
      </c>
      <c r="E259" s="4">
        <v>0</v>
      </c>
      <c r="F259" s="4">
        <v>1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6</v>
      </c>
    </row>
    <row r="260" spans="1:12" x14ac:dyDescent="0.25">
      <c r="A260" s="3" t="s">
        <v>299</v>
      </c>
      <c r="B260" s="4">
        <v>0</v>
      </c>
      <c r="C260" s="4">
        <v>1</v>
      </c>
      <c r="D260" s="4">
        <v>4</v>
      </c>
      <c r="E260" s="4">
        <v>0</v>
      </c>
      <c r="F260" s="4">
        <v>2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7</v>
      </c>
    </row>
    <row r="261" spans="1:12" x14ac:dyDescent="0.25">
      <c r="A261" s="3" t="s">
        <v>300</v>
      </c>
      <c r="B261" s="4">
        <v>1</v>
      </c>
      <c r="C261" s="4">
        <v>0</v>
      </c>
      <c r="D261" s="4">
        <v>7</v>
      </c>
      <c r="E261" s="4">
        <v>0</v>
      </c>
      <c r="F261" s="4">
        <v>6</v>
      </c>
      <c r="G261" s="4">
        <v>0</v>
      </c>
      <c r="H261" s="4">
        <v>1</v>
      </c>
      <c r="I261" s="4">
        <v>0</v>
      </c>
      <c r="J261" s="4">
        <v>0</v>
      </c>
      <c r="K261" s="4">
        <v>2</v>
      </c>
      <c r="L261" s="4">
        <v>17</v>
      </c>
    </row>
    <row r="262" spans="1:12" x14ac:dyDescent="0.25">
      <c r="A262" s="3" t="s">
        <v>301</v>
      </c>
      <c r="B262" s="4">
        <v>0</v>
      </c>
      <c r="C262" s="4">
        <v>0</v>
      </c>
      <c r="D262" s="4">
        <v>2</v>
      </c>
      <c r="E262" s="4">
        <v>0</v>
      </c>
      <c r="F262" s="4">
        <v>1</v>
      </c>
      <c r="G262" s="4">
        <v>0</v>
      </c>
      <c r="H262" s="4">
        <v>1</v>
      </c>
      <c r="I262" s="4">
        <v>0</v>
      </c>
      <c r="J262" s="4">
        <v>0</v>
      </c>
      <c r="K262" s="4">
        <v>0</v>
      </c>
      <c r="L262" s="4">
        <v>4</v>
      </c>
    </row>
    <row r="263" spans="1:12" x14ac:dyDescent="0.25">
      <c r="A263" s="3" t="s">
        <v>302</v>
      </c>
      <c r="B263" s="4">
        <v>1</v>
      </c>
      <c r="C263" s="4">
        <v>0</v>
      </c>
      <c r="D263" s="4">
        <v>2</v>
      </c>
      <c r="E263" s="4">
        <v>0</v>
      </c>
      <c r="F263" s="4">
        <v>1</v>
      </c>
      <c r="G263" s="4">
        <v>0</v>
      </c>
      <c r="H263" s="4">
        <v>1</v>
      </c>
      <c r="I263" s="4">
        <v>0</v>
      </c>
      <c r="J263" s="4">
        <v>0</v>
      </c>
      <c r="K263" s="4">
        <v>1</v>
      </c>
      <c r="L263" s="4">
        <v>6</v>
      </c>
    </row>
    <row r="264" spans="1:12" x14ac:dyDescent="0.25">
      <c r="A264" s="3" t="s">
        <v>303</v>
      </c>
      <c r="B264" s="4">
        <v>0</v>
      </c>
      <c r="C264" s="4">
        <v>0</v>
      </c>
      <c r="D264" s="4">
        <v>3</v>
      </c>
      <c r="E264" s="4">
        <v>0</v>
      </c>
      <c r="F264" s="4">
        <v>3</v>
      </c>
      <c r="G264" s="4">
        <v>0</v>
      </c>
      <c r="H264" s="4">
        <v>1</v>
      </c>
      <c r="I264" s="4">
        <v>0</v>
      </c>
      <c r="J264" s="4">
        <v>1</v>
      </c>
      <c r="K264" s="4">
        <v>3</v>
      </c>
      <c r="L264" s="4">
        <v>11</v>
      </c>
    </row>
    <row r="265" spans="1:12" x14ac:dyDescent="0.25">
      <c r="A265" s="3" t="s">
        <v>304</v>
      </c>
      <c r="B265" s="4">
        <v>0</v>
      </c>
      <c r="C265" s="4">
        <v>4</v>
      </c>
      <c r="D265" s="4">
        <v>12</v>
      </c>
      <c r="E265" s="4">
        <v>0</v>
      </c>
      <c r="F265" s="4">
        <v>10</v>
      </c>
      <c r="G265" s="4">
        <v>1</v>
      </c>
      <c r="H265" s="4">
        <v>2</v>
      </c>
      <c r="I265" s="4">
        <v>0</v>
      </c>
      <c r="J265" s="4">
        <v>2</v>
      </c>
      <c r="K265" s="4">
        <v>4</v>
      </c>
      <c r="L265" s="4">
        <v>35</v>
      </c>
    </row>
    <row r="266" spans="1:12" x14ac:dyDescent="0.25">
      <c r="A266" s="3" t="s">
        <v>305</v>
      </c>
      <c r="B266" s="4">
        <v>0</v>
      </c>
      <c r="C266" s="4">
        <v>0</v>
      </c>
      <c r="D266" s="4">
        <v>4</v>
      </c>
      <c r="E266" s="4">
        <v>0</v>
      </c>
      <c r="F266" s="4">
        <v>1</v>
      </c>
      <c r="G266" s="4">
        <v>0</v>
      </c>
      <c r="H266" s="4">
        <v>3</v>
      </c>
      <c r="I266" s="4">
        <v>0</v>
      </c>
      <c r="J266" s="4">
        <v>0</v>
      </c>
      <c r="K266" s="4">
        <v>0</v>
      </c>
      <c r="L266" s="4">
        <v>8</v>
      </c>
    </row>
    <row r="267" spans="1:12" x14ac:dyDescent="0.25">
      <c r="A267" s="3" t="s">
        <v>306</v>
      </c>
      <c r="B267" s="4">
        <v>4</v>
      </c>
      <c r="C267" s="4">
        <v>7</v>
      </c>
      <c r="D267" s="4">
        <v>20</v>
      </c>
      <c r="E267" s="4">
        <v>2</v>
      </c>
      <c r="F267" s="4">
        <v>20</v>
      </c>
      <c r="G267" s="4">
        <v>2</v>
      </c>
      <c r="H267" s="4">
        <v>6</v>
      </c>
      <c r="I267" s="4">
        <v>0</v>
      </c>
      <c r="J267" s="4">
        <v>2</v>
      </c>
      <c r="K267" s="4">
        <v>6</v>
      </c>
      <c r="L267" s="4">
        <v>69</v>
      </c>
    </row>
    <row r="268" spans="1:12" x14ac:dyDescent="0.25">
      <c r="A268" s="3" t="s">
        <v>307</v>
      </c>
      <c r="B268" s="4">
        <v>5</v>
      </c>
      <c r="C268" s="4">
        <v>13</v>
      </c>
      <c r="D268" s="4">
        <v>34</v>
      </c>
      <c r="E268" s="4">
        <v>9</v>
      </c>
      <c r="F268" s="4">
        <v>98</v>
      </c>
      <c r="G268" s="4">
        <v>17</v>
      </c>
      <c r="H268" s="4">
        <v>27</v>
      </c>
      <c r="I268" s="4">
        <v>4</v>
      </c>
      <c r="J268" s="4">
        <v>3</v>
      </c>
      <c r="K268" s="4">
        <v>49</v>
      </c>
      <c r="L268" s="4">
        <v>259</v>
      </c>
    </row>
    <row r="269" spans="1:12" x14ac:dyDescent="0.25">
      <c r="A269" s="3" t="s">
        <v>308</v>
      </c>
      <c r="B269" s="4">
        <v>2</v>
      </c>
      <c r="C269" s="4">
        <v>3</v>
      </c>
      <c r="D269" s="4">
        <v>5</v>
      </c>
      <c r="E269" s="4">
        <v>0</v>
      </c>
      <c r="F269" s="4">
        <v>9</v>
      </c>
      <c r="G269" s="4">
        <v>0</v>
      </c>
      <c r="H269" s="4">
        <v>4</v>
      </c>
      <c r="I269" s="4">
        <v>0</v>
      </c>
      <c r="J269" s="4">
        <v>2</v>
      </c>
      <c r="K269" s="4">
        <v>2</v>
      </c>
      <c r="L269" s="4">
        <v>27</v>
      </c>
    </row>
    <row r="270" spans="1:12" x14ac:dyDescent="0.25">
      <c r="A270" s="3" t="s">
        <v>309</v>
      </c>
      <c r="B270" s="4">
        <v>0</v>
      </c>
      <c r="C270" s="4">
        <v>0</v>
      </c>
      <c r="D270" s="4">
        <v>5</v>
      </c>
      <c r="E270" s="4">
        <v>0</v>
      </c>
      <c r="F270" s="4">
        <v>4</v>
      </c>
      <c r="G270" s="4">
        <v>0</v>
      </c>
      <c r="H270" s="4">
        <v>2</v>
      </c>
      <c r="I270" s="4">
        <v>0</v>
      </c>
      <c r="J270" s="4">
        <v>0</v>
      </c>
      <c r="K270" s="4">
        <v>1</v>
      </c>
      <c r="L270" s="4">
        <v>12</v>
      </c>
    </row>
    <row r="271" spans="1:12" x14ac:dyDescent="0.25">
      <c r="A271" s="3" t="s">
        <v>310</v>
      </c>
      <c r="B271" s="4">
        <v>3</v>
      </c>
      <c r="C271" s="4">
        <v>0</v>
      </c>
      <c r="D271" s="4">
        <v>8</v>
      </c>
      <c r="E271" s="4">
        <v>1</v>
      </c>
      <c r="F271" s="4">
        <v>12</v>
      </c>
      <c r="G271" s="4">
        <v>0</v>
      </c>
      <c r="H271" s="4">
        <v>2</v>
      </c>
      <c r="I271" s="4">
        <v>0</v>
      </c>
      <c r="J271" s="4">
        <v>1</v>
      </c>
      <c r="K271" s="4">
        <v>5</v>
      </c>
      <c r="L271" s="4">
        <v>32</v>
      </c>
    </row>
    <row r="272" spans="1:12" x14ac:dyDescent="0.25">
      <c r="A272" s="3" t="s">
        <v>311</v>
      </c>
      <c r="B272" s="4">
        <v>0</v>
      </c>
      <c r="C272" s="4">
        <v>0</v>
      </c>
      <c r="D272" s="4">
        <v>2</v>
      </c>
      <c r="E272" s="4">
        <v>0</v>
      </c>
      <c r="F272" s="4">
        <v>2</v>
      </c>
      <c r="G272" s="4">
        <v>0</v>
      </c>
      <c r="H272" s="4">
        <v>1</v>
      </c>
      <c r="I272" s="4">
        <v>0</v>
      </c>
      <c r="J272" s="4">
        <v>0</v>
      </c>
      <c r="K272" s="4">
        <v>3</v>
      </c>
      <c r="L272" s="4">
        <v>8</v>
      </c>
    </row>
    <row r="273" spans="1:12" x14ac:dyDescent="0.25">
      <c r="A273" s="3" t="s">
        <v>312</v>
      </c>
      <c r="B273" s="4">
        <v>0</v>
      </c>
      <c r="C273" s="4">
        <v>0</v>
      </c>
      <c r="D273" s="4">
        <v>3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3</v>
      </c>
    </row>
    <row r="274" spans="1:12" x14ac:dyDescent="0.25">
      <c r="A274" s="3" t="s">
        <v>313</v>
      </c>
      <c r="B274" s="4">
        <v>0</v>
      </c>
      <c r="C274" s="4">
        <v>0</v>
      </c>
      <c r="D274" s="4">
        <v>4</v>
      </c>
      <c r="E274" s="4">
        <v>0</v>
      </c>
      <c r="F274" s="4">
        <v>2</v>
      </c>
      <c r="G274" s="4">
        <v>0</v>
      </c>
      <c r="H274" s="4">
        <v>3</v>
      </c>
      <c r="I274" s="4">
        <v>0</v>
      </c>
      <c r="J274" s="4">
        <v>0</v>
      </c>
      <c r="K274" s="4">
        <v>1</v>
      </c>
      <c r="L274" s="4">
        <v>10</v>
      </c>
    </row>
    <row r="275" spans="1:12" x14ac:dyDescent="0.25">
      <c r="A275" s="3" t="s">
        <v>314</v>
      </c>
      <c r="B275" s="4">
        <v>0</v>
      </c>
      <c r="C275" s="4">
        <v>3</v>
      </c>
      <c r="D275" s="4">
        <v>4</v>
      </c>
      <c r="E275" s="4">
        <v>0</v>
      </c>
      <c r="F275" s="4">
        <v>4</v>
      </c>
      <c r="G275" s="4">
        <v>1</v>
      </c>
      <c r="H275" s="4">
        <v>1</v>
      </c>
      <c r="I275" s="4">
        <v>0</v>
      </c>
      <c r="J275" s="4">
        <v>0</v>
      </c>
      <c r="K275" s="4">
        <v>1</v>
      </c>
      <c r="L275" s="4">
        <v>14</v>
      </c>
    </row>
    <row r="276" spans="1:12" x14ac:dyDescent="0.25">
      <c r="A276" s="3" t="s">
        <v>58</v>
      </c>
      <c r="B276" s="4">
        <v>17</v>
      </c>
      <c r="C276" s="4">
        <v>39</v>
      </c>
      <c r="D276" s="4">
        <v>150</v>
      </c>
      <c r="E276" s="4">
        <v>12</v>
      </c>
      <c r="F276" s="4">
        <v>190</v>
      </c>
      <c r="G276" s="4">
        <v>24</v>
      </c>
      <c r="H276" s="4">
        <v>56</v>
      </c>
      <c r="I276" s="4">
        <v>4</v>
      </c>
      <c r="J276" s="4">
        <v>14</v>
      </c>
      <c r="K276" s="4">
        <v>79</v>
      </c>
      <c r="L276" s="4">
        <v>585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/>
  </sheetPr>
  <dimension ref="A1:Y416"/>
  <sheetViews>
    <sheetView topLeftCell="A395" zoomScaleNormal="100" workbookViewId="0">
      <selection activeCell="S419" sqref="S419"/>
    </sheetView>
  </sheetViews>
  <sheetFormatPr defaultRowHeight="15" x14ac:dyDescent="0.25"/>
  <cols>
    <col min="1" max="1" width="26.42578125" style="1" bestFit="1" customWidth="1"/>
    <col min="12" max="12" width="11.28515625" customWidth="1"/>
    <col min="14" max="14" width="23.140625" bestFit="1" customWidth="1"/>
    <col min="15" max="15" width="12" bestFit="1" customWidth="1"/>
  </cols>
  <sheetData>
    <row r="1" spans="1:25" s="43" customFormat="1" x14ac:dyDescent="0.25">
      <c r="A1" s="41" t="s">
        <v>568</v>
      </c>
      <c r="L1" s="42"/>
      <c r="N1" s="41" t="s">
        <v>564</v>
      </c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</row>
    <row r="3" spans="1:25" s="1" customFormat="1" x14ac:dyDescent="0.25">
      <c r="B3" s="1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  <c r="O3" s="23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B4" s="1" t="s">
        <v>505</v>
      </c>
      <c r="C4" s="1" t="s">
        <v>541</v>
      </c>
      <c r="D4" s="1" t="s">
        <v>1</v>
      </c>
      <c r="E4" s="1" t="s">
        <v>531</v>
      </c>
      <c r="F4" s="1" t="s">
        <v>510</v>
      </c>
      <c r="G4" s="1" t="s">
        <v>537</v>
      </c>
      <c r="H4" s="1" t="s">
        <v>2</v>
      </c>
      <c r="I4" s="1" t="s">
        <v>3</v>
      </c>
      <c r="J4" s="1" t="s">
        <v>6</v>
      </c>
      <c r="K4" s="1" t="s">
        <v>533</v>
      </c>
      <c r="L4" s="1" t="s">
        <v>565</v>
      </c>
      <c r="N4" s="1"/>
      <c r="O4" s="1" t="s">
        <v>505</v>
      </c>
      <c r="P4" s="1" t="s">
        <v>541</v>
      </c>
      <c r="Q4" s="1" t="s">
        <v>1</v>
      </c>
      <c r="R4" s="1" t="s">
        <v>531</v>
      </c>
      <c r="S4" s="1" t="s">
        <v>510</v>
      </c>
      <c r="T4" s="1" t="s">
        <v>537</v>
      </c>
      <c r="U4" s="1" t="s">
        <v>2</v>
      </c>
      <c r="V4" s="1" t="s">
        <v>3</v>
      </c>
      <c r="W4" s="1" t="s">
        <v>6</v>
      </c>
      <c r="X4" s="1" t="s">
        <v>533</v>
      </c>
      <c r="Y4" s="1" t="s">
        <v>565</v>
      </c>
    </row>
    <row r="5" spans="1:25" x14ac:dyDescent="0.25">
      <c r="A5" s="1" t="s">
        <v>34</v>
      </c>
      <c r="B5">
        <f>mic!B5</f>
        <v>89</v>
      </c>
      <c r="C5">
        <f>mic!C5</f>
        <v>13</v>
      </c>
      <c r="D5">
        <f>mic!D5</f>
        <v>103</v>
      </c>
      <c r="E5">
        <f>mic!E5</f>
        <v>1</v>
      </c>
      <c r="F5">
        <f>mic!F5</f>
        <v>253</v>
      </c>
      <c r="G5">
        <f>mic!G5</f>
        <v>58</v>
      </c>
      <c r="H5">
        <f>mic!H5</f>
        <v>37</v>
      </c>
      <c r="I5">
        <f>mic!I5</f>
        <v>36</v>
      </c>
      <c r="J5">
        <f>mic!J5</f>
        <v>2</v>
      </c>
      <c r="K5">
        <f>mic!K5</f>
        <v>40</v>
      </c>
      <c r="L5">
        <f>SUM(B5:K5)</f>
        <v>632</v>
      </c>
      <c r="N5" s="1" t="s">
        <v>34</v>
      </c>
      <c r="O5">
        <f>+B5/'Total x Ano'!$B$30</f>
        <v>1.0025570837980016E-3</v>
      </c>
      <c r="P5">
        <f>+C5/'Total x Ano'!$B$30</f>
        <v>1.464409223525171E-4</v>
      </c>
      <c r="Q5">
        <f>+D5/'Total x Ano'!$B$30</f>
        <v>1.1602626924853278E-3</v>
      </c>
      <c r="R5">
        <f>+E5/'Total x Ano'!$B$30</f>
        <v>1.1264686334809008E-5</v>
      </c>
      <c r="S5">
        <f>+F5/'Total x Ano'!$B$30</f>
        <v>2.849965642706679E-3</v>
      </c>
      <c r="T5">
        <f>+G5/'Total x Ano'!$B$30</f>
        <v>6.5335180741892245E-4</v>
      </c>
      <c r="U5">
        <f>+H5/'Total x Ano'!$B$30</f>
        <v>4.1679339438793327E-4</v>
      </c>
      <c r="V5">
        <f>+I5/'Total x Ano'!$B$30</f>
        <v>4.0552870805312427E-4</v>
      </c>
      <c r="W5">
        <f>+J5/'Total x Ano'!$B$30</f>
        <v>2.2529372669618015E-5</v>
      </c>
      <c r="X5">
        <f>+K5/'Total x Ano'!$B$30</f>
        <v>4.5058745339236029E-4</v>
      </c>
      <c r="Y5">
        <f>+L5/'Total x Ano'!$B$30</f>
        <v>7.1192817635992922E-3</v>
      </c>
    </row>
    <row r="6" spans="1:25" x14ac:dyDescent="0.25">
      <c r="A6" s="1" t="s">
        <v>33</v>
      </c>
      <c r="B6">
        <f>mic!B6</f>
        <v>18</v>
      </c>
      <c r="C6">
        <f>mic!C6</f>
        <v>4</v>
      </c>
      <c r="D6">
        <f>mic!D6</f>
        <v>25</v>
      </c>
      <c r="E6">
        <f>mic!E6</f>
        <v>0</v>
      </c>
      <c r="F6">
        <f>mic!F6</f>
        <v>61</v>
      </c>
      <c r="G6">
        <f>mic!G6</f>
        <v>14</v>
      </c>
      <c r="H6">
        <f>mic!H6</f>
        <v>7</v>
      </c>
      <c r="I6">
        <f>mic!I6</f>
        <v>5</v>
      </c>
      <c r="J6">
        <f>mic!J6</f>
        <v>0</v>
      </c>
      <c r="K6">
        <f>mic!K6</f>
        <v>6</v>
      </c>
      <c r="L6">
        <f t="shared" ref="L6:L32" si="0">SUM(B6:K6)</f>
        <v>140</v>
      </c>
      <c r="N6" s="1" t="s">
        <v>33</v>
      </c>
      <c r="O6">
        <f>+B6/'Total x Ano'!$B$30</f>
        <v>2.0276435402656213E-4</v>
      </c>
      <c r="P6">
        <f>+C6/'Total x Ano'!$B$30</f>
        <v>4.505874533923603E-5</v>
      </c>
      <c r="Q6">
        <f>+D6/'Total x Ano'!$B$30</f>
        <v>2.816171583702252E-4</v>
      </c>
      <c r="R6">
        <f>+E6/'Total x Ano'!$B$30</f>
        <v>0</v>
      </c>
      <c r="S6">
        <f>+F6/'Total x Ano'!$B$30</f>
        <v>6.8714586642334942E-4</v>
      </c>
      <c r="T6">
        <f>+G6/'Total x Ano'!$B$30</f>
        <v>1.5770560868732611E-4</v>
      </c>
      <c r="U6">
        <f>+H6/'Total x Ano'!$B$30</f>
        <v>7.8852804343663055E-5</v>
      </c>
      <c r="V6">
        <f>+I6/'Total x Ano'!$B$30</f>
        <v>5.6323431674045036E-5</v>
      </c>
      <c r="W6">
        <f>+J6/'Total x Ano'!$B$30</f>
        <v>0</v>
      </c>
      <c r="X6">
        <f>+K6/'Total x Ano'!$B$30</f>
        <v>6.7588118008854049E-5</v>
      </c>
      <c r="Y6">
        <f>+L6/'Total x Ano'!$B$30</f>
        <v>1.577056086873261E-3</v>
      </c>
    </row>
    <row r="7" spans="1:25" x14ac:dyDescent="0.25">
      <c r="A7" s="1" t="s">
        <v>32</v>
      </c>
      <c r="B7">
        <f>mic!B7</f>
        <v>99</v>
      </c>
      <c r="C7">
        <f>mic!C7</f>
        <v>17</v>
      </c>
      <c r="D7">
        <f>mic!D7</f>
        <v>57</v>
      </c>
      <c r="E7">
        <f>mic!E7</f>
        <v>1</v>
      </c>
      <c r="F7">
        <f>mic!F7</f>
        <v>215</v>
      </c>
      <c r="G7">
        <f>mic!G7</f>
        <v>35</v>
      </c>
      <c r="H7">
        <f>mic!H7</f>
        <v>44</v>
      </c>
      <c r="I7">
        <f>mic!I7</f>
        <v>22</v>
      </c>
      <c r="J7">
        <f>mic!J7</f>
        <v>1</v>
      </c>
      <c r="K7">
        <f>mic!K7</f>
        <v>37</v>
      </c>
      <c r="L7">
        <f t="shared" si="0"/>
        <v>528</v>
      </c>
      <c r="N7" s="1" t="s">
        <v>32</v>
      </c>
      <c r="O7">
        <f>+B7/'Total x Ano'!$B$30</f>
        <v>1.1152039471460917E-3</v>
      </c>
      <c r="P7">
        <f>+C7/'Total x Ano'!$B$30</f>
        <v>1.9149966769175313E-4</v>
      </c>
      <c r="Q7">
        <f>+D7/'Total x Ano'!$B$30</f>
        <v>6.4208712108411339E-4</v>
      </c>
      <c r="R7">
        <f>+E7/'Total x Ano'!$B$30</f>
        <v>1.1264686334809008E-5</v>
      </c>
      <c r="S7">
        <f>+F7/'Total x Ano'!$B$30</f>
        <v>2.4219075619839364E-3</v>
      </c>
      <c r="T7">
        <f>+G7/'Total x Ano'!$B$30</f>
        <v>3.9426402171831526E-4</v>
      </c>
      <c r="U7">
        <f>+H7/'Total x Ano'!$B$30</f>
        <v>4.9564619873159637E-4</v>
      </c>
      <c r="V7">
        <f>+I7/'Total x Ano'!$B$30</f>
        <v>2.4782309936579818E-4</v>
      </c>
      <c r="W7">
        <f>+J7/'Total x Ano'!$B$30</f>
        <v>1.1264686334809008E-5</v>
      </c>
      <c r="X7">
        <f>+K7/'Total x Ano'!$B$30</f>
        <v>4.1679339438793327E-4</v>
      </c>
      <c r="Y7">
        <f>+L7/'Total x Ano'!$B$30</f>
        <v>5.947754384779156E-3</v>
      </c>
    </row>
    <row r="8" spans="1:25" x14ac:dyDescent="0.25">
      <c r="A8" s="1" t="s">
        <v>31</v>
      </c>
      <c r="B8">
        <f>mic!B8</f>
        <v>11</v>
      </c>
      <c r="C8">
        <f>mic!C8</f>
        <v>6</v>
      </c>
      <c r="D8">
        <f>mic!D8</f>
        <v>21</v>
      </c>
      <c r="E8">
        <f>mic!E8</f>
        <v>2</v>
      </c>
      <c r="F8">
        <f>mic!F8</f>
        <v>61</v>
      </c>
      <c r="G8">
        <f>mic!G8</f>
        <v>13</v>
      </c>
      <c r="H8">
        <f>mic!H8</f>
        <v>15</v>
      </c>
      <c r="I8">
        <f>mic!I8</f>
        <v>8</v>
      </c>
      <c r="J8">
        <f>mic!J8</f>
        <v>2</v>
      </c>
      <c r="K8">
        <f>mic!K8</f>
        <v>14</v>
      </c>
      <c r="L8">
        <f t="shared" si="0"/>
        <v>153</v>
      </c>
      <c r="N8" s="1" t="s">
        <v>31</v>
      </c>
      <c r="O8">
        <f>+B8/'Total x Ano'!$B$30</f>
        <v>1.2391154968289909E-4</v>
      </c>
      <c r="P8">
        <f>+C8/'Total x Ano'!$B$30</f>
        <v>6.7588118008854049E-5</v>
      </c>
      <c r="Q8">
        <f>+D8/'Total x Ano'!$B$30</f>
        <v>2.3655841303098915E-4</v>
      </c>
      <c r="R8">
        <f>+E8/'Total x Ano'!$B$30</f>
        <v>2.2529372669618015E-5</v>
      </c>
      <c r="S8">
        <f>+F8/'Total x Ano'!$B$30</f>
        <v>6.8714586642334942E-4</v>
      </c>
      <c r="T8">
        <f>+G8/'Total x Ano'!$B$30</f>
        <v>1.464409223525171E-4</v>
      </c>
      <c r="U8">
        <f>+H8/'Total x Ano'!$B$30</f>
        <v>1.6897029502213512E-4</v>
      </c>
      <c r="V8">
        <f>+I8/'Total x Ano'!$B$30</f>
        <v>9.0117490678472061E-5</v>
      </c>
      <c r="W8">
        <f>+J8/'Total x Ano'!$B$30</f>
        <v>2.2529372669618015E-5</v>
      </c>
      <c r="X8">
        <f>+K8/'Total x Ano'!$B$30</f>
        <v>1.5770560868732611E-4</v>
      </c>
      <c r="Y8">
        <f>+L8/'Total x Ano'!$B$30</f>
        <v>1.7234970092257782E-3</v>
      </c>
    </row>
    <row r="9" spans="1:25" x14ac:dyDescent="0.25">
      <c r="A9" s="1" t="s">
        <v>30</v>
      </c>
      <c r="B9">
        <f>mic!B9</f>
        <v>118</v>
      </c>
      <c r="C9">
        <f>mic!C9</f>
        <v>28</v>
      </c>
      <c r="D9">
        <f>mic!D9</f>
        <v>140</v>
      </c>
      <c r="E9">
        <f>mic!E9</f>
        <v>2</v>
      </c>
      <c r="F9">
        <f>mic!F9</f>
        <v>454</v>
      </c>
      <c r="G9">
        <f>mic!G9</f>
        <v>90</v>
      </c>
      <c r="H9">
        <f>mic!H9</f>
        <v>58</v>
      </c>
      <c r="I9">
        <f>mic!I9</f>
        <v>61</v>
      </c>
      <c r="J9">
        <f>mic!J9</f>
        <v>4</v>
      </c>
      <c r="K9">
        <f>mic!K9</f>
        <v>62</v>
      </c>
      <c r="L9">
        <f t="shared" si="0"/>
        <v>1017</v>
      </c>
      <c r="N9" s="1" t="s">
        <v>30</v>
      </c>
      <c r="O9">
        <f>+B9/'Total x Ano'!$B$30</f>
        <v>1.3292329875074628E-3</v>
      </c>
      <c r="P9">
        <f>+C9/'Total x Ano'!$B$30</f>
        <v>3.1541121737465222E-4</v>
      </c>
      <c r="Q9">
        <f>+D9/'Total x Ano'!$B$30</f>
        <v>1.577056086873261E-3</v>
      </c>
      <c r="R9">
        <f>+E9/'Total x Ano'!$B$30</f>
        <v>2.2529372669618015E-5</v>
      </c>
      <c r="S9">
        <f>+F9/'Total x Ano'!$B$30</f>
        <v>5.1141675960032894E-3</v>
      </c>
      <c r="T9">
        <f>+G9/'Total x Ano'!$B$30</f>
        <v>1.0138217701328106E-3</v>
      </c>
      <c r="U9">
        <f>+H9/'Total x Ano'!$B$30</f>
        <v>6.5335180741892245E-4</v>
      </c>
      <c r="V9">
        <f>+I9/'Total x Ano'!$B$30</f>
        <v>6.8714586642334942E-4</v>
      </c>
      <c r="W9">
        <f>+J9/'Total x Ano'!$B$30</f>
        <v>4.505874533923603E-5</v>
      </c>
      <c r="X9">
        <f>+K9/'Total x Ano'!$B$30</f>
        <v>6.9841055275815848E-4</v>
      </c>
      <c r="Y9">
        <f>+L9/'Total x Ano'!$B$30</f>
        <v>1.145618600250076E-2</v>
      </c>
    </row>
    <row r="10" spans="1:25" x14ac:dyDescent="0.25">
      <c r="A10" s="1" t="s">
        <v>29</v>
      </c>
      <c r="B10">
        <f>mic!B10</f>
        <v>10</v>
      </c>
      <c r="C10">
        <f>mic!C10</f>
        <v>5</v>
      </c>
      <c r="D10">
        <f>mic!D10</f>
        <v>30</v>
      </c>
      <c r="E10">
        <f>mic!E10</f>
        <v>0</v>
      </c>
      <c r="F10">
        <f>mic!F10</f>
        <v>75</v>
      </c>
      <c r="G10">
        <f>mic!G10</f>
        <v>9</v>
      </c>
      <c r="H10">
        <f>mic!H10</f>
        <v>13</v>
      </c>
      <c r="I10">
        <f>mic!I10</f>
        <v>6</v>
      </c>
      <c r="J10">
        <f>mic!J10</f>
        <v>0</v>
      </c>
      <c r="K10">
        <f>mic!K10</f>
        <v>13</v>
      </c>
      <c r="L10">
        <f t="shared" si="0"/>
        <v>161</v>
      </c>
      <c r="N10" s="1" t="s">
        <v>29</v>
      </c>
      <c r="O10">
        <f>+B10/'Total x Ano'!$B$30</f>
        <v>1.1264686334809007E-4</v>
      </c>
      <c r="P10">
        <f>+C10/'Total x Ano'!$B$30</f>
        <v>5.6323431674045036E-5</v>
      </c>
      <c r="Q10">
        <f>+D10/'Total x Ano'!$B$30</f>
        <v>3.3794059004427023E-4</v>
      </c>
      <c r="R10">
        <f>+E10/'Total x Ano'!$B$30</f>
        <v>0</v>
      </c>
      <c r="S10">
        <f>+F10/'Total x Ano'!$B$30</f>
        <v>8.448514751106755E-4</v>
      </c>
      <c r="T10">
        <f>+G10/'Total x Ano'!$B$30</f>
        <v>1.0138217701328107E-4</v>
      </c>
      <c r="U10">
        <f>+H10/'Total x Ano'!$B$30</f>
        <v>1.464409223525171E-4</v>
      </c>
      <c r="V10">
        <f>+I10/'Total x Ano'!$B$30</f>
        <v>6.7588118008854049E-5</v>
      </c>
      <c r="W10">
        <f>+J10/'Total x Ano'!$B$30</f>
        <v>0</v>
      </c>
      <c r="X10">
        <f>+K10/'Total x Ano'!$B$30</f>
        <v>1.464409223525171E-4</v>
      </c>
      <c r="Y10">
        <f>+L10/'Total x Ano'!$B$30</f>
        <v>1.8136144999042502E-3</v>
      </c>
    </row>
    <row r="11" spans="1:25" x14ac:dyDescent="0.25">
      <c r="A11" s="1" t="s">
        <v>28</v>
      </c>
      <c r="B11">
        <f>mic!B11</f>
        <v>29</v>
      </c>
      <c r="C11">
        <f>mic!C11</f>
        <v>14</v>
      </c>
      <c r="D11">
        <f>mic!D11</f>
        <v>64</v>
      </c>
      <c r="E11">
        <f>mic!E11</f>
        <v>0</v>
      </c>
      <c r="F11">
        <f>mic!F11</f>
        <v>137</v>
      </c>
      <c r="G11">
        <f>mic!G11</f>
        <v>26</v>
      </c>
      <c r="H11">
        <f>mic!H11</f>
        <v>17</v>
      </c>
      <c r="I11">
        <f>mic!I11</f>
        <v>22</v>
      </c>
      <c r="J11">
        <f>mic!J11</f>
        <v>1</v>
      </c>
      <c r="K11">
        <f>mic!K11</f>
        <v>27</v>
      </c>
      <c r="L11">
        <f t="shared" si="0"/>
        <v>337</v>
      </c>
      <c r="N11" s="1" t="s">
        <v>28</v>
      </c>
      <c r="O11">
        <f>+B11/'Total x Ano'!$B$30</f>
        <v>3.2667590370946123E-4</v>
      </c>
      <c r="P11">
        <f>+C11/'Total x Ano'!$B$30</f>
        <v>1.5770560868732611E-4</v>
      </c>
      <c r="Q11">
        <f>+D11/'Total x Ano'!$B$30</f>
        <v>7.2093992542777649E-4</v>
      </c>
      <c r="R11">
        <f>+E11/'Total x Ano'!$B$30</f>
        <v>0</v>
      </c>
      <c r="S11">
        <f>+F11/'Total x Ano'!$B$30</f>
        <v>1.5432620278688341E-3</v>
      </c>
      <c r="T11">
        <f>+G11/'Total x Ano'!$B$30</f>
        <v>2.9288184470503421E-4</v>
      </c>
      <c r="U11">
        <f>+H11/'Total x Ano'!$B$30</f>
        <v>1.9149966769175313E-4</v>
      </c>
      <c r="V11">
        <f>+I11/'Total x Ano'!$B$30</f>
        <v>2.4782309936579818E-4</v>
      </c>
      <c r="W11">
        <f>+J11/'Total x Ano'!$B$30</f>
        <v>1.1264686334809008E-5</v>
      </c>
      <c r="X11">
        <f>+K11/'Total x Ano'!$B$30</f>
        <v>3.0414653103984321E-4</v>
      </c>
      <c r="Y11">
        <f>+L11/'Total x Ano'!$B$30</f>
        <v>3.7961992948306353E-3</v>
      </c>
    </row>
    <row r="12" spans="1:25" x14ac:dyDescent="0.25">
      <c r="A12" s="1" t="s">
        <v>27</v>
      </c>
      <c r="B12">
        <f>mic!B12</f>
        <v>69</v>
      </c>
      <c r="C12">
        <f>mic!C12</f>
        <v>54</v>
      </c>
      <c r="D12">
        <f>mic!D12</f>
        <v>109</v>
      </c>
      <c r="E12">
        <f>mic!E12</f>
        <v>2</v>
      </c>
      <c r="F12">
        <f>mic!F12</f>
        <v>423</v>
      </c>
      <c r="G12">
        <f>mic!G12</f>
        <v>40</v>
      </c>
      <c r="H12">
        <f>mic!H12</f>
        <v>38</v>
      </c>
      <c r="I12">
        <f>mic!I12</f>
        <v>60</v>
      </c>
      <c r="J12">
        <f>mic!J12</f>
        <v>0</v>
      </c>
      <c r="K12">
        <f>mic!K12</f>
        <v>49</v>
      </c>
      <c r="L12">
        <f t="shared" si="0"/>
        <v>844</v>
      </c>
      <c r="N12" s="1" t="s">
        <v>27</v>
      </c>
      <c r="O12">
        <f>+B12/'Total x Ano'!$B$30</f>
        <v>7.7726335710182146E-4</v>
      </c>
      <c r="P12">
        <f>+C12/'Total x Ano'!$B$30</f>
        <v>6.0829306207968643E-4</v>
      </c>
      <c r="Q12">
        <f>+D12/'Total x Ano'!$B$30</f>
        <v>1.2278508104941817E-3</v>
      </c>
      <c r="R12">
        <f>+E12/'Total x Ano'!$B$30</f>
        <v>2.2529372669618015E-5</v>
      </c>
      <c r="S12">
        <f>+F12/'Total x Ano'!$B$30</f>
        <v>4.7649623196242101E-3</v>
      </c>
      <c r="T12">
        <f>+G12/'Total x Ano'!$B$30</f>
        <v>4.5058745339236029E-4</v>
      </c>
      <c r="U12">
        <f>+H12/'Total x Ano'!$B$30</f>
        <v>4.2805808072274228E-4</v>
      </c>
      <c r="V12">
        <f>+I12/'Total x Ano'!$B$30</f>
        <v>6.7588118008854046E-4</v>
      </c>
      <c r="W12">
        <f>+J12/'Total x Ano'!$B$30</f>
        <v>0</v>
      </c>
      <c r="X12">
        <f>+K12/'Total x Ano'!$B$30</f>
        <v>5.5196963040564134E-4</v>
      </c>
      <c r="Y12">
        <f>+L12/'Total x Ano'!$B$30</f>
        <v>9.5073952665788025E-3</v>
      </c>
    </row>
    <row r="13" spans="1:25" x14ac:dyDescent="0.25">
      <c r="A13" s="1" t="s">
        <v>26</v>
      </c>
      <c r="B13">
        <f>mic!B13</f>
        <v>67</v>
      </c>
      <c r="C13">
        <f>mic!C13</f>
        <v>15</v>
      </c>
      <c r="D13">
        <f>mic!D13</f>
        <v>78</v>
      </c>
      <c r="E13">
        <f>mic!E13</f>
        <v>1</v>
      </c>
      <c r="F13">
        <f>mic!F13</f>
        <v>238</v>
      </c>
      <c r="G13">
        <f>mic!G13</f>
        <v>35</v>
      </c>
      <c r="H13">
        <f>mic!H13</f>
        <v>21</v>
      </c>
      <c r="I13">
        <f>mic!I13</f>
        <v>23</v>
      </c>
      <c r="J13">
        <f>mic!J13</f>
        <v>6</v>
      </c>
      <c r="K13">
        <f>mic!K13</f>
        <v>40</v>
      </c>
      <c r="L13">
        <f t="shared" si="0"/>
        <v>524</v>
      </c>
      <c r="N13" s="1" t="s">
        <v>26</v>
      </c>
      <c r="O13">
        <f>+B13/'Total x Ano'!$B$30</f>
        <v>7.5473398443220345E-4</v>
      </c>
      <c r="P13">
        <f>+C13/'Total x Ano'!$B$30</f>
        <v>1.6897029502213512E-4</v>
      </c>
      <c r="Q13">
        <f>+D13/'Total x Ano'!$B$30</f>
        <v>8.7864553411510257E-4</v>
      </c>
      <c r="R13">
        <f>+E13/'Total x Ano'!$B$30</f>
        <v>1.1264686334809008E-5</v>
      </c>
      <c r="S13">
        <f>+F13/'Total x Ano'!$B$30</f>
        <v>2.6809953476845437E-3</v>
      </c>
      <c r="T13">
        <f>+G13/'Total x Ano'!$B$30</f>
        <v>3.9426402171831526E-4</v>
      </c>
      <c r="U13">
        <f>+H13/'Total x Ano'!$B$30</f>
        <v>2.3655841303098915E-4</v>
      </c>
      <c r="V13">
        <f>+I13/'Total x Ano'!$B$30</f>
        <v>2.5908778570060719E-4</v>
      </c>
      <c r="W13">
        <f>+J13/'Total x Ano'!$B$30</f>
        <v>6.7588118008854049E-5</v>
      </c>
      <c r="X13">
        <f>+K13/'Total x Ano'!$B$30</f>
        <v>4.5058745339236029E-4</v>
      </c>
      <c r="Y13">
        <f>+L13/'Total x Ano'!$B$30</f>
        <v>5.9026956394399198E-3</v>
      </c>
    </row>
    <row r="14" spans="1:25" x14ac:dyDescent="0.25">
      <c r="A14" s="1" t="s">
        <v>25</v>
      </c>
      <c r="B14">
        <f>mic!B14</f>
        <v>203</v>
      </c>
      <c r="C14">
        <f>mic!C14</f>
        <v>92</v>
      </c>
      <c r="D14">
        <f>mic!D14</f>
        <v>305</v>
      </c>
      <c r="E14">
        <f>mic!E14</f>
        <v>3</v>
      </c>
      <c r="F14">
        <f>mic!F14</f>
        <v>706</v>
      </c>
      <c r="G14">
        <f>mic!G14</f>
        <v>127</v>
      </c>
      <c r="H14">
        <f>mic!H14</f>
        <v>108</v>
      </c>
      <c r="I14">
        <f>mic!I14</f>
        <v>114</v>
      </c>
      <c r="J14">
        <f>mic!J14</f>
        <v>5</v>
      </c>
      <c r="K14">
        <f>mic!K14</f>
        <v>114</v>
      </c>
      <c r="L14">
        <f t="shared" si="0"/>
        <v>1777</v>
      </c>
      <c r="N14" s="1" t="s">
        <v>25</v>
      </c>
      <c r="O14">
        <f>+B14/'Total x Ano'!$B$30</f>
        <v>2.2867313259662286E-3</v>
      </c>
      <c r="P14">
        <f>+C14/'Total x Ano'!$B$30</f>
        <v>1.0363511428024288E-3</v>
      </c>
      <c r="Q14">
        <f>+D14/'Total x Ano'!$B$30</f>
        <v>3.4357293321167471E-3</v>
      </c>
      <c r="R14">
        <f>+E14/'Total x Ano'!$B$30</f>
        <v>3.3794059004427025E-5</v>
      </c>
      <c r="S14">
        <f>+F14/'Total x Ano'!$B$30</f>
        <v>7.9528685523751596E-3</v>
      </c>
      <c r="T14">
        <f>+G14/'Total x Ano'!$B$30</f>
        <v>1.4306151645207439E-3</v>
      </c>
      <c r="U14">
        <f>+H14/'Total x Ano'!$B$30</f>
        <v>1.2165861241593729E-3</v>
      </c>
      <c r="V14">
        <f>+I14/'Total x Ano'!$B$30</f>
        <v>1.2841742421682268E-3</v>
      </c>
      <c r="W14">
        <f>+J14/'Total x Ano'!$B$30</f>
        <v>5.6323431674045036E-5</v>
      </c>
      <c r="X14">
        <f>+K14/'Total x Ano'!$B$30</f>
        <v>1.2841742421682268E-3</v>
      </c>
      <c r="Y14">
        <f>+L14/'Total x Ano'!$B$30</f>
        <v>2.0017347616955606E-2</v>
      </c>
    </row>
    <row r="15" spans="1:25" x14ac:dyDescent="0.25">
      <c r="A15" s="1" t="s">
        <v>24</v>
      </c>
      <c r="B15">
        <f>mic!B15</f>
        <v>114</v>
      </c>
      <c r="C15">
        <f>mic!C15</f>
        <v>63</v>
      </c>
      <c r="D15">
        <f>mic!D15</f>
        <v>101</v>
      </c>
      <c r="E15">
        <f>mic!E15</f>
        <v>1</v>
      </c>
      <c r="F15">
        <f>mic!F15</f>
        <v>321</v>
      </c>
      <c r="G15">
        <f>mic!G15</f>
        <v>79</v>
      </c>
      <c r="H15">
        <f>mic!H15</f>
        <v>75</v>
      </c>
      <c r="I15">
        <f>mic!I15</f>
        <v>58</v>
      </c>
      <c r="J15">
        <f>mic!J15</f>
        <v>6</v>
      </c>
      <c r="K15">
        <f>mic!K15</f>
        <v>53</v>
      </c>
      <c r="L15">
        <f t="shared" si="0"/>
        <v>871</v>
      </c>
      <c r="N15" s="1" t="s">
        <v>24</v>
      </c>
      <c r="O15">
        <f>+B15/'Total x Ano'!$B$30</f>
        <v>1.2841742421682268E-3</v>
      </c>
      <c r="P15">
        <f>+C15/'Total x Ano'!$B$30</f>
        <v>7.0967523909296743E-4</v>
      </c>
      <c r="Q15">
        <f>+D15/'Total x Ano'!$B$30</f>
        <v>1.1377333198157097E-3</v>
      </c>
      <c r="R15">
        <f>+E15/'Total x Ano'!$B$30</f>
        <v>1.1264686334809008E-5</v>
      </c>
      <c r="S15">
        <f>+F15/'Total x Ano'!$B$30</f>
        <v>3.6159643134736912E-3</v>
      </c>
      <c r="T15">
        <f>+G15/'Total x Ano'!$B$30</f>
        <v>8.8991022044991152E-4</v>
      </c>
      <c r="U15">
        <f>+H15/'Total x Ano'!$B$30</f>
        <v>8.448514751106755E-4</v>
      </c>
      <c r="V15">
        <f>+I15/'Total x Ano'!$B$30</f>
        <v>6.5335180741892245E-4</v>
      </c>
      <c r="W15">
        <f>+J15/'Total x Ano'!$B$30</f>
        <v>6.7588118008854049E-5</v>
      </c>
      <c r="X15">
        <f>+K15/'Total x Ano'!$B$30</f>
        <v>5.9702837574487737E-4</v>
      </c>
      <c r="Y15">
        <f>+L15/'Total x Ano'!$B$30</f>
        <v>9.8115417976186448E-3</v>
      </c>
    </row>
    <row r="16" spans="1:25" x14ac:dyDescent="0.25">
      <c r="A16" s="1" t="s">
        <v>23</v>
      </c>
      <c r="B16">
        <f>mic!B16</f>
        <v>84</v>
      </c>
      <c r="C16">
        <f>mic!C16</f>
        <v>32</v>
      </c>
      <c r="D16">
        <f>mic!D16</f>
        <v>102</v>
      </c>
      <c r="E16">
        <f>mic!E16</f>
        <v>5</v>
      </c>
      <c r="F16">
        <f>mic!F16</f>
        <v>242</v>
      </c>
      <c r="G16">
        <f>mic!G16</f>
        <v>53</v>
      </c>
      <c r="H16">
        <f>mic!H16</f>
        <v>70</v>
      </c>
      <c r="I16">
        <f>mic!I16</f>
        <v>29</v>
      </c>
      <c r="J16">
        <f>mic!J16</f>
        <v>3</v>
      </c>
      <c r="K16">
        <f>mic!K16</f>
        <v>58</v>
      </c>
      <c r="L16">
        <f t="shared" si="0"/>
        <v>678</v>
      </c>
      <c r="N16" s="1" t="s">
        <v>23</v>
      </c>
      <c r="O16">
        <f>+B16/'Total x Ano'!$B$30</f>
        <v>9.4623365212395661E-4</v>
      </c>
      <c r="P16">
        <f>+C16/'Total x Ano'!$B$30</f>
        <v>3.6046996271388824E-4</v>
      </c>
      <c r="Q16">
        <f>+D16/'Total x Ano'!$B$30</f>
        <v>1.1489980061505187E-3</v>
      </c>
      <c r="R16">
        <f>+E16/'Total x Ano'!$B$30</f>
        <v>5.6323431674045036E-5</v>
      </c>
      <c r="S16">
        <f>+F16/'Total x Ano'!$B$30</f>
        <v>2.7260540930237795E-3</v>
      </c>
      <c r="T16">
        <f>+G16/'Total x Ano'!$B$30</f>
        <v>5.9702837574487737E-4</v>
      </c>
      <c r="U16">
        <f>+H16/'Total x Ano'!$B$30</f>
        <v>7.8852804343663052E-4</v>
      </c>
      <c r="V16">
        <f>+I16/'Total x Ano'!$B$30</f>
        <v>3.2667590370946123E-4</v>
      </c>
      <c r="W16">
        <f>+J16/'Total x Ano'!$B$30</f>
        <v>3.3794059004427025E-5</v>
      </c>
      <c r="X16">
        <f>+K16/'Total x Ano'!$B$30</f>
        <v>6.5335180741892245E-4</v>
      </c>
      <c r="Y16">
        <f>+L16/'Total x Ano'!$B$30</f>
        <v>7.6374573350005068E-3</v>
      </c>
    </row>
    <row r="17" spans="1:25" x14ac:dyDescent="0.25">
      <c r="A17" s="1" t="s">
        <v>22</v>
      </c>
      <c r="B17">
        <f>mic!B17</f>
        <v>215</v>
      </c>
      <c r="C17">
        <f>mic!C17</f>
        <v>89</v>
      </c>
      <c r="D17">
        <f>mic!D17</f>
        <v>238</v>
      </c>
      <c r="E17">
        <f>mic!E17</f>
        <v>6</v>
      </c>
      <c r="F17">
        <f>mic!F17</f>
        <v>830</v>
      </c>
      <c r="G17">
        <f>mic!G17</f>
        <v>144</v>
      </c>
      <c r="H17">
        <f>mic!H17</f>
        <v>158</v>
      </c>
      <c r="I17">
        <f>mic!I17</f>
        <v>151</v>
      </c>
      <c r="J17">
        <f>mic!J17</f>
        <v>11</v>
      </c>
      <c r="K17">
        <f>mic!K17</f>
        <v>139</v>
      </c>
      <c r="L17">
        <f t="shared" si="0"/>
        <v>1981</v>
      </c>
      <c r="N17" s="1" t="s">
        <v>22</v>
      </c>
      <c r="O17">
        <f>+B17/'Total x Ano'!$B$30</f>
        <v>2.4219075619839364E-3</v>
      </c>
      <c r="P17">
        <f>+C17/'Total x Ano'!$B$30</f>
        <v>1.0025570837980016E-3</v>
      </c>
      <c r="Q17">
        <f>+D17/'Total x Ano'!$B$30</f>
        <v>2.6809953476845437E-3</v>
      </c>
      <c r="R17">
        <f>+E17/'Total x Ano'!$B$30</f>
        <v>6.7588118008854049E-5</v>
      </c>
      <c r="S17">
        <f>+F17/'Total x Ano'!$B$30</f>
        <v>9.3496896578914752E-3</v>
      </c>
      <c r="T17">
        <f>+G17/'Total x Ano'!$B$30</f>
        <v>1.6221148322124971E-3</v>
      </c>
      <c r="U17">
        <f>+H17/'Total x Ano'!$B$30</f>
        <v>1.779820440899823E-3</v>
      </c>
      <c r="V17">
        <f>+I17/'Total x Ano'!$B$30</f>
        <v>1.7009676365561601E-3</v>
      </c>
      <c r="W17">
        <f>+J17/'Total x Ano'!$B$30</f>
        <v>1.2391154968289909E-4</v>
      </c>
      <c r="X17">
        <f>+K17/'Total x Ano'!$B$30</f>
        <v>1.565791400538452E-3</v>
      </c>
      <c r="Y17">
        <f>+L17/'Total x Ano'!$B$30</f>
        <v>2.2315343629256645E-2</v>
      </c>
    </row>
    <row r="18" spans="1:25" x14ac:dyDescent="0.25">
      <c r="A18" s="1" t="s">
        <v>21</v>
      </c>
      <c r="B18">
        <f>mic!B18</f>
        <v>56</v>
      </c>
      <c r="C18">
        <f>mic!C18</f>
        <v>20</v>
      </c>
      <c r="D18">
        <f>mic!D18</f>
        <v>57</v>
      </c>
      <c r="E18">
        <f>mic!E18</f>
        <v>2</v>
      </c>
      <c r="F18">
        <f>mic!F18</f>
        <v>270</v>
      </c>
      <c r="G18">
        <f>mic!G18</f>
        <v>40</v>
      </c>
      <c r="H18">
        <f>mic!H18</f>
        <v>44</v>
      </c>
      <c r="I18">
        <f>mic!I18</f>
        <v>33</v>
      </c>
      <c r="J18">
        <f>mic!J18</f>
        <v>4</v>
      </c>
      <c r="K18">
        <f>mic!K18</f>
        <v>22</v>
      </c>
      <c r="L18">
        <f t="shared" si="0"/>
        <v>548</v>
      </c>
      <c r="N18" s="1" t="s">
        <v>21</v>
      </c>
      <c r="O18">
        <f>+B18/'Total x Ano'!$B$30</f>
        <v>6.3082243474930444E-4</v>
      </c>
      <c r="P18">
        <f>+C18/'Total x Ano'!$B$30</f>
        <v>2.2529372669618015E-4</v>
      </c>
      <c r="Q18">
        <f>+D18/'Total x Ano'!$B$30</f>
        <v>6.4208712108411339E-4</v>
      </c>
      <c r="R18">
        <f>+E18/'Total x Ano'!$B$30</f>
        <v>2.2529372669618015E-5</v>
      </c>
      <c r="S18">
        <f>+F18/'Total x Ano'!$B$30</f>
        <v>3.0414653103984319E-3</v>
      </c>
      <c r="T18">
        <f>+G18/'Total x Ano'!$B$30</f>
        <v>4.5058745339236029E-4</v>
      </c>
      <c r="U18">
        <f>+H18/'Total x Ano'!$B$30</f>
        <v>4.9564619873159637E-4</v>
      </c>
      <c r="V18">
        <f>+I18/'Total x Ano'!$B$30</f>
        <v>3.7173464904869725E-4</v>
      </c>
      <c r="W18">
        <f>+J18/'Total x Ano'!$B$30</f>
        <v>4.505874533923603E-5</v>
      </c>
      <c r="X18">
        <f>+K18/'Total x Ano'!$B$30</f>
        <v>2.4782309936579818E-4</v>
      </c>
      <c r="Y18">
        <f>+L18/'Total x Ano'!$B$30</f>
        <v>6.1730481114753363E-3</v>
      </c>
    </row>
    <row r="19" spans="1:25" x14ac:dyDescent="0.25">
      <c r="A19" s="1" t="s">
        <v>20</v>
      </c>
      <c r="B19">
        <f>mic!B19</f>
        <v>75</v>
      </c>
      <c r="C19">
        <f>mic!C19</f>
        <v>34</v>
      </c>
      <c r="D19">
        <f>mic!D19</f>
        <v>64</v>
      </c>
      <c r="E19">
        <f>mic!E19</f>
        <v>1</v>
      </c>
      <c r="F19">
        <f>mic!F19</f>
        <v>253</v>
      </c>
      <c r="G19">
        <f>mic!G19</f>
        <v>38</v>
      </c>
      <c r="H19">
        <f>mic!H19</f>
        <v>40</v>
      </c>
      <c r="I19">
        <f>mic!I19</f>
        <v>28</v>
      </c>
      <c r="J19">
        <f>mic!J19</f>
        <v>2</v>
      </c>
      <c r="K19">
        <f>mic!K19</f>
        <v>38</v>
      </c>
      <c r="L19">
        <f t="shared" si="0"/>
        <v>573</v>
      </c>
      <c r="N19" s="1" t="s">
        <v>20</v>
      </c>
      <c r="O19">
        <f>+B19/'Total x Ano'!$B$30</f>
        <v>8.448514751106755E-4</v>
      </c>
      <c r="P19">
        <f>+C19/'Total x Ano'!$B$30</f>
        <v>3.8299933538350626E-4</v>
      </c>
      <c r="Q19">
        <f>+D19/'Total x Ano'!$B$30</f>
        <v>7.2093992542777649E-4</v>
      </c>
      <c r="R19">
        <f>+E19/'Total x Ano'!$B$30</f>
        <v>1.1264686334809008E-5</v>
      </c>
      <c r="S19">
        <f>+F19/'Total x Ano'!$B$30</f>
        <v>2.849965642706679E-3</v>
      </c>
      <c r="T19">
        <f>+G19/'Total x Ano'!$B$30</f>
        <v>4.2805808072274228E-4</v>
      </c>
      <c r="U19">
        <f>+H19/'Total x Ano'!$B$30</f>
        <v>4.5058745339236029E-4</v>
      </c>
      <c r="V19">
        <f>+I19/'Total x Ano'!$B$30</f>
        <v>3.1541121737465222E-4</v>
      </c>
      <c r="W19">
        <f>+J19/'Total x Ano'!$B$30</f>
        <v>2.2529372669618015E-5</v>
      </c>
      <c r="X19">
        <f>+K19/'Total x Ano'!$B$30</f>
        <v>4.2805808072274228E-4</v>
      </c>
      <c r="Y19">
        <f>+L19/'Total x Ano'!$B$30</f>
        <v>6.4546652698455609E-3</v>
      </c>
    </row>
    <row r="20" spans="1:25" x14ac:dyDescent="0.25">
      <c r="A20" s="1" t="s">
        <v>19</v>
      </c>
      <c r="B20">
        <f>mic!B20</f>
        <v>370</v>
      </c>
      <c r="C20">
        <f>mic!C20</f>
        <v>208</v>
      </c>
      <c r="D20">
        <f>mic!D20</f>
        <v>414</v>
      </c>
      <c r="E20">
        <f>mic!E20</f>
        <v>9</v>
      </c>
      <c r="F20">
        <f>mic!F20</f>
        <v>1346</v>
      </c>
      <c r="G20">
        <f>mic!G20</f>
        <v>232</v>
      </c>
      <c r="H20">
        <f>mic!H20</f>
        <v>238</v>
      </c>
      <c r="I20">
        <f>mic!I20</f>
        <v>244</v>
      </c>
      <c r="J20">
        <f>mic!J20</f>
        <v>21</v>
      </c>
      <c r="K20">
        <f>mic!K20</f>
        <v>201</v>
      </c>
      <c r="L20">
        <f t="shared" si="0"/>
        <v>3283</v>
      </c>
      <c r="N20" s="1" t="s">
        <v>19</v>
      </c>
      <c r="O20">
        <f>+B20/'Total x Ano'!$B$30</f>
        <v>4.1679339438793327E-3</v>
      </c>
      <c r="P20">
        <f>+C20/'Total x Ano'!$B$30</f>
        <v>2.3430547576402737E-3</v>
      </c>
      <c r="Q20">
        <f>+D20/'Total x Ano'!$B$30</f>
        <v>4.6635801426109288E-3</v>
      </c>
      <c r="R20">
        <f>+E20/'Total x Ano'!$B$30</f>
        <v>1.0138217701328107E-4</v>
      </c>
      <c r="S20">
        <f>+F20/'Total x Ano'!$B$30</f>
        <v>1.5162267806652923E-2</v>
      </c>
      <c r="T20">
        <f>+G20/'Total x Ano'!$B$30</f>
        <v>2.6134072296756898E-3</v>
      </c>
      <c r="U20">
        <f>+H20/'Total x Ano'!$B$30</f>
        <v>2.6809953476845437E-3</v>
      </c>
      <c r="V20">
        <f>+I20/'Total x Ano'!$B$30</f>
        <v>2.7485834656933977E-3</v>
      </c>
      <c r="W20">
        <f>+J20/'Total x Ano'!$B$30</f>
        <v>2.3655841303098915E-4</v>
      </c>
      <c r="X20">
        <f>+K20/'Total x Ano'!$B$30</f>
        <v>2.2642019532966105E-3</v>
      </c>
      <c r="Y20">
        <f>+L20/'Total x Ano'!$B$30</f>
        <v>3.698196523717797E-2</v>
      </c>
    </row>
    <row r="21" spans="1:25" x14ac:dyDescent="0.25">
      <c r="A21" s="1" t="s">
        <v>18</v>
      </c>
      <c r="B21">
        <f>mic!B21</f>
        <v>1316</v>
      </c>
      <c r="C21">
        <f>mic!C21</f>
        <v>351</v>
      </c>
      <c r="D21">
        <f>mic!D21</f>
        <v>1351</v>
      </c>
      <c r="E21">
        <f>mic!E21</f>
        <v>22</v>
      </c>
      <c r="F21">
        <f>mic!F21</f>
        <v>3933</v>
      </c>
      <c r="G21">
        <f>mic!G21</f>
        <v>894</v>
      </c>
      <c r="H21">
        <f>mic!H21</f>
        <v>929</v>
      </c>
      <c r="I21">
        <f>mic!I21</f>
        <v>503</v>
      </c>
      <c r="J21">
        <f>mic!J21</f>
        <v>59</v>
      </c>
      <c r="K21">
        <f>mic!K21</f>
        <v>518</v>
      </c>
      <c r="L21">
        <f t="shared" si="0"/>
        <v>9876</v>
      </c>
      <c r="N21" s="1" t="s">
        <v>18</v>
      </c>
      <c r="O21">
        <f>+B21/'Total x Ano'!$B$30</f>
        <v>1.4824327216608653E-2</v>
      </c>
      <c r="P21">
        <f>+C21/'Total x Ano'!$B$30</f>
        <v>3.9539049035179612E-3</v>
      </c>
      <c r="Q21">
        <f>+D21/'Total x Ano'!$B$30</f>
        <v>1.5218591238326969E-2</v>
      </c>
      <c r="R21">
        <f>+E21/'Total x Ano'!$B$30</f>
        <v>2.4782309936579818E-4</v>
      </c>
      <c r="S21">
        <f>+F21/'Total x Ano'!$B$30</f>
        <v>4.4304011354803823E-2</v>
      </c>
      <c r="T21">
        <f>+G21/'Total x Ano'!$B$30</f>
        <v>1.0070629583319252E-2</v>
      </c>
      <c r="U21">
        <f>+H21/'Total x Ano'!$B$30</f>
        <v>1.0464893605037568E-2</v>
      </c>
      <c r="V21">
        <f>+I21/'Total x Ano'!$B$30</f>
        <v>5.6661372264089306E-3</v>
      </c>
      <c r="W21">
        <f>+J21/'Total x Ano'!$B$30</f>
        <v>6.646164937537314E-4</v>
      </c>
      <c r="X21">
        <f>+K21/'Total x Ano'!$B$30</f>
        <v>5.8351075214310658E-3</v>
      </c>
      <c r="Y21">
        <f>+L21/'Total x Ano'!$B$30</f>
        <v>0.11125004224257376</v>
      </c>
    </row>
    <row r="22" spans="1:25" x14ac:dyDescent="0.25">
      <c r="A22" s="1" t="s">
        <v>17</v>
      </c>
      <c r="B22">
        <f>mic!B22</f>
        <v>289</v>
      </c>
      <c r="C22">
        <f>mic!C22</f>
        <v>55</v>
      </c>
      <c r="D22">
        <f>mic!D22</f>
        <v>235</v>
      </c>
      <c r="E22">
        <f>mic!E22</f>
        <v>0</v>
      </c>
      <c r="F22">
        <f>mic!F22</f>
        <v>693</v>
      </c>
      <c r="G22">
        <f>mic!G22</f>
        <v>130</v>
      </c>
      <c r="H22">
        <f>mic!H22</f>
        <v>154</v>
      </c>
      <c r="I22">
        <f>mic!I22</f>
        <v>121</v>
      </c>
      <c r="J22">
        <f>mic!J22</f>
        <v>14</v>
      </c>
      <c r="K22">
        <f>mic!K22</f>
        <v>103</v>
      </c>
      <c r="L22">
        <f t="shared" si="0"/>
        <v>1794</v>
      </c>
      <c r="N22" s="1" t="s">
        <v>17</v>
      </c>
      <c r="O22">
        <f>+B22/'Total x Ano'!$B$30</f>
        <v>3.255494350759803E-3</v>
      </c>
      <c r="P22">
        <f>+C22/'Total x Ano'!$B$30</f>
        <v>6.1955774841449538E-4</v>
      </c>
      <c r="Q22">
        <f>+D22/'Total x Ano'!$B$30</f>
        <v>2.6472012886801168E-3</v>
      </c>
      <c r="R22">
        <f>+E22/'Total x Ano'!$B$30</f>
        <v>0</v>
      </c>
      <c r="S22">
        <f>+F22/'Total x Ano'!$B$30</f>
        <v>7.806427630022642E-3</v>
      </c>
      <c r="T22">
        <f>+G22/'Total x Ano'!$B$30</f>
        <v>1.4644092235251709E-3</v>
      </c>
      <c r="U22">
        <f>+H22/'Total x Ano'!$B$30</f>
        <v>1.734761695560587E-3</v>
      </c>
      <c r="V22">
        <f>+I22/'Total x Ano'!$B$30</f>
        <v>1.3630270465118898E-3</v>
      </c>
      <c r="W22">
        <f>+J22/'Total x Ano'!$B$30</f>
        <v>1.5770560868732611E-4</v>
      </c>
      <c r="X22">
        <f>+K22/'Total x Ano'!$B$30</f>
        <v>1.1602626924853278E-3</v>
      </c>
      <c r="Y22">
        <f>+L22/'Total x Ano'!$B$30</f>
        <v>2.020884728464736E-2</v>
      </c>
    </row>
    <row r="23" spans="1:25" x14ac:dyDescent="0.25">
      <c r="A23" s="1" t="s">
        <v>16</v>
      </c>
      <c r="B23">
        <f>mic!B23</f>
        <v>1069</v>
      </c>
      <c r="C23">
        <f>mic!C23</f>
        <v>592</v>
      </c>
      <c r="D23">
        <f>mic!D23</f>
        <v>904</v>
      </c>
      <c r="E23">
        <f>mic!E23</f>
        <v>20</v>
      </c>
      <c r="F23">
        <f>mic!F23</f>
        <v>2965</v>
      </c>
      <c r="G23">
        <f>mic!G23</f>
        <v>937</v>
      </c>
      <c r="H23">
        <f>mic!H23</f>
        <v>617</v>
      </c>
      <c r="I23">
        <f>mic!I23</f>
        <v>418</v>
      </c>
      <c r="J23">
        <f>mic!J23</f>
        <v>33</v>
      </c>
      <c r="K23">
        <f>mic!K23</f>
        <v>581</v>
      </c>
      <c r="L23">
        <f t="shared" si="0"/>
        <v>8136</v>
      </c>
      <c r="N23" s="1" t="s">
        <v>16</v>
      </c>
      <c r="O23">
        <f>+B23/'Total x Ano'!$B$30</f>
        <v>1.2041949691910829E-2</v>
      </c>
      <c r="P23">
        <f>+C23/'Total x Ano'!$B$30</f>
        <v>6.6686943102069324E-3</v>
      </c>
      <c r="Q23">
        <f>+D23/'Total x Ano'!$B$30</f>
        <v>1.0183276446667342E-2</v>
      </c>
      <c r="R23">
        <f>+E23/'Total x Ano'!$B$30</f>
        <v>2.2529372669618015E-4</v>
      </c>
      <c r="S23">
        <f>+F23/'Total x Ano'!$B$30</f>
        <v>3.339979498270871E-2</v>
      </c>
      <c r="T23">
        <f>+G23/'Total x Ano'!$B$30</f>
        <v>1.0555011095716041E-2</v>
      </c>
      <c r="U23">
        <f>+H23/'Total x Ano'!$B$30</f>
        <v>6.9503114685771578E-3</v>
      </c>
      <c r="V23">
        <f>+I23/'Total x Ano'!$B$30</f>
        <v>4.708638887950165E-3</v>
      </c>
      <c r="W23">
        <f>+J23/'Total x Ano'!$B$30</f>
        <v>3.7173464904869725E-4</v>
      </c>
      <c r="X23">
        <f>+K23/'Total x Ano'!$B$30</f>
        <v>6.5447827605240334E-3</v>
      </c>
      <c r="Y23">
        <f>+L23/'Total x Ano'!$B$30</f>
        <v>9.1649488020006081E-2</v>
      </c>
    </row>
    <row r="24" spans="1:25" x14ac:dyDescent="0.25">
      <c r="A24" s="1" t="s">
        <v>15</v>
      </c>
      <c r="B24">
        <f>mic!B24</f>
        <v>3305</v>
      </c>
      <c r="C24">
        <f>mic!C24</f>
        <v>849</v>
      </c>
      <c r="D24">
        <f>mic!D24</f>
        <v>2571</v>
      </c>
      <c r="E24">
        <f>mic!E24</f>
        <v>34</v>
      </c>
      <c r="F24">
        <f>mic!F24</f>
        <v>10756</v>
      </c>
      <c r="G24">
        <f>mic!G24</f>
        <v>2116</v>
      </c>
      <c r="H24">
        <f>mic!H24</f>
        <v>1680</v>
      </c>
      <c r="I24">
        <f>mic!I24</f>
        <v>1811</v>
      </c>
      <c r="J24">
        <f>mic!J24</f>
        <v>101</v>
      </c>
      <c r="K24">
        <f>mic!K24</f>
        <v>1957</v>
      </c>
      <c r="L24">
        <f t="shared" si="0"/>
        <v>25180</v>
      </c>
      <c r="N24" s="1" t="s">
        <v>15</v>
      </c>
      <c r="O24">
        <f>+B24/'Total x Ano'!$B$30</f>
        <v>3.7229788336543772E-2</v>
      </c>
      <c r="P24">
        <f>+C24/'Total x Ano'!$B$30</f>
        <v>9.5637186982528467E-3</v>
      </c>
      <c r="Q24">
        <f>+D24/'Total x Ano'!$B$30</f>
        <v>2.8961508566793956E-2</v>
      </c>
      <c r="R24">
        <f>+E24/'Total x Ano'!$B$30</f>
        <v>3.8299933538350626E-4</v>
      </c>
      <c r="S24">
        <f>+F24/'Total x Ano'!$B$30</f>
        <v>0.12116296621720568</v>
      </c>
      <c r="T24">
        <f>+G24/'Total x Ano'!$B$30</f>
        <v>2.3836076284455859E-2</v>
      </c>
      <c r="U24">
        <f>+H24/'Total x Ano'!$B$30</f>
        <v>1.8924673042479131E-2</v>
      </c>
      <c r="V24">
        <f>+I24/'Total x Ano'!$B$30</f>
        <v>2.0400346952339114E-2</v>
      </c>
      <c r="W24">
        <f>+J24/'Total x Ano'!$B$30</f>
        <v>1.1377333198157097E-3</v>
      </c>
      <c r="X24">
        <f>+K24/'Total x Ano'!$B$30</f>
        <v>2.2044991157221226E-2</v>
      </c>
      <c r="Y24">
        <f>+L24/'Total x Ano'!$B$30</f>
        <v>0.2836448019104908</v>
      </c>
    </row>
    <row r="25" spans="1:25" x14ac:dyDescent="0.25">
      <c r="A25" s="1" t="s">
        <v>14</v>
      </c>
      <c r="B25">
        <f>mic!B25</f>
        <v>844</v>
      </c>
      <c r="C25">
        <f>mic!C25</f>
        <v>195</v>
      </c>
      <c r="D25">
        <f>mic!D25</f>
        <v>848</v>
      </c>
      <c r="E25">
        <f>mic!E25</f>
        <v>14</v>
      </c>
      <c r="F25">
        <f>mic!F25</f>
        <v>2583</v>
      </c>
      <c r="G25">
        <f>mic!G25</f>
        <v>565</v>
      </c>
      <c r="H25">
        <f>mic!H25</f>
        <v>525</v>
      </c>
      <c r="I25">
        <f>mic!I25</f>
        <v>320</v>
      </c>
      <c r="J25">
        <f>mic!J25</f>
        <v>21</v>
      </c>
      <c r="K25">
        <f>mic!K25</f>
        <v>316</v>
      </c>
      <c r="L25">
        <f t="shared" si="0"/>
        <v>6231</v>
      </c>
      <c r="N25" s="1" t="s">
        <v>14</v>
      </c>
      <c r="O25">
        <f>+B25/'Total x Ano'!$B$30</f>
        <v>9.5073952665788025E-3</v>
      </c>
      <c r="P25">
        <f>+C25/'Total x Ano'!$B$30</f>
        <v>2.1966138352877565E-3</v>
      </c>
      <c r="Q25">
        <f>+D25/'Total x Ano'!$B$30</f>
        <v>9.5524540119180379E-3</v>
      </c>
      <c r="R25">
        <f>+E25/'Total x Ano'!$B$30</f>
        <v>1.5770560868732611E-4</v>
      </c>
      <c r="S25">
        <f>+F25/'Total x Ano'!$B$30</f>
        <v>2.9096684802811665E-2</v>
      </c>
      <c r="T25">
        <f>+G25/'Total x Ano'!$B$30</f>
        <v>6.3645477791670893E-3</v>
      </c>
      <c r="U25">
        <f>+H25/'Total x Ano'!$B$30</f>
        <v>5.9139603257747286E-3</v>
      </c>
      <c r="V25">
        <f>+I25/'Total x Ano'!$B$30</f>
        <v>3.6046996271388823E-3</v>
      </c>
      <c r="W25">
        <f>+J25/'Total x Ano'!$B$30</f>
        <v>2.3655841303098915E-4</v>
      </c>
      <c r="X25">
        <f>+K25/'Total x Ano'!$B$30</f>
        <v>3.5596408817996461E-3</v>
      </c>
      <c r="Y25">
        <f>+L25/'Total x Ano'!$B$30</f>
        <v>7.0190260552194919E-2</v>
      </c>
    </row>
    <row r="26" spans="1:25" x14ac:dyDescent="0.25">
      <c r="A26" s="1" t="s">
        <v>13</v>
      </c>
      <c r="B26">
        <f>mic!B26</f>
        <v>760</v>
      </c>
      <c r="C26">
        <f>mic!C26</f>
        <v>301</v>
      </c>
      <c r="D26">
        <f>mic!D26</f>
        <v>729</v>
      </c>
      <c r="E26">
        <f>mic!E26</f>
        <v>12</v>
      </c>
      <c r="F26">
        <f>mic!F26</f>
        <v>1663</v>
      </c>
      <c r="G26">
        <f>mic!G26</f>
        <v>458</v>
      </c>
      <c r="H26">
        <f>mic!H26</f>
        <v>446</v>
      </c>
      <c r="I26">
        <f>mic!I26</f>
        <v>243</v>
      </c>
      <c r="J26">
        <f>mic!J26</f>
        <v>17</v>
      </c>
      <c r="K26">
        <f>mic!K26</f>
        <v>280</v>
      </c>
      <c r="L26">
        <f t="shared" si="0"/>
        <v>4909</v>
      </c>
      <c r="N26" s="1" t="s">
        <v>13</v>
      </c>
      <c r="O26">
        <f>+B26/'Total x Ano'!$B$30</f>
        <v>8.5611616144548458E-3</v>
      </c>
      <c r="P26">
        <f>+C26/'Total x Ano'!$B$30</f>
        <v>3.3906705867775113E-3</v>
      </c>
      <c r="Q26">
        <f>+D26/'Total x Ano'!$B$30</f>
        <v>8.2119563380757665E-3</v>
      </c>
      <c r="R26">
        <f>+E26/'Total x Ano'!$B$30</f>
        <v>1.351762360177081E-4</v>
      </c>
      <c r="S26">
        <f>+F26/'Total x Ano'!$B$30</f>
        <v>1.873317337478738E-2</v>
      </c>
      <c r="T26">
        <f>+G26/'Total x Ano'!$B$30</f>
        <v>5.1592263413425257E-3</v>
      </c>
      <c r="U26">
        <f>+H26/'Total x Ano'!$B$30</f>
        <v>5.024050105324817E-3</v>
      </c>
      <c r="V26">
        <f>+I26/'Total x Ano'!$B$30</f>
        <v>2.7373187793585888E-3</v>
      </c>
      <c r="W26">
        <f>+J26/'Total x Ano'!$B$30</f>
        <v>1.9149966769175313E-4</v>
      </c>
      <c r="X26">
        <f>+K26/'Total x Ano'!$B$30</f>
        <v>3.1541121737465221E-3</v>
      </c>
      <c r="Y26">
        <f>+L26/'Total x Ano'!$B$30</f>
        <v>5.5298345217577413E-2</v>
      </c>
    </row>
    <row r="27" spans="1:25" x14ac:dyDescent="0.25">
      <c r="A27" s="1" t="s">
        <v>12</v>
      </c>
      <c r="B27">
        <f>mic!B27</f>
        <v>1379</v>
      </c>
      <c r="C27">
        <f>mic!C27</f>
        <v>244</v>
      </c>
      <c r="D27">
        <f>mic!D27</f>
        <v>934</v>
      </c>
      <c r="E27">
        <f>mic!E27</f>
        <v>11</v>
      </c>
      <c r="F27">
        <f>mic!F27</f>
        <v>2646</v>
      </c>
      <c r="G27">
        <f>mic!G27</f>
        <v>637</v>
      </c>
      <c r="H27">
        <f>mic!H27</f>
        <v>657</v>
      </c>
      <c r="I27">
        <f>mic!I27</f>
        <v>398</v>
      </c>
      <c r="J27">
        <f>mic!J27</f>
        <v>19</v>
      </c>
      <c r="K27">
        <f>mic!K27</f>
        <v>332</v>
      </c>
      <c r="L27">
        <f t="shared" si="0"/>
        <v>7257</v>
      </c>
      <c r="N27" s="1" t="s">
        <v>12</v>
      </c>
      <c r="O27">
        <f>+B27/'Total x Ano'!$B$30</f>
        <v>1.553400245570162E-2</v>
      </c>
      <c r="P27">
        <f>+C27/'Total x Ano'!$B$30</f>
        <v>2.7485834656933977E-3</v>
      </c>
      <c r="Q27">
        <f>+D27/'Total x Ano'!$B$30</f>
        <v>1.0521217036711612E-2</v>
      </c>
      <c r="R27">
        <f>+E27/'Total x Ano'!$B$30</f>
        <v>1.2391154968289909E-4</v>
      </c>
      <c r="S27">
        <f>+F27/'Total x Ano'!$B$30</f>
        <v>2.9806360041904633E-2</v>
      </c>
      <c r="T27">
        <f>+G27/'Total x Ano'!$B$30</f>
        <v>7.1756051952733373E-3</v>
      </c>
      <c r="U27">
        <f>+H27/'Total x Ano'!$B$30</f>
        <v>7.4008989219695176E-3</v>
      </c>
      <c r="V27">
        <f>+I27/'Total x Ano'!$B$30</f>
        <v>4.4833451612539847E-3</v>
      </c>
      <c r="W27">
        <f>+J27/'Total x Ano'!$B$30</f>
        <v>2.1402904036137114E-4</v>
      </c>
      <c r="X27">
        <f>+K27/'Total x Ano'!$B$30</f>
        <v>3.7398758631565906E-3</v>
      </c>
      <c r="Y27">
        <f>+L27/'Total x Ano'!$B$30</f>
        <v>8.1747828731708966E-2</v>
      </c>
    </row>
    <row r="28" spans="1:25" x14ac:dyDescent="0.25">
      <c r="A28" s="1" t="s">
        <v>11</v>
      </c>
      <c r="B28">
        <f>mic!B28</f>
        <v>114</v>
      </c>
      <c r="C28">
        <f>mic!C28</f>
        <v>50</v>
      </c>
      <c r="D28">
        <f>mic!D28</f>
        <v>171</v>
      </c>
      <c r="E28">
        <f>mic!E28</f>
        <v>5</v>
      </c>
      <c r="F28">
        <f>mic!F28</f>
        <v>360</v>
      </c>
      <c r="G28">
        <f>mic!G28</f>
        <v>76</v>
      </c>
      <c r="H28">
        <f>mic!H28</f>
        <v>113</v>
      </c>
      <c r="I28">
        <f>mic!I28</f>
        <v>39</v>
      </c>
      <c r="J28">
        <f>mic!J28</f>
        <v>9</v>
      </c>
      <c r="K28">
        <f>mic!K28</f>
        <v>76</v>
      </c>
      <c r="L28">
        <f t="shared" si="0"/>
        <v>1013</v>
      </c>
      <c r="N28" s="1" t="s">
        <v>11</v>
      </c>
      <c r="O28">
        <f>+B28/'Total x Ano'!$B$30</f>
        <v>1.2841742421682268E-3</v>
      </c>
      <c r="P28">
        <f>+C28/'Total x Ano'!$B$30</f>
        <v>5.632343167404504E-4</v>
      </c>
      <c r="Q28">
        <f>+D28/'Total x Ano'!$B$30</f>
        <v>1.9262613632523402E-3</v>
      </c>
      <c r="R28">
        <f>+E28/'Total x Ano'!$B$30</f>
        <v>5.6323431674045036E-5</v>
      </c>
      <c r="S28">
        <f>+F28/'Total x Ano'!$B$30</f>
        <v>4.0552870805312426E-3</v>
      </c>
      <c r="T28">
        <f>+G28/'Total x Ano'!$B$30</f>
        <v>8.5611616144548456E-4</v>
      </c>
      <c r="U28">
        <f>+H28/'Total x Ano'!$B$30</f>
        <v>1.2729095558334177E-3</v>
      </c>
      <c r="V28">
        <f>+I28/'Total x Ano'!$B$30</f>
        <v>4.3932276705755129E-4</v>
      </c>
      <c r="W28">
        <f>+J28/'Total x Ano'!$B$30</f>
        <v>1.0138217701328107E-4</v>
      </c>
      <c r="X28">
        <f>+K28/'Total x Ano'!$B$30</f>
        <v>8.5611616144548456E-4</v>
      </c>
      <c r="Y28">
        <f>+L28/'Total x Ano'!$B$30</f>
        <v>1.1411127257161525E-2</v>
      </c>
    </row>
    <row r="29" spans="1:25" x14ac:dyDescent="0.25">
      <c r="A29" s="1" t="s">
        <v>10</v>
      </c>
      <c r="B29">
        <f>mic!B29</f>
        <v>173</v>
      </c>
      <c r="C29">
        <f>mic!C29</f>
        <v>30</v>
      </c>
      <c r="D29">
        <f>mic!D29</f>
        <v>195</v>
      </c>
      <c r="E29">
        <f>mic!E29</f>
        <v>5</v>
      </c>
      <c r="F29">
        <f>mic!F29</f>
        <v>491</v>
      </c>
      <c r="G29">
        <f>mic!G29</f>
        <v>75</v>
      </c>
      <c r="H29">
        <f>mic!H29</f>
        <v>89</v>
      </c>
      <c r="I29">
        <f>mic!I29</f>
        <v>72</v>
      </c>
      <c r="J29">
        <f>mic!J29</f>
        <v>8</v>
      </c>
      <c r="K29">
        <f>mic!K29</f>
        <v>91</v>
      </c>
      <c r="L29">
        <f t="shared" si="0"/>
        <v>1229</v>
      </c>
      <c r="N29" s="1" t="s">
        <v>10</v>
      </c>
      <c r="O29">
        <f>+B29/'Total x Ano'!$B$30</f>
        <v>1.9487907359219583E-3</v>
      </c>
      <c r="P29">
        <f>+C29/'Total x Ano'!$B$30</f>
        <v>3.3794059004427023E-4</v>
      </c>
      <c r="Q29">
        <f>+D29/'Total x Ano'!$B$30</f>
        <v>2.1966138352877565E-3</v>
      </c>
      <c r="R29">
        <f>+E29/'Total x Ano'!$B$30</f>
        <v>5.6323431674045036E-5</v>
      </c>
      <c r="S29">
        <f>+F29/'Total x Ano'!$B$30</f>
        <v>5.5309609903912227E-3</v>
      </c>
      <c r="T29">
        <f>+G29/'Total x Ano'!$B$30</f>
        <v>8.448514751106755E-4</v>
      </c>
      <c r="U29">
        <f>+H29/'Total x Ano'!$B$30</f>
        <v>1.0025570837980016E-3</v>
      </c>
      <c r="V29">
        <f>+I29/'Total x Ano'!$B$30</f>
        <v>8.1105741610624853E-4</v>
      </c>
      <c r="W29">
        <f>+J29/'Total x Ano'!$B$30</f>
        <v>9.0117490678472061E-5</v>
      </c>
      <c r="X29">
        <f>+K29/'Total x Ano'!$B$30</f>
        <v>1.0250864564676197E-3</v>
      </c>
      <c r="Y29">
        <f>+L29/'Total x Ano'!$B$30</f>
        <v>1.384429950548027E-2</v>
      </c>
    </row>
    <row r="30" spans="1:25" x14ac:dyDescent="0.25">
      <c r="A30" s="1" t="s">
        <v>9</v>
      </c>
      <c r="B30">
        <f>mic!B30</f>
        <v>290</v>
      </c>
      <c r="C30">
        <f>mic!C30</f>
        <v>72</v>
      </c>
      <c r="D30">
        <f>mic!D30</f>
        <v>362</v>
      </c>
      <c r="E30">
        <f>mic!E30</f>
        <v>6</v>
      </c>
      <c r="F30">
        <f>mic!F30</f>
        <v>948</v>
      </c>
      <c r="G30">
        <f>mic!G30</f>
        <v>181</v>
      </c>
      <c r="H30">
        <f>mic!H30</f>
        <v>228</v>
      </c>
      <c r="I30">
        <f>mic!I30</f>
        <v>127</v>
      </c>
      <c r="J30">
        <f>mic!J30</f>
        <v>16</v>
      </c>
      <c r="K30">
        <f>mic!K30</f>
        <v>128</v>
      </c>
      <c r="L30">
        <f t="shared" si="0"/>
        <v>2358</v>
      </c>
      <c r="N30" s="1" t="s">
        <v>9</v>
      </c>
      <c r="O30">
        <f>+B30/'Total x Ano'!$B$30</f>
        <v>3.2667590370946123E-3</v>
      </c>
      <c r="P30">
        <f>+C30/'Total x Ano'!$B$30</f>
        <v>8.1105741610624853E-4</v>
      </c>
      <c r="Q30">
        <f>+D30/'Total x Ano'!$B$30</f>
        <v>4.0778164532008603E-3</v>
      </c>
      <c r="R30">
        <f>+E30/'Total x Ano'!$B$30</f>
        <v>6.7588118008854049E-5</v>
      </c>
      <c r="S30">
        <f>+F30/'Total x Ano'!$B$30</f>
        <v>1.067892264539894E-2</v>
      </c>
      <c r="T30">
        <f>+G30/'Total x Ano'!$B$30</f>
        <v>2.0389082266004301E-3</v>
      </c>
      <c r="U30">
        <f>+H30/'Total x Ano'!$B$30</f>
        <v>2.5683484843364536E-3</v>
      </c>
      <c r="V30">
        <f>+I30/'Total x Ano'!$B$30</f>
        <v>1.4306151645207439E-3</v>
      </c>
      <c r="W30">
        <f>+J30/'Total x Ano'!$B$30</f>
        <v>1.8023498135694412E-4</v>
      </c>
      <c r="X30">
        <f>+K30/'Total x Ano'!$B$30</f>
        <v>1.441879850855553E-3</v>
      </c>
      <c r="Y30">
        <f>+L30/'Total x Ano'!$B$30</f>
        <v>2.6562130377479638E-2</v>
      </c>
    </row>
    <row r="31" spans="1:25" x14ac:dyDescent="0.25">
      <c r="A31" s="1" t="s">
        <v>8</v>
      </c>
      <c r="B31">
        <f>mic!B31</f>
        <v>205</v>
      </c>
      <c r="C31">
        <f>mic!C31</f>
        <v>88</v>
      </c>
      <c r="D31">
        <f>mic!D31</f>
        <v>222</v>
      </c>
      <c r="E31">
        <f>mic!E31</f>
        <v>4</v>
      </c>
      <c r="F31">
        <f>mic!F31</f>
        <v>817</v>
      </c>
      <c r="G31">
        <f>mic!G31</f>
        <v>201</v>
      </c>
      <c r="H31">
        <f>mic!H31</f>
        <v>135</v>
      </c>
      <c r="I31">
        <f>mic!I31</f>
        <v>98</v>
      </c>
      <c r="J31">
        <f>mic!J31</f>
        <v>13</v>
      </c>
      <c r="K31">
        <f>mic!K31</f>
        <v>207</v>
      </c>
      <c r="L31">
        <f t="shared" si="0"/>
        <v>1990</v>
      </c>
      <c r="N31" s="1" t="s">
        <v>8</v>
      </c>
      <c r="O31">
        <f>+B31/'Total x Ano'!$B$30</f>
        <v>2.3092606986358463E-3</v>
      </c>
      <c r="P31">
        <f>+C31/'Total x Ano'!$B$30</f>
        <v>9.9129239746319274E-4</v>
      </c>
      <c r="Q31">
        <f>+D31/'Total x Ano'!$B$30</f>
        <v>2.5007603663275996E-3</v>
      </c>
      <c r="R31">
        <f>+E31/'Total x Ano'!$B$30</f>
        <v>4.505874533923603E-5</v>
      </c>
      <c r="S31">
        <f>+F31/'Total x Ano'!$B$30</f>
        <v>9.2032487355389585E-3</v>
      </c>
      <c r="T31">
        <f>+G31/'Total x Ano'!$B$30</f>
        <v>2.2642019532966105E-3</v>
      </c>
      <c r="U31">
        <f>+H31/'Total x Ano'!$B$30</f>
        <v>1.520732655199216E-3</v>
      </c>
      <c r="V31">
        <f>+I31/'Total x Ano'!$B$30</f>
        <v>1.1039392608112827E-3</v>
      </c>
      <c r="W31">
        <f>+J31/'Total x Ano'!$B$30</f>
        <v>1.464409223525171E-4</v>
      </c>
      <c r="X31">
        <f>+K31/'Total x Ano'!$B$30</f>
        <v>2.3317900713054644E-3</v>
      </c>
      <c r="Y31">
        <f>+L31/'Total x Ano'!$B$30</f>
        <v>2.2416725806269924E-2</v>
      </c>
    </row>
    <row r="32" spans="1:25" x14ac:dyDescent="0.25">
      <c r="A32" s="1" t="s">
        <v>7</v>
      </c>
      <c r="B32">
        <f>mic!B32</f>
        <v>11371</v>
      </c>
      <c r="C32">
        <f>mic!C32</f>
        <v>3521</v>
      </c>
      <c r="D32">
        <f>mic!D32</f>
        <v>10430</v>
      </c>
      <c r="E32">
        <f>mic!E32</f>
        <v>169</v>
      </c>
      <c r="F32">
        <f>mic!F32</f>
        <v>33740</v>
      </c>
      <c r="G32">
        <f>mic!G32</f>
        <v>7303</v>
      </c>
      <c r="H32">
        <f>mic!H32</f>
        <v>6556</v>
      </c>
      <c r="I32">
        <f>mic!I32</f>
        <v>5050</v>
      </c>
      <c r="J32">
        <f>mic!J32</f>
        <v>378</v>
      </c>
      <c r="K32">
        <f>mic!K32</f>
        <v>5502</v>
      </c>
      <c r="L32">
        <f t="shared" si="0"/>
        <v>84020</v>
      </c>
      <c r="N32" s="1" t="s">
        <v>7</v>
      </c>
      <c r="O32">
        <f>+B32/'Total x Ano'!$B$30</f>
        <v>0.12809074831311323</v>
      </c>
      <c r="P32">
        <f>+C32/'Total x Ano'!$B$30</f>
        <v>3.9662960584862517E-2</v>
      </c>
      <c r="Q32">
        <f>+D32/'Total x Ano'!$B$30</f>
        <v>0.11749067847205795</v>
      </c>
      <c r="R32">
        <f>+E32/'Total x Ano'!$B$30</f>
        <v>1.9037319905827223E-3</v>
      </c>
      <c r="S32">
        <f>+F32/'Total x Ano'!$B$30</f>
        <v>0.38007051693645588</v>
      </c>
      <c r="T32">
        <f>+G32/'Total x Ano'!$B$30</f>
        <v>8.226600430311018E-2</v>
      </c>
      <c r="U32">
        <f>+H32/'Total x Ano'!$B$30</f>
        <v>7.3851283611007845E-2</v>
      </c>
      <c r="V32">
        <f>+I32/'Total x Ano'!$B$30</f>
        <v>5.6886665990785484E-2</v>
      </c>
      <c r="W32">
        <f>+J32/'Total x Ano'!$B$30</f>
        <v>4.2580514345578043E-3</v>
      </c>
      <c r="X32">
        <f>+K32/'Total x Ano'!$B$30</f>
        <v>6.1978304214119158E-2</v>
      </c>
      <c r="Y32">
        <f>+L32/'Total x Ano'!$B$30</f>
        <v>0.94645894585065282</v>
      </c>
    </row>
    <row r="34" spans="1:25" x14ac:dyDescent="0.25">
      <c r="L34" s="1"/>
    </row>
    <row r="35" spans="1:25" s="1" customFormat="1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  <c r="N35" s="1">
        <v>2008</v>
      </c>
      <c r="O35" s="1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B36" s="1" t="s">
        <v>505</v>
      </c>
      <c r="C36" s="1" t="s">
        <v>541</v>
      </c>
      <c r="D36" s="1" t="s">
        <v>1</v>
      </c>
      <c r="E36" s="1" t="s">
        <v>531</v>
      </c>
      <c r="F36" s="1" t="s">
        <v>510</v>
      </c>
      <c r="G36" s="1" t="s">
        <v>537</v>
      </c>
      <c r="H36" s="1" t="s">
        <v>2</v>
      </c>
      <c r="I36" s="1" t="s">
        <v>3</v>
      </c>
      <c r="J36" s="1" t="s">
        <v>6</v>
      </c>
      <c r="K36" s="1" t="s">
        <v>533</v>
      </c>
      <c r="L36" s="1" t="s">
        <v>565</v>
      </c>
      <c r="N36" s="1"/>
      <c r="O36" s="1" t="s">
        <v>505</v>
      </c>
      <c r="P36" s="1" t="s">
        <v>541</v>
      </c>
      <c r="Q36" s="1" t="s">
        <v>1</v>
      </c>
      <c r="R36" s="1" t="s">
        <v>531</v>
      </c>
      <c r="S36" s="1" t="s">
        <v>510</v>
      </c>
      <c r="T36" s="1" t="s">
        <v>537</v>
      </c>
      <c r="U36" s="1" t="s">
        <v>2</v>
      </c>
      <c r="V36" s="1" t="s">
        <v>3</v>
      </c>
      <c r="W36" s="1" t="s">
        <v>6</v>
      </c>
      <c r="X36" s="1" t="s">
        <v>533</v>
      </c>
      <c r="Y36" s="1" t="s">
        <v>565</v>
      </c>
    </row>
    <row r="37" spans="1:25" x14ac:dyDescent="0.25">
      <c r="A37" s="1" t="s">
        <v>34</v>
      </c>
      <c r="B37">
        <f>mic!B39</f>
        <v>91</v>
      </c>
      <c r="C37">
        <f>mic!C39</f>
        <v>8</v>
      </c>
      <c r="D37">
        <f>mic!D39</f>
        <v>106</v>
      </c>
      <c r="E37">
        <f>mic!E39</f>
        <v>2</v>
      </c>
      <c r="F37">
        <f>mic!F39</f>
        <v>250</v>
      </c>
      <c r="G37">
        <f>mic!G39</f>
        <v>51</v>
      </c>
      <c r="H37">
        <f>mic!H39</f>
        <v>38</v>
      </c>
      <c r="I37">
        <f>mic!I39</f>
        <v>36</v>
      </c>
      <c r="J37">
        <f>mic!J39</f>
        <v>3</v>
      </c>
      <c r="K37">
        <f>mic!K39</f>
        <v>42</v>
      </c>
      <c r="L37">
        <f>SUM(B37:K37)</f>
        <v>627</v>
      </c>
      <c r="N37" s="1" t="s">
        <v>34</v>
      </c>
      <c r="O37">
        <f>+B37/'Total x Ano'!$C$30</f>
        <v>9.9893520093965777E-4</v>
      </c>
      <c r="P37">
        <f>+C37/'Total x Ano'!$C$30</f>
        <v>8.78184792034864E-5</v>
      </c>
      <c r="Q37">
        <f>+D37/'Total x Ano'!$C$30</f>
        <v>1.1635948494461948E-3</v>
      </c>
      <c r="R37">
        <f>+E37/'Total x Ano'!$C$30</f>
        <v>2.19546198008716E-5</v>
      </c>
      <c r="S37">
        <f>+F37/'Total x Ano'!$C$30</f>
        <v>2.74432747510895E-3</v>
      </c>
      <c r="T37">
        <f>+G37/'Total x Ano'!$C$30</f>
        <v>5.5984280492222573E-4</v>
      </c>
      <c r="U37">
        <f>+H37/'Total x Ano'!$C$30</f>
        <v>4.1713777621656036E-4</v>
      </c>
      <c r="V37">
        <f>+I37/'Total x Ano'!$C$30</f>
        <v>3.9518315641568879E-4</v>
      </c>
      <c r="W37">
        <f>+J37/'Total x Ano'!$C$30</f>
        <v>3.2931929701307395E-5</v>
      </c>
      <c r="X37">
        <f>+K37/'Total x Ano'!$C$30</f>
        <v>4.6104701581830355E-4</v>
      </c>
      <c r="Y37">
        <f>+L37/'Total x Ano'!$C$30</f>
        <v>6.8827733075732464E-3</v>
      </c>
    </row>
    <row r="38" spans="1:25" x14ac:dyDescent="0.25">
      <c r="A38" s="1" t="s">
        <v>33</v>
      </c>
      <c r="B38">
        <f>mic!B40</f>
        <v>19</v>
      </c>
      <c r="C38">
        <f>mic!C40</f>
        <v>4</v>
      </c>
      <c r="D38">
        <f>mic!D40</f>
        <v>19</v>
      </c>
      <c r="E38">
        <f>mic!E40</f>
        <v>0</v>
      </c>
      <c r="F38">
        <f>mic!F40</f>
        <v>61</v>
      </c>
      <c r="G38">
        <f>mic!G40</f>
        <v>13</v>
      </c>
      <c r="H38">
        <f>mic!H40</f>
        <v>10</v>
      </c>
      <c r="I38">
        <f>mic!I40</f>
        <v>7</v>
      </c>
      <c r="J38">
        <f>mic!J40</f>
        <v>0</v>
      </c>
      <c r="K38">
        <f>mic!K40</f>
        <v>6</v>
      </c>
      <c r="L38">
        <f t="shared" ref="L38:L64" si="1">SUM(B38:K38)</f>
        <v>139</v>
      </c>
      <c r="N38" s="1" t="s">
        <v>33</v>
      </c>
      <c r="O38">
        <f>+B38/'Total x Ano'!$C$30</f>
        <v>2.0856888810828018E-4</v>
      </c>
      <c r="P38">
        <f>+C38/'Total x Ano'!$C$30</f>
        <v>4.39092396017432E-5</v>
      </c>
      <c r="Q38">
        <f>+D38/'Total x Ano'!$C$30</f>
        <v>2.0856888810828018E-4</v>
      </c>
      <c r="R38">
        <f>+E38/'Total x Ano'!$C$30</f>
        <v>0</v>
      </c>
      <c r="S38">
        <f>+F38/'Total x Ano'!$C$30</f>
        <v>6.6961590392658379E-4</v>
      </c>
      <c r="T38">
        <f>+G38/'Total x Ano'!$C$30</f>
        <v>1.4270502870566539E-4</v>
      </c>
      <c r="U38">
        <f>+H38/'Total x Ano'!$C$30</f>
        <v>1.09773099004358E-4</v>
      </c>
      <c r="V38">
        <f>+I38/'Total x Ano'!$C$30</f>
        <v>7.6841169303050588E-5</v>
      </c>
      <c r="W38">
        <f>+J38/'Total x Ano'!$C$30</f>
        <v>0</v>
      </c>
      <c r="X38">
        <f>+K38/'Total x Ano'!$C$30</f>
        <v>6.586385940261479E-5</v>
      </c>
      <c r="Y38">
        <f>+L38/'Total x Ano'!$C$30</f>
        <v>1.5258460761605761E-3</v>
      </c>
    </row>
    <row r="39" spans="1:25" x14ac:dyDescent="0.25">
      <c r="A39" s="1" t="s">
        <v>32</v>
      </c>
      <c r="B39">
        <f>mic!B41</f>
        <v>101</v>
      </c>
      <c r="C39">
        <f>mic!C41</f>
        <v>22</v>
      </c>
      <c r="D39">
        <f>mic!D41</f>
        <v>46</v>
      </c>
      <c r="E39">
        <f>mic!E41</f>
        <v>1</v>
      </c>
      <c r="F39">
        <f>mic!F41</f>
        <v>215</v>
      </c>
      <c r="G39">
        <f>mic!G41</f>
        <v>51</v>
      </c>
      <c r="H39">
        <f>mic!H41</f>
        <v>40</v>
      </c>
      <c r="I39">
        <f>mic!I41</f>
        <v>21</v>
      </c>
      <c r="J39">
        <f>mic!J41</f>
        <v>1</v>
      </c>
      <c r="K39">
        <f>mic!K41</f>
        <v>48</v>
      </c>
      <c r="L39">
        <f t="shared" si="1"/>
        <v>546</v>
      </c>
      <c r="N39" s="1" t="s">
        <v>32</v>
      </c>
      <c r="O39">
        <f>+B39/'Total x Ano'!$C$30</f>
        <v>1.1087082999440157E-3</v>
      </c>
      <c r="P39">
        <f>+C39/'Total x Ano'!$C$30</f>
        <v>2.4150081780958759E-4</v>
      </c>
      <c r="Q39">
        <f>+D39/'Total x Ano'!$C$30</f>
        <v>5.0495625542004675E-4</v>
      </c>
      <c r="R39">
        <f>+E39/'Total x Ano'!$C$30</f>
        <v>1.09773099004358E-5</v>
      </c>
      <c r="S39">
        <f>+F39/'Total x Ano'!$C$30</f>
        <v>2.3601216285936968E-3</v>
      </c>
      <c r="T39">
        <f>+G39/'Total x Ano'!$C$30</f>
        <v>5.5984280492222573E-4</v>
      </c>
      <c r="U39">
        <f>+H39/'Total x Ano'!$C$30</f>
        <v>4.3909239601743199E-4</v>
      </c>
      <c r="V39">
        <f>+I39/'Total x Ano'!$C$30</f>
        <v>2.3052350790915178E-4</v>
      </c>
      <c r="W39">
        <f>+J39/'Total x Ano'!$C$30</f>
        <v>1.09773099004358E-5</v>
      </c>
      <c r="X39">
        <f>+K39/'Total x Ano'!$C$30</f>
        <v>5.2691087522091832E-4</v>
      </c>
      <c r="Y39">
        <f>+L39/'Total x Ano'!$C$30</f>
        <v>5.9936112056379462E-3</v>
      </c>
    </row>
    <row r="40" spans="1:25" x14ac:dyDescent="0.25">
      <c r="A40" s="1" t="s">
        <v>31</v>
      </c>
      <c r="B40">
        <f>mic!B42</f>
        <v>16</v>
      </c>
      <c r="C40">
        <f>mic!C42</f>
        <v>5</v>
      </c>
      <c r="D40">
        <f>mic!D42</f>
        <v>22</v>
      </c>
      <c r="E40">
        <f>mic!E42</f>
        <v>2</v>
      </c>
      <c r="F40">
        <f>mic!F42</f>
        <v>63</v>
      </c>
      <c r="G40">
        <f>mic!G42</f>
        <v>9</v>
      </c>
      <c r="H40">
        <f>mic!H42</f>
        <v>15</v>
      </c>
      <c r="I40">
        <f>mic!I42</f>
        <v>8</v>
      </c>
      <c r="J40">
        <f>mic!J42</f>
        <v>1</v>
      </c>
      <c r="K40">
        <f>mic!K42</f>
        <v>11</v>
      </c>
      <c r="L40">
        <f t="shared" si="1"/>
        <v>152</v>
      </c>
      <c r="N40" s="1" t="s">
        <v>31</v>
      </c>
      <c r="O40">
        <f>+B40/'Total x Ano'!$C$30</f>
        <v>1.756369584069728E-4</v>
      </c>
      <c r="P40">
        <f>+C40/'Total x Ano'!$C$30</f>
        <v>5.4886549502178998E-5</v>
      </c>
      <c r="Q40">
        <f>+D40/'Total x Ano'!$C$30</f>
        <v>2.4150081780958759E-4</v>
      </c>
      <c r="R40">
        <f>+E40/'Total x Ano'!$C$30</f>
        <v>2.19546198008716E-5</v>
      </c>
      <c r="S40">
        <f>+F40/'Total x Ano'!$C$30</f>
        <v>6.9157052372745536E-4</v>
      </c>
      <c r="T40">
        <f>+G40/'Total x Ano'!$C$30</f>
        <v>9.8795789103922198E-5</v>
      </c>
      <c r="U40">
        <f>+H40/'Total x Ano'!$C$30</f>
        <v>1.6465964850653699E-4</v>
      </c>
      <c r="V40">
        <f>+I40/'Total x Ano'!$C$30</f>
        <v>8.78184792034864E-5</v>
      </c>
      <c r="W40">
        <f>+J40/'Total x Ano'!$C$30</f>
        <v>1.09773099004358E-5</v>
      </c>
      <c r="X40">
        <f>+K40/'Total x Ano'!$C$30</f>
        <v>1.2075040890479379E-4</v>
      </c>
      <c r="Y40">
        <f>+L40/'Total x Ano'!$C$30</f>
        <v>1.6685511048662414E-3</v>
      </c>
    </row>
    <row r="41" spans="1:25" x14ac:dyDescent="0.25">
      <c r="A41" s="1" t="s">
        <v>30</v>
      </c>
      <c r="B41">
        <f>mic!B43</f>
        <v>134</v>
      </c>
      <c r="C41">
        <f>mic!C43</f>
        <v>39</v>
      </c>
      <c r="D41">
        <f>mic!D43</f>
        <v>116</v>
      </c>
      <c r="E41">
        <f>mic!E43</f>
        <v>2</v>
      </c>
      <c r="F41">
        <f>mic!F43</f>
        <v>491</v>
      </c>
      <c r="G41">
        <f>mic!G43</f>
        <v>84</v>
      </c>
      <c r="H41">
        <f>mic!H43</f>
        <v>66</v>
      </c>
      <c r="I41">
        <f>mic!I43</f>
        <v>64</v>
      </c>
      <c r="J41">
        <f>mic!J43</f>
        <v>3</v>
      </c>
      <c r="K41">
        <f>mic!K43</f>
        <v>77</v>
      </c>
      <c r="L41">
        <f t="shared" si="1"/>
        <v>1076</v>
      </c>
      <c r="N41" s="1" t="s">
        <v>30</v>
      </c>
      <c r="O41">
        <f>+B41/'Total x Ano'!$C$30</f>
        <v>1.470959526658397E-3</v>
      </c>
      <c r="P41">
        <f>+C41/'Total x Ano'!$C$30</f>
        <v>4.2811508611699615E-4</v>
      </c>
      <c r="Q41">
        <f>+D41/'Total x Ano'!$C$30</f>
        <v>1.2733679484505528E-3</v>
      </c>
      <c r="R41">
        <f>+E41/'Total x Ano'!$C$30</f>
        <v>2.19546198008716E-5</v>
      </c>
      <c r="S41">
        <f>+F41/'Total x Ano'!$C$30</f>
        <v>5.3898591611139775E-3</v>
      </c>
      <c r="T41">
        <f>+G41/'Total x Ano'!$C$30</f>
        <v>9.2209403163660711E-4</v>
      </c>
      <c r="U41">
        <f>+H41/'Total x Ano'!$C$30</f>
        <v>7.2450245342876277E-4</v>
      </c>
      <c r="V41">
        <f>+I41/'Total x Ano'!$C$30</f>
        <v>7.025478336278912E-4</v>
      </c>
      <c r="W41">
        <f>+J41/'Total x Ano'!$C$30</f>
        <v>3.2931929701307395E-5</v>
      </c>
      <c r="X41">
        <f>+K41/'Total x Ano'!$C$30</f>
        <v>8.4525286233355656E-4</v>
      </c>
      <c r="Y41">
        <f>+L41/'Total x Ano'!$C$30</f>
        <v>1.1811585452868921E-2</v>
      </c>
    </row>
    <row r="42" spans="1:25" x14ac:dyDescent="0.25">
      <c r="A42" s="1" t="s">
        <v>29</v>
      </c>
      <c r="B42">
        <f>mic!B44</f>
        <v>12</v>
      </c>
      <c r="C42">
        <f>mic!C44</f>
        <v>4</v>
      </c>
      <c r="D42">
        <f>mic!D44</f>
        <v>32</v>
      </c>
      <c r="E42">
        <f>mic!E44</f>
        <v>0</v>
      </c>
      <c r="F42">
        <f>mic!F44</f>
        <v>70</v>
      </c>
      <c r="G42">
        <f>mic!G44</f>
        <v>12</v>
      </c>
      <c r="H42">
        <f>mic!H44</f>
        <v>7</v>
      </c>
      <c r="I42">
        <f>mic!I44</f>
        <v>4</v>
      </c>
      <c r="J42">
        <f>mic!J44</f>
        <v>0</v>
      </c>
      <c r="K42">
        <f>mic!K44</f>
        <v>16</v>
      </c>
      <c r="L42">
        <f t="shared" si="1"/>
        <v>157</v>
      </c>
      <c r="N42" s="1" t="s">
        <v>29</v>
      </c>
      <c r="O42">
        <f>+B42/'Total x Ano'!$C$30</f>
        <v>1.3172771880522958E-4</v>
      </c>
      <c r="P42">
        <f>+C42/'Total x Ano'!$C$30</f>
        <v>4.39092396017432E-5</v>
      </c>
      <c r="Q42">
        <f>+D42/'Total x Ano'!$C$30</f>
        <v>3.512739168139456E-4</v>
      </c>
      <c r="R42">
        <f>+E42/'Total x Ano'!$C$30</f>
        <v>0</v>
      </c>
      <c r="S42">
        <f>+F42/'Total x Ano'!$C$30</f>
        <v>7.6841169303050591E-4</v>
      </c>
      <c r="T42">
        <f>+G42/'Total x Ano'!$C$30</f>
        <v>1.3172771880522958E-4</v>
      </c>
      <c r="U42">
        <f>+H42/'Total x Ano'!$C$30</f>
        <v>7.6841169303050588E-5</v>
      </c>
      <c r="V42">
        <f>+I42/'Total x Ano'!$C$30</f>
        <v>4.39092396017432E-5</v>
      </c>
      <c r="W42">
        <f>+J42/'Total x Ano'!$C$30</f>
        <v>0</v>
      </c>
      <c r="X42">
        <f>+K42/'Total x Ano'!$C$30</f>
        <v>1.756369584069728E-4</v>
      </c>
      <c r="Y42">
        <f>+L42/'Total x Ano'!$C$30</f>
        <v>1.7234376543684205E-3</v>
      </c>
    </row>
    <row r="43" spans="1:25" x14ac:dyDescent="0.25">
      <c r="A43" s="1" t="s">
        <v>28</v>
      </c>
      <c r="B43">
        <f>mic!B45</f>
        <v>31</v>
      </c>
      <c r="C43">
        <f>mic!C45</f>
        <v>16</v>
      </c>
      <c r="D43">
        <f>mic!D45</f>
        <v>63</v>
      </c>
      <c r="E43">
        <f>mic!E45</f>
        <v>2</v>
      </c>
      <c r="F43">
        <f>mic!F45</f>
        <v>156</v>
      </c>
      <c r="G43">
        <f>mic!G45</f>
        <v>30</v>
      </c>
      <c r="H43">
        <f>mic!H45</f>
        <v>21</v>
      </c>
      <c r="I43">
        <f>mic!I45</f>
        <v>22</v>
      </c>
      <c r="J43">
        <f>mic!J45</f>
        <v>0</v>
      </c>
      <c r="K43">
        <f>mic!K45</f>
        <v>30</v>
      </c>
      <c r="L43">
        <f t="shared" si="1"/>
        <v>371</v>
      </c>
      <c r="N43" s="1" t="s">
        <v>28</v>
      </c>
      <c r="O43">
        <f>+B43/'Total x Ano'!$C$30</f>
        <v>3.4029660691350976E-4</v>
      </c>
      <c r="P43">
        <f>+C43/'Total x Ano'!$C$30</f>
        <v>1.756369584069728E-4</v>
      </c>
      <c r="Q43">
        <f>+D43/'Total x Ano'!$C$30</f>
        <v>6.9157052372745536E-4</v>
      </c>
      <c r="R43">
        <f>+E43/'Total x Ano'!$C$30</f>
        <v>2.19546198008716E-5</v>
      </c>
      <c r="S43">
        <f>+F43/'Total x Ano'!$C$30</f>
        <v>1.7124603444679846E-3</v>
      </c>
      <c r="T43">
        <f>+G43/'Total x Ano'!$C$30</f>
        <v>3.2931929701307398E-4</v>
      </c>
      <c r="U43">
        <f>+H43/'Total x Ano'!$C$30</f>
        <v>2.3052350790915178E-4</v>
      </c>
      <c r="V43">
        <f>+I43/'Total x Ano'!$C$30</f>
        <v>2.4150081780958759E-4</v>
      </c>
      <c r="W43">
        <f>+J43/'Total x Ano'!$C$30</f>
        <v>0</v>
      </c>
      <c r="X43">
        <f>+K43/'Total x Ano'!$C$30</f>
        <v>3.2931929701307398E-4</v>
      </c>
      <c r="Y43">
        <f>+L43/'Total x Ano'!$C$30</f>
        <v>4.0725819730616812E-3</v>
      </c>
    </row>
    <row r="44" spans="1:25" x14ac:dyDescent="0.25">
      <c r="A44" s="1" t="s">
        <v>27</v>
      </c>
      <c r="B44">
        <f>mic!B46</f>
        <v>72</v>
      </c>
      <c r="C44">
        <f>mic!C46</f>
        <v>26</v>
      </c>
      <c r="D44">
        <f>mic!D46</f>
        <v>99</v>
      </c>
      <c r="E44">
        <f>mic!E46</f>
        <v>0</v>
      </c>
      <c r="F44">
        <f>mic!F46</f>
        <v>440</v>
      </c>
      <c r="G44">
        <f>mic!G46</f>
        <v>47</v>
      </c>
      <c r="H44">
        <f>mic!H46</f>
        <v>30</v>
      </c>
      <c r="I44">
        <f>mic!I46</f>
        <v>56</v>
      </c>
      <c r="J44">
        <f>mic!J46</f>
        <v>0</v>
      </c>
      <c r="K44">
        <f>mic!K46</f>
        <v>50</v>
      </c>
      <c r="L44">
        <f t="shared" si="1"/>
        <v>820</v>
      </c>
      <c r="N44" s="1" t="s">
        <v>27</v>
      </c>
      <c r="O44">
        <f>+B44/'Total x Ano'!$C$30</f>
        <v>7.9036631283137758E-4</v>
      </c>
      <c r="P44">
        <f>+C44/'Total x Ano'!$C$30</f>
        <v>2.8541005741133078E-4</v>
      </c>
      <c r="Q44">
        <f>+D44/'Total x Ano'!$C$30</f>
        <v>1.086753680143144E-3</v>
      </c>
      <c r="R44">
        <f>+E44/'Total x Ano'!$C$30</f>
        <v>0</v>
      </c>
      <c r="S44">
        <f>+F44/'Total x Ano'!$C$30</f>
        <v>4.8300163561917518E-3</v>
      </c>
      <c r="T44">
        <f>+G44/'Total x Ano'!$C$30</f>
        <v>5.1593356532048259E-4</v>
      </c>
      <c r="U44">
        <f>+H44/'Total x Ano'!$C$30</f>
        <v>3.2931929701307398E-4</v>
      </c>
      <c r="V44">
        <f>+I44/'Total x Ano'!$C$30</f>
        <v>6.147293544244047E-4</v>
      </c>
      <c r="W44">
        <f>+J44/'Total x Ano'!$C$30</f>
        <v>0</v>
      </c>
      <c r="X44">
        <f>+K44/'Total x Ano'!$C$30</f>
        <v>5.4886549502179E-4</v>
      </c>
      <c r="Y44">
        <f>+L44/'Total x Ano'!$C$30</f>
        <v>9.0013941183573545E-3</v>
      </c>
    </row>
    <row r="45" spans="1:25" x14ac:dyDescent="0.25">
      <c r="A45" s="1" t="s">
        <v>26</v>
      </c>
      <c r="B45">
        <f>mic!B47</f>
        <v>73</v>
      </c>
      <c r="C45">
        <f>mic!C47</f>
        <v>21</v>
      </c>
      <c r="D45">
        <f>mic!D47</f>
        <v>76</v>
      </c>
      <c r="E45">
        <f>mic!E47</f>
        <v>4</v>
      </c>
      <c r="F45">
        <f>mic!F47</f>
        <v>230</v>
      </c>
      <c r="G45">
        <f>mic!G47</f>
        <v>35</v>
      </c>
      <c r="H45">
        <f>mic!H47</f>
        <v>22</v>
      </c>
      <c r="I45">
        <f>mic!I47</f>
        <v>30</v>
      </c>
      <c r="J45">
        <f>mic!J47</f>
        <v>3</v>
      </c>
      <c r="K45">
        <f>mic!K47</f>
        <v>42</v>
      </c>
      <c r="L45">
        <f t="shared" si="1"/>
        <v>536</v>
      </c>
      <c r="N45" s="1" t="s">
        <v>26</v>
      </c>
      <c r="O45">
        <f>+B45/'Total x Ano'!$C$30</f>
        <v>8.0134362273181332E-4</v>
      </c>
      <c r="P45">
        <f>+C45/'Total x Ano'!$C$30</f>
        <v>2.3052350790915178E-4</v>
      </c>
      <c r="Q45">
        <f>+D45/'Total x Ano'!$C$30</f>
        <v>8.3427555243312072E-4</v>
      </c>
      <c r="R45">
        <f>+E45/'Total x Ano'!$C$30</f>
        <v>4.39092396017432E-5</v>
      </c>
      <c r="S45">
        <f>+F45/'Total x Ano'!$C$30</f>
        <v>2.5247812771002336E-3</v>
      </c>
      <c r="T45">
        <f>+G45/'Total x Ano'!$C$30</f>
        <v>3.8420584651525295E-4</v>
      </c>
      <c r="U45">
        <f>+H45/'Total x Ano'!$C$30</f>
        <v>2.4150081780958759E-4</v>
      </c>
      <c r="V45">
        <f>+I45/'Total x Ano'!$C$30</f>
        <v>3.2931929701307398E-4</v>
      </c>
      <c r="W45">
        <f>+J45/'Total x Ano'!$C$30</f>
        <v>3.2931929701307395E-5</v>
      </c>
      <c r="X45">
        <f>+K45/'Total x Ano'!$C$30</f>
        <v>4.6104701581830355E-4</v>
      </c>
      <c r="Y45">
        <f>+L45/'Total x Ano'!$C$30</f>
        <v>5.883838106633588E-3</v>
      </c>
    </row>
    <row r="46" spans="1:25" x14ac:dyDescent="0.25">
      <c r="A46" s="1" t="s">
        <v>25</v>
      </c>
      <c r="B46">
        <f>mic!B48</f>
        <v>222</v>
      </c>
      <c r="C46">
        <f>mic!C48</f>
        <v>96</v>
      </c>
      <c r="D46">
        <f>mic!D48</f>
        <v>298</v>
      </c>
      <c r="E46">
        <f>mic!E48</f>
        <v>3</v>
      </c>
      <c r="F46">
        <f>mic!F48</f>
        <v>738</v>
      </c>
      <c r="G46">
        <f>mic!G48</f>
        <v>143</v>
      </c>
      <c r="H46">
        <f>mic!H48</f>
        <v>106</v>
      </c>
      <c r="I46">
        <f>mic!I48</f>
        <v>105</v>
      </c>
      <c r="J46">
        <f>mic!J48</f>
        <v>6</v>
      </c>
      <c r="K46">
        <f>mic!K48</f>
        <v>117</v>
      </c>
      <c r="L46">
        <f t="shared" si="1"/>
        <v>1834</v>
      </c>
      <c r="N46" s="1" t="s">
        <v>25</v>
      </c>
      <c r="O46">
        <f>+B46/'Total x Ano'!$C$30</f>
        <v>2.4369627978967474E-3</v>
      </c>
      <c r="P46">
        <f>+C46/'Total x Ano'!$C$30</f>
        <v>1.0538217504418366E-3</v>
      </c>
      <c r="Q46">
        <f>+D46/'Total x Ano'!$C$30</f>
        <v>3.2712383503298681E-3</v>
      </c>
      <c r="R46">
        <f>+E46/'Total x Ano'!$C$30</f>
        <v>3.2931929701307395E-5</v>
      </c>
      <c r="S46">
        <f>+F46/'Total x Ano'!$C$30</f>
        <v>8.1012547065216194E-3</v>
      </c>
      <c r="T46">
        <f>+G46/'Total x Ano'!$C$30</f>
        <v>1.5697553157623192E-3</v>
      </c>
      <c r="U46">
        <f>+H46/'Total x Ano'!$C$30</f>
        <v>1.1635948494461948E-3</v>
      </c>
      <c r="V46">
        <f>+I46/'Total x Ano'!$C$30</f>
        <v>1.1526175395457589E-3</v>
      </c>
      <c r="W46">
        <f>+J46/'Total x Ano'!$C$30</f>
        <v>6.586385940261479E-5</v>
      </c>
      <c r="X46">
        <f>+K46/'Total x Ano'!$C$30</f>
        <v>1.2843452583509885E-3</v>
      </c>
      <c r="Y46">
        <f>+L46/'Total x Ano'!$C$30</f>
        <v>2.0132386357399255E-2</v>
      </c>
    </row>
    <row r="47" spans="1:25" x14ac:dyDescent="0.25">
      <c r="A47" s="1" t="s">
        <v>24</v>
      </c>
      <c r="B47">
        <f>mic!B49</f>
        <v>113</v>
      </c>
      <c r="C47">
        <f>mic!C49</f>
        <v>59</v>
      </c>
      <c r="D47">
        <f>mic!D49</f>
        <v>92</v>
      </c>
      <c r="E47">
        <f>mic!E49</f>
        <v>4</v>
      </c>
      <c r="F47">
        <f>mic!F49</f>
        <v>327</v>
      </c>
      <c r="G47">
        <f>mic!G49</f>
        <v>75</v>
      </c>
      <c r="H47">
        <f>mic!H49</f>
        <v>54</v>
      </c>
      <c r="I47">
        <f>mic!I49</f>
        <v>53</v>
      </c>
      <c r="J47">
        <f>mic!J49</f>
        <v>2</v>
      </c>
      <c r="K47">
        <f>mic!K49</f>
        <v>61</v>
      </c>
      <c r="L47">
        <f t="shared" si="1"/>
        <v>840</v>
      </c>
      <c r="N47" s="1" t="s">
        <v>24</v>
      </c>
      <c r="O47">
        <f>+B47/'Total x Ano'!$C$30</f>
        <v>1.2404360187492454E-3</v>
      </c>
      <c r="P47">
        <f>+C47/'Total x Ano'!$C$30</f>
        <v>6.4766128412571211E-4</v>
      </c>
      <c r="Q47">
        <f>+D47/'Total x Ano'!$C$30</f>
        <v>1.0099125108400935E-3</v>
      </c>
      <c r="R47">
        <f>+E47/'Total x Ano'!$C$30</f>
        <v>4.39092396017432E-5</v>
      </c>
      <c r="S47">
        <f>+F47/'Total x Ano'!$C$30</f>
        <v>3.5895803374425064E-3</v>
      </c>
      <c r="T47">
        <f>+G47/'Total x Ano'!$C$30</f>
        <v>8.2329824253268499E-4</v>
      </c>
      <c r="U47">
        <f>+H47/'Total x Ano'!$C$30</f>
        <v>5.9277473462353313E-4</v>
      </c>
      <c r="V47">
        <f>+I47/'Total x Ano'!$C$30</f>
        <v>5.817974247230974E-4</v>
      </c>
      <c r="W47">
        <f>+J47/'Total x Ano'!$C$30</f>
        <v>2.19546198008716E-5</v>
      </c>
      <c r="X47">
        <f>+K47/'Total x Ano'!$C$30</f>
        <v>6.6961590392658379E-4</v>
      </c>
      <c r="Y47">
        <f>+L47/'Total x Ano'!$C$30</f>
        <v>9.2209403163660709E-3</v>
      </c>
    </row>
    <row r="48" spans="1:25" x14ac:dyDescent="0.25">
      <c r="A48" s="1" t="s">
        <v>23</v>
      </c>
      <c r="B48">
        <f>mic!B50</f>
        <v>93</v>
      </c>
      <c r="C48">
        <f>mic!C50</f>
        <v>37</v>
      </c>
      <c r="D48">
        <f>mic!D50</f>
        <v>89</v>
      </c>
      <c r="E48">
        <f>mic!E50</f>
        <v>5</v>
      </c>
      <c r="F48">
        <f>mic!F50</f>
        <v>261</v>
      </c>
      <c r="G48">
        <f>mic!G50</f>
        <v>59</v>
      </c>
      <c r="H48">
        <f>mic!H50</f>
        <v>54</v>
      </c>
      <c r="I48">
        <f>mic!I50</f>
        <v>38</v>
      </c>
      <c r="J48">
        <f>mic!J50</f>
        <v>3</v>
      </c>
      <c r="K48">
        <f>mic!K50</f>
        <v>57</v>
      </c>
      <c r="L48">
        <f t="shared" si="1"/>
        <v>696</v>
      </c>
      <c r="N48" s="1" t="s">
        <v>23</v>
      </c>
      <c r="O48">
        <f>+B48/'Total x Ano'!$C$30</f>
        <v>1.0208898207405292E-3</v>
      </c>
      <c r="P48">
        <f>+C48/'Total x Ano'!$C$30</f>
        <v>4.0616046631612458E-4</v>
      </c>
      <c r="Q48">
        <f>+D48/'Total x Ano'!$C$30</f>
        <v>9.7698058113878609E-4</v>
      </c>
      <c r="R48">
        <f>+E48/'Total x Ano'!$C$30</f>
        <v>5.4886549502178998E-5</v>
      </c>
      <c r="S48">
        <f>+F48/'Total x Ano'!$C$30</f>
        <v>2.8650778840137434E-3</v>
      </c>
      <c r="T48">
        <f>+G48/'Total x Ano'!$C$30</f>
        <v>6.4766128412571211E-4</v>
      </c>
      <c r="U48">
        <f>+H48/'Total x Ano'!$C$30</f>
        <v>5.9277473462353313E-4</v>
      </c>
      <c r="V48">
        <f>+I48/'Total x Ano'!$C$30</f>
        <v>4.1713777621656036E-4</v>
      </c>
      <c r="W48">
        <f>+J48/'Total x Ano'!$C$30</f>
        <v>3.2931929701307395E-5</v>
      </c>
      <c r="X48">
        <f>+K48/'Total x Ano'!$C$30</f>
        <v>6.2570666432484054E-4</v>
      </c>
      <c r="Y48">
        <f>+L48/'Total x Ano'!$C$30</f>
        <v>7.6402076907033161E-3</v>
      </c>
    </row>
    <row r="49" spans="1:25" x14ac:dyDescent="0.25">
      <c r="A49" s="1" t="s">
        <v>22</v>
      </c>
      <c r="B49">
        <f>mic!B51</f>
        <v>215</v>
      </c>
      <c r="C49">
        <f>mic!C51</f>
        <v>100</v>
      </c>
      <c r="D49">
        <f>mic!D51</f>
        <v>221</v>
      </c>
      <c r="E49">
        <f>mic!E51</f>
        <v>9</v>
      </c>
      <c r="F49">
        <f>mic!F51</f>
        <v>849</v>
      </c>
      <c r="G49">
        <f>mic!G51</f>
        <v>153</v>
      </c>
      <c r="H49">
        <f>mic!H51</f>
        <v>139</v>
      </c>
      <c r="I49">
        <f>mic!I51</f>
        <v>149</v>
      </c>
      <c r="J49">
        <f>mic!J51</f>
        <v>10</v>
      </c>
      <c r="K49">
        <f>mic!K51</f>
        <v>164</v>
      </c>
      <c r="L49">
        <f t="shared" si="1"/>
        <v>2009</v>
      </c>
      <c r="N49" s="1" t="s">
        <v>22</v>
      </c>
      <c r="O49">
        <f>+B49/'Total x Ano'!$C$30</f>
        <v>2.3601216285936968E-3</v>
      </c>
      <c r="P49">
        <f>+C49/'Total x Ano'!$C$30</f>
        <v>1.09773099004358E-3</v>
      </c>
      <c r="Q49">
        <f>+D49/'Total x Ano'!$C$30</f>
        <v>2.4259854879963116E-3</v>
      </c>
      <c r="R49">
        <f>+E49/'Total x Ano'!$C$30</f>
        <v>9.8795789103922198E-5</v>
      </c>
      <c r="S49">
        <f>+F49/'Total x Ano'!$C$30</f>
        <v>9.3197361054699942E-3</v>
      </c>
      <c r="T49">
        <f>+G49/'Total x Ano'!$C$30</f>
        <v>1.6795284147666772E-3</v>
      </c>
      <c r="U49">
        <f>+H49/'Total x Ano'!$C$30</f>
        <v>1.5258460761605761E-3</v>
      </c>
      <c r="V49">
        <f>+I49/'Total x Ano'!$C$30</f>
        <v>1.635619175164934E-3</v>
      </c>
      <c r="W49">
        <f>+J49/'Total x Ano'!$C$30</f>
        <v>1.09773099004358E-4</v>
      </c>
      <c r="X49">
        <f>+K49/'Total x Ano'!$C$30</f>
        <v>1.8002788236714711E-3</v>
      </c>
      <c r="Y49">
        <f>+L49/'Total x Ano'!$C$30</f>
        <v>2.205341558997552E-2</v>
      </c>
    </row>
    <row r="50" spans="1:25" x14ac:dyDescent="0.25">
      <c r="A50" s="1" t="s">
        <v>21</v>
      </c>
      <c r="B50">
        <f>mic!B52</f>
        <v>65</v>
      </c>
      <c r="C50">
        <f>mic!C52</f>
        <v>16</v>
      </c>
      <c r="D50">
        <f>mic!D52</f>
        <v>47</v>
      </c>
      <c r="E50">
        <f>mic!E52</f>
        <v>4</v>
      </c>
      <c r="F50">
        <f>mic!F52</f>
        <v>272</v>
      </c>
      <c r="G50">
        <f>mic!G52</f>
        <v>44</v>
      </c>
      <c r="H50">
        <f>mic!H52</f>
        <v>42</v>
      </c>
      <c r="I50">
        <f>mic!I52</f>
        <v>28</v>
      </c>
      <c r="J50">
        <f>mic!J52</f>
        <v>4</v>
      </c>
      <c r="K50">
        <f>mic!K52</f>
        <v>31</v>
      </c>
      <c r="L50">
        <f t="shared" si="1"/>
        <v>553</v>
      </c>
      <c r="N50" s="1" t="s">
        <v>21</v>
      </c>
      <c r="O50">
        <f>+B50/'Total x Ano'!$C$30</f>
        <v>7.1352514352832693E-4</v>
      </c>
      <c r="P50">
        <f>+C50/'Total x Ano'!$C$30</f>
        <v>1.756369584069728E-4</v>
      </c>
      <c r="Q50">
        <f>+D50/'Total x Ano'!$C$30</f>
        <v>5.1593356532048259E-4</v>
      </c>
      <c r="R50">
        <f>+E50/'Total x Ano'!$C$30</f>
        <v>4.39092396017432E-5</v>
      </c>
      <c r="S50">
        <f>+F50/'Total x Ano'!$C$30</f>
        <v>2.9858282929185373E-3</v>
      </c>
      <c r="T50">
        <f>+G50/'Total x Ano'!$C$30</f>
        <v>4.8300163561917518E-4</v>
      </c>
      <c r="U50">
        <f>+H50/'Total x Ano'!$C$30</f>
        <v>4.6104701581830355E-4</v>
      </c>
      <c r="V50">
        <f>+I50/'Total x Ano'!$C$30</f>
        <v>3.0736467721220235E-4</v>
      </c>
      <c r="W50">
        <f>+J50/'Total x Ano'!$C$30</f>
        <v>4.39092396017432E-5</v>
      </c>
      <c r="X50">
        <f>+K50/'Total x Ano'!$C$30</f>
        <v>3.4029660691350976E-4</v>
      </c>
      <c r="Y50">
        <f>+L50/'Total x Ano'!$C$30</f>
        <v>6.0704523749409971E-3</v>
      </c>
    </row>
    <row r="51" spans="1:25" x14ac:dyDescent="0.25">
      <c r="A51" s="1" t="s">
        <v>20</v>
      </c>
      <c r="B51">
        <f>mic!B53</f>
        <v>76</v>
      </c>
      <c r="C51">
        <f>mic!C53</f>
        <v>29</v>
      </c>
      <c r="D51">
        <f>mic!D53</f>
        <v>65</v>
      </c>
      <c r="E51">
        <f>mic!E53</f>
        <v>1</v>
      </c>
      <c r="F51">
        <f>mic!F53</f>
        <v>253</v>
      </c>
      <c r="G51">
        <f>mic!G53</f>
        <v>44</v>
      </c>
      <c r="H51">
        <f>mic!H53</f>
        <v>37</v>
      </c>
      <c r="I51">
        <f>mic!I53</f>
        <v>23</v>
      </c>
      <c r="J51">
        <f>mic!J53</f>
        <v>1</v>
      </c>
      <c r="K51">
        <f>mic!K53</f>
        <v>44</v>
      </c>
      <c r="L51">
        <f t="shared" si="1"/>
        <v>573</v>
      </c>
      <c r="N51" s="1" t="s">
        <v>20</v>
      </c>
      <c r="O51">
        <f>+B51/'Total x Ano'!$C$30</f>
        <v>8.3427555243312072E-4</v>
      </c>
      <c r="P51">
        <f>+C51/'Total x Ano'!$C$30</f>
        <v>3.1834198711263819E-4</v>
      </c>
      <c r="Q51">
        <f>+D51/'Total x Ano'!$C$30</f>
        <v>7.1352514352832693E-4</v>
      </c>
      <c r="R51">
        <f>+E51/'Total x Ano'!$C$30</f>
        <v>1.09773099004358E-5</v>
      </c>
      <c r="S51">
        <f>+F51/'Total x Ano'!$C$30</f>
        <v>2.7772594048102572E-3</v>
      </c>
      <c r="T51">
        <f>+G51/'Total x Ano'!$C$30</f>
        <v>4.8300163561917518E-4</v>
      </c>
      <c r="U51">
        <f>+H51/'Total x Ano'!$C$30</f>
        <v>4.0616046631612458E-4</v>
      </c>
      <c r="V51">
        <f>+I51/'Total x Ano'!$C$30</f>
        <v>2.5247812771002337E-4</v>
      </c>
      <c r="W51">
        <f>+J51/'Total x Ano'!$C$30</f>
        <v>1.09773099004358E-5</v>
      </c>
      <c r="X51">
        <f>+K51/'Total x Ano'!$C$30</f>
        <v>4.8300163561917518E-4</v>
      </c>
      <c r="Y51">
        <f>+L51/'Total x Ano'!$C$30</f>
        <v>6.2899985729497126E-3</v>
      </c>
    </row>
    <row r="52" spans="1:25" x14ac:dyDescent="0.25">
      <c r="A52" s="1" t="s">
        <v>19</v>
      </c>
      <c r="B52">
        <f>mic!B54</f>
        <v>386</v>
      </c>
      <c r="C52">
        <f>mic!C54</f>
        <v>242</v>
      </c>
      <c r="D52">
        <f>mic!D54</f>
        <v>362</v>
      </c>
      <c r="E52">
        <f>mic!E54</f>
        <v>16</v>
      </c>
      <c r="F52">
        <f>mic!F54</f>
        <v>1325</v>
      </c>
      <c r="G52">
        <f>mic!G54</f>
        <v>265</v>
      </c>
      <c r="H52">
        <f>mic!H54</f>
        <v>191</v>
      </c>
      <c r="I52">
        <f>mic!I54</f>
        <v>242</v>
      </c>
      <c r="J52">
        <f>mic!J54</f>
        <v>23</v>
      </c>
      <c r="K52">
        <f>mic!K54</f>
        <v>224</v>
      </c>
      <c r="L52">
        <f t="shared" si="1"/>
        <v>3276</v>
      </c>
      <c r="N52" s="1" t="s">
        <v>19</v>
      </c>
      <c r="O52">
        <f>+B52/'Total x Ano'!$C$30</f>
        <v>4.2372416215682189E-3</v>
      </c>
      <c r="P52">
        <f>+C52/'Total x Ano'!$C$30</f>
        <v>2.6565089959054633E-3</v>
      </c>
      <c r="Q52">
        <f>+D52/'Total x Ano'!$C$30</f>
        <v>3.9737861839577596E-3</v>
      </c>
      <c r="R52">
        <f>+E52/'Total x Ano'!$C$30</f>
        <v>1.756369584069728E-4</v>
      </c>
      <c r="S52">
        <f>+F52/'Total x Ano'!$C$30</f>
        <v>1.4544935618077433E-2</v>
      </c>
      <c r="T52">
        <f>+G52/'Total x Ano'!$C$30</f>
        <v>2.9089871236154868E-3</v>
      </c>
      <c r="U52">
        <f>+H52/'Total x Ano'!$C$30</f>
        <v>2.0966661909832375E-3</v>
      </c>
      <c r="V52">
        <f>+I52/'Total x Ano'!$C$30</f>
        <v>2.6565089959054633E-3</v>
      </c>
      <c r="W52">
        <f>+J52/'Total x Ano'!$C$30</f>
        <v>2.5247812771002337E-4</v>
      </c>
      <c r="X52">
        <f>+K52/'Total x Ano'!$C$30</f>
        <v>2.4589174176976188E-3</v>
      </c>
      <c r="Y52">
        <f>+L52/'Total x Ano'!$C$30</f>
        <v>3.5961667233827675E-2</v>
      </c>
    </row>
    <row r="53" spans="1:25" x14ac:dyDescent="0.25">
      <c r="A53" s="1" t="s">
        <v>18</v>
      </c>
      <c r="B53">
        <f>mic!B55</f>
        <v>1337</v>
      </c>
      <c r="C53">
        <f>mic!C55</f>
        <v>381</v>
      </c>
      <c r="D53">
        <f>mic!D55</f>
        <v>1324</v>
      </c>
      <c r="E53">
        <f>mic!E55</f>
        <v>40</v>
      </c>
      <c r="F53">
        <f>mic!F55</f>
        <v>4036</v>
      </c>
      <c r="G53">
        <f>mic!G55</f>
        <v>977</v>
      </c>
      <c r="H53">
        <f>mic!H55</f>
        <v>915</v>
      </c>
      <c r="I53">
        <f>mic!I55</f>
        <v>451</v>
      </c>
      <c r="J53">
        <f>mic!J55</f>
        <v>59</v>
      </c>
      <c r="K53">
        <f>mic!K55</f>
        <v>610</v>
      </c>
      <c r="L53">
        <f t="shared" si="1"/>
        <v>10130</v>
      </c>
      <c r="N53" s="1" t="s">
        <v>18</v>
      </c>
      <c r="O53">
        <f>+B53/'Total x Ano'!$C$30</f>
        <v>1.4676663336882664E-2</v>
      </c>
      <c r="P53">
        <f>+C53/'Total x Ano'!$C$30</f>
        <v>4.1823550720660393E-3</v>
      </c>
      <c r="Q53">
        <f>+D53/'Total x Ano'!$C$30</f>
        <v>1.4533958308176997E-2</v>
      </c>
      <c r="R53">
        <f>+E53/'Total x Ano'!$C$30</f>
        <v>4.3909239601743199E-4</v>
      </c>
      <c r="S53">
        <f>+F53/'Total x Ano'!$C$30</f>
        <v>4.4304422758158886E-2</v>
      </c>
      <c r="T53">
        <f>+G53/'Total x Ano'!$C$30</f>
        <v>1.0724831772725776E-2</v>
      </c>
      <c r="U53">
        <f>+H53/'Total x Ano'!$C$30</f>
        <v>1.0044238558898756E-2</v>
      </c>
      <c r="V53">
        <f>+I53/'Total x Ano'!$C$30</f>
        <v>4.9507667650965457E-3</v>
      </c>
      <c r="W53">
        <f>+J53/'Total x Ano'!$C$30</f>
        <v>6.4766128412571211E-4</v>
      </c>
      <c r="X53">
        <f>+K53/'Total x Ano'!$C$30</f>
        <v>6.6961590392658372E-3</v>
      </c>
      <c r="Y53">
        <f>+L53/'Total x Ano'!$C$30</f>
        <v>0.11120014929141464</v>
      </c>
    </row>
    <row r="54" spans="1:25" x14ac:dyDescent="0.25">
      <c r="A54" s="1" t="s">
        <v>17</v>
      </c>
      <c r="B54">
        <f>mic!B56</f>
        <v>324</v>
      </c>
      <c r="C54">
        <f>mic!C56</f>
        <v>65</v>
      </c>
      <c r="D54">
        <f>mic!D56</f>
        <v>218</v>
      </c>
      <c r="E54">
        <f>mic!E56</f>
        <v>4</v>
      </c>
      <c r="F54">
        <f>mic!F56</f>
        <v>736</v>
      </c>
      <c r="G54">
        <f>mic!G56</f>
        <v>150</v>
      </c>
      <c r="H54">
        <f>mic!H56</f>
        <v>154</v>
      </c>
      <c r="I54">
        <f>mic!I56</f>
        <v>110</v>
      </c>
      <c r="J54">
        <f>mic!J56</f>
        <v>10</v>
      </c>
      <c r="K54">
        <f>mic!K56</f>
        <v>110</v>
      </c>
      <c r="L54">
        <f t="shared" si="1"/>
        <v>1881</v>
      </c>
      <c r="N54" s="1" t="s">
        <v>17</v>
      </c>
      <c r="O54">
        <f>+B54/'Total x Ano'!$C$30</f>
        <v>3.5566484077411988E-3</v>
      </c>
      <c r="P54">
        <f>+C54/'Total x Ano'!$C$30</f>
        <v>7.1352514352832693E-4</v>
      </c>
      <c r="Q54">
        <f>+D54/'Total x Ano'!$C$30</f>
        <v>2.3930535582950044E-3</v>
      </c>
      <c r="R54">
        <f>+E54/'Total x Ano'!$C$30</f>
        <v>4.39092396017432E-5</v>
      </c>
      <c r="S54">
        <f>+F54/'Total x Ano'!$C$30</f>
        <v>8.079300086720748E-3</v>
      </c>
      <c r="T54">
        <f>+G54/'Total x Ano'!$C$30</f>
        <v>1.64659648506537E-3</v>
      </c>
      <c r="U54">
        <f>+H54/'Total x Ano'!$C$30</f>
        <v>1.6905057246671131E-3</v>
      </c>
      <c r="V54">
        <f>+I54/'Total x Ano'!$C$30</f>
        <v>1.2075040890479379E-3</v>
      </c>
      <c r="W54">
        <f>+J54/'Total x Ano'!$C$30</f>
        <v>1.09773099004358E-4</v>
      </c>
      <c r="X54">
        <f>+K54/'Total x Ano'!$C$30</f>
        <v>1.2075040890479379E-3</v>
      </c>
      <c r="Y54">
        <f>+L54/'Total x Ano'!$C$30</f>
        <v>2.0648319922719739E-2</v>
      </c>
    </row>
    <row r="55" spans="1:25" x14ac:dyDescent="0.25">
      <c r="A55" s="1" t="s">
        <v>16</v>
      </c>
      <c r="B55">
        <f>mic!B57</f>
        <v>1073</v>
      </c>
      <c r="C55">
        <f>mic!C57</f>
        <v>628</v>
      </c>
      <c r="D55">
        <f>mic!D57</f>
        <v>853</v>
      </c>
      <c r="E55">
        <f>mic!E57</f>
        <v>29</v>
      </c>
      <c r="F55">
        <f>mic!F57</f>
        <v>2982</v>
      </c>
      <c r="G55">
        <f>mic!G57</f>
        <v>962</v>
      </c>
      <c r="H55">
        <f>mic!H57</f>
        <v>595</v>
      </c>
      <c r="I55">
        <f>mic!I57</f>
        <v>395</v>
      </c>
      <c r="J55">
        <f>mic!J57</f>
        <v>31</v>
      </c>
      <c r="K55">
        <f>mic!K57</f>
        <v>603</v>
      </c>
      <c r="L55">
        <f t="shared" si="1"/>
        <v>8151</v>
      </c>
      <c r="N55" s="1" t="s">
        <v>16</v>
      </c>
      <c r="O55">
        <f>+B55/'Total x Ano'!$C$30</f>
        <v>1.1778653523167612E-2</v>
      </c>
      <c r="P55">
        <f>+C55/'Total x Ano'!$C$30</f>
        <v>6.8937506174736821E-3</v>
      </c>
      <c r="Q55">
        <f>+D55/'Total x Ano'!$C$30</f>
        <v>9.3636453450717371E-3</v>
      </c>
      <c r="R55">
        <f>+E55/'Total x Ano'!$C$30</f>
        <v>3.1834198711263819E-4</v>
      </c>
      <c r="S55">
        <f>+F55/'Total x Ano'!$C$30</f>
        <v>3.2734338123099553E-2</v>
      </c>
      <c r="T55">
        <f>+G55/'Total x Ano'!$C$30</f>
        <v>1.0560172124219239E-2</v>
      </c>
      <c r="U55">
        <f>+H55/'Total x Ano'!$C$30</f>
        <v>6.5314993907593004E-3</v>
      </c>
      <c r="V55">
        <f>+I55/'Total x Ano'!$C$30</f>
        <v>4.3360374106721404E-3</v>
      </c>
      <c r="W55">
        <f>+J55/'Total x Ano'!$C$30</f>
        <v>3.4029660691350976E-4</v>
      </c>
      <c r="X55">
        <f>+K55/'Total x Ano'!$C$30</f>
        <v>6.6193178699627871E-3</v>
      </c>
      <c r="Y55">
        <f>+L55/'Total x Ano'!$C$30</f>
        <v>8.9476052998452196E-2</v>
      </c>
    </row>
    <row r="56" spans="1:25" x14ac:dyDescent="0.25">
      <c r="A56" s="1" t="s">
        <v>15</v>
      </c>
      <c r="B56">
        <f>mic!B58</f>
        <v>3545</v>
      </c>
      <c r="C56">
        <f>mic!C58</f>
        <v>885</v>
      </c>
      <c r="D56">
        <f>mic!D58</f>
        <v>2440</v>
      </c>
      <c r="E56">
        <f>mic!E58</f>
        <v>77</v>
      </c>
      <c r="F56">
        <f>mic!F58</f>
        <v>10981</v>
      </c>
      <c r="G56">
        <f>mic!G58</f>
        <v>2425</v>
      </c>
      <c r="H56">
        <f>mic!H58</f>
        <v>1659</v>
      </c>
      <c r="I56">
        <f>mic!I58</f>
        <v>1651</v>
      </c>
      <c r="J56">
        <f>mic!J58</f>
        <v>96</v>
      </c>
      <c r="K56">
        <f>mic!K58</f>
        <v>2163</v>
      </c>
      <c r="L56">
        <f t="shared" si="1"/>
        <v>25922</v>
      </c>
      <c r="N56" s="1" t="s">
        <v>15</v>
      </c>
      <c r="O56">
        <f>+B56/'Total x Ano'!$C$30</f>
        <v>3.8914563597044906E-2</v>
      </c>
      <c r="P56">
        <f>+C56/'Total x Ano'!$C$30</f>
        <v>9.7149192618856822E-3</v>
      </c>
      <c r="Q56">
        <f>+D56/'Total x Ano'!$C$30</f>
        <v>2.6784636157063349E-2</v>
      </c>
      <c r="R56">
        <f>+E56/'Total x Ano'!$C$30</f>
        <v>8.4525286233355656E-4</v>
      </c>
      <c r="S56">
        <f>+F56/'Total x Ano'!$C$30</f>
        <v>0.12054184001668551</v>
      </c>
      <c r="T56">
        <f>+G56/'Total x Ano'!$C$30</f>
        <v>2.6619976508556815E-2</v>
      </c>
      <c r="U56">
        <f>+H56/'Total x Ano'!$C$30</f>
        <v>1.821135712482299E-2</v>
      </c>
      <c r="V56">
        <f>+I56/'Total x Ano'!$C$30</f>
        <v>1.8123538645619504E-2</v>
      </c>
      <c r="W56">
        <f>+J56/'Total x Ano'!$C$30</f>
        <v>1.0538217504418366E-3</v>
      </c>
      <c r="X56">
        <f>+K56/'Total x Ano'!$C$30</f>
        <v>2.3743921314642633E-2</v>
      </c>
      <c r="Y56">
        <f>+L56/'Total x Ano'!$C$30</f>
        <v>0.28455382723909678</v>
      </c>
    </row>
    <row r="57" spans="1:25" x14ac:dyDescent="0.25">
      <c r="A57" s="1" t="s">
        <v>14</v>
      </c>
      <c r="B57">
        <f>mic!B59</f>
        <v>892</v>
      </c>
      <c r="C57">
        <f>mic!C59</f>
        <v>199</v>
      </c>
      <c r="D57">
        <f>mic!D59</f>
        <v>820</v>
      </c>
      <c r="E57">
        <f>mic!E59</f>
        <v>33</v>
      </c>
      <c r="F57">
        <f>mic!F59</f>
        <v>2673</v>
      </c>
      <c r="G57">
        <f>mic!G59</f>
        <v>616</v>
      </c>
      <c r="H57">
        <f>mic!H59</f>
        <v>513</v>
      </c>
      <c r="I57">
        <f>mic!I59</f>
        <v>294</v>
      </c>
      <c r="J57">
        <f>mic!J59</f>
        <v>26</v>
      </c>
      <c r="K57">
        <f>mic!K59</f>
        <v>361</v>
      </c>
      <c r="L57">
        <f t="shared" si="1"/>
        <v>6427</v>
      </c>
      <c r="N57" s="1" t="s">
        <v>14</v>
      </c>
      <c r="O57">
        <f>+B57/'Total x Ano'!$C$30</f>
        <v>9.7917604311887323E-3</v>
      </c>
      <c r="P57">
        <f>+C57/'Total x Ano'!$C$30</f>
        <v>2.1844846701867243E-3</v>
      </c>
      <c r="Q57">
        <f>+D57/'Total x Ano'!$C$30</f>
        <v>9.0013941183573545E-3</v>
      </c>
      <c r="R57">
        <f>+E57/'Total x Ano'!$C$30</f>
        <v>3.6225122671438138E-4</v>
      </c>
      <c r="S57">
        <f>+F57/'Total x Ano'!$C$30</f>
        <v>2.934234936386489E-2</v>
      </c>
      <c r="T57">
        <f>+G57/'Total x Ano'!$C$30</f>
        <v>6.7620228986684525E-3</v>
      </c>
      <c r="U57">
        <f>+H57/'Total x Ano'!$C$30</f>
        <v>5.6313599789235653E-3</v>
      </c>
      <c r="V57">
        <f>+I57/'Total x Ano'!$C$30</f>
        <v>3.2273291107281252E-3</v>
      </c>
      <c r="W57">
        <f>+J57/'Total x Ano'!$C$30</f>
        <v>2.8541005741133078E-4</v>
      </c>
      <c r="X57">
        <f>+K57/'Total x Ano'!$C$30</f>
        <v>3.9628088740573239E-3</v>
      </c>
      <c r="Y57">
        <f>+L57/'Total x Ano'!$C$30</f>
        <v>7.0551170730100879E-2</v>
      </c>
    </row>
    <row r="58" spans="1:25" x14ac:dyDescent="0.25">
      <c r="A58" s="1" t="s">
        <v>13</v>
      </c>
      <c r="B58">
        <f>mic!B60</f>
        <v>801</v>
      </c>
      <c r="C58">
        <f>mic!C60</f>
        <v>320</v>
      </c>
      <c r="D58">
        <f>mic!D60</f>
        <v>742</v>
      </c>
      <c r="E58">
        <f>mic!E60</f>
        <v>19</v>
      </c>
      <c r="F58">
        <f>mic!F60</f>
        <v>1681</v>
      </c>
      <c r="G58">
        <f>mic!G60</f>
        <v>503</v>
      </c>
      <c r="H58">
        <f>mic!H60</f>
        <v>441</v>
      </c>
      <c r="I58">
        <f>mic!I60</f>
        <v>210</v>
      </c>
      <c r="J58">
        <f>mic!J60</f>
        <v>16</v>
      </c>
      <c r="K58">
        <f>mic!K60</f>
        <v>309</v>
      </c>
      <c r="L58">
        <f t="shared" si="1"/>
        <v>5042</v>
      </c>
      <c r="N58" s="1" t="s">
        <v>13</v>
      </c>
      <c r="O58">
        <f>+B58/'Total x Ano'!$C$30</f>
        <v>8.7928252302490757E-3</v>
      </c>
      <c r="P58">
        <f>+C58/'Total x Ano'!$C$30</f>
        <v>3.5127391681394559E-3</v>
      </c>
      <c r="Q58">
        <f>+D58/'Total x Ano'!$C$30</f>
        <v>8.1451639461233624E-3</v>
      </c>
      <c r="R58">
        <f>+E58/'Total x Ano'!$C$30</f>
        <v>2.0856888810828018E-4</v>
      </c>
      <c r="S58">
        <f>+F58/'Total x Ano'!$C$30</f>
        <v>1.8452857942632579E-2</v>
      </c>
      <c r="T58">
        <f>+G58/'Total x Ano'!$C$30</f>
        <v>5.5215868799192071E-3</v>
      </c>
      <c r="U58">
        <f>+H58/'Total x Ano'!$C$30</f>
        <v>4.8409936660921875E-3</v>
      </c>
      <c r="V58">
        <f>+I58/'Total x Ano'!$C$30</f>
        <v>2.3052350790915177E-3</v>
      </c>
      <c r="W58">
        <f>+J58/'Total x Ano'!$C$30</f>
        <v>1.756369584069728E-4</v>
      </c>
      <c r="X58">
        <f>+K58/'Total x Ano'!$C$30</f>
        <v>3.391988759234662E-3</v>
      </c>
      <c r="Y58">
        <f>+L58/'Total x Ano'!$C$30</f>
        <v>5.5347596517997297E-2</v>
      </c>
    </row>
    <row r="59" spans="1:25" x14ac:dyDescent="0.25">
      <c r="A59" s="1" t="s">
        <v>12</v>
      </c>
      <c r="B59">
        <f>mic!B61</f>
        <v>1424</v>
      </c>
      <c r="C59">
        <f>mic!C61</f>
        <v>263</v>
      </c>
      <c r="D59">
        <f>mic!D61</f>
        <v>907</v>
      </c>
      <c r="E59">
        <f>mic!E61</f>
        <v>10</v>
      </c>
      <c r="F59">
        <f>mic!F61</f>
        <v>2735</v>
      </c>
      <c r="G59">
        <f>mic!G61</f>
        <v>668</v>
      </c>
      <c r="H59">
        <f>mic!H61</f>
        <v>594</v>
      </c>
      <c r="I59">
        <f>mic!I61</f>
        <v>386</v>
      </c>
      <c r="J59">
        <f>mic!J61</f>
        <v>20</v>
      </c>
      <c r="K59">
        <f>mic!K61</f>
        <v>379</v>
      </c>
      <c r="L59">
        <f t="shared" si="1"/>
        <v>7386</v>
      </c>
      <c r="N59" s="1" t="s">
        <v>12</v>
      </c>
      <c r="O59">
        <f>+B59/'Total x Ano'!$C$30</f>
        <v>1.5631689298220577E-2</v>
      </c>
      <c r="P59">
        <f>+C59/'Total x Ano'!$C$30</f>
        <v>2.8870325038146153E-3</v>
      </c>
      <c r="Q59">
        <f>+D59/'Total x Ano'!$C$30</f>
        <v>9.95642007969527E-3</v>
      </c>
      <c r="R59">
        <f>+E59/'Total x Ano'!$C$30</f>
        <v>1.09773099004358E-4</v>
      </c>
      <c r="S59">
        <f>+F59/'Total x Ano'!$C$30</f>
        <v>3.0022942577691912E-2</v>
      </c>
      <c r="T59">
        <f>+G59/'Total x Ano'!$C$30</f>
        <v>7.332843013491114E-3</v>
      </c>
      <c r="U59">
        <f>+H59/'Total x Ano'!$C$30</f>
        <v>6.5205220808588647E-3</v>
      </c>
      <c r="V59">
        <f>+I59/'Total x Ano'!$C$30</f>
        <v>4.2372416215682189E-3</v>
      </c>
      <c r="W59">
        <f>+J59/'Total x Ano'!$C$30</f>
        <v>2.1954619800871599E-4</v>
      </c>
      <c r="X59">
        <f>+K59/'Total x Ano'!$C$30</f>
        <v>4.1604004522651679E-3</v>
      </c>
      <c r="Y59">
        <f>+L59/'Total x Ano'!$C$30</f>
        <v>8.1078410924618816E-2</v>
      </c>
    </row>
    <row r="60" spans="1:25" x14ac:dyDescent="0.25">
      <c r="A60" s="1" t="s">
        <v>11</v>
      </c>
      <c r="B60">
        <f>mic!B62</f>
        <v>110</v>
      </c>
      <c r="C60">
        <f>mic!C62</f>
        <v>51</v>
      </c>
      <c r="D60">
        <f>mic!D62</f>
        <v>151</v>
      </c>
      <c r="E60">
        <f>mic!E62</f>
        <v>4</v>
      </c>
      <c r="F60">
        <f>mic!F62</f>
        <v>361</v>
      </c>
      <c r="G60">
        <f>mic!G62</f>
        <v>88</v>
      </c>
      <c r="H60">
        <f>mic!H62</f>
        <v>108</v>
      </c>
      <c r="I60">
        <f>mic!I62</f>
        <v>35</v>
      </c>
      <c r="J60">
        <f>mic!J62</f>
        <v>7</v>
      </c>
      <c r="K60">
        <f>mic!K62</f>
        <v>89</v>
      </c>
      <c r="L60">
        <f t="shared" si="1"/>
        <v>1004</v>
      </c>
      <c r="N60" s="1" t="s">
        <v>11</v>
      </c>
      <c r="O60">
        <f>+B60/'Total x Ano'!$C$30</f>
        <v>1.2075040890479379E-3</v>
      </c>
      <c r="P60">
        <f>+C60/'Total x Ano'!$C$30</f>
        <v>5.5984280492222573E-4</v>
      </c>
      <c r="Q60">
        <f>+D60/'Total x Ano'!$C$30</f>
        <v>1.6575737949658057E-3</v>
      </c>
      <c r="R60">
        <f>+E60/'Total x Ano'!$C$30</f>
        <v>4.39092396017432E-5</v>
      </c>
      <c r="S60">
        <f>+F60/'Total x Ano'!$C$30</f>
        <v>3.9628088740573239E-3</v>
      </c>
      <c r="T60">
        <f>+G60/'Total x Ano'!$C$30</f>
        <v>9.6600327123835036E-4</v>
      </c>
      <c r="U60">
        <f>+H60/'Total x Ano'!$C$30</f>
        <v>1.1855494692470663E-3</v>
      </c>
      <c r="V60">
        <f>+I60/'Total x Ano'!$C$30</f>
        <v>3.8420584651525295E-4</v>
      </c>
      <c r="W60">
        <f>+J60/'Total x Ano'!$C$30</f>
        <v>7.6841169303050588E-5</v>
      </c>
      <c r="X60">
        <f>+K60/'Total x Ano'!$C$30</f>
        <v>9.7698058113878609E-4</v>
      </c>
      <c r="Y60">
        <f>+L60/'Total x Ano'!$C$30</f>
        <v>1.1021219140037543E-2</v>
      </c>
    </row>
    <row r="61" spans="1:25" x14ac:dyDescent="0.25">
      <c r="A61" s="1" t="s">
        <v>10</v>
      </c>
      <c r="B61">
        <f>mic!B63</f>
        <v>185</v>
      </c>
      <c r="C61">
        <f>mic!C63</f>
        <v>37</v>
      </c>
      <c r="D61">
        <f>mic!D63</f>
        <v>197</v>
      </c>
      <c r="E61">
        <f>mic!E63</f>
        <v>10</v>
      </c>
      <c r="F61">
        <f>mic!F63</f>
        <v>507</v>
      </c>
      <c r="G61">
        <f>mic!G63</f>
        <v>88</v>
      </c>
      <c r="H61">
        <f>mic!H63</f>
        <v>100</v>
      </c>
      <c r="I61">
        <f>mic!I63</f>
        <v>73</v>
      </c>
      <c r="J61">
        <f>mic!J63</f>
        <v>5</v>
      </c>
      <c r="K61">
        <f>mic!K63</f>
        <v>99</v>
      </c>
      <c r="L61">
        <f t="shared" si="1"/>
        <v>1301</v>
      </c>
      <c r="N61" s="1" t="s">
        <v>10</v>
      </c>
      <c r="O61">
        <f>+B61/'Total x Ano'!$C$30</f>
        <v>2.0308023315806227E-3</v>
      </c>
      <c r="P61">
        <f>+C61/'Total x Ano'!$C$30</f>
        <v>4.0616046631612458E-4</v>
      </c>
      <c r="Q61">
        <f>+D61/'Total x Ano'!$C$30</f>
        <v>2.1625300503858524E-3</v>
      </c>
      <c r="R61">
        <f>+E61/'Total x Ano'!$C$30</f>
        <v>1.09773099004358E-4</v>
      </c>
      <c r="S61">
        <f>+F61/'Total x Ano'!$C$30</f>
        <v>5.5654961195209501E-3</v>
      </c>
      <c r="T61">
        <f>+G61/'Total x Ano'!$C$30</f>
        <v>9.6600327123835036E-4</v>
      </c>
      <c r="U61">
        <f>+H61/'Total x Ano'!$C$30</f>
        <v>1.09773099004358E-3</v>
      </c>
      <c r="V61">
        <f>+I61/'Total x Ano'!$C$30</f>
        <v>8.0134362273181332E-4</v>
      </c>
      <c r="W61">
        <f>+J61/'Total x Ano'!$C$30</f>
        <v>5.4886549502178998E-5</v>
      </c>
      <c r="X61">
        <f>+K61/'Total x Ano'!$C$30</f>
        <v>1.086753680143144E-3</v>
      </c>
      <c r="Y61">
        <f>+L61/'Total x Ano'!$C$30</f>
        <v>1.4281480180466976E-2</v>
      </c>
    </row>
    <row r="62" spans="1:25" x14ac:dyDescent="0.25">
      <c r="A62" s="1" t="s">
        <v>9</v>
      </c>
      <c r="B62">
        <f>mic!B64</f>
        <v>319</v>
      </c>
      <c r="C62">
        <f>mic!C64</f>
        <v>86</v>
      </c>
      <c r="D62">
        <f>mic!D64</f>
        <v>334</v>
      </c>
      <c r="E62">
        <f>mic!E64</f>
        <v>12</v>
      </c>
      <c r="F62">
        <f>mic!F64</f>
        <v>962</v>
      </c>
      <c r="G62">
        <f>mic!G64</f>
        <v>192</v>
      </c>
      <c r="H62">
        <f>mic!H64</f>
        <v>224</v>
      </c>
      <c r="I62">
        <f>mic!I64</f>
        <v>119</v>
      </c>
      <c r="J62">
        <f>mic!J64</f>
        <v>12</v>
      </c>
      <c r="K62">
        <f>mic!K64</f>
        <v>136</v>
      </c>
      <c r="L62">
        <f t="shared" si="1"/>
        <v>2396</v>
      </c>
      <c r="N62" s="1" t="s">
        <v>9</v>
      </c>
      <c r="O62">
        <f>+B62/'Total x Ano'!$C$30</f>
        <v>3.5017618582390202E-3</v>
      </c>
      <c r="P62">
        <f>+C62/'Total x Ano'!$C$30</f>
        <v>9.4404865143747868E-4</v>
      </c>
      <c r="Q62">
        <f>+D62/'Total x Ano'!$C$30</f>
        <v>3.666421506745557E-3</v>
      </c>
      <c r="R62">
        <f>+E62/'Total x Ano'!$C$30</f>
        <v>1.3172771880522958E-4</v>
      </c>
      <c r="S62">
        <f>+F62/'Total x Ano'!$C$30</f>
        <v>1.0560172124219239E-2</v>
      </c>
      <c r="T62">
        <f>+G62/'Total x Ano'!$C$30</f>
        <v>2.1076435008836733E-3</v>
      </c>
      <c r="U62">
        <f>+H62/'Total x Ano'!$C$30</f>
        <v>2.4589174176976188E-3</v>
      </c>
      <c r="V62">
        <f>+I62/'Total x Ano'!$C$30</f>
        <v>1.3062998781518602E-3</v>
      </c>
      <c r="W62">
        <f>+J62/'Total x Ano'!$C$30</f>
        <v>1.3172771880522958E-4</v>
      </c>
      <c r="X62">
        <f>+K62/'Total x Ano'!$C$30</f>
        <v>1.4929141464592687E-3</v>
      </c>
      <c r="Y62">
        <f>+L62/'Total x Ano'!$C$30</f>
        <v>2.6301634521444173E-2</v>
      </c>
    </row>
    <row r="63" spans="1:25" x14ac:dyDescent="0.25">
      <c r="A63" s="1" t="s">
        <v>8</v>
      </c>
      <c r="B63">
        <f>mic!B65</f>
        <v>223</v>
      </c>
      <c r="C63">
        <f>mic!C65</f>
        <v>120</v>
      </c>
      <c r="D63">
        <f>mic!D65</f>
        <v>193</v>
      </c>
      <c r="E63">
        <f>mic!E65</f>
        <v>7</v>
      </c>
      <c r="F63">
        <f>mic!F65</f>
        <v>879</v>
      </c>
      <c r="G63">
        <f>mic!G65</f>
        <v>238</v>
      </c>
      <c r="H63">
        <f>mic!H65</f>
        <v>143</v>
      </c>
      <c r="I63">
        <f>mic!I65</f>
        <v>96</v>
      </c>
      <c r="J63">
        <f>mic!J65</f>
        <v>7</v>
      </c>
      <c r="K63">
        <f>mic!K65</f>
        <v>234</v>
      </c>
      <c r="L63">
        <f t="shared" si="1"/>
        <v>2140</v>
      </c>
      <c r="N63" s="1" t="s">
        <v>8</v>
      </c>
      <c r="O63">
        <f>+B63/'Total x Ano'!$C$30</f>
        <v>2.4479401077971831E-3</v>
      </c>
      <c r="P63">
        <f>+C63/'Total x Ano'!$C$30</f>
        <v>1.3172771880522959E-3</v>
      </c>
      <c r="Q63">
        <f>+D63/'Total x Ano'!$C$30</f>
        <v>2.1186208107841094E-3</v>
      </c>
      <c r="R63">
        <f>+E63/'Total x Ano'!$C$30</f>
        <v>7.6841169303050588E-5</v>
      </c>
      <c r="S63">
        <f>+F63/'Total x Ano'!$C$30</f>
        <v>9.6490554024830678E-3</v>
      </c>
      <c r="T63">
        <f>+G63/'Total x Ano'!$C$30</f>
        <v>2.6125997563037203E-3</v>
      </c>
      <c r="U63">
        <f>+H63/'Total x Ano'!$C$30</f>
        <v>1.5697553157623192E-3</v>
      </c>
      <c r="V63">
        <f>+I63/'Total x Ano'!$C$30</f>
        <v>1.0538217504418366E-3</v>
      </c>
      <c r="W63">
        <f>+J63/'Total x Ano'!$C$30</f>
        <v>7.6841169303050588E-5</v>
      </c>
      <c r="X63">
        <f>+K63/'Total x Ano'!$C$30</f>
        <v>2.568690516701977E-3</v>
      </c>
      <c r="Y63">
        <f>+L63/'Total x Ano'!$C$30</f>
        <v>2.3491443186932609E-2</v>
      </c>
    </row>
    <row r="64" spans="1:25" x14ac:dyDescent="0.25">
      <c r="A64" s="1" t="s">
        <v>7</v>
      </c>
      <c r="B64">
        <f>mic!B66</f>
        <v>11952</v>
      </c>
      <c r="C64">
        <f>mic!C66</f>
        <v>3759</v>
      </c>
      <c r="D64">
        <f>mic!D66</f>
        <v>9932</v>
      </c>
      <c r="E64">
        <f>mic!E66</f>
        <v>300</v>
      </c>
      <c r="F64">
        <f>mic!F66</f>
        <v>34534</v>
      </c>
      <c r="G64">
        <f>mic!G66</f>
        <v>8022</v>
      </c>
      <c r="H64">
        <f>mic!H66</f>
        <v>6318</v>
      </c>
      <c r="I64">
        <f>mic!I66</f>
        <v>4706</v>
      </c>
      <c r="J64">
        <f>mic!J66</f>
        <v>349</v>
      </c>
      <c r="K64">
        <f>mic!K66</f>
        <v>6113</v>
      </c>
      <c r="L64">
        <f t="shared" si="1"/>
        <v>85985</v>
      </c>
      <c r="N64" s="1" t="s">
        <v>7</v>
      </c>
      <c r="O64">
        <f>+B64/'Total x Ano'!$C$30</f>
        <v>0.13120080793000868</v>
      </c>
      <c r="P64">
        <f>+C64/'Total x Ano'!$C$30</f>
        <v>4.1263707915738169E-2</v>
      </c>
      <c r="Q64">
        <f>+D64/'Total x Ano'!$C$30</f>
        <v>0.10902664193112836</v>
      </c>
      <c r="R64">
        <f>+E64/'Total x Ano'!$C$30</f>
        <v>3.29319297013074E-3</v>
      </c>
      <c r="S64">
        <f>+F64/'Total x Ano'!$C$30</f>
        <v>0.37909042010164989</v>
      </c>
      <c r="T64">
        <f>+G64/'Total x Ano'!$C$30</f>
        <v>8.8059980021295975E-2</v>
      </c>
      <c r="U64">
        <f>+H64/'Total x Ano'!$C$30</f>
        <v>6.9354643950953379E-2</v>
      </c>
      <c r="V64">
        <f>+I64/'Total x Ano'!$C$30</f>
        <v>5.165922039145087E-2</v>
      </c>
      <c r="W64">
        <f>+J64/'Total x Ano'!$C$30</f>
        <v>3.8310811552520938E-3</v>
      </c>
      <c r="X64">
        <f>+K64/'Total x Ano'!$C$30</f>
        <v>6.7104295421364035E-2</v>
      </c>
      <c r="Y64">
        <f>+L64/'Total x Ano'!$C$30</f>
        <v>0.9438839917889722</v>
      </c>
    </row>
    <row r="65" spans="1:25" x14ac:dyDescent="0.25">
      <c r="L65" s="1"/>
    </row>
    <row r="66" spans="1:25" x14ac:dyDescent="0.25">
      <c r="L66" s="1"/>
    </row>
    <row r="67" spans="1:25" s="1" customFormat="1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  <c r="O67" s="1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B68" s="1" t="s">
        <v>505</v>
      </c>
      <c r="C68" s="1" t="s">
        <v>541</v>
      </c>
      <c r="D68" s="1" t="s">
        <v>1</v>
      </c>
      <c r="E68" s="1" t="s">
        <v>531</v>
      </c>
      <c r="F68" s="1" t="s">
        <v>510</v>
      </c>
      <c r="G68" s="1" t="s">
        <v>537</v>
      </c>
      <c r="H68" s="1" t="s">
        <v>2</v>
      </c>
      <c r="I68" s="1" t="s">
        <v>3</v>
      </c>
      <c r="J68" s="1" t="s">
        <v>6</v>
      </c>
      <c r="K68" s="1" t="s">
        <v>533</v>
      </c>
      <c r="L68" s="1" t="s">
        <v>565</v>
      </c>
      <c r="N68" s="1"/>
      <c r="O68" s="1" t="s">
        <v>505</v>
      </c>
      <c r="P68" s="1" t="s">
        <v>541</v>
      </c>
      <c r="Q68" s="1" t="s">
        <v>1</v>
      </c>
      <c r="R68" s="1" t="s">
        <v>531</v>
      </c>
      <c r="S68" s="1" t="s">
        <v>510</v>
      </c>
      <c r="T68" s="1" t="s">
        <v>537</v>
      </c>
      <c r="U68" s="1" t="s">
        <v>2</v>
      </c>
      <c r="V68" s="1" t="s">
        <v>3</v>
      </c>
      <c r="W68" s="1" t="s">
        <v>6</v>
      </c>
      <c r="X68" s="1" t="s">
        <v>533</v>
      </c>
      <c r="Y68" s="1" t="s">
        <v>565</v>
      </c>
    </row>
    <row r="69" spans="1:25" x14ac:dyDescent="0.25">
      <c r="A69" s="1" t="s">
        <v>34</v>
      </c>
      <c r="B69">
        <f>mic!B74</f>
        <v>101</v>
      </c>
      <c r="C69">
        <f>mic!C74</f>
        <v>15</v>
      </c>
      <c r="D69">
        <f>mic!D74</f>
        <v>106</v>
      </c>
      <c r="E69">
        <f>mic!E74</f>
        <v>1</v>
      </c>
      <c r="F69">
        <f>mic!F74</f>
        <v>269</v>
      </c>
      <c r="G69">
        <f>mic!G74</f>
        <v>61</v>
      </c>
      <c r="H69">
        <f>mic!H74</f>
        <v>44</v>
      </c>
      <c r="I69">
        <f>mic!I74</f>
        <v>39</v>
      </c>
      <c r="J69">
        <f>mic!J74</f>
        <v>5</v>
      </c>
      <c r="K69">
        <f>mic!K74</f>
        <v>41</v>
      </c>
      <c r="L69">
        <f>SUM(B69:K69)</f>
        <v>682</v>
      </c>
      <c r="N69" s="1" t="s">
        <v>34</v>
      </c>
      <c r="O69">
        <f>+B69/'Total x Ano'!$D$30</f>
        <v>1.0792327830314687E-3</v>
      </c>
      <c r="P69">
        <f>+C69/'Total x Ano'!$D$30</f>
        <v>1.6028209648982208E-4</v>
      </c>
      <c r="Q69">
        <f>+D69/'Total x Ano'!$D$30</f>
        <v>1.1326601485280761E-3</v>
      </c>
      <c r="R69">
        <f>+E69/'Total x Ano'!$D$30</f>
        <v>1.0685473099321473E-5</v>
      </c>
      <c r="S69">
        <f>+F69/'Total x Ano'!$D$30</f>
        <v>2.8743922637174762E-3</v>
      </c>
      <c r="T69">
        <f>+G69/'Total x Ano'!$D$30</f>
        <v>6.5181385905860984E-4</v>
      </c>
      <c r="U69">
        <f>+H69/'Total x Ano'!$D$30</f>
        <v>4.7016081637014478E-4</v>
      </c>
      <c r="V69">
        <f>+I69/'Total x Ano'!$D$30</f>
        <v>4.1673345087353742E-4</v>
      </c>
      <c r="W69">
        <f>+J69/'Total x Ano'!$D$30</f>
        <v>5.342736549660736E-5</v>
      </c>
      <c r="X69">
        <f>+K69/'Total x Ano'!$D$30</f>
        <v>4.3810439707218034E-4</v>
      </c>
      <c r="Y69">
        <f>+L69/'Total x Ano'!$D$30</f>
        <v>7.2874926537372445E-3</v>
      </c>
    </row>
    <row r="70" spans="1:25" x14ac:dyDescent="0.25">
      <c r="A70" s="1" t="s">
        <v>33</v>
      </c>
      <c r="B70">
        <f>mic!B75</f>
        <v>23</v>
      </c>
      <c r="C70">
        <f>mic!C75</f>
        <v>3</v>
      </c>
      <c r="D70">
        <f>mic!D75</f>
        <v>17</v>
      </c>
      <c r="E70">
        <f>mic!E75</f>
        <v>0</v>
      </c>
      <c r="F70">
        <f>mic!F75</f>
        <v>62</v>
      </c>
      <c r="G70">
        <f>mic!G75</f>
        <v>15</v>
      </c>
      <c r="H70">
        <f>mic!H75</f>
        <v>8</v>
      </c>
      <c r="I70">
        <f>mic!I75</f>
        <v>7</v>
      </c>
      <c r="J70">
        <f>mic!J75</f>
        <v>0</v>
      </c>
      <c r="K70">
        <f>mic!K75</f>
        <v>10</v>
      </c>
      <c r="L70">
        <f t="shared" ref="L70:L96" si="2">SUM(B70:K70)</f>
        <v>145</v>
      </c>
      <c r="N70" s="1" t="s">
        <v>33</v>
      </c>
      <c r="O70">
        <f>+B70/'Total x Ano'!$D$30</f>
        <v>2.4576588128439388E-4</v>
      </c>
      <c r="P70">
        <f>+C70/'Total x Ano'!$D$30</f>
        <v>3.2056419297964418E-5</v>
      </c>
      <c r="Q70">
        <f>+D70/'Total x Ano'!$D$30</f>
        <v>1.8165304268846503E-4</v>
      </c>
      <c r="R70">
        <f>+E70/'Total x Ano'!$D$30</f>
        <v>0</v>
      </c>
      <c r="S70">
        <f>+F70/'Total x Ano'!$D$30</f>
        <v>6.6249933215793125E-4</v>
      </c>
      <c r="T70">
        <f>+G70/'Total x Ano'!$D$30</f>
        <v>1.6028209648982208E-4</v>
      </c>
      <c r="U70">
        <f>+H70/'Total x Ano'!$D$30</f>
        <v>8.5483784794571785E-5</v>
      </c>
      <c r="V70">
        <f>+I70/'Total x Ano'!$D$30</f>
        <v>7.479831169525031E-5</v>
      </c>
      <c r="W70">
        <f>+J70/'Total x Ano'!$D$30</f>
        <v>0</v>
      </c>
      <c r="X70">
        <f>+K70/'Total x Ano'!$D$30</f>
        <v>1.0685473099321472E-4</v>
      </c>
      <c r="Y70">
        <f>+L70/'Total x Ano'!$D$30</f>
        <v>1.5493935994016135E-3</v>
      </c>
    </row>
    <row r="71" spans="1:25" x14ac:dyDescent="0.25">
      <c r="A71" s="1" t="s">
        <v>32</v>
      </c>
      <c r="B71">
        <f>mic!B76</f>
        <v>119</v>
      </c>
      <c r="C71">
        <f>mic!C76</f>
        <v>23</v>
      </c>
      <c r="D71">
        <f>mic!D76</f>
        <v>47</v>
      </c>
      <c r="E71">
        <f>mic!E76</f>
        <v>1</v>
      </c>
      <c r="F71">
        <f>mic!F76</f>
        <v>240</v>
      </c>
      <c r="G71">
        <f>mic!G76</f>
        <v>55</v>
      </c>
      <c r="H71">
        <f>mic!H76</f>
        <v>34</v>
      </c>
      <c r="I71">
        <f>mic!I76</f>
        <v>23</v>
      </c>
      <c r="J71">
        <f>mic!J76</f>
        <v>2</v>
      </c>
      <c r="K71">
        <f>mic!K76</f>
        <v>51</v>
      </c>
      <c r="L71">
        <f t="shared" si="2"/>
        <v>595</v>
      </c>
      <c r="N71" s="1" t="s">
        <v>32</v>
      </c>
      <c r="O71">
        <f>+B71/'Total x Ano'!$D$30</f>
        <v>1.2715712988192551E-3</v>
      </c>
      <c r="P71">
        <f>+C71/'Total x Ano'!$D$30</f>
        <v>2.4576588128439388E-4</v>
      </c>
      <c r="Q71">
        <f>+D71/'Total x Ano'!$D$30</f>
        <v>5.0221723566810917E-4</v>
      </c>
      <c r="R71">
        <f>+E71/'Total x Ano'!$D$30</f>
        <v>1.0685473099321473E-5</v>
      </c>
      <c r="S71">
        <f>+F71/'Total x Ano'!$D$30</f>
        <v>2.5645135438371533E-3</v>
      </c>
      <c r="T71">
        <f>+G71/'Total x Ano'!$D$30</f>
        <v>5.8770102046268096E-4</v>
      </c>
      <c r="U71">
        <f>+H71/'Total x Ano'!$D$30</f>
        <v>3.6330608537693006E-4</v>
      </c>
      <c r="V71">
        <f>+I71/'Total x Ano'!$D$30</f>
        <v>2.4576588128439388E-4</v>
      </c>
      <c r="W71">
        <f>+J71/'Total x Ano'!$D$30</f>
        <v>2.1370946198642946E-5</v>
      </c>
      <c r="X71">
        <f>+K71/'Total x Ano'!$D$30</f>
        <v>5.4495912806539512E-4</v>
      </c>
      <c r="Y71">
        <f>+L71/'Total x Ano'!$D$30</f>
        <v>6.3578564940962763E-3</v>
      </c>
    </row>
    <row r="72" spans="1:25" x14ac:dyDescent="0.25">
      <c r="A72" s="1" t="s">
        <v>31</v>
      </c>
      <c r="B72">
        <f>mic!B77</f>
        <v>11</v>
      </c>
      <c r="C72">
        <f>mic!C77</f>
        <v>10</v>
      </c>
      <c r="D72">
        <f>mic!D77</f>
        <v>23</v>
      </c>
      <c r="E72">
        <f>mic!E77</f>
        <v>1</v>
      </c>
      <c r="F72">
        <f>mic!F77</f>
        <v>60</v>
      </c>
      <c r="G72">
        <f>mic!G77</f>
        <v>10</v>
      </c>
      <c r="H72">
        <f>mic!H77</f>
        <v>12</v>
      </c>
      <c r="I72">
        <f>mic!I77</f>
        <v>8</v>
      </c>
      <c r="J72">
        <f>mic!J77</f>
        <v>2</v>
      </c>
      <c r="K72">
        <f>mic!K77</f>
        <v>10</v>
      </c>
      <c r="L72">
        <f t="shared" si="2"/>
        <v>147</v>
      </c>
      <c r="N72" s="1" t="s">
        <v>31</v>
      </c>
      <c r="O72">
        <f>+B72/'Total x Ano'!$D$30</f>
        <v>1.175402040925362E-4</v>
      </c>
      <c r="P72">
        <f>+C72/'Total x Ano'!$D$30</f>
        <v>1.0685473099321472E-4</v>
      </c>
      <c r="Q72">
        <f>+D72/'Total x Ano'!$D$30</f>
        <v>2.4576588128439388E-4</v>
      </c>
      <c r="R72">
        <f>+E72/'Total x Ano'!$D$30</f>
        <v>1.0685473099321473E-5</v>
      </c>
      <c r="S72">
        <f>+F72/'Total x Ano'!$D$30</f>
        <v>6.4112838595928832E-4</v>
      </c>
      <c r="T72">
        <f>+G72/'Total x Ano'!$D$30</f>
        <v>1.0685473099321472E-4</v>
      </c>
      <c r="U72">
        <f>+H72/'Total x Ano'!$D$30</f>
        <v>1.2822567719185767E-4</v>
      </c>
      <c r="V72">
        <f>+I72/'Total x Ano'!$D$30</f>
        <v>8.5483784794571785E-5</v>
      </c>
      <c r="W72">
        <f>+J72/'Total x Ano'!$D$30</f>
        <v>2.1370946198642946E-5</v>
      </c>
      <c r="X72">
        <f>+K72/'Total x Ano'!$D$30</f>
        <v>1.0685473099321472E-4</v>
      </c>
      <c r="Y72">
        <f>+L72/'Total x Ano'!$D$30</f>
        <v>1.5707645456002565E-3</v>
      </c>
    </row>
    <row r="73" spans="1:25" x14ac:dyDescent="0.25">
      <c r="A73" s="1" t="s">
        <v>30</v>
      </c>
      <c r="B73">
        <f>mic!B78</f>
        <v>144</v>
      </c>
      <c r="C73">
        <f>mic!C78</f>
        <v>39</v>
      </c>
      <c r="D73">
        <f>mic!D78</f>
        <v>103</v>
      </c>
      <c r="E73">
        <f>mic!E78</f>
        <v>5</v>
      </c>
      <c r="F73">
        <f>mic!F78</f>
        <v>470</v>
      </c>
      <c r="G73">
        <f>mic!G78</f>
        <v>84</v>
      </c>
      <c r="H73">
        <f>mic!H78</f>
        <v>68</v>
      </c>
      <c r="I73">
        <f>mic!I78</f>
        <v>58</v>
      </c>
      <c r="J73">
        <f>mic!J78</f>
        <v>3</v>
      </c>
      <c r="K73">
        <f>mic!K78</f>
        <v>89</v>
      </c>
      <c r="L73">
        <f t="shared" si="2"/>
        <v>1063</v>
      </c>
      <c r="N73" s="1" t="s">
        <v>30</v>
      </c>
      <c r="O73">
        <f>+B73/'Total x Ano'!$D$30</f>
        <v>1.5387081263022919E-3</v>
      </c>
      <c r="P73">
        <f>+C73/'Total x Ano'!$D$30</f>
        <v>4.1673345087353742E-4</v>
      </c>
      <c r="Q73">
        <f>+D73/'Total x Ano'!$D$30</f>
        <v>1.1006037292301118E-3</v>
      </c>
      <c r="R73">
        <f>+E73/'Total x Ano'!$D$30</f>
        <v>5.342736549660736E-5</v>
      </c>
      <c r="S73">
        <f>+F73/'Total x Ano'!$D$30</f>
        <v>5.0221723566810919E-3</v>
      </c>
      <c r="T73">
        <f>+G73/'Total x Ano'!$D$30</f>
        <v>8.9757974034300372E-4</v>
      </c>
      <c r="U73">
        <f>+H73/'Total x Ano'!$D$30</f>
        <v>7.2661217075386012E-4</v>
      </c>
      <c r="V73">
        <f>+I73/'Total x Ano'!$D$30</f>
        <v>6.197574397606454E-4</v>
      </c>
      <c r="W73">
        <f>+J73/'Total x Ano'!$D$30</f>
        <v>3.2056419297964418E-5</v>
      </c>
      <c r="X73">
        <f>+K73/'Total x Ano'!$D$30</f>
        <v>9.5100710583961108E-4</v>
      </c>
      <c r="Y73">
        <f>+L73/'Total x Ano'!$D$30</f>
        <v>1.1358657904578726E-2</v>
      </c>
    </row>
    <row r="74" spans="1:25" x14ac:dyDescent="0.25">
      <c r="A74" s="1" t="s">
        <v>29</v>
      </c>
      <c r="B74">
        <f>mic!B79</f>
        <v>17</v>
      </c>
      <c r="C74">
        <f>mic!C79</f>
        <v>4</v>
      </c>
      <c r="D74">
        <f>mic!D79</f>
        <v>30</v>
      </c>
      <c r="E74">
        <f>mic!E79</f>
        <v>0</v>
      </c>
      <c r="F74">
        <f>mic!F79</f>
        <v>65</v>
      </c>
      <c r="G74">
        <f>mic!G79</f>
        <v>14</v>
      </c>
      <c r="H74">
        <f>mic!H79</f>
        <v>7</v>
      </c>
      <c r="I74">
        <f>mic!I79</f>
        <v>6</v>
      </c>
      <c r="J74">
        <f>mic!J79</f>
        <v>0</v>
      </c>
      <c r="K74">
        <f>mic!K79</f>
        <v>17</v>
      </c>
      <c r="L74">
        <f t="shared" si="2"/>
        <v>160</v>
      </c>
      <c r="N74" s="1" t="s">
        <v>29</v>
      </c>
      <c r="O74">
        <f>+B74/'Total x Ano'!$D$30</f>
        <v>1.8165304268846503E-4</v>
      </c>
      <c r="P74">
        <f>+C74/'Total x Ano'!$D$30</f>
        <v>4.2741892397285892E-5</v>
      </c>
      <c r="Q74">
        <f>+D74/'Total x Ano'!$D$30</f>
        <v>3.2056419297964416E-4</v>
      </c>
      <c r="R74">
        <f>+E74/'Total x Ano'!$D$30</f>
        <v>0</v>
      </c>
      <c r="S74">
        <f>+F74/'Total x Ano'!$D$30</f>
        <v>6.9455575145589568E-4</v>
      </c>
      <c r="T74">
        <f>+G74/'Total x Ano'!$D$30</f>
        <v>1.4959662339050062E-4</v>
      </c>
      <c r="U74">
        <f>+H74/'Total x Ano'!$D$30</f>
        <v>7.479831169525031E-5</v>
      </c>
      <c r="V74">
        <f>+I74/'Total x Ano'!$D$30</f>
        <v>6.4112838595928835E-5</v>
      </c>
      <c r="W74">
        <f>+J74/'Total x Ano'!$D$30</f>
        <v>0</v>
      </c>
      <c r="X74">
        <f>+K74/'Total x Ano'!$D$30</f>
        <v>1.8165304268846503E-4</v>
      </c>
      <c r="Y74">
        <f>+L74/'Total x Ano'!$D$30</f>
        <v>1.7096756958914355E-3</v>
      </c>
    </row>
    <row r="75" spans="1:25" x14ac:dyDescent="0.25">
      <c r="A75" s="1" t="s">
        <v>28</v>
      </c>
      <c r="B75">
        <f>mic!B80</f>
        <v>40</v>
      </c>
      <c r="C75">
        <f>mic!C80</f>
        <v>17</v>
      </c>
      <c r="D75">
        <f>mic!D80</f>
        <v>55</v>
      </c>
      <c r="E75">
        <f>mic!E80</f>
        <v>1</v>
      </c>
      <c r="F75">
        <f>mic!F80</f>
        <v>168</v>
      </c>
      <c r="G75">
        <f>mic!G80</f>
        <v>29</v>
      </c>
      <c r="H75">
        <f>mic!H80</f>
        <v>20</v>
      </c>
      <c r="I75">
        <f>mic!I80</f>
        <v>23</v>
      </c>
      <c r="J75">
        <f>mic!J80</f>
        <v>0</v>
      </c>
      <c r="K75">
        <f>mic!K80</f>
        <v>27</v>
      </c>
      <c r="L75">
        <f t="shared" si="2"/>
        <v>380</v>
      </c>
      <c r="N75" s="1" t="s">
        <v>28</v>
      </c>
      <c r="O75">
        <f>+B75/'Total x Ano'!$D$30</f>
        <v>4.2741892397285888E-4</v>
      </c>
      <c r="P75">
        <f>+C75/'Total x Ano'!$D$30</f>
        <v>1.8165304268846503E-4</v>
      </c>
      <c r="Q75">
        <f>+D75/'Total x Ano'!$D$30</f>
        <v>5.8770102046268096E-4</v>
      </c>
      <c r="R75">
        <f>+E75/'Total x Ano'!$D$30</f>
        <v>1.0685473099321473E-5</v>
      </c>
      <c r="S75">
        <f>+F75/'Total x Ano'!$D$30</f>
        <v>1.7951594806860074E-3</v>
      </c>
      <c r="T75">
        <f>+G75/'Total x Ano'!$D$30</f>
        <v>3.098787198803227E-4</v>
      </c>
      <c r="U75">
        <f>+H75/'Total x Ano'!$D$30</f>
        <v>2.1370946198642944E-4</v>
      </c>
      <c r="V75">
        <f>+I75/'Total x Ano'!$D$30</f>
        <v>2.4576588128439388E-4</v>
      </c>
      <c r="W75">
        <f>+J75/'Total x Ano'!$D$30</f>
        <v>0</v>
      </c>
      <c r="X75">
        <f>+K75/'Total x Ano'!$D$30</f>
        <v>2.8850777368167978E-4</v>
      </c>
      <c r="Y75">
        <f>+L75/'Total x Ano'!$D$30</f>
        <v>4.0604797777421594E-3</v>
      </c>
    </row>
    <row r="76" spans="1:25" x14ac:dyDescent="0.25">
      <c r="A76" s="1" t="s">
        <v>27</v>
      </c>
      <c r="B76">
        <f>mic!B81</f>
        <v>88</v>
      </c>
      <c r="C76">
        <f>mic!C81</f>
        <v>27</v>
      </c>
      <c r="D76">
        <f>mic!D81</f>
        <v>87</v>
      </c>
      <c r="E76">
        <f>mic!E81</f>
        <v>3</v>
      </c>
      <c r="F76">
        <f>mic!F81</f>
        <v>429</v>
      </c>
      <c r="G76">
        <f>mic!G81</f>
        <v>45</v>
      </c>
      <c r="H76">
        <f>mic!H81</f>
        <v>31</v>
      </c>
      <c r="I76">
        <f>mic!I81</f>
        <v>53</v>
      </c>
      <c r="J76">
        <f>mic!J81</f>
        <v>1</v>
      </c>
      <c r="K76">
        <f>mic!K81</f>
        <v>53</v>
      </c>
      <c r="L76">
        <f t="shared" si="2"/>
        <v>817</v>
      </c>
      <c r="N76" s="1" t="s">
        <v>27</v>
      </c>
      <c r="O76">
        <f>+B76/'Total x Ano'!$D$30</f>
        <v>9.4032163274028956E-4</v>
      </c>
      <c r="P76">
        <f>+C76/'Total x Ano'!$D$30</f>
        <v>2.8850777368167978E-4</v>
      </c>
      <c r="Q76">
        <f>+D76/'Total x Ano'!$D$30</f>
        <v>9.2963615964096816E-4</v>
      </c>
      <c r="R76">
        <f>+E76/'Total x Ano'!$D$30</f>
        <v>3.2056419297964418E-5</v>
      </c>
      <c r="S76">
        <f>+F76/'Total x Ano'!$D$30</f>
        <v>4.5840679596089113E-3</v>
      </c>
      <c r="T76">
        <f>+G76/'Total x Ano'!$D$30</f>
        <v>4.8084628946946624E-4</v>
      </c>
      <c r="U76">
        <f>+H76/'Total x Ano'!$D$30</f>
        <v>3.3124966607896562E-4</v>
      </c>
      <c r="V76">
        <f>+I76/'Total x Ano'!$D$30</f>
        <v>5.6633007426403804E-4</v>
      </c>
      <c r="W76">
        <f>+J76/'Total x Ano'!$D$30</f>
        <v>1.0685473099321473E-5</v>
      </c>
      <c r="X76">
        <f>+K76/'Total x Ano'!$D$30</f>
        <v>5.6633007426403804E-4</v>
      </c>
      <c r="Y76">
        <f>+L76/'Total x Ano'!$D$30</f>
        <v>8.7300315221456436E-3</v>
      </c>
    </row>
    <row r="77" spans="1:25" x14ac:dyDescent="0.25">
      <c r="A77" s="1" t="s">
        <v>26</v>
      </c>
      <c r="B77">
        <f>mic!B82</f>
        <v>81</v>
      </c>
      <c r="C77">
        <f>mic!C82</f>
        <v>16</v>
      </c>
      <c r="D77">
        <f>mic!D82</f>
        <v>68</v>
      </c>
      <c r="E77">
        <f>mic!E82</f>
        <v>6</v>
      </c>
      <c r="F77">
        <f>mic!F82</f>
        <v>247</v>
      </c>
      <c r="G77">
        <f>mic!G82</f>
        <v>37</v>
      </c>
      <c r="H77">
        <f>mic!H82</f>
        <v>20</v>
      </c>
      <c r="I77">
        <f>mic!I82</f>
        <v>33</v>
      </c>
      <c r="J77">
        <f>mic!J82</f>
        <v>2</v>
      </c>
      <c r="K77">
        <f>mic!K82</f>
        <v>41</v>
      </c>
      <c r="L77">
        <f t="shared" si="2"/>
        <v>551</v>
      </c>
      <c r="N77" s="1" t="s">
        <v>26</v>
      </c>
      <c r="O77">
        <f>+B77/'Total x Ano'!$D$30</f>
        <v>8.6552332104503928E-4</v>
      </c>
      <c r="P77">
        <f>+C77/'Total x Ano'!$D$30</f>
        <v>1.7096756958914357E-4</v>
      </c>
      <c r="Q77">
        <f>+D77/'Total x Ano'!$D$30</f>
        <v>7.2661217075386012E-4</v>
      </c>
      <c r="R77">
        <f>+E77/'Total x Ano'!$D$30</f>
        <v>6.4112838595928835E-5</v>
      </c>
      <c r="S77">
        <f>+F77/'Total x Ano'!$D$30</f>
        <v>2.6393118555324037E-3</v>
      </c>
      <c r="T77">
        <f>+G77/'Total x Ano'!$D$30</f>
        <v>3.953625046748945E-4</v>
      </c>
      <c r="U77">
        <f>+H77/'Total x Ano'!$D$30</f>
        <v>2.1370946198642944E-4</v>
      </c>
      <c r="V77">
        <f>+I77/'Total x Ano'!$D$30</f>
        <v>3.526206122776086E-4</v>
      </c>
      <c r="W77">
        <f>+J77/'Total x Ano'!$D$30</f>
        <v>2.1370946198642946E-5</v>
      </c>
      <c r="X77">
        <f>+K77/'Total x Ano'!$D$30</f>
        <v>4.3810439707218034E-4</v>
      </c>
      <c r="Y77">
        <f>+L77/'Total x Ano'!$D$30</f>
        <v>5.8876956777261314E-3</v>
      </c>
    </row>
    <row r="78" spans="1:25" x14ac:dyDescent="0.25">
      <c r="A78" s="1" t="s">
        <v>25</v>
      </c>
      <c r="B78">
        <f>mic!B83</f>
        <v>239</v>
      </c>
      <c r="C78">
        <f>mic!C83</f>
        <v>99</v>
      </c>
      <c r="D78">
        <f>mic!D83</f>
        <v>285</v>
      </c>
      <c r="E78">
        <f>mic!E83</f>
        <v>6</v>
      </c>
      <c r="F78">
        <f>mic!F83</f>
        <v>757</v>
      </c>
      <c r="G78">
        <f>mic!G83</f>
        <v>131</v>
      </c>
      <c r="H78">
        <f>mic!H83</f>
        <v>111</v>
      </c>
      <c r="I78">
        <f>mic!I83</f>
        <v>112</v>
      </c>
      <c r="J78">
        <f>mic!J83</f>
        <v>7</v>
      </c>
      <c r="K78">
        <f>mic!K83</f>
        <v>129</v>
      </c>
      <c r="L78">
        <f t="shared" si="2"/>
        <v>1876</v>
      </c>
      <c r="N78" s="1" t="s">
        <v>25</v>
      </c>
      <c r="O78">
        <f>+B78/'Total x Ano'!$D$30</f>
        <v>2.553828070737832E-3</v>
      </c>
      <c r="P78">
        <f>+C78/'Total x Ano'!$D$30</f>
        <v>1.0578618368328257E-3</v>
      </c>
      <c r="Q78">
        <f>+D78/'Total x Ano'!$D$30</f>
        <v>3.0453598333066195E-3</v>
      </c>
      <c r="R78">
        <f>+E78/'Total x Ano'!$D$30</f>
        <v>6.4112838595928835E-5</v>
      </c>
      <c r="S78">
        <f>+F78/'Total x Ano'!$D$30</f>
        <v>8.0889031361863553E-3</v>
      </c>
      <c r="T78">
        <f>+G78/'Total x Ano'!$D$30</f>
        <v>1.3997969760111129E-3</v>
      </c>
      <c r="U78">
        <f>+H78/'Total x Ano'!$D$30</f>
        <v>1.1860875140246834E-3</v>
      </c>
      <c r="V78">
        <f>+I78/'Total x Ano'!$D$30</f>
        <v>1.196772987124005E-3</v>
      </c>
      <c r="W78">
        <f>+J78/'Total x Ano'!$D$30</f>
        <v>7.479831169525031E-5</v>
      </c>
      <c r="X78">
        <f>+K78/'Total x Ano'!$D$30</f>
        <v>1.3784260298124699E-3</v>
      </c>
      <c r="Y78">
        <f>+L78/'Total x Ano'!$D$30</f>
        <v>2.0045947534327084E-2</v>
      </c>
    </row>
    <row r="79" spans="1:25" x14ac:dyDescent="0.25">
      <c r="A79" s="1" t="s">
        <v>24</v>
      </c>
      <c r="B79">
        <f>mic!B84</f>
        <v>111</v>
      </c>
      <c r="C79">
        <f>mic!C84</f>
        <v>58</v>
      </c>
      <c r="D79">
        <f>mic!D84</f>
        <v>83</v>
      </c>
      <c r="E79">
        <f>mic!E84</f>
        <v>4</v>
      </c>
      <c r="F79">
        <f>mic!F84</f>
        <v>329</v>
      </c>
      <c r="G79">
        <f>mic!G84</f>
        <v>85</v>
      </c>
      <c r="H79">
        <f>mic!H84</f>
        <v>58</v>
      </c>
      <c r="I79">
        <f>mic!I84</f>
        <v>50</v>
      </c>
      <c r="J79">
        <f>mic!J84</f>
        <v>2</v>
      </c>
      <c r="K79">
        <f>mic!K84</f>
        <v>65</v>
      </c>
      <c r="L79">
        <f t="shared" si="2"/>
        <v>845</v>
      </c>
      <c r="N79" s="1" t="s">
        <v>24</v>
      </c>
      <c r="O79">
        <f>+B79/'Total x Ano'!$D$30</f>
        <v>1.1860875140246834E-3</v>
      </c>
      <c r="P79">
        <f>+C79/'Total x Ano'!$D$30</f>
        <v>6.197574397606454E-4</v>
      </c>
      <c r="Q79">
        <f>+D79/'Total x Ano'!$D$30</f>
        <v>8.868942672436822E-4</v>
      </c>
      <c r="R79">
        <f>+E79/'Total x Ano'!$D$30</f>
        <v>4.2741892397285892E-5</v>
      </c>
      <c r="S79">
        <f>+F79/'Total x Ano'!$D$30</f>
        <v>3.5155206496767645E-3</v>
      </c>
      <c r="T79">
        <f>+G79/'Total x Ano'!$D$30</f>
        <v>9.0826521344232513E-4</v>
      </c>
      <c r="U79">
        <f>+H79/'Total x Ano'!$D$30</f>
        <v>6.197574397606454E-4</v>
      </c>
      <c r="V79">
        <f>+I79/'Total x Ano'!$D$30</f>
        <v>5.342736549660736E-4</v>
      </c>
      <c r="W79">
        <f>+J79/'Total x Ano'!$D$30</f>
        <v>2.1370946198642946E-5</v>
      </c>
      <c r="X79">
        <f>+K79/'Total x Ano'!$D$30</f>
        <v>6.9455575145589568E-4</v>
      </c>
      <c r="Y79">
        <f>+L79/'Total x Ano'!$D$30</f>
        <v>9.0292247689266435E-3</v>
      </c>
    </row>
    <row r="80" spans="1:25" x14ac:dyDescent="0.25">
      <c r="A80" s="1" t="s">
        <v>23</v>
      </c>
      <c r="B80">
        <f>mic!B85</f>
        <v>94</v>
      </c>
      <c r="C80">
        <f>mic!C85</f>
        <v>50</v>
      </c>
      <c r="D80">
        <f>mic!D85</f>
        <v>90</v>
      </c>
      <c r="E80">
        <f>mic!E85</f>
        <v>11</v>
      </c>
      <c r="F80">
        <f>mic!F85</f>
        <v>265</v>
      </c>
      <c r="G80">
        <f>mic!G85</f>
        <v>63</v>
      </c>
      <c r="H80">
        <f>mic!H85</f>
        <v>55</v>
      </c>
      <c r="I80">
        <f>mic!I85</f>
        <v>39</v>
      </c>
      <c r="J80">
        <f>mic!J85</f>
        <v>2</v>
      </c>
      <c r="K80">
        <f>mic!K85</f>
        <v>66</v>
      </c>
      <c r="L80">
        <f t="shared" si="2"/>
        <v>735</v>
      </c>
      <c r="N80" s="1" t="s">
        <v>23</v>
      </c>
      <c r="O80">
        <f>+B80/'Total x Ano'!$D$30</f>
        <v>1.0044344713362183E-3</v>
      </c>
      <c r="P80">
        <f>+C80/'Total x Ano'!$D$30</f>
        <v>5.342736549660736E-4</v>
      </c>
      <c r="Q80">
        <f>+D80/'Total x Ano'!$D$30</f>
        <v>9.6169257893893249E-4</v>
      </c>
      <c r="R80">
        <f>+E80/'Total x Ano'!$D$30</f>
        <v>1.175402040925362E-4</v>
      </c>
      <c r="S80">
        <f>+F80/'Total x Ano'!$D$30</f>
        <v>2.8316503713201901E-3</v>
      </c>
      <c r="T80">
        <f>+G80/'Total x Ano'!$D$30</f>
        <v>6.7318480525725276E-4</v>
      </c>
      <c r="U80">
        <f>+H80/'Total x Ano'!$D$30</f>
        <v>5.8770102046268096E-4</v>
      </c>
      <c r="V80">
        <f>+I80/'Total x Ano'!$D$30</f>
        <v>4.1673345087353742E-4</v>
      </c>
      <c r="W80">
        <f>+J80/'Total x Ano'!$D$30</f>
        <v>2.1370946198642946E-5</v>
      </c>
      <c r="X80">
        <f>+K80/'Total x Ano'!$D$30</f>
        <v>7.052412245552172E-4</v>
      </c>
      <c r="Y80">
        <f>+L80/'Total x Ano'!$D$30</f>
        <v>7.8538227280012824E-3</v>
      </c>
    </row>
    <row r="81" spans="1:25" x14ac:dyDescent="0.25">
      <c r="A81" s="1" t="s">
        <v>22</v>
      </c>
      <c r="B81">
        <f>mic!B86</f>
        <v>226</v>
      </c>
      <c r="C81">
        <f>mic!C86</f>
        <v>122</v>
      </c>
      <c r="D81">
        <f>mic!D86</f>
        <v>206</v>
      </c>
      <c r="E81">
        <f>mic!E86</f>
        <v>14</v>
      </c>
      <c r="F81">
        <f>mic!F86</f>
        <v>880</v>
      </c>
      <c r="G81">
        <f>mic!G86</f>
        <v>156</v>
      </c>
      <c r="H81">
        <f>mic!H86</f>
        <v>119</v>
      </c>
      <c r="I81">
        <f>mic!I86</f>
        <v>160</v>
      </c>
      <c r="J81">
        <f>mic!J86</f>
        <v>12</v>
      </c>
      <c r="K81">
        <f>mic!K86</f>
        <v>181</v>
      </c>
      <c r="L81">
        <f t="shared" si="2"/>
        <v>2076</v>
      </c>
      <c r="N81" s="1" t="s">
        <v>22</v>
      </c>
      <c r="O81">
        <f>+B81/'Total x Ano'!$D$30</f>
        <v>2.4149169204466529E-3</v>
      </c>
      <c r="P81">
        <f>+C81/'Total x Ano'!$D$30</f>
        <v>1.3036277181172197E-3</v>
      </c>
      <c r="Q81">
        <f>+D81/'Total x Ano'!$D$30</f>
        <v>2.2012074584602235E-3</v>
      </c>
      <c r="R81">
        <f>+E81/'Total x Ano'!$D$30</f>
        <v>1.4959662339050062E-4</v>
      </c>
      <c r="S81">
        <f>+F81/'Total x Ano'!$D$30</f>
        <v>9.4032163274028954E-3</v>
      </c>
      <c r="T81">
        <f>+G81/'Total x Ano'!$D$30</f>
        <v>1.6669338034941497E-3</v>
      </c>
      <c r="U81">
        <f>+H81/'Total x Ano'!$D$30</f>
        <v>1.2715712988192551E-3</v>
      </c>
      <c r="V81">
        <f>+I81/'Total x Ano'!$D$30</f>
        <v>1.7096756958914355E-3</v>
      </c>
      <c r="W81">
        <f>+J81/'Total x Ano'!$D$30</f>
        <v>1.2822567719185767E-4</v>
      </c>
      <c r="X81">
        <f>+K81/'Total x Ano'!$D$30</f>
        <v>1.9340706309771865E-3</v>
      </c>
      <c r="Y81">
        <f>+L81/'Total x Ano'!$D$30</f>
        <v>2.2183042154191378E-2</v>
      </c>
    </row>
    <row r="82" spans="1:25" x14ac:dyDescent="0.25">
      <c r="A82" s="1" t="s">
        <v>21</v>
      </c>
      <c r="B82">
        <f>mic!B87</f>
        <v>68</v>
      </c>
      <c r="C82">
        <f>mic!C87</f>
        <v>27</v>
      </c>
      <c r="D82">
        <f>mic!D87</f>
        <v>43</v>
      </c>
      <c r="E82">
        <f>mic!E87</f>
        <v>7</v>
      </c>
      <c r="F82">
        <f>mic!F87</f>
        <v>286</v>
      </c>
      <c r="G82">
        <f>mic!G87</f>
        <v>46</v>
      </c>
      <c r="H82">
        <f>mic!H87</f>
        <v>41</v>
      </c>
      <c r="I82">
        <f>mic!I87</f>
        <v>28</v>
      </c>
      <c r="J82">
        <f>mic!J87</f>
        <v>4</v>
      </c>
      <c r="K82">
        <f>mic!K87</f>
        <v>34</v>
      </c>
      <c r="L82">
        <f t="shared" si="2"/>
        <v>584</v>
      </c>
      <c r="N82" s="1" t="s">
        <v>21</v>
      </c>
      <c r="O82">
        <f>+B82/'Total x Ano'!$D$30</f>
        <v>7.2661217075386012E-4</v>
      </c>
      <c r="P82">
        <f>+C82/'Total x Ano'!$D$30</f>
        <v>2.8850777368167978E-4</v>
      </c>
      <c r="Q82">
        <f>+D82/'Total x Ano'!$D$30</f>
        <v>4.5947534327082332E-4</v>
      </c>
      <c r="R82">
        <f>+E82/'Total x Ano'!$D$30</f>
        <v>7.479831169525031E-5</v>
      </c>
      <c r="S82">
        <f>+F82/'Total x Ano'!$D$30</f>
        <v>3.0560453064059413E-3</v>
      </c>
      <c r="T82">
        <f>+G82/'Total x Ano'!$D$30</f>
        <v>4.9153176256878776E-4</v>
      </c>
      <c r="U82">
        <f>+H82/'Total x Ano'!$D$30</f>
        <v>4.3810439707218034E-4</v>
      </c>
      <c r="V82">
        <f>+I82/'Total x Ano'!$D$30</f>
        <v>2.9919324678100124E-4</v>
      </c>
      <c r="W82">
        <f>+J82/'Total x Ano'!$D$30</f>
        <v>4.2741892397285892E-5</v>
      </c>
      <c r="X82">
        <f>+K82/'Total x Ano'!$D$30</f>
        <v>3.6330608537693006E-4</v>
      </c>
      <c r="Y82">
        <f>+L82/'Total x Ano'!$D$30</f>
        <v>6.2403162900037399E-3</v>
      </c>
    </row>
    <row r="83" spans="1:25" x14ac:dyDescent="0.25">
      <c r="A83" s="1" t="s">
        <v>20</v>
      </c>
      <c r="B83">
        <f>mic!B88</f>
        <v>86</v>
      </c>
      <c r="C83">
        <f>mic!C88</f>
        <v>27</v>
      </c>
      <c r="D83">
        <f>mic!D88</f>
        <v>60</v>
      </c>
      <c r="E83">
        <f>mic!E88</f>
        <v>2</v>
      </c>
      <c r="F83">
        <f>mic!F88</f>
        <v>243</v>
      </c>
      <c r="G83">
        <f>mic!G88</f>
        <v>55</v>
      </c>
      <c r="H83">
        <f>mic!H88</f>
        <v>34</v>
      </c>
      <c r="I83">
        <f>mic!I88</f>
        <v>13</v>
      </c>
      <c r="J83">
        <f>mic!J88</f>
        <v>3</v>
      </c>
      <c r="K83">
        <f>mic!K88</f>
        <v>45</v>
      </c>
      <c r="L83">
        <f t="shared" si="2"/>
        <v>568</v>
      </c>
      <c r="N83" s="1" t="s">
        <v>20</v>
      </c>
      <c r="O83">
        <f>+B83/'Total x Ano'!$D$30</f>
        <v>9.1895068654164664E-4</v>
      </c>
      <c r="P83">
        <f>+C83/'Total x Ano'!$D$30</f>
        <v>2.8850777368167978E-4</v>
      </c>
      <c r="Q83">
        <f>+D83/'Total x Ano'!$D$30</f>
        <v>6.4112838595928832E-4</v>
      </c>
      <c r="R83">
        <f>+E83/'Total x Ano'!$D$30</f>
        <v>2.1370946198642946E-5</v>
      </c>
      <c r="S83">
        <f>+F83/'Total x Ano'!$D$30</f>
        <v>2.5965699631351176E-3</v>
      </c>
      <c r="T83">
        <f>+G83/'Total x Ano'!$D$30</f>
        <v>5.8770102046268096E-4</v>
      </c>
      <c r="U83">
        <f>+H83/'Total x Ano'!$D$30</f>
        <v>3.6330608537693006E-4</v>
      </c>
      <c r="V83">
        <f>+I83/'Total x Ano'!$D$30</f>
        <v>1.3891115029117913E-4</v>
      </c>
      <c r="W83">
        <f>+J83/'Total x Ano'!$D$30</f>
        <v>3.2056419297964418E-5</v>
      </c>
      <c r="X83">
        <f>+K83/'Total x Ano'!$D$30</f>
        <v>4.8084628946946624E-4</v>
      </c>
      <c r="Y83">
        <f>+L83/'Total x Ano'!$D$30</f>
        <v>6.0693487204145965E-3</v>
      </c>
    </row>
    <row r="84" spans="1:25" x14ac:dyDescent="0.25">
      <c r="A84" s="1" t="s">
        <v>19</v>
      </c>
      <c r="B84">
        <f>mic!B89</f>
        <v>407</v>
      </c>
      <c r="C84">
        <f>mic!C89</f>
        <v>250</v>
      </c>
      <c r="D84">
        <f>mic!D89</f>
        <v>341</v>
      </c>
      <c r="E84">
        <f>mic!E89</f>
        <v>27</v>
      </c>
      <c r="F84">
        <f>mic!F89</f>
        <v>1390</v>
      </c>
      <c r="G84">
        <f>mic!G89</f>
        <v>298</v>
      </c>
      <c r="H84">
        <f>mic!H89</f>
        <v>177</v>
      </c>
      <c r="I84">
        <f>mic!I89</f>
        <v>228</v>
      </c>
      <c r="J84">
        <f>mic!J89</f>
        <v>24</v>
      </c>
      <c r="K84">
        <f>mic!K89</f>
        <v>243</v>
      </c>
      <c r="L84">
        <f t="shared" si="2"/>
        <v>3385</v>
      </c>
      <c r="N84" s="1" t="s">
        <v>19</v>
      </c>
      <c r="O84">
        <f>+B84/'Total x Ano'!$D$30</f>
        <v>4.3489875514238392E-3</v>
      </c>
      <c r="P84">
        <f>+C84/'Total x Ano'!$D$30</f>
        <v>2.671368274830368E-3</v>
      </c>
      <c r="Q84">
        <f>+D84/'Total x Ano'!$D$30</f>
        <v>3.6437463268686222E-3</v>
      </c>
      <c r="R84">
        <f>+E84/'Total x Ano'!$D$30</f>
        <v>2.8850777368167978E-4</v>
      </c>
      <c r="S84">
        <f>+F84/'Total x Ano'!$D$30</f>
        <v>1.4852807608056847E-2</v>
      </c>
      <c r="T84">
        <f>+G84/'Total x Ano'!$D$30</f>
        <v>3.1842709835977986E-3</v>
      </c>
      <c r="U84">
        <f>+H84/'Total x Ano'!$D$30</f>
        <v>1.8913287385799006E-3</v>
      </c>
      <c r="V84">
        <f>+I84/'Total x Ano'!$D$30</f>
        <v>2.4362878666452955E-3</v>
      </c>
      <c r="W84">
        <f>+J84/'Total x Ano'!$D$30</f>
        <v>2.5645135438371534E-4</v>
      </c>
      <c r="X84">
        <f>+K84/'Total x Ano'!$D$30</f>
        <v>2.5965699631351176E-3</v>
      </c>
      <c r="Y84">
        <f>+L84/'Total x Ano'!$D$30</f>
        <v>3.6170326441203188E-2</v>
      </c>
    </row>
    <row r="85" spans="1:25" x14ac:dyDescent="0.25">
      <c r="A85" s="1" t="s">
        <v>18</v>
      </c>
      <c r="B85">
        <f>mic!B90</f>
        <v>1343</v>
      </c>
      <c r="C85">
        <f>mic!C90</f>
        <v>388</v>
      </c>
      <c r="D85">
        <f>mic!D90</f>
        <v>1250</v>
      </c>
      <c r="E85">
        <f>mic!E90</f>
        <v>40</v>
      </c>
      <c r="F85">
        <f>mic!F90</f>
        <v>4015</v>
      </c>
      <c r="G85">
        <f>mic!G90</f>
        <v>1071</v>
      </c>
      <c r="H85">
        <f>mic!H90</f>
        <v>913</v>
      </c>
      <c r="I85">
        <f>mic!I90</f>
        <v>455</v>
      </c>
      <c r="J85">
        <f>mic!J90</f>
        <v>59</v>
      </c>
      <c r="K85">
        <f>mic!K90</f>
        <v>628</v>
      </c>
      <c r="L85">
        <f t="shared" si="2"/>
        <v>10162</v>
      </c>
      <c r="N85" s="1" t="s">
        <v>18</v>
      </c>
      <c r="O85">
        <f>+B85/'Total x Ano'!$D$30</f>
        <v>1.4350590372388738E-2</v>
      </c>
      <c r="P85">
        <f>+C85/'Total x Ano'!$D$30</f>
        <v>4.1459635625367315E-3</v>
      </c>
      <c r="Q85">
        <f>+D85/'Total x Ano'!$D$30</f>
        <v>1.3356841374151841E-2</v>
      </c>
      <c r="R85">
        <f>+E85/'Total x Ano'!$D$30</f>
        <v>4.2741892397285888E-4</v>
      </c>
      <c r="S85">
        <f>+F85/'Total x Ano'!$D$30</f>
        <v>4.2902174493775709E-2</v>
      </c>
      <c r="T85">
        <f>+G85/'Total x Ano'!$D$30</f>
        <v>1.1444141689373298E-2</v>
      </c>
      <c r="U85">
        <f>+H85/'Total x Ano'!$D$30</f>
        <v>9.7558369396805039E-3</v>
      </c>
      <c r="V85">
        <f>+I85/'Total x Ano'!$D$30</f>
        <v>4.8618902601912702E-3</v>
      </c>
      <c r="W85">
        <f>+J85/'Total x Ano'!$D$30</f>
        <v>6.3044291285996692E-4</v>
      </c>
      <c r="X85">
        <f>+K85/'Total x Ano'!$D$30</f>
        <v>6.7104771063738848E-3</v>
      </c>
      <c r="Y85">
        <f>+L85/'Total x Ano'!$D$30</f>
        <v>0.1085857776353048</v>
      </c>
    </row>
    <row r="86" spans="1:25" x14ac:dyDescent="0.25">
      <c r="A86" s="1" t="s">
        <v>17</v>
      </c>
      <c r="B86">
        <f>mic!B91</f>
        <v>333</v>
      </c>
      <c r="C86">
        <f>mic!C91</f>
        <v>65</v>
      </c>
      <c r="D86">
        <f>mic!D91</f>
        <v>212</v>
      </c>
      <c r="E86">
        <f>mic!E91</f>
        <v>5</v>
      </c>
      <c r="F86">
        <f>mic!F91</f>
        <v>733</v>
      </c>
      <c r="G86">
        <f>mic!G91</f>
        <v>177</v>
      </c>
      <c r="H86">
        <f>mic!H91</f>
        <v>140</v>
      </c>
      <c r="I86">
        <f>mic!I91</f>
        <v>83</v>
      </c>
      <c r="J86">
        <f>mic!J91</f>
        <v>9</v>
      </c>
      <c r="K86">
        <f>mic!K91</f>
        <v>118</v>
      </c>
      <c r="L86">
        <f t="shared" si="2"/>
        <v>1875</v>
      </c>
      <c r="N86" s="1" t="s">
        <v>17</v>
      </c>
      <c r="O86">
        <f>+B86/'Total x Ano'!$D$30</f>
        <v>3.5582625420740501E-3</v>
      </c>
      <c r="P86">
        <f>+C86/'Total x Ano'!$D$30</f>
        <v>6.9455575145589568E-4</v>
      </c>
      <c r="Q86">
        <f>+D86/'Total x Ano'!$D$30</f>
        <v>2.2653202970561522E-3</v>
      </c>
      <c r="R86">
        <f>+E86/'Total x Ano'!$D$30</f>
        <v>5.342736549660736E-5</v>
      </c>
      <c r="S86">
        <f>+F86/'Total x Ano'!$D$30</f>
        <v>7.8324517818026389E-3</v>
      </c>
      <c r="T86">
        <f>+G86/'Total x Ano'!$D$30</f>
        <v>1.8913287385799006E-3</v>
      </c>
      <c r="U86">
        <f>+H86/'Total x Ano'!$D$30</f>
        <v>1.4959662339050061E-3</v>
      </c>
      <c r="V86">
        <f>+I86/'Total x Ano'!$D$30</f>
        <v>8.868942672436822E-4</v>
      </c>
      <c r="W86">
        <f>+J86/'Total x Ano'!$D$30</f>
        <v>9.6169257893893246E-5</v>
      </c>
      <c r="X86">
        <f>+K86/'Total x Ano'!$D$30</f>
        <v>1.2608858257199338E-3</v>
      </c>
      <c r="Y86">
        <f>+L86/'Total x Ano'!$D$30</f>
        <v>2.0035262061227761E-2</v>
      </c>
    </row>
    <row r="87" spans="1:25" x14ac:dyDescent="0.25">
      <c r="A87" s="1" t="s">
        <v>16</v>
      </c>
      <c r="B87">
        <f>mic!B92</f>
        <v>1152</v>
      </c>
      <c r="C87">
        <f>mic!C92</f>
        <v>664</v>
      </c>
      <c r="D87">
        <f>mic!D92</f>
        <v>857</v>
      </c>
      <c r="E87">
        <f>mic!E92</f>
        <v>45</v>
      </c>
      <c r="F87">
        <f>mic!F92</f>
        <v>3033</v>
      </c>
      <c r="G87">
        <f>mic!G92</f>
        <v>1021</v>
      </c>
      <c r="H87">
        <f>mic!H92</f>
        <v>570</v>
      </c>
      <c r="I87">
        <f>mic!I92</f>
        <v>372</v>
      </c>
      <c r="J87">
        <f>mic!J92</f>
        <v>32</v>
      </c>
      <c r="K87">
        <f>mic!K92</f>
        <v>622</v>
      </c>
      <c r="L87">
        <f t="shared" si="2"/>
        <v>8368</v>
      </c>
      <c r="N87" s="1" t="s">
        <v>16</v>
      </c>
      <c r="O87">
        <f>+B87/'Total x Ano'!$D$30</f>
        <v>1.2309665010418335E-2</v>
      </c>
      <c r="P87">
        <f>+C87/'Total x Ano'!$D$30</f>
        <v>7.0951541379494576E-3</v>
      </c>
      <c r="Q87">
        <f>+D87/'Total x Ano'!$D$30</f>
        <v>9.1574504461185025E-3</v>
      </c>
      <c r="R87">
        <f>+E87/'Total x Ano'!$D$30</f>
        <v>4.8084628946946624E-4</v>
      </c>
      <c r="S87">
        <f>+F87/'Total x Ano'!$D$30</f>
        <v>3.2409039910242028E-2</v>
      </c>
      <c r="T87">
        <f>+G87/'Total x Ano'!$D$30</f>
        <v>1.0909868034407223E-2</v>
      </c>
      <c r="U87">
        <f>+H87/'Total x Ano'!$D$30</f>
        <v>6.0907196666132391E-3</v>
      </c>
      <c r="V87">
        <f>+I87/'Total x Ano'!$D$30</f>
        <v>3.9749959929475881E-3</v>
      </c>
      <c r="W87">
        <f>+J87/'Total x Ano'!$D$30</f>
        <v>3.4193513917828714E-4</v>
      </c>
      <c r="X87">
        <f>+K87/'Total x Ano'!$D$30</f>
        <v>6.6463642677779562E-3</v>
      </c>
      <c r="Y87">
        <f>+L87/'Total x Ano'!$D$30</f>
        <v>8.9416038895122077E-2</v>
      </c>
    </row>
    <row r="88" spans="1:25" x14ac:dyDescent="0.25">
      <c r="A88" s="1" t="s">
        <v>15</v>
      </c>
      <c r="B88">
        <f>mic!B93</f>
        <v>3684</v>
      </c>
      <c r="C88">
        <f>mic!C93</f>
        <v>901</v>
      </c>
      <c r="D88">
        <f>mic!D93</f>
        <v>2370</v>
      </c>
      <c r="E88">
        <f>mic!E93</f>
        <v>137</v>
      </c>
      <c r="F88">
        <f>mic!F93</f>
        <v>10965</v>
      </c>
      <c r="G88">
        <f>mic!G93</f>
        <v>2804</v>
      </c>
      <c r="H88">
        <f>mic!H93</f>
        <v>1664</v>
      </c>
      <c r="I88">
        <f>mic!I93</f>
        <v>1568</v>
      </c>
      <c r="J88">
        <f>mic!J93</f>
        <v>85</v>
      </c>
      <c r="K88">
        <f>mic!K93</f>
        <v>2327</v>
      </c>
      <c r="L88">
        <f t="shared" si="2"/>
        <v>26505</v>
      </c>
      <c r="N88" s="1" t="s">
        <v>15</v>
      </c>
      <c r="O88">
        <f>+B88/'Total x Ano'!$D$30</f>
        <v>3.9365282897900304E-2</v>
      </c>
      <c r="P88">
        <f>+C88/'Total x Ano'!$D$30</f>
        <v>9.6276112624886466E-3</v>
      </c>
      <c r="Q88">
        <f>+D88/'Total x Ano'!$D$30</f>
        <v>2.5324571245391891E-2</v>
      </c>
      <c r="R88">
        <f>+E88/'Total x Ano'!$D$30</f>
        <v>1.4639098146070418E-3</v>
      </c>
      <c r="S88">
        <f>+F88/'Total x Ano'!$D$30</f>
        <v>0.11716621253405994</v>
      </c>
      <c r="T88">
        <f>+G88/'Total x Ano'!$D$30</f>
        <v>2.9962066570497409E-2</v>
      </c>
      <c r="U88">
        <f>+H88/'Total x Ano'!$D$30</f>
        <v>1.7780627237270929E-2</v>
      </c>
      <c r="V88">
        <f>+I88/'Total x Ano'!$D$30</f>
        <v>1.675482181973607E-2</v>
      </c>
      <c r="W88">
        <f>+J88/'Total x Ano'!$D$30</f>
        <v>9.0826521344232513E-4</v>
      </c>
      <c r="X88">
        <f>+K88/'Total x Ano'!$D$30</f>
        <v>2.4865095902121066E-2</v>
      </c>
      <c r="Y88">
        <f>+L88/'Total x Ano'!$D$30</f>
        <v>0.28321846449751564</v>
      </c>
    </row>
    <row r="89" spans="1:25" x14ac:dyDescent="0.25">
      <c r="A89" s="1" t="s">
        <v>14</v>
      </c>
      <c r="B89">
        <f>mic!B94</f>
        <v>972</v>
      </c>
      <c r="C89">
        <f>mic!C94</f>
        <v>211</v>
      </c>
      <c r="D89">
        <f>mic!D94</f>
        <v>787</v>
      </c>
      <c r="E89">
        <f>mic!E94</f>
        <v>56</v>
      </c>
      <c r="F89">
        <f>mic!F94</f>
        <v>2758</v>
      </c>
      <c r="G89">
        <f>mic!G94</f>
        <v>687</v>
      </c>
      <c r="H89">
        <f>mic!H94</f>
        <v>504</v>
      </c>
      <c r="I89">
        <f>mic!I94</f>
        <v>309</v>
      </c>
      <c r="J89">
        <f>mic!J94</f>
        <v>26</v>
      </c>
      <c r="K89">
        <f>mic!K94</f>
        <v>415</v>
      </c>
      <c r="L89">
        <f t="shared" si="2"/>
        <v>6725</v>
      </c>
      <c r="N89" s="1" t="s">
        <v>14</v>
      </c>
      <c r="O89">
        <f>+B89/'Total x Ano'!$D$30</f>
        <v>1.0386279852540471E-2</v>
      </c>
      <c r="P89">
        <f>+C89/'Total x Ano'!$D$30</f>
        <v>2.2546348239568309E-3</v>
      </c>
      <c r="Q89">
        <f>+D89/'Total x Ano'!$D$30</f>
        <v>8.4094673291659986E-3</v>
      </c>
      <c r="R89">
        <f>+E89/'Total x Ano'!$D$30</f>
        <v>5.9838649356200248E-4</v>
      </c>
      <c r="S89">
        <f>+F89/'Total x Ano'!$D$30</f>
        <v>2.9470534807928619E-2</v>
      </c>
      <c r="T89">
        <f>+G89/'Total x Ano'!$D$30</f>
        <v>7.3409200192338514E-3</v>
      </c>
      <c r="U89">
        <f>+H89/'Total x Ano'!$D$30</f>
        <v>5.3854784420580221E-3</v>
      </c>
      <c r="V89">
        <f>+I89/'Total x Ano'!$D$30</f>
        <v>3.301811187690335E-3</v>
      </c>
      <c r="W89">
        <f>+J89/'Total x Ano'!$D$30</f>
        <v>2.7782230058235826E-4</v>
      </c>
      <c r="X89">
        <f>+K89/'Total x Ano'!$D$30</f>
        <v>4.4344713362184113E-3</v>
      </c>
      <c r="Y89">
        <f>+L89/'Total x Ano'!$D$30</f>
        <v>7.1859806592936906E-2</v>
      </c>
    </row>
    <row r="90" spans="1:25" x14ac:dyDescent="0.25">
      <c r="A90" s="1" t="s">
        <v>13</v>
      </c>
      <c r="B90">
        <f>mic!B95</f>
        <v>834</v>
      </c>
      <c r="C90">
        <f>mic!C95</f>
        <v>294</v>
      </c>
      <c r="D90">
        <f>mic!D95</f>
        <v>759</v>
      </c>
      <c r="E90">
        <f>mic!E95</f>
        <v>26</v>
      </c>
      <c r="F90">
        <f>mic!F95</f>
        <v>1727</v>
      </c>
      <c r="G90">
        <f>mic!G95</f>
        <v>572</v>
      </c>
      <c r="H90">
        <f>mic!H95</f>
        <v>462</v>
      </c>
      <c r="I90">
        <f>mic!I95</f>
        <v>212</v>
      </c>
      <c r="J90">
        <f>mic!J95</f>
        <v>16</v>
      </c>
      <c r="K90">
        <f>mic!K95</f>
        <v>335</v>
      </c>
      <c r="L90">
        <f t="shared" si="2"/>
        <v>5237</v>
      </c>
      <c r="N90" s="1" t="s">
        <v>13</v>
      </c>
      <c r="O90">
        <f>+B90/'Total x Ano'!$D$30</f>
        <v>8.9116845648341079E-3</v>
      </c>
      <c r="P90">
        <f>+C90/'Total x Ano'!$D$30</f>
        <v>3.141529091200513E-3</v>
      </c>
      <c r="Q90">
        <f>+D90/'Total x Ano'!$D$30</f>
        <v>8.110274082384997E-3</v>
      </c>
      <c r="R90">
        <f>+E90/'Total x Ano'!$D$30</f>
        <v>2.7782230058235826E-4</v>
      </c>
      <c r="S90">
        <f>+F90/'Total x Ano'!$D$30</f>
        <v>1.8453812042528182E-2</v>
      </c>
      <c r="T90">
        <f>+G90/'Total x Ano'!$D$30</f>
        <v>6.1120906128118825E-3</v>
      </c>
      <c r="U90">
        <f>+H90/'Total x Ano'!$D$30</f>
        <v>4.9366885718865206E-3</v>
      </c>
      <c r="V90">
        <f>+I90/'Total x Ano'!$D$30</f>
        <v>2.2653202970561522E-3</v>
      </c>
      <c r="W90">
        <f>+J90/'Total x Ano'!$D$30</f>
        <v>1.7096756958914357E-4</v>
      </c>
      <c r="X90">
        <f>+K90/'Total x Ano'!$D$30</f>
        <v>3.5796334882726931E-3</v>
      </c>
      <c r="Y90">
        <f>+L90/'Total x Ano'!$D$30</f>
        <v>5.595982262114655E-2</v>
      </c>
    </row>
    <row r="91" spans="1:25" x14ac:dyDescent="0.25">
      <c r="A91" s="1" t="s">
        <v>12</v>
      </c>
      <c r="B91">
        <f>mic!B96</f>
        <v>1484</v>
      </c>
      <c r="C91">
        <f>mic!C96</f>
        <v>268</v>
      </c>
      <c r="D91">
        <f>mic!D96</f>
        <v>902</v>
      </c>
      <c r="E91">
        <f>mic!E96</f>
        <v>27</v>
      </c>
      <c r="F91">
        <f>mic!F96</f>
        <v>2749</v>
      </c>
      <c r="G91">
        <f>mic!G96</f>
        <v>757</v>
      </c>
      <c r="H91">
        <f>mic!H96</f>
        <v>559</v>
      </c>
      <c r="I91">
        <f>mic!I96</f>
        <v>378</v>
      </c>
      <c r="J91">
        <f>mic!J96</f>
        <v>26</v>
      </c>
      <c r="K91">
        <f>mic!K96</f>
        <v>419</v>
      </c>
      <c r="L91">
        <f t="shared" si="2"/>
        <v>7569</v>
      </c>
      <c r="N91" s="1" t="s">
        <v>12</v>
      </c>
      <c r="O91">
        <f>+B91/'Total x Ano'!$D$30</f>
        <v>1.5857242079393066E-2</v>
      </c>
      <c r="P91">
        <f>+C91/'Total x Ano'!$D$30</f>
        <v>2.8637067906181544E-3</v>
      </c>
      <c r="Q91">
        <f>+D91/'Total x Ano'!$D$30</f>
        <v>9.6382967355879683E-3</v>
      </c>
      <c r="R91">
        <f>+E91/'Total x Ano'!$D$30</f>
        <v>2.8850777368167978E-4</v>
      </c>
      <c r="S91">
        <f>+F91/'Total x Ano'!$D$30</f>
        <v>2.9374365550034729E-2</v>
      </c>
      <c r="T91">
        <f>+G91/'Total x Ano'!$D$30</f>
        <v>8.0889031361863553E-3</v>
      </c>
      <c r="U91">
        <f>+H91/'Total x Ano'!$D$30</f>
        <v>5.9731794625207035E-3</v>
      </c>
      <c r="V91">
        <f>+I91/'Total x Ano'!$D$30</f>
        <v>4.0391088315435168E-3</v>
      </c>
      <c r="W91">
        <f>+J91/'Total x Ano'!$D$30</f>
        <v>2.7782230058235826E-4</v>
      </c>
      <c r="X91">
        <f>+K91/'Total x Ano'!$D$30</f>
        <v>4.4772132286156965E-3</v>
      </c>
      <c r="Y91">
        <f>+L91/'Total x Ano'!$D$30</f>
        <v>8.0878345888764219E-2</v>
      </c>
    </row>
    <row r="92" spans="1:25" x14ac:dyDescent="0.25">
      <c r="A92" s="1" t="s">
        <v>11</v>
      </c>
      <c r="B92">
        <f>mic!B97</f>
        <v>122</v>
      </c>
      <c r="C92">
        <f>mic!C97</f>
        <v>55</v>
      </c>
      <c r="D92">
        <f>mic!D97</f>
        <v>161</v>
      </c>
      <c r="E92">
        <f>mic!E97</f>
        <v>4</v>
      </c>
      <c r="F92">
        <f>mic!F97</f>
        <v>365</v>
      </c>
      <c r="G92">
        <f>mic!G97</f>
        <v>102</v>
      </c>
      <c r="H92">
        <f>mic!H97</f>
        <v>114</v>
      </c>
      <c r="I92">
        <f>mic!I97</f>
        <v>36</v>
      </c>
      <c r="J92">
        <f>mic!J97</f>
        <v>6</v>
      </c>
      <c r="K92">
        <f>mic!K97</f>
        <v>112</v>
      </c>
      <c r="L92">
        <f t="shared" si="2"/>
        <v>1077</v>
      </c>
      <c r="N92" s="1" t="s">
        <v>11</v>
      </c>
      <c r="O92">
        <f>+B92/'Total x Ano'!$D$30</f>
        <v>1.3036277181172197E-3</v>
      </c>
      <c r="P92">
        <f>+C92/'Total x Ano'!$D$30</f>
        <v>5.8770102046268096E-4</v>
      </c>
      <c r="Q92">
        <f>+D92/'Total x Ano'!$D$30</f>
        <v>1.720361168990757E-3</v>
      </c>
      <c r="R92">
        <f>+E92/'Total x Ano'!$D$30</f>
        <v>4.2741892397285892E-5</v>
      </c>
      <c r="S92">
        <f>+F92/'Total x Ano'!$D$30</f>
        <v>3.9001976812523373E-3</v>
      </c>
      <c r="T92">
        <f>+G92/'Total x Ano'!$D$30</f>
        <v>1.0899182561307902E-3</v>
      </c>
      <c r="U92">
        <f>+H92/'Total x Ano'!$D$30</f>
        <v>1.2181439333226478E-3</v>
      </c>
      <c r="V92">
        <f>+I92/'Total x Ano'!$D$30</f>
        <v>3.8467703157557298E-4</v>
      </c>
      <c r="W92">
        <f>+J92/'Total x Ano'!$D$30</f>
        <v>6.4112838595928835E-5</v>
      </c>
      <c r="X92">
        <f>+K92/'Total x Ano'!$D$30</f>
        <v>1.196772987124005E-3</v>
      </c>
      <c r="Y92">
        <f>+L92/'Total x Ano'!$D$30</f>
        <v>1.1508254527969226E-2</v>
      </c>
    </row>
    <row r="93" spans="1:25" x14ac:dyDescent="0.25">
      <c r="A93" s="1" t="s">
        <v>10</v>
      </c>
      <c r="B93">
        <f>mic!B98</f>
        <v>198</v>
      </c>
      <c r="C93">
        <f>mic!C98</f>
        <v>53</v>
      </c>
      <c r="D93">
        <f>mic!D98</f>
        <v>176</v>
      </c>
      <c r="E93">
        <f>mic!E98</f>
        <v>8</v>
      </c>
      <c r="F93">
        <f>mic!F98</f>
        <v>515</v>
      </c>
      <c r="G93">
        <f>mic!G98</f>
        <v>112</v>
      </c>
      <c r="H93">
        <f>mic!H98</f>
        <v>111</v>
      </c>
      <c r="I93">
        <f>mic!I98</f>
        <v>67</v>
      </c>
      <c r="J93">
        <f>mic!J98</f>
        <v>6</v>
      </c>
      <c r="K93">
        <f>mic!K98</f>
        <v>113</v>
      </c>
      <c r="L93">
        <f t="shared" si="2"/>
        <v>1359</v>
      </c>
      <c r="N93" s="1" t="s">
        <v>10</v>
      </c>
      <c r="O93">
        <f>+B93/'Total x Ano'!$D$30</f>
        <v>2.1157236736656514E-3</v>
      </c>
      <c r="P93">
        <f>+C93/'Total x Ano'!$D$30</f>
        <v>5.6633007426403804E-4</v>
      </c>
      <c r="Q93">
        <f>+D93/'Total x Ano'!$D$30</f>
        <v>1.8806432654805791E-3</v>
      </c>
      <c r="R93">
        <f>+E93/'Total x Ano'!$D$30</f>
        <v>8.5483784794571785E-5</v>
      </c>
      <c r="S93">
        <f>+F93/'Total x Ano'!$D$30</f>
        <v>5.5030186461505586E-3</v>
      </c>
      <c r="T93">
        <f>+G93/'Total x Ano'!$D$30</f>
        <v>1.196772987124005E-3</v>
      </c>
      <c r="U93">
        <f>+H93/'Total x Ano'!$D$30</f>
        <v>1.1860875140246834E-3</v>
      </c>
      <c r="V93">
        <f>+I93/'Total x Ano'!$D$30</f>
        <v>7.1592669765453861E-4</v>
      </c>
      <c r="W93">
        <f>+J93/'Total x Ano'!$D$30</f>
        <v>6.4112838595928835E-5</v>
      </c>
      <c r="X93">
        <f>+K93/'Total x Ano'!$D$30</f>
        <v>1.2074584602233265E-3</v>
      </c>
      <c r="Y93">
        <f>+L93/'Total x Ano'!$D$30</f>
        <v>1.452155794197788E-2</v>
      </c>
    </row>
    <row r="94" spans="1:25" x14ac:dyDescent="0.25">
      <c r="A94" s="1" t="s">
        <v>9</v>
      </c>
      <c r="B94">
        <f>mic!B99</f>
        <v>353</v>
      </c>
      <c r="C94">
        <f>mic!C99</f>
        <v>98</v>
      </c>
      <c r="D94">
        <f>mic!D99</f>
        <v>355</v>
      </c>
      <c r="E94">
        <f>mic!E99</f>
        <v>14</v>
      </c>
      <c r="F94">
        <f>mic!F99</f>
        <v>964</v>
      </c>
      <c r="G94">
        <f>mic!G99</f>
        <v>206</v>
      </c>
      <c r="H94">
        <f>mic!H99</f>
        <v>221</v>
      </c>
      <c r="I94">
        <f>mic!I99</f>
        <v>128</v>
      </c>
      <c r="J94">
        <f>mic!J99</f>
        <v>12</v>
      </c>
      <c r="K94">
        <f>mic!K99</f>
        <v>171</v>
      </c>
      <c r="L94">
        <f t="shared" si="2"/>
        <v>2522</v>
      </c>
      <c r="N94" s="1" t="s">
        <v>9</v>
      </c>
      <c r="O94">
        <f>+B94/'Total x Ano'!$D$30</f>
        <v>3.77197200406048E-3</v>
      </c>
      <c r="P94">
        <f>+C94/'Total x Ano'!$D$30</f>
        <v>1.0471763637335044E-3</v>
      </c>
      <c r="Q94">
        <f>+D94/'Total x Ano'!$D$30</f>
        <v>3.7933429502591226E-3</v>
      </c>
      <c r="R94">
        <f>+E94/'Total x Ano'!$D$30</f>
        <v>1.4959662339050062E-4</v>
      </c>
      <c r="S94">
        <f>+F94/'Total x Ano'!$D$30</f>
        <v>1.03007960677459E-2</v>
      </c>
      <c r="T94">
        <f>+G94/'Total x Ano'!$D$30</f>
        <v>2.2012074584602235E-3</v>
      </c>
      <c r="U94">
        <f>+H94/'Total x Ano'!$D$30</f>
        <v>2.3614895549500456E-3</v>
      </c>
      <c r="V94">
        <f>+I94/'Total x Ano'!$D$30</f>
        <v>1.3677405567131486E-3</v>
      </c>
      <c r="W94">
        <f>+J94/'Total x Ano'!$D$30</f>
        <v>1.2822567719185767E-4</v>
      </c>
      <c r="X94">
        <f>+K94/'Total x Ano'!$D$30</f>
        <v>1.8272158999839718E-3</v>
      </c>
      <c r="Y94">
        <f>+L94/'Total x Ano'!$D$30</f>
        <v>2.6948763156488753E-2</v>
      </c>
    </row>
    <row r="95" spans="1:25" x14ac:dyDescent="0.25">
      <c r="A95" s="1" t="s">
        <v>8</v>
      </c>
      <c r="B95">
        <f>mic!B100</f>
        <v>263</v>
      </c>
      <c r="C95">
        <f>mic!C100</f>
        <v>105</v>
      </c>
      <c r="D95">
        <f>mic!D100</f>
        <v>177</v>
      </c>
      <c r="E95">
        <f>mic!E100</f>
        <v>6</v>
      </c>
      <c r="F95">
        <f>mic!F100</f>
        <v>899</v>
      </c>
      <c r="G95">
        <f>mic!G100</f>
        <v>256</v>
      </c>
      <c r="H95">
        <f>mic!H100</f>
        <v>143</v>
      </c>
      <c r="I95">
        <f>mic!I100</f>
        <v>98</v>
      </c>
      <c r="J95">
        <f>mic!J100</f>
        <v>9</v>
      </c>
      <c r="K95">
        <f>mic!K100</f>
        <v>254</v>
      </c>
      <c r="L95">
        <f t="shared" si="2"/>
        <v>2210</v>
      </c>
      <c r="N95" s="1" t="s">
        <v>8</v>
      </c>
      <c r="O95">
        <f>+B95/'Total x Ano'!$D$30</f>
        <v>2.8102794251215471E-3</v>
      </c>
      <c r="P95">
        <f>+C95/'Total x Ano'!$D$30</f>
        <v>1.1219746754287546E-3</v>
      </c>
      <c r="Q95">
        <f>+D95/'Total x Ano'!$D$30</f>
        <v>1.8913287385799006E-3</v>
      </c>
      <c r="R95">
        <f>+E95/'Total x Ano'!$D$30</f>
        <v>6.4112838595928835E-5</v>
      </c>
      <c r="S95">
        <f>+F95/'Total x Ano'!$D$30</f>
        <v>9.6062403162900031E-3</v>
      </c>
      <c r="T95">
        <f>+G95/'Total x Ano'!$D$30</f>
        <v>2.7354811134262971E-3</v>
      </c>
      <c r="U95">
        <f>+H95/'Total x Ano'!$D$30</f>
        <v>1.5280226532029706E-3</v>
      </c>
      <c r="V95">
        <f>+I95/'Total x Ano'!$D$30</f>
        <v>1.0471763637335044E-3</v>
      </c>
      <c r="W95">
        <f>+J95/'Total x Ano'!$D$30</f>
        <v>9.6169257893893246E-5</v>
      </c>
      <c r="X95">
        <f>+K95/'Total x Ano'!$D$30</f>
        <v>2.7141101672276541E-3</v>
      </c>
      <c r="Y95">
        <f>+L95/'Total x Ano'!$D$30</f>
        <v>2.3614895549500452E-2</v>
      </c>
    </row>
    <row r="96" spans="1:25" x14ac:dyDescent="0.25">
      <c r="A96" s="1" t="s">
        <v>7</v>
      </c>
      <c r="B96">
        <f>mic!B101</f>
        <v>12593</v>
      </c>
      <c r="C96">
        <f>mic!C101</f>
        <v>3889</v>
      </c>
      <c r="D96">
        <f>mic!D101</f>
        <v>9650</v>
      </c>
      <c r="E96">
        <f>mic!E101</f>
        <v>457</v>
      </c>
      <c r="F96">
        <f>mic!F101</f>
        <v>34883</v>
      </c>
      <c r="G96">
        <f>mic!G101</f>
        <v>8949</v>
      </c>
      <c r="H96">
        <f>mic!H101</f>
        <v>6240</v>
      </c>
      <c r="I96">
        <f>mic!I101</f>
        <v>4586</v>
      </c>
      <c r="J96">
        <f>mic!J101</f>
        <v>355</v>
      </c>
      <c r="K96">
        <f>mic!K101</f>
        <v>6616</v>
      </c>
      <c r="L96">
        <f t="shared" si="2"/>
        <v>88218</v>
      </c>
      <c r="N96" s="1" t="s">
        <v>7</v>
      </c>
      <c r="O96">
        <f>+B96/'Total x Ano'!$D$30</f>
        <v>0.1345621627397553</v>
      </c>
      <c r="P96">
        <f>+C96/'Total x Ano'!$D$30</f>
        <v>4.1555804883261209E-2</v>
      </c>
      <c r="Q96">
        <f>+D96/'Total x Ano'!$D$30</f>
        <v>0.10311481540845222</v>
      </c>
      <c r="R96">
        <f>+E96/'Total x Ano'!$D$30</f>
        <v>4.8832612063899128E-3</v>
      </c>
      <c r="S96">
        <f>+F96/'Total x Ano'!$D$30</f>
        <v>0.37274135812363091</v>
      </c>
      <c r="T96">
        <f>+G96/'Total x Ano'!$D$30</f>
        <v>9.5624298765827856E-2</v>
      </c>
      <c r="U96">
        <f>+H96/'Total x Ano'!$D$30</f>
        <v>6.6677352139765986E-2</v>
      </c>
      <c r="V96">
        <f>+I96/'Total x Ano'!$D$30</f>
        <v>4.9003579633488274E-2</v>
      </c>
      <c r="W96">
        <f>+J96/'Total x Ano'!$D$30</f>
        <v>3.7933429502591226E-3</v>
      </c>
      <c r="X96">
        <f>+K96/'Total x Ano'!$D$30</f>
        <v>7.069509002511086E-2</v>
      </c>
      <c r="Y96">
        <f>+L96/'Total x Ano'!$D$30</f>
        <v>0.94265106587594161</v>
      </c>
    </row>
    <row r="97" spans="1:25" x14ac:dyDescent="0.25">
      <c r="L97" s="1"/>
    </row>
    <row r="98" spans="1:25" x14ac:dyDescent="0.25">
      <c r="L98" s="1"/>
    </row>
    <row r="99" spans="1:25" s="1" customFormat="1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  <c r="N99" s="1">
        <v>2010</v>
      </c>
      <c r="O99" s="1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x14ac:dyDescent="0.25">
      <c r="B100" s="1" t="s">
        <v>505</v>
      </c>
      <c r="C100" s="1" t="s">
        <v>541</v>
      </c>
      <c r="D100" s="1" t="s">
        <v>1</v>
      </c>
      <c r="E100" s="1" t="s">
        <v>531</v>
      </c>
      <c r="F100" s="1" t="s">
        <v>510</v>
      </c>
      <c r="G100" s="1" t="s">
        <v>537</v>
      </c>
      <c r="H100" s="1" t="s">
        <v>2</v>
      </c>
      <c r="I100" s="1" t="s">
        <v>3</v>
      </c>
      <c r="J100" s="1" t="s">
        <v>6</v>
      </c>
      <c r="K100" s="1" t="s">
        <v>533</v>
      </c>
      <c r="L100" s="1" t="s">
        <v>565</v>
      </c>
      <c r="N100" s="1"/>
      <c r="O100" s="1" t="s">
        <v>505</v>
      </c>
      <c r="P100" s="1" t="s">
        <v>541</v>
      </c>
      <c r="Q100" s="1" t="s">
        <v>1</v>
      </c>
      <c r="R100" s="1" t="s">
        <v>531</v>
      </c>
      <c r="S100" s="1" t="s">
        <v>510</v>
      </c>
      <c r="T100" s="1" t="s">
        <v>537</v>
      </c>
      <c r="U100" s="1" t="s">
        <v>2</v>
      </c>
      <c r="V100" s="1" t="s">
        <v>3</v>
      </c>
      <c r="W100" s="1" t="s">
        <v>6</v>
      </c>
      <c r="X100" s="1" t="s">
        <v>533</v>
      </c>
      <c r="Y100" s="1" t="s">
        <v>565</v>
      </c>
    </row>
    <row r="101" spans="1:25" x14ac:dyDescent="0.25">
      <c r="A101" s="1" t="s">
        <v>34</v>
      </c>
      <c r="B101">
        <f>mic!B109</f>
        <v>114</v>
      </c>
      <c r="C101">
        <f>mic!C109</f>
        <v>15</v>
      </c>
      <c r="D101">
        <f>mic!D109</f>
        <v>113</v>
      </c>
      <c r="E101">
        <f>mic!E109</f>
        <v>2</v>
      </c>
      <c r="F101">
        <f>mic!F109</f>
        <v>270</v>
      </c>
      <c r="G101">
        <f>mic!G109</f>
        <v>63</v>
      </c>
      <c r="H101">
        <f>mic!H109</f>
        <v>36</v>
      </c>
      <c r="I101">
        <f>mic!I109</f>
        <v>33</v>
      </c>
      <c r="J101">
        <f>mic!J109</f>
        <v>3</v>
      </c>
      <c r="K101">
        <f>mic!K109</f>
        <v>41</v>
      </c>
      <c r="L101">
        <f>SUM(B101:K101)</f>
        <v>690</v>
      </c>
      <c r="N101" s="1" t="s">
        <v>34</v>
      </c>
      <c r="O101">
        <f>+B101/'Total x Ano'!$E$30</f>
        <v>1.1689310433222252E-3</v>
      </c>
      <c r="P101">
        <f>+C101/'Total x Ano'!$E$30</f>
        <v>1.5380671622660855E-4</v>
      </c>
      <c r="Q101">
        <f>+D101/'Total x Ano'!$E$30</f>
        <v>1.1586772622404512E-3</v>
      </c>
      <c r="R101">
        <f>+E101/'Total x Ano'!$E$30</f>
        <v>2.0507562163547808E-5</v>
      </c>
      <c r="S101">
        <f>+F101/'Total x Ano'!$E$30</f>
        <v>2.7685208920789541E-3</v>
      </c>
      <c r="T101">
        <f>+G101/'Total x Ano'!$E$30</f>
        <v>6.4598820815175593E-4</v>
      </c>
      <c r="U101">
        <f>+H101/'Total x Ano'!$E$30</f>
        <v>3.6913611894386056E-4</v>
      </c>
      <c r="V101">
        <f>+I101/'Total x Ano'!$E$30</f>
        <v>3.3837477569853883E-4</v>
      </c>
      <c r="W101">
        <f>+J101/'Total x Ano'!$E$30</f>
        <v>3.0761343245321711E-5</v>
      </c>
      <c r="X101">
        <f>+K101/'Total x Ano'!$E$30</f>
        <v>4.2040502435273006E-4</v>
      </c>
      <c r="Y101">
        <f>+L101/'Total x Ano'!$E$30</f>
        <v>7.075108946423994E-3</v>
      </c>
    </row>
    <row r="102" spans="1:25" x14ac:dyDescent="0.25">
      <c r="A102" s="1" t="s">
        <v>33</v>
      </c>
      <c r="B102">
        <f>mic!B110</f>
        <v>28</v>
      </c>
      <c r="C102">
        <f>mic!C110</f>
        <v>3</v>
      </c>
      <c r="D102">
        <f>mic!D110</f>
        <v>20</v>
      </c>
      <c r="E102">
        <f>mic!E110</f>
        <v>0</v>
      </c>
      <c r="F102">
        <f>mic!F110</f>
        <v>63</v>
      </c>
      <c r="G102">
        <f>mic!G110</f>
        <v>12</v>
      </c>
      <c r="H102">
        <f>mic!H110</f>
        <v>8</v>
      </c>
      <c r="I102">
        <f>mic!I110</f>
        <v>4</v>
      </c>
      <c r="J102">
        <f>mic!J110</f>
        <v>0</v>
      </c>
      <c r="K102">
        <f>mic!K110</f>
        <v>10</v>
      </c>
      <c r="L102">
        <f t="shared" ref="L102:L128" si="3">SUM(B102:K102)</f>
        <v>148</v>
      </c>
      <c r="N102" s="1" t="s">
        <v>33</v>
      </c>
      <c r="O102">
        <f>+B102/'Total x Ano'!$E$30</f>
        <v>2.8710587028966933E-4</v>
      </c>
      <c r="P102">
        <f>+C102/'Total x Ano'!$E$30</f>
        <v>3.0761343245321711E-5</v>
      </c>
      <c r="Q102">
        <f>+D102/'Total x Ano'!$E$30</f>
        <v>2.0507562163547808E-4</v>
      </c>
      <c r="R102">
        <f>+E102/'Total x Ano'!$E$30</f>
        <v>0</v>
      </c>
      <c r="S102">
        <f>+F102/'Total x Ano'!$E$30</f>
        <v>6.4598820815175593E-4</v>
      </c>
      <c r="T102">
        <f>+G102/'Total x Ano'!$E$30</f>
        <v>1.2304537298128685E-4</v>
      </c>
      <c r="U102">
        <f>+H102/'Total x Ano'!$E$30</f>
        <v>8.203024865419123E-5</v>
      </c>
      <c r="V102">
        <f>+I102/'Total x Ano'!$E$30</f>
        <v>4.1015124327095615E-5</v>
      </c>
      <c r="W102">
        <f>+J102/'Total x Ano'!$E$30</f>
        <v>0</v>
      </c>
      <c r="X102">
        <f>+K102/'Total x Ano'!$E$30</f>
        <v>1.0253781081773904E-4</v>
      </c>
      <c r="Y102">
        <f>+L102/'Total x Ano'!$E$30</f>
        <v>1.5175596001025379E-3</v>
      </c>
    </row>
    <row r="103" spans="1:25" x14ac:dyDescent="0.25">
      <c r="A103" s="1" t="s">
        <v>32</v>
      </c>
      <c r="B103">
        <f>mic!B111</f>
        <v>145</v>
      </c>
      <c r="C103">
        <f>mic!C111</f>
        <v>21</v>
      </c>
      <c r="D103">
        <f>mic!D111</f>
        <v>45</v>
      </c>
      <c r="E103">
        <f>mic!E111</f>
        <v>0</v>
      </c>
      <c r="F103">
        <f>mic!F111</f>
        <v>245</v>
      </c>
      <c r="G103">
        <f>mic!G111</f>
        <v>60</v>
      </c>
      <c r="H103">
        <f>mic!H111</f>
        <v>39</v>
      </c>
      <c r="I103">
        <f>mic!I111</f>
        <v>30</v>
      </c>
      <c r="J103">
        <f>mic!J111</f>
        <v>2</v>
      </c>
      <c r="K103">
        <f>mic!K111</f>
        <v>52</v>
      </c>
      <c r="L103">
        <f t="shared" si="3"/>
        <v>639</v>
      </c>
      <c r="N103" s="1" t="s">
        <v>32</v>
      </c>
      <c r="O103">
        <f>+B103/'Total x Ano'!$E$30</f>
        <v>1.4867982568572162E-3</v>
      </c>
      <c r="P103">
        <f>+C103/'Total x Ano'!$E$30</f>
        <v>2.1532940271725199E-4</v>
      </c>
      <c r="Q103">
        <f>+D103/'Total x Ano'!$E$30</f>
        <v>4.614201486798257E-4</v>
      </c>
      <c r="R103">
        <f>+E103/'Total x Ano'!$E$30</f>
        <v>0</v>
      </c>
      <c r="S103">
        <f>+F103/'Total x Ano'!$E$30</f>
        <v>2.5121763650346064E-3</v>
      </c>
      <c r="T103">
        <f>+G103/'Total x Ano'!$E$30</f>
        <v>6.152268649064342E-4</v>
      </c>
      <c r="U103">
        <f>+H103/'Total x Ano'!$E$30</f>
        <v>3.9989746218918224E-4</v>
      </c>
      <c r="V103">
        <f>+I103/'Total x Ano'!$E$30</f>
        <v>3.076134324532171E-4</v>
      </c>
      <c r="W103">
        <f>+J103/'Total x Ano'!$E$30</f>
        <v>2.0507562163547808E-5</v>
      </c>
      <c r="X103">
        <f>+K103/'Total x Ano'!$E$30</f>
        <v>5.3319661625224302E-4</v>
      </c>
      <c r="Y103">
        <f>+L103/'Total x Ano'!$E$30</f>
        <v>6.5521661112535245E-3</v>
      </c>
    </row>
    <row r="104" spans="1:25" x14ac:dyDescent="0.25">
      <c r="A104" s="1" t="s">
        <v>31</v>
      </c>
      <c r="B104">
        <f>mic!B112</f>
        <v>14</v>
      </c>
      <c r="C104">
        <f>mic!C112</f>
        <v>10</v>
      </c>
      <c r="D104">
        <f>mic!D112</f>
        <v>22</v>
      </c>
      <c r="E104">
        <f>mic!E112</f>
        <v>2</v>
      </c>
      <c r="F104">
        <f>mic!F112</f>
        <v>68</v>
      </c>
      <c r="G104">
        <f>mic!G112</f>
        <v>10</v>
      </c>
      <c r="H104">
        <f>mic!H112</f>
        <v>10</v>
      </c>
      <c r="I104">
        <f>mic!I112</f>
        <v>8</v>
      </c>
      <c r="J104">
        <f>mic!J112</f>
        <v>1</v>
      </c>
      <c r="K104">
        <f>mic!K112</f>
        <v>12</v>
      </c>
      <c r="L104">
        <f t="shared" si="3"/>
        <v>157</v>
      </c>
      <c r="N104" s="1" t="s">
        <v>31</v>
      </c>
      <c r="O104">
        <f>+B104/'Total x Ano'!$E$30</f>
        <v>1.4355293514483467E-4</v>
      </c>
      <c r="P104">
        <f>+C104/'Total x Ano'!$E$30</f>
        <v>1.0253781081773904E-4</v>
      </c>
      <c r="Q104">
        <f>+D104/'Total x Ano'!$E$30</f>
        <v>2.255831837990259E-4</v>
      </c>
      <c r="R104">
        <f>+E104/'Total x Ano'!$E$30</f>
        <v>2.0507562163547808E-5</v>
      </c>
      <c r="S104">
        <f>+F104/'Total x Ano'!$E$30</f>
        <v>6.9725711356062548E-4</v>
      </c>
      <c r="T104">
        <f>+G104/'Total x Ano'!$E$30</f>
        <v>1.0253781081773904E-4</v>
      </c>
      <c r="U104">
        <f>+H104/'Total x Ano'!$E$30</f>
        <v>1.0253781081773904E-4</v>
      </c>
      <c r="V104">
        <f>+I104/'Total x Ano'!$E$30</f>
        <v>8.203024865419123E-5</v>
      </c>
      <c r="W104">
        <f>+J104/'Total x Ano'!$E$30</f>
        <v>1.0253781081773904E-5</v>
      </c>
      <c r="X104">
        <f>+K104/'Total x Ano'!$E$30</f>
        <v>1.2304537298128685E-4</v>
      </c>
      <c r="Y104">
        <f>+L104/'Total x Ano'!$E$30</f>
        <v>1.6098436298385029E-3</v>
      </c>
    </row>
    <row r="105" spans="1:25" x14ac:dyDescent="0.25">
      <c r="A105" s="1" t="s">
        <v>30</v>
      </c>
      <c r="B105">
        <f>mic!B113</f>
        <v>148</v>
      </c>
      <c r="C105">
        <f>mic!C113</f>
        <v>41</v>
      </c>
      <c r="D105">
        <f>mic!D113</f>
        <v>101</v>
      </c>
      <c r="E105">
        <f>mic!E113</f>
        <v>5</v>
      </c>
      <c r="F105">
        <f>mic!F113</f>
        <v>497</v>
      </c>
      <c r="G105">
        <f>mic!G113</f>
        <v>98</v>
      </c>
      <c r="H105">
        <f>mic!H113</f>
        <v>62</v>
      </c>
      <c r="I105">
        <f>mic!I113</f>
        <v>60</v>
      </c>
      <c r="J105">
        <f>mic!J113</f>
        <v>3</v>
      </c>
      <c r="K105">
        <f>mic!K113</f>
        <v>96</v>
      </c>
      <c r="L105">
        <f t="shared" si="3"/>
        <v>1111</v>
      </c>
      <c r="N105" s="1" t="s">
        <v>30</v>
      </c>
      <c r="O105">
        <f>+B105/'Total x Ano'!$E$30</f>
        <v>1.5175596001025379E-3</v>
      </c>
      <c r="P105">
        <f>+C105/'Total x Ano'!$E$30</f>
        <v>4.2040502435273006E-4</v>
      </c>
      <c r="Q105">
        <f>+D105/'Total x Ano'!$E$30</f>
        <v>1.0356318892591643E-3</v>
      </c>
      <c r="R105">
        <f>+E105/'Total x Ano'!$E$30</f>
        <v>5.1268905408869519E-5</v>
      </c>
      <c r="S105">
        <f>+F105/'Total x Ano'!$E$30</f>
        <v>5.0961291976416301E-3</v>
      </c>
      <c r="T105">
        <f>+G105/'Total x Ano'!$E$30</f>
        <v>1.0048705460138426E-3</v>
      </c>
      <c r="U105">
        <f>+H105/'Total x Ano'!$E$30</f>
        <v>6.3573442706998202E-4</v>
      </c>
      <c r="V105">
        <f>+I105/'Total x Ano'!$E$30</f>
        <v>6.152268649064342E-4</v>
      </c>
      <c r="W105">
        <f>+J105/'Total x Ano'!$E$30</f>
        <v>3.0761343245321711E-5</v>
      </c>
      <c r="X105">
        <f>+K105/'Total x Ano'!$E$30</f>
        <v>9.8436298385029476E-4</v>
      </c>
      <c r="Y105">
        <f>+L105/'Total x Ano'!$E$30</f>
        <v>1.1391950781850808E-2</v>
      </c>
    </row>
    <row r="106" spans="1:25" x14ac:dyDescent="0.25">
      <c r="A106" s="1" t="s">
        <v>29</v>
      </c>
      <c r="B106">
        <f>mic!B114</f>
        <v>18</v>
      </c>
      <c r="C106">
        <f>mic!C114</f>
        <v>5</v>
      </c>
      <c r="D106">
        <f>mic!D114</f>
        <v>34</v>
      </c>
      <c r="E106">
        <f>mic!E114</f>
        <v>0</v>
      </c>
      <c r="F106">
        <f>mic!F114</f>
        <v>73</v>
      </c>
      <c r="G106">
        <f>mic!G114</f>
        <v>10</v>
      </c>
      <c r="H106">
        <f>mic!H114</f>
        <v>9</v>
      </c>
      <c r="I106">
        <f>mic!I114</f>
        <v>8</v>
      </c>
      <c r="J106">
        <f>mic!J114</f>
        <v>0</v>
      </c>
      <c r="K106">
        <f>mic!K114</f>
        <v>14</v>
      </c>
      <c r="L106">
        <f t="shared" si="3"/>
        <v>171</v>
      </c>
      <c r="N106" s="1" t="s">
        <v>29</v>
      </c>
      <c r="O106">
        <f>+B106/'Total x Ano'!$E$30</f>
        <v>1.8456805947193028E-4</v>
      </c>
      <c r="P106">
        <f>+C106/'Total x Ano'!$E$30</f>
        <v>5.1268905408869519E-5</v>
      </c>
      <c r="Q106">
        <f>+D106/'Total x Ano'!$E$30</f>
        <v>3.4862855678031274E-4</v>
      </c>
      <c r="R106">
        <f>+E106/'Total x Ano'!$E$30</f>
        <v>0</v>
      </c>
      <c r="S106">
        <f>+F106/'Total x Ano'!$E$30</f>
        <v>7.4852601896949504E-4</v>
      </c>
      <c r="T106">
        <f>+G106/'Total x Ano'!$E$30</f>
        <v>1.0253781081773904E-4</v>
      </c>
      <c r="U106">
        <f>+H106/'Total x Ano'!$E$30</f>
        <v>9.2284029735965141E-5</v>
      </c>
      <c r="V106">
        <f>+I106/'Total x Ano'!$E$30</f>
        <v>8.203024865419123E-5</v>
      </c>
      <c r="W106">
        <f>+J106/'Total x Ano'!$E$30</f>
        <v>0</v>
      </c>
      <c r="X106">
        <f>+K106/'Total x Ano'!$E$30</f>
        <v>1.4355293514483467E-4</v>
      </c>
      <c r="Y106">
        <f>+L106/'Total x Ano'!$E$30</f>
        <v>1.7533965649833376E-3</v>
      </c>
    </row>
    <row r="107" spans="1:25" x14ac:dyDescent="0.25">
      <c r="A107" s="1" t="s">
        <v>28</v>
      </c>
      <c r="B107">
        <f>mic!B115</f>
        <v>43</v>
      </c>
      <c r="C107">
        <f>mic!C115</f>
        <v>15</v>
      </c>
      <c r="D107">
        <f>mic!D115</f>
        <v>60</v>
      </c>
      <c r="E107">
        <f>mic!E115</f>
        <v>1</v>
      </c>
      <c r="F107">
        <f>mic!F115</f>
        <v>186</v>
      </c>
      <c r="G107">
        <f>mic!G115</f>
        <v>30</v>
      </c>
      <c r="H107">
        <f>mic!H115</f>
        <v>23</v>
      </c>
      <c r="I107">
        <f>mic!I115</f>
        <v>18</v>
      </c>
      <c r="J107">
        <f>mic!J115</f>
        <v>0</v>
      </c>
      <c r="K107">
        <f>mic!K115</f>
        <v>30</v>
      </c>
      <c r="L107">
        <f t="shared" si="3"/>
        <v>406</v>
      </c>
      <c r="N107" s="1" t="s">
        <v>28</v>
      </c>
      <c r="O107">
        <f>+B107/'Total x Ano'!$E$30</f>
        <v>4.4091258651627788E-4</v>
      </c>
      <c r="P107">
        <f>+C107/'Total x Ano'!$E$30</f>
        <v>1.5380671622660855E-4</v>
      </c>
      <c r="Q107">
        <f>+D107/'Total x Ano'!$E$30</f>
        <v>6.152268649064342E-4</v>
      </c>
      <c r="R107">
        <f>+E107/'Total x Ano'!$E$30</f>
        <v>1.0253781081773904E-5</v>
      </c>
      <c r="S107">
        <f>+F107/'Total x Ano'!$E$30</f>
        <v>1.9072032812099461E-3</v>
      </c>
      <c r="T107">
        <f>+G107/'Total x Ano'!$E$30</f>
        <v>3.076134324532171E-4</v>
      </c>
      <c r="U107">
        <f>+H107/'Total x Ano'!$E$30</f>
        <v>2.3583696488079981E-4</v>
      </c>
      <c r="V107">
        <f>+I107/'Total x Ano'!$E$30</f>
        <v>1.8456805947193028E-4</v>
      </c>
      <c r="W107">
        <f>+J107/'Total x Ano'!$E$30</f>
        <v>0</v>
      </c>
      <c r="X107">
        <f>+K107/'Total x Ano'!$E$30</f>
        <v>3.076134324532171E-4</v>
      </c>
      <c r="Y107">
        <f>+L107/'Total x Ano'!$E$30</f>
        <v>4.1630351192002051E-3</v>
      </c>
    </row>
    <row r="108" spans="1:25" x14ac:dyDescent="0.25">
      <c r="A108" s="1" t="s">
        <v>27</v>
      </c>
      <c r="B108">
        <f>mic!B116</f>
        <v>103</v>
      </c>
      <c r="C108">
        <f>mic!C116</f>
        <v>29</v>
      </c>
      <c r="D108">
        <f>mic!D116</f>
        <v>99</v>
      </c>
      <c r="E108">
        <f>mic!E116</f>
        <v>3</v>
      </c>
      <c r="F108">
        <f>mic!F116</f>
        <v>469</v>
      </c>
      <c r="G108">
        <f>mic!G116</f>
        <v>58</v>
      </c>
      <c r="H108">
        <f>mic!H116</f>
        <v>32</v>
      </c>
      <c r="I108">
        <f>mic!I116</f>
        <v>57</v>
      </c>
      <c r="J108">
        <f>mic!J116</f>
        <v>1</v>
      </c>
      <c r="K108">
        <f>mic!K116</f>
        <v>60</v>
      </c>
      <c r="L108">
        <f t="shared" si="3"/>
        <v>911</v>
      </c>
      <c r="N108" s="1" t="s">
        <v>27</v>
      </c>
      <c r="O108">
        <f>+B108/'Total x Ano'!$E$30</f>
        <v>1.0561394514227121E-3</v>
      </c>
      <c r="P108">
        <f>+C108/'Total x Ano'!$E$30</f>
        <v>2.9735965137144324E-4</v>
      </c>
      <c r="Q108">
        <f>+D108/'Total x Ano'!$E$30</f>
        <v>1.0151243270956165E-3</v>
      </c>
      <c r="R108">
        <f>+E108/'Total x Ano'!$E$30</f>
        <v>3.0761343245321711E-5</v>
      </c>
      <c r="S108">
        <f>+F108/'Total x Ano'!$E$30</f>
        <v>4.8090233273519615E-3</v>
      </c>
      <c r="T108">
        <f>+G108/'Total x Ano'!$E$30</f>
        <v>5.9471930274288649E-4</v>
      </c>
      <c r="U108">
        <f>+H108/'Total x Ano'!$E$30</f>
        <v>3.2812099461676492E-4</v>
      </c>
      <c r="V108">
        <f>+I108/'Total x Ano'!$E$30</f>
        <v>5.8446552166111258E-4</v>
      </c>
      <c r="W108">
        <f>+J108/'Total x Ano'!$E$30</f>
        <v>1.0253781081773904E-5</v>
      </c>
      <c r="X108">
        <f>+K108/'Total x Ano'!$E$30</f>
        <v>6.152268649064342E-4</v>
      </c>
      <c r="Y108">
        <f>+L108/'Total x Ano'!$E$30</f>
        <v>9.3411945654960273E-3</v>
      </c>
    </row>
    <row r="109" spans="1:25" x14ac:dyDescent="0.25">
      <c r="A109" s="1" t="s">
        <v>26</v>
      </c>
      <c r="B109">
        <f>mic!B117</f>
        <v>99</v>
      </c>
      <c r="C109">
        <f>mic!C117</f>
        <v>22</v>
      </c>
      <c r="D109">
        <f>mic!D117</f>
        <v>70</v>
      </c>
      <c r="E109">
        <f>mic!E117</f>
        <v>8</v>
      </c>
      <c r="F109">
        <f>mic!F117</f>
        <v>261</v>
      </c>
      <c r="G109">
        <f>mic!G117</f>
        <v>37</v>
      </c>
      <c r="H109">
        <f>mic!H117</f>
        <v>25</v>
      </c>
      <c r="I109">
        <f>mic!I117</f>
        <v>32</v>
      </c>
      <c r="J109">
        <f>mic!J117</f>
        <v>2</v>
      </c>
      <c r="K109">
        <f>mic!K117</f>
        <v>48</v>
      </c>
      <c r="L109">
        <f t="shared" si="3"/>
        <v>604</v>
      </c>
      <c r="N109" s="1" t="s">
        <v>26</v>
      </c>
      <c r="O109">
        <f>+B109/'Total x Ano'!$E$30</f>
        <v>1.0151243270956165E-3</v>
      </c>
      <c r="P109">
        <f>+C109/'Total x Ano'!$E$30</f>
        <v>2.255831837990259E-4</v>
      </c>
      <c r="Q109">
        <f>+D109/'Total x Ano'!$E$30</f>
        <v>7.1776467572417331E-4</v>
      </c>
      <c r="R109">
        <f>+E109/'Total x Ano'!$E$30</f>
        <v>8.203024865419123E-5</v>
      </c>
      <c r="S109">
        <f>+F109/'Total x Ano'!$E$30</f>
        <v>2.6762368623429889E-3</v>
      </c>
      <c r="T109">
        <f>+G109/'Total x Ano'!$E$30</f>
        <v>3.7938990002563447E-4</v>
      </c>
      <c r="U109">
        <f>+H109/'Total x Ano'!$E$30</f>
        <v>2.563445270443476E-4</v>
      </c>
      <c r="V109">
        <f>+I109/'Total x Ano'!$E$30</f>
        <v>3.2812099461676492E-4</v>
      </c>
      <c r="W109">
        <f>+J109/'Total x Ano'!$E$30</f>
        <v>2.0507562163547808E-5</v>
      </c>
      <c r="X109">
        <f>+K109/'Total x Ano'!$E$30</f>
        <v>4.9218149192514738E-4</v>
      </c>
      <c r="Y109">
        <f>+L109/'Total x Ano'!$E$30</f>
        <v>6.1932837733914385E-3</v>
      </c>
    </row>
    <row r="110" spans="1:25" x14ac:dyDescent="0.25">
      <c r="A110" s="1" t="s">
        <v>25</v>
      </c>
      <c r="B110">
        <f>mic!B118</f>
        <v>278</v>
      </c>
      <c r="C110">
        <f>mic!C118</f>
        <v>116</v>
      </c>
      <c r="D110">
        <f>mic!D118</f>
        <v>286</v>
      </c>
      <c r="E110">
        <f>mic!E118</f>
        <v>14</v>
      </c>
      <c r="F110">
        <f>mic!F118</f>
        <v>805</v>
      </c>
      <c r="G110">
        <f>mic!G118</f>
        <v>155</v>
      </c>
      <c r="H110">
        <f>mic!H118</f>
        <v>109</v>
      </c>
      <c r="I110">
        <f>mic!I118</f>
        <v>127</v>
      </c>
      <c r="J110">
        <f>mic!J118</f>
        <v>3</v>
      </c>
      <c r="K110">
        <f>mic!K118</f>
        <v>148</v>
      </c>
      <c r="L110">
        <f t="shared" si="3"/>
        <v>2041</v>
      </c>
      <c r="N110" s="1" t="s">
        <v>25</v>
      </c>
      <c r="O110">
        <f>+B110/'Total x Ano'!$E$30</f>
        <v>2.8505511407331454E-3</v>
      </c>
      <c r="P110">
        <f>+C110/'Total x Ano'!$E$30</f>
        <v>1.189438605485773E-3</v>
      </c>
      <c r="Q110">
        <f>+D110/'Total x Ano'!$E$30</f>
        <v>2.9325813893873367E-3</v>
      </c>
      <c r="R110">
        <f>+E110/'Total x Ano'!$E$30</f>
        <v>1.4355293514483467E-4</v>
      </c>
      <c r="S110">
        <f>+F110/'Total x Ano'!$E$30</f>
        <v>8.2542937708279928E-3</v>
      </c>
      <c r="T110">
        <f>+G110/'Total x Ano'!$E$30</f>
        <v>1.5893360676749551E-3</v>
      </c>
      <c r="U110">
        <f>+H110/'Total x Ano'!$E$30</f>
        <v>1.1176621379133556E-3</v>
      </c>
      <c r="V110">
        <f>+I110/'Total x Ano'!$E$30</f>
        <v>1.3022301973852858E-3</v>
      </c>
      <c r="W110">
        <f>+J110/'Total x Ano'!$E$30</f>
        <v>3.0761343245321711E-5</v>
      </c>
      <c r="X110">
        <f>+K110/'Total x Ano'!$E$30</f>
        <v>1.5175596001025379E-3</v>
      </c>
      <c r="Y110">
        <f>+L110/'Total x Ano'!$E$30</f>
        <v>2.0927967187900538E-2</v>
      </c>
    </row>
    <row r="111" spans="1:25" x14ac:dyDescent="0.25">
      <c r="A111" s="1" t="s">
        <v>24</v>
      </c>
      <c r="B111">
        <f>mic!B119</f>
        <v>144</v>
      </c>
      <c r="C111">
        <f>mic!C119</f>
        <v>53</v>
      </c>
      <c r="D111">
        <f>mic!D119</f>
        <v>85</v>
      </c>
      <c r="E111">
        <f>mic!E119</f>
        <v>4</v>
      </c>
      <c r="F111">
        <f>mic!F119</f>
        <v>347</v>
      </c>
      <c r="G111">
        <f>mic!G119</f>
        <v>100</v>
      </c>
      <c r="H111">
        <f>mic!H119</f>
        <v>58</v>
      </c>
      <c r="I111">
        <f>mic!I119</f>
        <v>47</v>
      </c>
      <c r="J111">
        <f>mic!J119</f>
        <v>1</v>
      </c>
      <c r="K111">
        <f>mic!K119</f>
        <v>82</v>
      </c>
      <c r="L111">
        <f t="shared" si="3"/>
        <v>921</v>
      </c>
      <c r="N111" s="1" t="s">
        <v>24</v>
      </c>
      <c r="O111">
        <f>+B111/'Total x Ano'!$E$30</f>
        <v>1.4765444757754423E-3</v>
      </c>
      <c r="P111">
        <f>+C111/'Total x Ano'!$E$30</f>
        <v>5.4345039733401693E-4</v>
      </c>
      <c r="Q111">
        <f>+D111/'Total x Ano'!$E$30</f>
        <v>8.7157139195078186E-4</v>
      </c>
      <c r="R111">
        <f>+E111/'Total x Ano'!$E$30</f>
        <v>4.1015124327095615E-5</v>
      </c>
      <c r="S111">
        <f>+F111/'Total x Ano'!$E$30</f>
        <v>3.5580620353755448E-3</v>
      </c>
      <c r="T111">
        <f>+G111/'Total x Ano'!$E$30</f>
        <v>1.0253781081773904E-3</v>
      </c>
      <c r="U111">
        <f>+H111/'Total x Ano'!$E$30</f>
        <v>5.9471930274288649E-4</v>
      </c>
      <c r="V111">
        <f>+I111/'Total x Ano'!$E$30</f>
        <v>4.8192771084337347E-4</v>
      </c>
      <c r="W111">
        <f>+J111/'Total x Ano'!$E$30</f>
        <v>1.0253781081773904E-5</v>
      </c>
      <c r="X111">
        <f>+K111/'Total x Ano'!$E$30</f>
        <v>8.4081004870546012E-4</v>
      </c>
      <c r="Y111">
        <f>+L111/'Total x Ano'!$E$30</f>
        <v>9.4437323763137664E-3</v>
      </c>
    </row>
    <row r="112" spans="1:25" x14ac:dyDescent="0.25">
      <c r="A112" s="1" t="s">
        <v>23</v>
      </c>
      <c r="B112">
        <f>mic!B120</f>
        <v>90</v>
      </c>
      <c r="C112">
        <f>mic!C120</f>
        <v>46</v>
      </c>
      <c r="D112">
        <f>mic!D120</f>
        <v>91</v>
      </c>
      <c r="E112">
        <f>mic!E120</f>
        <v>21</v>
      </c>
      <c r="F112">
        <f>mic!F120</f>
        <v>277</v>
      </c>
      <c r="G112">
        <f>mic!G120</f>
        <v>73</v>
      </c>
      <c r="H112">
        <f>mic!H120</f>
        <v>56</v>
      </c>
      <c r="I112">
        <f>mic!I120</f>
        <v>36</v>
      </c>
      <c r="J112">
        <f>mic!J120</f>
        <v>2</v>
      </c>
      <c r="K112">
        <f>mic!K120</f>
        <v>81</v>
      </c>
      <c r="L112">
        <f t="shared" si="3"/>
        <v>773</v>
      </c>
      <c r="N112" s="1" t="s">
        <v>23</v>
      </c>
      <c r="O112">
        <f>+B112/'Total x Ano'!$E$30</f>
        <v>9.2284029735965141E-4</v>
      </c>
      <c r="P112">
        <f>+C112/'Total x Ano'!$E$30</f>
        <v>4.7167392976159961E-4</v>
      </c>
      <c r="Q112">
        <f>+D112/'Total x Ano'!$E$30</f>
        <v>9.3309407844142532E-4</v>
      </c>
      <c r="R112">
        <f>+E112/'Total x Ano'!$E$30</f>
        <v>2.1532940271725199E-4</v>
      </c>
      <c r="S112">
        <f>+F112/'Total x Ano'!$E$30</f>
        <v>2.8402973596513715E-3</v>
      </c>
      <c r="T112">
        <f>+G112/'Total x Ano'!$E$30</f>
        <v>7.4852601896949504E-4</v>
      </c>
      <c r="U112">
        <f>+H112/'Total x Ano'!$E$30</f>
        <v>5.7421174057933867E-4</v>
      </c>
      <c r="V112">
        <f>+I112/'Total x Ano'!$E$30</f>
        <v>3.6913611894386056E-4</v>
      </c>
      <c r="W112">
        <f>+J112/'Total x Ano'!$E$30</f>
        <v>2.0507562163547808E-5</v>
      </c>
      <c r="X112">
        <f>+K112/'Total x Ano'!$E$30</f>
        <v>8.3055626762368621E-4</v>
      </c>
      <c r="Y112">
        <f>+L112/'Total x Ano'!$E$30</f>
        <v>7.9261727762112277E-3</v>
      </c>
    </row>
    <row r="113" spans="1:25" x14ac:dyDescent="0.25">
      <c r="A113" s="1" t="s">
        <v>22</v>
      </c>
      <c r="B113">
        <f>mic!B121</f>
        <v>256</v>
      </c>
      <c r="C113">
        <f>mic!C121</f>
        <v>132</v>
      </c>
      <c r="D113">
        <f>mic!D121</f>
        <v>199</v>
      </c>
      <c r="E113">
        <f>mic!E121</f>
        <v>21</v>
      </c>
      <c r="F113">
        <f>mic!F121</f>
        <v>920</v>
      </c>
      <c r="G113">
        <f>mic!G121</f>
        <v>164</v>
      </c>
      <c r="H113">
        <f>mic!H121</f>
        <v>139</v>
      </c>
      <c r="I113">
        <f>mic!I121</f>
        <v>139</v>
      </c>
      <c r="J113">
        <f>mic!J121</f>
        <v>12</v>
      </c>
      <c r="K113">
        <f>mic!K121</f>
        <v>204</v>
      </c>
      <c r="L113">
        <f t="shared" si="3"/>
        <v>2186</v>
      </c>
      <c r="N113" s="1" t="s">
        <v>22</v>
      </c>
      <c r="O113">
        <f>+B113/'Total x Ano'!$E$30</f>
        <v>2.6249679569341194E-3</v>
      </c>
      <c r="P113">
        <f>+C113/'Total x Ano'!$E$30</f>
        <v>1.3534991027941553E-3</v>
      </c>
      <c r="Q113">
        <f>+D113/'Total x Ano'!$E$30</f>
        <v>2.0405024352730069E-3</v>
      </c>
      <c r="R113">
        <f>+E113/'Total x Ano'!$E$30</f>
        <v>2.1532940271725199E-4</v>
      </c>
      <c r="S113">
        <f>+F113/'Total x Ano'!$E$30</f>
        <v>9.4334785952319925E-3</v>
      </c>
      <c r="T113">
        <f>+G113/'Total x Ano'!$E$30</f>
        <v>1.6816200974109202E-3</v>
      </c>
      <c r="U113">
        <f>+H113/'Total x Ano'!$E$30</f>
        <v>1.4252755703665727E-3</v>
      </c>
      <c r="V113">
        <f>+I113/'Total x Ano'!$E$30</f>
        <v>1.4252755703665727E-3</v>
      </c>
      <c r="W113">
        <f>+J113/'Total x Ano'!$E$30</f>
        <v>1.2304537298128685E-4</v>
      </c>
      <c r="X113">
        <f>+K113/'Total x Ano'!$E$30</f>
        <v>2.0917713406818765E-3</v>
      </c>
      <c r="Y113">
        <f>+L113/'Total x Ano'!$E$30</f>
        <v>2.2414765444757755E-2</v>
      </c>
    </row>
    <row r="114" spans="1:25" x14ac:dyDescent="0.25">
      <c r="A114" s="1" t="s">
        <v>21</v>
      </c>
      <c r="B114">
        <f>mic!B122</f>
        <v>70</v>
      </c>
      <c r="C114">
        <f>mic!C122</f>
        <v>23</v>
      </c>
      <c r="D114">
        <f>mic!D122</f>
        <v>37</v>
      </c>
      <c r="E114">
        <f>mic!E122</f>
        <v>14</v>
      </c>
      <c r="F114">
        <f>mic!F122</f>
        <v>274</v>
      </c>
      <c r="G114">
        <f>mic!G122</f>
        <v>53</v>
      </c>
      <c r="H114">
        <f>mic!H122</f>
        <v>41</v>
      </c>
      <c r="I114">
        <f>mic!I122</f>
        <v>31</v>
      </c>
      <c r="J114">
        <f>mic!J122</f>
        <v>3</v>
      </c>
      <c r="K114">
        <f>mic!K122</f>
        <v>36</v>
      </c>
      <c r="L114">
        <f t="shared" si="3"/>
        <v>582</v>
      </c>
      <c r="N114" s="1" t="s">
        <v>21</v>
      </c>
      <c r="O114">
        <f>+B114/'Total x Ano'!$E$30</f>
        <v>7.1776467572417331E-4</v>
      </c>
      <c r="P114">
        <f>+C114/'Total x Ano'!$E$30</f>
        <v>2.3583696488079981E-4</v>
      </c>
      <c r="Q114">
        <f>+D114/'Total x Ano'!$E$30</f>
        <v>3.7938990002563447E-4</v>
      </c>
      <c r="R114">
        <f>+E114/'Total x Ano'!$E$30</f>
        <v>1.4355293514483467E-4</v>
      </c>
      <c r="S114">
        <f>+F114/'Total x Ano'!$E$30</f>
        <v>2.8095360164060498E-3</v>
      </c>
      <c r="T114">
        <f>+G114/'Total x Ano'!$E$30</f>
        <v>5.4345039733401693E-4</v>
      </c>
      <c r="U114">
        <f>+H114/'Total x Ano'!$E$30</f>
        <v>4.2040502435273006E-4</v>
      </c>
      <c r="V114">
        <f>+I114/'Total x Ano'!$E$30</f>
        <v>3.1786721353499101E-4</v>
      </c>
      <c r="W114">
        <f>+J114/'Total x Ano'!$E$30</f>
        <v>3.0761343245321711E-5</v>
      </c>
      <c r="X114">
        <f>+K114/'Total x Ano'!$E$30</f>
        <v>3.6913611894386056E-4</v>
      </c>
      <c r="Y114">
        <f>+L114/'Total x Ano'!$E$30</f>
        <v>5.9677005895924125E-3</v>
      </c>
    </row>
    <row r="115" spans="1:25" x14ac:dyDescent="0.25">
      <c r="A115" s="1" t="s">
        <v>20</v>
      </c>
      <c r="B115">
        <f>mic!B123</f>
        <v>96</v>
      </c>
      <c r="C115">
        <f>mic!C123</f>
        <v>34</v>
      </c>
      <c r="D115">
        <f>mic!D123</f>
        <v>55</v>
      </c>
      <c r="E115">
        <f>mic!E123</f>
        <v>2</v>
      </c>
      <c r="F115">
        <f>mic!F123</f>
        <v>255</v>
      </c>
      <c r="G115">
        <f>mic!G123</f>
        <v>75</v>
      </c>
      <c r="H115">
        <f>mic!H123</f>
        <v>43</v>
      </c>
      <c r="I115">
        <f>mic!I123</f>
        <v>10</v>
      </c>
      <c r="J115">
        <f>mic!J123</f>
        <v>2</v>
      </c>
      <c r="K115">
        <f>mic!K123</f>
        <v>57</v>
      </c>
      <c r="L115">
        <f t="shared" si="3"/>
        <v>629</v>
      </c>
      <c r="N115" s="1" t="s">
        <v>20</v>
      </c>
      <c r="O115">
        <f>+B115/'Total x Ano'!$E$30</f>
        <v>9.8436298385029476E-4</v>
      </c>
      <c r="P115">
        <f>+C115/'Total x Ano'!$E$30</f>
        <v>3.4862855678031274E-4</v>
      </c>
      <c r="Q115">
        <f>+D115/'Total x Ano'!$E$30</f>
        <v>5.6395795949756476E-4</v>
      </c>
      <c r="R115">
        <f>+E115/'Total x Ano'!$E$30</f>
        <v>2.0507562163547808E-5</v>
      </c>
      <c r="S115">
        <f>+F115/'Total x Ano'!$E$30</f>
        <v>2.6147141758523455E-3</v>
      </c>
      <c r="T115">
        <f>+G115/'Total x Ano'!$E$30</f>
        <v>7.6903358113304286E-4</v>
      </c>
      <c r="U115">
        <f>+H115/'Total x Ano'!$E$30</f>
        <v>4.4091258651627788E-4</v>
      </c>
      <c r="V115">
        <f>+I115/'Total x Ano'!$E$30</f>
        <v>1.0253781081773904E-4</v>
      </c>
      <c r="W115">
        <f>+J115/'Total x Ano'!$E$30</f>
        <v>2.0507562163547808E-5</v>
      </c>
      <c r="X115">
        <f>+K115/'Total x Ano'!$E$30</f>
        <v>5.8446552166111258E-4</v>
      </c>
      <c r="Y115">
        <f>+L115/'Total x Ano'!$E$30</f>
        <v>6.4496283004357854E-3</v>
      </c>
    </row>
    <row r="116" spans="1:25" x14ac:dyDescent="0.25">
      <c r="A116" s="1" t="s">
        <v>19</v>
      </c>
      <c r="B116">
        <f>mic!B124</f>
        <v>451</v>
      </c>
      <c r="C116">
        <f>mic!C124</f>
        <v>260</v>
      </c>
      <c r="D116">
        <f>mic!D124</f>
        <v>317</v>
      </c>
      <c r="E116">
        <f>mic!E124</f>
        <v>38</v>
      </c>
      <c r="F116">
        <f>mic!F124</f>
        <v>1426</v>
      </c>
      <c r="G116">
        <f>mic!G124</f>
        <v>319</v>
      </c>
      <c r="H116">
        <f>mic!H124</f>
        <v>175</v>
      </c>
      <c r="I116">
        <f>mic!I124</f>
        <v>238</v>
      </c>
      <c r="J116">
        <f>mic!J124</f>
        <v>22</v>
      </c>
      <c r="K116">
        <f>mic!K124</f>
        <v>291</v>
      </c>
      <c r="L116">
        <f t="shared" si="3"/>
        <v>3537</v>
      </c>
      <c r="N116" s="1" t="s">
        <v>19</v>
      </c>
      <c r="O116">
        <f>+B116/'Total x Ano'!$E$30</f>
        <v>4.6244552678800311E-3</v>
      </c>
      <c r="P116">
        <f>+C116/'Total x Ano'!$E$30</f>
        <v>2.665983081261215E-3</v>
      </c>
      <c r="Q116">
        <f>+D116/'Total x Ano'!$E$30</f>
        <v>3.2504486029223275E-3</v>
      </c>
      <c r="R116">
        <f>+E116/'Total x Ano'!$E$30</f>
        <v>3.8964368110740833E-4</v>
      </c>
      <c r="S116">
        <f>+F116/'Total x Ano'!$E$30</f>
        <v>1.4621891822609588E-2</v>
      </c>
      <c r="T116">
        <f>+G116/'Total x Ano'!$E$30</f>
        <v>3.2709561650858753E-3</v>
      </c>
      <c r="U116">
        <f>+H116/'Total x Ano'!$E$30</f>
        <v>1.7944116893104333E-3</v>
      </c>
      <c r="V116">
        <f>+I116/'Total x Ano'!$E$30</f>
        <v>2.440399897462189E-3</v>
      </c>
      <c r="W116">
        <f>+J116/'Total x Ano'!$E$30</f>
        <v>2.255831837990259E-4</v>
      </c>
      <c r="X116">
        <f>+K116/'Total x Ano'!$E$30</f>
        <v>2.9838502947962062E-3</v>
      </c>
      <c r="Y116">
        <f>+L116/'Total x Ano'!$E$30</f>
        <v>3.6267623686234297E-2</v>
      </c>
    </row>
    <row r="117" spans="1:25" x14ac:dyDescent="0.25">
      <c r="A117" s="1" t="s">
        <v>18</v>
      </c>
      <c r="B117">
        <f>mic!B125</f>
        <v>1460</v>
      </c>
      <c r="C117">
        <f>mic!C125</f>
        <v>409</v>
      </c>
      <c r="D117">
        <f>mic!D125</f>
        <v>1143</v>
      </c>
      <c r="E117">
        <f>mic!E125</f>
        <v>52</v>
      </c>
      <c r="F117">
        <f>mic!F125</f>
        <v>4068</v>
      </c>
      <c r="G117">
        <f>mic!G125</f>
        <v>1168</v>
      </c>
      <c r="H117">
        <f>mic!H125</f>
        <v>885</v>
      </c>
      <c r="I117">
        <f>mic!I125</f>
        <v>473</v>
      </c>
      <c r="J117">
        <f>mic!J125</f>
        <v>60</v>
      </c>
      <c r="K117">
        <f>mic!K125</f>
        <v>696</v>
      </c>
      <c r="L117">
        <f t="shared" si="3"/>
        <v>10414</v>
      </c>
      <c r="N117" s="1" t="s">
        <v>18</v>
      </c>
      <c r="O117">
        <f>+B117/'Total x Ano'!$E$30</f>
        <v>1.4970520379389901E-2</v>
      </c>
      <c r="P117">
        <f>+C117/'Total x Ano'!$E$30</f>
        <v>4.1937964624455268E-3</v>
      </c>
      <c r="Q117">
        <f>+D117/'Total x Ano'!$E$30</f>
        <v>1.1720071776467573E-2</v>
      </c>
      <c r="R117">
        <f>+E117/'Total x Ano'!$E$30</f>
        <v>5.3319661625224302E-4</v>
      </c>
      <c r="S117">
        <f>+F117/'Total x Ano'!$E$30</f>
        <v>4.171238144065624E-2</v>
      </c>
      <c r="T117">
        <f>+G117/'Total x Ano'!$E$30</f>
        <v>1.1976416303511921E-2</v>
      </c>
      <c r="U117">
        <f>+H117/'Total x Ano'!$E$30</f>
        <v>9.0745962573699056E-3</v>
      </c>
      <c r="V117">
        <f>+I117/'Total x Ano'!$E$30</f>
        <v>4.8500384516790562E-3</v>
      </c>
      <c r="W117">
        <f>+J117/'Total x Ano'!$E$30</f>
        <v>6.152268649064342E-4</v>
      </c>
      <c r="X117">
        <f>+K117/'Total x Ano'!$E$30</f>
        <v>7.1366316329146374E-3</v>
      </c>
      <c r="Y117">
        <f>+L117/'Total x Ano'!$E$30</f>
        <v>0.10678287618559344</v>
      </c>
    </row>
    <row r="118" spans="1:25" x14ac:dyDescent="0.25">
      <c r="A118" s="1" t="s">
        <v>17</v>
      </c>
      <c r="B118">
        <f>mic!B126</f>
        <v>356</v>
      </c>
      <c r="C118">
        <f>mic!C126</f>
        <v>73</v>
      </c>
      <c r="D118">
        <f>mic!D126</f>
        <v>193</v>
      </c>
      <c r="E118">
        <f>mic!E126</f>
        <v>13</v>
      </c>
      <c r="F118">
        <f>mic!F126</f>
        <v>731</v>
      </c>
      <c r="G118">
        <f>mic!G126</f>
        <v>201</v>
      </c>
      <c r="H118">
        <f>mic!H126</f>
        <v>129</v>
      </c>
      <c r="I118">
        <f>mic!I126</f>
        <v>88</v>
      </c>
      <c r="J118">
        <f>mic!J126</f>
        <v>7</v>
      </c>
      <c r="K118">
        <f>mic!K126</f>
        <v>145</v>
      </c>
      <c r="L118">
        <f t="shared" si="3"/>
        <v>1936</v>
      </c>
      <c r="N118" s="1" t="s">
        <v>17</v>
      </c>
      <c r="O118">
        <f>+B118/'Total x Ano'!$E$30</f>
        <v>3.65034606511151E-3</v>
      </c>
      <c r="P118">
        <f>+C118/'Total x Ano'!$E$30</f>
        <v>7.4852601896949504E-4</v>
      </c>
      <c r="Q118">
        <f>+D118/'Total x Ano'!$E$30</f>
        <v>1.9789797487823634E-3</v>
      </c>
      <c r="R118">
        <f>+E118/'Total x Ano'!$E$30</f>
        <v>1.3329915406306076E-4</v>
      </c>
      <c r="S118">
        <f>+F118/'Total x Ano'!$E$30</f>
        <v>7.4955139707767243E-3</v>
      </c>
      <c r="T118">
        <f>+G118/'Total x Ano'!$E$30</f>
        <v>2.0610099974365547E-3</v>
      </c>
      <c r="U118">
        <f>+H118/'Total x Ano'!$E$30</f>
        <v>1.3227377595488336E-3</v>
      </c>
      <c r="V118">
        <f>+I118/'Total x Ano'!$E$30</f>
        <v>9.0233273519610359E-4</v>
      </c>
      <c r="W118">
        <f>+J118/'Total x Ano'!$E$30</f>
        <v>7.1776467572417333E-5</v>
      </c>
      <c r="X118">
        <f>+K118/'Total x Ano'!$E$30</f>
        <v>1.4867982568572162E-3</v>
      </c>
      <c r="Y118">
        <f>+L118/'Total x Ano'!$E$30</f>
        <v>1.9851320174314277E-2</v>
      </c>
    </row>
    <row r="119" spans="1:25" x14ac:dyDescent="0.25">
      <c r="A119" s="1" t="s">
        <v>16</v>
      </c>
      <c r="B119">
        <f>mic!B127</f>
        <v>1211</v>
      </c>
      <c r="C119">
        <f>mic!C127</f>
        <v>672</v>
      </c>
      <c r="D119">
        <f>mic!D127</f>
        <v>853</v>
      </c>
      <c r="E119">
        <f>mic!E127</f>
        <v>65</v>
      </c>
      <c r="F119">
        <f>mic!F127</f>
        <v>3070</v>
      </c>
      <c r="G119">
        <f>mic!G127</f>
        <v>1138</v>
      </c>
      <c r="H119">
        <f>mic!H127</f>
        <v>556</v>
      </c>
      <c r="I119">
        <f>mic!I127</f>
        <v>345</v>
      </c>
      <c r="J119">
        <f>mic!J127</f>
        <v>29</v>
      </c>
      <c r="K119">
        <f>mic!K127</f>
        <v>635</v>
      </c>
      <c r="L119">
        <f t="shared" si="3"/>
        <v>8574</v>
      </c>
      <c r="N119" s="1" t="s">
        <v>16</v>
      </c>
      <c r="O119">
        <f>+B119/'Total x Ano'!$E$30</f>
        <v>1.2417328890028199E-2</v>
      </c>
      <c r="P119">
        <f>+C119/'Total x Ano'!$E$30</f>
        <v>6.8905408869520636E-3</v>
      </c>
      <c r="Q119">
        <f>+D119/'Total x Ano'!$E$30</f>
        <v>8.7464752627531405E-3</v>
      </c>
      <c r="R119">
        <f>+E119/'Total x Ano'!$E$30</f>
        <v>6.6649577031530375E-4</v>
      </c>
      <c r="S119">
        <f>+F119/'Total x Ano'!$E$30</f>
        <v>3.1479107921045885E-2</v>
      </c>
      <c r="T119">
        <f>+G119/'Total x Ano'!$E$30</f>
        <v>1.1668802871058703E-2</v>
      </c>
      <c r="U119">
        <f>+H119/'Total x Ano'!$E$30</f>
        <v>5.7011022814662908E-3</v>
      </c>
      <c r="V119">
        <f>+I119/'Total x Ano'!$E$30</f>
        <v>3.537554473211997E-3</v>
      </c>
      <c r="W119">
        <f>+J119/'Total x Ano'!$E$30</f>
        <v>2.9735965137144324E-4</v>
      </c>
      <c r="X119">
        <f>+K119/'Total x Ano'!$E$30</f>
        <v>6.5111509869264289E-3</v>
      </c>
      <c r="Y119">
        <f>+L119/'Total x Ano'!$E$30</f>
        <v>8.7915918995129461E-2</v>
      </c>
    </row>
    <row r="120" spans="1:25" x14ac:dyDescent="0.25">
      <c r="A120" s="1" t="s">
        <v>15</v>
      </c>
      <c r="B120">
        <f>mic!B128</f>
        <v>3959</v>
      </c>
      <c r="C120">
        <f>mic!C128</f>
        <v>1017</v>
      </c>
      <c r="D120">
        <f>mic!D128</f>
        <v>2228</v>
      </c>
      <c r="E120">
        <f>mic!E128</f>
        <v>229</v>
      </c>
      <c r="F120">
        <f>mic!F128</f>
        <v>11084</v>
      </c>
      <c r="G120">
        <f>mic!G128</f>
        <v>3158</v>
      </c>
      <c r="H120">
        <f>mic!H128</f>
        <v>1624</v>
      </c>
      <c r="I120">
        <f>mic!I128</f>
        <v>1530</v>
      </c>
      <c r="J120">
        <f>mic!J128</f>
        <v>79</v>
      </c>
      <c r="K120">
        <f>mic!K128</f>
        <v>2587</v>
      </c>
      <c r="L120">
        <f t="shared" si="3"/>
        <v>27495</v>
      </c>
      <c r="N120" s="1" t="s">
        <v>15</v>
      </c>
      <c r="O120">
        <f>+B120/'Total x Ano'!$E$30</f>
        <v>4.0594719302742888E-2</v>
      </c>
      <c r="P120">
        <f>+C120/'Total x Ano'!$E$30</f>
        <v>1.042809536016406E-2</v>
      </c>
      <c r="Q120">
        <f>+D120/'Total x Ano'!$E$30</f>
        <v>2.2845424250192259E-2</v>
      </c>
      <c r="R120">
        <f>+E120/'Total x Ano'!$E$30</f>
        <v>2.3481158677262242E-3</v>
      </c>
      <c r="S120">
        <f>+F120/'Total x Ano'!$E$30</f>
        <v>0.11365290951038196</v>
      </c>
      <c r="T120">
        <f>+G120/'Total x Ano'!$E$30</f>
        <v>3.2381440656241989E-2</v>
      </c>
      <c r="U120">
        <f>+H120/'Total x Ano'!$E$30</f>
        <v>1.665214047680082E-2</v>
      </c>
      <c r="V120">
        <f>+I120/'Total x Ano'!$E$30</f>
        <v>1.5688285055114073E-2</v>
      </c>
      <c r="W120">
        <f>+J120/'Total x Ano'!$E$30</f>
        <v>8.1004870546013839E-4</v>
      </c>
      <c r="X120">
        <f>+K120/'Total x Ano'!$E$30</f>
        <v>2.6526531658549089E-2</v>
      </c>
      <c r="Y120">
        <f>+L120/'Total x Ano'!$E$30</f>
        <v>0.28192771084337348</v>
      </c>
    </row>
    <row r="121" spans="1:25" x14ac:dyDescent="0.25">
      <c r="A121" s="1" t="s">
        <v>14</v>
      </c>
      <c r="B121">
        <f>mic!B129</f>
        <v>1071</v>
      </c>
      <c r="C121">
        <f>mic!C129</f>
        <v>241</v>
      </c>
      <c r="D121">
        <f>mic!D129</f>
        <v>762</v>
      </c>
      <c r="E121">
        <f>mic!E129</f>
        <v>65</v>
      </c>
      <c r="F121">
        <f>mic!F129</f>
        <v>2806</v>
      </c>
      <c r="G121">
        <f>mic!G129</f>
        <v>794</v>
      </c>
      <c r="H121">
        <f>mic!H129</f>
        <v>520</v>
      </c>
      <c r="I121">
        <f>mic!I129</f>
        <v>327</v>
      </c>
      <c r="J121">
        <f>mic!J129</f>
        <v>24</v>
      </c>
      <c r="K121">
        <f>mic!K129</f>
        <v>512</v>
      </c>
      <c r="L121">
        <f t="shared" si="3"/>
        <v>7122</v>
      </c>
      <c r="N121" s="1" t="s">
        <v>14</v>
      </c>
      <c r="O121">
        <f>+B121/'Total x Ano'!$E$30</f>
        <v>1.0981799538579851E-2</v>
      </c>
      <c r="P121">
        <f>+C121/'Total x Ano'!$E$30</f>
        <v>2.4711612407075107E-3</v>
      </c>
      <c r="Q121">
        <f>+D121/'Total x Ano'!$E$30</f>
        <v>7.8133811843117146E-3</v>
      </c>
      <c r="R121">
        <f>+E121/'Total x Ano'!$E$30</f>
        <v>6.6649577031530375E-4</v>
      </c>
      <c r="S121">
        <f>+F121/'Total x Ano'!$E$30</f>
        <v>2.8772109715457576E-2</v>
      </c>
      <c r="T121">
        <f>+G121/'Total x Ano'!$E$30</f>
        <v>8.1415021789284798E-3</v>
      </c>
      <c r="U121">
        <f>+H121/'Total x Ano'!$E$30</f>
        <v>5.33196616252243E-3</v>
      </c>
      <c r="V121">
        <f>+I121/'Total x Ano'!$E$30</f>
        <v>3.3529864137400666E-3</v>
      </c>
      <c r="W121">
        <f>+J121/'Total x Ano'!$E$30</f>
        <v>2.4609074596257369E-4</v>
      </c>
      <c r="X121">
        <f>+K121/'Total x Ano'!$E$30</f>
        <v>5.2499359138682387E-3</v>
      </c>
      <c r="Y121">
        <f>+L121/'Total x Ano'!$E$30</f>
        <v>7.3027428864393742E-2</v>
      </c>
    </row>
    <row r="122" spans="1:25" x14ac:dyDescent="0.25">
      <c r="A122" s="1" t="s">
        <v>13</v>
      </c>
      <c r="B122">
        <f>mic!B130</f>
        <v>888</v>
      </c>
      <c r="C122">
        <f>mic!C130</f>
        <v>301</v>
      </c>
      <c r="D122">
        <f>mic!D130</f>
        <v>727</v>
      </c>
      <c r="E122">
        <f>mic!E130</f>
        <v>47</v>
      </c>
      <c r="F122">
        <f>mic!F130</f>
        <v>1710</v>
      </c>
      <c r="G122">
        <f>mic!G130</f>
        <v>631</v>
      </c>
      <c r="H122">
        <f>mic!H130</f>
        <v>457</v>
      </c>
      <c r="I122">
        <f>mic!I130</f>
        <v>204</v>
      </c>
      <c r="J122">
        <f>mic!J130</f>
        <v>13</v>
      </c>
      <c r="K122">
        <f>mic!K130</f>
        <v>414</v>
      </c>
      <c r="L122">
        <f t="shared" si="3"/>
        <v>5392</v>
      </c>
      <c r="N122" s="1" t="s">
        <v>13</v>
      </c>
      <c r="O122">
        <f>+B122/'Total x Ano'!$E$30</f>
        <v>9.1053576006152274E-3</v>
      </c>
      <c r="P122">
        <f>+C122/'Total x Ano'!$E$30</f>
        <v>3.0863881056139453E-3</v>
      </c>
      <c r="Q122">
        <f>+D122/'Total x Ano'!$E$30</f>
        <v>7.4544988464496286E-3</v>
      </c>
      <c r="R122">
        <f>+E122/'Total x Ano'!$E$30</f>
        <v>4.8192771084337347E-4</v>
      </c>
      <c r="S122">
        <f>+F122/'Total x Ano'!$E$30</f>
        <v>1.7533965649833377E-2</v>
      </c>
      <c r="T122">
        <f>+G122/'Total x Ano'!$E$30</f>
        <v>6.4701358625993332E-3</v>
      </c>
      <c r="U122">
        <f>+H122/'Total x Ano'!$E$30</f>
        <v>4.6859779543706745E-3</v>
      </c>
      <c r="V122">
        <f>+I122/'Total x Ano'!$E$30</f>
        <v>2.0917713406818765E-3</v>
      </c>
      <c r="W122">
        <f>+J122/'Total x Ano'!$E$30</f>
        <v>1.3329915406306076E-4</v>
      </c>
      <c r="X122">
        <f>+K122/'Total x Ano'!$E$30</f>
        <v>4.2450653678543964E-3</v>
      </c>
      <c r="Y122">
        <f>+L122/'Total x Ano'!$E$30</f>
        <v>5.5288387592924891E-2</v>
      </c>
    </row>
    <row r="123" spans="1:25" x14ac:dyDescent="0.25">
      <c r="A123" s="1" t="s">
        <v>12</v>
      </c>
      <c r="B123">
        <f>mic!B131</f>
        <v>1509</v>
      </c>
      <c r="C123">
        <f>mic!C131</f>
        <v>289</v>
      </c>
      <c r="D123">
        <f>mic!D131</f>
        <v>842</v>
      </c>
      <c r="E123">
        <f>mic!E131</f>
        <v>44</v>
      </c>
      <c r="F123">
        <f>mic!F131</f>
        <v>2799</v>
      </c>
      <c r="G123">
        <f>mic!G131</f>
        <v>867</v>
      </c>
      <c r="H123">
        <f>mic!H131</f>
        <v>585</v>
      </c>
      <c r="I123">
        <f>mic!I131</f>
        <v>380</v>
      </c>
      <c r="J123">
        <f>mic!J131</f>
        <v>31</v>
      </c>
      <c r="K123">
        <f>mic!K131</f>
        <v>470</v>
      </c>
      <c r="L123">
        <f t="shared" si="3"/>
        <v>7816</v>
      </c>
      <c r="N123" s="1" t="s">
        <v>12</v>
      </c>
      <c r="O123">
        <f>+B123/'Total x Ano'!$E$30</f>
        <v>1.5472955652396821E-2</v>
      </c>
      <c r="P123">
        <f>+C123/'Total x Ano'!$E$30</f>
        <v>2.9633427326326584E-3</v>
      </c>
      <c r="Q123">
        <f>+D123/'Total x Ano'!$E$30</f>
        <v>8.6336836708536275E-3</v>
      </c>
      <c r="R123">
        <f>+E123/'Total x Ano'!$E$30</f>
        <v>4.5116636759805179E-4</v>
      </c>
      <c r="S123">
        <f>+F123/'Total x Ano'!$E$30</f>
        <v>2.8700333247885158E-2</v>
      </c>
      <c r="T123">
        <f>+G123/'Total x Ano'!$E$30</f>
        <v>8.8900281978979753E-3</v>
      </c>
      <c r="U123">
        <f>+H123/'Total x Ano'!$E$30</f>
        <v>5.9984619328377342E-3</v>
      </c>
      <c r="V123">
        <f>+I123/'Total x Ano'!$E$30</f>
        <v>3.8964368110740834E-3</v>
      </c>
      <c r="W123">
        <f>+J123/'Total x Ano'!$E$30</f>
        <v>3.1786721353499101E-4</v>
      </c>
      <c r="X123">
        <f>+K123/'Total x Ano'!$E$30</f>
        <v>4.8192771084337354E-3</v>
      </c>
      <c r="Y123">
        <f>+L123/'Total x Ano'!$E$30</f>
        <v>8.0143552935144829E-2</v>
      </c>
    </row>
    <row r="124" spans="1:25" x14ac:dyDescent="0.25">
      <c r="A124" s="1" t="s">
        <v>11</v>
      </c>
      <c r="B124">
        <f>mic!B132</f>
        <v>136</v>
      </c>
      <c r="C124">
        <f>mic!C132</f>
        <v>62</v>
      </c>
      <c r="D124">
        <f>mic!D132</f>
        <v>153</v>
      </c>
      <c r="E124">
        <f>mic!E132</f>
        <v>8</v>
      </c>
      <c r="F124">
        <f>mic!F132</f>
        <v>372</v>
      </c>
      <c r="G124">
        <f>mic!G132</f>
        <v>121</v>
      </c>
      <c r="H124">
        <f>mic!H132</f>
        <v>118</v>
      </c>
      <c r="I124">
        <f>mic!I132</f>
        <v>40</v>
      </c>
      <c r="J124">
        <f>mic!J132</f>
        <v>7</v>
      </c>
      <c r="K124">
        <f>mic!K132</f>
        <v>115</v>
      </c>
      <c r="L124">
        <f t="shared" si="3"/>
        <v>1132</v>
      </c>
      <c r="N124" s="1" t="s">
        <v>11</v>
      </c>
      <c r="O124">
        <f>+B124/'Total x Ano'!$E$30</f>
        <v>1.394514227121251E-3</v>
      </c>
      <c r="P124">
        <f>+C124/'Total x Ano'!$E$30</f>
        <v>6.3573442706998202E-4</v>
      </c>
      <c r="Q124">
        <f>+D124/'Total x Ano'!$E$30</f>
        <v>1.5688285055114072E-3</v>
      </c>
      <c r="R124">
        <f>+E124/'Total x Ano'!$E$30</f>
        <v>8.203024865419123E-5</v>
      </c>
      <c r="S124">
        <f>+F124/'Total x Ano'!$E$30</f>
        <v>3.8144065624198921E-3</v>
      </c>
      <c r="T124">
        <f>+G124/'Total x Ano'!$E$30</f>
        <v>1.2407075108946423E-3</v>
      </c>
      <c r="U124">
        <f>+H124/'Total x Ano'!$E$30</f>
        <v>1.2099461676493206E-3</v>
      </c>
      <c r="V124">
        <f>+I124/'Total x Ano'!$E$30</f>
        <v>4.1015124327095615E-4</v>
      </c>
      <c r="W124">
        <f>+J124/'Total x Ano'!$E$30</f>
        <v>7.1776467572417333E-5</v>
      </c>
      <c r="X124">
        <f>+K124/'Total x Ano'!$E$30</f>
        <v>1.1791848244039991E-3</v>
      </c>
      <c r="Y124">
        <f>+L124/'Total x Ano'!$E$30</f>
        <v>1.160728018456806E-2</v>
      </c>
    </row>
    <row r="125" spans="1:25" x14ac:dyDescent="0.25">
      <c r="A125" s="1" t="s">
        <v>10</v>
      </c>
      <c r="B125">
        <f>mic!B133</f>
        <v>216</v>
      </c>
      <c r="C125">
        <f>mic!C133</f>
        <v>53</v>
      </c>
      <c r="D125">
        <f>mic!D133</f>
        <v>181</v>
      </c>
      <c r="E125">
        <f>mic!E133</f>
        <v>10</v>
      </c>
      <c r="F125">
        <f>mic!F133</f>
        <v>525</v>
      </c>
      <c r="G125">
        <f>mic!G133</f>
        <v>116</v>
      </c>
      <c r="H125">
        <f>mic!H133</f>
        <v>106</v>
      </c>
      <c r="I125">
        <f>mic!I133</f>
        <v>68</v>
      </c>
      <c r="J125">
        <f>mic!J133</f>
        <v>7</v>
      </c>
      <c r="K125">
        <f>mic!K133</f>
        <v>111</v>
      </c>
      <c r="L125">
        <f t="shared" si="3"/>
        <v>1393</v>
      </c>
      <c r="N125" s="1" t="s">
        <v>10</v>
      </c>
      <c r="O125">
        <f>+B125/'Total x Ano'!$E$30</f>
        <v>2.2148167136631634E-3</v>
      </c>
      <c r="P125">
        <f>+C125/'Total x Ano'!$E$30</f>
        <v>5.4345039733401693E-4</v>
      </c>
      <c r="Q125">
        <f>+D125/'Total x Ano'!$E$30</f>
        <v>1.8559343758010767E-3</v>
      </c>
      <c r="R125">
        <f>+E125/'Total x Ano'!$E$30</f>
        <v>1.0253781081773904E-4</v>
      </c>
      <c r="S125">
        <f>+F125/'Total x Ano'!$E$30</f>
        <v>5.3832350679312996E-3</v>
      </c>
      <c r="T125">
        <f>+G125/'Total x Ano'!$E$30</f>
        <v>1.189438605485773E-3</v>
      </c>
      <c r="U125">
        <f>+H125/'Total x Ano'!$E$30</f>
        <v>1.0869007946680339E-3</v>
      </c>
      <c r="V125">
        <f>+I125/'Total x Ano'!$E$30</f>
        <v>6.9725711356062548E-4</v>
      </c>
      <c r="W125">
        <f>+J125/'Total x Ano'!$E$30</f>
        <v>7.1776467572417333E-5</v>
      </c>
      <c r="X125">
        <f>+K125/'Total x Ano'!$E$30</f>
        <v>1.1381697000769034E-3</v>
      </c>
      <c r="Y125">
        <f>+L125/'Total x Ano'!$E$30</f>
        <v>1.4283517046911049E-2</v>
      </c>
    </row>
    <row r="126" spans="1:25" x14ac:dyDescent="0.25">
      <c r="A126" s="1" t="s">
        <v>9</v>
      </c>
      <c r="B126">
        <f>mic!B134</f>
        <v>388</v>
      </c>
      <c r="C126">
        <f>mic!C134</f>
        <v>107</v>
      </c>
      <c r="D126">
        <f>mic!D134</f>
        <v>333</v>
      </c>
      <c r="E126">
        <f>mic!E134</f>
        <v>20</v>
      </c>
      <c r="F126">
        <f>mic!F134</f>
        <v>1038</v>
      </c>
      <c r="G126">
        <f>mic!G134</f>
        <v>248</v>
      </c>
      <c r="H126">
        <f>mic!H134</f>
        <v>225</v>
      </c>
      <c r="I126">
        <f>mic!I134</f>
        <v>137</v>
      </c>
      <c r="J126">
        <f>mic!J134</f>
        <v>19</v>
      </c>
      <c r="K126">
        <f>mic!K134</f>
        <v>209</v>
      </c>
      <c r="L126">
        <f t="shared" si="3"/>
        <v>2724</v>
      </c>
      <c r="N126" s="1" t="s">
        <v>9</v>
      </c>
      <c r="O126">
        <f>+B126/'Total x Ano'!$E$30</f>
        <v>3.9784670597282747E-3</v>
      </c>
      <c r="P126">
        <f>+C126/'Total x Ano'!$E$30</f>
        <v>1.0971545757498078E-3</v>
      </c>
      <c r="Q126">
        <f>+D126/'Total x Ano'!$E$30</f>
        <v>3.4145091002307101E-3</v>
      </c>
      <c r="R126">
        <f>+E126/'Total x Ano'!$E$30</f>
        <v>2.0507562163547808E-4</v>
      </c>
      <c r="S126">
        <f>+F126/'Total x Ano'!$E$30</f>
        <v>1.0643424762881312E-2</v>
      </c>
      <c r="T126">
        <f>+G126/'Total x Ano'!$E$30</f>
        <v>2.5429377082799281E-3</v>
      </c>
      <c r="U126">
        <f>+H126/'Total x Ano'!$E$30</f>
        <v>2.3071007433991286E-3</v>
      </c>
      <c r="V126">
        <f>+I126/'Total x Ano'!$E$30</f>
        <v>1.4047680082030249E-3</v>
      </c>
      <c r="W126">
        <f>+J126/'Total x Ano'!$E$30</f>
        <v>1.9482184055370417E-4</v>
      </c>
      <c r="X126">
        <f>+K126/'Total x Ano'!$E$30</f>
        <v>2.143040246090746E-3</v>
      </c>
      <c r="Y126">
        <f>+L126/'Total x Ano'!$E$30</f>
        <v>2.7931299666752115E-2</v>
      </c>
    </row>
    <row r="127" spans="1:25" x14ac:dyDescent="0.25">
      <c r="A127" s="1" t="s">
        <v>8</v>
      </c>
      <c r="B127">
        <f>mic!B135</f>
        <v>283</v>
      </c>
      <c r="C127">
        <f>mic!C135</f>
        <v>113</v>
      </c>
      <c r="D127">
        <f>mic!D135</f>
        <v>172</v>
      </c>
      <c r="E127">
        <f>mic!E135</f>
        <v>11</v>
      </c>
      <c r="F127">
        <f>mic!F135</f>
        <v>907</v>
      </c>
      <c r="G127">
        <f>mic!G135</f>
        <v>283</v>
      </c>
      <c r="H127">
        <f>mic!H135</f>
        <v>142</v>
      </c>
      <c r="I127">
        <f>mic!I135</f>
        <v>94</v>
      </c>
      <c r="J127">
        <f>mic!J135</f>
        <v>12</v>
      </c>
      <c r="K127">
        <f>mic!K135</f>
        <v>276</v>
      </c>
      <c r="L127">
        <f t="shared" si="3"/>
        <v>2293</v>
      </c>
      <c r="N127" s="1" t="s">
        <v>8</v>
      </c>
      <c r="O127">
        <f>+B127/'Total x Ano'!$E$30</f>
        <v>2.901820046142015E-3</v>
      </c>
      <c r="P127">
        <f>+C127/'Total x Ano'!$E$30</f>
        <v>1.1586772622404512E-3</v>
      </c>
      <c r="Q127">
        <f>+D127/'Total x Ano'!$E$30</f>
        <v>1.7636503460651115E-3</v>
      </c>
      <c r="R127">
        <f>+E127/'Total x Ano'!$E$30</f>
        <v>1.1279159189951295E-4</v>
      </c>
      <c r="S127">
        <f>+F127/'Total x Ano'!$E$30</f>
        <v>9.3001794411689317E-3</v>
      </c>
      <c r="T127">
        <f>+G127/'Total x Ano'!$E$30</f>
        <v>2.901820046142015E-3</v>
      </c>
      <c r="U127">
        <f>+H127/'Total x Ano'!$E$30</f>
        <v>1.4560369136118944E-3</v>
      </c>
      <c r="V127">
        <f>+I127/'Total x Ano'!$E$30</f>
        <v>9.6385542168674694E-4</v>
      </c>
      <c r="W127">
        <f>+J127/'Total x Ano'!$E$30</f>
        <v>1.2304537298128685E-4</v>
      </c>
      <c r="X127">
        <f>+K127/'Total x Ano'!$E$30</f>
        <v>2.8300435785695976E-3</v>
      </c>
      <c r="Y127">
        <f>+L127/'Total x Ano'!$E$30</f>
        <v>2.3511920020507563E-2</v>
      </c>
    </row>
    <row r="128" spans="1:25" x14ac:dyDescent="0.25">
      <c r="A128" s="1" t="s">
        <v>7</v>
      </c>
      <c r="B128">
        <f>mic!B136</f>
        <v>13574</v>
      </c>
      <c r="C128">
        <f>mic!C136</f>
        <v>4162</v>
      </c>
      <c r="D128">
        <f>mic!D136</f>
        <v>9221</v>
      </c>
      <c r="E128">
        <f>mic!E136</f>
        <v>699</v>
      </c>
      <c r="F128">
        <f>mic!F136</f>
        <v>35546</v>
      </c>
      <c r="G128">
        <f>mic!G136</f>
        <v>10042</v>
      </c>
      <c r="H128">
        <f>mic!H136</f>
        <v>6212</v>
      </c>
      <c r="I128">
        <f>mic!I136</f>
        <v>4564</v>
      </c>
      <c r="J128">
        <f>mic!J136</f>
        <v>345</v>
      </c>
      <c r="K128">
        <f>mic!K136</f>
        <v>7432</v>
      </c>
      <c r="L128">
        <f t="shared" si="3"/>
        <v>91797</v>
      </c>
      <c r="N128" s="1" t="s">
        <v>7</v>
      </c>
      <c r="O128">
        <f>+B128/'Total x Ano'!$E$30</f>
        <v>0.13918482440399899</v>
      </c>
      <c r="P128">
        <f>+C128/'Total x Ano'!$E$30</f>
        <v>4.2676236862342988E-2</v>
      </c>
      <c r="Q128">
        <f>+D128/'Total x Ano'!$E$30</f>
        <v>9.455011535503717E-2</v>
      </c>
      <c r="R128">
        <f>+E128/'Total x Ano'!$E$30</f>
        <v>7.1673929761599591E-3</v>
      </c>
      <c r="S128">
        <f>+F128/'Total x Ano'!$E$30</f>
        <v>0.36448090233273522</v>
      </c>
      <c r="T128">
        <f>+G128/'Total x Ano'!$E$30</f>
        <v>0.10296846962317355</v>
      </c>
      <c r="U128">
        <f>+H128/'Total x Ano'!$E$30</f>
        <v>6.3696488079979491E-2</v>
      </c>
      <c r="V128">
        <f>+I128/'Total x Ano'!$E$30</f>
        <v>4.67982568572161E-2</v>
      </c>
      <c r="W128">
        <f>+J128/'Total x Ano'!$E$30</f>
        <v>3.537554473211997E-3</v>
      </c>
      <c r="X128">
        <f>+K128/'Total x Ano'!$E$30</f>
        <v>7.6206100999743662E-2</v>
      </c>
      <c r="Y128">
        <f>+L128/'Total x Ano'!$E$30</f>
        <v>0.94126634196359904</v>
      </c>
    </row>
    <row r="129" spans="1:25" x14ac:dyDescent="0.25">
      <c r="L129" s="1"/>
    </row>
    <row r="130" spans="1:25" x14ac:dyDescent="0.25">
      <c r="L130" s="1"/>
    </row>
    <row r="131" spans="1:25" s="1" customFormat="1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  <c r="O131" s="1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x14ac:dyDescent="0.25">
      <c r="B132" s="1" t="s">
        <v>505</v>
      </c>
      <c r="C132" s="1" t="s">
        <v>541</v>
      </c>
      <c r="D132" s="1" t="s">
        <v>1</v>
      </c>
      <c r="E132" s="1" t="s">
        <v>531</v>
      </c>
      <c r="F132" s="1" t="s">
        <v>510</v>
      </c>
      <c r="G132" s="1" t="s">
        <v>537</v>
      </c>
      <c r="H132" s="1" t="s">
        <v>2</v>
      </c>
      <c r="I132" s="1" t="s">
        <v>3</v>
      </c>
      <c r="J132" s="1" t="s">
        <v>6</v>
      </c>
      <c r="K132" s="1" t="s">
        <v>533</v>
      </c>
      <c r="L132" s="1" t="s">
        <v>565</v>
      </c>
      <c r="N132" s="1"/>
      <c r="O132" s="1" t="s">
        <v>505</v>
      </c>
      <c r="P132" s="1" t="s">
        <v>541</v>
      </c>
      <c r="Q132" s="1" t="s">
        <v>1</v>
      </c>
      <c r="R132" s="1" t="s">
        <v>531</v>
      </c>
      <c r="S132" s="1" t="s">
        <v>510</v>
      </c>
      <c r="T132" s="1" t="s">
        <v>537</v>
      </c>
      <c r="U132" s="1" t="s">
        <v>2</v>
      </c>
      <c r="V132" s="1" t="s">
        <v>3</v>
      </c>
      <c r="W132" s="1" t="s">
        <v>6</v>
      </c>
      <c r="X132" s="1" t="s">
        <v>533</v>
      </c>
      <c r="Y132" s="1" t="s">
        <v>565</v>
      </c>
    </row>
    <row r="133" spans="1:25" x14ac:dyDescent="0.25">
      <c r="A133" s="1" t="s">
        <v>34</v>
      </c>
      <c r="B133">
        <f>mic!B144</f>
        <v>118</v>
      </c>
      <c r="C133">
        <f>mic!C144</f>
        <v>20</v>
      </c>
      <c r="D133">
        <f>mic!D144</f>
        <v>121</v>
      </c>
      <c r="E133">
        <f>mic!E144</f>
        <v>4</v>
      </c>
      <c r="F133">
        <f>mic!F144</f>
        <v>276</v>
      </c>
      <c r="G133">
        <f>mic!G144</f>
        <v>73</v>
      </c>
      <c r="H133">
        <f>mic!H144</f>
        <v>36</v>
      </c>
      <c r="I133">
        <f>mic!I144</f>
        <v>38</v>
      </c>
      <c r="J133">
        <f>mic!J144</f>
        <v>7</v>
      </c>
      <c r="K133">
        <f>mic!K144</f>
        <v>56</v>
      </c>
      <c r="L133">
        <f>SUM(B133:K133)</f>
        <v>749</v>
      </c>
      <c r="N133" s="1" t="s">
        <v>34</v>
      </c>
      <c r="O133">
        <f>+B133/'Total x Ano'!$F$30</f>
        <v>1.156511256382864E-3</v>
      </c>
      <c r="P133">
        <f>+C133/'Total x Ano'!$F$30</f>
        <v>1.9601885701404475E-4</v>
      </c>
      <c r="Q133">
        <f>+D133/'Total x Ano'!$F$30</f>
        <v>1.1859140849349707E-3</v>
      </c>
      <c r="R133">
        <f>+E133/'Total x Ano'!$F$30</f>
        <v>3.920377140280895E-5</v>
      </c>
      <c r="S133">
        <f>+F133/'Total x Ano'!$F$30</f>
        <v>2.7050602267938177E-3</v>
      </c>
      <c r="T133">
        <f>+G133/'Total x Ano'!$F$30</f>
        <v>7.1546882810126337E-4</v>
      </c>
      <c r="U133">
        <f>+H133/'Total x Ano'!$F$30</f>
        <v>3.5283394262528055E-4</v>
      </c>
      <c r="V133">
        <f>+I133/'Total x Ano'!$F$30</f>
        <v>3.7243582832668503E-4</v>
      </c>
      <c r="W133">
        <f>+J133/'Total x Ano'!$F$30</f>
        <v>6.8606599954915663E-5</v>
      </c>
      <c r="X133">
        <f>+K133/'Total x Ano'!$F$30</f>
        <v>5.4885279963932531E-4</v>
      </c>
      <c r="Y133">
        <f>+L133/'Total x Ano'!$F$30</f>
        <v>7.3409061951759755E-3</v>
      </c>
    </row>
    <row r="134" spans="1:25" x14ac:dyDescent="0.25">
      <c r="A134" s="1" t="s">
        <v>33</v>
      </c>
      <c r="B134">
        <f>mic!B145</f>
        <v>25</v>
      </c>
      <c r="C134">
        <f>mic!C145</f>
        <v>6</v>
      </c>
      <c r="D134">
        <f>mic!D145</f>
        <v>20</v>
      </c>
      <c r="E134">
        <f>mic!E145</f>
        <v>1</v>
      </c>
      <c r="F134">
        <f>mic!F145</f>
        <v>72</v>
      </c>
      <c r="G134">
        <f>mic!G145</f>
        <v>17</v>
      </c>
      <c r="H134">
        <f>mic!H145</f>
        <v>12</v>
      </c>
      <c r="I134">
        <f>mic!I145</f>
        <v>6</v>
      </c>
      <c r="J134">
        <f>mic!J145</f>
        <v>0</v>
      </c>
      <c r="K134">
        <f>mic!K145</f>
        <v>12</v>
      </c>
      <c r="L134">
        <f t="shared" ref="L134:L160" si="4">SUM(B134:K134)</f>
        <v>171</v>
      </c>
      <c r="N134" s="1" t="s">
        <v>33</v>
      </c>
      <c r="O134">
        <f>+B134/'Total x Ano'!$F$30</f>
        <v>2.4502357126755591E-4</v>
      </c>
      <c r="P134">
        <f>+C134/'Total x Ano'!$F$30</f>
        <v>5.8805657104213426E-5</v>
      </c>
      <c r="Q134">
        <f>+D134/'Total x Ano'!$F$30</f>
        <v>1.9601885701404475E-4</v>
      </c>
      <c r="R134">
        <f>+E134/'Total x Ano'!$F$30</f>
        <v>9.8009428507022376E-6</v>
      </c>
      <c r="S134">
        <f>+F134/'Total x Ano'!$F$30</f>
        <v>7.0566788525056111E-4</v>
      </c>
      <c r="T134">
        <f>+G134/'Total x Ano'!$F$30</f>
        <v>1.6661602846193804E-4</v>
      </c>
      <c r="U134">
        <f>+H134/'Total x Ano'!$F$30</f>
        <v>1.1761131420842685E-4</v>
      </c>
      <c r="V134">
        <f>+I134/'Total x Ano'!$F$30</f>
        <v>5.8805657104213426E-5</v>
      </c>
      <c r="W134">
        <f>+J134/'Total x Ano'!$F$30</f>
        <v>0</v>
      </c>
      <c r="X134">
        <f>+K134/'Total x Ano'!$F$30</f>
        <v>1.1761131420842685E-4</v>
      </c>
      <c r="Y134">
        <f>+L134/'Total x Ano'!$F$30</f>
        <v>1.6759612274700826E-3</v>
      </c>
    </row>
    <row r="135" spans="1:25" x14ac:dyDescent="0.25">
      <c r="A135" s="1" t="s">
        <v>32</v>
      </c>
      <c r="B135">
        <f>mic!B146</f>
        <v>144</v>
      </c>
      <c r="C135">
        <f>mic!C146</f>
        <v>25</v>
      </c>
      <c r="D135">
        <f>mic!D146</f>
        <v>52</v>
      </c>
      <c r="E135">
        <f>mic!E146</f>
        <v>5</v>
      </c>
      <c r="F135">
        <f>mic!F146</f>
        <v>252</v>
      </c>
      <c r="G135">
        <f>mic!G146</f>
        <v>68</v>
      </c>
      <c r="H135">
        <f>mic!H146</f>
        <v>38</v>
      </c>
      <c r="I135">
        <f>mic!I146</f>
        <v>29</v>
      </c>
      <c r="J135">
        <f>mic!J146</f>
        <v>1</v>
      </c>
      <c r="K135">
        <f>mic!K146</f>
        <v>61</v>
      </c>
      <c r="L135">
        <f t="shared" si="4"/>
        <v>675</v>
      </c>
      <c r="N135" s="1" t="s">
        <v>32</v>
      </c>
      <c r="O135">
        <f>+B135/'Total x Ano'!$F$30</f>
        <v>1.4113357705011222E-3</v>
      </c>
      <c r="P135">
        <f>+C135/'Total x Ano'!$F$30</f>
        <v>2.4502357126755591E-4</v>
      </c>
      <c r="Q135">
        <f>+D135/'Total x Ano'!$F$30</f>
        <v>5.0964902823651635E-4</v>
      </c>
      <c r="R135">
        <f>+E135/'Total x Ano'!$F$30</f>
        <v>4.9004714253511188E-5</v>
      </c>
      <c r="S135">
        <f>+F135/'Total x Ano'!$F$30</f>
        <v>2.4698375983769638E-3</v>
      </c>
      <c r="T135">
        <f>+G135/'Total x Ano'!$F$30</f>
        <v>6.6646411384775216E-4</v>
      </c>
      <c r="U135">
        <f>+H135/'Total x Ano'!$F$30</f>
        <v>3.7243582832668503E-4</v>
      </c>
      <c r="V135">
        <f>+I135/'Total x Ano'!$F$30</f>
        <v>2.8422734267036486E-4</v>
      </c>
      <c r="W135">
        <f>+J135/'Total x Ano'!$F$30</f>
        <v>9.8009428507022376E-6</v>
      </c>
      <c r="X135">
        <f>+K135/'Total x Ano'!$F$30</f>
        <v>5.9785751389283652E-4</v>
      </c>
      <c r="Y135">
        <f>+L135/'Total x Ano'!$F$30</f>
        <v>6.6156364242240103E-3</v>
      </c>
    </row>
    <row r="136" spans="1:25" x14ac:dyDescent="0.25">
      <c r="A136" s="1" t="s">
        <v>31</v>
      </c>
      <c r="B136">
        <f>mic!B147</f>
        <v>16</v>
      </c>
      <c r="C136">
        <f>mic!C147</f>
        <v>9</v>
      </c>
      <c r="D136">
        <f>mic!D147</f>
        <v>20</v>
      </c>
      <c r="E136">
        <f>mic!E147</f>
        <v>2</v>
      </c>
      <c r="F136">
        <f>mic!F147</f>
        <v>74</v>
      </c>
      <c r="G136">
        <f>mic!G147</f>
        <v>9</v>
      </c>
      <c r="H136">
        <f>mic!H147</f>
        <v>10</v>
      </c>
      <c r="I136">
        <f>mic!I147</f>
        <v>9</v>
      </c>
      <c r="J136">
        <f>mic!J147</f>
        <v>1</v>
      </c>
      <c r="K136">
        <f>mic!K147</f>
        <v>12</v>
      </c>
      <c r="L136">
        <f t="shared" si="4"/>
        <v>162</v>
      </c>
      <c r="N136" s="1" t="s">
        <v>31</v>
      </c>
      <c r="O136">
        <f>+B136/'Total x Ano'!$F$30</f>
        <v>1.568150856112358E-4</v>
      </c>
      <c r="P136">
        <f>+C136/'Total x Ano'!$F$30</f>
        <v>8.8208485656320138E-5</v>
      </c>
      <c r="Q136">
        <f>+D136/'Total x Ano'!$F$30</f>
        <v>1.9601885701404475E-4</v>
      </c>
      <c r="R136">
        <f>+E136/'Total x Ano'!$F$30</f>
        <v>1.9601885701404475E-5</v>
      </c>
      <c r="S136">
        <f>+F136/'Total x Ano'!$F$30</f>
        <v>7.2526977095196553E-4</v>
      </c>
      <c r="T136">
        <f>+G136/'Total x Ano'!$F$30</f>
        <v>8.8208485656320138E-5</v>
      </c>
      <c r="U136">
        <f>+H136/'Total x Ano'!$F$30</f>
        <v>9.8009428507022376E-5</v>
      </c>
      <c r="V136">
        <f>+I136/'Total x Ano'!$F$30</f>
        <v>8.8208485656320138E-5</v>
      </c>
      <c r="W136">
        <f>+J136/'Total x Ano'!$F$30</f>
        <v>9.8009428507022376E-6</v>
      </c>
      <c r="X136">
        <f>+K136/'Total x Ano'!$F$30</f>
        <v>1.1761131420842685E-4</v>
      </c>
      <c r="Y136">
        <f>+L136/'Total x Ano'!$F$30</f>
        <v>1.5877527418137625E-3</v>
      </c>
    </row>
    <row r="137" spans="1:25" x14ac:dyDescent="0.25">
      <c r="A137" s="1" t="s">
        <v>30</v>
      </c>
      <c r="B137">
        <f>mic!B148</f>
        <v>154</v>
      </c>
      <c r="C137">
        <f>mic!C148</f>
        <v>43</v>
      </c>
      <c r="D137">
        <f>mic!D148</f>
        <v>101</v>
      </c>
      <c r="E137">
        <f>mic!E148</f>
        <v>10</v>
      </c>
      <c r="F137">
        <f>mic!F148</f>
        <v>520</v>
      </c>
      <c r="G137">
        <f>mic!G148</f>
        <v>111</v>
      </c>
      <c r="H137">
        <f>mic!H148</f>
        <v>70</v>
      </c>
      <c r="I137">
        <f>mic!I148</f>
        <v>69</v>
      </c>
      <c r="J137">
        <f>mic!J148</f>
        <v>5</v>
      </c>
      <c r="K137">
        <f>mic!K148</f>
        <v>110</v>
      </c>
      <c r="L137">
        <f t="shared" si="4"/>
        <v>1193</v>
      </c>
      <c r="N137" s="1" t="s">
        <v>30</v>
      </c>
      <c r="O137">
        <f>+B137/'Total x Ano'!$F$30</f>
        <v>1.5093451990081446E-3</v>
      </c>
      <c r="P137">
        <f>+C137/'Total x Ano'!$F$30</f>
        <v>4.2144054258019619E-4</v>
      </c>
      <c r="Q137">
        <f>+D137/'Total x Ano'!$F$30</f>
        <v>9.8989522792092602E-4</v>
      </c>
      <c r="R137">
        <f>+E137/'Total x Ano'!$F$30</f>
        <v>9.8009428507022376E-5</v>
      </c>
      <c r="S137">
        <f>+F137/'Total x Ano'!$F$30</f>
        <v>5.0964902823651638E-3</v>
      </c>
      <c r="T137">
        <f>+G137/'Total x Ano'!$F$30</f>
        <v>1.0879046564279485E-3</v>
      </c>
      <c r="U137">
        <f>+H137/'Total x Ano'!$F$30</f>
        <v>6.8606599954915658E-4</v>
      </c>
      <c r="V137">
        <f>+I137/'Total x Ano'!$F$30</f>
        <v>6.7626505669845442E-4</v>
      </c>
      <c r="W137">
        <f>+J137/'Total x Ano'!$F$30</f>
        <v>4.9004714253511188E-5</v>
      </c>
      <c r="X137">
        <f>+K137/'Total x Ano'!$F$30</f>
        <v>1.0781037135772461E-3</v>
      </c>
      <c r="Y137">
        <f>+L137/'Total x Ano'!$F$30</f>
        <v>1.169252482088777E-2</v>
      </c>
    </row>
    <row r="138" spans="1:25" x14ac:dyDescent="0.25">
      <c r="A138" s="1" t="s">
        <v>29</v>
      </c>
      <c r="B138">
        <f>mic!B149</f>
        <v>19</v>
      </c>
      <c r="C138">
        <f>mic!C149</f>
        <v>6</v>
      </c>
      <c r="D138">
        <f>mic!D149</f>
        <v>38</v>
      </c>
      <c r="E138">
        <f>mic!E149</f>
        <v>0</v>
      </c>
      <c r="F138">
        <f>mic!F149</f>
        <v>74</v>
      </c>
      <c r="G138">
        <f>mic!G149</f>
        <v>15</v>
      </c>
      <c r="H138">
        <f>mic!H149</f>
        <v>12</v>
      </c>
      <c r="I138">
        <f>mic!I149</f>
        <v>10</v>
      </c>
      <c r="J138">
        <f>mic!J149</f>
        <v>1</v>
      </c>
      <c r="K138">
        <f>mic!K149</f>
        <v>19</v>
      </c>
      <c r="L138">
        <f t="shared" si="4"/>
        <v>194</v>
      </c>
      <c r="N138" s="1" t="s">
        <v>29</v>
      </c>
      <c r="O138">
        <f>+B138/'Total x Ano'!$F$30</f>
        <v>1.8621791416334251E-4</v>
      </c>
      <c r="P138">
        <f>+C138/'Total x Ano'!$F$30</f>
        <v>5.8805657104213426E-5</v>
      </c>
      <c r="Q138">
        <f>+D138/'Total x Ano'!$F$30</f>
        <v>3.7243582832668503E-4</v>
      </c>
      <c r="R138">
        <f>+E138/'Total x Ano'!$F$30</f>
        <v>0</v>
      </c>
      <c r="S138">
        <f>+F138/'Total x Ano'!$F$30</f>
        <v>7.2526977095196553E-4</v>
      </c>
      <c r="T138">
        <f>+G138/'Total x Ano'!$F$30</f>
        <v>1.4701414276053356E-4</v>
      </c>
      <c r="U138">
        <f>+H138/'Total x Ano'!$F$30</f>
        <v>1.1761131420842685E-4</v>
      </c>
      <c r="V138">
        <f>+I138/'Total x Ano'!$F$30</f>
        <v>9.8009428507022376E-5</v>
      </c>
      <c r="W138">
        <f>+J138/'Total x Ano'!$F$30</f>
        <v>9.8009428507022376E-6</v>
      </c>
      <c r="X138">
        <f>+K138/'Total x Ano'!$F$30</f>
        <v>1.8621791416334251E-4</v>
      </c>
      <c r="Y138">
        <f>+L138/'Total x Ano'!$F$30</f>
        <v>1.9013829130362341E-3</v>
      </c>
    </row>
    <row r="139" spans="1:25" x14ac:dyDescent="0.25">
      <c r="A139" s="1" t="s">
        <v>28</v>
      </c>
      <c r="B139">
        <f>mic!B150</f>
        <v>49</v>
      </c>
      <c r="C139">
        <f>mic!C150</f>
        <v>21</v>
      </c>
      <c r="D139">
        <f>mic!D150</f>
        <v>55</v>
      </c>
      <c r="E139">
        <f>mic!E150</f>
        <v>1</v>
      </c>
      <c r="F139">
        <f>mic!F150</f>
        <v>182</v>
      </c>
      <c r="G139">
        <f>mic!G150</f>
        <v>42</v>
      </c>
      <c r="H139">
        <f>mic!H150</f>
        <v>20</v>
      </c>
      <c r="I139">
        <f>mic!I150</f>
        <v>23</v>
      </c>
      <c r="J139">
        <f>mic!J150</f>
        <v>0</v>
      </c>
      <c r="K139">
        <f>mic!K150</f>
        <v>46</v>
      </c>
      <c r="L139">
        <f t="shared" si="4"/>
        <v>439</v>
      </c>
      <c r="N139" s="1" t="s">
        <v>28</v>
      </c>
      <c r="O139">
        <f>+B139/'Total x Ano'!$F$30</f>
        <v>4.8024619968440961E-4</v>
      </c>
      <c r="P139">
        <f>+C139/'Total x Ano'!$F$30</f>
        <v>2.0581979986474699E-4</v>
      </c>
      <c r="Q139">
        <f>+D139/'Total x Ano'!$F$30</f>
        <v>5.3905185678862304E-4</v>
      </c>
      <c r="R139">
        <f>+E139/'Total x Ano'!$F$30</f>
        <v>9.8009428507022376E-6</v>
      </c>
      <c r="S139">
        <f>+F139/'Total x Ano'!$F$30</f>
        <v>1.7837715988278072E-3</v>
      </c>
      <c r="T139">
        <f>+G139/'Total x Ano'!$F$30</f>
        <v>4.1163959972949398E-4</v>
      </c>
      <c r="U139">
        <f>+H139/'Total x Ano'!$F$30</f>
        <v>1.9601885701404475E-4</v>
      </c>
      <c r="V139">
        <f>+I139/'Total x Ano'!$F$30</f>
        <v>2.2542168556615146E-4</v>
      </c>
      <c r="W139">
        <f>+J139/'Total x Ano'!$F$30</f>
        <v>0</v>
      </c>
      <c r="X139">
        <f>+K139/'Total x Ano'!$F$30</f>
        <v>4.5084337113230293E-4</v>
      </c>
      <c r="Y139">
        <f>+L139/'Total x Ano'!$F$30</f>
        <v>4.3026139114582824E-3</v>
      </c>
    </row>
    <row r="140" spans="1:25" x14ac:dyDescent="0.25">
      <c r="A140" s="1" t="s">
        <v>27</v>
      </c>
      <c r="B140">
        <f>mic!B151</f>
        <v>100</v>
      </c>
      <c r="C140">
        <f>mic!C151</f>
        <v>27</v>
      </c>
      <c r="D140">
        <f>mic!D151</f>
        <v>98</v>
      </c>
      <c r="E140">
        <f>mic!E151</f>
        <v>4</v>
      </c>
      <c r="F140">
        <f>mic!F151</f>
        <v>511</v>
      </c>
      <c r="G140">
        <f>mic!G151</f>
        <v>72</v>
      </c>
      <c r="H140">
        <f>mic!H151</f>
        <v>38</v>
      </c>
      <c r="I140">
        <f>mic!I151</f>
        <v>61</v>
      </c>
      <c r="J140">
        <f>mic!J151</f>
        <v>3</v>
      </c>
      <c r="K140">
        <f>mic!K151</f>
        <v>68</v>
      </c>
      <c r="L140">
        <f t="shared" si="4"/>
        <v>982</v>
      </c>
      <c r="N140" s="1" t="s">
        <v>27</v>
      </c>
      <c r="O140">
        <f>+B140/'Total x Ano'!$F$30</f>
        <v>9.8009428507022365E-4</v>
      </c>
      <c r="P140">
        <f>+C140/'Total x Ano'!$F$30</f>
        <v>2.6462545696896039E-4</v>
      </c>
      <c r="Q140">
        <f>+D140/'Total x Ano'!$F$30</f>
        <v>9.6049239936881923E-4</v>
      </c>
      <c r="R140">
        <f>+E140/'Total x Ano'!$F$30</f>
        <v>3.920377140280895E-5</v>
      </c>
      <c r="S140">
        <f>+F140/'Total x Ano'!$F$30</f>
        <v>5.0082817967088437E-3</v>
      </c>
      <c r="T140">
        <f>+G140/'Total x Ano'!$F$30</f>
        <v>7.0566788525056111E-4</v>
      </c>
      <c r="U140">
        <f>+H140/'Total x Ano'!$F$30</f>
        <v>3.7243582832668503E-4</v>
      </c>
      <c r="V140">
        <f>+I140/'Total x Ano'!$F$30</f>
        <v>5.9785751389283652E-4</v>
      </c>
      <c r="W140">
        <f>+J140/'Total x Ano'!$F$30</f>
        <v>2.9402828552106713E-5</v>
      </c>
      <c r="X140">
        <f>+K140/'Total x Ano'!$F$30</f>
        <v>6.6646411384775216E-4</v>
      </c>
      <c r="Y140">
        <f>+L140/'Total x Ano'!$F$30</f>
        <v>9.6245258793895977E-3</v>
      </c>
    </row>
    <row r="141" spans="1:25" x14ac:dyDescent="0.25">
      <c r="A141" s="1" t="s">
        <v>26</v>
      </c>
      <c r="B141">
        <f>mic!B152</f>
        <v>120</v>
      </c>
      <c r="C141">
        <f>mic!C152</f>
        <v>21</v>
      </c>
      <c r="D141">
        <f>mic!D152</f>
        <v>60</v>
      </c>
      <c r="E141">
        <f>mic!E152</f>
        <v>10</v>
      </c>
      <c r="F141">
        <f>mic!F152</f>
        <v>265</v>
      </c>
      <c r="G141">
        <f>mic!G152</f>
        <v>52</v>
      </c>
      <c r="H141">
        <f>mic!H152</f>
        <v>23</v>
      </c>
      <c r="I141">
        <f>mic!I152</f>
        <v>34</v>
      </c>
      <c r="J141">
        <f>mic!J152</f>
        <v>3</v>
      </c>
      <c r="K141">
        <f>mic!K152</f>
        <v>56</v>
      </c>
      <c r="L141">
        <f t="shared" si="4"/>
        <v>644</v>
      </c>
      <c r="N141" s="1" t="s">
        <v>26</v>
      </c>
      <c r="O141">
        <f>+B141/'Total x Ano'!$F$30</f>
        <v>1.1761131420842685E-3</v>
      </c>
      <c r="P141">
        <f>+C141/'Total x Ano'!$F$30</f>
        <v>2.0581979986474699E-4</v>
      </c>
      <c r="Q141">
        <f>+D141/'Total x Ano'!$F$30</f>
        <v>5.8805657104213426E-4</v>
      </c>
      <c r="R141">
        <f>+E141/'Total x Ano'!$F$30</f>
        <v>9.8009428507022376E-5</v>
      </c>
      <c r="S141">
        <f>+F141/'Total x Ano'!$F$30</f>
        <v>2.5972498554360929E-3</v>
      </c>
      <c r="T141">
        <f>+G141/'Total x Ano'!$F$30</f>
        <v>5.0964902823651635E-4</v>
      </c>
      <c r="U141">
        <f>+H141/'Total x Ano'!$F$30</f>
        <v>2.2542168556615146E-4</v>
      </c>
      <c r="V141">
        <f>+I141/'Total x Ano'!$F$30</f>
        <v>3.3323205692387608E-4</v>
      </c>
      <c r="W141">
        <f>+J141/'Total x Ano'!$F$30</f>
        <v>2.9402828552106713E-5</v>
      </c>
      <c r="X141">
        <f>+K141/'Total x Ano'!$F$30</f>
        <v>5.4885279963932531E-4</v>
      </c>
      <c r="Y141">
        <f>+L141/'Total x Ano'!$F$30</f>
        <v>6.3118071958522407E-3</v>
      </c>
    </row>
    <row r="142" spans="1:25" x14ac:dyDescent="0.25">
      <c r="A142" s="1" t="s">
        <v>25</v>
      </c>
      <c r="B142">
        <f>mic!B153</f>
        <v>321</v>
      </c>
      <c r="C142">
        <f>mic!C153</f>
        <v>119</v>
      </c>
      <c r="D142">
        <f>mic!D153</f>
        <v>276</v>
      </c>
      <c r="E142">
        <f>mic!E153</f>
        <v>21</v>
      </c>
      <c r="F142">
        <f>mic!F153</f>
        <v>865</v>
      </c>
      <c r="G142">
        <f>mic!G153</f>
        <v>185</v>
      </c>
      <c r="H142">
        <f>mic!H153</f>
        <v>121</v>
      </c>
      <c r="I142">
        <f>mic!I153</f>
        <v>117</v>
      </c>
      <c r="J142">
        <f>mic!J153</f>
        <v>5</v>
      </c>
      <c r="K142">
        <f>mic!K153</f>
        <v>174</v>
      </c>
      <c r="L142">
        <f t="shared" si="4"/>
        <v>2204</v>
      </c>
      <c r="N142" s="1" t="s">
        <v>25</v>
      </c>
      <c r="O142">
        <f>+B142/'Total x Ano'!$F$30</f>
        <v>3.1461026550754184E-3</v>
      </c>
      <c r="P142">
        <f>+C142/'Total x Ano'!$F$30</f>
        <v>1.1663121992335664E-3</v>
      </c>
      <c r="Q142">
        <f>+D142/'Total x Ano'!$F$30</f>
        <v>2.7050602267938177E-3</v>
      </c>
      <c r="R142">
        <f>+E142/'Total x Ano'!$F$30</f>
        <v>2.0581979986474699E-4</v>
      </c>
      <c r="S142">
        <f>+F142/'Total x Ano'!$F$30</f>
        <v>8.4778155658574352E-3</v>
      </c>
      <c r="T142">
        <f>+G142/'Total x Ano'!$F$30</f>
        <v>1.8131744273799139E-3</v>
      </c>
      <c r="U142">
        <f>+H142/'Total x Ano'!$F$30</f>
        <v>1.1859140849349707E-3</v>
      </c>
      <c r="V142">
        <f>+I142/'Total x Ano'!$F$30</f>
        <v>1.1467103135321618E-3</v>
      </c>
      <c r="W142">
        <f>+J142/'Total x Ano'!$F$30</f>
        <v>4.9004714253511188E-5</v>
      </c>
      <c r="X142">
        <f>+K142/'Total x Ano'!$F$30</f>
        <v>1.7053640560221893E-3</v>
      </c>
      <c r="Y142">
        <f>+L142/'Total x Ano'!$F$30</f>
        <v>2.160127804294773E-2</v>
      </c>
    </row>
    <row r="143" spans="1:25" x14ac:dyDescent="0.25">
      <c r="A143" s="1" t="s">
        <v>24</v>
      </c>
      <c r="B143">
        <f>mic!B154</f>
        <v>141</v>
      </c>
      <c r="C143">
        <f>mic!C154</f>
        <v>60</v>
      </c>
      <c r="D143">
        <f>mic!D154</f>
        <v>91</v>
      </c>
      <c r="E143">
        <f>mic!E154</f>
        <v>10</v>
      </c>
      <c r="F143">
        <f>mic!F154</f>
        <v>347</v>
      </c>
      <c r="G143">
        <f>mic!G154</f>
        <v>102</v>
      </c>
      <c r="H143">
        <f>mic!H154</f>
        <v>58</v>
      </c>
      <c r="I143">
        <f>mic!I154</f>
        <v>54</v>
      </c>
      <c r="J143">
        <f>mic!J154</f>
        <v>3</v>
      </c>
      <c r="K143">
        <f>mic!K154</f>
        <v>103</v>
      </c>
      <c r="L143">
        <f t="shared" si="4"/>
        <v>969</v>
      </c>
      <c r="N143" s="1" t="s">
        <v>24</v>
      </c>
      <c r="O143">
        <f>+B143/'Total x Ano'!$F$30</f>
        <v>1.3819329419490155E-3</v>
      </c>
      <c r="P143">
        <f>+C143/'Total x Ano'!$F$30</f>
        <v>5.8805657104213426E-4</v>
      </c>
      <c r="Q143">
        <f>+D143/'Total x Ano'!$F$30</f>
        <v>8.9188579941390359E-4</v>
      </c>
      <c r="R143">
        <f>+E143/'Total x Ano'!$F$30</f>
        <v>9.8009428507022376E-5</v>
      </c>
      <c r="S143">
        <f>+F143/'Total x Ano'!$F$30</f>
        <v>3.4009271691936766E-3</v>
      </c>
      <c r="T143">
        <f>+G143/'Total x Ano'!$F$30</f>
        <v>9.9969617077162818E-4</v>
      </c>
      <c r="U143">
        <f>+H143/'Total x Ano'!$F$30</f>
        <v>5.6845468534072973E-4</v>
      </c>
      <c r="V143">
        <f>+I143/'Total x Ano'!$F$30</f>
        <v>5.2925091393792078E-4</v>
      </c>
      <c r="W143">
        <f>+J143/'Total x Ano'!$F$30</f>
        <v>2.9402828552106713E-5</v>
      </c>
      <c r="X143">
        <f>+K143/'Total x Ano'!$F$30</f>
        <v>1.0094971136223306E-3</v>
      </c>
      <c r="Y143">
        <f>+L143/'Total x Ano'!$F$30</f>
        <v>9.4971136223304681E-3</v>
      </c>
    </row>
    <row r="144" spans="1:25" x14ac:dyDescent="0.25">
      <c r="A144" s="1" t="s">
        <v>23</v>
      </c>
      <c r="B144">
        <f>mic!B155</f>
        <v>111</v>
      </c>
      <c r="C144">
        <f>mic!C155</f>
        <v>49</v>
      </c>
      <c r="D144">
        <f>mic!D155</f>
        <v>91</v>
      </c>
      <c r="E144">
        <f>mic!E155</f>
        <v>25</v>
      </c>
      <c r="F144">
        <f>mic!F155</f>
        <v>300</v>
      </c>
      <c r="G144">
        <f>mic!G155</f>
        <v>81</v>
      </c>
      <c r="H144">
        <f>mic!H155</f>
        <v>61</v>
      </c>
      <c r="I144">
        <f>mic!I155</f>
        <v>39</v>
      </c>
      <c r="J144">
        <f>mic!J155</f>
        <v>2</v>
      </c>
      <c r="K144">
        <f>mic!K155</f>
        <v>98</v>
      </c>
      <c r="L144">
        <f t="shared" si="4"/>
        <v>857</v>
      </c>
      <c r="N144" s="1" t="s">
        <v>23</v>
      </c>
      <c r="O144">
        <f>+B144/'Total x Ano'!$F$30</f>
        <v>1.0879046564279485E-3</v>
      </c>
      <c r="P144">
        <f>+C144/'Total x Ano'!$F$30</f>
        <v>4.8024619968440961E-4</v>
      </c>
      <c r="Q144">
        <f>+D144/'Total x Ano'!$F$30</f>
        <v>8.9188579941390359E-4</v>
      </c>
      <c r="R144">
        <f>+E144/'Total x Ano'!$F$30</f>
        <v>2.4502357126755591E-4</v>
      </c>
      <c r="S144">
        <f>+F144/'Total x Ano'!$F$30</f>
        <v>2.9402828552106712E-3</v>
      </c>
      <c r="T144">
        <f>+G144/'Total x Ano'!$F$30</f>
        <v>7.9387637090688127E-4</v>
      </c>
      <c r="U144">
        <f>+H144/'Total x Ano'!$F$30</f>
        <v>5.9785751389283652E-4</v>
      </c>
      <c r="V144">
        <f>+I144/'Total x Ano'!$F$30</f>
        <v>3.8223677117738724E-4</v>
      </c>
      <c r="W144">
        <f>+J144/'Total x Ano'!$F$30</f>
        <v>1.9601885701404475E-5</v>
      </c>
      <c r="X144">
        <f>+K144/'Total x Ano'!$F$30</f>
        <v>9.6049239936881923E-4</v>
      </c>
      <c r="Y144">
        <f>+L144/'Total x Ano'!$F$30</f>
        <v>8.399408023051818E-3</v>
      </c>
    </row>
    <row r="145" spans="1:25" x14ac:dyDescent="0.25">
      <c r="A145" s="1" t="s">
        <v>22</v>
      </c>
      <c r="B145">
        <f>mic!B156</f>
        <v>270</v>
      </c>
      <c r="C145">
        <f>mic!C156</f>
        <v>168</v>
      </c>
      <c r="D145">
        <f>mic!D156</f>
        <v>196</v>
      </c>
      <c r="E145">
        <f>mic!E156</f>
        <v>29</v>
      </c>
      <c r="F145">
        <f>mic!F156</f>
        <v>904</v>
      </c>
      <c r="G145">
        <f>mic!G156</f>
        <v>179</v>
      </c>
      <c r="H145">
        <f>mic!H156</f>
        <v>145</v>
      </c>
      <c r="I145">
        <f>mic!I156</f>
        <v>148</v>
      </c>
      <c r="J145">
        <f>mic!J156</f>
        <v>14</v>
      </c>
      <c r="K145">
        <f>mic!K156</f>
        <v>244</v>
      </c>
      <c r="L145">
        <f t="shared" si="4"/>
        <v>2297</v>
      </c>
      <c r="N145" s="1" t="s">
        <v>22</v>
      </c>
      <c r="O145">
        <f>+B145/'Total x Ano'!$F$30</f>
        <v>2.6462545696896043E-3</v>
      </c>
      <c r="P145">
        <f>+C145/'Total x Ano'!$F$30</f>
        <v>1.6465583989179759E-3</v>
      </c>
      <c r="Q145">
        <f>+D145/'Total x Ano'!$F$30</f>
        <v>1.9209847987376385E-3</v>
      </c>
      <c r="R145">
        <f>+E145/'Total x Ano'!$F$30</f>
        <v>2.8422734267036486E-4</v>
      </c>
      <c r="S145">
        <f>+F145/'Total x Ano'!$F$30</f>
        <v>8.8600523370348221E-3</v>
      </c>
      <c r="T145">
        <f>+G145/'Total x Ano'!$F$30</f>
        <v>1.7543687702757005E-3</v>
      </c>
      <c r="U145">
        <f>+H145/'Total x Ano'!$F$30</f>
        <v>1.4211367133518244E-3</v>
      </c>
      <c r="V145">
        <f>+I145/'Total x Ano'!$F$30</f>
        <v>1.4505395419039311E-3</v>
      </c>
      <c r="W145">
        <f>+J145/'Total x Ano'!$F$30</f>
        <v>1.3721319990983133E-4</v>
      </c>
      <c r="X145">
        <f>+K145/'Total x Ano'!$F$30</f>
        <v>2.3914300555713461E-3</v>
      </c>
      <c r="Y145">
        <f>+L145/'Total x Ano'!$F$30</f>
        <v>2.2512765728063041E-2</v>
      </c>
    </row>
    <row r="146" spans="1:25" x14ac:dyDescent="0.25">
      <c r="A146" s="1" t="s">
        <v>21</v>
      </c>
      <c r="B146">
        <f>mic!B157</f>
        <v>77</v>
      </c>
      <c r="C146">
        <f>mic!C157</f>
        <v>27</v>
      </c>
      <c r="D146">
        <f>mic!D157</f>
        <v>42</v>
      </c>
      <c r="E146">
        <f>mic!E157</f>
        <v>11</v>
      </c>
      <c r="F146">
        <f>mic!F157</f>
        <v>287</v>
      </c>
      <c r="G146">
        <f>mic!G157</f>
        <v>54</v>
      </c>
      <c r="H146">
        <f>mic!H157</f>
        <v>36</v>
      </c>
      <c r="I146">
        <f>mic!I157</f>
        <v>28</v>
      </c>
      <c r="J146">
        <f>mic!J157</f>
        <v>3</v>
      </c>
      <c r="K146">
        <f>mic!K157</f>
        <v>50</v>
      </c>
      <c r="L146">
        <f t="shared" si="4"/>
        <v>615</v>
      </c>
      <c r="N146" s="1" t="s">
        <v>21</v>
      </c>
      <c r="O146">
        <f>+B146/'Total x Ano'!$F$30</f>
        <v>7.5467259950407232E-4</v>
      </c>
      <c r="P146">
        <f>+C146/'Total x Ano'!$F$30</f>
        <v>2.6462545696896039E-4</v>
      </c>
      <c r="Q146">
        <f>+D146/'Total x Ano'!$F$30</f>
        <v>4.1163959972949398E-4</v>
      </c>
      <c r="R146">
        <f>+E146/'Total x Ano'!$F$30</f>
        <v>1.0781037135772461E-4</v>
      </c>
      <c r="S146">
        <f>+F146/'Total x Ano'!$F$30</f>
        <v>2.8128705981515421E-3</v>
      </c>
      <c r="T146">
        <f>+G146/'Total x Ano'!$F$30</f>
        <v>5.2925091393792078E-4</v>
      </c>
      <c r="U146">
        <f>+H146/'Total x Ano'!$F$30</f>
        <v>3.5283394262528055E-4</v>
      </c>
      <c r="V146">
        <f>+I146/'Total x Ano'!$F$30</f>
        <v>2.7442639981966265E-4</v>
      </c>
      <c r="W146">
        <f>+J146/'Total x Ano'!$F$30</f>
        <v>2.9402828552106713E-5</v>
      </c>
      <c r="X146">
        <f>+K146/'Total x Ano'!$F$30</f>
        <v>4.9004714253511183E-4</v>
      </c>
      <c r="Y146">
        <f>+L146/'Total x Ano'!$F$30</f>
        <v>6.0275798531818758E-3</v>
      </c>
    </row>
    <row r="147" spans="1:25" x14ac:dyDescent="0.25">
      <c r="A147" s="1" t="s">
        <v>20</v>
      </c>
      <c r="B147">
        <f>mic!B158</f>
        <v>116</v>
      </c>
      <c r="C147">
        <f>mic!C158</f>
        <v>35</v>
      </c>
      <c r="D147">
        <f>mic!D158</f>
        <v>56</v>
      </c>
      <c r="E147">
        <f>mic!E158</f>
        <v>4</v>
      </c>
      <c r="F147">
        <f>mic!F158</f>
        <v>255</v>
      </c>
      <c r="G147">
        <f>mic!G158</f>
        <v>87</v>
      </c>
      <c r="H147">
        <f>mic!H158</f>
        <v>37</v>
      </c>
      <c r="I147">
        <f>mic!I158</f>
        <v>14</v>
      </c>
      <c r="J147">
        <f>mic!J158</f>
        <v>1</v>
      </c>
      <c r="K147">
        <f>mic!K158</f>
        <v>59</v>
      </c>
      <c r="L147">
        <f t="shared" si="4"/>
        <v>664</v>
      </c>
      <c r="N147" s="1" t="s">
        <v>20</v>
      </c>
      <c r="O147">
        <f>+B147/'Total x Ano'!$F$30</f>
        <v>1.1369093706814595E-3</v>
      </c>
      <c r="P147">
        <f>+C147/'Total x Ano'!$F$30</f>
        <v>3.4303299977457829E-4</v>
      </c>
      <c r="Q147">
        <f>+D147/'Total x Ano'!$F$30</f>
        <v>5.4885279963932531E-4</v>
      </c>
      <c r="R147">
        <f>+E147/'Total x Ano'!$F$30</f>
        <v>3.920377140280895E-5</v>
      </c>
      <c r="S147">
        <f>+F147/'Total x Ano'!$F$30</f>
        <v>2.4992404269290705E-3</v>
      </c>
      <c r="T147">
        <f>+G147/'Total x Ano'!$F$30</f>
        <v>8.5268202801109464E-4</v>
      </c>
      <c r="U147">
        <f>+H147/'Total x Ano'!$F$30</f>
        <v>3.6263488547598276E-4</v>
      </c>
      <c r="V147">
        <f>+I147/'Total x Ano'!$F$30</f>
        <v>1.3721319990983133E-4</v>
      </c>
      <c r="W147">
        <f>+J147/'Total x Ano'!$F$30</f>
        <v>9.8009428507022376E-6</v>
      </c>
      <c r="X147">
        <f>+K147/'Total x Ano'!$F$30</f>
        <v>5.7825562819143199E-4</v>
      </c>
      <c r="Y147">
        <f>+L147/'Total x Ano'!$F$30</f>
        <v>6.5078260528662855E-3</v>
      </c>
    </row>
    <row r="148" spans="1:25" x14ac:dyDescent="0.25">
      <c r="A148" s="1" t="s">
        <v>19</v>
      </c>
      <c r="B148">
        <f>mic!B159</f>
        <v>493</v>
      </c>
      <c r="C148">
        <f>mic!C159</f>
        <v>300</v>
      </c>
      <c r="D148">
        <f>mic!D159</f>
        <v>300</v>
      </c>
      <c r="E148">
        <f>mic!E159</f>
        <v>45</v>
      </c>
      <c r="F148">
        <f>mic!F159</f>
        <v>1475</v>
      </c>
      <c r="G148">
        <f>mic!G159</f>
        <v>361</v>
      </c>
      <c r="H148">
        <f>mic!H159</f>
        <v>182</v>
      </c>
      <c r="I148">
        <f>mic!I159</f>
        <v>228</v>
      </c>
      <c r="J148">
        <f>mic!J159</f>
        <v>18</v>
      </c>
      <c r="K148">
        <f>mic!K159</f>
        <v>335</v>
      </c>
      <c r="L148">
        <f t="shared" si="4"/>
        <v>3737</v>
      </c>
      <c r="N148" s="1" t="s">
        <v>19</v>
      </c>
      <c r="O148">
        <f>+B148/'Total x Ano'!$F$30</f>
        <v>4.8318648253962027E-3</v>
      </c>
      <c r="P148">
        <f>+C148/'Total x Ano'!$F$30</f>
        <v>2.9402828552106712E-3</v>
      </c>
      <c r="Q148">
        <f>+D148/'Total x Ano'!$F$30</f>
        <v>2.9402828552106712E-3</v>
      </c>
      <c r="R148">
        <f>+E148/'Total x Ano'!$F$30</f>
        <v>4.4104242828160066E-4</v>
      </c>
      <c r="S148">
        <f>+F148/'Total x Ano'!$F$30</f>
        <v>1.44563907047858E-2</v>
      </c>
      <c r="T148">
        <f>+G148/'Total x Ano'!$F$30</f>
        <v>3.5381403691035077E-3</v>
      </c>
      <c r="U148">
        <f>+H148/'Total x Ano'!$F$30</f>
        <v>1.7837715988278072E-3</v>
      </c>
      <c r="V148">
        <f>+I148/'Total x Ano'!$F$30</f>
        <v>2.2346149699601103E-3</v>
      </c>
      <c r="W148">
        <f>+J148/'Total x Ano'!$F$30</f>
        <v>1.7641697131264028E-4</v>
      </c>
      <c r="X148">
        <f>+K148/'Total x Ano'!$F$30</f>
        <v>3.2833158549852495E-3</v>
      </c>
      <c r="Y148">
        <f>+L148/'Total x Ano'!$F$30</f>
        <v>3.662612343307426E-2</v>
      </c>
    </row>
    <row r="149" spans="1:25" x14ac:dyDescent="0.25">
      <c r="A149" s="1" t="s">
        <v>18</v>
      </c>
      <c r="B149">
        <f>mic!B160</f>
        <v>1575</v>
      </c>
      <c r="C149">
        <f>mic!C160</f>
        <v>445</v>
      </c>
      <c r="D149">
        <f>mic!D160</f>
        <v>1114</v>
      </c>
      <c r="E149">
        <f>mic!E160</f>
        <v>74</v>
      </c>
      <c r="F149">
        <f>mic!F160</f>
        <v>4178</v>
      </c>
      <c r="G149">
        <f>mic!G160</f>
        <v>1294</v>
      </c>
      <c r="H149">
        <f>mic!H160</f>
        <v>828</v>
      </c>
      <c r="I149">
        <f>mic!I160</f>
        <v>500</v>
      </c>
      <c r="J149">
        <f>mic!J160</f>
        <v>62</v>
      </c>
      <c r="K149">
        <f>mic!K160</f>
        <v>789</v>
      </c>
      <c r="L149">
        <f t="shared" si="4"/>
        <v>10859</v>
      </c>
      <c r="N149" s="1" t="s">
        <v>18</v>
      </c>
      <c r="O149">
        <f>+B149/'Total x Ano'!$F$30</f>
        <v>1.5436484989856024E-2</v>
      </c>
      <c r="P149">
        <f>+C149/'Total x Ano'!$F$30</f>
        <v>4.3614195685624958E-3</v>
      </c>
      <c r="Q149">
        <f>+D149/'Total x Ano'!$F$30</f>
        <v>1.0918250335682292E-2</v>
      </c>
      <c r="R149">
        <f>+E149/'Total x Ano'!$F$30</f>
        <v>7.2526977095196553E-4</v>
      </c>
      <c r="S149">
        <f>+F149/'Total x Ano'!$F$30</f>
        <v>4.094833923023395E-2</v>
      </c>
      <c r="T149">
        <f>+G149/'Total x Ano'!$F$30</f>
        <v>1.2682420048808695E-2</v>
      </c>
      <c r="U149">
        <f>+H149/'Total x Ano'!$F$30</f>
        <v>8.1151806803814522E-3</v>
      </c>
      <c r="V149">
        <f>+I149/'Total x Ano'!$F$30</f>
        <v>4.9004714253511189E-3</v>
      </c>
      <c r="W149">
        <f>+J149/'Total x Ano'!$F$30</f>
        <v>6.0765845674353868E-4</v>
      </c>
      <c r="X149">
        <f>+K149/'Total x Ano'!$F$30</f>
        <v>7.7329439092040653E-3</v>
      </c>
      <c r="Y149">
        <f>+L149/'Total x Ano'!$F$30</f>
        <v>0.10642843841577559</v>
      </c>
    </row>
    <row r="150" spans="1:25" x14ac:dyDescent="0.25">
      <c r="A150" s="1" t="s">
        <v>17</v>
      </c>
      <c r="B150">
        <f>mic!B161</f>
        <v>383</v>
      </c>
      <c r="C150">
        <f>mic!C161</f>
        <v>68</v>
      </c>
      <c r="D150">
        <f>mic!D161</f>
        <v>190</v>
      </c>
      <c r="E150">
        <f>mic!E161</f>
        <v>10</v>
      </c>
      <c r="F150">
        <f>mic!F161</f>
        <v>746</v>
      </c>
      <c r="G150">
        <f>mic!G161</f>
        <v>241</v>
      </c>
      <c r="H150">
        <f>mic!H161</f>
        <v>124</v>
      </c>
      <c r="I150">
        <f>mic!I161</f>
        <v>94</v>
      </c>
      <c r="J150">
        <f>mic!J161</f>
        <v>8</v>
      </c>
      <c r="K150">
        <f>mic!K161</f>
        <v>150</v>
      </c>
      <c r="L150">
        <f t="shared" si="4"/>
        <v>2014</v>
      </c>
      <c r="N150" s="1" t="s">
        <v>17</v>
      </c>
      <c r="O150">
        <f>+B150/'Total x Ano'!$F$30</f>
        <v>3.7537611118189569E-3</v>
      </c>
      <c r="P150">
        <f>+C150/'Total x Ano'!$F$30</f>
        <v>6.6646411384775216E-4</v>
      </c>
      <c r="Q150">
        <f>+D150/'Total x Ano'!$F$30</f>
        <v>1.8621791416334251E-3</v>
      </c>
      <c r="R150">
        <f>+E150/'Total x Ano'!$F$30</f>
        <v>9.8009428507022376E-5</v>
      </c>
      <c r="S150">
        <f>+F150/'Total x Ano'!$F$30</f>
        <v>7.3115033666238689E-3</v>
      </c>
      <c r="T150">
        <f>+G150/'Total x Ano'!$F$30</f>
        <v>2.3620272270192394E-3</v>
      </c>
      <c r="U150">
        <f>+H150/'Total x Ano'!$F$30</f>
        <v>1.2153169134870774E-3</v>
      </c>
      <c r="V150">
        <f>+I150/'Total x Ano'!$F$30</f>
        <v>9.2128862796601028E-4</v>
      </c>
      <c r="W150">
        <f>+J150/'Total x Ano'!$F$30</f>
        <v>7.8407542805617901E-5</v>
      </c>
      <c r="X150">
        <f>+K150/'Total x Ano'!$F$30</f>
        <v>1.4701414276053356E-3</v>
      </c>
      <c r="Y150">
        <f>+L150/'Total x Ano'!$F$30</f>
        <v>1.9739098901314308E-2</v>
      </c>
    </row>
    <row r="151" spans="1:25" x14ac:dyDescent="0.25">
      <c r="A151" s="1" t="s">
        <v>16</v>
      </c>
      <c r="B151">
        <f>mic!B162</f>
        <v>1305</v>
      </c>
      <c r="C151">
        <f>mic!C162</f>
        <v>736</v>
      </c>
      <c r="D151">
        <f>mic!D162</f>
        <v>855</v>
      </c>
      <c r="E151">
        <f>mic!E162</f>
        <v>82</v>
      </c>
      <c r="F151">
        <f>mic!F162</f>
        <v>3130</v>
      </c>
      <c r="G151">
        <f>mic!G162</f>
        <v>1218</v>
      </c>
      <c r="H151">
        <f>mic!H162</f>
        <v>535</v>
      </c>
      <c r="I151">
        <f>mic!I162</f>
        <v>321</v>
      </c>
      <c r="J151">
        <f>mic!J162</f>
        <v>34</v>
      </c>
      <c r="K151">
        <f>mic!K162</f>
        <v>706</v>
      </c>
      <c r="L151">
        <f t="shared" si="4"/>
        <v>8922</v>
      </c>
      <c r="N151" s="1" t="s">
        <v>16</v>
      </c>
      <c r="O151">
        <f>+B151/'Total x Ano'!$F$30</f>
        <v>1.279023042016642E-2</v>
      </c>
      <c r="P151">
        <f>+C151/'Total x Ano'!$F$30</f>
        <v>7.2134939381168469E-3</v>
      </c>
      <c r="Q151">
        <f>+D151/'Total x Ano'!$F$30</f>
        <v>8.3798061373504124E-3</v>
      </c>
      <c r="R151">
        <f>+E151/'Total x Ano'!$F$30</f>
        <v>8.0367731375758343E-4</v>
      </c>
      <c r="S151">
        <f>+F151/'Total x Ano'!$F$30</f>
        <v>3.0676951122698002E-2</v>
      </c>
      <c r="T151">
        <f>+G151/'Total x Ano'!$F$30</f>
        <v>1.1937548392155325E-2</v>
      </c>
      <c r="U151">
        <f>+H151/'Total x Ano'!$F$30</f>
        <v>5.2435044251256972E-3</v>
      </c>
      <c r="V151">
        <f>+I151/'Total x Ano'!$F$30</f>
        <v>3.1461026550754184E-3</v>
      </c>
      <c r="W151">
        <f>+J151/'Total x Ano'!$F$30</f>
        <v>3.3323205692387608E-4</v>
      </c>
      <c r="X151">
        <f>+K151/'Total x Ano'!$F$30</f>
        <v>6.91946565259578E-3</v>
      </c>
      <c r="Y151">
        <f>+L151/'Total x Ano'!$F$30</f>
        <v>8.7444012113965366E-2</v>
      </c>
    </row>
    <row r="152" spans="1:25" x14ac:dyDescent="0.25">
      <c r="A152" s="1" t="s">
        <v>15</v>
      </c>
      <c r="B152">
        <f>mic!B163</f>
        <v>4168</v>
      </c>
      <c r="C152">
        <f>mic!C163</f>
        <v>1125</v>
      </c>
      <c r="D152">
        <f>mic!D163</f>
        <v>2236</v>
      </c>
      <c r="E152">
        <f>mic!E163</f>
        <v>340</v>
      </c>
      <c r="F152">
        <f>mic!F163</f>
        <v>11189</v>
      </c>
      <c r="G152">
        <f>mic!G163</f>
        <v>3481</v>
      </c>
      <c r="H152">
        <f>mic!H163</f>
        <v>1594</v>
      </c>
      <c r="I152">
        <f>mic!I163</f>
        <v>1498</v>
      </c>
      <c r="J152">
        <f>mic!J163</f>
        <v>71</v>
      </c>
      <c r="K152">
        <f>mic!K163</f>
        <v>2926</v>
      </c>
      <c r="L152">
        <f t="shared" si="4"/>
        <v>28628</v>
      </c>
      <c r="N152" s="1" t="s">
        <v>15</v>
      </c>
      <c r="O152">
        <f>+B152/'Total x Ano'!$F$30</f>
        <v>4.0850329801726926E-2</v>
      </c>
      <c r="P152">
        <f>+C152/'Total x Ano'!$F$30</f>
        <v>1.1026060707040018E-2</v>
      </c>
      <c r="Q152">
        <f>+D152/'Total x Ano'!$F$30</f>
        <v>2.1914908214170203E-2</v>
      </c>
      <c r="R152">
        <f>+E152/'Total x Ano'!$F$30</f>
        <v>3.3323205692387609E-3</v>
      </c>
      <c r="S152">
        <f>+F152/'Total x Ano'!$F$30</f>
        <v>0.10966274955650733</v>
      </c>
      <c r="T152">
        <f>+G152/'Total x Ano'!$F$30</f>
        <v>3.4117082063294488E-2</v>
      </c>
      <c r="U152">
        <f>+H152/'Total x Ano'!$F$30</f>
        <v>1.5622702904019367E-2</v>
      </c>
      <c r="V152">
        <f>+I152/'Total x Ano'!$F$30</f>
        <v>1.4681812390351951E-2</v>
      </c>
      <c r="W152">
        <f>+J152/'Total x Ano'!$F$30</f>
        <v>6.9586694239985884E-4</v>
      </c>
      <c r="X152">
        <f>+K152/'Total x Ano'!$F$30</f>
        <v>2.8677558781154747E-2</v>
      </c>
      <c r="Y152">
        <f>+L152/'Total x Ano'!$F$30</f>
        <v>0.28058139192990367</v>
      </c>
    </row>
    <row r="153" spans="1:25" x14ac:dyDescent="0.25">
      <c r="A153" s="1" t="s">
        <v>14</v>
      </c>
      <c r="B153">
        <f>mic!B164</f>
        <v>1102</v>
      </c>
      <c r="C153">
        <f>mic!C164</f>
        <v>282</v>
      </c>
      <c r="D153">
        <f>mic!D164</f>
        <v>726</v>
      </c>
      <c r="E153">
        <f>mic!E164</f>
        <v>96</v>
      </c>
      <c r="F153">
        <f>mic!F164</f>
        <v>2834</v>
      </c>
      <c r="G153">
        <f>mic!G164</f>
        <v>897</v>
      </c>
      <c r="H153">
        <f>mic!H164</f>
        <v>503</v>
      </c>
      <c r="I153">
        <f>mic!I164</f>
        <v>314</v>
      </c>
      <c r="J153">
        <f>mic!J164</f>
        <v>17</v>
      </c>
      <c r="K153">
        <f>mic!K164</f>
        <v>564</v>
      </c>
      <c r="L153">
        <f t="shared" si="4"/>
        <v>7335</v>
      </c>
      <c r="N153" s="1" t="s">
        <v>14</v>
      </c>
      <c r="O153">
        <f>+B153/'Total x Ano'!$F$30</f>
        <v>1.0800639021473865E-2</v>
      </c>
      <c r="P153">
        <f>+C153/'Total x Ano'!$F$30</f>
        <v>2.7638658838980311E-3</v>
      </c>
      <c r="Q153">
        <f>+D153/'Total x Ano'!$F$30</f>
        <v>7.1154845096098249E-3</v>
      </c>
      <c r="R153">
        <f>+E153/'Total x Ano'!$F$30</f>
        <v>9.4089051366741481E-4</v>
      </c>
      <c r="S153">
        <f>+F153/'Total x Ano'!$F$30</f>
        <v>2.7775872038890141E-2</v>
      </c>
      <c r="T153">
        <f>+G153/'Total x Ano'!$F$30</f>
        <v>8.7914457370799077E-3</v>
      </c>
      <c r="U153">
        <f>+H153/'Total x Ano'!$F$30</f>
        <v>4.9298742539032256E-3</v>
      </c>
      <c r="V153">
        <f>+I153/'Total x Ano'!$F$30</f>
        <v>3.0774960551205027E-3</v>
      </c>
      <c r="W153">
        <f>+J153/'Total x Ano'!$F$30</f>
        <v>1.6661602846193804E-4</v>
      </c>
      <c r="X153">
        <f>+K153/'Total x Ano'!$F$30</f>
        <v>5.5277317677960621E-3</v>
      </c>
      <c r="Y153">
        <f>+L153/'Total x Ano'!$F$30</f>
        <v>7.1889915809900909E-2</v>
      </c>
    </row>
    <row r="154" spans="1:25" x14ac:dyDescent="0.25">
      <c r="A154" s="1" t="s">
        <v>13</v>
      </c>
      <c r="B154">
        <f>mic!B165</f>
        <v>922</v>
      </c>
      <c r="C154">
        <f>mic!C165</f>
        <v>313</v>
      </c>
      <c r="D154">
        <f>mic!D165</f>
        <v>730</v>
      </c>
      <c r="E154">
        <f>mic!E165</f>
        <v>67</v>
      </c>
      <c r="F154">
        <f>mic!F165</f>
        <v>1723</v>
      </c>
      <c r="G154">
        <f>mic!G165</f>
        <v>705</v>
      </c>
      <c r="H154">
        <f>mic!H165</f>
        <v>441</v>
      </c>
      <c r="I154">
        <f>mic!I165</f>
        <v>210</v>
      </c>
      <c r="J154">
        <f>mic!J165</f>
        <v>14</v>
      </c>
      <c r="K154">
        <f>mic!K165</f>
        <v>423</v>
      </c>
      <c r="L154">
        <f t="shared" si="4"/>
        <v>5548</v>
      </c>
      <c r="N154" s="1" t="s">
        <v>13</v>
      </c>
      <c r="O154">
        <f>+B154/'Total x Ano'!$F$30</f>
        <v>9.0364693083474622E-3</v>
      </c>
      <c r="P154">
        <f>+C154/'Total x Ano'!$F$30</f>
        <v>3.0676951122698003E-3</v>
      </c>
      <c r="Q154">
        <f>+D154/'Total x Ano'!$F$30</f>
        <v>7.1546882810126335E-3</v>
      </c>
      <c r="R154">
        <f>+E154/'Total x Ano'!$F$30</f>
        <v>6.5666317099704989E-4</v>
      </c>
      <c r="S154">
        <f>+F154/'Total x Ano'!$F$30</f>
        <v>1.6887024531759956E-2</v>
      </c>
      <c r="T154">
        <f>+G154/'Total x Ano'!$F$30</f>
        <v>6.9096647097450772E-3</v>
      </c>
      <c r="U154">
        <f>+H154/'Total x Ano'!$F$30</f>
        <v>4.3222157971596871E-3</v>
      </c>
      <c r="V154">
        <f>+I154/'Total x Ano'!$F$30</f>
        <v>2.0581979986474697E-3</v>
      </c>
      <c r="W154">
        <f>+J154/'Total x Ano'!$F$30</f>
        <v>1.3721319990983133E-4</v>
      </c>
      <c r="X154">
        <f>+K154/'Total x Ano'!$F$30</f>
        <v>4.1457988258470461E-3</v>
      </c>
      <c r="Y154">
        <f>+L154/'Total x Ano'!$F$30</f>
        <v>5.4375630935696015E-2</v>
      </c>
    </row>
    <row r="155" spans="1:25" x14ac:dyDescent="0.25">
      <c r="A155" s="1" t="s">
        <v>12</v>
      </c>
      <c r="B155">
        <f>mic!B166</f>
        <v>1622</v>
      </c>
      <c r="C155">
        <f>mic!C166</f>
        <v>324</v>
      </c>
      <c r="D155">
        <f>mic!D166</f>
        <v>799</v>
      </c>
      <c r="E155">
        <f>mic!E166</f>
        <v>75</v>
      </c>
      <c r="F155">
        <f>mic!F166</f>
        <v>2777</v>
      </c>
      <c r="G155">
        <f>mic!G166</f>
        <v>970</v>
      </c>
      <c r="H155">
        <f>mic!H166</f>
        <v>565</v>
      </c>
      <c r="I155">
        <f>mic!I166</f>
        <v>354</v>
      </c>
      <c r="J155">
        <f>mic!J166</f>
        <v>27</v>
      </c>
      <c r="K155">
        <f>mic!K166</f>
        <v>533</v>
      </c>
      <c r="L155">
        <f t="shared" si="4"/>
        <v>8046</v>
      </c>
      <c r="N155" s="1" t="s">
        <v>12</v>
      </c>
      <c r="O155">
        <f>+B155/'Total x Ano'!$F$30</f>
        <v>1.589712930383903E-2</v>
      </c>
      <c r="P155">
        <f>+C155/'Total x Ano'!$F$30</f>
        <v>3.1755054836275251E-3</v>
      </c>
      <c r="Q155">
        <f>+D155/'Total x Ano'!$F$30</f>
        <v>7.8309533377110881E-3</v>
      </c>
      <c r="R155">
        <f>+E155/'Total x Ano'!$F$30</f>
        <v>7.3507071380266779E-4</v>
      </c>
      <c r="S155">
        <f>+F155/'Total x Ano'!$F$30</f>
        <v>2.7217218296400114E-2</v>
      </c>
      <c r="T155">
        <f>+G155/'Total x Ano'!$F$30</f>
        <v>9.506914565181171E-3</v>
      </c>
      <c r="U155">
        <f>+H155/'Total x Ano'!$F$30</f>
        <v>5.537532710646764E-3</v>
      </c>
      <c r="V155">
        <f>+I155/'Total x Ano'!$F$30</f>
        <v>3.4695337691485919E-3</v>
      </c>
      <c r="W155">
        <f>+J155/'Total x Ano'!$F$30</f>
        <v>2.6462545696896039E-4</v>
      </c>
      <c r="X155">
        <f>+K155/'Total x Ano'!$F$30</f>
        <v>5.2239025394242924E-3</v>
      </c>
      <c r="Y155">
        <f>+L155/'Total x Ano'!$F$30</f>
        <v>7.88583861767502E-2</v>
      </c>
    </row>
    <row r="156" spans="1:25" x14ac:dyDescent="0.25">
      <c r="A156" s="1" t="s">
        <v>11</v>
      </c>
      <c r="B156">
        <f>mic!B167</f>
        <v>150</v>
      </c>
      <c r="C156">
        <f>mic!C167</f>
        <v>69</v>
      </c>
      <c r="D156">
        <f>mic!D167</f>
        <v>147</v>
      </c>
      <c r="E156">
        <f>mic!E167</f>
        <v>15</v>
      </c>
      <c r="F156">
        <f>mic!F167</f>
        <v>387</v>
      </c>
      <c r="G156">
        <f>mic!G167</f>
        <v>135</v>
      </c>
      <c r="H156">
        <f>mic!H167</f>
        <v>120</v>
      </c>
      <c r="I156">
        <f>mic!I167</f>
        <v>41</v>
      </c>
      <c r="J156">
        <f>mic!J167</f>
        <v>6</v>
      </c>
      <c r="K156">
        <f>mic!K167</f>
        <v>128</v>
      </c>
      <c r="L156">
        <f t="shared" si="4"/>
        <v>1198</v>
      </c>
      <c r="N156" s="1" t="s">
        <v>11</v>
      </c>
      <c r="O156">
        <f>+B156/'Total x Ano'!$F$30</f>
        <v>1.4701414276053356E-3</v>
      </c>
      <c r="P156">
        <f>+C156/'Total x Ano'!$F$30</f>
        <v>6.7626505669845442E-4</v>
      </c>
      <c r="Q156">
        <f>+D156/'Total x Ano'!$F$30</f>
        <v>1.4407385990532289E-3</v>
      </c>
      <c r="R156">
        <f>+E156/'Total x Ano'!$F$30</f>
        <v>1.4701414276053356E-4</v>
      </c>
      <c r="S156">
        <f>+F156/'Total x Ano'!$F$30</f>
        <v>3.7929648832217659E-3</v>
      </c>
      <c r="T156">
        <f>+G156/'Total x Ano'!$F$30</f>
        <v>1.3231272848448022E-3</v>
      </c>
      <c r="U156">
        <f>+H156/'Total x Ano'!$F$30</f>
        <v>1.1761131420842685E-3</v>
      </c>
      <c r="V156">
        <f>+I156/'Total x Ano'!$F$30</f>
        <v>4.0183865687879171E-4</v>
      </c>
      <c r="W156">
        <f>+J156/'Total x Ano'!$F$30</f>
        <v>5.8805657104213426E-5</v>
      </c>
      <c r="X156">
        <f>+K156/'Total x Ano'!$F$30</f>
        <v>1.2545206848898864E-3</v>
      </c>
      <c r="Y156">
        <f>+L156/'Total x Ano'!$F$30</f>
        <v>1.1741529535141281E-2</v>
      </c>
    </row>
    <row r="157" spans="1:25" x14ac:dyDescent="0.25">
      <c r="A157" s="1" t="s">
        <v>10</v>
      </c>
      <c r="B157">
        <f>mic!B168</f>
        <v>231</v>
      </c>
      <c r="C157">
        <f>mic!C168</f>
        <v>68</v>
      </c>
      <c r="D157">
        <f>mic!D168</f>
        <v>184</v>
      </c>
      <c r="E157">
        <f>mic!E168</f>
        <v>25</v>
      </c>
      <c r="F157">
        <f>mic!F168</f>
        <v>569</v>
      </c>
      <c r="G157">
        <f>mic!G168</f>
        <v>134</v>
      </c>
      <c r="H157">
        <f>mic!H168</f>
        <v>95</v>
      </c>
      <c r="I157">
        <f>mic!I168</f>
        <v>65</v>
      </c>
      <c r="J157">
        <f>mic!J168</f>
        <v>6</v>
      </c>
      <c r="K157">
        <f>mic!K168</f>
        <v>118</v>
      </c>
      <c r="L157">
        <f t="shared" si="4"/>
        <v>1495</v>
      </c>
      <c r="N157" s="1" t="s">
        <v>10</v>
      </c>
      <c r="O157">
        <f>+B157/'Total x Ano'!$F$30</f>
        <v>2.264017798512217E-3</v>
      </c>
      <c r="P157">
        <f>+C157/'Total x Ano'!$F$30</f>
        <v>6.6646411384775216E-4</v>
      </c>
      <c r="Q157">
        <f>+D157/'Total x Ano'!$F$30</f>
        <v>1.8033734845292117E-3</v>
      </c>
      <c r="R157">
        <f>+E157/'Total x Ano'!$F$30</f>
        <v>2.4502357126755591E-4</v>
      </c>
      <c r="S157">
        <f>+F157/'Total x Ano'!$F$30</f>
        <v>5.5767364820495735E-3</v>
      </c>
      <c r="T157">
        <f>+G157/'Total x Ano'!$F$30</f>
        <v>1.3133263419940998E-3</v>
      </c>
      <c r="U157">
        <f>+H157/'Total x Ano'!$F$30</f>
        <v>9.3108957081671254E-4</v>
      </c>
      <c r="V157">
        <f>+I157/'Total x Ano'!$F$30</f>
        <v>6.3706128529564547E-4</v>
      </c>
      <c r="W157">
        <f>+J157/'Total x Ano'!$F$30</f>
        <v>5.8805657104213426E-5</v>
      </c>
      <c r="X157">
        <f>+K157/'Total x Ano'!$F$30</f>
        <v>1.156511256382864E-3</v>
      </c>
      <c r="Y157">
        <f>+L157/'Total x Ano'!$F$30</f>
        <v>1.4652409561799844E-2</v>
      </c>
    </row>
    <row r="158" spans="1:25" x14ac:dyDescent="0.25">
      <c r="A158" s="1" t="s">
        <v>9</v>
      </c>
      <c r="B158">
        <f>mic!B169</f>
        <v>419</v>
      </c>
      <c r="C158">
        <f>mic!C169</f>
        <v>121</v>
      </c>
      <c r="D158">
        <f>mic!D169</f>
        <v>348</v>
      </c>
      <c r="E158">
        <f>mic!E169</f>
        <v>25</v>
      </c>
      <c r="F158">
        <f>mic!F169</f>
        <v>1068</v>
      </c>
      <c r="G158">
        <f>mic!G169</f>
        <v>276</v>
      </c>
      <c r="H158">
        <f>mic!H169</f>
        <v>233</v>
      </c>
      <c r="I158">
        <f>mic!I169</f>
        <v>133</v>
      </c>
      <c r="J158">
        <f>mic!J169</f>
        <v>10</v>
      </c>
      <c r="K158">
        <f>mic!K169</f>
        <v>275</v>
      </c>
      <c r="L158">
        <f t="shared" si="4"/>
        <v>2908</v>
      </c>
      <c r="N158" s="1" t="s">
        <v>9</v>
      </c>
      <c r="O158">
        <f>+B158/'Total x Ano'!$F$30</f>
        <v>4.1065950544442375E-3</v>
      </c>
      <c r="P158">
        <f>+C158/'Total x Ano'!$F$30</f>
        <v>1.1859140849349707E-3</v>
      </c>
      <c r="Q158">
        <f>+D158/'Total x Ano'!$F$30</f>
        <v>3.4107281120443786E-3</v>
      </c>
      <c r="R158">
        <f>+E158/'Total x Ano'!$F$30</f>
        <v>2.4502357126755591E-4</v>
      </c>
      <c r="S158">
        <f>+F158/'Total x Ano'!$F$30</f>
        <v>1.0467406964549991E-2</v>
      </c>
      <c r="T158">
        <f>+G158/'Total x Ano'!$F$30</f>
        <v>2.7050602267938177E-3</v>
      </c>
      <c r="U158">
        <f>+H158/'Total x Ano'!$F$30</f>
        <v>2.2836196842136213E-3</v>
      </c>
      <c r="V158">
        <f>+I158/'Total x Ano'!$F$30</f>
        <v>1.3035253991433976E-3</v>
      </c>
      <c r="W158">
        <f>+J158/'Total x Ano'!$F$30</f>
        <v>9.8009428507022376E-5</v>
      </c>
      <c r="X158">
        <f>+K158/'Total x Ano'!$F$30</f>
        <v>2.6952592839431153E-3</v>
      </c>
      <c r="Y158">
        <f>+L158/'Total x Ano'!$F$30</f>
        <v>2.8501141809842107E-2</v>
      </c>
    </row>
    <row r="159" spans="1:25" x14ac:dyDescent="0.25">
      <c r="A159" s="1" t="s">
        <v>8</v>
      </c>
      <c r="B159">
        <f>mic!B170</f>
        <v>293</v>
      </c>
      <c r="C159">
        <f>mic!C170</f>
        <v>114</v>
      </c>
      <c r="D159">
        <f>mic!D170</f>
        <v>174</v>
      </c>
      <c r="E159">
        <f>mic!E170</f>
        <v>15</v>
      </c>
      <c r="F159">
        <f>mic!F170</f>
        <v>891</v>
      </c>
      <c r="G159">
        <f>mic!G170</f>
        <v>312</v>
      </c>
      <c r="H159">
        <f>mic!H170</f>
        <v>128</v>
      </c>
      <c r="I159">
        <f>mic!I170</f>
        <v>94</v>
      </c>
      <c r="J159">
        <f>mic!J170</f>
        <v>11</v>
      </c>
      <c r="K159">
        <f>mic!K170</f>
        <v>288</v>
      </c>
      <c r="L159">
        <f t="shared" si="4"/>
        <v>2320</v>
      </c>
      <c r="N159" s="1" t="s">
        <v>8</v>
      </c>
      <c r="O159">
        <f>+B159/'Total x Ano'!$F$30</f>
        <v>2.8716762552557554E-3</v>
      </c>
      <c r="P159">
        <f>+C159/'Total x Ano'!$F$30</f>
        <v>1.1173074849800551E-3</v>
      </c>
      <c r="Q159">
        <f>+D159/'Total x Ano'!$F$30</f>
        <v>1.7053640560221893E-3</v>
      </c>
      <c r="R159">
        <f>+E159/'Total x Ano'!$F$30</f>
        <v>1.4701414276053356E-4</v>
      </c>
      <c r="S159">
        <f>+F159/'Total x Ano'!$F$30</f>
        <v>8.7326400799756943E-3</v>
      </c>
      <c r="T159">
        <f>+G159/'Total x Ano'!$F$30</f>
        <v>3.0578941694190979E-3</v>
      </c>
      <c r="U159">
        <f>+H159/'Total x Ano'!$F$30</f>
        <v>1.2545206848898864E-3</v>
      </c>
      <c r="V159">
        <f>+I159/'Total x Ano'!$F$30</f>
        <v>9.2128862796601028E-4</v>
      </c>
      <c r="W159">
        <f>+J159/'Total x Ano'!$F$30</f>
        <v>1.0781037135772461E-4</v>
      </c>
      <c r="X159">
        <f>+K159/'Total x Ano'!$F$30</f>
        <v>2.8226715410022444E-3</v>
      </c>
      <c r="Y159">
        <f>+L159/'Total x Ano'!$F$30</f>
        <v>2.273818741362919E-2</v>
      </c>
    </row>
    <row r="160" spans="1:25" x14ac:dyDescent="0.25">
      <c r="A160" s="1" t="s">
        <v>7</v>
      </c>
      <c r="B160">
        <f>mic!B171</f>
        <v>14444</v>
      </c>
      <c r="C160">
        <f>mic!C171</f>
        <v>4601</v>
      </c>
      <c r="D160">
        <f>mic!D171</f>
        <v>9120</v>
      </c>
      <c r="E160">
        <f>mic!E171</f>
        <v>1006</v>
      </c>
      <c r="F160">
        <f>mic!F171</f>
        <v>36151</v>
      </c>
      <c r="G160">
        <f>mic!G171</f>
        <v>11171</v>
      </c>
      <c r="H160">
        <f>mic!H171</f>
        <v>6065</v>
      </c>
      <c r="I160">
        <f>mic!I171</f>
        <v>4531</v>
      </c>
      <c r="J160">
        <f>mic!J171</f>
        <v>333</v>
      </c>
      <c r="K160">
        <f>mic!K171</f>
        <v>8403</v>
      </c>
      <c r="L160">
        <f t="shared" si="4"/>
        <v>95825</v>
      </c>
      <c r="N160" s="1" t="s">
        <v>7</v>
      </c>
      <c r="O160">
        <f>+B160/'Total x Ano'!$F$30</f>
        <v>0.14156481853554312</v>
      </c>
      <c r="P160">
        <f>+C160/'Total x Ano'!$F$30</f>
        <v>4.5094138056080993E-2</v>
      </c>
      <c r="Q160">
        <f>+D160/'Total x Ano'!$F$30</f>
        <v>8.9384598798404408E-2</v>
      </c>
      <c r="R160">
        <f>+E160/'Total x Ano'!$F$30</f>
        <v>9.8597485078064512E-3</v>
      </c>
      <c r="S160">
        <f>+F160/'Total x Ano'!$F$30</f>
        <v>0.35431388499573657</v>
      </c>
      <c r="T160">
        <f>+G160/'Total x Ano'!$F$30</f>
        <v>0.10948633258519469</v>
      </c>
      <c r="U160">
        <f>+H160/'Total x Ano'!$F$30</f>
        <v>5.9442718389509069E-2</v>
      </c>
      <c r="V160">
        <f>+I160/'Total x Ano'!$F$30</f>
        <v>4.4408072056531842E-2</v>
      </c>
      <c r="W160">
        <f>+J160/'Total x Ano'!$F$30</f>
        <v>3.2637139692838451E-3</v>
      </c>
      <c r="X160">
        <f>+K160/'Total x Ano'!$F$30</f>
        <v>8.2357322774450903E-2</v>
      </c>
      <c r="Y160">
        <f>+L160/'Total x Ano'!$F$30</f>
        <v>0.93917534866854191</v>
      </c>
    </row>
    <row r="161" spans="1:25" x14ac:dyDescent="0.25">
      <c r="L161" s="1"/>
    </row>
    <row r="162" spans="1:25" x14ac:dyDescent="0.25">
      <c r="L162" s="1"/>
    </row>
    <row r="163" spans="1:25" s="1" customFormat="1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  <c r="O163" s="1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x14ac:dyDescent="0.25">
      <c r="B164" s="1" t="s">
        <v>505</v>
      </c>
      <c r="C164" s="1" t="s">
        <v>541</v>
      </c>
      <c r="D164" s="1" t="s">
        <v>1</v>
      </c>
      <c r="E164" s="1" t="s">
        <v>531</v>
      </c>
      <c r="F164" s="1" t="s">
        <v>510</v>
      </c>
      <c r="G164" s="1" t="s">
        <v>537</v>
      </c>
      <c r="H164" s="1" t="s">
        <v>2</v>
      </c>
      <c r="I164" s="1" t="s">
        <v>3</v>
      </c>
      <c r="J164" s="1" t="s">
        <v>6</v>
      </c>
      <c r="K164" s="1" t="s">
        <v>533</v>
      </c>
      <c r="L164" s="1" t="s">
        <v>565</v>
      </c>
      <c r="N164" s="1"/>
      <c r="O164" s="1" t="s">
        <v>505</v>
      </c>
      <c r="P164" s="1" t="s">
        <v>541</v>
      </c>
      <c r="Q164" s="1" t="s">
        <v>1</v>
      </c>
      <c r="R164" s="1" t="s">
        <v>531</v>
      </c>
      <c r="S164" s="1" t="s">
        <v>510</v>
      </c>
      <c r="T164" s="1" t="s">
        <v>537</v>
      </c>
      <c r="U164" s="1" t="s">
        <v>2</v>
      </c>
      <c r="V164" s="1" t="s">
        <v>3</v>
      </c>
      <c r="W164" s="1" t="s">
        <v>6</v>
      </c>
      <c r="X164" s="1" t="s">
        <v>533</v>
      </c>
      <c r="Y164" s="1" t="s">
        <v>565</v>
      </c>
    </row>
    <row r="165" spans="1:25" x14ac:dyDescent="0.25">
      <c r="A165" s="1" t="s">
        <v>34</v>
      </c>
      <c r="B165">
        <f>mic!B179</f>
        <v>122</v>
      </c>
      <c r="C165">
        <f>mic!C179</f>
        <v>26</v>
      </c>
      <c r="D165">
        <f>mic!D179</f>
        <v>124</v>
      </c>
      <c r="E165">
        <f>mic!E179</f>
        <v>8</v>
      </c>
      <c r="F165">
        <f>mic!F179</f>
        <v>285</v>
      </c>
      <c r="G165">
        <f>mic!G179</f>
        <v>84</v>
      </c>
      <c r="H165">
        <f>mic!H179</f>
        <v>42</v>
      </c>
      <c r="I165">
        <f>mic!I179</f>
        <v>37</v>
      </c>
      <c r="J165">
        <f>mic!J179</f>
        <v>6</v>
      </c>
      <c r="K165">
        <f>mic!K179</f>
        <v>56</v>
      </c>
      <c r="L165">
        <f>SUM(B165:K165)</f>
        <v>790</v>
      </c>
      <c r="N165" s="1" t="s">
        <v>34</v>
      </c>
      <c r="O165">
        <f>+B165/'Total x Ano'!$G$30</f>
        <v>1.1669727578818487E-3</v>
      </c>
      <c r="P165">
        <f>+C165/'Total x Ano'!$G$30</f>
        <v>2.4869911233547595E-4</v>
      </c>
      <c r="Q165">
        <f>+D165/'Total x Ano'!$G$30</f>
        <v>1.1861034588307316E-3</v>
      </c>
      <c r="R165">
        <f>+E165/'Total x Ano'!$G$30</f>
        <v>7.6522803795531067E-5</v>
      </c>
      <c r="S165">
        <f>+F165/'Total x Ano'!$G$30</f>
        <v>2.7261248852157942E-3</v>
      </c>
      <c r="T165">
        <f>+G165/'Total x Ano'!$G$30</f>
        <v>8.0348943985307617E-4</v>
      </c>
      <c r="U165">
        <f>+H165/'Total x Ano'!$G$30</f>
        <v>4.0174471992653808E-4</v>
      </c>
      <c r="V165">
        <f>+I165/'Total x Ano'!$G$30</f>
        <v>3.5391796755433118E-4</v>
      </c>
      <c r="W165">
        <f>+J165/'Total x Ano'!$G$30</f>
        <v>5.7392102846648301E-5</v>
      </c>
      <c r="X165">
        <f>+K165/'Total x Ano'!$G$30</f>
        <v>5.3565962656871744E-4</v>
      </c>
      <c r="Y165">
        <f>+L165/'Total x Ano'!$G$30</f>
        <v>7.5566268748086928E-3</v>
      </c>
    </row>
    <row r="166" spans="1:25" x14ac:dyDescent="0.25">
      <c r="A166" s="1" t="s">
        <v>33</v>
      </c>
      <c r="B166">
        <f>mic!B180</f>
        <v>32</v>
      </c>
      <c r="C166">
        <f>mic!C180</f>
        <v>6</v>
      </c>
      <c r="D166">
        <f>mic!D180</f>
        <v>21</v>
      </c>
      <c r="E166">
        <f>mic!E180</f>
        <v>1</v>
      </c>
      <c r="F166">
        <f>mic!F180</f>
        <v>73</v>
      </c>
      <c r="G166">
        <f>mic!G180</f>
        <v>18</v>
      </c>
      <c r="H166">
        <f>mic!H180</f>
        <v>13</v>
      </c>
      <c r="I166">
        <f>mic!I180</f>
        <v>4</v>
      </c>
      <c r="J166">
        <f>mic!J180</f>
        <v>0</v>
      </c>
      <c r="K166">
        <f>mic!K180</f>
        <v>15</v>
      </c>
      <c r="L166">
        <f t="shared" ref="L166:L192" si="5">SUM(B166:K166)</f>
        <v>183</v>
      </c>
      <c r="N166" s="1" t="s">
        <v>33</v>
      </c>
      <c r="O166">
        <f>+B166/'Total x Ano'!$G$30</f>
        <v>3.0609121518212427E-4</v>
      </c>
      <c r="P166">
        <f>+C166/'Total x Ano'!$G$30</f>
        <v>5.7392102846648301E-5</v>
      </c>
      <c r="Q166">
        <f>+D166/'Total x Ano'!$G$30</f>
        <v>2.0087235996326904E-4</v>
      </c>
      <c r="R166">
        <f>+E166/'Total x Ano'!$G$30</f>
        <v>9.5653504744413834E-6</v>
      </c>
      <c r="S166">
        <f>+F166/'Total x Ano'!$G$30</f>
        <v>6.9827058463422099E-4</v>
      </c>
      <c r="T166">
        <f>+G166/'Total x Ano'!$G$30</f>
        <v>1.7217630853994491E-4</v>
      </c>
      <c r="U166">
        <f>+H166/'Total x Ano'!$G$30</f>
        <v>1.2434955616773797E-4</v>
      </c>
      <c r="V166">
        <f>+I166/'Total x Ano'!$G$30</f>
        <v>3.8261401897765534E-5</v>
      </c>
      <c r="W166">
        <f>+J166/'Total x Ano'!$G$30</f>
        <v>0</v>
      </c>
      <c r="X166">
        <f>+K166/'Total x Ano'!$G$30</f>
        <v>1.4348025711662075E-4</v>
      </c>
      <c r="Y166">
        <f>+L166/'Total x Ano'!$G$30</f>
        <v>1.7504591368227732E-3</v>
      </c>
    </row>
    <row r="167" spans="1:25" x14ac:dyDescent="0.25">
      <c r="A167" s="1" t="s">
        <v>32</v>
      </c>
      <c r="B167">
        <f>mic!B181</f>
        <v>166</v>
      </c>
      <c r="C167">
        <f>mic!C181</f>
        <v>25</v>
      </c>
      <c r="D167">
        <f>mic!D181</f>
        <v>51</v>
      </c>
      <c r="E167">
        <f>mic!E181</f>
        <v>8</v>
      </c>
      <c r="F167">
        <f>mic!F181</f>
        <v>262</v>
      </c>
      <c r="G167">
        <f>mic!G181</f>
        <v>68</v>
      </c>
      <c r="H167">
        <f>mic!H181</f>
        <v>31</v>
      </c>
      <c r="I167">
        <f>mic!I181</f>
        <v>25</v>
      </c>
      <c r="J167">
        <f>mic!J181</f>
        <v>1</v>
      </c>
      <c r="K167">
        <f>mic!K181</f>
        <v>66</v>
      </c>
      <c r="L167">
        <f t="shared" si="5"/>
        <v>703</v>
      </c>
      <c r="N167" s="1" t="s">
        <v>32</v>
      </c>
      <c r="O167">
        <f>+B167/'Total x Ano'!$G$30</f>
        <v>1.5878481787572696E-3</v>
      </c>
      <c r="P167">
        <f>+C167/'Total x Ano'!$G$30</f>
        <v>2.3913376186103459E-4</v>
      </c>
      <c r="Q167">
        <f>+D167/'Total x Ano'!$G$30</f>
        <v>4.8783287419651054E-4</v>
      </c>
      <c r="R167">
        <f>+E167/'Total x Ano'!$G$30</f>
        <v>7.6522803795531067E-5</v>
      </c>
      <c r="S167">
        <f>+F167/'Total x Ano'!$G$30</f>
        <v>2.5061218243036423E-3</v>
      </c>
      <c r="T167">
        <f>+G167/'Total x Ano'!$G$30</f>
        <v>6.5044383226201409E-4</v>
      </c>
      <c r="U167">
        <f>+H167/'Total x Ano'!$G$30</f>
        <v>2.9652586470768291E-4</v>
      </c>
      <c r="V167">
        <f>+I167/'Total x Ano'!$G$30</f>
        <v>2.3913376186103459E-4</v>
      </c>
      <c r="W167">
        <f>+J167/'Total x Ano'!$G$30</f>
        <v>9.5653504744413834E-6</v>
      </c>
      <c r="X167">
        <f>+K167/'Total x Ano'!$G$30</f>
        <v>6.3131313131313137E-4</v>
      </c>
      <c r="Y167">
        <f>+L167/'Total x Ano'!$G$30</f>
        <v>6.724441383532293E-3</v>
      </c>
    </row>
    <row r="168" spans="1:25" x14ac:dyDescent="0.25">
      <c r="A168" s="1" t="s">
        <v>31</v>
      </c>
      <c r="B168">
        <f>mic!B182</f>
        <v>21</v>
      </c>
      <c r="C168">
        <f>mic!C182</f>
        <v>5</v>
      </c>
      <c r="D168">
        <f>mic!D182</f>
        <v>19</v>
      </c>
      <c r="E168">
        <f>mic!E182</f>
        <v>2</v>
      </c>
      <c r="F168">
        <f>mic!F182</f>
        <v>83</v>
      </c>
      <c r="G168">
        <f>mic!G182</f>
        <v>9</v>
      </c>
      <c r="H168">
        <f>mic!H182</f>
        <v>14</v>
      </c>
      <c r="I168">
        <f>mic!I182</f>
        <v>6</v>
      </c>
      <c r="J168">
        <f>mic!J182</f>
        <v>1</v>
      </c>
      <c r="K168">
        <f>mic!K182</f>
        <v>10</v>
      </c>
      <c r="L168">
        <f t="shared" si="5"/>
        <v>170</v>
      </c>
      <c r="N168" s="1" t="s">
        <v>31</v>
      </c>
      <c r="O168">
        <f>+B168/'Total x Ano'!$G$30</f>
        <v>2.0087235996326904E-4</v>
      </c>
      <c r="P168">
        <f>+C168/'Total x Ano'!$G$30</f>
        <v>4.782675237220692E-5</v>
      </c>
      <c r="Q168">
        <f>+D168/'Total x Ano'!$G$30</f>
        <v>1.817416590143863E-4</v>
      </c>
      <c r="R168">
        <f>+E168/'Total x Ano'!$G$30</f>
        <v>1.9130700948882767E-5</v>
      </c>
      <c r="S168">
        <f>+F168/'Total x Ano'!$G$30</f>
        <v>7.9392408937863481E-4</v>
      </c>
      <c r="T168">
        <f>+G168/'Total x Ano'!$G$30</f>
        <v>8.6088154269972454E-5</v>
      </c>
      <c r="U168">
        <f>+H168/'Total x Ano'!$G$30</f>
        <v>1.3391490664217936E-4</v>
      </c>
      <c r="V168">
        <f>+I168/'Total x Ano'!$G$30</f>
        <v>5.7392102846648301E-5</v>
      </c>
      <c r="W168">
        <f>+J168/'Total x Ano'!$G$30</f>
        <v>9.5653504744413834E-6</v>
      </c>
      <c r="X168">
        <f>+K168/'Total x Ano'!$G$30</f>
        <v>9.5653504744413841E-5</v>
      </c>
      <c r="Y168">
        <f>+L168/'Total x Ano'!$G$30</f>
        <v>1.6261095806550353E-3</v>
      </c>
    </row>
    <row r="169" spans="1:25" x14ac:dyDescent="0.25">
      <c r="A169" s="1" t="s">
        <v>30</v>
      </c>
      <c r="B169">
        <f>mic!B183</f>
        <v>169</v>
      </c>
      <c r="C169">
        <f>mic!C183</f>
        <v>34</v>
      </c>
      <c r="D169">
        <f>mic!D183</f>
        <v>110</v>
      </c>
      <c r="E169">
        <f>mic!E183</f>
        <v>7</v>
      </c>
      <c r="F169">
        <f>mic!F183</f>
        <v>547</v>
      </c>
      <c r="G169">
        <f>mic!G183</f>
        <v>130</v>
      </c>
      <c r="H169">
        <f>mic!H183</f>
        <v>72</v>
      </c>
      <c r="I169">
        <f>mic!I183</f>
        <v>70</v>
      </c>
      <c r="J169">
        <f>mic!J183</f>
        <v>5</v>
      </c>
      <c r="K169">
        <f>mic!K183</f>
        <v>122</v>
      </c>
      <c r="L169">
        <f t="shared" si="5"/>
        <v>1266</v>
      </c>
      <c r="N169" s="1" t="s">
        <v>30</v>
      </c>
      <c r="O169">
        <f>+B169/'Total x Ano'!$G$30</f>
        <v>1.6165442301805939E-3</v>
      </c>
      <c r="P169">
        <f>+C169/'Total x Ano'!$G$30</f>
        <v>3.2522191613100704E-4</v>
      </c>
      <c r="Q169">
        <f>+D169/'Total x Ano'!$G$30</f>
        <v>1.0521885521885522E-3</v>
      </c>
      <c r="R169">
        <f>+E169/'Total x Ano'!$G$30</f>
        <v>6.6957453321089681E-5</v>
      </c>
      <c r="S169">
        <f>+F169/'Total x Ano'!$G$30</f>
        <v>5.2322467095194366E-3</v>
      </c>
      <c r="T169">
        <f>+G169/'Total x Ano'!$G$30</f>
        <v>1.2434955616773798E-3</v>
      </c>
      <c r="U169">
        <f>+H169/'Total x Ano'!$G$30</f>
        <v>6.8870523415977963E-4</v>
      </c>
      <c r="V169">
        <f>+I169/'Total x Ano'!$G$30</f>
        <v>6.6957453321089681E-4</v>
      </c>
      <c r="W169">
        <f>+J169/'Total x Ano'!$G$30</f>
        <v>4.782675237220692E-5</v>
      </c>
      <c r="X169">
        <f>+K169/'Total x Ano'!$G$30</f>
        <v>1.1669727578818487E-3</v>
      </c>
      <c r="Y169">
        <f>+L169/'Total x Ano'!$G$30</f>
        <v>1.2109733700642791E-2</v>
      </c>
    </row>
    <row r="170" spans="1:25" x14ac:dyDescent="0.25">
      <c r="A170" s="1" t="s">
        <v>29</v>
      </c>
      <c r="B170">
        <f>mic!B184</f>
        <v>23</v>
      </c>
      <c r="C170">
        <f>mic!C184</f>
        <v>7</v>
      </c>
      <c r="D170">
        <f>mic!D184</f>
        <v>39</v>
      </c>
      <c r="E170">
        <f>mic!E184</f>
        <v>0</v>
      </c>
      <c r="F170">
        <f>mic!F184</f>
        <v>77</v>
      </c>
      <c r="G170">
        <f>mic!G184</f>
        <v>15</v>
      </c>
      <c r="H170">
        <f>mic!H184</f>
        <v>12</v>
      </c>
      <c r="I170">
        <f>mic!I184</f>
        <v>6</v>
      </c>
      <c r="J170">
        <f>mic!J184</f>
        <v>1</v>
      </c>
      <c r="K170">
        <f>mic!K184</f>
        <v>20</v>
      </c>
      <c r="L170">
        <f t="shared" si="5"/>
        <v>200</v>
      </c>
      <c r="N170" s="1" t="s">
        <v>29</v>
      </c>
      <c r="O170">
        <f>+B170/'Total x Ano'!$G$30</f>
        <v>2.2000306091215182E-4</v>
      </c>
      <c r="P170">
        <f>+C170/'Total x Ano'!$G$30</f>
        <v>6.6957453321089681E-5</v>
      </c>
      <c r="Q170">
        <f>+D170/'Total x Ano'!$G$30</f>
        <v>3.7304866850321395E-4</v>
      </c>
      <c r="R170">
        <f>+E170/'Total x Ano'!$G$30</f>
        <v>0</v>
      </c>
      <c r="S170">
        <f>+F170/'Total x Ano'!$G$30</f>
        <v>7.3653198653198654E-4</v>
      </c>
      <c r="T170">
        <f>+G170/'Total x Ano'!$G$30</f>
        <v>1.4348025711662075E-4</v>
      </c>
      <c r="U170">
        <f>+H170/'Total x Ano'!$G$30</f>
        <v>1.147842056932966E-4</v>
      </c>
      <c r="V170">
        <f>+I170/'Total x Ano'!$G$30</f>
        <v>5.7392102846648301E-5</v>
      </c>
      <c r="W170">
        <f>+J170/'Total x Ano'!$G$30</f>
        <v>9.5653504744413834E-6</v>
      </c>
      <c r="X170">
        <f>+K170/'Total x Ano'!$G$30</f>
        <v>1.9130700948882768E-4</v>
      </c>
      <c r="Y170">
        <f>+L170/'Total x Ano'!$G$30</f>
        <v>1.9130700948882767E-3</v>
      </c>
    </row>
    <row r="171" spans="1:25" x14ac:dyDescent="0.25">
      <c r="A171" s="1" t="s">
        <v>28</v>
      </c>
      <c r="B171">
        <f>mic!B185</f>
        <v>55</v>
      </c>
      <c r="C171">
        <f>mic!C185</f>
        <v>19</v>
      </c>
      <c r="D171">
        <f>mic!D185</f>
        <v>56</v>
      </c>
      <c r="E171">
        <f>mic!E185</f>
        <v>1</v>
      </c>
      <c r="F171">
        <f>mic!F185</f>
        <v>175</v>
      </c>
      <c r="G171">
        <f>mic!G185</f>
        <v>38</v>
      </c>
      <c r="H171">
        <f>mic!H185</f>
        <v>18</v>
      </c>
      <c r="I171">
        <f>mic!I185</f>
        <v>17</v>
      </c>
      <c r="J171">
        <f>mic!J185</f>
        <v>0</v>
      </c>
      <c r="K171">
        <f>mic!K185</f>
        <v>46</v>
      </c>
      <c r="L171">
        <f t="shared" si="5"/>
        <v>425</v>
      </c>
      <c r="N171" s="1" t="s">
        <v>28</v>
      </c>
      <c r="O171">
        <f>+B171/'Total x Ano'!$G$30</f>
        <v>5.2609427609427608E-4</v>
      </c>
      <c r="P171">
        <f>+C171/'Total x Ano'!$G$30</f>
        <v>1.817416590143863E-4</v>
      </c>
      <c r="Q171">
        <f>+D171/'Total x Ano'!$G$30</f>
        <v>5.3565962656871744E-4</v>
      </c>
      <c r="R171">
        <f>+E171/'Total x Ano'!$G$30</f>
        <v>9.5653504744413834E-6</v>
      </c>
      <c r="S171">
        <f>+F171/'Total x Ano'!$G$30</f>
        <v>1.6739363330272421E-3</v>
      </c>
      <c r="T171">
        <f>+G171/'Total x Ano'!$G$30</f>
        <v>3.6348331802877259E-4</v>
      </c>
      <c r="U171">
        <f>+H171/'Total x Ano'!$G$30</f>
        <v>1.7217630853994491E-4</v>
      </c>
      <c r="V171">
        <f>+I171/'Total x Ano'!$G$30</f>
        <v>1.6261095806550352E-4</v>
      </c>
      <c r="W171">
        <f>+J171/'Total x Ano'!$G$30</f>
        <v>0</v>
      </c>
      <c r="X171">
        <f>+K171/'Total x Ano'!$G$30</f>
        <v>4.4000612182430363E-4</v>
      </c>
      <c r="Y171">
        <f>+L171/'Total x Ano'!$G$30</f>
        <v>4.0652739516375876E-3</v>
      </c>
    </row>
    <row r="172" spans="1:25" x14ac:dyDescent="0.25">
      <c r="A172" s="1" t="s">
        <v>27</v>
      </c>
      <c r="B172">
        <f>mic!B186</f>
        <v>120</v>
      </c>
      <c r="C172">
        <f>mic!C186</f>
        <v>40</v>
      </c>
      <c r="D172">
        <f>mic!D186</f>
        <v>102</v>
      </c>
      <c r="E172">
        <f>mic!E186</f>
        <v>4</v>
      </c>
      <c r="F172">
        <f>mic!F186</f>
        <v>503</v>
      </c>
      <c r="G172">
        <f>mic!G186</f>
        <v>83</v>
      </c>
      <c r="H172">
        <f>mic!H186</f>
        <v>39</v>
      </c>
      <c r="I172">
        <f>mic!I186</f>
        <v>62</v>
      </c>
      <c r="J172">
        <f>mic!J186</f>
        <v>3</v>
      </c>
      <c r="K172">
        <f>mic!K186</f>
        <v>75</v>
      </c>
      <c r="L172">
        <f t="shared" si="5"/>
        <v>1031</v>
      </c>
      <c r="N172" s="1" t="s">
        <v>27</v>
      </c>
      <c r="O172">
        <f>+B172/'Total x Ano'!$G$30</f>
        <v>1.147842056932966E-3</v>
      </c>
      <c r="P172">
        <f>+C172/'Total x Ano'!$G$30</f>
        <v>3.8261401897765536E-4</v>
      </c>
      <c r="Q172">
        <f>+D172/'Total x Ano'!$G$30</f>
        <v>9.7566574839302108E-4</v>
      </c>
      <c r="R172">
        <f>+E172/'Total x Ano'!$G$30</f>
        <v>3.8261401897765534E-5</v>
      </c>
      <c r="S172">
        <f>+F172/'Total x Ano'!$G$30</f>
        <v>4.8113712886440159E-3</v>
      </c>
      <c r="T172">
        <f>+G172/'Total x Ano'!$G$30</f>
        <v>7.9392408937863481E-4</v>
      </c>
      <c r="U172">
        <f>+H172/'Total x Ano'!$G$30</f>
        <v>3.7304866850321395E-4</v>
      </c>
      <c r="V172">
        <f>+I172/'Total x Ano'!$G$30</f>
        <v>5.9305172941536582E-4</v>
      </c>
      <c r="W172">
        <f>+J172/'Total x Ano'!$G$30</f>
        <v>2.869605142332415E-5</v>
      </c>
      <c r="X172">
        <f>+K172/'Total x Ano'!$G$30</f>
        <v>7.1740128558310371E-4</v>
      </c>
      <c r="Y172">
        <f>+L172/'Total x Ano'!$G$30</f>
        <v>9.8618763391490668E-3</v>
      </c>
    </row>
    <row r="173" spans="1:25" x14ac:dyDescent="0.25">
      <c r="A173" s="1" t="s">
        <v>26</v>
      </c>
      <c r="B173">
        <f>mic!B187</f>
        <v>134</v>
      </c>
      <c r="C173">
        <f>mic!C187</f>
        <v>28</v>
      </c>
      <c r="D173">
        <f>mic!D187</f>
        <v>61</v>
      </c>
      <c r="E173">
        <f>mic!E187</f>
        <v>8</v>
      </c>
      <c r="F173">
        <f>mic!F187</f>
        <v>268</v>
      </c>
      <c r="G173">
        <f>mic!G187</f>
        <v>47</v>
      </c>
      <c r="H173">
        <f>mic!H187</f>
        <v>24</v>
      </c>
      <c r="I173">
        <f>mic!I187</f>
        <v>38</v>
      </c>
      <c r="J173">
        <f>mic!J187</f>
        <v>2</v>
      </c>
      <c r="K173">
        <f>mic!K187</f>
        <v>62</v>
      </c>
      <c r="L173">
        <f t="shared" si="5"/>
        <v>672</v>
      </c>
      <c r="N173" s="1" t="s">
        <v>26</v>
      </c>
      <c r="O173">
        <f>+B173/'Total x Ano'!$G$30</f>
        <v>1.2817569635751455E-3</v>
      </c>
      <c r="P173">
        <f>+C173/'Total x Ano'!$G$30</f>
        <v>2.6782981328435872E-4</v>
      </c>
      <c r="Q173">
        <f>+D173/'Total x Ano'!$G$30</f>
        <v>5.8348637894092435E-4</v>
      </c>
      <c r="R173">
        <f>+E173/'Total x Ano'!$G$30</f>
        <v>7.6522803795531067E-5</v>
      </c>
      <c r="S173">
        <f>+F173/'Total x Ano'!$G$30</f>
        <v>2.5635139271502909E-3</v>
      </c>
      <c r="T173">
        <f>+G173/'Total x Ano'!$G$30</f>
        <v>4.4957147229874504E-4</v>
      </c>
      <c r="U173">
        <f>+H173/'Total x Ano'!$G$30</f>
        <v>2.295684113865932E-4</v>
      </c>
      <c r="V173">
        <f>+I173/'Total x Ano'!$G$30</f>
        <v>3.6348331802877259E-4</v>
      </c>
      <c r="W173">
        <f>+J173/'Total x Ano'!$G$30</f>
        <v>1.9130700948882767E-5</v>
      </c>
      <c r="X173">
        <f>+K173/'Total x Ano'!$G$30</f>
        <v>5.9305172941536582E-4</v>
      </c>
      <c r="Y173">
        <f>+L173/'Total x Ano'!$G$30</f>
        <v>6.4279155188246093E-3</v>
      </c>
    </row>
    <row r="174" spans="1:25" x14ac:dyDescent="0.25">
      <c r="A174" s="1" t="s">
        <v>25</v>
      </c>
      <c r="B174">
        <f>mic!B188</f>
        <v>370</v>
      </c>
      <c r="C174">
        <f>mic!C188</f>
        <v>132</v>
      </c>
      <c r="D174">
        <f>mic!D188</f>
        <v>270</v>
      </c>
      <c r="E174">
        <f>mic!E188</f>
        <v>19</v>
      </c>
      <c r="F174">
        <f>mic!F188</f>
        <v>883</v>
      </c>
      <c r="G174">
        <f>mic!G188</f>
        <v>209</v>
      </c>
      <c r="H174">
        <f>mic!H188</f>
        <v>110</v>
      </c>
      <c r="I174">
        <f>mic!I188</f>
        <v>104</v>
      </c>
      <c r="J174">
        <f>mic!J188</f>
        <v>5</v>
      </c>
      <c r="K174">
        <f>mic!K188</f>
        <v>200</v>
      </c>
      <c r="L174">
        <f t="shared" si="5"/>
        <v>2302</v>
      </c>
      <c r="N174" s="1" t="s">
        <v>25</v>
      </c>
      <c r="O174">
        <f>+B174/'Total x Ano'!$G$30</f>
        <v>3.5391796755433118E-3</v>
      </c>
      <c r="P174">
        <f>+C174/'Total x Ano'!$G$30</f>
        <v>1.2626262626262627E-3</v>
      </c>
      <c r="Q174">
        <f>+D174/'Total x Ano'!$G$30</f>
        <v>2.5826446280991736E-3</v>
      </c>
      <c r="R174">
        <f>+E174/'Total x Ano'!$G$30</f>
        <v>1.817416590143863E-4</v>
      </c>
      <c r="S174">
        <f>+F174/'Total x Ano'!$G$30</f>
        <v>8.4462044689317412E-3</v>
      </c>
      <c r="T174">
        <f>+G174/'Total x Ano'!$G$30</f>
        <v>1.9991582491582492E-3</v>
      </c>
      <c r="U174">
        <f>+H174/'Total x Ano'!$G$30</f>
        <v>1.0521885521885522E-3</v>
      </c>
      <c r="V174">
        <f>+I174/'Total x Ano'!$G$30</f>
        <v>9.9479644934190379E-4</v>
      </c>
      <c r="W174">
        <f>+J174/'Total x Ano'!$G$30</f>
        <v>4.782675237220692E-5</v>
      </c>
      <c r="X174">
        <f>+K174/'Total x Ano'!$G$30</f>
        <v>1.9130700948882767E-3</v>
      </c>
      <c r="Y174">
        <f>+L174/'Total x Ano'!$G$30</f>
        <v>2.2019436792164063E-2</v>
      </c>
    </row>
    <row r="175" spans="1:25" x14ac:dyDescent="0.25">
      <c r="A175" s="1" t="s">
        <v>24</v>
      </c>
      <c r="B175">
        <f>mic!B189</f>
        <v>167</v>
      </c>
      <c r="C175">
        <f>mic!C189</f>
        <v>81</v>
      </c>
      <c r="D175">
        <f>mic!D189</f>
        <v>87</v>
      </c>
      <c r="E175">
        <f>mic!E189</f>
        <v>18</v>
      </c>
      <c r="F175">
        <f>mic!F189</f>
        <v>346</v>
      </c>
      <c r="G175">
        <f>mic!G189</f>
        <v>114</v>
      </c>
      <c r="H175">
        <f>mic!H189</f>
        <v>64</v>
      </c>
      <c r="I175">
        <f>mic!I189</f>
        <v>53</v>
      </c>
      <c r="J175">
        <f>mic!J189</f>
        <v>1</v>
      </c>
      <c r="K175">
        <f>mic!K189</f>
        <v>122</v>
      </c>
      <c r="L175">
        <f t="shared" si="5"/>
        <v>1053</v>
      </c>
      <c r="N175" s="1" t="s">
        <v>24</v>
      </c>
      <c r="O175">
        <f>+B175/'Total x Ano'!$G$30</f>
        <v>1.597413529231711E-3</v>
      </c>
      <c r="P175">
        <f>+C175/'Total x Ano'!$G$30</f>
        <v>7.7479338842975209E-4</v>
      </c>
      <c r="Q175">
        <f>+D175/'Total x Ano'!$G$30</f>
        <v>8.3218549127640035E-4</v>
      </c>
      <c r="R175">
        <f>+E175/'Total x Ano'!$G$30</f>
        <v>1.7217630853994491E-4</v>
      </c>
      <c r="S175">
        <f>+F175/'Total x Ano'!$G$30</f>
        <v>3.3096112641567187E-3</v>
      </c>
      <c r="T175">
        <f>+G175/'Total x Ano'!$G$30</f>
        <v>1.0904499540863178E-3</v>
      </c>
      <c r="U175">
        <f>+H175/'Total x Ano'!$G$30</f>
        <v>6.1218243036424854E-4</v>
      </c>
      <c r="V175">
        <f>+I175/'Total x Ano'!$G$30</f>
        <v>5.0696357514539337E-4</v>
      </c>
      <c r="W175">
        <f>+J175/'Total x Ano'!$G$30</f>
        <v>9.5653504744413834E-6</v>
      </c>
      <c r="X175">
        <f>+K175/'Total x Ano'!$G$30</f>
        <v>1.1669727578818487E-3</v>
      </c>
      <c r="Y175">
        <f>+L175/'Total x Ano'!$G$30</f>
        <v>1.0072314049586776E-2</v>
      </c>
    </row>
    <row r="176" spans="1:25" x14ac:dyDescent="0.25">
      <c r="A176" s="1" t="s">
        <v>23</v>
      </c>
      <c r="B176">
        <f>mic!B190</f>
        <v>111</v>
      </c>
      <c r="C176">
        <f>mic!C190</f>
        <v>48</v>
      </c>
      <c r="D176">
        <f>mic!D190</f>
        <v>96</v>
      </c>
      <c r="E176">
        <f>mic!E190</f>
        <v>25</v>
      </c>
      <c r="F176">
        <f>mic!F190</f>
        <v>308</v>
      </c>
      <c r="G176">
        <f>mic!G190</f>
        <v>80</v>
      </c>
      <c r="H176">
        <f>mic!H190</f>
        <v>54</v>
      </c>
      <c r="I176">
        <f>mic!I190</f>
        <v>37</v>
      </c>
      <c r="J176">
        <f>mic!J190</f>
        <v>1</v>
      </c>
      <c r="K176">
        <f>mic!K190</f>
        <v>101</v>
      </c>
      <c r="L176">
        <f t="shared" si="5"/>
        <v>861</v>
      </c>
      <c r="N176" s="1" t="s">
        <v>23</v>
      </c>
      <c r="O176">
        <f>+B176/'Total x Ano'!$G$30</f>
        <v>1.0617539026629935E-3</v>
      </c>
      <c r="P176">
        <f>+C176/'Total x Ano'!$G$30</f>
        <v>4.591368227731864E-4</v>
      </c>
      <c r="Q176">
        <f>+D176/'Total x Ano'!$G$30</f>
        <v>9.1827364554637281E-4</v>
      </c>
      <c r="R176">
        <f>+E176/'Total x Ano'!$G$30</f>
        <v>2.3913376186103459E-4</v>
      </c>
      <c r="S176">
        <f>+F176/'Total x Ano'!$G$30</f>
        <v>2.9461279461279462E-3</v>
      </c>
      <c r="T176">
        <f>+G176/'Total x Ano'!$G$30</f>
        <v>7.6522803795531073E-4</v>
      </c>
      <c r="U176">
        <f>+H176/'Total x Ano'!$G$30</f>
        <v>5.1652892561983473E-4</v>
      </c>
      <c r="V176">
        <f>+I176/'Total x Ano'!$G$30</f>
        <v>3.5391796755433118E-4</v>
      </c>
      <c r="W176">
        <f>+J176/'Total x Ano'!$G$30</f>
        <v>9.5653504744413834E-6</v>
      </c>
      <c r="X176">
        <f>+K176/'Total x Ano'!$G$30</f>
        <v>9.6610039791857972E-4</v>
      </c>
      <c r="Y176">
        <f>+L176/'Total x Ano'!$G$30</f>
        <v>8.2357667584940317E-3</v>
      </c>
    </row>
    <row r="177" spans="1:25" x14ac:dyDescent="0.25">
      <c r="A177" s="1" t="s">
        <v>22</v>
      </c>
      <c r="B177">
        <f>mic!B191</f>
        <v>329</v>
      </c>
      <c r="C177">
        <f>mic!C191</f>
        <v>180</v>
      </c>
      <c r="D177">
        <f>mic!D191</f>
        <v>201</v>
      </c>
      <c r="E177">
        <f>mic!E191</f>
        <v>28</v>
      </c>
      <c r="F177">
        <f>mic!F191</f>
        <v>988</v>
      </c>
      <c r="G177">
        <f>mic!G191</f>
        <v>206</v>
      </c>
      <c r="H177">
        <f>mic!H191</f>
        <v>142</v>
      </c>
      <c r="I177">
        <f>mic!I191</f>
        <v>145</v>
      </c>
      <c r="J177">
        <f>mic!J191</f>
        <v>9</v>
      </c>
      <c r="K177">
        <f>mic!K191</f>
        <v>261</v>
      </c>
      <c r="L177">
        <f t="shared" si="5"/>
        <v>2489</v>
      </c>
      <c r="N177" s="1" t="s">
        <v>22</v>
      </c>
      <c r="O177">
        <f>+B177/'Total x Ano'!$G$30</f>
        <v>3.1470003060912154E-3</v>
      </c>
      <c r="P177">
        <f>+C177/'Total x Ano'!$G$30</f>
        <v>1.7217630853994491E-3</v>
      </c>
      <c r="Q177">
        <f>+D177/'Total x Ano'!$G$30</f>
        <v>1.9226354453627181E-3</v>
      </c>
      <c r="R177">
        <f>+E177/'Total x Ano'!$G$30</f>
        <v>2.6782981328435872E-4</v>
      </c>
      <c r="S177">
        <f>+F177/'Total x Ano'!$G$30</f>
        <v>9.4505662687480868E-3</v>
      </c>
      <c r="T177">
        <f>+G177/'Total x Ano'!$G$30</f>
        <v>1.9704621977349249E-3</v>
      </c>
      <c r="U177">
        <f>+H177/'Total x Ano'!$G$30</f>
        <v>1.3582797673706765E-3</v>
      </c>
      <c r="V177">
        <f>+I177/'Total x Ano'!$G$30</f>
        <v>1.3869758187940006E-3</v>
      </c>
      <c r="W177">
        <f>+J177/'Total x Ano'!$G$30</f>
        <v>8.6088154269972454E-5</v>
      </c>
      <c r="X177">
        <f>+K177/'Total x Ano'!$G$30</f>
        <v>2.4965564738292012E-3</v>
      </c>
      <c r="Y177">
        <f>+L177/'Total x Ano'!$G$30</f>
        <v>2.3808157330884604E-2</v>
      </c>
    </row>
    <row r="178" spans="1:25" x14ac:dyDescent="0.25">
      <c r="A178" s="1" t="s">
        <v>21</v>
      </c>
      <c r="B178">
        <f>mic!B192</f>
        <v>84</v>
      </c>
      <c r="C178">
        <f>mic!C192</f>
        <v>37</v>
      </c>
      <c r="D178">
        <f>mic!D192</f>
        <v>46</v>
      </c>
      <c r="E178">
        <f>mic!E192</f>
        <v>14</v>
      </c>
      <c r="F178">
        <f>mic!F192</f>
        <v>300</v>
      </c>
      <c r="G178">
        <f>mic!G192</f>
        <v>60</v>
      </c>
      <c r="H178">
        <f>mic!H192</f>
        <v>37</v>
      </c>
      <c r="I178">
        <f>mic!I192</f>
        <v>30</v>
      </c>
      <c r="J178">
        <f>mic!J192</f>
        <v>3</v>
      </c>
      <c r="K178">
        <f>mic!K192</f>
        <v>62</v>
      </c>
      <c r="L178">
        <f t="shared" si="5"/>
        <v>673</v>
      </c>
      <c r="N178" s="1" t="s">
        <v>21</v>
      </c>
      <c r="O178">
        <f>+B178/'Total x Ano'!$G$30</f>
        <v>8.0348943985307617E-4</v>
      </c>
      <c r="P178">
        <f>+C178/'Total x Ano'!$G$30</f>
        <v>3.5391796755433118E-4</v>
      </c>
      <c r="Q178">
        <f>+D178/'Total x Ano'!$G$30</f>
        <v>4.4000612182430363E-4</v>
      </c>
      <c r="R178">
        <f>+E178/'Total x Ano'!$G$30</f>
        <v>1.3391490664217936E-4</v>
      </c>
      <c r="S178">
        <f>+F178/'Total x Ano'!$G$30</f>
        <v>2.8696051423324149E-3</v>
      </c>
      <c r="T178">
        <f>+G178/'Total x Ano'!$G$30</f>
        <v>5.7392102846648299E-4</v>
      </c>
      <c r="U178">
        <f>+H178/'Total x Ano'!$G$30</f>
        <v>3.5391796755433118E-4</v>
      </c>
      <c r="V178">
        <f>+I178/'Total x Ano'!$G$30</f>
        <v>2.869605142332415E-4</v>
      </c>
      <c r="W178">
        <f>+J178/'Total x Ano'!$G$30</f>
        <v>2.869605142332415E-5</v>
      </c>
      <c r="X178">
        <f>+K178/'Total x Ano'!$G$30</f>
        <v>5.9305172941536582E-4</v>
      </c>
      <c r="Y178">
        <f>+L178/'Total x Ano'!$G$30</f>
        <v>6.4374808692990509E-3</v>
      </c>
    </row>
    <row r="179" spans="1:25" x14ac:dyDescent="0.25">
      <c r="A179" s="1" t="s">
        <v>20</v>
      </c>
      <c r="B179">
        <f>mic!B193</f>
        <v>126</v>
      </c>
      <c r="C179">
        <f>mic!C193</f>
        <v>38</v>
      </c>
      <c r="D179">
        <f>mic!D193</f>
        <v>57</v>
      </c>
      <c r="E179">
        <f>mic!E193</f>
        <v>11</v>
      </c>
      <c r="F179">
        <f>mic!F193</f>
        <v>243</v>
      </c>
      <c r="G179">
        <f>mic!G193</f>
        <v>96</v>
      </c>
      <c r="H179">
        <f>mic!H193</f>
        <v>32</v>
      </c>
      <c r="I179">
        <f>mic!I193</f>
        <v>12</v>
      </c>
      <c r="J179">
        <f>mic!J193</f>
        <v>1</v>
      </c>
      <c r="K179">
        <f>mic!K193</f>
        <v>72</v>
      </c>
      <c r="L179">
        <f t="shared" si="5"/>
        <v>688</v>
      </c>
      <c r="N179" s="1" t="s">
        <v>20</v>
      </c>
      <c r="O179">
        <f>+B179/'Total x Ano'!$G$30</f>
        <v>1.2052341597796144E-3</v>
      </c>
      <c r="P179">
        <f>+C179/'Total x Ano'!$G$30</f>
        <v>3.6348331802877259E-4</v>
      </c>
      <c r="Q179">
        <f>+D179/'Total x Ano'!$G$30</f>
        <v>5.4522497704315891E-4</v>
      </c>
      <c r="R179">
        <f>+E179/'Total x Ano'!$G$30</f>
        <v>1.0521885521885521E-4</v>
      </c>
      <c r="S179">
        <f>+F179/'Total x Ano'!$G$30</f>
        <v>2.3243801652892563E-3</v>
      </c>
      <c r="T179">
        <f>+G179/'Total x Ano'!$G$30</f>
        <v>9.1827364554637281E-4</v>
      </c>
      <c r="U179">
        <f>+H179/'Total x Ano'!$G$30</f>
        <v>3.0609121518212427E-4</v>
      </c>
      <c r="V179">
        <f>+I179/'Total x Ano'!$G$30</f>
        <v>1.147842056932966E-4</v>
      </c>
      <c r="W179">
        <f>+J179/'Total x Ano'!$G$30</f>
        <v>9.5653504744413834E-6</v>
      </c>
      <c r="X179">
        <f>+K179/'Total x Ano'!$G$30</f>
        <v>6.8870523415977963E-4</v>
      </c>
      <c r="Y179">
        <f>+L179/'Total x Ano'!$G$30</f>
        <v>6.580961126415672E-3</v>
      </c>
    </row>
    <row r="180" spans="1:25" x14ac:dyDescent="0.25">
      <c r="A180" s="1" t="s">
        <v>19</v>
      </c>
      <c r="B180">
        <f>mic!B194</f>
        <v>507</v>
      </c>
      <c r="C180">
        <f>mic!C194</f>
        <v>305</v>
      </c>
      <c r="D180">
        <f>mic!D194</f>
        <v>299</v>
      </c>
      <c r="E180">
        <f>mic!E194</f>
        <v>52</v>
      </c>
      <c r="F180">
        <f>mic!F194</f>
        <v>1430</v>
      </c>
      <c r="G180">
        <f>mic!G194</f>
        <v>388</v>
      </c>
      <c r="H180">
        <f>mic!H194</f>
        <v>188</v>
      </c>
      <c r="I180">
        <f>mic!I194</f>
        <v>224</v>
      </c>
      <c r="J180">
        <f>mic!J194</f>
        <v>16</v>
      </c>
      <c r="K180">
        <f>mic!K194</f>
        <v>388</v>
      </c>
      <c r="L180">
        <f t="shared" si="5"/>
        <v>3797</v>
      </c>
      <c r="N180" s="1" t="s">
        <v>19</v>
      </c>
      <c r="O180">
        <f>+B180/'Total x Ano'!$G$30</f>
        <v>4.8496326905417813E-3</v>
      </c>
      <c r="P180">
        <f>+C180/'Total x Ano'!$G$30</f>
        <v>2.9174318947046219E-3</v>
      </c>
      <c r="Q180">
        <f>+D180/'Total x Ano'!$G$30</f>
        <v>2.8600397918579737E-3</v>
      </c>
      <c r="R180">
        <f>+E180/'Total x Ano'!$G$30</f>
        <v>4.973982246709519E-4</v>
      </c>
      <c r="S180">
        <f>+F180/'Total x Ano'!$G$30</f>
        <v>1.3678451178451179E-2</v>
      </c>
      <c r="T180">
        <f>+G180/'Total x Ano'!$G$30</f>
        <v>3.7113559840832567E-3</v>
      </c>
      <c r="U180">
        <f>+H180/'Total x Ano'!$G$30</f>
        <v>1.7982858891949802E-3</v>
      </c>
      <c r="V180">
        <f>+I180/'Total x Ano'!$G$30</f>
        <v>2.1426385062748698E-3</v>
      </c>
      <c r="W180">
        <f>+J180/'Total x Ano'!$G$30</f>
        <v>1.5304560759106213E-4</v>
      </c>
      <c r="X180">
        <f>+K180/'Total x Ano'!$G$30</f>
        <v>3.7113559840832567E-3</v>
      </c>
      <c r="Y180">
        <f>+L180/'Total x Ano'!$G$30</f>
        <v>3.6319635751453937E-2</v>
      </c>
    </row>
    <row r="181" spans="1:25" x14ac:dyDescent="0.25">
      <c r="A181" s="1" t="s">
        <v>18</v>
      </c>
      <c r="B181">
        <f>mic!B195</f>
        <v>1588</v>
      </c>
      <c r="C181">
        <f>mic!C195</f>
        <v>474</v>
      </c>
      <c r="D181">
        <f>mic!D195</f>
        <v>1053</v>
      </c>
      <c r="E181">
        <f>mic!E195</f>
        <v>90</v>
      </c>
      <c r="F181">
        <f>mic!F195</f>
        <v>4160</v>
      </c>
      <c r="G181">
        <f>mic!G195</f>
        <v>1422</v>
      </c>
      <c r="H181">
        <f>mic!H195</f>
        <v>782</v>
      </c>
      <c r="I181">
        <f>mic!I195</f>
        <v>494</v>
      </c>
      <c r="J181">
        <f>mic!J195</f>
        <v>58</v>
      </c>
      <c r="K181">
        <f>mic!K195</f>
        <v>888</v>
      </c>
      <c r="L181">
        <f t="shared" si="5"/>
        <v>11009</v>
      </c>
      <c r="N181" s="1" t="s">
        <v>18</v>
      </c>
      <c r="O181">
        <f>+B181/'Total x Ano'!$G$30</f>
        <v>1.5189776553412917E-2</v>
      </c>
      <c r="P181">
        <f>+C181/'Total x Ano'!$G$30</f>
        <v>4.5339761248852162E-3</v>
      </c>
      <c r="Q181">
        <f>+D181/'Total x Ano'!$G$30</f>
        <v>1.0072314049586776E-2</v>
      </c>
      <c r="R181">
        <f>+E181/'Total x Ano'!$G$30</f>
        <v>8.6088154269972454E-4</v>
      </c>
      <c r="S181">
        <f>+F181/'Total x Ano'!$G$30</f>
        <v>3.9791857973676154E-2</v>
      </c>
      <c r="T181">
        <f>+G181/'Total x Ano'!$G$30</f>
        <v>1.3601928374655648E-2</v>
      </c>
      <c r="U181">
        <f>+H181/'Total x Ano'!$G$30</f>
        <v>7.4801040710131619E-3</v>
      </c>
      <c r="V181">
        <f>+I181/'Total x Ano'!$G$30</f>
        <v>4.7252831343740434E-3</v>
      </c>
      <c r="W181">
        <f>+J181/'Total x Ano'!$G$30</f>
        <v>5.5479032751760027E-4</v>
      </c>
      <c r="X181">
        <f>+K181/'Total x Ano'!$G$30</f>
        <v>8.4940312213039482E-3</v>
      </c>
      <c r="Y181">
        <f>+L181/'Total x Ano'!$G$30</f>
        <v>0.1053049433731252</v>
      </c>
    </row>
    <row r="182" spans="1:25" x14ac:dyDescent="0.25">
      <c r="A182" s="1" t="s">
        <v>17</v>
      </c>
      <c r="B182">
        <f>mic!B196</f>
        <v>400</v>
      </c>
      <c r="C182">
        <f>mic!C196</f>
        <v>73</v>
      </c>
      <c r="D182">
        <f>mic!D196</f>
        <v>184</v>
      </c>
      <c r="E182">
        <f>mic!E196</f>
        <v>16</v>
      </c>
      <c r="F182">
        <f>mic!F196</f>
        <v>756</v>
      </c>
      <c r="G182">
        <f>mic!G196</f>
        <v>274</v>
      </c>
      <c r="H182">
        <f>mic!H196</f>
        <v>118</v>
      </c>
      <c r="I182">
        <f>mic!I196</f>
        <v>102</v>
      </c>
      <c r="J182">
        <f>mic!J196</f>
        <v>7</v>
      </c>
      <c r="K182">
        <f>mic!K196</f>
        <v>162</v>
      </c>
      <c r="L182">
        <f t="shared" si="5"/>
        <v>2092</v>
      </c>
      <c r="N182" s="1" t="s">
        <v>17</v>
      </c>
      <c r="O182">
        <f>+B182/'Total x Ano'!$G$30</f>
        <v>3.8261401897765534E-3</v>
      </c>
      <c r="P182">
        <f>+C182/'Total x Ano'!$G$30</f>
        <v>6.9827058463422099E-4</v>
      </c>
      <c r="Q182">
        <f>+D182/'Total x Ano'!$G$30</f>
        <v>1.7600244872972145E-3</v>
      </c>
      <c r="R182">
        <f>+E182/'Total x Ano'!$G$30</f>
        <v>1.5304560759106213E-4</v>
      </c>
      <c r="S182">
        <f>+F182/'Total x Ano'!$G$30</f>
        <v>7.2314049586776862E-3</v>
      </c>
      <c r="T182">
        <f>+G182/'Total x Ano'!$G$30</f>
        <v>2.6209060299969391E-3</v>
      </c>
      <c r="U182">
        <f>+H182/'Total x Ano'!$G$30</f>
        <v>1.1287113559840833E-3</v>
      </c>
      <c r="V182">
        <f>+I182/'Total x Ano'!$G$30</f>
        <v>9.7566574839302108E-4</v>
      </c>
      <c r="W182">
        <f>+J182/'Total x Ano'!$G$30</f>
        <v>6.6957453321089681E-5</v>
      </c>
      <c r="X182">
        <f>+K182/'Total x Ano'!$G$30</f>
        <v>1.5495867768595042E-3</v>
      </c>
      <c r="Y182">
        <f>+L182/'Total x Ano'!$G$30</f>
        <v>2.0010713192531376E-2</v>
      </c>
    </row>
    <row r="183" spans="1:25" x14ac:dyDescent="0.25">
      <c r="A183" s="1" t="s">
        <v>16</v>
      </c>
      <c r="B183">
        <f>mic!B197</f>
        <v>1400</v>
      </c>
      <c r="C183">
        <f>mic!C197</f>
        <v>767</v>
      </c>
      <c r="D183">
        <f>mic!D197</f>
        <v>856</v>
      </c>
      <c r="E183">
        <f>mic!E197</f>
        <v>97</v>
      </c>
      <c r="F183">
        <f>mic!F197</f>
        <v>3102</v>
      </c>
      <c r="G183">
        <f>mic!G197</f>
        <v>1304</v>
      </c>
      <c r="H183">
        <f>mic!H197</f>
        <v>497</v>
      </c>
      <c r="I183">
        <f>mic!I197</f>
        <v>335</v>
      </c>
      <c r="J183">
        <f>mic!J197</f>
        <v>35</v>
      </c>
      <c r="K183">
        <f>mic!K197</f>
        <v>752</v>
      </c>
      <c r="L183">
        <f t="shared" si="5"/>
        <v>9145</v>
      </c>
      <c r="N183" s="1" t="s">
        <v>16</v>
      </c>
      <c r="O183">
        <f>+B183/'Total x Ano'!$G$30</f>
        <v>1.3391490664217937E-2</v>
      </c>
      <c r="P183">
        <f>+C183/'Total x Ano'!$G$30</f>
        <v>7.3366238138965409E-3</v>
      </c>
      <c r="Q183">
        <f>+D183/'Total x Ano'!$G$30</f>
        <v>8.1879400061218247E-3</v>
      </c>
      <c r="R183">
        <f>+E183/'Total x Ano'!$G$30</f>
        <v>9.2783899602081417E-4</v>
      </c>
      <c r="S183">
        <f>+F183/'Total x Ano'!$G$30</f>
        <v>2.9671717171717172E-2</v>
      </c>
      <c r="T183">
        <f>+G183/'Total x Ano'!$G$30</f>
        <v>1.2473217018671564E-2</v>
      </c>
      <c r="U183">
        <f>+H183/'Total x Ano'!$G$30</f>
        <v>4.7539791857973673E-3</v>
      </c>
      <c r="V183">
        <f>+I183/'Total x Ano'!$G$30</f>
        <v>3.2043924089378635E-3</v>
      </c>
      <c r="W183">
        <f>+J183/'Total x Ano'!$G$30</f>
        <v>3.347872666054484E-4</v>
      </c>
      <c r="X183">
        <f>+K183/'Total x Ano'!$G$30</f>
        <v>7.1931435567799207E-3</v>
      </c>
      <c r="Y183">
        <f>+L183/'Total x Ano'!$G$30</f>
        <v>8.7475130088766451E-2</v>
      </c>
    </row>
    <row r="184" spans="1:25" x14ac:dyDescent="0.25">
      <c r="A184" s="1" t="s">
        <v>15</v>
      </c>
      <c r="B184">
        <f>mic!B198</f>
        <v>4415</v>
      </c>
      <c r="C184">
        <f>mic!C198</f>
        <v>1182</v>
      </c>
      <c r="D184">
        <f>mic!D198</f>
        <v>2179</v>
      </c>
      <c r="E184">
        <f>mic!E198</f>
        <v>396</v>
      </c>
      <c r="F184">
        <f>mic!F198</f>
        <v>11035</v>
      </c>
      <c r="G184">
        <f>mic!G198</f>
        <v>3836</v>
      </c>
      <c r="H184">
        <f>mic!H198</f>
        <v>1548</v>
      </c>
      <c r="I184">
        <f>mic!I198</f>
        <v>1458</v>
      </c>
      <c r="J184">
        <f>mic!J198</f>
        <v>66</v>
      </c>
      <c r="K184">
        <f>mic!K198</f>
        <v>3035</v>
      </c>
      <c r="L184">
        <f t="shared" si="5"/>
        <v>29150</v>
      </c>
      <c r="N184" s="1" t="s">
        <v>15</v>
      </c>
      <c r="O184">
        <f>+B184/'Total x Ano'!$G$30</f>
        <v>4.2231022344658711E-2</v>
      </c>
      <c r="P184">
        <f>+C184/'Total x Ano'!$G$30</f>
        <v>1.1306244260789714E-2</v>
      </c>
      <c r="Q184">
        <f>+D184/'Total x Ano'!$G$30</f>
        <v>2.0842898683807776E-2</v>
      </c>
      <c r="R184">
        <f>+E184/'Total x Ano'!$G$30</f>
        <v>3.787878787878788E-3</v>
      </c>
      <c r="S184">
        <f>+F184/'Total x Ano'!$G$30</f>
        <v>0.10555364248546066</v>
      </c>
      <c r="T184">
        <f>+G184/'Total x Ano'!$G$30</f>
        <v>3.6692684419957149E-2</v>
      </c>
      <c r="U184">
        <f>+H184/'Total x Ano'!$G$30</f>
        <v>1.4807162534435262E-2</v>
      </c>
      <c r="V184">
        <f>+I184/'Total x Ano'!$G$30</f>
        <v>1.3946280991735538E-2</v>
      </c>
      <c r="W184">
        <f>+J184/'Total x Ano'!$G$30</f>
        <v>6.3131313131313137E-4</v>
      </c>
      <c r="X184">
        <f>+K184/'Total x Ano'!$G$30</f>
        <v>2.9030838689929599E-2</v>
      </c>
      <c r="Y184">
        <f>+L184/'Total x Ano'!$G$30</f>
        <v>0.27882996632996632</v>
      </c>
    </row>
    <row r="185" spans="1:25" x14ac:dyDescent="0.25">
      <c r="A185" s="1" t="s">
        <v>14</v>
      </c>
      <c r="B185">
        <f>mic!B199</f>
        <v>1155</v>
      </c>
      <c r="C185">
        <f>mic!C199</f>
        <v>280</v>
      </c>
      <c r="D185">
        <f>mic!D199</f>
        <v>712</v>
      </c>
      <c r="E185">
        <f>mic!E199</f>
        <v>113</v>
      </c>
      <c r="F185">
        <f>mic!F199</f>
        <v>2825</v>
      </c>
      <c r="G185">
        <f>mic!G199</f>
        <v>970</v>
      </c>
      <c r="H185">
        <f>mic!H199</f>
        <v>476</v>
      </c>
      <c r="I185">
        <f>mic!I199</f>
        <v>315</v>
      </c>
      <c r="J185">
        <f>mic!J199</f>
        <v>16</v>
      </c>
      <c r="K185">
        <f>mic!K199</f>
        <v>624</v>
      </c>
      <c r="L185">
        <f t="shared" si="5"/>
        <v>7486</v>
      </c>
      <c r="N185" s="1" t="s">
        <v>14</v>
      </c>
      <c r="O185">
        <f>+B185/'Total x Ano'!$G$30</f>
        <v>1.1047979797979798E-2</v>
      </c>
      <c r="P185">
        <f>+C185/'Total x Ano'!$G$30</f>
        <v>2.6782981328435872E-3</v>
      </c>
      <c r="Q185">
        <f>+D185/'Total x Ano'!$G$30</f>
        <v>6.8105295378022655E-3</v>
      </c>
      <c r="R185">
        <f>+E185/'Total x Ano'!$G$30</f>
        <v>1.0808846036118762E-3</v>
      </c>
      <c r="S185">
        <f>+F185/'Total x Ano'!$G$30</f>
        <v>2.7022115090296908E-2</v>
      </c>
      <c r="T185">
        <f>+G185/'Total x Ano'!$G$30</f>
        <v>9.2783899602081419E-3</v>
      </c>
      <c r="U185">
        <f>+H185/'Total x Ano'!$G$30</f>
        <v>4.5531068258340985E-3</v>
      </c>
      <c r="V185">
        <f>+I185/'Total x Ano'!$G$30</f>
        <v>3.0130853994490359E-3</v>
      </c>
      <c r="W185">
        <f>+J185/'Total x Ano'!$G$30</f>
        <v>1.5304560759106213E-4</v>
      </c>
      <c r="X185">
        <f>+K185/'Total x Ano'!$G$30</f>
        <v>5.9687786960514232E-3</v>
      </c>
      <c r="Y185">
        <f>+L185/'Total x Ano'!$G$30</f>
        <v>7.1606213651668194E-2</v>
      </c>
    </row>
    <row r="186" spans="1:25" x14ac:dyDescent="0.25">
      <c r="A186" s="1" t="s">
        <v>13</v>
      </c>
      <c r="B186">
        <f>mic!B200</f>
        <v>922</v>
      </c>
      <c r="C186">
        <f>mic!C200</f>
        <v>310</v>
      </c>
      <c r="D186">
        <f>mic!D200</f>
        <v>681</v>
      </c>
      <c r="E186">
        <f>mic!E200</f>
        <v>86</v>
      </c>
      <c r="F186">
        <f>mic!F200</f>
        <v>1718</v>
      </c>
      <c r="G186">
        <f>mic!G200</f>
        <v>774</v>
      </c>
      <c r="H186">
        <f>mic!H200</f>
        <v>436</v>
      </c>
      <c r="I186">
        <f>mic!I200</f>
        <v>207</v>
      </c>
      <c r="J186">
        <f>mic!J200</f>
        <v>14</v>
      </c>
      <c r="K186">
        <f>mic!K200</f>
        <v>450</v>
      </c>
      <c r="L186">
        <f t="shared" si="5"/>
        <v>5598</v>
      </c>
      <c r="N186" s="1" t="s">
        <v>13</v>
      </c>
      <c r="O186">
        <f>+B186/'Total x Ano'!$G$30</f>
        <v>8.8192531374349549E-3</v>
      </c>
      <c r="P186">
        <f>+C186/'Total x Ano'!$G$30</f>
        <v>2.9652586470768289E-3</v>
      </c>
      <c r="Q186">
        <f>+D186/'Total x Ano'!$G$30</f>
        <v>6.5140036730945818E-3</v>
      </c>
      <c r="R186">
        <f>+E186/'Total x Ano'!$G$30</f>
        <v>8.2262014080195899E-4</v>
      </c>
      <c r="S186">
        <f>+F186/'Total x Ano'!$G$30</f>
        <v>1.6433272115090297E-2</v>
      </c>
      <c r="T186">
        <f>+G186/'Total x Ano'!$G$30</f>
        <v>7.4035812672176311E-3</v>
      </c>
      <c r="U186">
        <f>+H186/'Total x Ano'!$G$30</f>
        <v>4.1704928068564432E-3</v>
      </c>
      <c r="V186">
        <f>+I186/'Total x Ano'!$G$30</f>
        <v>1.9800275482093664E-3</v>
      </c>
      <c r="W186">
        <f>+J186/'Total x Ano'!$G$30</f>
        <v>1.3391490664217936E-4</v>
      </c>
      <c r="X186">
        <f>+K186/'Total x Ano'!$G$30</f>
        <v>4.3044077134986227E-3</v>
      </c>
      <c r="Y186">
        <f>+L186/'Total x Ano'!$G$30</f>
        <v>5.3546831955922865E-2</v>
      </c>
    </row>
    <row r="187" spans="1:25" x14ac:dyDescent="0.25">
      <c r="A187" s="1" t="s">
        <v>12</v>
      </c>
      <c r="B187">
        <f>mic!B201</f>
        <v>1708</v>
      </c>
      <c r="C187">
        <f>mic!C201</f>
        <v>332</v>
      </c>
      <c r="D187">
        <f>mic!D201</f>
        <v>769</v>
      </c>
      <c r="E187">
        <f>mic!E201</f>
        <v>85</v>
      </c>
      <c r="F187">
        <f>mic!F201</f>
        <v>2748</v>
      </c>
      <c r="G187">
        <f>mic!G201</f>
        <v>1058</v>
      </c>
      <c r="H187">
        <f>mic!H201</f>
        <v>546</v>
      </c>
      <c r="I187">
        <f>mic!I201</f>
        <v>356</v>
      </c>
      <c r="J187">
        <f>mic!J201</f>
        <v>30</v>
      </c>
      <c r="K187">
        <f>mic!K201</f>
        <v>589</v>
      </c>
      <c r="L187">
        <f t="shared" si="5"/>
        <v>8221</v>
      </c>
      <c r="N187" s="1" t="s">
        <v>12</v>
      </c>
      <c r="O187">
        <f>+B187/'Total x Ano'!$G$30</f>
        <v>1.6337618610345883E-2</v>
      </c>
      <c r="P187">
        <f>+C187/'Total x Ano'!$G$30</f>
        <v>3.1756963575145392E-3</v>
      </c>
      <c r="Q187">
        <f>+D187/'Total x Ano'!$G$30</f>
        <v>7.355754514845424E-3</v>
      </c>
      <c r="R187">
        <f>+E187/'Total x Ano'!$G$30</f>
        <v>8.1305479032751763E-4</v>
      </c>
      <c r="S187">
        <f>+F187/'Total x Ano'!$G$30</f>
        <v>2.6285583103764922E-2</v>
      </c>
      <c r="T187">
        <f>+G187/'Total x Ano'!$G$30</f>
        <v>1.0120140801958983E-2</v>
      </c>
      <c r="U187">
        <f>+H187/'Total x Ano'!$G$30</f>
        <v>5.222681359044995E-3</v>
      </c>
      <c r="V187">
        <f>+I187/'Total x Ano'!$G$30</f>
        <v>3.4052647689011327E-3</v>
      </c>
      <c r="W187">
        <f>+J187/'Total x Ano'!$G$30</f>
        <v>2.869605142332415E-4</v>
      </c>
      <c r="X187">
        <f>+K187/'Total x Ano'!$G$30</f>
        <v>5.633991429445975E-3</v>
      </c>
      <c r="Y187">
        <f>+L187/'Total x Ano'!$G$30</f>
        <v>7.8636746250382611E-2</v>
      </c>
    </row>
    <row r="188" spans="1:25" x14ac:dyDescent="0.25">
      <c r="A188" s="1" t="s">
        <v>11</v>
      </c>
      <c r="B188">
        <f>mic!B202</f>
        <v>160</v>
      </c>
      <c r="C188">
        <f>mic!C202</f>
        <v>71</v>
      </c>
      <c r="D188">
        <f>mic!D202</f>
        <v>152</v>
      </c>
      <c r="E188">
        <f>mic!E202</f>
        <v>23</v>
      </c>
      <c r="F188">
        <f>mic!F202</f>
        <v>377</v>
      </c>
      <c r="G188">
        <f>mic!G202</f>
        <v>149</v>
      </c>
      <c r="H188">
        <f>mic!H202</f>
        <v>119</v>
      </c>
      <c r="I188">
        <f>mic!I202</f>
        <v>47</v>
      </c>
      <c r="J188">
        <f>mic!J202</f>
        <v>7</v>
      </c>
      <c r="K188">
        <f>mic!K202</f>
        <v>146</v>
      </c>
      <c r="L188">
        <f t="shared" si="5"/>
        <v>1251</v>
      </c>
      <c r="N188" s="1" t="s">
        <v>11</v>
      </c>
      <c r="O188">
        <f>+B188/'Total x Ano'!$G$30</f>
        <v>1.5304560759106215E-3</v>
      </c>
      <c r="P188">
        <f>+C188/'Total x Ano'!$G$30</f>
        <v>6.7913988368533827E-4</v>
      </c>
      <c r="Q188">
        <f>+D188/'Total x Ano'!$G$30</f>
        <v>1.4539332721150904E-3</v>
      </c>
      <c r="R188">
        <f>+E188/'Total x Ano'!$G$30</f>
        <v>2.2000306091215182E-4</v>
      </c>
      <c r="S188">
        <f>+F188/'Total x Ano'!$G$30</f>
        <v>3.6061371288644015E-3</v>
      </c>
      <c r="T188">
        <f>+G188/'Total x Ano'!$G$30</f>
        <v>1.4252372206917661E-3</v>
      </c>
      <c r="U188">
        <f>+H188/'Total x Ano'!$G$30</f>
        <v>1.1382767064585246E-3</v>
      </c>
      <c r="V188">
        <f>+I188/'Total x Ano'!$G$30</f>
        <v>4.4957147229874504E-4</v>
      </c>
      <c r="W188">
        <f>+J188/'Total x Ano'!$G$30</f>
        <v>6.6957453321089681E-5</v>
      </c>
      <c r="X188">
        <f>+K188/'Total x Ano'!$G$30</f>
        <v>1.396541169268442E-3</v>
      </c>
      <c r="Y188">
        <f>+L188/'Total x Ano'!$G$30</f>
        <v>1.196625344352617E-2</v>
      </c>
    </row>
    <row r="189" spans="1:25" x14ac:dyDescent="0.25">
      <c r="A189" s="1" t="s">
        <v>10</v>
      </c>
      <c r="B189">
        <f>mic!B203</f>
        <v>229</v>
      </c>
      <c r="C189">
        <f>mic!C203</f>
        <v>68</v>
      </c>
      <c r="D189">
        <f>mic!D203</f>
        <v>174</v>
      </c>
      <c r="E189">
        <f>mic!E203</f>
        <v>34</v>
      </c>
      <c r="F189">
        <f>mic!F203</f>
        <v>558</v>
      </c>
      <c r="G189">
        <f>mic!G203</f>
        <v>149</v>
      </c>
      <c r="H189">
        <f>mic!H203</f>
        <v>89</v>
      </c>
      <c r="I189">
        <f>mic!I203</f>
        <v>68</v>
      </c>
      <c r="J189">
        <f>mic!J203</f>
        <v>4</v>
      </c>
      <c r="K189">
        <f>mic!K203</f>
        <v>154</v>
      </c>
      <c r="L189">
        <f t="shared" si="5"/>
        <v>1527</v>
      </c>
      <c r="N189" s="1" t="s">
        <v>10</v>
      </c>
      <c r="O189">
        <f>+B189/'Total x Ano'!$G$30</f>
        <v>2.1904652586470768E-3</v>
      </c>
      <c r="P189">
        <f>+C189/'Total x Ano'!$G$30</f>
        <v>6.5044383226201409E-4</v>
      </c>
      <c r="Q189">
        <f>+D189/'Total x Ano'!$G$30</f>
        <v>1.6643709825528007E-3</v>
      </c>
      <c r="R189">
        <f>+E189/'Total x Ano'!$G$30</f>
        <v>3.2522191613100704E-4</v>
      </c>
      <c r="S189">
        <f>+F189/'Total x Ano'!$G$30</f>
        <v>5.3374655647382922E-3</v>
      </c>
      <c r="T189">
        <f>+G189/'Total x Ano'!$G$30</f>
        <v>1.4252372206917661E-3</v>
      </c>
      <c r="U189">
        <f>+H189/'Total x Ano'!$G$30</f>
        <v>8.5131619222528318E-4</v>
      </c>
      <c r="V189">
        <f>+I189/'Total x Ano'!$G$30</f>
        <v>6.5044383226201409E-4</v>
      </c>
      <c r="W189">
        <f>+J189/'Total x Ano'!$G$30</f>
        <v>3.8261401897765534E-5</v>
      </c>
      <c r="X189">
        <f>+K189/'Total x Ano'!$G$30</f>
        <v>1.4730639730639731E-3</v>
      </c>
      <c r="Y189">
        <f>+L189/'Total x Ano'!$G$30</f>
        <v>1.4606290174471993E-2</v>
      </c>
    </row>
    <row r="190" spans="1:25" x14ac:dyDescent="0.25">
      <c r="A190" s="1" t="s">
        <v>9</v>
      </c>
      <c r="B190">
        <f>mic!B204</f>
        <v>447</v>
      </c>
      <c r="C190">
        <f>mic!C204</f>
        <v>134</v>
      </c>
      <c r="D190">
        <f>mic!D204</f>
        <v>328</v>
      </c>
      <c r="E190">
        <f>mic!E204</f>
        <v>29</v>
      </c>
      <c r="F190">
        <f>mic!F204</f>
        <v>1083</v>
      </c>
      <c r="G190">
        <f>mic!G204</f>
        <v>326</v>
      </c>
      <c r="H190">
        <f>mic!H204</f>
        <v>205</v>
      </c>
      <c r="I190">
        <f>mic!I204</f>
        <v>133</v>
      </c>
      <c r="J190">
        <f>mic!J204</f>
        <v>12</v>
      </c>
      <c r="K190">
        <f>mic!K204</f>
        <v>296</v>
      </c>
      <c r="L190">
        <f t="shared" si="5"/>
        <v>2993</v>
      </c>
      <c r="N190" s="1" t="s">
        <v>9</v>
      </c>
      <c r="O190">
        <f>+B190/'Total x Ano'!$G$30</f>
        <v>4.2757116620752988E-3</v>
      </c>
      <c r="P190">
        <f>+C190/'Total x Ano'!$G$30</f>
        <v>1.2817569635751455E-3</v>
      </c>
      <c r="Q190">
        <f>+D190/'Total x Ano'!$G$30</f>
        <v>3.1374349556167738E-3</v>
      </c>
      <c r="R190">
        <f>+E190/'Total x Ano'!$G$30</f>
        <v>2.7739516375880014E-4</v>
      </c>
      <c r="S190">
        <f>+F190/'Total x Ano'!$G$30</f>
        <v>1.0359274563820018E-2</v>
      </c>
      <c r="T190">
        <f>+G190/'Total x Ano'!$G$30</f>
        <v>3.1183042546678911E-3</v>
      </c>
      <c r="U190">
        <f>+H190/'Total x Ano'!$G$30</f>
        <v>1.9608968472604837E-3</v>
      </c>
      <c r="V190">
        <f>+I190/'Total x Ano'!$G$30</f>
        <v>1.2721916131007041E-3</v>
      </c>
      <c r="W190">
        <f>+J190/'Total x Ano'!$G$30</f>
        <v>1.147842056932966E-4</v>
      </c>
      <c r="X190">
        <f>+K190/'Total x Ano'!$G$30</f>
        <v>2.8313437404346494E-3</v>
      </c>
      <c r="Y190">
        <f>+L190/'Total x Ano'!$G$30</f>
        <v>2.8629093970003062E-2</v>
      </c>
    </row>
    <row r="191" spans="1:25" x14ac:dyDescent="0.25">
      <c r="A191" s="1" t="s">
        <v>8</v>
      </c>
      <c r="B191">
        <f>mic!B205</f>
        <v>316</v>
      </c>
      <c r="C191">
        <f>mic!C205</f>
        <v>108</v>
      </c>
      <c r="D191">
        <f>mic!D205</f>
        <v>161</v>
      </c>
      <c r="E191">
        <f>mic!E205</f>
        <v>22</v>
      </c>
      <c r="F191">
        <f>mic!F205</f>
        <v>917</v>
      </c>
      <c r="G191">
        <f>mic!G205</f>
        <v>347</v>
      </c>
      <c r="H191">
        <f>mic!H205</f>
        <v>114</v>
      </c>
      <c r="I191">
        <f>mic!I205</f>
        <v>95</v>
      </c>
      <c r="J191">
        <f>mic!J205</f>
        <v>7</v>
      </c>
      <c r="K191">
        <f>mic!K205</f>
        <v>282</v>
      </c>
      <c r="L191">
        <f t="shared" si="5"/>
        <v>2369</v>
      </c>
      <c r="N191" s="1" t="s">
        <v>8</v>
      </c>
      <c r="O191">
        <f>+B191/'Total x Ano'!$G$30</f>
        <v>3.022650749923477E-3</v>
      </c>
      <c r="P191">
        <f>+C191/'Total x Ano'!$G$30</f>
        <v>1.0330578512396695E-3</v>
      </c>
      <c r="Q191">
        <f>+D191/'Total x Ano'!$G$30</f>
        <v>1.5400214263850628E-3</v>
      </c>
      <c r="R191">
        <f>+E191/'Total x Ano'!$G$30</f>
        <v>2.1043771043771043E-4</v>
      </c>
      <c r="S191">
        <f>+F191/'Total x Ano'!$G$30</f>
        <v>8.7714263850627479E-3</v>
      </c>
      <c r="T191">
        <f>+G191/'Total x Ano'!$G$30</f>
        <v>3.3191766146311603E-3</v>
      </c>
      <c r="U191">
        <f>+H191/'Total x Ano'!$G$30</f>
        <v>1.0904499540863178E-3</v>
      </c>
      <c r="V191">
        <f>+I191/'Total x Ano'!$G$30</f>
        <v>9.0870829507193145E-4</v>
      </c>
      <c r="W191">
        <f>+J191/'Total x Ano'!$G$30</f>
        <v>6.6957453321089681E-5</v>
      </c>
      <c r="X191">
        <f>+K191/'Total x Ano'!$G$30</f>
        <v>2.6974288337924699E-3</v>
      </c>
      <c r="Y191">
        <f>+L191/'Total x Ano'!$G$30</f>
        <v>2.2660315273951636E-2</v>
      </c>
    </row>
    <row r="192" spans="1:25" x14ac:dyDescent="0.25">
      <c r="A192" s="1" t="s">
        <v>7</v>
      </c>
      <c r="B192">
        <f>mic!B206</f>
        <v>15276</v>
      </c>
      <c r="C192">
        <f>mic!C206</f>
        <v>4810</v>
      </c>
      <c r="D192">
        <f>mic!D206</f>
        <v>8888</v>
      </c>
      <c r="E192">
        <f>mic!E206</f>
        <v>1197</v>
      </c>
      <c r="F192">
        <f>mic!F206</f>
        <v>36050</v>
      </c>
      <c r="G192">
        <f>mic!G206</f>
        <v>12254</v>
      </c>
      <c r="H192">
        <f>mic!H206</f>
        <v>5822</v>
      </c>
      <c r="I192">
        <f>mic!I206</f>
        <v>4480</v>
      </c>
      <c r="J192">
        <f>mic!J206</f>
        <v>311</v>
      </c>
      <c r="K192">
        <f>mic!K206</f>
        <v>9056</v>
      </c>
      <c r="L192">
        <f t="shared" si="5"/>
        <v>98144</v>
      </c>
      <c r="N192" s="1" t="s">
        <v>7</v>
      </c>
      <c r="O192">
        <f>+B192/'Total x Ano'!$G$30</f>
        <v>0.14612029384756658</v>
      </c>
      <c r="P192">
        <f>+C192/'Total x Ano'!$G$30</f>
        <v>4.6009335782063052E-2</v>
      </c>
      <c r="Q192">
        <f>+D192/'Total x Ano'!$G$30</f>
        <v>8.5016835016835018E-2</v>
      </c>
      <c r="R192">
        <f>+E192/'Total x Ano'!$G$30</f>
        <v>1.1449724517906336E-2</v>
      </c>
      <c r="S192">
        <f>+F192/'Total x Ano'!$G$30</f>
        <v>0.34483088460361189</v>
      </c>
      <c r="T192">
        <f>+G192/'Total x Ano'!$G$30</f>
        <v>0.11721380471380471</v>
      </c>
      <c r="U192">
        <f>+H192/'Total x Ano'!$G$30</f>
        <v>5.5689470462197736E-2</v>
      </c>
      <c r="V192">
        <f>+I192/'Total x Ano'!$G$30</f>
        <v>4.2852770125497396E-2</v>
      </c>
      <c r="W192">
        <f>+J192/'Total x Ano'!$G$30</f>
        <v>2.9748239975512705E-3</v>
      </c>
      <c r="X192">
        <f>+K192/'Total x Ano'!$G$30</f>
        <v>8.6623813896541169E-2</v>
      </c>
      <c r="Y192">
        <f>+L192/'Total x Ano'!$G$30</f>
        <v>0.93878175696357513</v>
      </c>
    </row>
    <row r="193" spans="1:25" x14ac:dyDescent="0.25">
      <c r="L193" s="1"/>
    </row>
    <row r="194" spans="1:25" x14ac:dyDescent="0.25">
      <c r="L194" s="1"/>
    </row>
    <row r="195" spans="1:25" s="1" customFormat="1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  <c r="O195" s="1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x14ac:dyDescent="0.25">
      <c r="B196" s="1" t="s">
        <v>505</v>
      </c>
      <c r="C196" s="1" t="s">
        <v>541</v>
      </c>
      <c r="D196" s="1" t="s">
        <v>1</v>
      </c>
      <c r="E196" s="1" t="s">
        <v>531</v>
      </c>
      <c r="F196" s="1" t="s">
        <v>510</v>
      </c>
      <c r="G196" s="1" t="s">
        <v>537</v>
      </c>
      <c r="H196" s="1" t="s">
        <v>2</v>
      </c>
      <c r="I196" s="1" t="s">
        <v>3</v>
      </c>
      <c r="J196" s="1" t="s">
        <v>6</v>
      </c>
      <c r="K196" s="1" t="s">
        <v>533</v>
      </c>
      <c r="L196" s="1" t="s">
        <v>565</v>
      </c>
      <c r="N196" s="1"/>
      <c r="O196" s="1" t="s">
        <v>505</v>
      </c>
      <c r="P196" s="1" t="s">
        <v>541</v>
      </c>
      <c r="Q196" s="1" t="s">
        <v>1</v>
      </c>
      <c r="R196" s="1" t="s">
        <v>531</v>
      </c>
      <c r="S196" s="1" t="s">
        <v>510</v>
      </c>
      <c r="T196" s="1" t="s">
        <v>537</v>
      </c>
      <c r="U196" s="1" t="s">
        <v>2</v>
      </c>
      <c r="V196" s="1" t="s">
        <v>3</v>
      </c>
      <c r="W196" s="1" t="s">
        <v>6</v>
      </c>
      <c r="X196" s="1" t="s">
        <v>533</v>
      </c>
      <c r="Y196" s="1" t="s">
        <v>565</v>
      </c>
    </row>
    <row r="197" spans="1:25" x14ac:dyDescent="0.25">
      <c r="A197" s="1" t="s">
        <v>34</v>
      </c>
      <c r="B197">
        <f>mic!B214</f>
        <v>133</v>
      </c>
      <c r="C197">
        <f>mic!C214</f>
        <v>32</v>
      </c>
      <c r="D197">
        <f>mic!D214</f>
        <v>112</v>
      </c>
      <c r="E197">
        <f>mic!E214</f>
        <v>10</v>
      </c>
      <c r="F197">
        <f>mic!F214</f>
        <v>284</v>
      </c>
      <c r="G197">
        <f>mic!G214</f>
        <v>79</v>
      </c>
      <c r="H197">
        <f>mic!H214</f>
        <v>41</v>
      </c>
      <c r="I197">
        <f>mic!I214</f>
        <v>43</v>
      </c>
      <c r="J197">
        <f>mic!J214</f>
        <v>4</v>
      </c>
      <c r="K197">
        <f>mic!K214</f>
        <v>75</v>
      </c>
      <c r="L197">
        <f>SUM(B197:K197)</f>
        <v>813</v>
      </c>
      <c r="N197" s="1" t="s">
        <v>34</v>
      </c>
      <c r="O197">
        <f>+B197/'Total x Ano'!$H$30</f>
        <v>1.2390650183064869E-3</v>
      </c>
      <c r="P197">
        <f>+C197/'Total x Ano'!$H$30</f>
        <v>2.9812090666020739E-4</v>
      </c>
      <c r="Q197">
        <f>+D197/'Total x Ano'!$H$30</f>
        <v>1.0434231733107259E-3</v>
      </c>
      <c r="R197">
        <f>+E197/'Total x Ano'!$H$30</f>
        <v>9.3162783331314812E-5</v>
      </c>
      <c r="S197">
        <f>+F197/'Total x Ano'!$H$30</f>
        <v>2.6458230466093404E-3</v>
      </c>
      <c r="T197">
        <f>+G197/'Total x Ano'!$H$30</f>
        <v>7.35985988317387E-4</v>
      </c>
      <c r="U197">
        <f>+H197/'Total x Ano'!$H$30</f>
        <v>3.8196741165839068E-4</v>
      </c>
      <c r="V197">
        <f>+I197/'Total x Ano'!$H$30</f>
        <v>4.0059996832465366E-4</v>
      </c>
      <c r="W197">
        <f>+J197/'Total x Ano'!$H$30</f>
        <v>3.7265113332525923E-5</v>
      </c>
      <c r="X197">
        <f>+K197/'Total x Ano'!$H$30</f>
        <v>6.9872087498486105E-4</v>
      </c>
      <c r="Y197">
        <f>+L197/'Total x Ano'!$H$30</f>
        <v>7.5741342848358942E-3</v>
      </c>
    </row>
    <row r="198" spans="1:25" x14ac:dyDescent="0.25">
      <c r="A198" s="1" t="s">
        <v>33</v>
      </c>
      <c r="B198">
        <f>mic!B215</f>
        <v>35</v>
      </c>
      <c r="C198">
        <f>mic!C215</f>
        <v>8</v>
      </c>
      <c r="D198">
        <f>mic!D215</f>
        <v>22</v>
      </c>
      <c r="E198">
        <f>mic!E215</f>
        <v>0</v>
      </c>
      <c r="F198">
        <f>mic!F215</f>
        <v>79</v>
      </c>
      <c r="G198">
        <f>mic!G215</f>
        <v>15</v>
      </c>
      <c r="H198">
        <f>mic!H215</f>
        <v>11</v>
      </c>
      <c r="I198">
        <f>mic!I215</f>
        <v>5</v>
      </c>
      <c r="J198">
        <f>mic!J215</f>
        <v>0</v>
      </c>
      <c r="K198">
        <f>mic!K215</f>
        <v>8</v>
      </c>
      <c r="L198">
        <f t="shared" ref="L198:L224" si="6">SUM(B198:K198)</f>
        <v>183</v>
      </c>
      <c r="N198" s="1" t="s">
        <v>33</v>
      </c>
      <c r="O198">
        <f>+B198/'Total x Ano'!$H$30</f>
        <v>3.260697416596018E-4</v>
      </c>
      <c r="P198">
        <f>+C198/'Total x Ano'!$H$30</f>
        <v>7.4530226665051847E-5</v>
      </c>
      <c r="Q198">
        <f>+D198/'Total x Ano'!$H$30</f>
        <v>2.0495812332889257E-4</v>
      </c>
      <c r="R198">
        <f>+E198/'Total x Ano'!$H$30</f>
        <v>0</v>
      </c>
      <c r="S198">
        <f>+F198/'Total x Ano'!$H$30</f>
        <v>7.35985988317387E-4</v>
      </c>
      <c r="T198">
        <f>+G198/'Total x Ano'!$H$30</f>
        <v>1.397441749969722E-4</v>
      </c>
      <c r="U198">
        <f>+H198/'Total x Ano'!$H$30</f>
        <v>1.0247906166444629E-4</v>
      </c>
      <c r="V198">
        <f>+I198/'Total x Ano'!$H$30</f>
        <v>4.6581391665657406E-5</v>
      </c>
      <c r="W198">
        <f>+J198/'Total x Ano'!$H$30</f>
        <v>0</v>
      </c>
      <c r="X198">
        <f>+K198/'Total x Ano'!$H$30</f>
        <v>7.4530226665051847E-5</v>
      </c>
      <c r="Y198">
        <f>+L198/'Total x Ano'!$H$30</f>
        <v>1.7048789349630609E-3</v>
      </c>
    </row>
    <row r="199" spans="1:25" x14ac:dyDescent="0.25">
      <c r="A199" s="1" t="s">
        <v>32</v>
      </c>
      <c r="B199">
        <f>mic!B216</f>
        <v>168</v>
      </c>
      <c r="C199">
        <f>mic!C216</f>
        <v>29</v>
      </c>
      <c r="D199">
        <f>mic!D216</f>
        <v>48</v>
      </c>
      <c r="E199">
        <f>mic!E216</f>
        <v>4</v>
      </c>
      <c r="F199">
        <f>mic!F216</f>
        <v>267</v>
      </c>
      <c r="G199">
        <f>mic!G216</f>
        <v>73</v>
      </c>
      <c r="H199">
        <f>mic!H216</f>
        <v>28</v>
      </c>
      <c r="I199">
        <f>mic!I216</f>
        <v>28</v>
      </c>
      <c r="J199">
        <f>mic!J216</f>
        <v>0</v>
      </c>
      <c r="K199">
        <f>mic!K216</f>
        <v>67</v>
      </c>
      <c r="L199">
        <f t="shared" si="6"/>
        <v>712</v>
      </c>
      <c r="N199" s="1" t="s">
        <v>32</v>
      </c>
      <c r="O199">
        <f>+B199/'Total x Ano'!$H$30</f>
        <v>1.5651347599660887E-3</v>
      </c>
      <c r="P199">
        <f>+C199/'Total x Ano'!$H$30</f>
        <v>2.7017207166081292E-4</v>
      </c>
      <c r="Q199">
        <f>+D199/'Total x Ano'!$H$30</f>
        <v>4.4718135999031105E-4</v>
      </c>
      <c r="R199">
        <f>+E199/'Total x Ano'!$H$30</f>
        <v>3.7265113332525923E-5</v>
      </c>
      <c r="S199">
        <f>+F199/'Total x Ano'!$H$30</f>
        <v>2.4874463149461051E-3</v>
      </c>
      <c r="T199">
        <f>+G199/'Total x Ano'!$H$30</f>
        <v>6.8008831831859807E-4</v>
      </c>
      <c r="U199">
        <f>+H199/'Total x Ano'!$H$30</f>
        <v>2.6085579332768148E-4</v>
      </c>
      <c r="V199">
        <f>+I199/'Total x Ano'!$H$30</f>
        <v>2.6085579332768148E-4</v>
      </c>
      <c r="W199">
        <f>+J199/'Total x Ano'!$H$30</f>
        <v>0</v>
      </c>
      <c r="X199">
        <f>+K199/'Total x Ano'!$H$30</f>
        <v>6.2419064831980924E-4</v>
      </c>
      <c r="Y199">
        <f>+L199/'Total x Ano'!$H$30</f>
        <v>6.6331901731896143E-3</v>
      </c>
    </row>
    <row r="200" spans="1:25" x14ac:dyDescent="0.25">
      <c r="A200" s="1" t="s">
        <v>31</v>
      </c>
      <c r="B200">
        <f>mic!B217</f>
        <v>20</v>
      </c>
      <c r="C200">
        <f>mic!C217</f>
        <v>4</v>
      </c>
      <c r="D200">
        <f>mic!D217</f>
        <v>23</v>
      </c>
      <c r="E200">
        <f>mic!E217</f>
        <v>1</v>
      </c>
      <c r="F200">
        <f>mic!F217</f>
        <v>77</v>
      </c>
      <c r="G200">
        <f>mic!G217</f>
        <v>8</v>
      </c>
      <c r="H200">
        <f>mic!H217</f>
        <v>15</v>
      </c>
      <c r="I200">
        <f>mic!I217</f>
        <v>9</v>
      </c>
      <c r="J200">
        <f>mic!J217</f>
        <v>1</v>
      </c>
      <c r="K200">
        <f>mic!K217</f>
        <v>9</v>
      </c>
      <c r="L200">
        <f t="shared" si="6"/>
        <v>167</v>
      </c>
      <c r="N200" s="1" t="s">
        <v>31</v>
      </c>
      <c r="O200">
        <f>+B200/'Total x Ano'!$H$30</f>
        <v>1.8632556666262962E-4</v>
      </c>
      <c r="P200">
        <f>+C200/'Total x Ano'!$H$30</f>
        <v>3.7265113332525923E-5</v>
      </c>
      <c r="Q200">
        <f>+D200/'Total x Ano'!$H$30</f>
        <v>2.1427440166202406E-4</v>
      </c>
      <c r="R200">
        <f>+E200/'Total x Ano'!$H$30</f>
        <v>9.3162783331314808E-6</v>
      </c>
      <c r="S200">
        <f>+F200/'Total x Ano'!$H$30</f>
        <v>7.1735343165112403E-4</v>
      </c>
      <c r="T200">
        <f>+G200/'Total x Ano'!$H$30</f>
        <v>7.4530226665051847E-5</v>
      </c>
      <c r="U200">
        <f>+H200/'Total x Ano'!$H$30</f>
        <v>1.397441749969722E-4</v>
      </c>
      <c r="V200">
        <f>+I200/'Total x Ano'!$H$30</f>
        <v>8.3846504998183322E-5</v>
      </c>
      <c r="W200">
        <f>+J200/'Total x Ano'!$H$30</f>
        <v>9.3162783331314808E-6</v>
      </c>
      <c r="X200">
        <f>+K200/'Total x Ano'!$H$30</f>
        <v>8.3846504998183322E-5</v>
      </c>
      <c r="Y200">
        <f>+L200/'Total x Ano'!$H$30</f>
        <v>1.5558184816329573E-3</v>
      </c>
    </row>
    <row r="201" spans="1:25" x14ac:dyDescent="0.25">
      <c r="A201" s="1" t="s">
        <v>30</v>
      </c>
      <c r="B201">
        <f>mic!B218</f>
        <v>197</v>
      </c>
      <c r="C201">
        <f>mic!C218</f>
        <v>35</v>
      </c>
      <c r="D201">
        <f>mic!D218</f>
        <v>117</v>
      </c>
      <c r="E201">
        <f>mic!E218</f>
        <v>8</v>
      </c>
      <c r="F201">
        <f>mic!F218</f>
        <v>516</v>
      </c>
      <c r="G201">
        <f>mic!G218</f>
        <v>141</v>
      </c>
      <c r="H201">
        <f>mic!H218</f>
        <v>69</v>
      </c>
      <c r="I201">
        <f>mic!I218</f>
        <v>68</v>
      </c>
      <c r="J201">
        <f>mic!J218</f>
        <v>5</v>
      </c>
      <c r="K201">
        <f>mic!K218</f>
        <v>132</v>
      </c>
      <c r="L201">
        <f t="shared" si="6"/>
        <v>1288</v>
      </c>
      <c r="N201" s="1" t="s">
        <v>30</v>
      </c>
      <c r="O201">
        <f>+B201/'Total x Ano'!$H$30</f>
        <v>1.8353068316269018E-3</v>
      </c>
      <c r="P201">
        <f>+C201/'Total x Ano'!$H$30</f>
        <v>3.260697416596018E-4</v>
      </c>
      <c r="Q201">
        <f>+D201/'Total x Ano'!$H$30</f>
        <v>1.0900045649763833E-3</v>
      </c>
      <c r="R201">
        <f>+E201/'Total x Ano'!$H$30</f>
        <v>7.4530226665051847E-5</v>
      </c>
      <c r="S201">
        <f>+F201/'Total x Ano'!$H$30</f>
        <v>4.8071996198958437E-3</v>
      </c>
      <c r="T201">
        <f>+G201/'Total x Ano'!$H$30</f>
        <v>1.3135952449715388E-3</v>
      </c>
      <c r="U201">
        <f>+H201/'Total x Ano'!$H$30</f>
        <v>6.4282320498607211E-4</v>
      </c>
      <c r="V201">
        <f>+I201/'Total x Ano'!$H$30</f>
        <v>6.3350692665294073E-4</v>
      </c>
      <c r="W201">
        <f>+J201/'Total x Ano'!$H$30</f>
        <v>4.6581391665657406E-5</v>
      </c>
      <c r="X201">
        <f>+K201/'Total x Ano'!$H$30</f>
        <v>1.2297487399733555E-3</v>
      </c>
      <c r="Y201">
        <f>+L201/'Total x Ano'!$H$30</f>
        <v>1.1999366493073347E-2</v>
      </c>
    </row>
    <row r="202" spans="1:25" x14ac:dyDescent="0.25">
      <c r="A202" s="1" t="s">
        <v>29</v>
      </c>
      <c r="B202">
        <f>mic!B219</f>
        <v>29</v>
      </c>
      <c r="C202">
        <f>mic!C219</f>
        <v>7</v>
      </c>
      <c r="D202">
        <f>mic!D219</f>
        <v>33</v>
      </c>
      <c r="E202">
        <f>mic!E219</f>
        <v>0</v>
      </c>
      <c r="F202">
        <f>mic!F219</f>
        <v>86</v>
      </c>
      <c r="G202">
        <f>mic!G219</f>
        <v>17</v>
      </c>
      <c r="H202">
        <f>mic!H219</f>
        <v>13</v>
      </c>
      <c r="I202">
        <f>mic!I219</f>
        <v>5</v>
      </c>
      <c r="J202">
        <f>mic!J219</f>
        <v>1</v>
      </c>
      <c r="K202">
        <f>mic!K219</f>
        <v>25</v>
      </c>
      <c r="L202">
        <f t="shared" si="6"/>
        <v>216</v>
      </c>
      <c r="N202" s="1" t="s">
        <v>29</v>
      </c>
      <c r="O202">
        <f>+B202/'Total x Ano'!$H$30</f>
        <v>2.7017207166081292E-4</v>
      </c>
      <c r="P202">
        <f>+C202/'Total x Ano'!$H$30</f>
        <v>6.5213948331920371E-5</v>
      </c>
      <c r="Q202">
        <f>+D202/'Total x Ano'!$H$30</f>
        <v>3.0743718499333888E-4</v>
      </c>
      <c r="R202">
        <f>+E202/'Total x Ano'!$H$30</f>
        <v>0</v>
      </c>
      <c r="S202">
        <f>+F202/'Total x Ano'!$H$30</f>
        <v>8.0119993664930732E-4</v>
      </c>
      <c r="T202">
        <f>+G202/'Total x Ano'!$H$30</f>
        <v>1.5837673166323518E-4</v>
      </c>
      <c r="U202">
        <f>+H202/'Total x Ano'!$H$30</f>
        <v>1.2111161833070925E-4</v>
      </c>
      <c r="V202">
        <f>+I202/'Total x Ano'!$H$30</f>
        <v>4.6581391665657406E-5</v>
      </c>
      <c r="W202">
        <f>+J202/'Total x Ano'!$H$30</f>
        <v>9.3162783331314808E-6</v>
      </c>
      <c r="X202">
        <f>+K202/'Total x Ano'!$H$30</f>
        <v>2.3290695832828702E-4</v>
      </c>
      <c r="Y202">
        <f>+L202/'Total x Ano'!$H$30</f>
        <v>2.0123161199564E-3</v>
      </c>
    </row>
    <row r="203" spans="1:25" x14ac:dyDescent="0.25">
      <c r="A203" s="1" t="s">
        <v>28</v>
      </c>
      <c r="B203">
        <f>mic!B220</f>
        <v>55</v>
      </c>
      <c r="C203">
        <f>mic!C220</f>
        <v>21</v>
      </c>
      <c r="D203">
        <f>mic!D220</f>
        <v>52</v>
      </c>
      <c r="E203">
        <f>mic!E220</f>
        <v>3</v>
      </c>
      <c r="F203">
        <f>mic!F220</f>
        <v>184</v>
      </c>
      <c r="G203">
        <f>mic!G220</f>
        <v>43</v>
      </c>
      <c r="H203">
        <f>mic!H220</f>
        <v>17</v>
      </c>
      <c r="I203">
        <f>mic!I220</f>
        <v>18</v>
      </c>
      <c r="J203">
        <f>mic!J220</f>
        <v>1</v>
      </c>
      <c r="K203">
        <f>mic!K220</f>
        <v>45</v>
      </c>
      <c r="L203">
        <f t="shared" si="6"/>
        <v>439</v>
      </c>
      <c r="N203" s="1" t="s">
        <v>28</v>
      </c>
      <c r="O203">
        <f>+B203/'Total x Ano'!$H$30</f>
        <v>5.1239530832223148E-4</v>
      </c>
      <c r="P203">
        <f>+C203/'Total x Ano'!$H$30</f>
        <v>1.9564184499576109E-4</v>
      </c>
      <c r="Q203">
        <f>+D203/'Total x Ano'!$H$30</f>
        <v>4.8444647332283701E-4</v>
      </c>
      <c r="R203">
        <f>+E203/'Total x Ano'!$H$30</f>
        <v>2.7948834999394441E-5</v>
      </c>
      <c r="S203">
        <f>+F203/'Total x Ano'!$H$30</f>
        <v>1.7141952132961925E-3</v>
      </c>
      <c r="T203">
        <f>+G203/'Total x Ano'!$H$30</f>
        <v>4.0059996832465366E-4</v>
      </c>
      <c r="U203">
        <f>+H203/'Total x Ano'!$H$30</f>
        <v>1.5837673166323518E-4</v>
      </c>
      <c r="V203">
        <f>+I203/'Total x Ano'!$H$30</f>
        <v>1.6769300999636664E-4</v>
      </c>
      <c r="W203">
        <f>+J203/'Total x Ano'!$H$30</f>
        <v>9.3162783331314808E-6</v>
      </c>
      <c r="X203">
        <f>+K203/'Total x Ano'!$H$30</f>
        <v>4.1923252499091664E-4</v>
      </c>
      <c r="Y203">
        <f>+L203/'Total x Ano'!$H$30</f>
        <v>4.0898461882447196E-3</v>
      </c>
    </row>
    <row r="204" spans="1:25" x14ac:dyDescent="0.25">
      <c r="A204" s="1" t="s">
        <v>27</v>
      </c>
      <c r="B204">
        <f>mic!B221</f>
        <v>141</v>
      </c>
      <c r="C204">
        <f>mic!C221</f>
        <v>48</v>
      </c>
      <c r="D204">
        <f>mic!D221</f>
        <v>97</v>
      </c>
      <c r="E204">
        <f>mic!E221</f>
        <v>8</v>
      </c>
      <c r="F204">
        <f>mic!F221</f>
        <v>503</v>
      </c>
      <c r="G204">
        <f>mic!G221</f>
        <v>92</v>
      </c>
      <c r="H204">
        <f>mic!H221</f>
        <v>38</v>
      </c>
      <c r="I204">
        <f>mic!I221</f>
        <v>64</v>
      </c>
      <c r="J204">
        <f>mic!J221</f>
        <v>3</v>
      </c>
      <c r="K204">
        <f>mic!K221</f>
        <v>77</v>
      </c>
      <c r="L204">
        <f t="shared" si="6"/>
        <v>1071</v>
      </c>
      <c r="N204" s="1" t="s">
        <v>27</v>
      </c>
      <c r="O204">
        <f>+B204/'Total x Ano'!$H$30</f>
        <v>1.3135952449715388E-3</v>
      </c>
      <c r="P204">
        <f>+C204/'Total x Ano'!$H$30</f>
        <v>4.4718135999031105E-4</v>
      </c>
      <c r="Q204">
        <f>+D204/'Total x Ano'!$H$30</f>
        <v>9.0367899831375359E-4</v>
      </c>
      <c r="R204">
        <f>+E204/'Total x Ano'!$H$30</f>
        <v>7.4530226665051847E-5</v>
      </c>
      <c r="S204">
        <f>+F204/'Total x Ano'!$H$30</f>
        <v>4.6860880015651349E-3</v>
      </c>
      <c r="T204">
        <f>+G204/'Total x Ano'!$H$30</f>
        <v>8.5709760664809626E-4</v>
      </c>
      <c r="U204">
        <f>+H204/'Total x Ano'!$H$30</f>
        <v>3.5401857665899627E-4</v>
      </c>
      <c r="V204">
        <f>+I204/'Total x Ano'!$H$30</f>
        <v>5.9624181332041477E-4</v>
      </c>
      <c r="W204">
        <f>+J204/'Total x Ano'!$H$30</f>
        <v>2.7948834999394441E-5</v>
      </c>
      <c r="X204">
        <f>+K204/'Total x Ano'!$H$30</f>
        <v>7.1735343165112403E-4</v>
      </c>
      <c r="Y204">
        <f>+L204/'Total x Ano'!$H$30</f>
        <v>9.9777340947838165E-3</v>
      </c>
    </row>
    <row r="205" spans="1:25" x14ac:dyDescent="0.25">
      <c r="A205" s="1" t="s">
        <v>26</v>
      </c>
      <c r="B205">
        <f>mic!B222</f>
        <v>159</v>
      </c>
      <c r="C205">
        <f>mic!C222</f>
        <v>35</v>
      </c>
      <c r="D205">
        <f>mic!D222</f>
        <v>64</v>
      </c>
      <c r="E205">
        <f>mic!E222</f>
        <v>12</v>
      </c>
      <c r="F205">
        <f>mic!F222</f>
        <v>263</v>
      </c>
      <c r="G205">
        <f>mic!G222</f>
        <v>55</v>
      </c>
      <c r="H205">
        <f>mic!H222</f>
        <v>26</v>
      </c>
      <c r="I205">
        <f>mic!I222</f>
        <v>36</v>
      </c>
      <c r="J205">
        <f>mic!J222</f>
        <v>2</v>
      </c>
      <c r="K205">
        <f>mic!K222</f>
        <v>63</v>
      </c>
      <c r="L205">
        <f t="shared" si="6"/>
        <v>715</v>
      </c>
      <c r="N205" s="1" t="s">
        <v>26</v>
      </c>
      <c r="O205">
        <f>+B205/'Total x Ano'!$H$30</f>
        <v>1.4812882549679054E-3</v>
      </c>
      <c r="P205">
        <f>+C205/'Total x Ano'!$H$30</f>
        <v>3.260697416596018E-4</v>
      </c>
      <c r="Q205">
        <f>+D205/'Total x Ano'!$H$30</f>
        <v>5.9624181332041477E-4</v>
      </c>
      <c r="R205">
        <f>+E205/'Total x Ano'!$H$30</f>
        <v>1.1179533999757776E-4</v>
      </c>
      <c r="S205">
        <f>+F205/'Total x Ano'!$H$30</f>
        <v>2.4501812016135792E-3</v>
      </c>
      <c r="T205">
        <f>+G205/'Total x Ano'!$H$30</f>
        <v>5.1239530832223148E-4</v>
      </c>
      <c r="U205">
        <f>+H205/'Total x Ano'!$H$30</f>
        <v>2.422232366614185E-4</v>
      </c>
      <c r="V205">
        <f>+I205/'Total x Ano'!$H$30</f>
        <v>3.3538601999273329E-4</v>
      </c>
      <c r="W205">
        <f>+J205/'Total x Ano'!$H$30</f>
        <v>1.8632556666262962E-5</v>
      </c>
      <c r="X205">
        <f>+K205/'Total x Ano'!$H$30</f>
        <v>5.8692553498728328E-4</v>
      </c>
      <c r="Y205">
        <f>+L205/'Total x Ano'!$H$30</f>
        <v>6.6611390081890084E-3</v>
      </c>
    </row>
    <row r="206" spans="1:25" x14ac:dyDescent="0.25">
      <c r="A206" s="1" t="s">
        <v>25</v>
      </c>
      <c r="B206">
        <f>mic!B223</f>
        <v>406</v>
      </c>
      <c r="C206">
        <f>mic!C223</f>
        <v>151</v>
      </c>
      <c r="D206">
        <f>mic!D223</f>
        <v>262</v>
      </c>
      <c r="E206">
        <f>mic!E223</f>
        <v>21</v>
      </c>
      <c r="F206">
        <f>mic!F223</f>
        <v>881</v>
      </c>
      <c r="G206">
        <f>mic!G223</f>
        <v>218</v>
      </c>
      <c r="H206">
        <f>mic!H223</f>
        <v>108</v>
      </c>
      <c r="I206">
        <f>mic!I223</f>
        <v>109</v>
      </c>
      <c r="J206">
        <f>mic!J223</f>
        <v>6</v>
      </c>
      <c r="K206">
        <f>mic!K223</f>
        <v>235</v>
      </c>
      <c r="L206">
        <f t="shared" si="6"/>
        <v>2397</v>
      </c>
      <c r="N206" s="1" t="s">
        <v>25</v>
      </c>
      <c r="O206">
        <f>+B206/'Total x Ano'!$H$30</f>
        <v>3.782409003251381E-3</v>
      </c>
      <c r="P206">
        <f>+C206/'Total x Ano'!$H$30</f>
        <v>1.4067580283028535E-3</v>
      </c>
      <c r="Q206">
        <f>+D206/'Total x Ano'!$H$30</f>
        <v>2.4408649232804478E-3</v>
      </c>
      <c r="R206">
        <f>+E206/'Total x Ano'!$H$30</f>
        <v>1.9564184499576109E-4</v>
      </c>
      <c r="S206">
        <f>+F206/'Total x Ano'!$H$30</f>
        <v>8.207641211488835E-3</v>
      </c>
      <c r="T206">
        <f>+G206/'Total x Ano'!$H$30</f>
        <v>2.0309486766226627E-3</v>
      </c>
      <c r="U206">
        <f>+H206/'Total x Ano'!$H$30</f>
        <v>1.0061580599782E-3</v>
      </c>
      <c r="V206">
        <f>+I206/'Total x Ano'!$H$30</f>
        <v>1.0154743383113314E-3</v>
      </c>
      <c r="W206">
        <f>+J206/'Total x Ano'!$H$30</f>
        <v>5.5897669998788882E-5</v>
      </c>
      <c r="X206">
        <f>+K206/'Total x Ano'!$H$30</f>
        <v>2.1893254082858979E-3</v>
      </c>
      <c r="Y206">
        <f>+L206/'Total x Ano'!$H$30</f>
        <v>2.2331119164516158E-2</v>
      </c>
    </row>
    <row r="207" spans="1:25" x14ac:dyDescent="0.25">
      <c r="A207" s="1" t="s">
        <v>24</v>
      </c>
      <c r="B207">
        <f>mic!B224</f>
        <v>173</v>
      </c>
      <c r="C207">
        <f>mic!C224</f>
        <v>91</v>
      </c>
      <c r="D207">
        <f>mic!D224</f>
        <v>85</v>
      </c>
      <c r="E207">
        <f>mic!E224</f>
        <v>21</v>
      </c>
      <c r="F207">
        <f>mic!F224</f>
        <v>353</v>
      </c>
      <c r="G207">
        <f>mic!G224</f>
        <v>126</v>
      </c>
      <c r="H207">
        <f>mic!H224</f>
        <v>62</v>
      </c>
      <c r="I207">
        <f>mic!I224</f>
        <v>47</v>
      </c>
      <c r="J207">
        <f>mic!J224</f>
        <v>2</v>
      </c>
      <c r="K207">
        <f>mic!K224</f>
        <v>129</v>
      </c>
      <c r="L207">
        <f t="shared" si="6"/>
        <v>1089</v>
      </c>
      <c r="N207" s="1" t="s">
        <v>24</v>
      </c>
      <c r="O207">
        <f>+B207/'Total x Ano'!$H$30</f>
        <v>1.6117161516317462E-3</v>
      </c>
      <c r="P207">
        <f>+C207/'Total x Ano'!$H$30</f>
        <v>8.4778132831496477E-4</v>
      </c>
      <c r="Q207">
        <f>+D207/'Total x Ano'!$H$30</f>
        <v>7.9188365831617583E-4</v>
      </c>
      <c r="R207">
        <f>+E207/'Total x Ano'!$H$30</f>
        <v>1.9564184499576109E-4</v>
      </c>
      <c r="S207">
        <f>+F207/'Total x Ano'!$H$30</f>
        <v>3.2886462515954126E-3</v>
      </c>
      <c r="T207">
        <f>+G207/'Total x Ano'!$H$30</f>
        <v>1.1738510699745666E-3</v>
      </c>
      <c r="U207">
        <f>+H207/'Total x Ano'!$H$30</f>
        <v>5.7760925665415179E-4</v>
      </c>
      <c r="V207">
        <f>+I207/'Total x Ano'!$H$30</f>
        <v>4.3786508165717956E-4</v>
      </c>
      <c r="W207">
        <f>+J207/'Total x Ano'!$H$30</f>
        <v>1.8632556666262962E-5</v>
      </c>
      <c r="X207">
        <f>+K207/'Total x Ano'!$H$30</f>
        <v>1.2017999049739609E-3</v>
      </c>
      <c r="Y207">
        <f>+L207/'Total x Ano'!$H$30</f>
        <v>1.0145427104780183E-2</v>
      </c>
    </row>
    <row r="208" spans="1:25" x14ac:dyDescent="0.25">
      <c r="A208" s="1" t="s">
        <v>23</v>
      </c>
      <c r="B208">
        <f>mic!B225</f>
        <v>127</v>
      </c>
      <c r="C208">
        <f>mic!C225</f>
        <v>48</v>
      </c>
      <c r="D208">
        <f>mic!D225</f>
        <v>101</v>
      </c>
      <c r="E208">
        <f>mic!E225</f>
        <v>26</v>
      </c>
      <c r="F208">
        <f>mic!F225</f>
        <v>305</v>
      </c>
      <c r="G208">
        <f>mic!G225</f>
        <v>96</v>
      </c>
      <c r="H208">
        <f>mic!H225</f>
        <v>52</v>
      </c>
      <c r="I208">
        <f>mic!I225</f>
        <v>36</v>
      </c>
      <c r="J208">
        <f>mic!J225</f>
        <v>1</v>
      </c>
      <c r="K208">
        <f>mic!K225</f>
        <v>115</v>
      </c>
      <c r="L208">
        <f t="shared" si="6"/>
        <v>907</v>
      </c>
      <c r="N208" s="1" t="s">
        <v>23</v>
      </c>
      <c r="O208">
        <f>+B208/'Total x Ano'!$H$30</f>
        <v>1.1831673483076979E-3</v>
      </c>
      <c r="P208">
        <f>+C208/'Total x Ano'!$H$30</f>
        <v>4.4718135999031105E-4</v>
      </c>
      <c r="Q208">
        <f>+D208/'Total x Ano'!$H$30</f>
        <v>9.4094411164627955E-4</v>
      </c>
      <c r="R208">
        <f>+E208/'Total x Ano'!$H$30</f>
        <v>2.422232366614185E-4</v>
      </c>
      <c r="S208">
        <f>+F208/'Total x Ano'!$H$30</f>
        <v>2.8414648916051015E-3</v>
      </c>
      <c r="T208">
        <f>+G208/'Total x Ano'!$H$30</f>
        <v>8.943627199806221E-4</v>
      </c>
      <c r="U208">
        <f>+H208/'Total x Ano'!$H$30</f>
        <v>4.8444647332283701E-4</v>
      </c>
      <c r="V208">
        <f>+I208/'Total x Ano'!$H$30</f>
        <v>3.3538601999273329E-4</v>
      </c>
      <c r="W208">
        <f>+J208/'Total x Ano'!$H$30</f>
        <v>9.3162783331314808E-6</v>
      </c>
      <c r="X208">
        <f>+K208/'Total x Ano'!$H$30</f>
        <v>1.0713720083101203E-3</v>
      </c>
      <c r="Y208">
        <f>+L208/'Total x Ano'!$H$30</f>
        <v>8.4498644481502527E-3</v>
      </c>
    </row>
    <row r="209" spans="1:25" x14ac:dyDescent="0.25">
      <c r="A209" s="1" t="s">
        <v>22</v>
      </c>
      <c r="B209">
        <f>mic!B226</f>
        <v>348</v>
      </c>
      <c r="C209">
        <f>mic!C226</f>
        <v>200</v>
      </c>
      <c r="D209">
        <f>mic!D226</f>
        <v>191</v>
      </c>
      <c r="E209">
        <f>mic!E226</f>
        <v>32</v>
      </c>
      <c r="F209">
        <f>mic!F226</f>
        <v>983</v>
      </c>
      <c r="G209">
        <f>mic!G226</f>
        <v>242</v>
      </c>
      <c r="H209">
        <f>mic!H226</f>
        <v>141</v>
      </c>
      <c r="I209">
        <f>mic!I226</f>
        <v>133</v>
      </c>
      <c r="J209">
        <f>mic!J226</f>
        <v>6</v>
      </c>
      <c r="K209">
        <f>mic!K226</f>
        <v>266</v>
      </c>
      <c r="L209">
        <f t="shared" si="6"/>
        <v>2542</v>
      </c>
      <c r="N209" s="1" t="s">
        <v>22</v>
      </c>
      <c r="O209">
        <f>+B209/'Total x Ano'!$H$30</f>
        <v>3.2420648599297552E-3</v>
      </c>
      <c r="P209">
        <f>+C209/'Total x Ano'!$H$30</f>
        <v>1.8632556666262961E-3</v>
      </c>
      <c r="Q209">
        <f>+D209/'Total x Ano'!$H$30</f>
        <v>1.7794091616281128E-3</v>
      </c>
      <c r="R209">
        <f>+E209/'Total x Ano'!$H$30</f>
        <v>2.9812090666020739E-4</v>
      </c>
      <c r="S209">
        <f>+F209/'Total x Ano'!$H$30</f>
        <v>9.1579016014682463E-3</v>
      </c>
      <c r="T209">
        <f>+G209/'Total x Ano'!$H$30</f>
        <v>2.2545393566178185E-3</v>
      </c>
      <c r="U209">
        <f>+H209/'Total x Ano'!$H$30</f>
        <v>1.3135952449715388E-3</v>
      </c>
      <c r="V209">
        <f>+I209/'Total x Ano'!$H$30</f>
        <v>1.2390650183064869E-3</v>
      </c>
      <c r="W209">
        <f>+J209/'Total x Ano'!$H$30</f>
        <v>5.5897669998788882E-5</v>
      </c>
      <c r="X209">
        <f>+K209/'Total x Ano'!$H$30</f>
        <v>2.4781300366129738E-3</v>
      </c>
      <c r="Y209">
        <f>+L209/'Total x Ano'!$H$30</f>
        <v>2.3681979522820223E-2</v>
      </c>
    </row>
    <row r="210" spans="1:25" x14ac:dyDescent="0.25">
      <c r="A210" s="1" t="s">
        <v>21</v>
      </c>
      <c r="B210">
        <f>mic!B227</f>
        <v>85</v>
      </c>
      <c r="C210">
        <f>mic!C227</f>
        <v>41</v>
      </c>
      <c r="D210">
        <f>mic!D227</f>
        <v>41</v>
      </c>
      <c r="E210">
        <f>mic!E227</f>
        <v>11</v>
      </c>
      <c r="F210">
        <f>mic!F227</f>
        <v>300</v>
      </c>
      <c r="G210">
        <f>mic!G227</f>
        <v>70</v>
      </c>
      <c r="H210">
        <f>mic!H227</f>
        <v>44</v>
      </c>
      <c r="I210">
        <f>mic!I227</f>
        <v>33</v>
      </c>
      <c r="J210">
        <f>mic!J227</f>
        <v>3</v>
      </c>
      <c r="K210">
        <f>mic!K227</f>
        <v>71</v>
      </c>
      <c r="L210">
        <f t="shared" si="6"/>
        <v>699</v>
      </c>
      <c r="N210" s="1" t="s">
        <v>21</v>
      </c>
      <c r="O210">
        <f>+B210/'Total x Ano'!$H$30</f>
        <v>7.9188365831617583E-4</v>
      </c>
      <c r="P210">
        <f>+C210/'Total x Ano'!$H$30</f>
        <v>3.8196741165839068E-4</v>
      </c>
      <c r="Q210">
        <f>+D210/'Total x Ano'!$H$30</f>
        <v>3.8196741165839068E-4</v>
      </c>
      <c r="R210">
        <f>+E210/'Total x Ano'!$H$30</f>
        <v>1.0247906166444629E-4</v>
      </c>
      <c r="S210">
        <f>+F210/'Total x Ano'!$H$30</f>
        <v>2.7948834999394442E-3</v>
      </c>
      <c r="T210">
        <f>+G210/'Total x Ano'!$H$30</f>
        <v>6.521394833192036E-4</v>
      </c>
      <c r="U210">
        <f>+H210/'Total x Ano'!$H$30</f>
        <v>4.0991624665778515E-4</v>
      </c>
      <c r="V210">
        <f>+I210/'Total x Ano'!$H$30</f>
        <v>3.0743718499333888E-4</v>
      </c>
      <c r="W210">
        <f>+J210/'Total x Ano'!$H$30</f>
        <v>2.7948834999394441E-5</v>
      </c>
      <c r="X210">
        <f>+K210/'Total x Ano'!$H$30</f>
        <v>6.6145576165233509E-4</v>
      </c>
      <c r="Y210">
        <f>+L210/'Total x Ano'!$H$30</f>
        <v>6.5120785548589046E-3</v>
      </c>
    </row>
    <row r="211" spans="1:25" x14ac:dyDescent="0.25">
      <c r="A211" s="1" t="s">
        <v>20</v>
      </c>
      <c r="B211">
        <f>mic!B228</f>
        <v>139</v>
      </c>
      <c r="C211">
        <f>mic!C228</f>
        <v>48</v>
      </c>
      <c r="D211">
        <f>mic!D228</f>
        <v>55</v>
      </c>
      <c r="E211">
        <f>mic!E228</f>
        <v>8</v>
      </c>
      <c r="F211">
        <f>mic!F228</f>
        <v>242</v>
      </c>
      <c r="G211">
        <f>mic!G228</f>
        <v>110</v>
      </c>
      <c r="H211">
        <f>mic!H228</f>
        <v>31</v>
      </c>
      <c r="I211">
        <f>mic!I228</f>
        <v>13</v>
      </c>
      <c r="J211">
        <f>mic!J228</f>
        <v>2</v>
      </c>
      <c r="K211">
        <f>mic!K228</f>
        <v>90</v>
      </c>
      <c r="L211">
        <f t="shared" si="6"/>
        <v>738</v>
      </c>
      <c r="N211" s="1" t="s">
        <v>20</v>
      </c>
      <c r="O211">
        <f>+B211/'Total x Ano'!$H$30</f>
        <v>1.2949626883052758E-3</v>
      </c>
      <c r="P211">
        <f>+C211/'Total x Ano'!$H$30</f>
        <v>4.4718135999031105E-4</v>
      </c>
      <c r="Q211">
        <f>+D211/'Total x Ano'!$H$30</f>
        <v>5.1239530832223148E-4</v>
      </c>
      <c r="R211">
        <f>+E211/'Total x Ano'!$H$30</f>
        <v>7.4530226665051847E-5</v>
      </c>
      <c r="S211">
        <f>+F211/'Total x Ano'!$H$30</f>
        <v>2.2545393566178185E-3</v>
      </c>
      <c r="T211">
        <f>+G211/'Total x Ano'!$H$30</f>
        <v>1.024790616644463E-3</v>
      </c>
      <c r="U211">
        <f>+H211/'Total x Ano'!$H$30</f>
        <v>2.888046283270759E-4</v>
      </c>
      <c r="V211">
        <f>+I211/'Total x Ano'!$H$30</f>
        <v>1.2111161833070925E-4</v>
      </c>
      <c r="W211">
        <f>+J211/'Total x Ano'!$H$30</f>
        <v>1.8632556666262962E-5</v>
      </c>
      <c r="X211">
        <f>+K211/'Total x Ano'!$H$30</f>
        <v>8.3846504998183328E-4</v>
      </c>
      <c r="Y211">
        <f>+L211/'Total x Ano'!$H$30</f>
        <v>6.8754134098510328E-3</v>
      </c>
    </row>
    <row r="212" spans="1:25" x14ac:dyDescent="0.25">
      <c r="A212" s="1" t="s">
        <v>19</v>
      </c>
      <c r="B212">
        <f>mic!B229</f>
        <v>536</v>
      </c>
      <c r="C212">
        <f>mic!C229</f>
        <v>316</v>
      </c>
      <c r="D212">
        <f>mic!D229</f>
        <v>291</v>
      </c>
      <c r="E212">
        <f>mic!E229</f>
        <v>59</v>
      </c>
      <c r="F212">
        <f>mic!F229</f>
        <v>1407</v>
      </c>
      <c r="G212">
        <f>mic!G229</f>
        <v>426</v>
      </c>
      <c r="H212">
        <f>mic!H229</f>
        <v>189</v>
      </c>
      <c r="I212">
        <f>mic!I229</f>
        <v>226</v>
      </c>
      <c r="J212">
        <f>mic!J229</f>
        <v>15</v>
      </c>
      <c r="K212">
        <f>mic!K229</f>
        <v>430</v>
      </c>
      <c r="L212">
        <f t="shared" si="6"/>
        <v>3895</v>
      </c>
      <c r="N212" s="1" t="s">
        <v>19</v>
      </c>
      <c r="O212">
        <f>+B212/'Total x Ano'!$H$30</f>
        <v>4.9935251865584739E-3</v>
      </c>
      <c r="P212">
        <f>+C212/'Total x Ano'!$H$30</f>
        <v>2.943943953269548E-3</v>
      </c>
      <c r="Q212">
        <f>+D212/'Total x Ano'!$H$30</f>
        <v>2.7110369949412609E-3</v>
      </c>
      <c r="R212">
        <f>+E212/'Total x Ano'!$H$30</f>
        <v>5.4966042165475733E-4</v>
      </c>
      <c r="S212">
        <f>+F212/'Total x Ano'!$H$30</f>
        <v>1.3108003614715993E-2</v>
      </c>
      <c r="T212">
        <f>+G212/'Total x Ano'!$H$30</f>
        <v>3.9687345699140108E-3</v>
      </c>
      <c r="U212">
        <f>+H212/'Total x Ano'!$H$30</f>
        <v>1.7607766049618499E-3</v>
      </c>
      <c r="V212">
        <f>+I212/'Total x Ano'!$H$30</f>
        <v>2.1054789032877146E-3</v>
      </c>
      <c r="W212">
        <f>+J212/'Total x Ano'!$H$30</f>
        <v>1.397441749969722E-4</v>
      </c>
      <c r="X212">
        <f>+K212/'Total x Ano'!$H$30</f>
        <v>4.0059996832465363E-3</v>
      </c>
      <c r="Y212">
        <f>+L212/'Total x Ano'!$H$30</f>
        <v>3.6286904107547119E-2</v>
      </c>
    </row>
    <row r="213" spans="1:25" x14ac:dyDescent="0.25">
      <c r="A213" s="1" t="s">
        <v>18</v>
      </c>
      <c r="B213">
        <f>mic!B230</f>
        <v>1660</v>
      </c>
      <c r="C213">
        <f>mic!C230</f>
        <v>489</v>
      </c>
      <c r="D213">
        <f>mic!D230</f>
        <v>1000</v>
      </c>
      <c r="E213">
        <f>mic!E230</f>
        <v>101</v>
      </c>
      <c r="F213">
        <f>mic!F230</f>
        <v>4109</v>
      </c>
      <c r="G213">
        <f>mic!G230</f>
        <v>1557</v>
      </c>
      <c r="H213">
        <f>mic!H230</f>
        <v>739</v>
      </c>
      <c r="I213">
        <f>mic!I230</f>
        <v>489</v>
      </c>
      <c r="J213">
        <f>mic!J230</f>
        <v>63</v>
      </c>
      <c r="K213">
        <f>mic!K230</f>
        <v>1037</v>
      </c>
      <c r="L213">
        <f t="shared" si="6"/>
        <v>11244</v>
      </c>
      <c r="N213" s="1" t="s">
        <v>18</v>
      </c>
      <c r="O213">
        <f>+B213/'Total x Ano'!$H$30</f>
        <v>1.5465022032998257E-2</v>
      </c>
      <c r="P213">
        <f>+C213/'Total x Ano'!$H$30</f>
        <v>4.5556601049012938E-3</v>
      </c>
      <c r="Q213">
        <f>+D213/'Total x Ano'!$H$30</f>
        <v>9.3162783331314815E-3</v>
      </c>
      <c r="R213">
        <f>+E213/'Total x Ano'!$H$30</f>
        <v>9.4094411164627955E-4</v>
      </c>
      <c r="S213">
        <f>+F213/'Total x Ano'!$H$30</f>
        <v>3.8280587670837252E-2</v>
      </c>
      <c r="T213">
        <f>+G213/'Total x Ano'!$H$30</f>
        <v>1.4505445364685716E-2</v>
      </c>
      <c r="U213">
        <f>+H213/'Total x Ano'!$H$30</f>
        <v>6.8847296881841642E-3</v>
      </c>
      <c r="V213">
        <f>+I213/'Total x Ano'!$H$30</f>
        <v>4.5556601049012938E-3</v>
      </c>
      <c r="W213">
        <f>+J213/'Total x Ano'!$H$30</f>
        <v>5.8692553498728328E-4</v>
      </c>
      <c r="X213">
        <f>+K213/'Total x Ano'!$H$30</f>
        <v>9.660980631457346E-3</v>
      </c>
      <c r="Y213">
        <f>+L213/'Total x Ano'!$H$30</f>
        <v>0.10475223357773036</v>
      </c>
    </row>
    <row r="214" spans="1:25" x14ac:dyDescent="0.25">
      <c r="A214" s="1" t="s">
        <v>17</v>
      </c>
      <c r="B214">
        <f>mic!B231</f>
        <v>401</v>
      </c>
      <c r="C214">
        <f>mic!C231</f>
        <v>80</v>
      </c>
      <c r="D214">
        <f>mic!D231</f>
        <v>177</v>
      </c>
      <c r="E214">
        <f>mic!E231</f>
        <v>17</v>
      </c>
      <c r="F214">
        <f>mic!F231</f>
        <v>764</v>
      </c>
      <c r="G214">
        <f>mic!G231</f>
        <v>310</v>
      </c>
      <c r="H214">
        <f>mic!H231</f>
        <v>125</v>
      </c>
      <c r="I214">
        <f>mic!I231</f>
        <v>106</v>
      </c>
      <c r="J214">
        <f>mic!J231</f>
        <v>8</v>
      </c>
      <c r="K214">
        <f>mic!K231</f>
        <v>177</v>
      </c>
      <c r="L214">
        <f t="shared" si="6"/>
        <v>2165</v>
      </c>
      <c r="N214" s="1" t="s">
        <v>17</v>
      </c>
      <c r="O214">
        <f>+B214/'Total x Ano'!$H$30</f>
        <v>3.7358276115857236E-3</v>
      </c>
      <c r="P214">
        <f>+C214/'Total x Ano'!$H$30</f>
        <v>7.4530226665051849E-4</v>
      </c>
      <c r="Q214">
        <f>+D214/'Total x Ano'!$H$30</f>
        <v>1.648981264964272E-3</v>
      </c>
      <c r="R214">
        <f>+E214/'Total x Ano'!$H$30</f>
        <v>1.5837673166323518E-4</v>
      </c>
      <c r="S214">
        <f>+F214/'Total x Ano'!$H$30</f>
        <v>7.1176366465124513E-3</v>
      </c>
      <c r="T214">
        <f>+G214/'Total x Ano'!$H$30</f>
        <v>2.8880462832707589E-3</v>
      </c>
      <c r="U214">
        <f>+H214/'Total x Ano'!$H$30</f>
        <v>1.1645347916414352E-3</v>
      </c>
      <c r="V214">
        <f>+I214/'Total x Ano'!$H$30</f>
        <v>9.87525503311937E-4</v>
      </c>
      <c r="W214">
        <f>+J214/'Total x Ano'!$H$30</f>
        <v>7.4530226665051847E-5</v>
      </c>
      <c r="X214">
        <f>+K214/'Total x Ano'!$H$30</f>
        <v>1.648981264964272E-3</v>
      </c>
      <c r="Y214">
        <f>+L214/'Total x Ano'!$H$30</f>
        <v>2.0169742591229656E-2</v>
      </c>
    </row>
    <row r="215" spans="1:25" x14ac:dyDescent="0.25">
      <c r="A215" s="1" t="s">
        <v>16</v>
      </c>
      <c r="B215">
        <f>mic!B232</f>
        <v>1487</v>
      </c>
      <c r="C215">
        <f>mic!C232</f>
        <v>768</v>
      </c>
      <c r="D215">
        <f>mic!D232</f>
        <v>867</v>
      </c>
      <c r="E215">
        <f>mic!E232</f>
        <v>120</v>
      </c>
      <c r="F215">
        <f>mic!F232</f>
        <v>3144</v>
      </c>
      <c r="G215">
        <f>mic!G232</f>
        <v>1419</v>
      </c>
      <c r="H215">
        <f>mic!H232</f>
        <v>503</v>
      </c>
      <c r="I215">
        <f>mic!I232</f>
        <v>335</v>
      </c>
      <c r="J215">
        <f>mic!J232</f>
        <v>41</v>
      </c>
      <c r="K215">
        <f>mic!K232</f>
        <v>769</v>
      </c>
      <c r="L215">
        <f t="shared" si="6"/>
        <v>9453</v>
      </c>
      <c r="N215" s="1" t="s">
        <v>16</v>
      </c>
      <c r="O215">
        <f>+B215/'Total x Ano'!$H$30</f>
        <v>1.3853305881366513E-2</v>
      </c>
      <c r="P215">
        <f>+C215/'Total x Ano'!$H$30</f>
        <v>7.1549017598449768E-3</v>
      </c>
      <c r="Q215">
        <f>+D215/'Total x Ano'!$H$30</f>
        <v>8.077213314824994E-3</v>
      </c>
      <c r="R215">
        <f>+E215/'Total x Ano'!$H$30</f>
        <v>1.1179533999757776E-3</v>
      </c>
      <c r="S215">
        <f>+F215/'Total x Ano'!$H$30</f>
        <v>2.9290379079365374E-2</v>
      </c>
      <c r="T215">
        <f>+G215/'Total x Ano'!$H$30</f>
        <v>1.3219798954713572E-2</v>
      </c>
      <c r="U215">
        <f>+H215/'Total x Ano'!$H$30</f>
        <v>4.6860880015651349E-3</v>
      </c>
      <c r="V215">
        <f>+I215/'Total x Ano'!$H$30</f>
        <v>3.120953241599046E-3</v>
      </c>
      <c r="W215">
        <f>+J215/'Total x Ano'!$H$30</f>
        <v>3.8196741165839068E-4</v>
      </c>
      <c r="X215">
        <f>+K215/'Total x Ano'!$H$30</f>
        <v>7.1642180381781082E-3</v>
      </c>
      <c r="Y215">
        <f>+L215/'Total x Ano'!$H$30</f>
        <v>8.8066779083091892E-2</v>
      </c>
    </row>
    <row r="216" spans="1:25" x14ac:dyDescent="0.25">
      <c r="A216" s="1" t="s">
        <v>15</v>
      </c>
      <c r="B216">
        <f>mic!B233</f>
        <v>4684</v>
      </c>
      <c r="C216">
        <f>mic!C233</f>
        <v>1261</v>
      </c>
      <c r="D216">
        <f>mic!D233</f>
        <v>2150</v>
      </c>
      <c r="E216">
        <f>mic!E233</f>
        <v>475</v>
      </c>
      <c r="F216">
        <f>mic!F233</f>
        <v>10903</v>
      </c>
      <c r="G216">
        <f>mic!G233</f>
        <v>4155</v>
      </c>
      <c r="H216">
        <f>mic!H233</f>
        <v>1526</v>
      </c>
      <c r="I216">
        <f>mic!I233</f>
        <v>1448</v>
      </c>
      <c r="J216">
        <f>mic!J233</f>
        <v>64</v>
      </c>
      <c r="K216">
        <f>mic!K233</f>
        <v>3313</v>
      </c>
      <c r="L216">
        <f t="shared" si="6"/>
        <v>29979</v>
      </c>
      <c r="N216" s="1" t="s">
        <v>15</v>
      </c>
      <c r="O216">
        <f>+B216/'Total x Ano'!$H$30</f>
        <v>4.3637447712387853E-2</v>
      </c>
      <c r="P216">
        <f>+C216/'Total x Ano'!$H$30</f>
        <v>1.1747826978078798E-2</v>
      </c>
      <c r="Q216">
        <f>+D216/'Total x Ano'!$H$30</f>
        <v>2.0029998416232684E-2</v>
      </c>
      <c r="R216">
        <f>+E216/'Total x Ano'!$H$30</f>
        <v>4.4252322082374536E-3</v>
      </c>
      <c r="S216">
        <f>+F216/'Total x Ano'!$H$30</f>
        <v>0.10157538266613253</v>
      </c>
      <c r="T216">
        <f>+G216/'Total x Ano'!$H$30</f>
        <v>3.8709136474161299E-2</v>
      </c>
      <c r="U216">
        <f>+H216/'Total x Ano'!$H$30</f>
        <v>1.421664073635864E-2</v>
      </c>
      <c r="V216">
        <f>+I216/'Total x Ano'!$H$30</f>
        <v>1.3489971026374383E-2</v>
      </c>
      <c r="W216">
        <f>+J216/'Total x Ano'!$H$30</f>
        <v>5.9624181332041477E-4</v>
      </c>
      <c r="X216">
        <f>+K216/'Total x Ano'!$H$30</f>
        <v>3.0864830117664596E-2</v>
      </c>
      <c r="Y216">
        <f>+L216/'Total x Ano'!$H$30</f>
        <v>0.27929270814894863</v>
      </c>
    </row>
    <row r="217" spans="1:25" x14ac:dyDescent="0.25">
      <c r="A217" s="1" t="s">
        <v>14</v>
      </c>
      <c r="B217">
        <f>mic!B234</f>
        <v>1203</v>
      </c>
      <c r="C217">
        <f>mic!C234</f>
        <v>295</v>
      </c>
      <c r="D217">
        <f>mic!D234</f>
        <v>702</v>
      </c>
      <c r="E217">
        <f>mic!E234</f>
        <v>137</v>
      </c>
      <c r="F217">
        <f>mic!F234</f>
        <v>2797</v>
      </c>
      <c r="G217">
        <f>mic!G234</f>
        <v>1050</v>
      </c>
      <c r="H217">
        <f>mic!H234</f>
        <v>485</v>
      </c>
      <c r="I217">
        <f>mic!I234</f>
        <v>317</v>
      </c>
      <c r="J217">
        <f>mic!J234</f>
        <v>16</v>
      </c>
      <c r="K217">
        <f>mic!K234</f>
        <v>686</v>
      </c>
      <c r="L217">
        <f t="shared" si="6"/>
        <v>7688</v>
      </c>
      <c r="N217" s="1" t="s">
        <v>14</v>
      </c>
      <c r="O217">
        <f>+B217/'Total x Ano'!$H$30</f>
        <v>1.1207482834757171E-2</v>
      </c>
      <c r="P217">
        <f>+C217/'Total x Ano'!$H$30</f>
        <v>2.7483021082737868E-3</v>
      </c>
      <c r="Q217">
        <f>+D217/'Total x Ano'!$H$30</f>
        <v>6.5400273898582996E-3</v>
      </c>
      <c r="R217">
        <f>+E217/'Total x Ano'!$H$30</f>
        <v>1.2763301316390128E-3</v>
      </c>
      <c r="S217">
        <f>+F217/'Total x Ano'!$H$30</f>
        <v>2.6057630497768752E-2</v>
      </c>
      <c r="T217">
        <f>+G217/'Total x Ano'!$H$30</f>
        <v>9.782092249788054E-3</v>
      </c>
      <c r="U217">
        <f>+H217/'Total x Ano'!$H$30</f>
        <v>4.5183949915687683E-3</v>
      </c>
      <c r="V217">
        <f>+I217/'Total x Ano'!$H$30</f>
        <v>2.9532602316026794E-3</v>
      </c>
      <c r="W217">
        <f>+J217/'Total x Ano'!$H$30</f>
        <v>1.4906045333010369E-4</v>
      </c>
      <c r="X217">
        <f>+K217/'Total x Ano'!$H$30</f>
        <v>6.3909669365281958E-3</v>
      </c>
      <c r="Y217">
        <f>+L217/'Total x Ano'!$H$30</f>
        <v>7.1623547825114819E-2</v>
      </c>
    </row>
    <row r="218" spans="1:25" x14ac:dyDescent="0.25">
      <c r="A218" s="1" t="s">
        <v>13</v>
      </c>
      <c r="B218">
        <f>mic!B235</f>
        <v>952</v>
      </c>
      <c r="C218">
        <f>mic!C235</f>
        <v>324</v>
      </c>
      <c r="D218">
        <f>mic!D235</f>
        <v>666</v>
      </c>
      <c r="E218">
        <f>mic!E235</f>
        <v>89</v>
      </c>
      <c r="F218">
        <f>mic!F235</f>
        <v>1712</v>
      </c>
      <c r="G218">
        <f>mic!G235</f>
        <v>834</v>
      </c>
      <c r="H218">
        <f>mic!H235</f>
        <v>438</v>
      </c>
      <c r="I218">
        <f>mic!I235</f>
        <v>190</v>
      </c>
      <c r="J218">
        <f>mic!J235</f>
        <v>14</v>
      </c>
      <c r="K218">
        <f>mic!K235</f>
        <v>531</v>
      </c>
      <c r="L218">
        <f t="shared" si="6"/>
        <v>5750</v>
      </c>
      <c r="N218" s="1" t="s">
        <v>13</v>
      </c>
      <c r="O218">
        <f>+B218/'Total x Ano'!$H$30</f>
        <v>8.86909697314117E-3</v>
      </c>
      <c r="P218">
        <f>+C218/'Total x Ano'!$H$30</f>
        <v>3.0184741799345999E-3</v>
      </c>
      <c r="Q218">
        <f>+D218/'Total x Ano'!$H$30</f>
        <v>6.2046413698655664E-3</v>
      </c>
      <c r="R218">
        <f>+E218/'Total x Ano'!$H$30</f>
        <v>8.2914877164870179E-4</v>
      </c>
      <c r="S218">
        <f>+F218/'Total x Ano'!$H$30</f>
        <v>1.5949468506321094E-2</v>
      </c>
      <c r="T218">
        <f>+G218/'Total x Ano'!$H$30</f>
        <v>7.7697761298316549E-3</v>
      </c>
      <c r="U218">
        <f>+H218/'Total x Ano'!$H$30</f>
        <v>4.0805299099115882E-3</v>
      </c>
      <c r="V218">
        <f>+I218/'Total x Ano'!$H$30</f>
        <v>1.7700928832949812E-3</v>
      </c>
      <c r="W218">
        <f>+J218/'Total x Ano'!$H$30</f>
        <v>1.3042789666384074E-4</v>
      </c>
      <c r="X218">
        <f>+K218/'Total x Ano'!$H$30</f>
        <v>4.9469437948928162E-3</v>
      </c>
      <c r="Y218">
        <f>+L218/'Total x Ano'!$H$30</f>
        <v>5.3568600415506012E-2</v>
      </c>
    </row>
    <row r="219" spans="1:25" x14ac:dyDescent="0.25">
      <c r="A219" s="1" t="s">
        <v>12</v>
      </c>
      <c r="B219">
        <f>mic!B236</f>
        <v>1770</v>
      </c>
      <c r="C219">
        <f>mic!C236</f>
        <v>348</v>
      </c>
      <c r="D219">
        <f>mic!D236</f>
        <v>734</v>
      </c>
      <c r="E219">
        <f>mic!E236</f>
        <v>105</v>
      </c>
      <c r="F219">
        <f>mic!F236</f>
        <v>2701</v>
      </c>
      <c r="G219">
        <f>mic!G236</f>
        <v>1149</v>
      </c>
      <c r="H219">
        <f>mic!H236</f>
        <v>571</v>
      </c>
      <c r="I219">
        <f>mic!I236</f>
        <v>345</v>
      </c>
      <c r="J219">
        <f>mic!J236</f>
        <v>31</v>
      </c>
      <c r="K219">
        <f>mic!K236</f>
        <v>645</v>
      </c>
      <c r="L219">
        <f t="shared" si="6"/>
        <v>8399</v>
      </c>
      <c r="N219" s="1" t="s">
        <v>12</v>
      </c>
      <c r="O219">
        <f>+B219/'Total x Ano'!$H$30</f>
        <v>1.6489812649642721E-2</v>
      </c>
      <c r="P219">
        <f>+C219/'Total x Ano'!$H$30</f>
        <v>3.2420648599297552E-3</v>
      </c>
      <c r="Q219">
        <f>+D219/'Total x Ano'!$H$30</f>
        <v>6.8381482965185064E-3</v>
      </c>
      <c r="R219">
        <f>+E219/'Total x Ano'!$H$30</f>
        <v>9.782092249788054E-4</v>
      </c>
      <c r="S219">
        <f>+F219/'Total x Ano'!$H$30</f>
        <v>2.5163267777788129E-2</v>
      </c>
      <c r="T219">
        <f>+G219/'Total x Ano'!$H$30</f>
        <v>1.0704403804768071E-2</v>
      </c>
      <c r="U219">
        <f>+H219/'Total x Ano'!$H$30</f>
        <v>5.3195949282180757E-3</v>
      </c>
      <c r="V219">
        <f>+I219/'Total x Ano'!$H$30</f>
        <v>3.2141160249303607E-3</v>
      </c>
      <c r="W219">
        <f>+J219/'Total x Ano'!$H$30</f>
        <v>2.888046283270759E-4</v>
      </c>
      <c r="X219">
        <f>+K219/'Total x Ano'!$H$30</f>
        <v>6.0089995248698048E-3</v>
      </c>
      <c r="Y219">
        <f>+L219/'Total x Ano'!$H$30</f>
        <v>7.8247421719971302E-2</v>
      </c>
    </row>
    <row r="220" spans="1:25" x14ac:dyDescent="0.25">
      <c r="A220" s="1" t="s">
        <v>11</v>
      </c>
      <c r="B220">
        <f>mic!B237</f>
        <v>180</v>
      </c>
      <c r="C220">
        <f>mic!C237</f>
        <v>71</v>
      </c>
      <c r="D220">
        <f>mic!D237</f>
        <v>148</v>
      </c>
      <c r="E220">
        <f>mic!E237</f>
        <v>20</v>
      </c>
      <c r="F220">
        <f>mic!F237</f>
        <v>390</v>
      </c>
      <c r="G220">
        <f>mic!G237</f>
        <v>155</v>
      </c>
      <c r="H220">
        <f>mic!H237</f>
        <v>121</v>
      </c>
      <c r="I220">
        <f>mic!I237</f>
        <v>46</v>
      </c>
      <c r="J220">
        <f>mic!J237</f>
        <v>6</v>
      </c>
      <c r="K220">
        <f>mic!K237</f>
        <v>157</v>
      </c>
      <c r="L220">
        <f t="shared" si="6"/>
        <v>1294</v>
      </c>
      <c r="N220" s="1" t="s">
        <v>11</v>
      </c>
      <c r="O220">
        <f>+B220/'Total x Ano'!$H$30</f>
        <v>1.6769300999636666E-3</v>
      </c>
      <c r="P220">
        <f>+C220/'Total x Ano'!$H$30</f>
        <v>6.6145576165233509E-4</v>
      </c>
      <c r="Q220">
        <f>+D220/'Total x Ano'!$H$30</f>
        <v>1.3788091933034591E-3</v>
      </c>
      <c r="R220">
        <f>+E220/'Total x Ano'!$H$30</f>
        <v>1.8632556666262962E-4</v>
      </c>
      <c r="S220">
        <f>+F220/'Total x Ano'!$H$30</f>
        <v>3.6333485499212776E-3</v>
      </c>
      <c r="T220">
        <f>+G220/'Total x Ano'!$H$30</f>
        <v>1.4440231416353794E-3</v>
      </c>
      <c r="U220">
        <f>+H220/'Total x Ano'!$H$30</f>
        <v>1.1272696783089092E-3</v>
      </c>
      <c r="V220">
        <f>+I220/'Total x Ano'!$H$30</f>
        <v>4.2854880332404813E-4</v>
      </c>
      <c r="W220">
        <f>+J220/'Total x Ano'!$H$30</f>
        <v>5.5897669998788882E-5</v>
      </c>
      <c r="X220">
        <f>+K220/'Total x Ano'!$H$30</f>
        <v>1.4626556983016424E-3</v>
      </c>
      <c r="Y220">
        <f>+L220/'Total x Ano'!$H$30</f>
        <v>1.2055264163072135E-2</v>
      </c>
    </row>
    <row r="221" spans="1:25" x14ac:dyDescent="0.25">
      <c r="A221" s="1" t="s">
        <v>10</v>
      </c>
      <c r="B221">
        <f>mic!B238</f>
        <v>219</v>
      </c>
      <c r="C221">
        <f>mic!C238</f>
        <v>75</v>
      </c>
      <c r="D221">
        <f>mic!D238</f>
        <v>189</v>
      </c>
      <c r="E221">
        <f>mic!E238</f>
        <v>32</v>
      </c>
      <c r="F221">
        <f>mic!F238</f>
        <v>554</v>
      </c>
      <c r="G221">
        <f>mic!G238</f>
        <v>175</v>
      </c>
      <c r="H221">
        <f>mic!H238</f>
        <v>92</v>
      </c>
      <c r="I221">
        <f>mic!I238</f>
        <v>68</v>
      </c>
      <c r="J221">
        <f>mic!J238</f>
        <v>6</v>
      </c>
      <c r="K221">
        <f>mic!K238</f>
        <v>194</v>
      </c>
      <c r="L221">
        <f t="shared" si="6"/>
        <v>1604</v>
      </c>
      <c r="N221" s="1" t="s">
        <v>10</v>
      </c>
      <c r="O221">
        <f>+B221/'Total x Ano'!$H$30</f>
        <v>2.0402649549557941E-3</v>
      </c>
      <c r="P221">
        <f>+C221/'Total x Ano'!$H$30</f>
        <v>6.9872087498486105E-4</v>
      </c>
      <c r="Q221">
        <f>+D221/'Total x Ano'!$H$30</f>
        <v>1.7607766049618499E-3</v>
      </c>
      <c r="R221">
        <f>+E221/'Total x Ano'!$H$30</f>
        <v>2.9812090666020739E-4</v>
      </c>
      <c r="S221">
        <f>+F221/'Total x Ano'!$H$30</f>
        <v>5.1612181965548405E-3</v>
      </c>
      <c r="T221">
        <f>+G221/'Total x Ano'!$H$30</f>
        <v>1.6303487082980092E-3</v>
      </c>
      <c r="U221">
        <f>+H221/'Total x Ano'!$H$30</f>
        <v>8.5709760664809626E-4</v>
      </c>
      <c r="V221">
        <f>+I221/'Total x Ano'!$H$30</f>
        <v>6.3350692665294073E-4</v>
      </c>
      <c r="W221">
        <f>+J221/'Total x Ano'!$H$30</f>
        <v>5.5897669998788882E-5</v>
      </c>
      <c r="X221">
        <f>+K221/'Total x Ano'!$H$30</f>
        <v>1.8073579966275072E-3</v>
      </c>
      <c r="Y221">
        <f>+L221/'Total x Ano'!$H$30</f>
        <v>1.4943310446342895E-2</v>
      </c>
    </row>
    <row r="222" spans="1:25" x14ac:dyDescent="0.25">
      <c r="A222" s="1" t="s">
        <v>9</v>
      </c>
      <c r="B222">
        <f>mic!B239</f>
        <v>488</v>
      </c>
      <c r="C222">
        <f>mic!C239</f>
        <v>145</v>
      </c>
      <c r="D222">
        <f>mic!D239</f>
        <v>333</v>
      </c>
      <c r="E222">
        <f>mic!E239</f>
        <v>35</v>
      </c>
      <c r="F222">
        <f>mic!F239</f>
        <v>1114</v>
      </c>
      <c r="G222">
        <f>mic!G239</f>
        <v>368</v>
      </c>
      <c r="H222">
        <f>mic!H239</f>
        <v>215</v>
      </c>
      <c r="I222">
        <f>mic!I239</f>
        <v>122</v>
      </c>
      <c r="J222">
        <f>mic!J239</f>
        <v>10</v>
      </c>
      <c r="K222">
        <f>mic!K239</f>
        <v>325</v>
      </c>
      <c r="L222">
        <f t="shared" si="6"/>
        <v>3155</v>
      </c>
      <c r="N222" s="1" t="s">
        <v>9</v>
      </c>
      <c r="O222">
        <f>+B222/'Total x Ano'!$H$30</f>
        <v>4.5463438265681624E-3</v>
      </c>
      <c r="P222">
        <f>+C222/'Total x Ano'!$H$30</f>
        <v>1.3508603583040648E-3</v>
      </c>
      <c r="Q222">
        <f>+D222/'Total x Ano'!$H$30</f>
        <v>3.1023206849327832E-3</v>
      </c>
      <c r="R222">
        <f>+E222/'Total x Ano'!$H$30</f>
        <v>3.260697416596018E-4</v>
      </c>
      <c r="S222">
        <f>+F222/'Total x Ano'!$H$30</f>
        <v>1.0378334063108469E-2</v>
      </c>
      <c r="T222">
        <f>+G222/'Total x Ano'!$H$30</f>
        <v>3.428390426592385E-3</v>
      </c>
      <c r="U222">
        <f>+H222/'Total x Ano'!$H$30</f>
        <v>2.0029998416232681E-3</v>
      </c>
      <c r="V222">
        <f>+I222/'Total x Ano'!$H$30</f>
        <v>1.1365859566420406E-3</v>
      </c>
      <c r="W222">
        <f>+J222/'Total x Ano'!$H$30</f>
        <v>9.3162783331314812E-5</v>
      </c>
      <c r="X222">
        <f>+K222/'Total x Ano'!$H$30</f>
        <v>3.0277904582677313E-3</v>
      </c>
      <c r="Y222">
        <f>+L222/'Total x Ano'!$H$30</f>
        <v>2.9392858141029821E-2</v>
      </c>
    </row>
    <row r="223" spans="1:25" x14ac:dyDescent="0.25">
      <c r="A223" s="1" t="s">
        <v>8</v>
      </c>
      <c r="B223">
        <f>mic!B240</f>
        <v>333</v>
      </c>
      <c r="C223">
        <f>mic!C240</f>
        <v>121</v>
      </c>
      <c r="D223">
        <f>mic!D240</f>
        <v>151</v>
      </c>
      <c r="E223">
        <f>mic!E240</f>
        <v>26</v>
      </c>
      <c r="F223">
        <f>mic!F240</f>
        <v>911</v>
      </c>
      <c r="G223">
        <f>mic!G240</f>
        <v>357</v>
      </c>
      <c r="H223">
        <f>mic!H240</f>
        <v>116</v>
      </c>
      <c r="I223">
        <f>mic!I240</f>
        <v>106</v>
      </c>
      <c r="J223">
        <f>mic!J240</f>
        <v>6</v>
      </c>
      <c r="K223">
        <f>mic!K240</f>
        <v>283</v>
      </c>
      <c r="L223">
        <f t="shared" si="6"/>
        <v>2410</v>
      </c>
      <c r="N223" s="1" t="s">
        <v>8</v>
      </c>
      <c r="O223">
        <f>+B223/'Total x Ano'!$H$30</f>
        <v>3.1023206849327832E-3</v>
      </c>
      <c r="P223">
        <f>+C223/'Total x Ano'!$H$30</f>
        <v>1.1272696783089092E-3</v>
      </c>
      <c r="Q223">
        <f>+D223/'Total x Ano'!$H$30</f>
        <v>1.4067580283028535E-3</v>
      </c>
      <c r="R223">
        <f>+E223/'Total x Ano'!$H$30</f>
        <v>2.422232366614185E-4</v>
      </c>
      <c r="S223">
        <f>+F223/'Total x Ano'!$H$30</f>
        <v>8.4871295614827782E-3</v>
      </c>
      <c r="T223">
        <f>+G223/'Total x Ano'!$H$30</f>
        <v>3.3259113649279385E-3</v>
      </c>
      <c r="U223">
        <f>+H223/'Total x Ano'!$H$30</f>
        <v>1.0806882866432517E-3</v>
      </c>
      <c r="V223">
        <f>+I223/'Total x Ano'!$H$30</f>
        <v>9.87525503311937E-4</v>
      </c>
      <c r="W223">
        <f>+J223/'Total x Ano'!$H$30</f>
        <v>5.5897669998788882E-5</v>
      </c>
      <c r="X223">
        <f>+K223/'Total x Ano'!$H$30</f>
        <v>2.636506768276209E-3</v>
      </c>
      <c r="Y223">
        <f>+L223/'Total x Ano'!$H$30</f>
        <v>2.2452230782846867E-2</v>
      </c>
    </row>
    <row r="224" spans="1:25" x14ac:dyDescent="0.25">
      <c r="A224" s="1" t="s">
        <v>7</v>
      </c>
      <c r="B224">
        <f>mic!B241</f>
        <v>16128</v>
      </c>
      <c r="C224">
        <f>mic!C241</f>
        <v>5091</v>
      </c>
      <c r="D224">
        <f>mic!D241</f>
        <v>8711</v>
      </c>
      <c r="E224">
        <f>mic!E241</f>
        <v>1381</v>
      </c>
      <c r="F224">
        <f>mic!F241</f>
        <v>35829</v>
      </c>
      <c r="G224">
        <f>mic!G241</f>
        <v>13340</v>
      </c>
      <c r="H224">
        <f>mic!H241</f>
        <v>5816</v>
      </c>
      <c r="I224">
        <f>mic!I241</f>
        <v>4445</v>
      </c>
      <c r="J224">
        <f>mic!J241</f>
        <v>317</v>
      </c>
      <c r="K224">
        <f>mic!K241</f>
        <v>9954</v>
      </c>
      <c r="L224">
        <f t="shared" si="6"/>
        <v>101012</v>
      </c>
      <c r="N224" s="1" t="s">
        <v>7</v>
      </c>
      <c r="O224">
        <f>+B224/'Total x Ano'!$H$30</f>
        <v>0.15025293695674452</v>
      </c>
      <c r="P224">
        <f>+C224/'Total x Ano'!$H$30</f>
        <v>4.7429172993972368E-2</v>
      </c>
      <c r="Q224">
        <f>+D224/'Total x Ano'!$H$30</f>
        <v>8.1154100559908321E-2</v>
      </c>
      <c r="R224">
        <f>+E224/'Total x Ano'!$H$30</f>
        <v>1.2865780378054574E-2</v>
      </c>
      <c r="S224">
        <f>+F224/'Total x Ano'!$H$30</f>
        <v>0.3337929363977678</v>
      </c>
      <c r="T224">
        <f>+G224/'Total x Ano'!$H$30</f>
        <v>0.12427915296397395</v>
      </c>
      <c r="U224">
        <f>+H224/'Total x Ano'!$H$30</f>
        <v>5.4183474785492694E-2</v>
      </c>
      <c r="V224">
        <f>+I224/'Total x Ano'!$H$30</f>
        <v>4.141085719076943E-2</v>
      </c>
      <c r="W224">
        <f>+J224/'Total x Ano'!$H$30</f>
        <v>2.9532602316026794E-3</v>
      </c>
      <c r="X224">
        <f>+K224/'Total x Ano'!$H$30</f>
        <v>9.2734234527990761E-2</v>
      </c>
      <c r="Y224">
        <f>+L224/'Total x Ano'!$H$30</f>
        <v>0.94105590698627717</v>
      </c>
    </row>
    <row r="225" spans="1:25" x14ac:dyDescent="0.25">
      <c r="L225" s="1"/>
    </row>
    <row r="226" spans="1:25" x14ac:dyDescent="0.25">
      <c r="L226" s="1"/>
    </row>
    <row r="227" spans="1:25" s="1" customFormat="1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  <c r="O227" s="1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x14ac:dyDescent="0.25">
      <c r="B228" s="1" t="s">
        <v>505</v>
      </c>
      <c r="C228" s="1" t="s">
        <v>541</v>
      </c>
      <c r="D228" s="1" t="s">
        <v>1</v>
      </c>
      <c r="E228" s="1" t="s">
        <v>531</v>
      </c>
      <c r="F228" s="1" t="s">
        <v>510</v>
      </c>
      <c r="G228" s="1" t="s">
        <v>537</v>
      </c>
      <c r="H228" s="1" t="s">
        <v>2</v>
      </c>
      <c r="I228" s="1" t="s">
        <v>3</v>
      </c>
      <c r="J228" s="1" t="s">
        <v>6</v>
      </c>
      <c r="K228" s="1" t="s">
        <v>533</v>
      </c>
      <c r="L228" s="1" t="s">
        <v>565</v>
      </c>
      <c r="N228" s="1"/>
      <c r="O228" s="1" t="s">
        <v>505</v>
      </c>
      <c r="P228" s="1" t="s">
        <v>541</v>
      </c>
      <c r="Q228" s="1" t="s">
        <v>1</v>
      </c>
      <c r="R228" s="1" t="s">
        <v>531</v>
      </c>
      <c r="S228" s="1" t="s">
        <v>510</v>
      </c>
      <c r="T228" s="1" t="s">
        <v>537</v>
      </c>
      <c r="U228" s="1" t="s">
        <v>2</v>
      </c>
      <c r="V228" s="1" t="s">
        <v>3</v>
      </c>
      <c r="W228" s="1" t="s">
        <v>6</v>
      </c>
      <c r="X228" s="1" t="s">
        <v>533</v>
      </c>
      <c r="Y228" s="1" t="s">
        <v>565</v>
      </c>
    </row>
    <row r="229" spans="1:25" x14ac:dyDescent="0.25">
      <c r="A229" s="1" t="s">
        <v>34</v>
      </c>
      <c r="B229">
        <f>mic!B249</f>
        <v>133</v>
      </c>
      <c r="C229">
        <f>mic!C249</f>
        <v>31</v>
      </c>
      <c r="D229">
        <f>mic!D249</f>
        <v>127</v>
      </c>
      <c r="E229">
        <f>mic!E249</f>
        <v>7</v>
      </c>
      <c r="F229">
        <f>mic!F249</f>
        <v>287</v>
      </c>
      <c r="G229">
        <f>mic!G249</f>
        <v>85</v>
      </c>
      <c r="H229">
        <f>mic!H249</f>
        <v>38</v>
      </c>
      <c r="I229">
        <f>mic!I249</f>
        <v>36</v>
      </c>
      <c r="J229">
        <f>mic!J249</f>
        <v>6</v>
      </c>
      <c r="K229">
        <f>mic!K249</f>
        <v>75</v>
      </c>
      <c r="L229">
        <f>SUM(B229:K229)</f>
        <v>825</v>
      </c>
      <c r="N229" s="1" t="s">
        <v>34</v>
      </c>
      <c r="O229">
        <f>+B229/'Total x Ano'!$I$30</f>
        <v>1.2228873012808136E-3</v>
      </c>
      <c r="P229">
        <f>+C229/'Total x Ano'!$I$30</f>
        <v>2.8503388225342268E-4</v>
      </c>
      <c r="Q229">
        <f>+D229/'Total x Ano'!$I$30</f>
        <v>1.1677194531027318E-3</v>
      </c>
      <c r="R229">
        <f>+E229/'Total x Ano'!$I$30</f>
        <v>6.4362489541095451E-5</v>
      </c>
      <c r="S229">
        <f>+F229/'Total x Ano'!$I$30</f>
        <v>2.6388620711849135E-3</v>
      </c>
      <c r="T229">
        <f>+G229/'Total x Ano'!$I$30</f>
        <v>7.8154451585615901E-4</v>
      </c>
      <c r="U229">
        <f>+H229/'Total x Ano'!$I$30</f>
        <v>3.4939637179451816E-4</v>
      </c>
      <c r="V229">
        <f>+I229/'Total x Ano'!$I$30</f>
        <v>3.3100708906849089E-4</v>
      </c>
      <c r="W229">
        <f>+J229/'Total x Ano'!$I$30</f>
        <v>5.5167848178081815E-5</v>
      </c>
      <c r="X229">
        <f>+K229/'Total x Ano'!$I$30</f>
        <v>6.8959810222602271E-4</v>
      </c>
      <c r="Y229">
        <f>+L229/'Total x Ano'!$I$30</f>
        <v>7.5855791244862497E-3</v>
      </c>
    </row>
    <row r="230" spans="1:25" x14ac:dyDescent="0.25">
      <c r="A230" s="1" t="s">
        <v>33</v>
      </c>
      <c r="B230">
        <f>mic!B250</f>
        <v>36</v>
      </c>
      <c r="C230">
        <f>mic!C250</f>
        <v>7</v>
      </c>
      <c r="D230">
        <f>mic!D250</f>
        <v>20</v>
      </c>
      <c r="E230">
        <f>mic!E250</f>
        <v>1</v>
      </c>
      <c r="F230">
        <f>mic!F250</f>
        <v>90</v>
      </c>
      <c r="G230">
        <f>mic!G250</f>
        <v>19</v>
      </c>
      <c r="H230">
        <f>mic!H250</f>
        <v>9</v>
      </c>
      <c r="I230">
        <f>mic!I250</f>
        <v>6</v>
      </c>
      <c r="J230">
        <f>mic!J250</f>
        <v>0</v>
      </c>
      <c r="K230">
        <f>mic!K250</f>
        <v>9</v>
      </c>
      <c r="L230">
        <f t="shared" ref="L230:L256" si="7">SUM(B230:K230)</f>
        <v>197</v>
      </c>
      <c r="N230" s="1" t="s">
        <v>33</v>
      </c>
      <c r="O230">
        <f>+B230/'Total x Ano'!$I$30</f>
        <v>3.3100708906849089E-4</v>
      </c>
      <c r="P230">
        <f>+C230/'Total x Ano'!$I$30</f>
        <v>6.4362489541095451E-5</v>
      </c>
      <c r="Q230">
        <f>+D230/'Total x Ano'!$I$30</f>
        <v>1.8389282726027272E-4</v>
      </c>
      <c r="R230">
        <f>+E230/'Total x Ano'!$I$30</f>
        <v>9.1946413630136358E-6</v>
      </c>
      <c r="S230">
        <f>+F230/'Total x Ano'!$I$30</f>
        <v>8.2751772267122717E-4</v>
      </c>
      <c r="T230">
        <f>+G230/'Total x Ano'!$I$30</f>
        <v>1.7469818589725908E-4</v>
      </c>
      <c r="U230">
        <f>+H230/'Total x Ano'!$I$30</f>
        <v>8.2751772267122722E-5</v>
      </c>
      <c r="V230">
        <f>+I230/'Total x Ano'!$I$30</f>
        <v>5.5167848178081815E-5</v>
      </c>
      <c r="W230">
        <f>+J230/'Total x Ano'!$I$30</f>
        <v>0</v>
      </c>
      <c r="X230">
        <f>+K230/'Total x Ano'!$I$30</f>
        <v>8.2751772267122722E-5</v>
      </c>
      <c r="Y230">
        <f>+L230/'Total x Ano'!$I$30</f>
        <v>1.8113443485136863E-3</v>
      </c>
    </row>
    <row r="231" spans="1:25" x14ac:dyDescent="0.25">
      <c r="A231" s="1" t="s">
        <v>32</v>
      </c>
      <c r="B231">
        <f>mic!B251</f>
        <v>168</v>
      </c>
      <c r="C231">
        <f>mic!C251</f>
        <v>26</v>
      </c>
      <c r="D231">
        <f>mic!D251</f>
        <v>50</v>
      </c>
      <c r="E231">
        <f>mic!E251</f>
        <v>6</v>
      </c>
      <c r="F231">
        <f>mic!F251</f>
        <v>262</v>
      </c>
      <c r="G231">
        <f>mic!G251</f>
        <v>70</v>
      </c>
      <c r="H231">
        <f>mic!H251</f>
        <v>27</v>
      </c>
      <c r="I231">
        <f>mic!I251</f>
        <v>24</v>
      </c>
      <c r="J231">
        <f>mic!J251</f>
        <v>1</v>
      </c>
      <c r="K231">
        <f>mic!K251</f>
        <v>71</v>
      </c>
      <c r="L231">
        <f t="shared" si="7"/>
        <v>705</v>
      </c>
      <c r="N231" s="1" t="s">
        <v>32</v>
      </c>
      <c r="O231">
        <f>+B231/'Total x Ano'!$I$30</f>
        <v>1.5446997489862908E-3</v>
      </c>
      <c r="P231">
        <f>+C231/'Total x Ano'!$I$30</f>
        <v>2.3906067543835453E-4</v>
      </c>
      <c r="Q231">
        <f>+D231/'Total x Ano'!$I$30</f>
        <v>4.5973206815068179E-4</v>
      </c>
      <c r="R231">
        <f>+E231/'Total x Ano'!$I$30</f>
        <v>5.5167848178081815E-5</v>
      </c>
      <c r="S231">
        <f>+F231/'Total x Ano'!$I$30</f>
        <v>2.4089960371095724E-3</v>
      </c>
      <c r="T231">
        <f>+G231/'Total x Ano'!$I$30</f>
        <v>6.4362489541095445E-4</v>
      </c>
      <c r="U231">
        <f>+H231/'Total x Ano'!$I$30</f>
        <v>2.4825531680136814E-4</v>
      </c>
      <c r="V231">
        <f>+I231/'Total x Ano'!$I$30</f>
        <v>2.2067139271232726E-4</v>
      </c>
      <c r="W231">
        <f>+J231/'Total x Ano'!$I$30</f>
        <v>9.1946413630136358E-6</v>
      </c>
      <c r="X231">
        <f>+K231/'Total x Ano'!$I$30</f>
        <v>6.5281953677396817E-4</v>
      </c>
      <c r="Y231">
        <f>+L231/'Total x Ano'!$I$30</f>
        <v>6.4822221609246132E-3</v>
      </c>
    </row>
    <row r="232" spans="1:25" x14ac:dyDescent="0.25">
      <c r="A232" s="1" t="s">
        <v>31</v>
      </c>
      <c r="B232">
        <f>mic!B252</f>
        <v>22</v>
      </c>
      <c r="C232">
        <f>mic!C252</f>
        <v>5</v>
      </c>
      <c r="D232">
        <f>mic!D252</f>
        <v>24</v>
      </c>
      <c r="E232">
        <f>mic!E252</f>
        <v>0</v>
      </c>
      <c r="F232">
        <f>mic!F252</f>
        <v>83</v>
      </c>
      <c r="G232">
        <f>mic!G252</f>
        <v>12</v>
      </c>
      <c r="H232">
        <f>mic!H252</f>
        <v>16</v>
      </c>
      <c r="I232">
        <f>mic!I252</f>
        <v>9</v>
      </c>
      <c r="J232">
        <f>mic!J252</f>
        <v>1</v>
      </c>
      <c r="K232">
        <f>mic!K252</f>
        <v>15</v>
      </c>
      <c r="L232">
        <f t="shared" si="7"/>
        <v>187</v>
      </c>
      <c r="N232" s="1" t="s">
        <v>31</v>
      </c>
      <c r="O232">
        <f>+B232/'Total x Ano'!$I$30</f>
        <v>2.0228210998629999E-4</v>
      </c>
      <c r="P232">
        <f>+C232/'Total x Ano'!$I$30</f>
        <v>4.5973206815068179E-5</v>
      </c>
      <c r="Q232">
        <f>+D232/'Total x Ano'!$I$30</f>
        <v>2.2067139271232726E-4</v>
      </c>
      <c r="R232">
        <f>+E232/'Total x Ano'!$I$30</f>
        <v>0</v>
      </c>
      <c r="S232">
        <f>+F232/'Total x Ano'!$I$30</f>
        <v>7.631552331301318E-4</v>
      </c>
      <c r="T232">
        <f>+G232/'Total x Ano'!$I$30</f>
        <v>1.1033569635616363E-4</v>
      </c>
      <c r="U232">
        <f>+H232/'Total x Ano'!$I$30</f>
        <v>1.4711426180821817E-4</v>
      </c>
      <c r="V232">
        <f>+I232/'Total x Ano'!$I$30</f>
        <v>8.2751772267122722E-5</v>
      </c>
      <c r="W232">
        <f>+J232/'Total x Ano'!$I$30</f>
        <v>9.1946413630136358E-6</v>
      </c>
      <c r="X232">
        <f>+K232/'Total x Ano'!$I$30</f>
        <v>1.3791962044520454E-4</v>
      </c>
      <c r="Y232">
        <f>+L232/'Total x Ano'!$I$30</f>
        <v>1.7193979348835498E-3</v>
      </c>
    </row>
    <row r="233" spans="1:25" x14ac:dyDescent="0.25">
      <c r="A233" s="1" t="s">
        <v>30</v>
      </c>
      <c r="B233">
        <f>mic!B253</f>
        <v>207</v>
      </c>
      <c r="C233">
        <f>mic!C253</f>
        <v>44</v>
      </c>
      <c r="D233">
        <f>mic!D253</f>
        <v>118</v>
      </c>
      <c r="E233">
        <f>mic!E253</f>
        <v>9</v>
      </c>
      <c r="F233">
        <f>mic!F253</f>
        <v>575</v>
      </c>
      <c r="G233">
        <f>mic!G253</f>
        <v>154</v>
      </c>
      <c r="H233">
        <f>mic!H253</f>
        <v>78</v>
      </c>
      <c r="I233">
        <f>mic!I253</f>
        <v>65</v>
      </c>
      <c r="J233">
        <f>mic!J253</f>
        <v>4</v>
      </c>
      <c r="K233">
        <f>mic!K253</f>
        <v>127</v>
      </c>
      <c r="L233">
        <f t="shared" si="7"/>
        <v>1381</v>
      </c>
      <c r="N233" s="1" t="s">
        <v>30</v>
      </c>
      <c r="O233">
        <f>+B233/'Total x Ano'!$I$30</f>
        <v>1.9032907621438226E-3</v>
      </c>
      <c r="P233">
        <f>+C233/'Total x Ano'!$I$30</f>
        <v>4.0456421997259997E-4</v>
      </c>
      <c r="Q233">
        <f>+D233/'Total x Ano'!$I$30</f>
        <v>1.0849676808356091E-3</v>
      </c>
      <c r="R233">
        <f>+E233/'Total x Ano'!$I$30</f>
        <v>8.2751772267122722E-5</v>
      </c>
      <c r="S233">
        <f>+F233/'Total x Ano'!$I$30</f>
        <v>5.2869187837328406E-3</v>
      </c>
      <c r="T233">
        <f>+G233/'Total x Ano'!$I$30</f>
        <v>1.4159747699040999E-3</v>
      </c>
      <c r="U233">
        <f>+H233/'Total x Ano'!$I$30</f>
        <v>7.1718202631506354E-4</v>
      </c>
      <c r="V233">
        <f>+I233/'Total x Ano'!$I$30</f>
        <v>5.976516885958863E-4</v>
      </c>
      <c r="W233">
        <f>+J233/'Total x Ano'!$I$30</f>
        <v>3.6778565452054543E-5</v>
      </c>
      <c r="X233">
        <f>+K233/'Total x Ano'!$I$30</f>
        <v>1.1677194531027318E-3</v>
      </c>
      <c r="Y233">
        <f>+L233/'Total x Ano'!$I$30</f>
        <v>1.269779972232183E-2</v>
      </c>
    </row>
    <row r="234" spans="1:25" x14ac:dyDescent="0.25">
      <c r="A234" s="1" t="s">
        <v>29</v>
      </c>
      <c r="B234">
        <f>mic!B254</f>
        <v>34</v>
      </c>
      <c r="C234">
        <f>mic!C254</f>
        <v>6</v>
      </c>
      <c r="D234">
        <f>mic!D254</f>
        <v>28</v>
      </c>
      <c r="E234">
        <f>mic!E254</f>
        <v>2</v>
      </c>
      <c r="F234">
        <f>mic!F254</f>
        <v>80</v>
      </c>
      <c r="G234">
        <f>mic!G254</f>
        <v>18</v>
      </c>
      <c r="H234">
        <f>mic!H254</f>
        <v>17</v>
      </c>
      <c r="I234">
        <f>mic!I254</f>
        <v>5</v>
      </c>
      <c r="J234">
        <f>mic!J254</f>
        <v>1</v>
      </c>
      <c r="K234">
        <f>mic!K254</f>
        <v>19</v>
      </c>
      <c r="L234">
        <f t="shared" si="7"/>
        <v>210</v>
      </c>
      <c r="N234" s="1" t="s">
        <v>29</v>
      </c>
      <c r="O234">
        <f>+B234/'Total x Ano'!$I$30</f>
        <v>3.1261780634246362E-4</v>
      </c>
      <c r="P234">
        <f>+C234/'Total x Ano'!$I$30</f>
        <v>5.5167848178081815E-5</v>
      </c>
      <c r="Q234">
        <f>+D234/'Total x Ano'!$I$30</f>
        <v>2.574499581643818E-4</v>
      </c>
      <c r="R234">
        <f>+E234/'Total x Ano'!$I$30</f>
        <v>1.8389282726027272E-5</v>
      </c>
      <c r="S234">
        <f>+F234/'Total x Ano'!$I$30</f>
        <v>7.3557130904109086E-4</v>
      </c>
      <c r="T234">
        <f>+G234/'Total x Ano'!$I$30</f>
        <v>1.6550354453424544E-4</v>
      </c>
      <c r="U234">
        <f>+H234/'Total x Ano'!$I$30</f>
        <v>1.5630890317123181E-4</v>
      </c>
      <c r="V234">
        <f>+I234/'Total x Ano'!$I$30</f>
        <v>4.5973206815068179E-5</v>
      </c>
      <c r="W234">
        <f>+J234/'Total x Ano'!$I$30</f>
        <v>9.1946413630136358E-6</v>
      </c>
      <c r="X234">
        <f>+K234/'Total x Ano'!$I$30</f>
        <v>1.7469818589725908E-4</v>
      </c>
      <c r="Y234">
        <f>+L234/'Total x Ano'!$I$30</f>
        <v>1.9308746862328635E-3</v>
      </c>
    </row>
    <row r="235" spans="1:25" x14ac:dyDescent="0.25">
      <c r="A235" s="1" t="s">
        <v>28</v>
      </c>
      <c r="B235">
        <f>mic!B255</f>
        <v>51</v>
      </c>
      <c r="C235">
        <f>mic!C255</f>
        <v>26</v>
      </c>
      <c r="D235">
        <f>mic!D255</f>
        <v>51</v>
      </c>
      <c r="E235">
        <f>mic!E255</f>
        <v>5</v>
      </c>
      <c r="F235">
        <f>mic!F255</f>
        <v>168</v>
      </c>
      <c r="G235">
        <f>mic!G255</f>
        <v>44</v>
      </c>
      <c r="H235">
        <f>mic!H255</f>
        <v>22</v>
      </c>
      <c r="I235">
        <f>mic!I255</f>
        <v>20</v>
      </c>
      <c r="J235">
        <f>mic!J255</f>
        <v>2</v>
      </c>
      <c r="K235">
        <f>mic!K255</f>
        <v>53</v>
      </c>
      <c r="L235">
        <f t="shared" si="7"/>
        <v>442</v>
      </c>
      <c r="N235" s="1" t="s">
        <v>28</v>
      </c>
      <c r="O235">
        <f>+B235/'Total x Ano'!$I$30</f>
        <v>4.689267095136954E-4</v>
      </c>
      <c r="P235">
        <f>+C235/'Total x Ano'!$I$30</f>
        <v>2.3906067543835453E-4</v>
      </c>
      <c r="Q235">
        <f>+D235/'Total x Ano'!$I$30</f>
        <v>4.689267095136954E-4</v>
      </c>
      <c r="R235">
        <f>+E235/'Total x Ano'!$I$30</f>
        <v>4.5973206815068179E-5</v>
      </c>
      <c r="S235">
        <f>+F235/'Total x Ano'!$I$30</f>
        <v>1.5446997489862908E-3</v>
      </c>
      <c r="T235">
        <f>+G235/'Total x Ano'!$I$30</f>
        <v>4.0456421997259997E-4</v>
      </c>
      <c r="U235">
        <f>+H235/'Total x Ano'!$I$30</f>
        <v>2.0228210998629999E-4</v>
      </c>
      <c r="V235">
        <f>+I235/'Total x Ano'!$I$30</f>
        <v>1.8389282726027272E-4</v>
      </c>
      <c r="W235">
        <f>+J235/'Total x Ano'!$I$30</f>
        <v>1.8389282726027272E-5</v>
      </c>
      <c r="X235">
        <f>+K235/'Total x Ano'!$I$30</f>
        <v>4.8731599223972267E-4</v>
      </c>
      <c r="Y235">
        <f>+L235/'Total x Ano'!$I$30</f>
        <v>4.0640314824520272E-3</v>
      </c>
    </row>
    <row r="236" spans="1:25" x14ac:dyDescent="0.25">
      <c r="A236" s="1" t="s">
        <v>27</v>
      </c>
      <c r="B236">
        <f>mic!B256</f>
        <v>168</v>
      </c>
      <c r="C236">
        <f>mic!C256</f>
        <v>48</v>
      </c>
      <c r="D236">
        <f>mic!D256</f>
        <v>92</v>
      </c>
      <c r="E236">
        <f>mic!E256</f>
        <v>9</v>
      </c>
      <c r="F236">
        <f>mic!F256</f>
        <v>477</v>
      </c>
      <c r="G236">
        <f>mic!G256</f>
        <v>111</v>
      </c>
      <c r="H236">
        <f>mic!H256</f>
        <v>35</v>
      </c>
      <c r="I236">
        <f>mic!I256</f>
        <v>50</v>
      </c>
      <c r="J236">
        <f>mic!J256</f>
        <v>1</v>
      </c>
      <c r="K236">
        <f>mic!K256</f>
        <v>94</v>
      </c>
      <c r="L236">
        <f t="shared" si="7"/>
        <v>1085</v>
      </c>
      <c r="N236" s="1" t="s">
        <v>27</v>
      </c>
      <c r="O236">
        <f>+B236/'Total x Ano'!$I$30</f>
        <v>1.5446997489862908E-3</v>
      </c>
      <c r="P236">
        <f>+C236/'Total x Ano'!$I$30</f>
        <v>4.4134278542465452E-4</v>
      </c>
      <c r="Q236">
        <f>+D236/'Total x Ano'!$I$30</f>
        <v>8.4590700539725449E-4</v>
      </c>
      <c r="R236">
        <f>+E236/'Total x Ano'!$I$30</f>
        <v>8.2751772267122722E-5</v>
      </c>
      <c r="S236">
        <f>+F236/'Total x Ano'!$I$30</f>
        <v>4.3858439301575044E-3</v>
      </c>
      <c r="T236">
        <f>+G236/'Total x Ano'!$I$30</f>
        <v>1.0206051912945136E-3</v>
      </c>
      <c r="U236">
        <f>+H236/'Total x Ano'!$I$30</f>
        <v>3.2181244770547723E-4</v>
      </c>
      <c r="V236">
        <f>+I236/'Total x Ano'!$I$30</f>
        <v>4.5973206815068179E-4</v>
      </c>
      <c r="W236">
        <f>+J236/'Total x Ano'!$I$30</f>
        <v>9.1946413630136358E-6</v>
      </c>
      <c r="X236">
        <f>+K236/'Total x Ano'!$I$30</f>
        <v>8.6429628812328171E-4</v>
      </c>
      <c r="Y236">
        <f>+L236/'Total x Ano'!$I$30</f>
        <v>9.9761858788697949E-3</v>
      </c>
    </row>
    <row r="237" spans="1:25" x14ac:dyDescent="0.25">
      <c r="A237" s="1" t="s">
        <v>26</v>
      </c>
      <c r="B237">
        <f>mic!B257</f>
        <v>175</v>
      </c>
      <c r="C237">
        <f>mic!C257</f>
        <v>29</v>
      </c>
      <c r="D237">
        <f>mic!D257</f>
        <v>61</v>
      </c>
      <c r="E237">
        <f>mic!E257</f>
        <v>16</v>
      </c>
      <c r="F237">
        <f>mic!F257</f>
        <v>271</v>
      </c>
      <c r="G237">
        <f>mic!G257</f>
        <v>56</v>
      </c>
      <c r="H237">
        <f>mic!H257</f>
        <v>25</v>
      </c>
      <c r="I237">
        <f>mic!I257</f>
        <v>35</v>
      </c>
      <c r="J237">
        <f>mic!J257</f>
        <v>1</v>
      </c>
      <c r="K237">
        <f>mic!K257</f>
        <v>70</v>
      </c>
      <c r="L237">
        <f t="shared" si="7"/>
        <v>739</v>
      </c>
      <c r="N237" s="1" t="s">
        <v>26</v>
      </c>
      <c r="O237">
        <f>+B237/'Total x Ano'!$I$30</f>
        <v>1.6090622385273863E-3</v>
      </c>
      <c r="P237">
        <f>+C237/'Total x Ano'!$I$30</f>
        <v>2.6664459952739541E-4</v>
      </c>
      <c r="Q237">
        <f>+D237/'Total x Ano'!$I$30</f>
        <v>5.6087312314383176E-4</v>
      </c>
      <c r="R237">
        <f>+E237/'Total x Ano'!$I$30</f>
        <v>1.4711426180821817E-4</v>
      </c>
      <c r="S237">
        <f>+F237/'Total x Ano'!$I$30</f>
        <v>2.4917478093766953E-3</v>
      </c>
      <c r="T237">
        <f>+G237/'Total x Ano'!$I$30</f>
        <v>5.148999163287636E-4</v>
      </c>
      <c r="U237">
        <f>+H237/'Total x Ano'!$I$30</f>
        <v>2.2986603407534089E-4</v>
      </c>
      <c r="V237">
        <f>+I237/'Total x Ano'!$I$30</f>
        <v>3.2181244770547723E-4</v>
      </c>
      <c r="W237">
        <f>+J237/'Total x Ano'!$I$30</f>
        <v>9.1946413630136358E-6</v>
      </c>
      <c r="X237">
        <f>+K237/'Total x Ano'!$I$30</f>
        <v>6.4362489541095445E-4</v>
      </c>
      <c r="Y237">
        <f>+L237/'Total x Ano'!$I$30</f>
        <v>6.7948399672670768E-3</v>
      </c>
    </row>
    <row r="238" spans="1:25" x14ac:dyDescent="0.25">
      <c r="A238" s="1" t="s">
        <v>25</v>
      </c>
      <c r="B238">
        <f>mic!B258</f>
        <v>412</v>
      </c>
      <c r="C238">
        <f>mic!C258</f>
        <v>167</v>
      </c>
      <c r="D238">
        <f>mic!D258</f>
        <v>252</v>
      </c>
      <c r="E238">
        <f>mic!E258</f>
        <v>39</v>
      </c>
      <c r="F238">
        <f>mic!F258</f>
        <v>887</v>
      </c>
      <c r="G238">
        <f>mic!G258</f>
        <v>228</v>
      </c>
      <c r="H238">
        <f>mic!H258</f>
        <v>113</v>
      </c>
      <c r="I238">
        <f>mic!I258</f>
        <v>119</v>
      </c>
      <c r="J238">
        <f>mic!J258</f>
        <v>7</v>
      </c>
      <c r="K238">
        <f>mic!K258</f>
        <v>264</v>
      </c>
      <c r="L238">
        <f t="shared" si="7"/>
        <v>2488</v>
      </c>
      <c r="N238" s="1" t="s">
        <v>25</v>
      </c>
      <c r="O238">
        <f>+B238/'Total x Ano'!$I$30</f>
        <v>3.7881922415616181E-3</v>
      </c>
      <c r="P238">
        <f>+C238/'Total x Ano'!$I$30</f>
        <v>1.5355051076232772E-3</v>
      </c>
      <c r="Q238">
        <f>+D238/'Total x Ano'!$I$30</f>
        <v>2.3170496234794363E-3</v>
      </c>
      <c r="R238">
        <f>+E238/'Total x Ano'!$I$30</f>
        <v>3.5859101315753177E-4</v>
      </c>
      <c r="S238">
        <f>+F238/'Total x Ano'!$I$30</f>
        <v>8.1556468889930952E-3</v>
      </c>
      <c r="T238">
        <f>+G238/'Total x Ano'!$I$30</f>
        <v>2.0963782307671089E-3</v>
      </c>
      <c r="U238">
        <f>+H238/'Total x Ano'!$I$30</f>
        <v>1.0389944740205408E-3</v>
      </c>
      <c r="V238">
        <f>+I238/'Total x Ano'!$I$30</f>
        <v>1.0941623221986227E-3</v>
      </c>
      <c r="W238">
        <f>+J238/'Total x Ano'!$I$30</f>
        <v>6.4362489541095451E-5</v>
      </c>
      <c r="X238">
        <f>+K238/'Total x Ano'!$I$30</f>
        <v>2.4273853198355996E-3</v>
      </c>
      <c r="Y238">
        <f>+L238/'Total x Ano'!$I$30</f>
        <v>2.2876267711177924E-2</v>
      </c>
    </row>
    <row r="239" spans="1:25" x14ac:dyDescent="0.25">
      <c r="A239" s="1" t="s">
        <v>24</v>
      </c>
      <c r="B239">
        <f>mic!B259</f>
        <v>166</v>
      </c>
      <c r="C239">
        <f>mic!C259</f>
        <v>91</v>
      </c>
      <c r="D239">
        <f>mic!D259</f>
        <v>75</v>
      </c>
      <c r="E239">
        <f>mic!E259</f>
        <v>25</v>
      </c>
      <c r="F239">
        <f>mic!F259</f>
        <v>343</v>
      </c>
      <c r="G239">
        <f>mic!G259</f>
        <v>131</v>
      </c>
      <c r="H239">
        <f>mic!H259</f>
        <v>62</v>
      </c>
      <c r="I239">
        <f>mic!I259</f>
        <v>47</v>
      </c>
      <c r="J239">
        <f>mic!J259</f>
        <v>4</v>
      </c>
      <c r="K239">
        <f>mic!K259</f>
        <v>139</v>
      </c>
      <c r="L239">
        <f t="shared" si="7"/>
        <v>1083</v>
      </c>
      <c r="N239" s="1" t="s">
        <v>24</v>
      </c>
      <c r="O239">
        <f>+B239/'Total x Ano'!$I$30</f>
        <v>1.5263104662602636E-3</v>
      </c>
      <c r="P239">
        <f>+C239/'Total x Ano'!$I$30</f>
        <v>8.3671236403424088E-4</v>
      </c>
      <c r="Q239">
        <f>+D239/'Total x Ano'!$I$30</f>
        <v>6.8959810222602271E-4</v>
      </c>
      <c r="R239">
        <f>+E239/'Total x Ano'!$I$30</f>
        <v>2.2986603407534089E-4</v>
      </c>
      <c r="S239">
        <f>+F239/'Total x Ano'!$I$30</f>
        <v>3.1537619875136769E-3</v>
      </c>
      <c r="T239">
        <f>+G239/'Total x Ano'!$I$30</f>
        <v>1.2044980185547862E-3</v>
      </c>
      <c r="U239">
        <f>+H239/'Total x Ano'!$I$30</f>
        <v>5.7006776450684536E-4</v>
      </c>
      <c r="V239">
        <f>+I239/'Total x Ano'!$I$30</f>
        <v>4.3214814406164085E-4</v>
      </c>
      <c r="W239">
        <f>+J239/'Total x Ano'!$I$30</f>
        <v>3.6778565452054543E-5</v>
      </c>
      <c r="X239">
        <f>+K239/'Total x Ano'!$I$30</f>
        <v>1.2780551494588953E-3</v>
      </c>
      <c r="Y239">
        <f>+L239/'Total x Ano'!$I$30</f>
        <v>9.9577965961437677E-3</v>
      </c>
    </row>
    <row r="240" spans="1:25" x14ac:dyDescent="0.25">
      <c r="A240" s="1" t="s">
        <v>23</v>
      </c>
      <c r="B240">
        <f>mic!B260</f>
        <v>140</v>
      </c>
      <c r="C240">
        <f>mic!C260</f>
        <v>64</v>
      </c>
      <c r="D240">
        <f>mic!D260</f>
        <v>105</v>
      </c>
      <c r="E240">
        <f>mic!E260</f>
        <v>25</v>
      </c>
      <c r="F240">
        <f>mic!F260</f>
        <v>306</v>
      </c>
      <c r="G240">
        <f>mic!G260</f>
        <v>101</v>
      </c>
      <c r="H240">
        <f>mic!H260</f>
        <v>53</v>
      </c>
      <c r="I240">
        <f>mic!I260</f>
        <v>37</v>
      </c>
      <c r="J240">
        <f>mic!J260</f>
        <v>1</v>
      </c>
      <c r="K240">
        <f>mic!K260</f>
        <v>126</v>
      </c>
      <c r="L240">
        <f t="shared" si="7"/>
        <v>958</v>
      </c>
      <c r="N240" s="1" t="s">
        <v>23</v>
      </c>
      <c r="O240">
        <f>+B240/'Total x Ano'!$I$30</f>
        <v>1.2872497908219089E-3</v>
      </c>
      <c r="P240">
        <f>+C240/'Total x Ano'!$I$30</f>
        <v>5.8845704723287269E-4</v>
      </c>
      <c r="Q240">
        <f>+D240/'Total x Ano'!$I$30</f>
        <v>9.6543734311643173E-4</v>
      </c>
      <c r="R240">
        <f>+E240/'Total x Ano'!$I$30</f>
        <v>2.2986603407534089E-4</v>
      </c>
      <c r="S240">
        <f>+F240/'Total x Ano'!$I$30</f>
        <v>2.8135602570821725E-3</v>
      </c>
      <c r="T240">
        <f>+G240/'Total x Ano'!$I$30</f>
        <v>9.2865877766437719E-4</v>
      </c>
      <c r="U240">
        <f>+H240/'Total x Ano'!$I$30</f>
        <v>4.8731599223972267E-4</v>
      </c>
      <c r="V240">
        <f>+I240/'Total x Ano'!$I$30</f>
        <v>3.402017304315045E-4</v>
      </c>
      <c r="W240">
        <f>+J240/'Total x Ano'!$I$30</f>
        <v>9.1946413630136358E-6</v>
      </c>
      <c r="X240">
        <f>+K240/'Total x Ano'!$I$30</f>
        <v>1.1585248117397182E-3</v>
      </c>
      <c r="Y240">
        <f>+L240/'Total x Ano'!$I$30</f>
        <v>8.8084664257670631E-3</v>
      </c>
    </row>
    <row r="241" spans="1:25" x14ac:dyDescent="0.25">
      <c r="A241" s="1" t="s">
        <v>22</v>
      </c>
      <c r="B241">
        <f>mic!B261</f>
        <v>381</v>
      </c>
      <c r="C241">
        <f>mic!C261</f>
        <v>184</v>
      </c>
      <c r="D241">
        <f>mic!D261</f>
        <v>191</v>
      </c>
      <c r="E241">
        <f>mic!E261</f>
        <v>37</v>
      </c>
      <c r="F241">
        <f>mic!F261</f>
        <v>953</v>
      </c>
      <c r="G241">
        <f>mic!G261</f>
        <v>262</v>
      </c>
      <c r="H241">
        <f>mic!H261</f>
        <v>150</v>
      </c>
      <c r="I241">
        <f>mic!I261</f>
        <v>144</v>
      </c>
      <c r="J241">
        <f>mic!J261</f>
        <v>10</v>
      </c>
      <c r="K241">
        <f>mic!K261</f>
        <v>314</v>
      </c>
      <c r="L241">
        <f t="shared" si="7"/>
        <v>2626</v>
      </c>
      <c r="N241" s="1" t="s">
        <v>22</v>
      </c>
      <c r="O241">
        <f>+B241/'Total x Ano'!$I$30</f>
        <v>3.5031583593081953E-3</v>
      </c>
      <c r="P241">
        <f>+C241/'Total x Ano'!$I$30</f>
        <v>1.691814010794509E-3</v>
      </c>
      <c r="Q241">
        <f>+D241/'Total x Ano'!$I$30</f>
        <v>1.7561765003356045E-3</v>
      </c>
      <c r="R241">
        <f>+E241/'Total x Ano'!$I$30</f>
        <v>3.402017304315045E-4</v>
      </c>
      <c r="S241">
        <f>+F241/'Total x Ano'!$I$30</f>
        <v>8.7624932189519951E-3</v>
      </c>
      <c r="T241">
        <f>+G241/'Total x Ano'!$I$30</f>
        <v>2.4089960371095724E-3</v>
      </c>
      <c r="U241">
        <f>+H241/'Total x Ano'!$I$30</f>
        <v>1.3791962044520454E-3</v>
      </c>
      <c r="V241">
        <f>+I241/'Total x Ano'!$I$30</f>
        <v>1.3240283562739636E-3</v>
      </c>
      <c r="W241">
        <f>+J241/'Total x Ano'!$I$30</f>
        <v>9.1946413630136358E-5</v>
      </c>
      <c r="X241">
        <f>+K241/'Total x Ano'!$I$30</f>
        <v>2.8871173879862818E-3</v>
      </c>
      <c r="Y241">
        <f>+L241/'Total x Ano'!$I$30</f>
        <v>2.4145128219273806E-2</v>
      </c>
    </row>
    <row r="242" spans="1:25" x14ac:dyDescent="0.25">
      <c r="A242" s="1" t="s">
        <v>21</v>
      </c>
      <c r="B242">
        <f>mic!B262</f>
        <v>101</v>
      </c>
      <c r="C242">
        <f>mic!C262</f>
        <v>41</v>
      </c>
      <c r="D242">
        <f>mic!D262</f>
        <v>48</v>
      </c>
      <c r="E242">
        <f>mic!E262</f>
        <v>13</v>
      </c>
      <c r="F242">
        <f>mic!F262</f>
        <v>315</v>
      </c>
      <c r="G242">
        <f>mic!G262</f>
        <v>77</v>
      </c>
      <c r="H242">
        <f>mic!H262</f>
        <v>44</v>
      </c>
      <c r="I242">
        <f>mic!I262</f>
        <v>34</v>
      </c>
      <c r="J242">
        <f>mic!J262</f>
        <v>2</v>
      </c>
      <c r="K242">
        <f>mic!K262</f>
        <v>82</v>
      </c>
      <c r="L242">
        <f t="shared" si="7"/>
        <v>757</v>
      </c>
      <c r="N242" s="1" t="s">
        <v>21</v>
      </c>
      <c r="O242">
        <f>+B242/'Total x Ano'!$I$30</f>
        <v>9.2865877766437719E-4</v>
      </c>
      <c r="P242">
        <f>+C242/'Total x Ano'!$I$30</f>
        <v>3.7698029588355904E-4</v>
      </c>
      <c r="Q242">
        <f>+D242/'Total x Ano'!$I$30</f>
        <v>4.4134278542465452E-4</v>
      </c>
      <c r="R242">
        <f>+E242/'Total x Ano'!$I$30</f>
        <v>1.1953033771917727E-4</v>
      </c>
      <c r="S242">
        <f>+F242/'Total x Ano'!$I$30</f>
        <v>2.8963120293492954E-3</v>
      </c>
      <c r="T242">
        <f>+G242/'Total x Ano'!$I$30</f>
        <v>7.0798738495204993E-4</v>
      </c>
      <c r="U242">
        <f>+H242/'Total x Ano'!$I$30</f>
        <v>4.0456421997259997E-4</v>
      </c>
      <c r="V242">
        <f>+I242/'Total x Ano'!$I$30</f>
        <v>3.1261780634246362E-4</v>
      </c>
      <c r="W242">
        <f>+J242/'Total x Ano'!$I$30</f>
        <v>1.8389282726027272E-5</v>
      </c>
      <c r="X242">
        <f>+K242/'Total x Ano'!$I$30</f>
        <v>7.5396059176711808E-4</v>
      </c>
      <c r="Y242">
        <f>+L242/'Total x Ano'!$I$30</f>
        <v>6.9603435118013226E-3</v>
      </c>
    </row>
    <row r="243" spans="1:25" x14ac:dyDescent="0.25">
      <c r="A243" s="1" t="s">
        <v>20</v>
      </c>
      <c r="B243">
        <f>mic!B263</f>
        <v>143</v>
      </c>
      <c r="C243">
        <f>mic!C263</f>
        <v>47</v>
      </c>
      <c r="D243">
        <f>mic!D263</f>
        <v>57</v>
      </c>
      <c r="E243">
        <f>mic!E263</f>
        <v>8</v>
      </c>
      <c r="F243">
        <f>mic!F263</f>
        <v>232</v>
      </c>
      <c r="G243">
        <f>mic!G263</f>
        <v>106</v>
      </c>
      <c r="H243">
        <f>mic!H263</f>
        <v>34</v>
      </c>
      <c r="I243">
        <f>mic!I263</f>
        <v>13</v>
      </c>
      <c r="J243">
        <f>mic!J263</f>
        <v>3</v>
      </c>
      <c r="K243">
        <f>mic!K263</f>
        <v>93</v>
      </c>
      <c r="L243">
        <f t="shared" si="7"/>
        <v>736</v>
      </c>
      <c r="N243" s="1" t="s">
        <v>20</v>
      </c>
      <c r="O243">
        <f>+B243/'Total x Ano'!$I$30</f>
        <v>1.3148337149109499E-3</v>
      </c>
      <c r="P243">
        <f>+C243/'Total x Ano'!$I$30</f>
        <v>4.3214814406164085E-4</v>
      </c>
      <c r="Q243">
        <f>+D243/'Total x Ano'!$I$30</f>
        <v>5.2409455769177721E-4</v>
      </c>
      <c r="R243">
        <f>+E243/'Total x Ano'!$I$30</f>
        <v>7.3557130904109086E-5</v>
      </c>
      <c r="S243">
        <f>+F243/'Total x Ano'!$I$30</f>
        <v>2.1331567962191633E-3</v>
      </c>
      <c r="T243">
        <f>+G243/'Total x Ano'!$I$30</f>
        <v>9.7463198447944534E-4</v>
      </c>
      <c r="U243">
        <f>+H243/'Total x Ano'!$I$30</f>
        <v>3.1261780634246362E-4</v>
      </c>
      <c r="V243">
        <f>+I243/'Total x Ano'!$I$30</f>
        <v>1.1953033771917727E-4</v>
      </c>
      <c r="W243">
        <f>+J243/'Total x Ano'!$I$30</f>
        <v>2.7583924089040907E-5</v>
      </c>
      <c r="X243">
        <f>+K243/'Total x Ano'!$I$30</f>
        <v>8.551016467602681E-4</v>
      </c>
      <c r="Y243">
        <f>+L243/'Total x Ano'!$I$30</f>
        <v>6.7672560431780359E-3</v>
      </c>
    </row>
    <row r="244" spans="1:25" x14ac:dyDescent="0.25">
      <c r="A244" s="1" t="s">
        <v>19</v>
      </c>
      <c r="B244">
        <f>mic!B264</f>
        <v>543</v>
      </c>
      <c r="C244">
        <f>mic!C264</f>
        <v>332</v>
      </c>
      <c r="D244">
        <f>mic!D264</f>
        <v>303</v>
      </c>
      <c r="E244">
        <f>mic!E264</f>
        <v>55</v>
      </c>
      <c r="F244">
        <f>mic!F264</f>
        <v>1442</v>
      </c>
      <c r="G244">
        <f>mic!G264</f>
        <v>455</v>
      </c>
      <c r="H244">
        <f>mic!H264</f>
        <v>175</v>
      </c>
      <c r="I244">
        <f>mic!I264</f>
        <v>236</v>
      </c>
      <c r="J244">
        <f>mic!J264</f>
        <v>15</v>
      </c>
      <c r="K244">
        <f>mic!K264</f>
        <v>461</v>
      </c>
      <c r="L244">
        <f t="shared" si="7"/>
        <v>4017</v>
      </c>
      <c r="N244" s="1" t="s">
        <v>19</v>
      </c>
      <c r="O244">
        <f>+B244/'Total x Ano'!$I$30</f>
        <v>4.9926902601164043E-3</v>
      </c>
      <c r="P244">
        <f>+C244/'Total x Ano'!$I$30</f>
        <v>3.0526209325205272E-3</v>
      </c>
      <c r="Q244">
        <f>+D244/'Total x Ano'!$I$30</f>
        <v>2.7859763329931317E-3</v>
      </c>
      <c r="R244">
        <f>+E244/'Total x Ano'!$I$30</f>
        <v>5.0570527496575E-4</v>
      </c>
      <c r="S244">
        <f>+F244/'Total x Ano'!$I$30</f>
        <v>1.3258672845465662E-2</v>
      </c>
      <c r="T244">
        <f>+G244/'Total x Ano'!$I$30</f>
        <v>4.1835618201712041E-3</v>
      </c>
      <c r="U244">
        <f>+H244/'Total x Ano'!$I$30</f>
        <v>1.6090622385273863E-3</v>
      </c>
      <c r="V244">
        <f>+I244/'Total x Ano'!$I$30</f>
        <v>2.1699353616712182E-3</v>
      </c>
      <c r="W244">
        <f>+J244/'Total x Ano'!$I$30</f>
        <v>1.3791962044520454E-4</v>
      </c>
      <c r="X244">
        <f>+K244/'Total x Ano'!$I$30</f>
        <v>4.2387296683492857E-3</v>
      </c>
      <c r="Y244">
        <f>+L244/'Total x Ano'!$I$30</f>
        <v>3.6934874355225772E-2</v>
      </c>
    </row>
    <row r="245" spans="1:25" x14ac:dyDescent="0.25">
      <c r="A245" s="1" t="s">
        <v>18</v>
      </c>
      <c r="B245">
        <f>mic!B265</f>
        <v>1731</v>
      </c>
      <c r="C245">
        <f>mic!C265</f>
        <v>505</v>
      </c>
      <c r="D245">
        <f>mic!D265</f>
        <v>928</v>
      </c>
      <c r="E245">
        <f>mic!E265</f>
        <v>129</v>
      </c>
      <c r="F245">
        <f>mic!F265</f>
        <v>4081</v>
      </c>
      <c r="G245">
        <f>mic!G265</f>
        <v>1696</v>
      </c>
      <c r="H245">
        <f>mic!H265</f>
        <v>705</v>
      </c>
      <c r="I245">
        <f>mic!I265</f>
        <v>477</v>
      </c>
      <c r="J245">
        <f>mic!J265</f>
        <v>57</v>
      </c>
      <c r="K245">
        <f>mic!K265</f>
        <v>1109</v>
      </c>
      <c r="L245">
        <f t="shared" si="7"/>
        <v>11418</v>
      </c>
      <c r="N245" s="1" t="s">
        <v>18</v>
      </c>
      <c r="O245">
        <f>+B245/'Total x Ano'!$I$30</f>
        <v>1.5915924199376603E-2</v>
      </c>
      <c r="P245">
        <f>+C245/'Total x Ano'!$I$30</f>
        <v>4.6432938883218863E-3</v>
      </c>
      <c r="Q245">
        <f>+D245/'Total x Ano'!$I$30</f>
        <v>8.5326271848766531E-3</v>
      </c>
      <c r="R245">
        <f>+E245/'Total x Ano'!$I$30</f>
        <v>1.186108735828759E-3</v>
      </c>
      <c r="S245">
        <f>+F245/'Total x Ano'!$I$30</f>
        <v>3.752333140245865E-2</v>
      </c>
      <c r="T245">
        <f>+G245/'Total x Ano'!$I$30</f>
        <v>1.5594111751671125E-2</v>
      </c>
      <c r="U245">
        <f>+H245/'Total x Ano'!$I$30</f>
        <v>6.4822221609246132E-3</v>
      </c>
      <c r="V245">
        <f>+I245/'Total x Ano'!$I$30</f>
        <v>4.3858439301575044E-3</v>
      </c>
      <c r="W245">
        <f>+J245/'Total x Ano'!$I$30</f>
        <v>5.2409455769177721E-4</v>
      </c>
      <c r="X245">
        <f>+K245/'Total x Ano'!$I$30</f>
        <v>1.0196857271582122E-2</v>
      </c>
      <c r="Y245">
        <f>+L245/'Total x Ano'!$I$30</f>
        <v>0.10498441508288969</v>
      </c>
    </row>
    <row r="246" spans="1:25" x14ac:dyDescent="0.25">
      <c r="A246" s="1" t="s">
        <v>17</v>
      </c>
      <c r="B246">
        <f>mic!B266</f>
        <v>414</v>
      </c>
      <c r="C246">
        <f>mic!C266</f>
        <v>81</v>
      </c>
      <c r="D246">
        <f>mic!D266</f>
        <v>168</v>
      </c>
      <c r="E246">
        <f>mic!E266</f>
        <v>22</v>
      </c>
      <c r="F246">
        <f>mic!F266</f>
        <v>746</v>
      </c>
      <c r="G246">
        <f>mic!G266</f>
        <v>332</v>
      </c>
      <c r="H246">
        <f>mic!H266</f>
        <v>131</v>
      </c>
      <c r="I246">
        <f>mic!I266</f>
        <v>98</v>
      </c>
      <c r="J246">
        <f>mic!J266</f>
        <v>6</v>
      </c>
      <c r="K246">
        <f>mic!K266</f>
        <v>199</v>
      </c>
      <c r="L246">
        <f t="shared" si="7"/>
        <v>2197</v>
      </c>
      <c r="N246" s="1" t="s">
        <v>17</v>
      </c>
      <c r="O246">
        <f>+B246/'Total x Ano'!$I$30</f>
        <v>3.8065815242876453E-3</v>
      </c>
      <c r="P246">
        <f>+C246/'Total x Ano'!$I$30</f>
        <v>7.4476595040410447E-4</v>
      </c>
      <c r="Q246">
        <f>+D246/'Total x Ano'!$I$30</f>
        <v>1.5446997489862908E-3</v>
      </c>
      <c r="R246">
        <f>+E246/'Total x Ano'!$I$30</f>
        <v>2.0228210998629999E-4</v>
      </c>
      <c r="S246">
        <f>+F246/'Total x Ano'!$I$30</f>
        <v>6.859202456808172E-3</v>
      </c>
      <c r="T246">
        <f>+G246/'Total x Ano'!$I$30</f>
        <v>3.0526209325205272E-3</v>
      </c>
      <c r="U246">
        <f>+H246/'Total x Ano'!$I$30</f>
        <v>1.2044980185547862E-3</v>
      </c>
      <c r="V246">
        <f>+I246/'Total x Ano'!$I$30</f>
        <v>9.0107485357533625E-4</v>
      </c>
      <c r="W246">
        <f>+J246/'Total x Ano'!$I$30</f>
        <v>5.5167848178081815E-5</v>
      </c>
      <c r="X246">
        <f>+K246/'Total x Ano'!$I$30</f>
        <v>1.8297336312397135E-3</v>
      </c>
      <c r="Y246">
        <f>+L246/'Total x Ano'!$I$30</f>
        <v>2.0200627074540959E-2</v>
      </c>
    </row>
    <row r="247" spans="1:25" x14ac:dyDescent="0.25">
      <c r="A247" s="1" t="s">
        <v>16</v>
      </c>
      <c r="B247">
        <f>mic!B267</f>
        <v>1496</v>
      </c>
      <c r="C247">
        <f>mic!C267</f>
        <v>777</v>
      </c>
      <c r="D247">
        <f>mic!D267</f>
        <v>847</v>
      </c>
      <c r="E247">
        <f>mic!E267</f>
        <v>127</v>
      </c>
      <c r="F247">
        <f>mic!F267</f>
        <v>3113</v>
      </c>
      <c r="G247">
        <f>mic!G267</f>
        <v>1462</v>
      </c>
      <c r="H247">
        <f>mic!H267</f>
        <v>500</v>
      </c>
      <c r="I247">
        <f>mic!I267</f>
        <v>338</v>
      </c>
      <c r="J247">
        <f>mic!J267</f>
        <v>38</v>
      </c>
      <c r="K247">
        <f>mic!K267</f>
        <v>775</v>
      </c>
      <c r="L247">
        <f t="shared" si="7"/>
        <v>9473</v>
      </c>
      <c r="N247" s="1" t="s">
        <v>16</v>
      </c>
      <c r="O247">
        <f>+B247/'Total x Ano'!$I$30</f>
        <v>1.3755183479068398E-2</v>
      </c>
      <c r="P247">
        <f>+C247/'Total x Ano'!$I$30</f>
        <v>7.1442363390615948E-3</v>
      </c>
      <c r="Q247">
        <f>+D247/'Total x Ano'!$I$30</f>
        <v>7.7878612344725491E-3</v>
      </c>
      <c r="R247">
        <f>+E247/'Total x Ano'!$I$30</f>
        <v>1.1677194531027318E-3</v>
      </c>
      <c r="S247">
        <f>+F247/'Total x Ano'!$I$30</f>
        <v>2.8622918563061449E-2</v>
      </c>
      <c r="T247">
        <f>+G247/'Total x Ano'!$I$30</f>
        <v>1.3442565672725936E-2</v>
      </c>
      <c r="U247">
        <f>+H247/'Total x Ano'!$I$30</f>
        <v>4.5973206815068182E-3</v>
      </c>
      <c r="V247">
        <f>+I247/'Total x Ano'!$I$30</f>
        <v>3.1077887806986088E-3</v>
      </c>
      <c r="W247">
        <f>+J247/'Total x Ano'!$I$30</f>
        <v>3.4939637179451816E-4</v>
      </c>
      <c r="X247">
        <f>+K247/'Total x Ano'!$I$30</f>
        <v>7.1258470563355675E-3</v>
      </c>
      <c r="Y247">
        <f>+L247/'Total x Ano'!$I$30</f>
        <v>8.7100837631828174E-2</v>
      </c>
    </row>
    <row r="248" spans="1:25" x14ac:dyDescent="0.25">
      <c r="A248" s="1" t="s">
        <v>15</v>
      </c>
      <c r="B248">
        <f>mic!B268</f>
        <v>4728</v>
      </c>
      <c r="C248">
        <f>mic!C268</f>
        <v>1281</v>
      </c>
      <c r="D248">
        <f>mic!D268</f>
        <v>2201</v>
      </c>
      <c r="E248">
        <f>mic!E268</f>
        <v>549</v>
      </c>
      <c r="F248">
        <f>mic!F268</f>
        <v>10684</v>
      </c>
      <c r="G248">
        <f>mic!G268</f>
        <v>4351</v>
      </c>
      <c r="H248">
        <f>mic!H268</f>
        <v>1545</v>
      </c>
      <c r="I248">
        <f>mic!I268</f>
        <v>1398</v>
      </c>
      <c r="J248">
        <f>mic!J268</f>
        <v>75</v>
      </c>
      <c r="K248">
        <f>mic!K268</f>
        <v>3454</v>
      </c>
      <c r="L248">
        <f t="shared" si="7"/>
        <v>30266</v>
      </c>
      <c r="N248" s="1" t="s">
        <v>15</v>
      </c>
      <c r="O248">
        <f>+B248/'Total x Ano'!$I$30</f>
        <v>4.3472264364328467E-2</v>
      </c>
      <c r="P248">
        <f>+C248/'Total x Ano'!$I$30</f>
        <v>1.1778335586020467E-2</v>
      </c>
      <c r="Q248">
        <f>+D248/'Total x Ano'!$I$30</f>
        <v>2.0237405639993013E-2</v>
      </c>
      <c r="R248">
        <f>+E248/'Total x Ano'!$I$30</f>
        <v>5.0478581082944859E-3</v>
      </c>
      <c r="S248">
        <f>+F248/'Total x Ano'!$I$30</f>
        <v>9.823554832243768E-2</v>
      </c>
      <c r="T248">
        <f>+G248/'Total x Ano'!$I$30</f>
        <v>4.0005884570472328E-2</v>
      </c>
      <c r="U248">
        <f>+H248/'Total x Ano'!$I$30</f>
        <v>1.4205720905856067E-2</v>
      </c>
      <c r="V248">
        <f>+I248/'Total x Ano'!$I$30</f>
        <v>1.2854108625493063E-2</v>
      </c>
      <c r="W248">
        <f>+J248/'Total x Ano'!$I$30</f>
        <v>6.8959810222602271E-4</v>
      </c>
      <c r="X248">
        <f>+K248/'Total x Ano'!$I$30</f>
        <v>3.1758291267849098E-2</v>
      </c>
      <c r="Y248">
        <f>+L248/'Total x Ano'!$I$30</f>
        <v>0.27828501549297069</v>
      </c>
    </row>
    <row r="249" spans="1:25" x14ac:dyDescent="0.25">
      <c r="A249" s="1" t="s">
        <v>14</v>
      </c>
      <c r="B249">
        <f>mic!B269</f>
        <v>1222</v>
      </c>
      <c r="C249">
        <f>mic!C269</f>
        <v>307</v>
      </c>
      <c r="D249">
        <f>mic!D269</f>
        <v>684</v>
      </c>
      <c r="E249">
        <f>mic!E269</f>
        <v>160</v>
      </c>
      <c r="F249">
        <f>mic!F269</f>
        <v>2759</v>
      </c>
      <c r="G249">
        <f>mic!G269</f>
        <v>1096</v>
      </c>
      <c r="H249">
        <f>mic!H269</f>
        <v>490</v>
      </c>
      <c r="I249">
        <f>mic!I269</f>
        <v>315</v>
      </c>
      <c r="J249">
        <f>mic!J269</f>
        <v>20</v>
      </c>
      <c r="K249">
        <f>mic!K269</f>
        <v>772</v>
      </c>
      <c r="L249">
        <f t="shared" si="7"/>
        <v>7825</v>
      </c>
      <c r="N249" s="1" t="s">
        <v>14</v>
      </c>
      <c r="O249">
        <f>+B249/'Total x Ano'!$I$30</f>
        <v>1.1235851745602663E-2</v>
      </c>
      <c r="P249">
        <f>+C249/'Total x Ano'!$I$30</f>
        <v>2.8227548984451861E-3</v>
      </c>
      <c r="Q249">
        <f>+D249/'Total x Ano'!$I$30</f>
        <v>6.2891346923013266E-3</v>
      </c>
      <c r="R249">
        <f>+E249/'Total x Ano'!$I$30</f>
        <v>1.4711426180821817E-3</v>
      </c>
      <c r="S249">
        <f>+F249/'Total x Ano'!$I$30</f>
        <v>2.5368015520554621E-2</v>
      </c>
      <c r="T249">
        <f>+G249/'Total x Ano'!$I$30</f>
        <v>1.0077326933862945E-2</v>
      </c>
      <c r="U249">
        <f>+H249/'Total x Ano'!$I$30</f>
        <v>4.5053742678766813E-3</v>
      </c>
      <c r="V249">
        <f>+I249/'Total x Ano'!$I$30</f>
        <v>2.8963120293492954E-3</v>
      </c>
      <c r="W249">
        <f>+J249/'Total x Ano'!$I$30</f>
        <v>1.8389282726027272E-4</v>
      </c>
      <c r="X249">
        <f>+K249/'Total x Ano'!$I$30</f>
        <v>7.0982631322465267E-3</v>
      </c>
      <c r="Y249">
        <f>+L249/'Total x Ano'!$I$30</f>
        <v>7.1948068665581705E-2</v>
      </c>
    </row>
    <row r="250" spans="1:25" x14ac:dyDescent="0.25">
      <c r="A250" s="1" t="s">
        <v>13</v>
      </c>
      <c r="B250">
        <f>mic!B270</f>
        <v>1004</v>
      </c>
      <c r="C250">
        <f>mic!C270</f>
        <v>318</v>
      </c>
      <c r="D250">
        <f>mic!D270</f>
        <v>600</v>
      </c>
      <c r="E250">
        <f>mic!E270</f>
        <v>116</v>
      </c>
      <c r="F250">
        <f>mic!F270</f>
        <v>1674</v>
      </c>
      <c r="G250">
        <f>mic!G270</f>
        <v>887</v>
      </c>
      <c r="H250">
        <f>mic!H270</f>
        <v>429</v>
      </c>
      <c r="I250">
        <f>mic!I270</f>
        <v>177</v>
      </c>
      <c r="J250">
        <f>mic!J270</f>
        <v>12</v>
      </c>
      <c r="K250">
        <f>mic!K270</f>
        <v>602</v>
      </c>
      <c r="L250">
        <f t="shared" si="7"/>
        <v>5819</v>
      </c>
      <c r="N250" s="1" t="s">
        <v>13</v>
      </c>
      <c r="O250">
        <f>+B250/'Total x Ano'!$I$30</f>
        <v>9.2314199284656909E-3</v>
      </c>
      <c r="P250">
        <f>+C250/'Total x Ano'!$I$30</f>
        <v>2.9238959534383362E-3</v>
      </c>
      <c r="Q250">
        <f>+D250/'Total x Ano'!$I$30</f>
        <v>5.5167848178081817E-3</v>
      </c>
      <c r="R250">
        <f>+E250/'Total x Ano'!$I$30</f>
        <v>1.0665783981095816E-3</v>
      </c>
      <c r="S250">
        <f>+F250/'Total x Ano'!$I$30</f>
        <v>1.5391829641684826E-2</v>
      </c>
      <c r="T250">
        <f>+G250/'Total x Ano'!$I$30</f>
        <v>8.1556468889930952E-3</v>
      </c>
      <c r="U250">
        <f>+H250/'Total x Ano'!$I$30</f>
        <v>3.9445011447328494E-3</v>
      </c>
      <c r="V250">
        <f>+I250/'Total x Ano'!$I$30</f>
        <v>1.6274515212534135E-3</v>
      </c>
      <c r="W250">
        <f>+J250/'Total x Ano'!$I$30</f>
        <v>1.1033569635616363E-4</v>
      </c>
      <c r="X250">
        <f>+K250/'Total x Ano'!$I$30</f>
        <v>5.5351741005342089E-3</v>
      </c>
      <c r="Y250">
        <f>+L250/'Total x Ano'!$I$30</f>
        <v>5.3503618091376347E-2</v>
      </c>
    </row>
    <row r="251" spans="1:25" x14ac:dyDescent="0.25">
      <c r="A251" s="1" t="s">
        <v>12</v>
      </c>
      <c r="B251">
        <f>mic!B271</f>
        <v>1808</v>
      </c>
      <c r="C251">
        <f>mic!C271</f>
        <v>367</v>
      </c>
      <c r="D251">
        <f>mic!D271</f>
        <v>716</v>
      </c>
      <c r="E251">
        <f>mic!E271</f>
        <v>130</v>
      </c>
      <c r="F251">
        <f>mic!F271</f>
        <v>2636</v>
      </c>
      <c r="G251">
        <f>mic!G271</f>
        <v>1176</v>
      </c>
      <c r="H251">
        <f>mic!H271</f>
        <v>551</v>
      </c>
      <c r="I251">
        <f>mic!I271</f>
        <v>333</v>
      </c>
      <c r="J251">
        <f>mic!J271</f>
        <v>30</v>
      </c>
      <c r="K251">
        <f>mic!K271</f>
        <v>683</v>
      </c>
      <c r="L251">
        <f t="shared" si="7"/>
        <v>8430</v>
      </c>
      <c r="N251" s="1" t="s">
        <v>12</v>
      </c>
      <c r="O251">
        <f>+B251/'Total x Ano'!$I$30</f>
        <v>1.6623911584328653E-2</v>
      </c>
      <c r="P251">
        <f>+C251/'Total x Ano'!$I$30</f>
        <v>3.3744333802260044E-3</v>
      </c>
      <c r="Q251">
        <f>+D251/'Total x Ano'!$I$30</f>
        <v>6.5833632159177629E-3</v>
      </c>
      <c r="R251">
        <f>+E251/'Total x Ano'!$I$30</f>
        <v>1.1953033771917726E-3</v>
      </c>
      <c r="S251">
        <f>+F251/'Total x Ano'!$I$30</f>
        <v>2.4237074632903942E-2</v>
      </c>
      <c r="T251">
        <f>+G251/'Total x Ano'!$I$30</f>
        <v>1.0812898242904035E-2</v>
      </c>
      <c r="U251">
        <f>+H251/'Total x Ano'!$I$30</f>
        <v>5.0662473910205131E-3</v>
      </c>
      <c r="V251">
        <f>+I251/'Total x Ano'!$I$30</f>
        <v>3.0618155738835408E-3</v>
      </c>
      <c r="W251">
        <f>+J251/'Total x Ano'!$I$30</f>
        <v>2.7583924089040907E-4</v>
      </c>
      <c r="X251">
        <f>+K251/'Total x Ano'!$I$30</f>
        <v>6.2799400509383129E-3</v>
      </c>
      <c r="Y251">
        <f>+L251/'Total x Ano'!$I$30</f>
        <v>7.7510826690204954E-2</v>
      </c>
    </row>
    <row r="252" spans="1:25" x14ac:dyDescent="0.25">
      <c r="A252" s="1" t="s">
        <v>11</v>
      </c>
      <c r="B252">
        <f>mic!B272</f>
        <v>193</v>
      </c>
      <c r="C252">
        <f>mic!C272</f>
        <v>75</v>
      </c>
      <c r="D252">
        <f>mic!D272</f>
        <v>146</v>
      </c>
      <c r="E252">
        <f>mic!E272</f>
        <v>21</v>
      </c>
      <c r="F252">
        <f>mic!F272</f>
        <v>374</v>
      </c>
      <c r="G252">
        <f>mic!G272</f>
        <v>183</v>
      </c>
      <c r="H252">
        <f>mic!H272</f>
        <v>124</v>
      </c>
      <c r="I252">
        <f>mic!I272</f>
        <v>52</v>
      </c>
      <c r="J252">
        <f>mic!J272</f>
        <v>7</v>
      </c>
      <c r="K252">
        <f>mic!K272</f>
        <v>167</v>
      </c>
      <c r="L252">
        <f t="shared" si="7"/>
        <v>1342</v>
      </c>
      <c r="N252" s="1" t="s">
        <v>11</v>
      </c>
      <c r="O252">
        <f>+B252/'Total x Ano'!$I$30</f>
        <v>1.7745657830616317E-3</v>
      </c>
      <c r="P252">
        <f>+C252/'Total x Ano'!$I$30</f>
        <v>6.8959810222602271E-4</v>
      </c>
      <c r="Q252">
        <f>+D252/'Total x Ano'!$I$30</f>
        <v>1.3424176389999908E-3</v>
      </c>
      <c r="R252">
        <f>+E252/'Total x Ano'!$I$30</f>
        <v>1.9308746862328635E-4</v>
      </c>
      <c r="S252">
        <f>+F252/'Total x Ano'!$I$30</f>
        <v>3.4387958697670996E-3</v>
      </c>
      <c r="T252">
        <f>+G252/'Total x Ano'!$I$30</f>
        <v>1.6826193694314954E-3</v>
      </c>
      <c r="U252">
        <f>+H252/'Total x Ano'!$I$30</f>
        <v>1.1401355290136907E-3</v>
      </c>
      <c r="V252">
        <f>+I252/'Total x Ano'!$I$30</f>
        <v>4.7812135087670906E-4</v>
      </c>
      <c r="W252">
        <f>+J252/'Total x Ano'!$I$30</f>
        <v>6.4362489541095451E-5</v>
      </c>
      <c r="X252">
        <f>+K252/'Total x Ano'!$I$30</f>
        <v>1.5355051076232772E-3</v>
      </c>
      <c r="Y252">
        <f>+L252/'Total x Ano'!$I$30</f>
        <v>1.2339208709164299E-2</v>
      </c>
    </row>
    <row r="253" spans="1:25" x14ac:dyDescent="0.25">
      <c r="A253" s="1" t="s">
        <v>10</v>
      </c>
      <c r="B253">
        <f>mic!B273</f>
        <v>230</v>
      </c>
      <c r="C253">
        <f>mic!C273</f>
        <v>82</v>
      </c>
      <c r="D253">
        <f>mic!D273</f>
        <v>197</v>
      </c>
      <c r="E253">
        <f>mic!E273</f>
        <v>27</v>
      </c>
      <c r="F253">
        <f>mic!F273</f>
        <v>564</v>
      </c>
      <c r="G253">
        <f>mic!G273</f>
        <v>185</v>
      </c>
      <c r="H253">
        <f>mic!H273</f>
        <v>87</v>
      </c>
      <c r="I253">
        <f>mic!I273</f>
        <v>64</v>
      </c>
      <c r="J253">
        <f>mic!J273</f>
        <v>6</v>
      </c>
      <c r="K253">
        <f>mic!K273</f>
        <v>210</v>
      </c>
      <c r="L253">
        <f t="shared" si="7"/>
        <v>1652</v>
      </c>
      <c r="N253" s="1" t="s">
        <v>10</v>
      </c>
      <c r="O253">
        <f>+B253/'Total x Ano'!$I$30</f>
        <v>2.1147675134931361E-3</v>
      </c>
      <c r="P253">
        <f>+C253/'Total x Ano'!$I$30</f>
        <v>7.5396059176711808E-4</v>
      </c>
      <c r="Q253">
        <f>+D253/'Total x Ano'!$I$30</f>
        <v>1.8113443485136863E-3</v>
      </c>
      <c r="R253">
        <f>+E253/'Total x Ano'!$I$30</f>
        <v>2.4825531680136814E-4</v>
      </c>
      <c r="S253">
        <f>+F253/'Total x Ano'!$I$30</f>
        <v>5.1857777287396909E-3</v>
      </c>
      <c r="T253">
        <f>+G253/'Total x Ano'!$I$30</f>
        <v>1.7010086521575226E-3</v>
      </c>
      <c r="U253">
        <f>+H253/'Total x Ano'!$I$30</f>
        <v>7.9993379858218634E-4</v>
      </c>
      <c r="V253">
        <f>+I253/'Total x Ano'!$I$30</f>
        <v>5.8845704723287269E-4</v>
      </c>
      <c r="W253">
        <f>+J253/'Total x Ano'!$I$30</f>
        <v>5.5167848178081815E-5</v>
      </c>
      <c r="X253">
        <f>+K253/'Total x Ano'!$I$30</f>
        <v>1.9308746862328635E-3</v>
      </c>
      <c r="Y253">
        <f>+L253/'Total x Ano'!$I$30</f>
        <v>1.5189547531698527E-2</v>
      </c>
    </row>
    <row r="254" spans="1:25" x14ac:dyDescent="0.25">
      <c r="A254" s="1" t="s">
        <v>9</v>
      </c>
      <c r="B254">
        <f>mic!B274</f>
        <v>498</v>
      </c>
      <c r="C254">
        <f>mic!C274</f>
        <v>145</v>
      </c>
      <c r="D254">
        <f>mic!D274</f>
        <v>338</v>
      </c>
      <c r="E254">
        <f>mic!E274</f>
        <v>42</v>
      </c>
      <c r="F254">
        <f>mic!F274</f>
        <v>1130</v>
      </c>
      <c r="G254">
        <f>mic!G274</f>
        <v>380</v>
      </c>
      <c r="H254">
        <f>mic!H274</f>
        <v>212</v>
      </c>
      <c r="I254">
        <f>mic!I274</f>
        <v>136</v>
      </c>
      <c r="J254">
        <f>mic!J274</f>
        <v>11</v>
      </c>
      <c r="K254">
        <f>mic!K274</f>
        <v>340</v>
      </c>
      <c r="L254">
        <f t="shared" si="7"/>
        <v>3232</v>
      </c>
      <c r="N254" s="1" t="s">
        <v>9</v>
      </c>
      <c r="O254">
        <f>+B254/'Total x Ano'!$I$30</f>
        <v>4.5789313987807901E-3</v>
      </c>
      <c r="P254">
        <f>+C254/'Total x Ano'!$I$30</f>
        <v>1.3332229976369772E-3</v>
      </c>
      <c r="Q254">
        <f>+D254/'Total x Ano'!$I$30</f>
        <v>3.1077887806986088E-3</v>
      </c>
      <c r="R254">
        <f>+E254/'Total x Ano'!$I$30</f>
        <v>3.861749372465727E-4</v>
      </c>
      <c r="S254">
        <f>+F254/'Total x Ano'!$I$30</f>
        <v>1.0389944740205409E-2</v>
      </c>
      <c r="T254">
        <f>+G254/'Total x Ano'!$I$30</f>
        <v>3.4939637179451817E-3</v>
      </c>
      <c r="U254">
        <f>+H254/'Total x Ano'!$I$30</f>
        <v>1.9492639689588907E-3</v>
      </c>
      <c r="V254">
        <f>+I254/'Total x Ano'!$I$30</f>
        <v>1.2504712253698545E-3</v>
      </c>
      <c r="W254">
        <f>+J254/'Total x Ano'!$I$30</f>
        <v>1.0114105499314999E-4</v>
      </c>
      <c r="X254">
        <f>+K254/'Total x Ano'!$I$30</f>
        <v>3.1261780634246361E-3</v>
      </c>
      <c r="Y254">
        <f>+L254/'Total x Ano'!$I$30</f>
        <v>2.971708088526007E-2</v>
      </c>
    </row>
    <row r="255" spans="1:25" x14ac:dyDescent="0.25">
      <c r="A255" s="1" t="s">
        <v>8</v>
      </c>
      <c r="B255">
        <f>mic!B275</f>
        <v>327</v>
      </c>
      <c r="C255">
        <f>mic!C275</f>
        <v>120</v>
      </c>
      <c r="D255">
        <f>mic!D275</f>
        <v>142</v>
      </c>
      <c r="E255">
        <f>mic!E275</f>
        <v>31</v>
      </c>
      <c r="F255">
        <f>mic!F275</f>
        <v>911</v>
      </c>
      <c r="G255">
        <f>mic!G275</f>
        <v>345</v>
      </c>
      <c r="H255">
        <f>mic!H275</f>
        <v>109</v>
      </c>
      <c r="I255">
        <f>mic!I275</f>
        <v>98</v>
      </c>
      <c r="J255">
        <f>mic!J275</f>
        <v>7</v>
      </c>
      <c r="K255">
        <f>mic!K275</f>
        <v>284</v>
      </c>
      <c r="L255">
        <f t="shared" si="7"/>
        <v>2374</v>
      </c>
      <c r="N255" s="1" t="s">
        <v>8</v>
      </c>
      <c r="O255">
        <f>+B255/'Total x Ano'!$I$30</f>
        <v>3.0066477257054587E-3</v>
      </c>
      <c r="P255">
        <f>+C255/'Total x Ano'!$I$30</f>
        <v>1.1033569635616363E-3</v>
      </c>
      <c r="Q255">
        <f>+D255/'Total x Ano'!$I$30</f>
        <v>1.3056390735479363E-3</v>
      </c>
      <c r="R255">
        <f>+E255/'Total x Ano'!$I$30</f>
        <v>2.8503388225342268E-4</v>
      </c>
      <c r="S255">
        <f>+F255/'Total x Ano'!$I$30</f>
        <v>8.3763182817054218E-3</v>
      </c>
      <c r="T255">
        <f>+G255/'Total x Ano'!$I$30</f>
        <v>3.1721512702397041E-3</v>
      </c>
      <c r="U255">
        <f>+H255/'Total x Ano'!$I$30</f>
        <v>1.0022159085684864E-3</v>
      </c>
      <c r="V255">
        <f>+I255/'Total x Ano'!$I$30</f>
        <v>9.0107485357533625E-4</v>
      </c>
      <c r="W255">
        <f>+J255/'Total x Ano'!$I$30</f>
        <v>6.4362489541095451E-5</v>
      </c>
      <c r="X255">
        <f>+K255/'Total x Ano'!$I$30</f>
        <v>2.6112781470958727E-3</v>
      </c>
      <c r="Y255">
        <f>+L255/'Total x Ano'!$I$30</f>
        <v>2.1828078595794369E-2</v>
      </c>
    </row>
    <row r="256" spans="1:25" x14ac:dyDescent="0.25">
      <c r="A256" s="1" t="s">
        <v>7</v>
      </c>
      <c r="B256">
        <f>mic!B276</f>
        <v>16531</v>
      </c>
      <c r="C256">
        <f>mic!C276</f>
        <v>5206</v>
      </c>
      <c r="D256">
        <f>mic!D276</f>
        <v>8569</v>
      </c>
      <c r="E256">
        <f>mic!E276</f>
        <v>1611</v>
      </c>
      <c r="F256">
        <f>mic!F276</f>
        <v>35443</v>
      </c>
      <c r="G256">
        <f>mic!G276</f>
        <v>14022</v>
      </c>
      <c r="H256">
        <f>mic!H276</f>
        <v>5781</v>
      </c>
      <c r="I256">
        <f>mic!I276</f>
        <v>4366</v>
      </c>
      <c r="J256">
        <f>mic!J276</f>
        <v>328</v>
      </c>
      <c r="K256">
        <f>mic!K276</f>
        <v>10607</v>
      </c>
      <c r="L256">
        <f t="shared" si="7"/>
        <v>102464</v>
      </c>
      <c r="N256" s="1" t="s">
        <v>7</v>
      </c>
      <c r="O256">
        <f>+B256/'Total x Ano'!$I$30</f>
        <v>0.15199661637197842</v>
      </c>
      <c r="P256">
        <f>+C256/'Total x Ano'!$I$30</f>
        <v>4.7867302935848989E-2</v>
      </c>
      <c r="Q256">
        <f>+D256/'Total x Ano'!$I$30</f>
        <v>7.8788881839663844E-2</v>
      </c>
      <c r="R256">
        <f>+E256/'Total x Ano'!$I$30</f>
        <v>1.4812567235814967E-2</v>
      </c>
      <c r="S256">
        <f>+F256/'Total x Ano'!$I$30</f>
        <v>0.32588567382929229</v>
      </c>
      <c r="T256">
        <f>+G256/'Total x Ano'!$I$30</f>
        <v>0.12892726119217721</v>
      </c>
      <c r="U256">
        <f>+H256/'Total x Ano'!$I$30</f>
        <v>5.3154221719581826E-2</v>
      </c>
      <c r="V256">
        <f>+I256/'Total x Ano'!$I$30</f>
        <v>4.014380419091753E-2</v>
      </c>
      <c r="W256">
        <f>+J256/'Total x Ano'!$I$30</f>
        <v>3.0158423670684723E-3</v>
      </c>
      <c r="X256">
        <f>+K256/'Total x Ano'!$I$30</f>
        <v>9.752756093748563E-2</v>
      </c>
      <c r="Y256">
        <f>+L256/'Total x Ano'!$I$30</f>
        <v>0.94211973261982918</v>
      </c>
    </row>
    <row r="259" spans="1:25" s="1" customFormat="1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  <c r="O259" s="1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x14ac:dyDescent="0.25">
      <c r="B260" s="1" t="s">
        <v>505</v>
      </c>
      <c r="C260" s="1" t="s">
        <v>541</v>
      </c>
      <c r="D260" s="1" t="s">
        <v>1</v>
      </c>
      <c r="E260" s="1" t="s">
        <v>531</v>
      </c>
      <c r="F260" s="1" t="s">
        <v>510</v>
      </c>
      <c r="G260" s="1" t="s">
        <v>537</v>
      </c>
      <c r="H260" s="1" t="s">
        <v>2</v>
      </c>
      <c r="I260" s="1" t="s">
        <v>3</v>
      </c>
      <c r="J260" s="1" t="s">
        <v>6</v>
      </c>
      <c r="K260" s="1" t="s">
        <v>533</v>
      </c>
      <c r="L260" s="1" t="s">
        <v>565</v>
      </c>
      <c r="N260" s="1"/>
      <c r="O260" s="1" t="s">
        <v>505</v>
      </c>
      <c r="P260" s="1" t="s">
        <v>541</v>
      </c>
      <c r="Q260" s="1" t="s">
        <v>1</v>
      </c>
      <c r="R260" s="1" t="s">
        <v>531</v>
      </c>
      <c r="S260" s="1" t="s">
        <v>510</v>
      </c>
      <c r="T260" s="1" t="s">
        <v>537</v>
      </c>
      <c r="U260" s="1" t="s">
        <v>2</v>
      </c>
      <c r="V260" s="1" t="s">
        <v>3</v>
      </c>
      <c r="W260" s="1" t="s">
        <v>6</v>
      </c>
      <c r="X260" s="1" t="s">
        <v>533</v>
      </c>
      <c r="Y260" s="1" t="s">
        <v>565</v>
      </c>
    </row>
    <row r="261" spans="1:25" x14ac:dyDescent="0.25">
      <c r="A261" s="1" t="s">
        <v>34</v>
      </c>
      <c r="B261">
        <f>'[1]SCC x Porte = Micro'!B5</f>
        <v>130</v>
      </c>
      <c r="C261">
        <f>'[1]SCC x Porte = Micro'!C5</f>
        <v>29</v>
      </c>
      <c r="D261">
        <f>'[1]SCC x Porte = Micro'!D5</f>
        <v>116</v>
      </c>
      <c r="E261">
        <f>'[1]SCC x Porte = Micro'!E5</f>
        <v>6</v>
      </c>
      <c r="F261">
        <f>'[1]SCC x Porte = Micro'!F5</f>
        <v>265</v>
      </c>
      <c r="G261">
        <f>'[1]SCC x Porte = Micro'!G5</f>
        <v>82</v>
      </c>
      <c r="H261">
        <f>'[1]SCC x Porte = Micro'!H5</f>
        <v>32</v>
      </c>
      <c r="I261">
        <f>'[1]SCC x Porte = Micro'!I5</f>
        <v>34</v>
      </c>
      <c r="J261">
        <f>'[1]SCC x Porte = Micro'!J5</f>
        <v>5</v>
      </c>
      <c r="K261">
        <f>'[1]SCC x Porte = Micro'!K5</f>
        <v>84</v>
      </c>
      <c r="L261">
        <f>SUM(B261:K261)</f>
        <v>783</v>
      </c>
      <c r="N261" s="1" t="s">
        <v>34</v>
      </c>
      <c r="O261">
        <f>B261/'Total x Ano'!$J$30</f>
        <v>1.2093248246479004E-3</v>
      </c>
      <c r="P261">
        <f>C261/'Total x Ano'!$J$30</f>
        <v>2.6977246088299317E-4</v>
      </c>
      <c r="Q261">
        <f>D261/'Total x Ano'!$J$30</f>
        <v>1.0790898435319727E-3</v>
      </c>
      <c r="R261">
        <f>E261/'Total x Ano'!$J$30</f>
        <v>5.5814991906826171E-5</v>
      </c>
      <c r="S261">
        <f>F261/'Total x Ano'!$J$30</f>
        <v>2.4651621425514892E-3</v>
      </c>
      <c r="T261">
        <f>G261/'Total x Ano'!$J$30</f>
        <v>7.6280488939329107E-4</v>
      </c>
      <c r="U261">
        <f>H261/'Total x Ano'!$J$30</f>
        <v>2.9767995683640624E-4</v>
      </c>
      <c r="V261">
        <f>I261/'Total x Ano'!$J$30</f>
        <v>3.1628495413868165E-4</v>
      </c>
      <c r="W261">
        <f>J261/'Total x Ano'!$J$30</f>
        <v>4.6512493255688476E-5</v>
      </c>
      <c r="X261">
        <f>K261/'Total x Ano'!$J$30</f>
        <v>7.8140988669556642E-4</v>
      </c>
      <c r="Y261">
        <f>L261/'Total x Ano'!$J$30</f>
        <v>7.2838564438408157E-3</v>
      </c>
    </row>
    <row r="262" spans="1:25" x14ac:dyDescent="0.25">
      <c r="A262" s="1" t="s">
        <v>33</v>
      </c>
      <c r="B262">
        <f>'[1]SCC x Porte = Micro'!B6</f>
        <v>36</v>
      </c>
      <c r="C262">
        <f>'[1]SCC x Porte = Micro'!C6</f>
        <v>6</v>
      </c>
      <c r="D262">
        <f>'[1]SCC x Porte = Micro'!D6</f>
        <v>21</v>
      </c>
      <c r="E262">
        <f>'[1]SCC x Porte = Micro'!E6</f>
        <v>3</v>
      </c>
      <c r="F262">
        <f>'[1]SCC x Porte = Micro'!F6</f>
        <v>83</v>
      </c>
      <c r="G262">
        <f>'[1]SCC x Porte = Micro'!G6</f>
        <v>18</v>
      </c>
      <c r="H262">
        <f>'[1]SCC x Porte = Micro'!H6</f>
        <v>10</v>
      </c>
      <c r="I262">
        <f>'[1]SCC x Porte = Micro'!I6</f>
        <v>8</v>
      </c>
      <c r="J262">
        <f>'[1]SCC x Porte = Micro'!J6</f>
        <v>0</v>
      </c>
      <c r="K262">
        <f>'[1]SCC x Porte = Micro'!K6</f>
        <v>16</v>
      </c>
      <c r="L262">
        <f t="shared" ref="L262:L288" si="8">SUM(B262:K262)</f>
        <v>201</v>
      </c>
      <c r="N262" s="1" t="s">
        <v>33</v>
      </c>
      <c r="O262">
        <f>B262/'Total x Ano'!$J$30</f>
        <v>3.3488995144095705E-4</v>
      </c>
      <c r="P262">
        <f>C262/'Total x Ano'!$J$30</f>
        <v>5.5814991906826171E-5</v>
      </c>
      <c r="Q262">
        <f>D262/'Total x Ano'!$J$30</f>
        <v>1.953524716738916E-4</v>
      </c>
      <c r="R262">
        <f>E262/'Total x Ano'!$J$30</f>
        <v>2.7907495953413085E-5</v>
      </c>
      <c r="S262">
        <f>F262/'Total x Ano'!$J$30</f>
        <v>7.7210738804442869E-4</v>
      </c>
      <c r="T262">
        <f>G262/'Total x Ano'!$J$30</f>
        <v>1.6744497572047853E-4</v>
      </c>
      <c r="U262">
        <f>H262/'Total x Ano'!$J$30</f>
        <v>9.3024986511376951E-5</v>
      </c>
      <c r="V262">
        <f>I262/'Total x Ano'!$J$30</f>
        <v>7.4419989209101561E-5</v>
      </c>
      <c r="W262">
        <f>J262/'Total x Ano'!$J$30</f>
        <v>0</v>
      </c>
      <c r="X262">
        <f>K262/'Total x Ano'!$J$30</f>
        <v>1.4883997841820312E-4</v>
      </c>
      <c r="Y262">
        <f>L262/'Total x Ano'!$J$30</f>
        <v>1.8698022288786769E-3</v>
      </c>
    </row>
    <row r="263" spans="1:25" x14ac:dyDescent="0.25">
      <c r="A263" s="1" t="s">
        <v>32</v>
      </c>
      <c r="B263">
        <f>'[1]SCC x Porte = Micro'!B7</f>
        <v>174</v>
      </c>
      <c r="C263">
        <f>'[1]SCC x Porte = Micro'!C7</f>
        <v>32</v>
      </c>
      <c r="D263">
        <f>'[1]SCC x Porte = Micro'!D7</f>
        <v>49</v>
      </c>
      <c r="E263">
        <f>'[1]SCC x Porte = Micro'!E7</f>
        <v>7</v>
      </c>
      <c r="F263">
        <f>'[1]SCC x Porte = Micro'!F7</f>
        <v>284</v>
      </c>
      <c r="G263">
        <f>'[1]SCC x Porte = Micro'!G7</f>
        <v>72</v>
      </c>
      <c r="H263">
        <f>'[1]SCC x Porte = Micro'!H7</f>
        <v>30</v>
      </c>
      <c r="I263">
        <f>'[1]SCC x Porte = Micro'!I7</f>
        <v>25</v>
      </c>
      <c r="J263">
        <f>'[1]SCC x Porte = Micro'!J7</f>
        <v>1</v>
      </c>
      <c r="K263">
        <f>'[1]SCC x Porte = Micro'!K7</f>
        <v>69</v>
      </c>
      <c r="L263">
        <f t="shared" si="8"/>
        <v>743</v>
      </c>
      <c r="N263" s="1" t="s">
        <v>32</v>
      </c>
      <c r="O263">
        <f>B263/'Total x Ano'!$J$30</f>
        <v>1.618634765297959E-3</v>
      </c>
      <c r="P263">
        <f>C263/'Total x Ano'!$J$30</f>
        <v>2.9767995683640624E-4</v>
      </c>
      <c r="Q263">
        <f>D263/'Total x Ano'!$J$30</f>
        <v>4.5582243390574709E-4</v>
      </c>
      <c r="R263">
        <f>E263/'Total x Ano'!$J$30</f>
        <v>6.5117490557963873E-5</v>
      </c>
      <c r="S263">
        <f>F263/'Total x Ano'!$J$30</f>
        <v>2.6419096169231055E-3</v>
      </c>
      <c r="T263">
        <f>G263/'Total x Ano'!$J$30</f>
        <v>6.697799028819141E-4</v>
      </c>
      <c r="U263">
        <f>H263/'Total x Ano'!$J$30</f>
        <v>2.7907495953413089E-4</v>
      </c>
      <c r="V263">
        <f>I263/'Total x Ano'!$J$30</f>
        <v>2.3256246627844238E-4</v>
      </c>
      <c r="W263">
        <f>J263/'Total x Ano'!$J$30</f>
        <v>9.3024986511376951E-6</v>
      </c>
      <c r="X263">
        <f>K263/'Total x Ano'!$J$30</f>
        <v>6.4187240692850102E-4</v>
      </c>
      <c r="Y263">
        <f>L263/'Total x Ano'!$J$30</f>
        <v>6.9117564977953082E-3</v>
      </c>
    </row>
    <row r="264" spans="1:25" x14ac:dyDescent="0.25">
      <c r="A264" s="1" t="s">
        <v>31</v>
      </c>
      <c r="B264">
        <f>'[1]SCC x Porte = Micro'!B8</f>
        <v>29</v>
      </c>
      <c r="C264">
        <f>'[1]SCC x Porte = Micro'!C8</f>
        <v>3</v>
      </c>
      <c r="D264">
        <f>'[1]SCC x Porte = Micro'!D8</f>
        <v>24</v>
      </c>
      <c r="E264">
        <f>'[1]SCC x Porte = Micro'!E8</f>
        <v>1</v>
      </c>
      <c r="F264">
        <f>'[1]SCC x Porte = Micro'!F8</f>
        <v>78</v>
      </c>
      <c r="G264">
        <f>'[1]SCC x Porte = Micro'!G8</f>
        <v>16</v>
      </c>
      <c r="H264">
        <f>'[1]SCC x Porte = Micro'!H8</f>
        <v>14</v>
      </c>
      <c r="I264">
        <f>'[1]SCC x Porte = Micro'!I8</f>
        <v>9</v>
      </c>
      <c r="J264">
        <f>'[1]SCC x Porte = Micro'!J8</f>
        <v>1</v>
      </c>
      <c r="K264">
        <f>'[1]SCC x Porte = Micro'!K8</f>
        <v>13</v>
      </c>
      <c r="L264">
        <f t="shared" si="8"/>
        <v>188</v>
      </c>
      <c r="N264" s="1" t="s">
        <v>31</v>
      </c>
      <c r="O264">
        <f>B264/'Total x Ano'!$J$30</f>
        <v>2.6977246088299317E-4</v>
      </c>
      <c r="P264">
        <f>C264/'Total x Ano'!$J$30</f>
        <v>2.7907495953413085E-5</v>
      </c>
      <c r="Q264">
        <f>D264/'Total x Ano'!$J$30</f>
        <v>2.2325996762730468E-4</v>
      </c>
      <c r="R264">
        <f>E264/'Total x Ano'!$J$30</f>
        <v>9.3024986511376951E-6</v>
      </c>
      <c r="S264">
        <f>F264/'Total x Ano'!$J$30</f>
        <v>7.2559489478874026E-4</v>
      </c>
      <c r="T264">
        <f>G264/'Total x Ano'!$J$30</f>
        <v>1.4883997841820312E-4</v>
      </c>
      <c r="U264">
        <f>H264/'Total x Ano'!$J$30</f>
        <v>1.3023498111592775E-4</v>
      </c>
      <c r="V264">
        <f>I264/'Total x Ano'!$J$30</f>
        <v>8.3722487860239263E-5</v>
      </c>
      <c r="W264">
        <f>J264/'Total x Ano'!$J$30</f>
        <v>9.3024986511376951E-6</v>
      </c>
      <c r="X264">
        <f>K264/'Total x Ano'!$J$30</f>
        <v>1.2093248246479004E-4</v>
      </c>
      <c r="Y264">
        <f>L264/'Total x Ano'!$J$30</f>
        <v>1.7488697464138868E-3</v>
      </c>
    </row>
    <row r="265" spans="1:25" x14ac:dyDescent="0.25">
      <c r="A265" s="1" t="s">
        <v>30</v>
      </c>
      <c r="B265">
        <f>'[1]SCC x Porte = Micro'!B9</f>
        <v>221</v>
      </c>
      <c r="C265">
        <f>'[1]SCC x Porte = Micro'!C9</f>
        <v>52</v>
      </c>
      <c r="D265">
        <f>'[1]SCC x Porte = Micro'!D9</f>
        <v>126</v>
      </c>
      <c r="E265">
        <f>'[1]SCC x Porte = Micro'!E9</f>
        <v>8</v>
      </c>
      <c r="F265">
        <f>'[1]SCC x Porte = Micro'!F9</f>
        <v>538</v>
      </c>
      <c r="G265">
        <f>'[1]SCC x Porte = Micro'!G9</f>
        <v>143</v>
      </c>
      <c r="H265">
        <f>'[1]SCC x Porte = Micro'!H9</f>
        <v>85</v>
      </c>
      <c r="I265">
        <f>'[1]SCC x Porte = Micro'!I9</f>
        <v>64</v>
      </c>
      <c r="J265">
        <f>'[1]SCC x Porte = Micro'!J9</f>
        <v>4</v>
      </c>
      <c r="K265">
        <f>'[1]SCC x Porte = Micro'!K9</f>
        <v>134</v>
      </c>
      <c r="L265">
        <f t="shared" si="8"/>
        <v>1375</v>
      </c>
      <c r="N265" s="1" t="s">
        <v>30</v>
      </c>
      <c r="O265">
        <f>B265/'Total x Ano'!$J$30</f>
        <v>2.0558522019014308E-3</v>
      </c>
      <c r="P265">
        <f>C265/'Total x Ano'!$J$30</f>
        <v>4.8372992985916017E-4</v>
      </c>
      <c r="Q265">
        <f>D265/'Total x Ano'!$J$30</f>
        <v>1.1721148300433497E-3</v>
      </c>
      <c r="R265">
        <f>E265/'Total x Ano'!$J$30</f>
        <v>7.4419989209101561E-5</v>
      </c>
      <c r="S265">
        <f>F265/'Total x Ano'!$J$30</f>
        <v>5.0047442743120802E-3</v>
      </c>
      <c r="T265">
        <f>G265/'Total x Ano'!$J$30</f>
        <v>1.3302573071126904E-3</v>
      </c>
      <c r="U265">
        <f>H265/'Total x Ano'!$J$30</f>
        <v>7.9071238534670415E-4</v>
      </c>
      <c r="V265">
        <f>I265/'Total x Ano'!$J$30</f>
        <v>5.9535991367281249E-4</v>
      </c>
      <c r="W265">
        <f>J265/'Total x Ano'!$J$30</f>
        <v>3.720999460455078E-5</v>
      </c>
      <c r="X265">
        <f>K265/'Total x Ano'!$J$30</f>
        <v>1.2465348192524511E-3</v>
      </c>
      <c r="Y265">
        <f>L265/'Total x Ano'!$J$30</f>
        <v>1.2790935645314331E-2</v>
      </c>
    </row>
    <row r="266" spans="1:25" x14ac:dyDescent="0.25">
      <c r="A266" s="1" t="s">
        <v>29</v>
      </c>
      <c r="B266">
        <f>'[1]SCC x Porte = Micro'!B10</f>
        <v>32</v>
      </c>
      <c r="C266">
        <f>'[1]SCC x Porte = Micro'!C10</f>
        <v>4</v>
      </c>
      <c r="D266">
        <f>'[1]SCC x Porte = Micro'!D10</f>
        <v>29</v>
      </c>
      <c r="E266">
        <f>'[1]SCC x Porte = Micro'!E10</f>
        <v>2</v>
      </c>
      <c r="F266">
        <f>'[1]SCC x Porte = Micro'!F10</f>
        <v>79</v>
      </c>
      <c r="G266">
        <f>'[1]SCC x Porte = Micro'!G10</f>
        <v>17</v>
      </c>
      <c r="H266">
        <f>'[1]SCC x Porte = Micro'!H10</f>
        <v>13</v>
      </c>
      <c r="I266">
        <f>'[1]SCC x Porte = Micro'!I10</f>
        <v>3</v>
      </c>
      <c r="J266">
        <f>'[1]SCC x Porte = Micro'!J10</f>
        <v>1</v>
      </c>
      <c r="K266">
        <f>'[1]SCC x Porte = Micro'!K10</f>
        <v>12</v>
      </c>
      <c r="L266">
        <f t="shared" si="8"/>
        <v>192</v>
      </c>
      <c r="N266" s="1" t="s">
        <v>29</v>
      </c>
      <c r="O266">
        <f>B266/'Total x Ano'!$J$30</f>
        <v>2.9767995683640624E-4</v>
      </c>
      <c r="P266">
        <f>C266/'Total x Ano'!$J$30</f>
        <v>3.720999460455078E-5</v>
      </c>
      <c r="Q266">
        <f>D266/'Total x Ano'!$J$30</f>
        <v>2.6977246088299317E-4</v>
      </c>
      <c r="R266">
        <f>E266/'Total x Ano'!$J$30</f>
        <v>1.860499730227539E-5</v>
      </c>
      <c r="S266">
        <f>F266/'Total x Ano'!$J$30</f>
        <v>7.3489739343987799E-4</v>
      </c>
      <c r="T266">
        <f>G266/'Total x Ano'!$J$30</f>
        <v>1.5814247706934082E-4</v>
      </c>
      <c r="U266">
        <f>H266/'Total x Ano'!$J$30</f>
        <v>1.2093248246479004E-4</v>
      </c>
      <c r="V266">
        <f>I266/'Total x Ano'!$J$30</f>
        <v>2.7907495953413085E-5</v>
      </c>
      <c r="W266">
        <f>J266/'Total x Ano'!$J$30</f>
        <v>9.3024986511376951E-6</v>
      </c>
      <c r="X266">
        <f>K266/'Total x Ano'!$J$30</f>
        <v>1.1162998381365234E-4</v>
      </c>
      <c r="Y266">
        <f>L266/'Total x Ano'!$J$30</f>
        <v>1.7860797410184375E-3</v>
      </c>
    </row>
    <row r="267" spans="1:25" x14ac:dyDescent="0.25">
      <c r="A267" s="1" t="s">
        <v>28</v>
      </c>
      <c r="B267">
        <f>'[1]SCC x Porte = Micro'!B11</f>
        <v>56</v>
      </c>
      <c r="C267">
        <f>'[1]SCC x Porte = Micro'!C11</f>
        <v>20</v>
      </c>
      <c r="D267">
        <f>'[1]SCC x Porte = Micro'!D11</f>
        <v>45</v>
      </c>
      <c r="E267">
        <f>'[1]SCC x Porte = Micro'!E11</f>
        <v>4</v>
      </c>
      <c r="F267">
        <f>'[1]SCC x Porte = Micro'!F11</f>
        <v>156</v>
      </c>
      <c r="G267">
        <f>'[1]SCC x Porte = Micro'!G11</f>
        <v>49</v>
      </c>
      <c r="H267">
        <f>'[1]SCC x Porte = Micro'!H11</f>
        <v>22</v>
      </c>
      <c r="I267">
        <f>'[1]SCC x Porte = Micro'!I11</f>
        <v>20</v>
      </c>
      <c r="J267">
        <f>'[1]SCC x Porte = Micro'!J11</f>
        <v>2</v>
      </c>
      <c r="K267">
        <f>'[1]SCC x Porte = Micro'!K11</f>
        <v>62</v>
      </c>
      <c r="L267">
        <f t="shared" si="8"/>
        <v>436</v>
      </c>
      <c r="N267" s="1" t="s">
        <v>28</v>
      </c>
      <c r="O267">
        <f>B267/'Total x Ano'!$J$30</f>
        <v>5.2093992446371098E-4</v>
      </c>
      <c r="P267">
        <f>C267/'Total x Ano'!$J$30</f>
        <v>1.860499730227539E-4</v>
      </c>
      <c r="Q267">
        <f>D267/'Total x Ano'!$J$30</f>
        <v>4.1861243930119629E-4</v>
      </c>
      <c r="R267">
        <f>E267/'Total x Ano'!$J$30</f>
        <v>3.720999460455078E-5</v>
      </c>
      <c r="S267">
        <f>F267/'Total x Ano'!$J$30</f>
        <v>1.4511897895774805E-3</v>
      </c>
      <c r="T267">
        <f>G267/'Total x Ano'!$J$30</f>
        <v>4.5582243390574709E-4</v>
      </c>
      <c r="U267">
        <f>H267/'Total x Ano'!$J$30</f>
        <v>2.0465497032502931E-4</v>
      </c>
      <c r="V267">
        <f>I267/'Total x Ano'!$J$30</f>
        <v>1.860499730227539E-4</v>
      </c>
      <c r="W267">
        <f>J267/'Total x Ano'!$J$30</f>
        <v>1.860499730227539E-5</v>
      </c>
      <c r="X267">
        <f>K267/'Total x Ano'!$J$30</f>
        <v>5.7675491637053714E-4</v>
      </c>
      <c r="Y267">
        <f>L267/'Total x Ano'!$J$30</f>
        <v>4.0558894118960355E-3</v>
      </c>
    </row>
    <row r="268" spans="1:25" x14ac:dyDescent="0.25">
      <c r="A268" s="1" t="s">
        <v>27</v>
      </c>
      <c r="B268">
        <f>'[1]SCC x Porte = Micro'!B12</f>
        <v>179</v>
      </c>
      <c r="C268">
        <f>'[1]SCC x Porte = Micro'!C12</f>
        <v>46</v>
      </c>
      <c r="D268">
        <f>'[1]SCC x Porte = Micro'!D12</f>
        <v>101</v>
      </c>
      <c r="E268">
        <f>'[1]SCC x Porte = Micro'!E12</f>
        <v>9</v>
      </c>
      <c r="F268">
        <f>'[1]SCC x Porte = Micro'!F12</f>
        <v>477</v>
      </c>
      <c r="G268">
        <f>'[1]SCC x Porte = Micro'!G12</f>
        <v>112</v>
      </c>
      <c r="H268">
        <f>'[1]SCC x Porte = Micro'!H12</f>
        <v>39</v>
      </c>
      <c r="I268">
        <f>'[1]SCC x Porte = Micro'!I12</f>
        <v>52</v>
      </c>
      <c r="J268">
        <f>'[1]SCC x Porte = Micro'!J12</f>
        <v>2</v>
      </c>
      <c r="K268">
        <f>'[1]SCC x Porte = Micro'!K12</f>
        <v>100</v>
      </c>
      <c r="L268">
        <f t="shared" si="8"/>
        <v>1117</v>
      </c>
      <c r="N268" s="1" t="s">
        <v>27</v>
      </c>
      <c r="O268">
        <f>B268/'Total x Ano'!$J$30</f>
        <v>1.6651472585536475E-3</v>
      </c>
      <c r="P268">
        <f>C268/'Total x Ano'!$J$30</f>
        <v>4.2791493795233402E-4</v>
      </c>
      <c r="Q268">
        <f>D268/'Total x Ano'!$J$30</f>
        <v>9.3955236376490727E-4</v>
      </c>
      <c r="R268">
        <f>E268/'Total x Ano'!$J$30</f>
        <v>8.3722487860239263E-5</v>
      </c>
      <c r="S268">
        <f>F268/'Total x Ano'!$J$30</f>
        <v>4.4372918565926808E-3</v>
      </c>
      <c r="T268">
        <f>G268/'Total x Ano'!$J$30</f>
        <v>1.041879848927422E-3</v>
      </c>
      <c r="U268">
        <f>H268/'Total x Ano'!$J$30</f>
        <v>3.6279744739437013E-4</v>
      </c>
      <c r="V268">
        <f>I268/'Total x Ano'!$J$30</f>
        <v>4.8372992985916017E-4</v>
      </c>
      <c r="W268">
        <f>J268/'Total x Ano'!$J$30</f>
        <v>1.860499730227539E-5</v>
      </c>
      <c r="X268">
        <f>K268/'Total x Ano'!$J$30</f>
        <v>9.3024986511376954E-4</v>
      </c>
      <c r="Y268">
        <f>L268/'Total x Ano'!$J$30</f>
        <v>1.0390890993320806E-2</v>
      </c>
    </row>
    <row r="269" spans="1:25" x14ac:dyDescent="0.25">
      <c r="A269" s="1" t="s">
        <v>26</v>
      </c>
      <c r="B269">
        <f>'[1]SCC x Porte = Micro'!B13</f>
        <v>184</v>
      </c>
      <c r="C269">
        <f>'[1]SCC x Porte = Micro'!C13</f>
        <v>34</v>
      </c>
      <c r="D269">
        <f>'[1]SCC x Porte = Micro'!D13</f>
        <v>61</v>
      </c>
      <c r="E269">
        <f>'[1]SCC x Porte = Micro'!E13</f>
        <v>14</v>
      </c>
      <c r="F269">
        <f>'[1]SCC x Porte = Micro'!F13</f>
        <v>264</v>
      </c>
      <c r="G269">
        <f>'[1]SCC x Porte = Micro'!G13</f>
        <v>57</v>
      </c>
      <c r="H269">
        <f>'[1]SCC x Porte = Micro'!H13</f>
        <v>25</v>
      </c>
      <c r="I269">
        <f>'[1]SCC x Porte = Micro'!I13</f>
        <v>31</v>
      </c>
      <c r="J269">
        <f>'[1]SCC x Porte = Micro'!J13</f>
        <v>3</v>
      </c>
      <c r="K269">
        <f>'[1]SCC x Porte = Micro'!K13</f>
        <v>75</v>
      </c>
      <c r="L269">
        <f t="shared" si="8"/>
        <v>748</v>
      </c>
      <c r="N269" s="1" t="s">
        <v>26</v>
      </c>
      <c r="O269">
        <f>B269/'Total x Ano'!$J$30</f>
        <v>1.7116597518093361E-3</v>
      </c>
      <c r="P269">
        <f>C269/'Total x Ano'!$J$30</f>
        <v>3.1628495413868165E-4</v>
      </c>
      <c r="Q269">
        <f>D269/'Total x Ano'!$J$30</f>
        <v>5.6745241771939941E-4</v>
      </c>
      <c r="R269">
        <f>E269/'Total x Ano'!$J$30</f>
        <v>1.3023498111592775E-4</v>
      </c>
      <c r="S269">
        <f>F269/'Total x Ano'!$J$30</f>
        <v>2.4558596439003518E-3</v>
      </c>
      <c r="T269">
        <f>G269/'Total x Ano'!$J$30</f>
        <v>5.302424231148486E-4</v>
      </c>
      <c r="U269">
        <f>H269/'Total x Ano'!$J$30</f>
        <v>2.3256246627844238E-4</v>
      </c>
      <c r="V269">
        <f>I269/'Total x Ano'!$J$30</f>
        <v>2.8837745818526857E-4</v>
      </c>
      <c r="W269">
        <f>J269/'Total x Ano'!$J$30</f>
        <v>2.7907495953413085E-5</v>
      </c>
      <c r="X269">
        <f>K269/'Total x Ano'!$J$30</f>
        <v>6.9768739883532718E-4</v>
      </c>
      <c r="Y269">
        <f>L269/'Total x Ano'!$J$30</f>
        <v>6.9582689910509966E-3</v>
      </c>
    </row>
    <row r="270" spans="1:25" x14ac:dyDescent="0.25">
      <c r="A270" s="1" t="s">
        <v>25</v>
      </c>
      <c r="B270">
        <f>'[1]SCC x Porte = Micro'!B14</f>
        <v>423</v>
      </c>
      <c r="C270">
        <f>'[1]SCC x Porte = Micro'!C14</f>
        <v>194</v>
      </c>
      <c r="D270">
        <f>'[1]SCC x Porte = Micro'!D14</f>
        <v>234</v>
      </c>
      <c r="E270">
        <f>'[1]SCC x Porte = Micro'!E14</f>
        <v>44</v>
      </c>
      <c r="F270">
        <f>'[1]SCC x Porte = Micro'!F14</f>
        <v>898</v>
      </c>
      <c r="G270">
        <f>'[1]SCC x Porte = Micro'!G14</f>
        <v>218</v>
      </c>
      <c r="H270">
        <f>'[1]SCC x Porte = Micro'!H14</f>
        <v>102</v>
      </c>
      <c r="I270">
        <f>'[1]SCC x Porte = Micro'!I14</f>
        <v>116</v>
      </c>
      <c r="J270">
        <f>'[1]SCC x Porte = Micro'!J14</f>
        <v>8</v>
      </c>
      <c r="K270">
        <f>'[1]SCC x Porte = Micro'!K14</f>
        <v>277</v>
      </c>
      <c r="L270">
        <f t="shared" si="8"/>
        <v>2514</v>
      </c>
      <c r="N270" s="1" t="s">
        <v>25</v>
      </c>
      <c r="O270">
        <f>B270/'Total x Ano'!$J$30</f>
        <v>3.9349569294312454E-3</v>
      </c>
      <c r="P270">
        <f>C270/'Total x Ano'!$J$30</f>
        <v>1.8046847383207129E-3</v>
      </c>
      <c r="Q270">
        <f>D270/'Total x Ano'!$J$30</f>
        <v>2.1767846843662206E-3</v>
      </c>
      <c r="R270">
        <f>E270/'Total x Ano'!$J$30</f>
        <v>4.0930994065005861E-4</v>
      </c>
      <c r="S270">
        <f>F270/'Total x Ano'!$J$30</f>
        <v>8.3536437887216514E-3</v>
      </c>
      <c r="T270">
        <f>G270/'Total x Ano'!$J$30</f>
        <v>2.0279447059480178E-3</v>
      </c>
      <c r="U270">
        <f>H270/'Total x Ano'!$J$30</f>
        <v>9.48854862416045E-4</v>
      </c>
      <c r="V270">
        <f>I270/'Total x Ano'!$J$30</f>
        <v>1.0790898435319727E-3</v>
      </c>
      <c r="W270">
        <f>J270/'Total x Ano'!$J$30</f>
        <v>7.4419989209101561E-5</v>
      </c>
      <c r="X270">
        <f>K270/'Total x Ano'!$J$30</f>
        <v>2.5767921263651415E-3</v>
      </c>
      <c r="Y270">
        <f>L270/'Total x Ano'!$J$30</f>
        <v>2.3386481608960168E-2</v>
      </c>
    </row>
    <row r="271" spans="1:25" x14ac:dyDescent="0.25">
      <c r="A271" s="1" t="s">
        <v>24</v>
      </c>
      <c r="B271">
        <f>'[1]SCC x Porte = Micro'!B15</f>
        <v>177</v>
      </c>
      <c r="C271">
        <f>'[1]SCC x Porte = Micro'!C15</f>
        <v>91</v>
      </c>
      <c r="D271">
        <f>'[1]SCC x Porte = Micro'!D15</f>
        <v>75</v>
      </c>
      <c r="E271">
        <f>'[1]SCC x Porte = Micro'!E15</f>
        <v>23</v>
      </c>
      <c r="F271">
        <f>'[1]SCC x Porte = Micro'!F15</f>
        <v>339</v>
      </c>
      <c r="G271">
        <f>'[1]SCC x Porte = Micro'!G15</f>
        <v>138</v>
      </c>
      <c r="H271">
        <f>'[1]SCC x Porte = Micro'!H15</f>
        <v>57</v>
      </c>
      <c r="I271">
        <f>'[1]SCC x Porte = Micro'!I15</f>
        <v>46</v>
      </c>
      <c r="J271">
        <f>'[1]SCC x Porte = Micro'!J15</f>
        <v>5</v>
      </c>
      <c r="K271">
        <f>'[1]SCC x Porte = Micro'!K15</f>
        <v>139</v>
      </c>
      <c r="L271">
        <f t="shared" si="8"/>
        <v>1090</v>
      </c>
      <c r="N271" s="1" t="s">
        <v>24</v>
      </c>
      <c r="O271">
        <f>B271/'Total x Ano'!$J$30</f>
        <v>1.6465422612513721E-3</v>
      </c>
      <c r="P271">
        <f>C271/'Total x Ano'!$J$30</f>
        <v>8.465273772535303E-4</v>
      </c>
      <c r="Q271">
        <f>D271/'Total x Ano'!$J$30</f>
        <v>6.9768739883532718E-4</v>
      </c>
      <c r="R271">
        <f>E271/'Total x Ano'!$J$30</f>
        <v>2.1395746897616701E-4</v>
      </c>
      <c r="S271">
        <f>F271/'Total x Ano'!$J$30</f>
        <v>3.1535470427356787E-3</v>
      </c>
      <c r="T271">
        <f>G271/'Total x Ano'!$J$30</f>
        <v>1.283744813857002E-3</v>
      </c>
      <c r="U271">
        <f>H271/'Total x Ano'!$J$30</f>
        <v>5.302424231148486E-4</v>
      </c>
      <c r="V271">
        <f>I271/'Total x Ano'!$J$30</f>
        <v>4.2791493795233402E-4</v>
      </c>
      <c r="W271">
        <f>J271/'Total x Ano'!$J$30</f>
        <v>4.6512493255688476E-5</v>
      </c>
      <c r="X271">
        <f>K271/'Total x Ano'!$J$30</f>
        <v>1.2930473125081397E-3</v>
      </c>
      <c r="Y271">
        <f>L271/'Total x Ano'!$J$30</f>
        <v>1.0139723529740088E-2</v>
      </c>
    </row>
    <row r="272" spans="1:25" x14ac:dyDescent="0.25">
      <c r="A272" s="1" t="s">
        <v>23</v>
      </c>
      <c r="B272">
        <f>'[1]SCC x Porte = Micro'!B16</f>
        <v>158</v>
      </c>
      <c r="C272">
        <f>'[1]SCC x Porte = Micro'!C16</f>
        <v>63</v>
      </c>
      <c r="D272">
        <f>'[1]SCC x Porte = Micro'!D16</f>
        <v>106</v>
      </c>
      <c r="E272">
        <f>'[1]SCC x Porte = Micro'!E16</f>
        <v>28</v>
      </c>
      <c r="F272">
        <f>'[1]SCC x Porte = Micro'!F16</f>
        <v>305</v>
      </c>
      <c r="G272">
        <f>'[1]SCC x Porte = Micro'!G16</f>
        <v>111</v>
      </c>
      <c r="H272">
        <f>'[1]SCC x Porte = Micro'!H16</f>
        <v>48</v>
      </c>
      <c r="I272">
        <f>'[1]SCC x Porte = Micro'!I16</f>
        <v>34</v>
      </c>
      <c r="J272">
        <f>'[1]SCC x Porte = Micro'!J16</f>
        <v>1</v>
      </c>
      <c r="K272">
        <f>'[1]SCC x Porte = Micro'!K16</f>
        <v>142</v>
      </c>
      <c r="L272">
        <f t="shared" si="8"/>
        <v>996</v>
      </c>
      <c r="N272" s="1" t="s">
        <v>23</v>
      </c>
      <c r="O272">
        <f>B272/'Total x Ano'!$J$30</f>
        <v>1.469794786879756E-3</v>
      </c>
      <c r="P272">
        <f>C272/'Total x Ano'!$J$30</f>
        <v>5.8605741502167487E-4</v>
      </c>
      <c r="Q272">
        <f>D272/'Total x Ano'!$J$30</f>
        <v>9.860648570205958E-4</v>
      </c>
      <c r="R272">
        <f>E272/'Total x Ano'!$J$30</f>
        <v>2.6046996223185549E-4</v>
      </c>
      <c r="S272">
        <f>F272/'Total x Ano'!$J$30</f>
        <v>2.837262088596997E-3</v>
      </c>
      <c r="T272">
        <f>G272/'Total x Ano'!$J$30</f>
        <v>1.0325773502762841E-3</v>
      </c>
      <c r="U272">
        <f>H272/'Total x Ano'!$J$30</f>
        <v>4.4651993525460937E-4</v>
      </c>
      <c r="V272">
        <f>I272/'Total x Ano'!$J$30</f>
        <v>3.1628495413868165E-4</v>
      </c>
      <c r="W272">
        <f>J272/'Total x Ano'!$J$30</f>
        <v>9.3024986511376951E-6</v>
      </c>
      <c r="X272">
        <f>K272/'Total x Ano'!$J$30</f>
        <v>1.3209548084615527E-3</v>
      </c>
      <c r="Y272">
        <f>L272/'Total x Ano'!$J$30</f>
        <v>9.2652886565331456E-3</v>
      </c>
    </row>
    <row r="273" spans="1:25" x14ac:dyDescent="0.25">
      <c r="A273" s="1" t="s">
        <v>22</v>
      </c>
      <c r="B273">
        <f>'[1]SCC x Porte = Micro'!B17</f>
        <v>385</v>
      </c>
      <c r="C273">
        <f>'[1]SCC x Porte = Micro'!C17</f>
        <v>200</v>
      </c>
      <c r="D273">
        <f>'[1]SCC x Porte = Micro'!D17</f>
        <v>183</v>
      </c>
      <c r="E273">
        <f>'[1]SCC x Porte = Micro'!E17</f>
        <v>45</v>
      </c>
      <c r="F273">
        <f>'[1]SCC x Porte = Micro'!F17</f>
        <v>912</v>
      </c>
      <c r="G273">
        <f>'[1]SCC x Porte = Micro'!G17</f>
        <v>277</v>
      </c>
      <c r="H273">
        <f>'[1]SCC x Porte = Micro'!H17</f>
        <v>138</v>
      </c>
      <c r="I273">
        <f>'[1]SCC x Porte = Micro'!I17</f>
        <v>127</v>
      </c>
      <c r="J273">
        <f>'[1]SCC x Porte = Micro'!J17</f>
        <v>11</v>
      </c>
      <c r="K273">
        <f>'[1]SCC x Porte = Micro'!K17</f>
        <v>313</v>
      </c>
      <c r="L273">
        <f t="shared" si="8"/>
        <v>2591</v>
      </c>
      <c r="N273" s="1" t="s">
        <v>22</v>
      </c>
      <c r="O273">
        <f>B273/'Total x Ano'!$J$30</f>
        <v>3.5814619806880128E-3</v>
      </c>
      <c r="P273">
        <f>C273/'Total x Ano'!$J$30</f>
        <v>1.8604997302275391E-3</v>
      </c>
      <c r="Q273">
        <f>D273/'Total x Ano'!$J$30</f>
        <v>1.7023572531581982E-3</v>
      </c>
      <c r="R273">
        <f>E273/'Total x Ano'!$J$30</f>
        <v>4.1861243930119629E-4</v>
      </c>
      <c r="S273">
        <f>F273/'Total x Ano'!$J$30</f>
        <v>8.4838787698375776E-3</v>
      </c>
      <c r="T273">
        <f>G273/'Total x Ano'!$J$30</f>
        <v>2.5767921263651415E-3</v>
      </c>
      <c r="U273">
        <f>H273/'Total x Ano'!$J$30</f>
        <v>1.283744813857002E-3</v>
      </c>
      <c r="V273">
        <f>I273/'Total x Ano'!$J$30</f>
        <v>1.1814173286944874E-3</v>
      </c>
      <c r="W273">
        <f>J273/'Total x Ano'!$J$30</f>
        <v>1.0232748516251465E-4</v>
      </c>
      <c r="X273">
        <f>K273/'Total x Ano'!$J$30</f>
        <v>2.9116820778060989E-3</v>
      </c>
      <c r="Y273">
        <f>L273/'Total x Ano'!$J$30</f>
        <v>2.410277400509777E-2</v>
      </c>
    </row>
    <row r="274" spans="1:25" x14ac:dyDescent="0.25">
      <c r="A274" s="1" t="s">
        <v>21</v>
      </c>
      <c r="B274">
        <f>'[1]SCC x Porte = Micro'!B18</f>
        <v>112</v>
      </c>
      <c r="C274">
        <f>'[1]SCC x Porte = Micro'!C18</f>
        <v>43</v>
      </c>
      <c r="D274">
        <f>'[1]SCC x Porte = Micro'!D18</f>
        <v>49</v>
      </c>
      <c r="E274">
        <f>'[1]SCC x Porte = Micro'!E18</f>
        <v>13</v>
      </c>
      <c r="F274">
        <f>'[1]SCC x Porte = Micro'!F18</f>
        <v>300</v>
      </c>
      <c r="G274">
        <f>'[1]SCC x Porte = Micro'!G18</f>
        <v>68</v>
      </c>
      <c r="H274">
        <f>'[1]SCC x Porte = Micro'!H18</f>
        <v>39</v>
      </c>
      <c r="I274">
        <f>'[1]SCC x Porte = Micro'!I18</f>
        <v>32</v>
      </c>
      <c r="J274">
        <f>'[1]SCC x Porte = Micro'!J18</f>
        <v>2</v>
      </c>
      <c r="K274">
        <f>'[1]SCC x Porte = Micro'!K18</f>
        <v>91</v>
      </c>
      <c r="L274">
        <f t="shared" si="8"/>
        <v>749</v>
      </c>
      <c r="N274" s="1" t="s">
        <v>21</v>
      </c>
      <c r="O274">
        <f>B274/'Total x Ano'!$J$30</f>
        <v>1.041879848927422E-3</v>
      </c>
      <c r="P274">
        <f>C274/'Total x Ano'!$J$30</f>
        <v>4.0000744199892088E-4</v>
      </c>
      <c r="Q274">
        <f>D274/'Total x Ano'!$J$30</f>
        <v>4.5582243390574709E-4</v>
      </c>
      <c r="R274">
        <f>E274/'Total x Ano'!$J$30</f>
        <v>1.2093248246479004E-4</v>
      </c>
      <c r="S274">
        <f>F274/'Total x Ano'!$J$30</f>
        <v>2.7907495953413087E-3</v>
      </c>
      <c r="T274">
        <f>G274/'Total x Ano'!$J$30</f>
        <v>6.3256990827736329E-4</v>
      </c>
      <c r="U274">
        <f>H274/'Total x Ano'!$J$30</f>
        <v>3.6279744739437013E-4</v>
      </c>
      <c r="V274">
        <f>I274/'Total x Ano'!$J$30</f>
        <v>2.9767995683640624E-4</v>
      </c>
      <c r="W274">
        <f>J274/'Total x Ano'!$J$30</f>
        <v>1.860499730227539E-5</v>
      </c>
      <c r="X274">
        <f>K274/'Total x Ano'!$J$30</f>
        <v>8.465273772535303E-4</v>
      </c>
      <c r="Y274">
        <f>L274/'Total x Ano'!$J$30</f>
        <v>6.9675714897021344E-3</v>
      </c>
    </row>
    <row r="275" spans="1:25" x14ac:dyDescent="0.25">
      <c r="A275" s="1" t="s">
        <v>20</v>
      </c>
      <c r="B275">
        <f>'[1]SCC x Porte = Micro'!B19</f>
        <v>139</v>
      </c>
      <c r="C275">
        <f>'[1]SCC x Porte = Micro'!C19</f>
        <v>47</v>
      </c>
      <c r="D275">
        <f>'[1]SCC x Porte = Micro'!D19</f>
        <v>58</v>
      </c>
      <c r="E275">
        <f>'[1]SCC x Porte = Micro'!E19</f>
        <v>12</v>
      </c>
      <c r="F275">
        <f>'[1]SCC x Porte = Micro'!F19</f>
        <v>230</v>
      </c>
      <c r="G275">
        <f>'[1]SCC x Porte = Micro'!G19</f>
        <v>102</v>
      </c>
      <c r="H275">
        <f>'[1]SCC x Porte = Micro'!H19</f>
        <v>30</v>
      </c>
      <c r="I275">
        <f>'[1]SCC x Porte = Micro'!I19</f>
        <v>13</v>
      </c>
      <c r="J275">
        <f>'[1]SCC x Porte = Micro'!J19</f>
        <v>1</v>
      </c>
      <c r="K275">
        <f>'[1]SCC x Porte = Micro'!K19</f>
        <v>102</v>
      </c>
      <c r="L275">
        <f t="shared" si="8"/>
        <v>734</v>
      </c>
      <c r="N275" s="1" t="s">
        <v>20</v>
      </c>
      <c r="O275">
        <f>B275/'Total x Ano'!$J$30</f>
        <v>1.2930473125081397E-3</v>
      </c>
      <c r="P275">
        <f>C275/'Total x Ano'!$J$30</f>
        <v>4.3721743660347169E-4</v>
      </c>
      <c r="Q275">
        <f>D275/'Total x Ano'!$J$30</f>
        <v>5.3954492176598633E-4</v>
      </c>
      <c r="R275">
        <f>E275/'Total x Ano'!$J$30</f>
        <v>1.1162998381365234E-4</v>
      </c>
      <c r="S275">
        <f>F275/'Total x Ano'!$J$30</f>
        <v>2.1395746897616701E-3</v>
      </c>
      <c r="T275">
        <f>G275/'Total x Ano'!$J$30</f>
        <v>9.48854862416045E-4</v>
      </c>
      <c r="U275">
        <f>H275/'Total x Ano'!$J$30</f>
        <v>2.7907495953413089E-4</v>
      </c>
      <c r="V275">
        <f>I275/'Total x Ano'!$J$30</f>
        <v>1.2093248246479004E-4</v>
      </c>
      <c r="W275">
        <f>J275/'Total x Ano'!$J$30</f>
        <v>9.3024986511376951E-6</v>
      </c>
      <c r="X275">
        <f>K275/'Total x Ano'!$J$30</f>
        <v>9.48854862416045E-4</v>
      </c>
      <c r="Y275">
        <f>L275/'Total x Ano'!$J$30</f>
        <v>6.8280340099350686E-3</v>
      </c>
    </row>
    <row r="276" spans="1:25" x14ac:dyDescent="0.25">
      <c r="A276" s="1" t="s">
        <v>19</v>
      </c>
      <c r="B276">
        <f>'[1]SCC x Porte = Micro'!B20</f>
        <v>534</v>
      </c>
      <c r="C276">
        <f>'[1]SCC x Porte = Micro'!C20</f>
        <v>307</v>
      </c>
      <c r="D276">
        <f>'[1]SCC x Porte = Micro'!D20</f>
        <v>307</v>
      </c>
      <c r="E276">
        <f>'[1]SCC x Porte = Micro'!E20</f>
        <v>64</v>
      </c>
      <c r="F276">
        <f>'[1]SCC x Porte = Micro'!F20</f>
        <v>1385</v>
      </c>
      <c r="G276">
        <f>'[1]SCC x Porte = Micro'!G20</f>
        <v>462</v>
      </c>
      <c r="H276">
        <f>'[1]SCC x Porte = Micro'!H20</f>
        <v>180</v>
      </c>
      <c r="I276">
        <f>'[1]SCC x Porte = Micro'!I20</f>
        <v>211</v>
      </c>
      <c r="J276">
        <f>'[1]SCC x Porte = Micro'!J20</f>
        <v>16</v>
      </c>
      <c r="K276">
        <f>'[1]SCC x Porte = Micro'!K20</f>
        <v>467</v>
      </c>
      <c r="L276">
        <f t="shared" si="8"/>
        <v>3933</v>
      </c>
      <c r="N276" s="1" t="s">
        <v>19</v>
      </c>
      <c r="O276">
        <f>B276/'Total x Ano'!$J$30</f>
        <v>4.9675342797075297E-3</v>
      </c>
      <c r="P276">
        <f>C276/'Total x Ano'!$J$30</f>
        <v>2.8558670858992727E-3</v>
      </c>
      <c r="Q276">
        <f>D276/'Total x Ano'!$J$30</f>
        <v>2.8558670858992727E-3</v>
      </c>
      <c r="R276">
        <f>E276/'Total x Ano'!$J$30</f>
        <v>5.9535991367281249E-4</v>
      </c>
      <c r="S276">
        <f>F276/'Total x Ano'!$J$30</f>
        <v>1.2883960631825708E-2</v>
      </c>
      <c r="T276">
        <f>G276/'Total x Ano'!$J$30</f>
        <v>4.297754376825615E-3</v>
      </c>
      <c r="U276">
        <f>H276/'Total x Ano'!$J$30</f>
        <v>1.6744497572047851E-3</v>
      </c>
      <c r="V276">
        <f>I276/'Total x Ano'!$J$30</f>
        <v>1.9628272153900538E-3</v>
      </c>
      <c r="W276">
        <f>J276/'Total x Ano'!$J$30</f>
        <v>1.4883997841820312E-4</v>
      </c>
      <c r="X276">
        <f>K276/'Total x Ano'!$J$30</f>
        <v>4.3442668700813042E-3</v>
      </c>
      <c r="Y276">
        <f>L276/'Total x Ano'!$J$30</f>
        <v>3.6586727194924555E-2</v>
      </c>
    </row>
    <row r="277" spans="1:25" x14ac:dyDescent="0.25">
      <c r="A277" s="1" t="s">
        <v>18</v>
      </c>
      <c r="B277">
        <f>'[1]SCC x Porte = Micro'!B21</f>
        <v>1720</v>
      </c>
      <c r="C277">
        <f>'[1]SCC x Porte = Micro'!C21</f>
        <v>514</v>
      </c>
      <c r="D277">
        <f>'[1]SCC x Porte = Micro'!D21</f>
        <v>885</v>
      </c>
      <c r="E277">
        <f>'[1]SCC x Porte = Micro'!E21</f>
        <v>131</v>
      </c>
      <c r="F277">
        <f>'[1]SCC x Porte = Micro'!F21</f>
        <v>3876</v>
      </c>
      <c r="G277">
        <f>'[1]SCC x Porte = Micro'!G21</f>
        <v>1785</v>
      </c>
      <c r="H277">
        <f>'[1]SCC x Porte = Micro'!H21</f>
        <v>680</v>
      </c>
      <c r="I277">
        <f>'[1]SCC x Porte = Micro'!I21</f>
        <v>445</v>
      </c>
      <c r="J277">
        <f>'[1]SCC x Porte = Micro'!J21</f>
        <v>60</v>
      </c>
      <c r="K277">
        <f>'[1]SCC x Porte = Micro'!K21</f>
        <v>1173</v>
      </c>
      <c r="L277">
        <f t="shared" si="8"/>
        <v>11269</v>
      </c>
      <c r="N277" s="1" t="s">
        <v>18</v>
      </c>
      <c r="O277">
        <f>B277/'Total x Ano'!$J$30</f>
        <v>1.6000297679956837E-2</v>
      </c>
      <c r="P277">
        <f>C277/'Total x Ano'!$J$30</f>
        <v>4.7814843066847756E-3</v>
      </c>
      <c r="Q277">
        <f>D277/'Total x Ano'!$J$30</f>
        <v>8.2327113062568603E-3</v>
      </c>
      <c r="R277">
        <f>E277/'Total x Ano'!$J$30</f>
        <v>1.2186273232990381E-3</v>
      </c>
      <c r="S277">
        <f>F277/'Total x Ano'!$J$30</f>
        <v>3.6056484771809706E-2</v>
      </c>
      <c r="T277">
        <f>G277/'Total x Ano'!$J$30</f>
        <v>1.6604960092280786E-2</v>
      </c>
      <c r="U277">
        <f>H277/'Total x Ano'!$J$30</f>
        <v>6.3256990827736332E-3</v>
      </c>
      <c r="V277">
        <f>I277/'Total x Ano'!$J$30</f>
        <v>4.1396118997562743E-3</v>
      </c>
      <c r="W277">
        <f>J277/'Total x Ano'!$J$30</f>
        <v>5.5814991906826179E-4</v>
      </c>
      <c r="X277">
        <f>K277/'Total x Ano'!$J$30</f>
        <v>1.0911830917784518E-2</v>
      </c>
      <c r="Y277">
        <f>L277/'Total x Ano'!$J$30</f>
        <v>0.10482985729967069</v>
      </c>
    </row>
    <row r="278" spans="1:25" x14ac:dyDescent="0.25">
      <c r="A278" s="1" t="s">
        <v>17</v>
      </c>
      <c r="B278">
        <f>'[1]SCC x Porte = Micro'!B22</f>
        <v>414</v>
      </c>
      <c r="C278">
        <f>'[1]SCC x Porte = Micro'!C22</f>
        <v>90</v>
      </c>
      <c r="D278">
        <f>'[1]SCC x Porte = Micro'!D22</f>
        <v>171</v>
      </c>
      <c r="E278">
        <f>'[1]SCC x Porte = Micro'!E22</f>
        <v>20</v>
      </c>
      <c r="F278">
        <f>'[1]SCC x Porte = Micro'!F22</f>
        <v>707</v>
      </c>
      <c r="G278">
        <f>'[1]SCC x Porte = Micro'!G22</f>
        <v>344</v>
      </c>
      <c r="H278">
        <f>'[1]SCC x Porte = Micro'!H22</f>
        <v>126</v>
      </c>
      <c r="I278">
        <f>'[1]SCC x Porte = Micro'!I22</f>
        <v>101</v>
      </c>
      <c r="J278">
        <f>'[1]SCC x Porte = Micro'!J22</f>
        <v>5</v>
      </c>
      <c r="K278">
        <f>'[1]SCC x Porte = Micro'!K22</f>
        <v>209</v>
      </c>
      <c r="L278">
        <f t="shared" si="8"/>
        <v>2187</v>
      </c>
      <c r="N278" s="1" t="s">
        <v>17</v>
      </c>
      <c r="O278">
        <f>B278/'Total x Ano'!$J$30</f>
        <v>3.8512344415710061E-3</v>
      </c>
      <c r="P278">
        <f>C278/'Total x Ano'!$J$30</f>
        <v>8.3722487860239257E-4</v>
      </c>
      <c r="Q278">
        <f>D278/'Total x Ano'!$J$30</f>
        <v>1.5907272693445459E-3</v>
      </c>
      <c r="R278">
        <f>E278/'Total x Ano'!$J$30</f>
        <v>1.860499730227539E-4</v>
      </c>
      <c r="S278">
        <f>F278/'Total x Ano'!$J$30</f>
        <v>6.5768665463543504E-3</v>
      </c>
      <c r="T278">
        <f>G278/'Total x Ano'!$J$30</f>
        <v>3.2000595359913671E-3</v>
      </c>
      <c r="U278">
        <f>H278/'Total x Ano'!$J$30</f>
        <v>1.1721148300433497E-3</v>
      </c>
      <c r="V278">
        <f>I278/'Total x Ano'!$J$30</f>
        <v>9.3955236376490727E-4</v>
      </c>
      <c r="W278">
        <f>J278/'Total x Ano'!$J$30</f>
        <v>4.6512493255688476E-5</v>
      </c>
      <c r="X278">
        <f>K278/'Total x Ano'!$J$30</f>
        <v>1.9442222180877783E-3</v>
      </c>
      <c r="Y278">
        <f>L278/'Total x Ano'!$J$30</f>
        <v>2.0344564550038139E-2</v>
      </c>
    </row>
    <row r="279" spans="1:25" x14ac:dyDescent="0.25">
      <c r="A279" s="1" t="s">
        <v>16</v>
      </c>
      <c r="B279">
        <f>'[1]SCC x Porte = Micro'!B23</f>
        <v>1507</v>
      </c>
      <c r="C279">
        <f>'[1]SCC x Porte = Micro'!C23</f>
        <v>751</v>
      </c>
      <c r="D279">
        <f>'[1]SCC x Porte = Micro'!D23</f>
        <v>802</v>
      </c>
      <c r="E279">
        <f>'[1]SCC x Porte = Micro'!E23</f>
        <v>147</v>
      </c>
      <c r="F279">
        <f>'[1]SCC x Porte = Micro'!F23</f>
        <v>2964</v>
      </c>
      <c r="G279">
        <f>'[1]SCC x Porte = Micro'!G23</f>
        <v>1499</v>
      </c>
      <c r="H279">
        <f>'[1]SCC x Porte = Micro'!H23</f>
        <v>473</v>
      </c>
      <c r="I279">
        <f>'[1]SCC x Porte = Micro'!I23</f>
        <v>308</v>
      </c>
      <c r="J279">
        <f>'[1]SCC x Porte = Micro'!J23</f>
        <v>40</v>
      </c>
      <c r="K279">
        <f>'[1]SCC x Porte = Micro'!K23</f>
        <v>813</v>
      </c>
      <c r="L279">
        <f t="shared" si="8"/>
        <v>9304</v>
      </c>
      <c r="N279" s="1" t="s">
        <v>16</v>
      </c>
      <c r="O279">
        <f>B279/'Total x Ano'!$J$30</f>
        <v>1.4018865467264507E-2</v>
      </c>
      <c r="P279">
        <f>C279/'Total x Ano'!$J$30</f>
        <v>6.9861764870044092E-3</v>
      </c>
      <c r="Q279">
        <f>D279/'Total x Ano'!$J$30</f>
        <v>7.460603918212432E-3</v>
      </c>
      <c r="R279">
        <f>E279/'Total x Ano'!$J$30</f>
        <v>1.3674673017172413E-3</v>
      </c>
      <c r="S279">
        <f>F279/'Total x Ano'!$J$30</f>
        <v>2.757260600197213E-2</v>
      </c>
      <c r="T279">
        <f>G279/'Total x Ano'!$J$30</f>
        <v>1.3944445478055406E-2</v>
      </c>
      <c r="U279">
        <f>H279/'Total x Ano'!$J$30</f>
        <v>4.4000818619881303E-3</v>
      </c>
      <c r="V279">
        <f>I279/'Total x Ano'!$J$30</f>
        <v>2.8651695845504101E-3</v>
      </c>
      <c r="W279">
        <f>J279/'Total x Ano'!$J$30</f>
        <v>3.720999460455078E-4</v>
      </c>
      <c r="X279">
        <f>K279/'Total x Ano'!$J$30</f>
        <v>7.5629314033749465E-3</v>
      </c>
      <c r="Y279">
        <f>L279/'Total x Ano'!$J$30</f>
        <v>8.6550447450185114E-2</v>
      </c>
    </row>
    <row r="280" spans="1:25" x14ac:dyDescent="0.25">
      <c r="A280" s="1" t="s">
        <v>15</v>
      </c>
      <c r="B280">
        <f>'[1]SCC x Porte = Micro'!B24</f>
        <v>4805</v>
      </c>
      <c r="C280">
        <f>'[1]SCC x Porte = Micro'!C24</f>
        <v>1297</v>
      </c>
      <c r="D280">
        <f>'[1]SCC x Porte = Micro'!D24</f>
        <v>2058</v>
      </c>
      <c r="E280">
        <f>'[1]SCC x Porte = Micro'!E24</f>
        <v>584</v>
      </c>
      <c r="F280">
        <f>'[1]SCC x Porte = Micro'!F24</f>
        <v>10242</v>
      </c>
      <c r="G280">
        <f>'[1]SCC x Porte = Micro'!G24</f>
        <v>4365</v>
      </c>
      <c r="H280">
        <f>'[1]SCC x Porte = Micro'!H24</f>
        <v>1573</v>
      </c>
      <c r="I280">
        <f>'[1]SCC x Porte = Micro'!I24</f>
        <v>1290</v>
      </c>
      <c r="J280">
        <f>'[1]SCC x Porte = Micro'!J24</f>
        <v>75</v>
      </c>
      <c r="K280">
        <f>'[1]SCC x Porte = Micro'!K24</f>
        <v>3589</v>
      </c>
      <c r="L280">
        <f t="shared" si="8"/>
        <v>29878</v>
      </c>
      <c r="N280" s="1" t="s">
        <v>15</v>
      </c>
      <c r="O280">
        <f>B280/'Total x Ano'!$J$30</f>
        <v>4.4698506018716624E-2</v>
      </c>
      <c r="P280">
        <f>C280/'Total x Ano'!$J$30</f>
        <v>1.206534075052559E-2</v>
      </c>
      <c r="Q280">
        <f>D280/'Total x Ano'!$J$30</f>
        <v>1.9144542224041376E-2</v>
      </c>
      <c r="R280">
        <f>E280/'Total x Ano'!$J$30</f>
        <v>5.4326592122644147E-3</v>
      </c>
      <c r="S280">
        <f>F280/'Total x Ano'!$J$30</f>
        <v>9.5276191184952272E-2</v>
      </c>
      <c r="T280">
        <f>G280/'Total x Ano'!$J$30</f>
        <v>4.0605406612216038E-2</v>
      </c>
      <c r="U280">
        <f>H280/'Total x Ano'!$J$30</f>
        <v>1.4632830378239595E-2</v>
      </c>
      <c r="V280">
        <f>I280/'Total x Ano'!$J$30</f>
        <v>1.2000223259967628E-2</v>
      </c>
      <c r="W280">
        <f>J280/'Total x Ano'!$J$30</f>
        <v>6.9768739883532718E-4</v>
      </c>
      <c r="X280">
        <f>K280/'Total x Ano'!$J$30</f>
        <v>3.3386667658933188E-2</v>
      </c>
      <c r="Y280">
        <f>L280/'Total x Ano'!$J$30</f>
        <v>0.2779400546986921</v>
      </c>
    </row>
    <row r="281" spans="1:25" x14ac:dyDescent="0.25">
      <c r="A281" s="1" t="s">
        <v>14</v>
      </c>
      <c r="B281">
        <f>'[1]SCC x Porte = Micro'!B25</f>
        <v>1276</v>
      </c>
      <c r="C281">
        <f>'[1]SCC x Porte = Micro'!C25</f>
        <v>300</v>
      </c>
      <c r="D281">
        <f>'[1]SCC x Porte = Micro'!D25</f>
        <v>641</v>
      </c>
      <c r="E281">
        <f>'[1]SCC x Porte = Micro'!E25</f>
        <v>188</v>
      </c>
      <c r="F281">
        <f>'[1]SCC x Porte = Micro'!F25</f>
        <v>2642</v>
      </c>
      <c r="G281">
        <f>'[1]SCC x Porte = Micro'!G25</f>
        <v>1095</v>
      </c>
      <c r="H281">
        <f>'[1]SCC x Porte = Micro'!H25</f>
        <v>471</v>
      </c>
      <c r="I281">
        <f>'[1]SCC x Porte = Micro'!I25</f>
        <v>303</v>
      </c>
      <c r="J281">
        <f>'[1]SCC x Porte = Micro'!J25</f>
        <v>16</v>
      </c>
      <c r="K281">
        <f>'[1]SCC x Porte = Micro'!K25</f>
        <v>828</v>
      </c>
      <c r="L281">
        <f t="shared" si="8"/>
        <v>7760</v>
      </c>
      <c r="N281" s="1" t="s">
        <v>14</v>
      </c>
      <c r="O281">
        <f>B281/'Total x Ano'!$J$30</f>
        <v>1.18699882788517E-2</v>
      </c>
      <c r="P281">
        <f>C281/'Total x Ano'!$J$30</f>
        <v>2.7907495953413087E-3</v>
      </c>
      <c r="Q281">
        <f>D281/'Total x Ano'!$J$30</f>
        <v>5.9629016353792627E-3</v>
      </c>
      <c r="R281">
        <f>E281/'Total x Ano'!$J$30</f>
        <v>1.7488697464138868E-3</v>
      </c>
      <c r="S281">
        <f>F281/'Total x Ano'!$J$30</f>
        <v>2.457720143630579E-2</v>
      </c>
      <c r="T281">
        <f>G281/'Total x Ano'!$J$30</f>
        <v>1.0186236022995777E-2</v>
      </c>
      <c r="U281">
        <f>H281/'Total x Ano'!$J$30</f>
        <v>4.3814768646858546E-3</v>
      </c>
      <c r="V281">
        <f>I281/'Total x Ano'!$J$30</f>
        <v>2.8186570912947218E-3</v>
      </c>
      <c r="W281">
        <f>J281/'Total x Ano'!$J$30</f>
        <v>1.4883997841820312E-4</v>
      </c>
      <c r="X281">
        <f>K281/'Total x Ano'!$J$30</f>
        <v>7.7024688831420123E-3</v>
      </c>
      <c r="Y281">
        <f>L281/'Total x Ano'!$J$30</f>
        <v>7.2187389532828522E-2</v>
      </c>
    </row>
    <row r="282" spans="1:25" x14ac:dyDescent="0.25">
      <c r="A282" s="1" t="s">
        <v>13</v>
      </c>
      <c r="B282">
        <f>'[1]SCC x Porte = Micro'!B26</f>
        <v>1014</v>
      </c>
      <c r="C282">
        <f>'[1]SCC x Porte = Micro'!C26</f>
        <v>309</v>
      </c>
      <c r="D282">
        <f>'[1]SCC x Porte = Micro'!D26</f>
        <v>550</v>
      </c>
      <c r="E282">
        <f>'[1]SCC x Porte = Micro'!E26</f>
        <v>127</v>
      </c>
      <c r="F282">
        <f>'[1]SCC x Porte = Micro'!F26</f>
        <v>1616</v>
      </c>
      <c r="G282">
        <f>'[1]SCC x Porte = Micro'!G26</f>
        <v>894</v>
      </c>
      <c r="H282">
        <f>'[1]SCC x Porte = Micro'!H26</f>
        <v>408</v>
      </c>
      <c r="I282">
        <f>'[1]SCC x Porte = Micro'!I26</f>
        <v>175</v>
      </c>
      <c r="J282">
        <f>'[1]SCC x Porte = Micro'!J26</f>
        <v>14</v>
      </c>
      <c r="K282">
        <f>'[1]SCC x Porte = Micro'!K26</f>
        <v>644</v>
      </c>
      <c r="L282">
        <f t="shared" si="8"/>
        <v>5751</v>
      </c>
      <c r="N282" s="1" t="s">
        <v>13</v>
      </c>
      <c r="O282">
        <f>B282/'Total x Ano'!$J$30</f>
        <v>9.4327336322536232E-3</v>
      </c>
      <c r="P282">
        <f>C282/'Total x Ano'!$J$30</f>
        <v>2.874472083201548E-3</v>
      </c>
      <c r="Q282">
        <f>D282/'Total x Ano'!$J$30</f>
        <v>5.1163742581257325E-3</v>
      </c>
      <c r="R282">
        <f>E282/'Total x Ano'!$J$30</f>
        <v>1.1814173286944874E-3</v>
      </c>
      <c r="S282">
        <f>F282/'Total x Ano'!$J$30</f>
        <v>1.5032837820238516E-2</v>
      </c>
      <c r="T282">
        <f>G282/'Total x Ano'!$J$30</f>
        <v>8.3164337941171E-3</v>
      </c>
      <c r="U282">
        <f>H282/'Total x Ano'!$J$30</f>
        <v>3.79541944966418E-3</v>
      </c>
      <c r="V282">
        <f>I282/'Total x Ano'!$J$30</f>
        <v>1.6279372639490968E-3</v>
      </c>
      <c r="W282">
        <f>J282/'Total x Ano'!$J$30</f>
        <v>1.3023498111592775E-4</v>
      </c>
      <c r="X282">
        <f>K282/'Total x Ano'!$J$30</f>
        <v>5.9908091313326762E-3</v>
      </c>
      <c r="Y282">
        <f>L282/'Total x Ano'!$J$30</f>
        <v>5.3498669742692885E-2</v>
      </c>
    </row>
    <row r="283" spans="1:25" x14ac:dyDescent="0.25">
      <c r="A283" s="1" t="s">
        <v>12</v>
      </c>
      <c r="B283">
        <f>'[1]SCC x Porte = Micro'!B27</f>
        <v>1827</v>
      </c>
      <c r="C283">
        <f>'[1]SCC x Porte = Micro'!C27</f>
        <v>367</v>
      </c>
      <c r="D283">
        <f>'[1]SCC x Porte = Micro'!D27</f>
        <v>648</v>
      </c>
      <c r="E283">
        <f>'[1]SCC x Porte = Micro'!E27</f>
        <v>168</v>
      </c>
      <c r="F283">
        <f>'[1]SCC x Porte = Micro'!F27</f>
        <v>2537</v>
      </c>
      <c r="G283">
        <f>'[1]SCC x Porte = Micro'!G27</f>
        <v>1209</v>
      </c>
      <c r="H283">
        <f>'[1]SCC x Porte = Micro'!H27</f>
        <v>534</v>
      </c>
      <c r="I283">
        <f>'[1]SCC x Porte = Micro'!I27</f>
        <v>319</v>
      </c>
      <c r="J283">
        <f>'[1]SCC x Porte = Micro'!J27</f>
        <v>33</v>
      </c>
      <c r="K283">
        <f>'[1]SCC x Porte = Micro'!K27</f>
        <v>697</v>
      </c>
      <c r="L283">
        <f t="shared" si="8"/>
        <v>8339</v>
      </c>
      <c r="N283" s="1" t="s">
        <v>12</v>
      </c>
      <c r="O283">
        <f>B283/'Total x Ano'!$J$30</f>
        <v>1.699566503562857E-2</v>
      </c>
      <c r="P283">
        <f>C283/'Total x Ano'!$J$30</f>
        <v>3.4140170049675343E-3</v>
      </c>
      <c r="Q283">
        <f>D283/'Total x Ano'!$J$30</f>
        <v>6.0280191259372267E-3</v>
      </c>
      <c r="R283">
        <f>E283/'Total x Ano'!$J$30</f>
        <v>1.5628197733911328E-3</v>
      </c>
      <c r="S283">
        <f>F283/'Total x Ano'!$J$30</f>
        <v>2.3600439077936335E-2</v>
      </c>
      <c r="T283">
        <f>G283/'Total x Ano'!$J$30</f>
        <v>1.1246720869225475E-2</v>
      </c>
      <c r="U283">
        <f>H283/'Total x Ano'!$J$30</f>
        <v>4.9675342797075297E-3</v>
      </c>
      <c r="V283">
        <f>I283/'Total x Ano'!$J$30</f>
        <v>2.967497069712925E-3</v>
      </c>
      <c r="W283">
        <f>J283/'Total x Ano'!$J$30</f>
        <v>3.0698245548754397E-4</v>
      </c>
      <c r="X283">
        <f>K283/'Total x Ano'!$J$30</f>
        <v>6.4838415598429738E-3</v>
      </c>
      <c r="Y283">
        <f>L283/'Total x Ano'!$J$30</f>
        <v>7.7573536251837244E-2</v>
      </c>
    </row>
    <row r="284" spans="1:25" x14ac:dyDescent="0.25">
      <c r="A284" s="1" t="s">
        <v>11</v>
      </c>
      <c r="B284">
        <f>'[1]SCC x Porte = Micro'!B28</f>
        <v>211</v>
      </c>
      <c r="C284">
        <f>'[1]SCC x Porte = Micro'!C28</f>
        <v>79</v>
      </c>
      <c r="D284">
        <f>'[1]SCC x Porte = Micro'!D28</f>
        <v>150</v>
      </c>
      <c r="E284">
        <f>'[1]SCC x Porte = Micro'!E28</f>
        <v>23</v>
      </c>
      <c r="F284">
        <f>'[1]SCC x Porte = Micro'!F28</f>
        <v>341</v>
      </c>
      <c r="G284">
        <f>'[1]SCC x Porte = Micro'!G28</f>
        <v>180</v>
      </c>
      <c r="H284">
        <f>'[1]SCC x Porte = Micro'!H28</f>
        <v>119</v>
      </c>
      <c r="I284">
        <f>'[1]SCC x Porte = Micro'!I28</f>
        <v>50</v>
      </c>
      <c r="J284">
        <f>'[1]SCC x Porte = Micro'!J28</f>
        <v>7</v>
      </c>
      <c r="K284">
        <f>'[1]SCC x Porte = Micro'!K28</f>
        <v>170</v>
      </c>
      <c r="L284">
        <f t="shared" si="8"/>
        <v>1330</v>
      </c>
      <c r="N284" s="1" t="s">
        <v>11</v>
      </c>
      <c r="O284">
        <f>B284/'Total x Ano'!$J$30</f>
        <v>1.9628272153900538E-3</v>
      </c>
      <c r="P284">
        <f>C284/'Total x Ano'!$J$30</f>
        <v>7.3489739343987799E-4</v>
      </c>
      <c r="Q284">
        <f>D284/'Total x Ano'!$J$30</f>
        <v>1.3953747976706544E-3</v>
      </c>
      <c r="R284">
        <f>E284/'Total x Ano'!$J$30</f>
        <v>2.1395746897616701E-4</v>
      </c>
      <c r="S284">
        <f>F284/'Total x Ano'!$J$30</f>
        <v>3.172152040037954E-3</v>
      </c>
      <c r="T284">
        <f>G284/'Total x Ano'!$J$30</f>
        <v>1.6744497572047851E-3</v>
      </c>
      <c r="U284">
        <f>H284/'Total x Ano'!$J$30</f>
        <v>1.1069973394853857E-3</v>
      </c>
      <c r="V284">
        <f>I284/'Total x Ano'!$J$30</f>
        <v>4.6512493255688477E-4</v>
      </c>
      <c r="W284">
        <f>J284/'Total x Ano'!$J$30</f>
        <v>6.5117490557963873E-5</v>
      </c>
      <c r="X284">
        <f>K284/'Total x Ano'!$J$30</f>
        <v>1.5814247706934083E-3</v>
      </c>
      <c r="Y284">
        <f>L284/'Total x Ano'!$J$30</f>
        <v>1.2372323206013135E-2</v>
      </c>
    </row>
    <row r="285" spans="1:25" x14ac:dyDescent="0.25">
      <c r="A285" s="1" t="s">
        <v>10</v>
      </c>
      <c r="B285">
        <f>'[1]SCC x Porte = Micro'!B29</f>
        <v>216</v>
      </c>
      <c r="C285">
        <f>'[1]SCC x Porte = Micro'!C29</f>
        <v>75</v>
      </c>
      <c r="D285">
        <f>'[1]SCC x Porte = Micro'!D29</f>
        <v>198</v>
      </c>
      <c r="E285">
        <f>'[1]SCC x Porte = Micro'!E29</f>
        <v>27</v>
      </c>
      <c r="F285">
        <f>'[1]SCC x Porte = Micro'!F29</f>
        <v>524</v>
      </c>
      <c r="G285">
        <f>'[1]SCC x Porte = Micro'!G29</f>
        <v>195</v>
      </c>
      <c r="H285">
        <f>'[1]SCC x Porte = Micro'!H29</f>
        <v>91</v>
      </c>
      <c r="I285">
        <f>'[1]SCC x Porte = Micro'!I29</f>
        <v>54</v>
      </c>
      <c r="J285">
        <f>'[1]SCC x Porte = Micro'!J29</f>
        <v>4</v>
      </c>
      <c r="K285">
        <f>'[1]SCC x Porte = Micro'!K29</f>
        <v>220</v>
      </c>
      <c r="L285">
        <f t="shared" si="8"/>
        <v>1604</v>
      </c>
      <c r="N285" s="1" t="s">
        <v>10</v>
      </c>
      <c r="O285">
        <f>B285/'Total x Ano'!$J$30</f>
        <v>2.0093397086457421E-3</v>
      </c>
      <c r="P285">
        <f>C285/'Total x Ano'!$J$30</f>
        <v>6.9768739883532718E-4</v>
      </c>
      <c r="Q285">
        <f>D285/'Total x Ano'!$J$30</f>
        <v>1.8418947329252636E-3</v>
      </c>
      <c r="R285">
        <f>E285/'Total x Ano'!$J$30</f>
        <v>2.5116746358071776E-4</v>
      </c>
      <c r="S285">
        <f>F285/'Total x Ano'!$J$30</f>
        <v>4.8745092931961522E-3</v>
      </c>
      <c r="T285">
        <f>G285/'Total x Ano'!$J$30</f>
        <v>1.8139872369718505E-3</v>
      </c>
      <c r="U285">
        <f>H285/'Total x Ano'!$J$30</f>
        <v>8.465273772535303E-4</v>
      </c>
      <c r="V285">
        <f>I285/'Total x Ano'!$J$30</f>
        <v>5.0233492716143552E-4</v>
      </c>
      <c r="W285">
        <f>J285/'Total x Ano'!$J$30</f>
        <v>3.720999460455078E-5</v>
      </c>
      <c r="X285">
        <f>K285/'Total x Ano'!$J$30</f>
        <v>2.046549703250293E-3</v>
      </c>
      <c r="Y285">
        <f>L285/'Total x Ano'!$J$30</f>
        <v>1.4921207836424864E-2</v>
      </c>
    </row>
    <row r="286" spans="1:25" x14ac:dyDescent="0.25">
      <c r="A286" s="1" t="s">
        <v>9</v>
      </c>
      <c r="B286">
        <f>'[1]SCC x Porte = Micro'!B30</f>
        <v>503</v>
      </c>
      <c r="C286">
        <f>'[1]SCC x Porte = Micro'!C30</f>
        <v>146</v>
      </c>
      <c r="D286">
        <f>'[1]SCC x Porte = Micro'!D30</f>
        <v>323</v>
      </c>
      <c r="E286">
        <f>'[1]SCC x Porte = Micro'!E30</f>
        <v>48</v>
      </c>
      <c r="F286">
        <f>'[1]SCC x Porte = Micro'!F30</f>
        <v>1125</v>
      </c>
      <c r="G286">
        <f>'[1]SCC x Porte = Micro'!G30</f>
        <v>400</v>
      </c>
      <c r="H286">
        <f>'[1]SCC x Porte = Micro'!H30</f>
        <v>199</v>
      </c>
      <c r="I286">
        <f>'[1]SCC x Porte = Micro'!I30</f>
        <v>125</v>
      </c>
      <c r="J286">
        <f>'[1]SCC x Porte = Micro'!J30</f>
        <v>9</v>
      </c>
      <c r="K286">
        <f>'[1]SCC x Porte = Micro'!K30</f>
        <v>373</v>
      </c>
      <c r="L286">
        <f t="shared" si="8"/>
        <v>3251</v>
      </c>
      <c r="N286" s="1" t="s">
        <v>9</v>
      </c>
      <c r="O286">
        <f>B286/'Total x Ano'!$J$30</f>
        <v>4.6791568215222611E-3</v>
      </c>
      <c r="P286">
        <f>C286/'Total x Ano'!$J$30</f>
        <v>1.3581648030661037E-3</v>
      </c>
      <c r="Q286">
        <f>D286/'Total x Ano'!$J$30</f>
        <v>3.0047070643174755E-3</v>
      </c>
      <c r="R286">
        <f>E286/'Total x Ano'!$J$30</f>
        <v>4.4651993525460937E-4</v>
      </c>
      <c r="S286">
        <f>F286/'Total x Ano'!$J$30</f>
        <v>1.0465310982529908E-2</v>
      </c>
      <c r="T286">
        <f>G286/'Total x Ano'!$J$30</f>
        <v>3.7209994604550782E-3</v>
      </c>
      <c r="U286">
        <f>H286/'Total x Ano'!$J$30</f>
        <v>1.8511972315764015E-3</v>
      </c>
      <c r="V286">
        <f>I286/'Total x Ano'!$J$30</f>
        <v>1.1628123313922119E-3</v>
      </c>
      <c r="W286">
        <f>J286/'Total x Ano'!$J$30</f>
        <v>8.3722487860239263E-5</v>
      </c>
      <c r="X286">
        <f>K286/'Total x Ano'!$J$30</f>
        <v>3.4698319968743604E-3</v>
      </c>
      <c r="Y286">
        <f>L286/'Total x Ano'!$J$30</f>
        <v>3.0242423114848649E-2</v>
      </c>
    </row>
    <row r="287" spans="1:25" x14ac:dyDescent="0.25">
      <c r="A287" s="1" t="s">
        <v>8</v>
      </c>
      <c r="B287">
        <f>'[1]SCC x Porte = Micro'!B31</f>
        <v>330</v>
      </c>
      <c r="C287">
        <f>'[1]SCC x Porte = Micro'!C31</f>
        <v>102</v>
      </c>
      <c r="D287">
        <f>'[1]SCC x Porte = Micro'!D31</f>
        <v>132</v>
      </c>
      <c r="E287">
        <f>'[1]SCC x Porte = Micro'!E31</f>
        <v>32</v>
      </c>
      <c r="F287">
        <f>'[1]SCC x Porte = Micro'!F31</f>
        <v>917</v>
      </c>
      <c r="G287">
        <f>'[1]SCC x Porte = Micro'!G31</f>
        <v>331</v>
      </c>
      <c r="H287">
        <f>'[1]SCC x Porte = Micro'!H31</f>
        <v>94</v>
      </c>
      <c r="I287">
        <f>'[1]SCC x Porte = Micro'!I31</f>
        <v>98</v>
      </c>
      <c r="J287">
        <f>'[1]SCC x Porte = Micro'!J31</f>
        <v>5</v>
      </c>
      <c r="K287">
        <f>'[1]SCC x Porte = Micro'!K31</f>
        <v>282</v>
      </c>
      <c r="L287">
        <f t="shared" si="8"/>
        <v>2323</v>
      </c>
      <c r="N287" s="1" t="s">
        <v>8</v>
      </c>
      <c r="O287">
        <f>B287/'Total x Ano'!$J$30</f>
        <v>3.0698245548754395E-3</v>
      </c>
      <c r="P287">
        <f>C287/'Total x Ano'!$J$30</f>
        <v>9.48854862416045E-4</v>
      </c>
      <c r="Q287">
        <f>D287/'Total x Ano'!$J$30</f>
        <v>1.2279298219501759E-3</v>
      </c>
      <c r="R287">
        <f>E287/'Total x Ano'!$J$30</f>
        <v>2.9767995683640624E-4</v>
      </c>
      <c r="S287">
        <f>F287/'Total x Ano'!$J$30</f>
        <v>8.5303912630932677E-3</v>
      </c>
      <c r="T287">
        <f>G287/'Total x Ano'!$J$30</f>
        <v>3.0791270535265773E-3</v>
      </c>
      <c r="U287">
        <f>H287/'Total x Ano'!$J$30</f>
        <v>8.7443487320694338E-4</v>
      </c>
      <c r="V287">
        <f>I287/'Total x Ano'!$J$30</f>
        <v>9.1164486781149419E-4</v>
      </c>
      <c r="W287">
        <f>J287/'Total x Ano'!$J$30</f>
        <v>4.6512493255688476E-5</v>
      </c>
      <c r="X287">
        <f>K287/'Total x Ano'!$J$30</f>
        <v>2.6233046196208303E-3</v>
      </c>
      <c r="Y287">
        <f>L287/'Total x Ano'!$J$30</f>
        <v>2.1609704366592868E-2</v>
      </c>
    </row>
    <row r="288" spans="1:25" x14ac:dyDescent="0.25">
      <c r="A288" s="1" t="s">
        <v>7</v>
      </c>
      <c r="B288">
        <f>'[1]SCC x Porte = Micro'!B32</f>
        <v>16792</v>
      </c>
      <c r="C288">
        <f>'[1]SCC x Porte = Micro'!C32</f>
        <v>5201</v>
      </c>
      <c r="D288">
        <f>'[1]SCC x Porte = Micro'!D32</f>
        <v>8142</v>
      </c>
      <c r="E288">
        <f>'[1]SCC x Porte = Micro'!E32</f>
        <v>1778</v>
      </c>
      <c r="F288">
        <f>'[1]SCC x Porte = Micro'!F32</f>
        <v>34084</v>
      </c>
      <c r="G288">
        <f>'[1]SCC x Porte = Micro'!G32</f>
        <v>14239</v>
      </c>
      <c r="H288">
        <f>'[1]SCC x Porte = Micro'!H32</f>
        <v>5632</v>
      </c>
      <c r="I288">
        <f>'[1]SCC x Porte = Micro'!I32</f>
        <v>4093</v>
      </c>
      <c r="J288">
        <f>'[1]SCC x Porte = Micro'!J32</f>
        <v>331</v>
      </c>
      <c r="K288">
        <f>'[1]SCC x Porte = Micro'!K32</f>
        <v>11094</v>
      </c>
      <c r="L288">
        <f t="shared" si="8"/>
        <v>101386</v>
      </c>
      <c r="N288" s="1" t="s">
        <v>7</v>
      </c>
      <c r="O288">
        <f>B288/'Total x Ano'!$J$30</f>
        <v>0.15620755734990419</v>
      </c>
      <c r="P288">
        <f>C288/'Total x Ano'!$J$30</f>
        <v>4.8382295484567156E-2</v>
      </c>
      <c r="Q288">
        <f>D288/'Total x Ano'!$J$30</f>
        <v>7.5740944017563122E-2</v>
      </c>
      <c r="R288">
        <f>E288/'Total x Ano'!$J$30</f>
        <v>1.6539842601722823E-2</v>
      </c>
      <c r="S288">
        <f>F288/'Total x Ano'!$J$30</f>
        <v>0.31706636402537719</v>
      </c>
      <c r="T288">
        <f>G288/'Total x Ano'!$J$30</f>
        <v>0.13245827829354964</v>
      </c>
      <c r="U288">
        <f>H288/'Total x Ano'!$J$30</f>
        <v>5.2391672403207502E-2</v>
      </c>
      <c r="V288">
        <f>I288/'Total x Ano'!$J$30</f>
        <v>3.8075126979106588E-2</v>
      </c>
      <c r="W288">
        <f>J288/'Total x Ano'!$J$30</f>
        <v>3.0791270535265773E-3</v>
      </c>
      <c r="X288">
        <f>K288/'Total x Ano'!$J$30</f>
        <v>0.10320192003572159</v>
      </c>
      <c r="Y288">
        <f>L288/'Total x Ano'!$J$30</f>
        <v>0.9431431282442464</v>
      </c>
    </row>
    <row r="291" spans="1:25" s="1" customFormat="1" x14ac:dyDescent="0.25">
      <c r="B291" s="1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  <c r="O291" s="1">
        <v>2016</v>
      </c>
      <c r="P291" s="1">
        <v>2016</v>
      </c>
      <c r="Q291" s="1">
        <v>2016</v>
      </c>
      <c r="R291" s="1">
        <v>2016</v>
      </c>
      <c r="S291" s="1">
        <v>2016</v>
      </c>
      <c r="T291" s="1">
        <v>2016</v>
      </c>
      <c r="U291" s="1">
        <v>2016</v>
      </c>
      <c r="V291" s="1">
        <v>2016</v>
      </c>
      <c r="W291" s="1">
        <v>2016</v>
      </c>
      <c r="X291" s="1">
        <v>2016</v>
      </c>
      <c r="Y291" s="1">
        <v>2016</v>
      </c>
    </row>
    <row r="292" spans="1:25" x14ac:dyDescent="0.25">
      <c r="B292" s="1" t="s">
        <v>505</v>
      </c>
      <c r="C292" s="1" t="s">
        <v>541</v>
      </c>
      <c r="D292" s="1" t="s">
        <v>1</v>
      </c>
      <c r="E292" s="1" t="s">
        <v>531</v>
      </c>
      <c r="F292" s="1" t="s">
        <v>510</v>
      </c>
      <c r="G292" s="1" t="s">
        <v>537</v>
      </c>
      <c r="H292" s="1" t="s">
        <v>2</v>
      </c>
      <c r="I292" s="1" t="s">
        <v>3</v>
      </c>
      <c r="J292" s="1" t="s">
        <v>6</v>
      </c>
      <c r="K292" s="1" t="s">
        <v>533</v>
      </c>
      <c r="L292" s="1" t="s">
        <v>565</v>
      </c>
      <c r="N292" s="1"/>
      <c r="O292" s="1" t="s">
        <v>505</v>
      </c>
      <c r="P292" s="1" t="s">
        <v>541</v>
      </c>
      <c r="Q292" s="1" t="s">
        <v>1</v>
      </c>
      <c r="R292" s="1" t="s">
        <v>531</v>
      </c>
      <c r="S292" s="1" t="s">
        <v>510</v>
      </c>
      <c r="T292" s="1" t="s">
        <v>537</v>
      </c>
      <c r="U292" s="1" t="s">
        <v>2</v>
      </c>
      <c r="V292" s="1" t="s">
        <v>3</v>
      </c>
      <c r="W292" s="1" t="s">
        <v>6</v>
      </c>
      <c r="X292" s="1" t="s">
        <v>533</v>
      </c>
      <c r="Y292" s="1" t="s">
        <v>565</v>
      </c>
    </row>
    <row r="293" spans="1:25" x14ac:dyDescent="0.25">
      <c r="A293" s="1" t="s">
        <v>34</v>
      </c>
      <c r="B293">
        <f>'[1]SCC x Porte = Micro'!B37</f>
        <v>139</v>
      </c>
      <c r="C293">
        <f>'[1]SCC x Porte = Micro'!C37</f>
        <v>25</v>
      </c>
      <c r="D293">
        <f>'[1]SCC x Porte = Micro'!D37</f>
        <v>111</v>
      </c>
      <c r="E293">
        <f>'[1]SCC x Porte = Micro'!E37</f>
        <v>9</v>
      </c>
      <c r="F293">
        <f>'[1]SCC x Porte = Micro'!F37</f>
        <v>253</v>
      </c>
      <c r="G293">
        <f>'[1]SCC x Porte = Micro'!G37</f>
        <v>85</v>
      </c>
      <c r="H293">
        <f>'[1]SCC x Porte = Micro'!H37</f>
        <v>32</v>
      </c>
      <c r="I293">
        <f>'[1]SCC x Porte = Micro'!I37</f>
        <v>35</v>
      </c>
      <c r="J293">
        <f>'[1]SCC x Porte = Micro'!J37</f>
        <v>5</v>
      </c>
      <c r="K293">
        <f>'[1]SCC x Porte = Micro'!K37</f>
        <v>85</v>
      </c>
      <c r="L293">
        <f>SUM(B293:K293)</f>
        <v>779</v>
      </c>
      <c r="N293" s="1" t="s">
        <v>34</v>
      </c>
      <c r="O293">
        <f>B293/'Total x Ano'!$K$30</f>
        <v>1.3298635693920896E-3</v>
      </c>
      <c r="P293">
        <f>C293/'Total x Ano'!$K$30</f>
        <v>2.3918409521440462E-4</v>
      </c>
      <c r="Q293">
        <f>D293/'Total x Ano'!$K$30</f>
        <v>1.0619773827519566E-3</v>
      </c>
      <c r="R293">
        <f>E293/'Total x Ano'!$K$30</f>
        <v>8.6106274277185658E-5</v>
      </c>
      <c r="S293">
        <f>F293/'Total x Ano'!$K$30</f>
        <v>2.4205430435697748E-3</v>
      </c>
      <c r="T293">
        <f>G293/'Total x Ano'!$K$30</f>
        <v>8.1322592372897568E-4</v>
      </c>
      <c r="U293">
        <f>H293/'Total x Ano'!$K$30</f>
        <v>3.0615564187443789E-4</v>
      </c>
      <c r="V293">
        <f>I293/'Total x Ano'!$K$30</f>
        <v>3.3485773330016645E-4</v>
      </c>
      <c r="W293">
        <f>J293/'Total x Ano'!$K$30</f>
        <v>4.7836819042880922E-5</v>
      </c>
      <c r="X293">
        <f>K293/'Total x Ano'!$K$30</f>
        <v>8.1322592372897568E-4</v>
      </c>
      <c r="Y293">
        <f>L293/'Total x Ano'!$K$30</f>
        <v>7.4529764068808476E-3</v>
      </c>
    </row>
    <row r="294" spans="1:25" x14ac:dyDescent="0.25">
      <c r="A294" s="1" t="s">
        <v>33</v>
      </c>
      <c r="B294">
        <f>'[1]SCC x Porte = Micro'!B38</f>
        <v>31</v>
      </c>
      <c r="C294">
        <f>'[1]SCC x Porte = Micro'!C38</f>
        <v>5</v>
      </c>
      <c r="D294">
        <f>'[1]SCC x Porte = Micro'!D38</f>
        <v>21</v>
      </c>
      <c r="E294">
        <f>'[1]SCC x Porte = Micro'!E38</f>
        <v>1</v>
      </c>
      <c r="F294">
        <f>'[1]SCC x Porte = Micro'!F38</f>
        <v>74</v>
      </c>
      <c r="G294">
        <f>'[1]SCC x Porte = Micro'!G38</f>
        <v>13</v>
      </c>
      <c r="H294">
        <f>'[1]SCC x Porte = Micro'!H38</f>
        <v>9</v>
      </c>
      <c r="I294">
        <f>'[1]SCC x Porte = Micro'!I38</f>
        <v>5</v>
      </c>
      <c r="J294">
        <f>'[1]SCC x Porte = Micro'!J38</f>
        <v>1</v>
      </c>
      <c r="K294">
        <f>'[1]SCC x Porte = Micro'!K38</f>
        <v>24</v>
      </c>
      <c r="L294">
        <f t="shared" ref="L294:L320" si="9">SUM(B294:K294)</f>
        <v>184</v>
      </c>
      <c r="N294" s="1" t="s">
        <v>33</v>
      </c>
      <c r="O294">
        <f>B294/'Total x Ano'!$K$30</f>
        <v>2.9658827806586176E-4</v>
      </c>
      <c r="P294">
        <f>C294/'Total x Ano'!$K$30</f>
        <v>4.7836819042880922E-5</v>
      </c>
      <c r="Q294">
        <f>D294/'Total x Ano'!$K$30</f>
        <v>2.0091463998009987E-4</v>
      </c>
      <c r="R294">
        <f>E294/'Total x Ano'!$K$30</f>
        <v>9.5673638085761841E-6</v>
      </c>
      <c r="S294">
        <f>F294/'Total x Ano'!$K$30</f>
        <v>7.0798492183463764E-4</v>
      </c>
      <c r="T294">
        <f>G294/'Total x Ano'!$K$30</f>
        <v>1.2437572951149042E-4</v>
      </c>
      <c r="U294">
        <f>H294/'Total x Ano'!$K$30</f>
        <v>8.6106274277185658E-5</v>
      </c>
      <c r="V294">
        <f>I294/'Total x Ano'!$K$30</f>
        <v>4.7836819042880922E-5</v>
      </c>
      <c r="W294">
        <f>J294/'Total x Ano'!$K$30</f>
        <v>9.5673638085761841E-6</v>
      </c>
      <c r="X294">
        <f>K294/'Total x Ano'!$K$30</f>
        <v>2.2961673140582843E-4</v>
      </c>
      <c r="Y294">
        <f>L294/'Total x Ano'!$K$30</f>
        <v>1.760394940778018E-3</v>
      </c>
    </row>
    <row r="295" spans="1:25" x14ac:dyDescent="0.25">
      <c r="A295" s="1" t="s">
        <v>32</v>
      </c>
      <c r="B295">
        <f>'[1]SCC x Porte = Micro'!B39</f>
        <v>159</v>
      </c>
      <c r="C295">
        <f>'[1]SCC x Porte = Micro'!C39</f>
        <v>34</v>
      </c>
      <c r="D295">
        <f>'[1]SCC x Porte = Micro'!D39</f>
        <v>49</v>
      </c>
      <c r="E295">
        <f>'[1]SCC x Porte = Micro'!E39</f>
        <v>8</v>
      </c>
      <c r="F295">
        <f>'[1]SCC x Porte = Micro'!F39</f>
        <v>273</v>
      </c>
      <c r="G295">
        <f>'[1]SCC x Porte = Micro'!G39</f>
        <v>72</v>
      </c>
      <c r="H295">
        <f>'[1]SCC x Porte = Micro'!H39</f>
        <v>30</v>
      </c>
      <c r="I295">
        <f>'[1]SCC x Porte = Micro'!I39</f>
        <v>24</v>
      </c>
      <c r="J295">
        <f>'[1]SCC x Porte = Micro'!J39</f>
        <v>0</v>
      </c>
      <c r="K295">
        <f>'[1]SCC x Porte = Micro'!K39</f>
        <v>71</v>
      </c>
      <c r="L295">
        <f t="shared" si="9"/>
        <v>720</v>
      </c>
      <c r="N295" s="1" t="s">
        <v>32</v>
      </c>
      <c r="O295">
        <f>B295/'Total x Ano'!$K$30</f>
        <v>1.5212108455636133E-3</v>
      </c>
      <c r="P295">
        <f>C295/'Total x Ano'!$K$30</f>
        <v>3.2529036949159026E-4</v>
      </c>
      <c r="Q295">
        <f>D295/'Total x Ano'!$K$30</f>
        <v>4.6880082662023305E-4</v>
      </c>
      <c r="R295">
        <f>E295/'Total x Ano'!$K$30</f>
        <v>7.6538910468609473E-5</v>
      </c>
      <c r="S295">
        <f>F295/'Total x Ano'!$K$30</f>
        <v>2.6118903197412985E-3</v>
      </c>
      <c r="T295">
        <f>G295/'Total x Ano'!$K$30</f>
        <v>6.8885019421748527E-4</v>
      </c>
      <c r="U295">
        <f>H295/'Total x Ano'!$K$30</f>
        <v>2.8702091425728557E-4</v>
      </c>
      <c r="V295">
        <f>I295/'Total x Ano'!$K$30</f>
        <v>2.2961673140582843E-4</v>
      </c>
      <c r="W295">
        <f>J295/'Total x Ano'!$K$30</f>
        <v>0</v>
      </c>
      <c r="X295">
        <f>K295/'Total x Ano'!$K$30</f>
        <v>6.7928283040890908E-4</v>
      </c>
      <c r="Y295">
        <f>L295/'Total x Ano'!$K$30</f>
        <v>6.8885019421748529E-3</v>
      </c>
    </row>
    <row r="296" spans="1:25" x14ac:dyDescent="0.25">
      <c r="A296" s="1" t="s">
        <v>31</v>
      </c>
      <c r="B296">
        <f>'[1]SCC x Porte = Micro'!B40</f>
        <v>28</v>
      </c>
      <c r="C296">
        <f>'[1]SCC x Porte = Micro'!C40</f>
        <v>2</v>
      </c>
      <c r="D296">
        <f>'[1]SCC x Porte = Micro'!D40</f>
        <v>21</v>
      </c>
      <c r="E296">
        <f>'[1]SCC x Porte = Micro'!E40</f>
        <v>1</v>
      </c>
      <c r="F296">
        <f>'[1]SCC x Porte = Micro'!F40</f>
        <v>67</v>
      </c>
      <c r="G296">
        <f>'[1]SCC x Porte = Micro'!G40</f>
        <v>19</v>
      </c>
      <c r="H296">
        <f>'[1]SCC x Porte = Micro'!H40</f>
        <v>19</v>
      </c>
      <c r="I296">
        <f>'[1]SCC x Porte = Micro'!I40</f>
        <v>9</v>
      </c>
      <c r="J296">
        <f>'[1]SCC x Porte = Micro'!J40</f>
        <v>1</v>
      </c>
      <c r="K296">
        <f>'[1]SCC x Porte = Micro'!K40</f>
        <v>14</v>
      </c>
      <c r="L296">
        <f t="shared" si="9"/>
        <v>181</v>
      </c>
      <c r="N296" s="1" t="s">
        <v>31</v>
      </c>
      <c r="O296">
        <f>B296/'Total x Ano'!$K$30</f>
        <v>2.678861866401332E-4</v>
      </c>
      <c r="P296">
        <f>C296/'Total x Ano'!$K$30</f>
        <v>1.9134727617152368E-5</v>
      </c>
      <c r="Q296">
        <f>D296/'Total x Ano'!$K$30</f>
        <v>2.0091463998009987E-4</v>
      </c>
      <c r="R296">
        <f>E296/'Total x Ano'!$K$30</f>
        <v>9.5673638085761841E-6</v>
      </c>
      <c r="S296">
        <f>F296/'Total x Ano'!$K$30</f>
        <v>6.4101337517460434E-4</v>
      </c>
      <c r="T296">
        <f>G296/'Total x Ano'!$K$30</f>
        <v>1.817799123629475E-4</v>
      </c>
      <c r="U296">
        <f>H296/'Total x Ano'!$K$30</f>
        <v>1.817799123629475E-4</v>
      </c>
      <c r="V296">
        <f>I296/'Total x Ano'!$K$30</f>
        <v>8.6106274277185658E-5</v>
      </c>
      <c r="W296">
        <f>J296/'Total x Ano'!$K$30</f>
        <v>9.5673638085761841E-6</v>
      </c>
      <c r="X296">
        <f>K296/'Total x Ano'!$K$30</f>
        <v>1.339430933200666E-4</v>
      </c>
      <c r="Y296">
        <f>L296/'Total x Ano'!$K$30</f>
        <v>1.7316928493522894E-3</v>
      </c>
    </row>
    <row r="297" spans="1:25" x14ac:dyDescent="0.25">
      <c r="A297" s="1" t="s">
        <v>30</v>
      </c>
      <c r="B297">
        <f>'[1]SCC x Porte = Micro'!B41</f>
        <v>198</v>
      </c>
      <c r="C297">
        <f>'[1]SCC x Porte = Micro'!C41</f>
        <v>41</v>
      </c>
      <c r="D297">
        <f>'[1]SCC x Porte = Micro'!D41</f>
        <v>126</v>
      </c>
      <c r="E297">
        <f>'[1]SCC x Porte = Micro'!E41</f>
        <v>10</v>
      </c>
      <c r="F297">
        <f>'[1]SCC x Porte = Micro'!F41</f>
        <v>520</v>
      </c>
      <c r="G297">
        <f>'[1]SCC x Porte = Micro'!G41</f>
        <v>143</v>
      </c>
      <c r="H297">
        <f>'[1]SCC x Porte = Micro'!H41</f>
        <v>80</v>
      </c>
      <c r="I297">
        <f>'[1]SCC x Porte = Micro'!I41</f>
        <v>55</v>
      </c>
      <c r="J297">
        <f>'[1]SCC x Porte = Micro'!J41</f>
        <v>3</v>
      </c>
      <c r="K297">
        <f>'[1]SCC x Porte = Micro'!K41</f>
        <v>141</v>
      </c>
      <c r="L297">
        <f t="shared" si="9"/>
        <v>1317</v>
      </c>
      <c r="N297" s="1" t="s">
        <v>30</v>
      </c>
      <c r="O297">
        <f>B297/'Total x Ano'!$K$30</f>
        <v>1.8943380340980846E-3</v>
      </c>
      <c r="P297">
        <f>C297/'Total x Ano'!$K$30</f>
        <v>3.9226191615162356E-4</v>
      </c>
      <c r="Q297">
        <f>D297/'Total x Ano'!$K$30</f>
        <v>1.2054878398805994E-3</v>
      </c>
      <c r="R297">
        <f>E297/'Total x Ano'!$K$30</f>
        <v>9.5673638085761844E-5</v>
      </c>
      <c r="S297">
        <f>F297/'Total x Ano'!$K$30</f>
        <v>4.9750291804596157E-3</v>
      </c>
      <c r="T297">
        <f>G297/'Total x Ano'!$K$30</f>
        <v>1.3681330246263943E-3</v>
      </c>
      <c r="U297">
        <f>H297/'Total x Ano'!$K$30</f>
        <v>7.6538910468609475E-4</v>
      </c>
      <c r="V297">
        <f>I297/'Total x Ano'!$K$30</f>
        <v>5.2620500947169022E-4</v>
      </c>
      <c r="W297">
        <f>J297/'Total x Ano'!$K$30</f>
        <v>2.8702091425728554E-5</v>
      </c>
      <c r="X297">
        <f>K297/'Total x Ano'!$K$30</f>
        <v>1.348998297009242E-3</v>
      </c>
      <c r="Y297">
        <f>L297/'Total x Ano'!$K$30</f>
        <v>1.2600218135894835E-2</v>
      </c>
    </row>
    <row r="298" spans="1:25" x14ac:dyDescent="0.25">
      <c r="A298" s="1" t="s">
        <v>29</v>
      </c>
      <c r="B298">
        <f>'[1]SCC x Porte = Micro'!B42</f>
        <v>33</v>
      </c>
      <c r="C298">
        <f>'[1]SCC x Porte = Micro'!C42</f>
        <v>3</v>
      </c>
      <c r="D298">
        <f>'[1]SCC x Porte = Micro'!D42</f>
        <v>27</v>
      </c>
      <c r="E298">
        <f>'[1]SCC x Porte = Micro'!E42</f>
        <v>1</v>
      </c>
      <c r="F298">
        <f>'[1]SCC x Porte = Micro'!F42</f>
        <v>71</v>
      </c>
      <c r="G298">
        <f>'[1]SCC x Porte = Micro'!G42</f>
        <v>20</v>
      </c>
      <c r="H298">
        <f>'[1]SCC x Porte = Micro'!H42</f>
        <v>13</v>
      </c>
      <c r="I298">
        <f>'[1]SCC x Porte = Micro'!I42</f>
        <v>5</v>
      </c>
      <c r="J298">
        <f>'[1]SCC x Porte = Micro'!J42</f>
        <v>1</v>
      </c>
      <c r="K298">
        <f>'[1]SCC x Porte = Micro'!K42</f>
        <v>11</v>
      </c>
      <c r="L298">
        <f t="shared" si="9"/>
        <v>185</v>
      </c>
      <c r="N298" s="1" t="s">
        <v>29</v>
      </c>
      <c r="O298">
        <f>B298/'Total x Ano'!$K$30</f>
        <v>3.1572300568301408E-4</v>
      </c>
      <c r="P298">
        <f>C298/'Total x Ano'!$K$30</f>
        <v>2.8702091425728554E-5</v>
      </c>
      <c r="Q298">
        <f>D298/'Total x Ano'!$K$30</f>
        <v>2.5831882283155702E-4</v>
      </c>
      <c r="R298">
        <f>E298/'Total x Ano'!$K$30</f>
        <v>9.5673638085761841E-6</v>
      </c>
      <c r="S298">
        <f>F298/'Total x Ano'!$K$30</f>
        <v>6.7928283040890908E-4</v>
      </c>
      <c r="T298">
        <f>G298/'Total x Ano'!$K$30</f>
        <v>1.9134727617152369E-4</v>
      </c>
      <c r="U298">
        <f>H298/'Total x Ano'!$K$30</f>
        <v>1.2437572951149042E-4</v>
      </c>
      <c r="V298">
        <f>I298/'Total x Ano'!$K$30</f>
        <v>4.7836819042880922E-5</v>
      </c>
      <c r="W298">
        <f>J298/'Total x Ano'!$K$30</f>
        <v>9.5673638085761841E-6</v>
      </c>
      <c r="X298">
        <f>K298/'Total x Ano'!$K$30</f>
        <v>1.0524100189433803E-4</v>
      </c>
      <c r="Y298">
        <f>L298/'Total x Ano'!$K$30</f>
        <v>1.7699623045865942E-3</v>
      </c>
    </row>
    <row r="299" spans="1:25" x14ac:dyDescent="0.25">
      <c r="A299" s="1" t="s">
        <v>28</v>
      </c>
      <c r="B299">
        <f>'[1]SCC x Porte = Micro'!B43</f>
        <v>53</v>
      </c>
      <c r="C299">
        <f>'[1]SCC x Porte = Micro'!C43</f>
        <v>20</v>
      </c>
      <c r="D299">
        <f>'[1]SCC x Porte = Micro'!D43</f>
        <v>45</v>
      </c>
      <c r="E299">
        <f>'[1]SCC x Porte = Micro'!E43</f>
        <v>9</v>
      </c>
      <c r="F299">
        <f>'[1]SCC x Porte = Micro'!F43</f>
        <v>149</v>
      </c>
      <c r="G299">
        <f>'[1]SCC x Porte = Micro'!G43</f>
        <v>50</v>
      </c>
      <c r="H299">
        <f>'[1]SCC x Porte = Micro'!H43</f>
        <v>18</v>
      </c>
      <c r="I299">
        <f>'[1]SCC x Porte = Micro'!I43</f>
        <v>19</v>
      </c>
      <c r="J299">
        <f>'[1]SCC x Porte = Micro'!J43</f>
        <v>2</v>
      </c>
      <c r="K299">
        <f>'[1]SCC x Porte = Micro'!K43</f>
        <v>62</v>
      </c>
      <c r="L299">
        <f t="shared" si="9"/>
        <v>427</v>
      </c>
      <c r="N299" s="1" t="s">
        <v>28</v>
      </c>
      <c r="O299">
        <f>B299/'Total x Ano'!$K$30</f>
        <v>5.0707028185453785E-4</v>
      </c>
      <c r="P299">
        <f>C299/'Total x Ano'!$K$30</f>
        <v>1.9134727617152369E-4</v>
      </c>
      <c r="Q299">
        <f>D299/'Total x Ano'!$K$30</f>
        <v>4.3053137138592831E-4</v>
      </c>
      <c r="R299">
        <f>E299/'Total x Ano'!$K$30</f>
        <v>8.6106274277185658E-5</v>
      </c>
      <c r="S299">
        <f>F299/'Total x Ano'!$K$30</f>
        <v>1.4255372074778515E-3</v>
      </c>
      <c r="T299">
        <f>G299/'Total x Ano'!$K$30</f>
        <v>4.7836819042880923E-4</v>
      </c>
      <c r="U299">
        <f>H299/'Total x Ano'!$K$30</f>
        <v>1.7221254855437132E-4</v>
      </c>
      <c r="V299">
        <f>I299/'Total x Ano'!$K$30</f>
        <v>1.817799123629475E-4</v>
      </c>
      <c r="W299">
        <f>J299/'Total x Ano'!$K$30</f>
        <v>1.9134727617152368E-5</v>
      </c>
      <c r="X299">
        <f>K299/'Total x Ano'!$K$30</f>
        <v>5.9317655613172352E-4</v>
      </c>
      <c r="Y299">
        <f>L299/'Total x Ano'!$K$30</f>
        <v>4.0852643462620311E-3</v>
      </c>
    </row>
    <row r="300" spans="1:25" x14ac:dyDescent="0.25">
      <c r="A300" s="1" t="s">
        <v>27</v>
      </c>
      <c r="B300">
        <f>'[1]SCC x Porte = Micro'!B44</f>
        <v>171</v>
      </c>
      <c r="C300">
        <f>'[1]SCC x Porte = Micro'!C44</f>
        <v>54</v>
      </c>
      <c r="D300">
        <f>'[1]SCC x Porte = Micro'!D44</f>
        <v>100</v>
      </c>
      <c r="E300">
        <f>'[1]SCC x Porte = Micro'!E44</f>
        <v>12</v>
      </c>
      <c r="F300">
        <f>'[1]SCC x Porte = Micro'!F44</f>
        <v>459</v>
      </c>
      <c r="G300">
        <f>'[1]SCC x Porte = Micro'!G44</f>
        <v>113</v>
      </c>
      <c r="H300">
        <f>'[1]SCC x Porte = Micro'!H44</f>
        <v>42</v>
      </c>
      <c r="I300">
        <f>'[1]SCC x Porte = Micro'!I44</f>
        <v>44</v>
      </c>
      <c r="J300">
        <f>'[1]SCC x Porte = Micro'!J44</f>
        <v>1</v>
      </c>
      <c r="K300">
        <f>'[1]SCC x Porte = Micro'!K44</f>
        <v>110</v>
      </c>
      <c r="L300">
        <f t="shared" si="9"/>
        <v>1106</v>
      </c>
      <c r="N300" s="1" t="s">
        <v>27</v>
      </c>
      <c r="O300">
        <f>B300/'Total x Ano'!$K$30</f>
        <v>1.6360192112665276E-3</v>
      </c>
      <c r="P300">
        <f>C300/'Total x Ano'!$K$30</f>
        <v>5.1663764566311403E-4</v>
      </c>
      <c r="Q300">
        <f>D300/'Total x Ano'!$K$30</f>
        <v>9.5673638085761847E-4</v>
      </c>
      <c r="R300">
        <f>E300/'Total x Ano'!$K$30</f>
        <v>1.1480836570291422E-4</v>
      </c>
      <c r="S300">
        <f>F300/'Total x Ano'!$K$30</f>
        <v>4.3914199881364691E-3</v>
      </c>
      <c r="T300">
        <f>G300/'Total x Ano'!$K$30</f>
        <v>1.081112110369109E-3</v>
      </c>
      <c r="U300">
        <f>H300/'Total x Ano'!$K$30</f>
        <v>4.0182927996019975E-4</v>
      </c>
      <c r="V300">
        <f>I300/'Total x Ano'!$K$30</f>
        <v>4.2096400757735212E-4</v>
      </c>
      <c r="W300">
        <f>J300/'Total x Ano'!$K$30</f>
        <v>9.5673638085761841E-6</v>
      </c>
      <c r="X300">
        <f>K300/'Total x Ano'!$K$30</f>
        <v>1.0524100189433804E-3</v>
      </c>
      <c r="Y300">
        <f>L300/'Total x Ano'!$K$30</f>
        <v>1.058150437228526E-2</v>
      </c>
    </row>
    <row r="301" spans="1:25" x14ac:dyDescent="0.25">
      <c r="A301" s="1" t="s">
        <v>26</v>
      </c>
      <c r="B301">
        <f>'[1]SCC x Porte = Micro'!B45</f>
        <v>177</v>
      </c>
      <c r="C301">
        <f>'[1]SCC x Porte = Micro'!C45</f>
        <v>38</v>
      </c>
      <c r="D301">
        <f>'[1]SCC x Porte = Micro'!D45</f>
        <v>58</v>
      </c>
      <c r="E301">
        <f>'[1]SCC x Porte = Micro'!E45</f>
        <v>20</v>
      </c>
      <c r="F301">
        <f>'[1]SCC x Porte = Micro'!F45</f>
        <v>262</v>
      </c>
      <c r="G301">
        <f>'[1]SCC x Porte = Micro'!G45</f>
        <v>64</v>
      </c>
      <c r="H301">
        <f>'[1]SCC x Porte = Micro'!H45</f>
        <v>29</v>
      </c>
      <c r="I301">
        <f>'[1]SCC x Porte = Micro'!I45</f>
        <v>31</v>
      </c>
      <c r="J301">
        <f>'[1]SCC x Porte = Micro'!J45</f>
        <v>3</v>
      </c>
      <c r="K301">
        <f>'[1]SCC x Porte = Micro'!K45</f>
        <v>71</v>
      </c>
      <c r="L301">
        <f t="shared" si="9"/>
        <v>753</v>
      </c>
      <c r="N301" s="1" t="s">
        <v>26</v>
      </c>
      <c r="O301">
        <f>B301/'Total x Ano'!$K$30</f>
        <v>1.6934233941179847E-3</v>
      </c>
      <c r="P301">
        <f>C301/'Total x Ano'!$K$30</f>
        <v>3.6355982472589501E-4</v>
      </c>
      <c r="Q301">
        <f>D301/'Total x Ano'!$K$30</f>
        <v>5.5490710089741878E-4</v>
      </c>
      <c r="R301">
        <f>E301/'Total x Ano'!$K$30</f>
        <v>1.9134727617152369E-4</v>
      </c>
      <c r="S301">
        <f>F301/'Total x Ano'!$K$30</f>
        <v>2.5066493178469602E-3</v>
      </c>
      <c r="T301">
        <f>G301/'Total x Ano'!$K$30</f>
        <v>6.1231128374887578E-4</v>
      </c>
      <c r="U301">
        <f>H301/'Total x Ano'!$K$30</f>
        <v>2.7745355044870939E-4</v>
      </c>
      <c r="V301">
        <f>I301/'Total x Ano'!$K$30</f>
        <v>2.9658827806586176E-4</v>
      </c>
      <c r="W301">
        <f>J301/'Total x Ano'!$K$30</f>
        <v>2.8702091425728554E-5</v>
      </c>
      <c r="X301">
        <f>K301/'Total x Ano'!$K$30</f>
        <v>6.7928283040890908E-4</v>
      </c>
      <c r="Y301">
        <f>L301/'Total x Ano'!$K$30</f>
        <v>7.2042249478578672E-3</v>
      </c>
    </row>
    <row r="302" spans="1:25" x14ac:dyDescent="0.25">
      <c r="A302" s="1" t="s">
        <v>25</v>
      </c>
      <c r="B302">
        <f>'[1]SCC x Porte = Micro'!B46</f>
        <v>420</v>
      </c>
      <c r="C302">
        <f>'[1]SCC x Porte = Micro'!C46</f>
        <v>197</v>
      </c>
      <c r="D302">
        <f>'[1]SCC x Porte = Micro'!D46</f>
        <v>234</v>
      </c>
      <c r="E302">
        <f>'[1]SCC x Porte = Micro'!E46</f>
        <v>42</v>
      </c>
      <c r="F302">
        <f>'[1]SCC x Porte = Micro'!F46</f>
        <v>841</v>
      </c>
      <c r="G302">
        <f>'[1]SCC x Porte = Micro'!G46</f>
        <v>226</v>
      </c>
      <c r="H302">
        <f>'[1]SCC x Porte = Micro'!H46</f>
        <v>115</v>
      </c>
      <c r="I302">
        <f>'[1]SCC x Porte = Micro'!I46</f>
        <v>110</v>
      </c>
      <c r="J302">
        <f>'[1]SCC x Porte = Micro'!J46</f>
        <v>8</v>
      </c>
      <c r="K302">
        <f>'[1]SCC x Porte = Micro'!K46</f>
        <v>297</v>
      </c>
      <c r="L302">
        <f t="shared" si="9"/>
        <v>2490</v>
      </c>
      <c r="N302" s="1" t="s">
        <v>25</v>
      </c>
      <c r="O302">
        <f>B302/'Total x Ano'!$K$30</f>
        <v>4.018292799601998E-3</v>
      </c>
      <c r="P302">
        <f>C302/'Total x Ano'!$K$30</f>
        <v>1.8847706702895084E-3</v>
      </c>
      <c r="Q302">
        <f>D302/'Total x Ano'!$K$30</f>
        <v>2.2387631312068275E-3</v>
      </c>
      <c r="R302">
        <f>E302/'Total x Ano'!$K$30</f>
        <v>4.0182927996019975E-4</v>
      </c>
      <c r="S302">
        <f>F302/'Total x Ano'!$K$30</f>
        <v>8.0461529630125716E-3</v>
      </c>
      <c r="T302">
        <f>G302/'Total x Ano'!$K$30</f>
        <v>2.162224220738218E-3</v>
      </c>
      <c r="U302">
        <f>H302/'Total x Ano'!$K$30</f>
        <v>1.1002468379862614E-3</v>
      </c>
      <c r="V302">
        <f>I302/'Total x Ano'!$K$30</f>
        <v>1.0524100189433804E-3</v>
      </c>
      <c r="W302">
        <f>J302/'Total x Ano'!$K$30</f>
        <v>7.6538910468609473E-5</v>
      </c>
      <c r="X302">
        <f>K302/'Total x Ano'!$K$30</f>
        <v>2.841507051147127E-3</v>
      </c>
      <c r="Y302">
        <f>L302/'Total x Ano'!$K$30</f>
        <v>2.38227358833547E-2</v>
      </c>
    </row>
    <row r="303" spans="1:25" x14ac:dyDescent="0.25">
      <c r="A303" s="1" t="s">
        <v>24</v>
      </c>
      <c r="B303">
        <f>'[1]SCC x Porte = Micro'!B47</f>
        <v>189</v>
      </c>
      <c r="C303">
        <f>'[1]SCC x Porte = Micro'!C47</f>
        <v>89</v>
      </c>
      <c r="D303">
        <f>'[1]SCC x Porte = Micro'!D47</f>
        <v>71</v>
      </c>
      <c r="E303">
        <f>'[1]SCC x Porte = Micro'!E47</f>
        <v>23</v>
      </c>
      <c r="F303">
        <f>'[1]SCC x Porte = Micro'!F47</f>
        <v>311</v>
      </c>
      <c r="G303">
        <f>'[1]SCC x Porte = Micro'!G47</f>
        <v>137</v>
      </c>
      <c r="H303">
        <f>'[1]SCC x Porte = Micro'!H47</f>
        <v>59</v>
      </c>
      <c r="I303">
        <f>'[1]SCC x Porte = Micro'!I47</f>
        <v>44</v>
      </c>
      <c r="J303">
        <f>'[1]SCC x Porte = Micro'!J47</f>
        <v>5</v>
      </c>
      <c r="K303">
        <f>'[1]SCC x Porte = Micro'!K47</f>
        <v>137</v>
      </c>
      <c r="L303">
        <f t="shared" si="9"/>
        <v>1065</v>
      </c>
      <c r="N303" s="1" t="s">
        <v>24</v>
      </c>
      <c r="O303">
        <f>B303/'Total x Ano'!$K$30</f>
        <v>1.8082317598208989E-3</v>
      </c>
      <c r="P303">
        <f>C303/'Total x Ano'!$K$30</f>
        <v>8.5149537896328043E-4</v>
      </c>
      <c r="Q303">
        <f>D303/'Total x Ano'!$K$30</f>
        <v>6.7928283040890908E-4</v>
      </c>
      <c r="R303">
        <f>E303/'Total x Ano'!$K$30</f>
        <v>2.2004936759725225E-4</v>
      </c>
      <c r="S303">
        <f>F303/'Total x Ano'!$K$30</f>
        <v>2.9754501444671936E-3</v>
      </c>
      <c r="T303">
        <f>G303/'Total x Ano'!$K$30</f>
        <v>1.3107288417749372E-3</v>
      </c>
      <c r="U303">
        <f>H303/'Total x Ano'!$K$30</f>
        <v>5.6447446470599496E-4</v>
      </c>
      <c r="V303">
        <f>I303/'Total x Ano'!$K$30</f>
        <v>4.2096400757735212E-4</v>
      </c>
      <c r="W303">
        <f>J303/'Total x Ano'!$K$30</f>
        <v>4.7836819042880922E-5</v>
      </c>
      <c r="X303">
        <f>K303/'Total x Ano'!$K$30</f>
        <v>1.3107288417749372E-3</v>
      </c>
      <c r="Y303">
        <f>L303/'Total x Ano'!$K$30</f>
        <v>1.0189242456133637E-2</v>
      </c>
    </row>
    <row r="304" spans="1:25" x14ac:dyDescent="0.25">
      <c r="A304" s="1" t="s">
        <v>23</v>
      </c>
      <c r="B304">
        <f>'[1]SCC x Porte = Micro'!B48</f>
        <v>153</v>
      </c>
      <c r="C304">
        <f>'[1]SCC x Porte = Micro'!C48</f>
        <v>61</v>
      </c>
      <c r="D304">
        <f>'[1]SCC x Porte = Micro'!D48</f>
        <v>104</v>
      </c>
      <c r="E304">
        <f>'[1]SCC x Porte = Micro'!E48</f>
        <v>32</v>
      </c>
      <c r="F304">
        <f>'[1]SCC x Porte = Micro'!F48</f>
        <v>287</v>
      </c>
      <c r="G304">
        <f>'[1]SCC x Porte = Micro'!G48</f>
        <v>123</v>
      </c>
      <c r="H304">
        <f>'[1]SCC x Porte = Micro'!H48</f>
        <v>53</v>
      </c>
      <c r="I304">
        <f>'[1]SCC x Porte = Micro'!I48</f>
        <v>29</v>
      </c>
      <c r="J304">
        <f>'[1]SCC x Porte = Micro'!J48</f>
        <v>0</v>
      </c>
      <c r="K304">
        <f>'[1]SCC x Porte = Micro'!K48</f>
        <v>154</v>
      </c>
      <c r="L304">
        <f t="shared" si="9"/>
        <v>996</v>
      </c>
      <c r="N304" s="1" t="s">
        <v>23</v>
      </c>
      <c r="O304">
        <f>B304/'Total x Ano'!$K$30</f>
        <v>1.4638066627121562E-3</v>
      </c>
      <c r="P304">
        <f>C304/'Total x Ano'!$K$30</f>
        <v>5.8360919232314733E-4</v>
      </c>
      <c r="Q304">
        <f>D304/'Total x Ano'!$K$30</f>
        <v>9.9500583609192332E-4</v>
      </c>
      <c r="R304">
        <f>E304/'Total x Ano'!$K$30</f>
        <v>3.0615564187443789E-4</v>
      </c>
      <c r="S304">
        <f>F304/'Total x Ano'!$K$30</f>
        <v>2.7458334130613651E-3</v>
      </c>
      <c r="T304">
        <f>G304/'Total x Ano'!$K$30</f>
        <v>1.1767857484548709E-3</v>
      </c>
      <c r="U304">
        <f>H304/'Total x Ano'!$K$30</f>
        <v>5.0707028185453785E-4</v>
      </c>
      <c r="V304">
        <f>I304/'Total x Ano'!$K$30</f>
        <v>2.7745355044870939E-4</v>
      </c>
      <c r="W304">
        <f>J304/'Total x Ano'!$K$30</f>
        <v>0</v>
      </c>
      <c r="X304">
        <f>K304/'Total x Ano'!$K$30</f>
        <v>1.4733740265207324E-3</v>
      </c>
      <c r="Y304">
        <f>L304/'Total x Ano'!$K$30</f>
        <v>9.5290943533418802E-3</v>
      </c>
    </row>
    <row r="305" spans="1:25" x14ac:dyDescent="0.25">
      <c r="A305" s="1" t="s">
        <v>22</v>
      </c>
      <c r="B305">
        <f>'[1]SCC x Porte = Micro'!B49</f>
        <v>390</v>
      </c>
      <c r="C305">
        <f>'[1]SCC x Porte = Micro'!C49</f>
        <v>193</v>
      </c>
      <c r="D305">
        <f>'[1]SCC x Porte = Micro'!D49</f>
        <v>188</v>
      </c>
      <c r="E305">
        <f>'[1]SCC x Porte = Micro'!E49</f>
        <v>51</v>
      </c>
      <c r="F305">
        <f>'[1]SCC x Porte = Micro'!F49</f>
        <v>846</v>
      </c>
      <c r="G305">
        <f>'[1]SCC x Porte = Micro'!G49</f>
        <v>276</v>
      </c>
      <c r="H305">
        <f>'[1]SCC x Porte = Micro'!H49</f>
        <v>136</v>
      </c>
      <c r="I305">
        <f>'[1]SCC x Porte = Micro'!I49</f>
        <v>110</v>
      </c>
      <c r="J305">
        <f>'[1]SCC x Porte = Micro'!J49</f>
        <v>7</v>
      </c>
      <c r="K305">
        <f>'[1]SCC x Porte = Micro'!K49</f>
        <v>325</v>
      </c>
      <c r="L305">
        <f t="shared" si="9"/>
        <v>2522</v>
      </c>
      <c r="N305" s="1" t="s">
        <v>22</v>
      </c>
      <c r="O305">
        <f>B305/'Total x Ano'!$K$30</f>
        <v>3.731271885344712E-3</v>
      </c>
      <c r="P305">
        <f>C305/'Total x Ano'!$K$30</f>
        <v>1.8465012150552036E-3</v>
      </c>
      <c r="Q305">
        <f>D305/'Total x Ano'!$K$30</f>
        <v>1.7986643960123227E-3</v>
      </c>
      <c r="R305">
        <f>E305/'Total x Ano'!$K$30</f>
        <v>4.8793555423738542E-4</v>
      </c>
      <c r="S305">
        <f>F305/'Total x Ano'!$K$30</f>
        <v>8.0939897820554527E-3</v>
      </c>
      <c r="T305">
        <f>G305/'Total x Ano'!$K$30</f>
        <v>2.6405924111670268E-3</v>
      </c>
      <c r="U305">
        <f>H305/'Total x Ano'!$K$30</f>
        <v>1.301161477966361E-3</v>
      </c>
      <c r="V305">
        <f>I305/'Total x Ano'!$K$30</f>
        <v>1.0524100189433804E-3</v>
      </c>
      <c r="W305">
        <f>J305/'Total x Ano'!$K$30</f>
        <v>6.69715466600333E-5</v>
      </c>
      <c r="X305">
        <f>K305/'Total x Ano'!$K$30</f>
        <v>3.1093932377872602E-3</v>
      </c>
      <c r="Y305">
        <f>L305/'Total x Ano'!$K$30</f>
        <v>2.4128891525229137E-2</v>
      </c>
    </row>
    <row r="306" spans="1:25" x14ac:dyDescent="0.25">
      <c r="A306" s="1" t="s">
        <v>21</v>
      </c>
      <c r="B306">
        <f>'[1]SCC x Porte = Micro'!B50</f>
        <v>114</v>
      </c>
      <c r="C306">
        <f>'[1]SCC x Porte = Micro'!C50</f>
        <v>42</v>
      </c>
      <c r="D306">
        <f>'[1]SCC x Porte = Micro'!D50</f>
        <v>47</v>
      </c>
      <c r="E306">
        <f>'[1]SCC x Porte = Micro'!E50</f>
        <v>10</v>
      </c>
      <c r="F306">
        <f>'[1]SCC x Porte = Micro'!F50</f>
        <v>280</v>
      </c>
      <c r="G306">
        <f>'[1]SCC x Porte = Micro'!G50</f>
        <v>71</v>
      </c>
      <c r="H306">
        <f>'[1]SCC x Porte = Micro'!H50</f>
        <v>38</v>
      </c>
      <c r="I306">
        <f>'[1]SCC x Porte = Micro'!I50</f>
        <v>28</v>
      </c>
      <c r="J306">
        <f>'[1]SCC x Porte = Micro'!J50</f>
        <v>3</v>
      </c>
      <c r="K306">
        <f>'[1]SCC x Porte = Micro'!K50</f>
        <v>86</v>
      </c>
      <c r="L306">
        <f t="shared" si="9"/>
        <v>719</v>
      </c>
      <c r="N306" s="1" t="s">
        <v>21</v>
      </c>
      <c r="O306">
        <f>B306/'Total x Ano'!$K$30</f>
        <v>1.0906794741776852E-3</v>
      </c>
      <c r="P306">
        <f>C306/'Total x Ano'!$K$30</f>
        <v>4.0182927996019975E-4</v>
      </c>
      <c r="Q306">
        <f>D306/'Total x Ano'!$K$30</f>
        <v>4.4966609900308068E-4</v>
      </c>
      <c r="R306">
        <f>E306/'Total x Ano'!$K$30</f>
        <v>9.5673638085761844E-5</v>
      </c>
      <c r="S306">
        <f>F306/'Total x Ano'!$K$30</f>
        <v>2.6788618664013316E-3</v>
      </c>
      <c r="T306">
        <f>G306/'Total x Ano'!$K$30</f>
        <v>6.7928283040890908E-4</v>
      </c>
      <c r="U306">
        <f>H306/'Total x Ano'!$K$30</f>
        <v>3.6355982472589501E-4</v>
      </c>
      <c r="V306">
        <f>I306/'Total x Ano'!$K$30</f>
        <v>2.678861866401332E-4</v>
      </c>
      <c r="W306">
        <f>J306/'Total x Ano'!$K$30</f>
        <v>2.8702091425728554E-5</v>
      </c>
      <c r="X306">
        <f>K306/'Total x Ano'!$K$30</f>
        <v>8.2279328753755187E-4</v>
      </c>
      <c r="Y306">
        <f>L306/'Total x Ano'!$K$30</f>
        <v>6.8789345783662774E-3</v>
      </c>
    </row>
    <row r="307" spans="1:25" x14ac:dyDescent="0.25">
      <c r="A307" s="1" t="s">
        <v>20</v>
      </c>
      <c r="B307">
        <f>'[1]SCC x Porte = Micro'!B51</f>
        <v>126</v>
      </c>
      <c r="C307">
        <f>'[1]SCC x Porte = Micro'!C51</f>
        <v>46</v>
      </c>
      <c r="D307">
        <f>'[1]SCC x Porte = Micro'!D51</f>
        <v>56</v>
      </c>
      <c r="E307">
        <f>'[1]SCC x Porte = Micro'!E51</f>
        <v>10</v>
      </c>
      <c r="F307">
        <f>'[1]SCC x Porte = Micro'!F51</f>
        <v>218</v>
      </c>
      <c r="G307">
        <f>'[1]SCC x Porte = Micro'!G51</f>
        <v>97</v>
      </c>
      <c r="H307">
        <f>'[1]SCC x Porte = Micro'!H51</f>
        <v>26</v>
      </c>
      <c r="I307">
        <f>'[1]SCC x Porte = Micro'!I51</f>
        <v>14</v>
      </c>
      <c r="J307">
        <f>'[1]SCC x Porte = Micro'!J51</f>
        <v>3</v>
      </c>
      <c r="K307">
        <f>'[1]SCC x Porte = Micro'!K51</f>
        <v>117</v>
      </c>
      <c r="L307">
        <f t="shared" si="9"/>
        <v>713</v>
      </c>
      <c r="N307" s="1" t="s">
        <v>20</v>
      </c>
      <c r="O307">
        <f>B307/'Total x Ano'!$K$30</f>
        <v>1.2054878398805994E-3</v>
      </c>
      <c r="P307">
        <f>C307/'Total x Ano'!$K$30</f>
        <v>4.4009873519450449E-4</v>
      </c>
      <c r="Q307">
        <f>D307/'Total x Ano'!$K$30</f>
        <v>5.357723732802664E-4</v>
      </c>
      <c r="R307">
        <f>E307/'Total x Ano'!$K$30</f>
        <v>9.5673638085761844E-5</v>
      </c>
      <c r="S307">
        <f>F307/'Total x Ano'!$K$30</f>
        <v>2.0856853102696085E-3</v>
      </c>
      <c r="T307">
        <f>G307/'Total x Ano'!$K$30</f>
        <v>9.2803428943188991E-4</v>
      </c>
      <c r="U307">
        <f>H307/'Total x Ano'!$K$30</f>
        <v>2.4875145902298083E-4</v>
      </c>
      <c r="V307">
        <f>I307/'Total x Ano'!$K$30</f>
        <v>1.339430933200666E-4</v>
      </c>
      <c r="W307">
        <f>J307/'Total x Ano'!$K$30</f>
        <v>2.8702091425728554E-5</v>
      </c>
      <c r="X307">
        <f>K307/'Total x Ano'!$K$30</f>
        <v>1.1193815656034137E-3</v>
      </c>
      <c r="Y307">
        <f>L307/'Total x Ano'!$K$30</f>
        <v>6.8215303955148198E-3</v>
      </c>
    </row>
    <row r="308" spans="1:25" x14ac:dyDescent="0.25">
      <c r="A308" s="1" t="s">
        <v>19</v>
      </c>
      <c r="B308">
        <f>'[1]SCC x Porte = Micro'!B52</f>
        <v>524</v>
      </c>
      <c r="C308">
        <f>'[1]SCC x Porte = Micro'!C52</f>
        <v>297</v>
      </c>
      <c r="D308">
        <f>'[1]SCC x Porte = Micro'!D52</f>
        <v>291</v>
      </c>
      <c r="E308">
        <f>'[1]SCC x Porte = Micro'!E52</f>
        <v>63</v>
      </c>
      <c r="F308">
        <f>'[1]SCC x Porte = Micro'!F52</f>
        <v>1312</v>
      </c>
      <c r="G308">
        <f>'[1]SCC x Porte = Micro'!G52</f>
        <v>463</v>
      </c>
      <c r="H308">
        <f>'[1]SCC x Porte = Micro'!H52</f>
        <v>172</v>
      </c>
      <c r="I308">
        <f>'[1]SCC x Porte = Micro'!I52</f>
        <v>197</v>
      </c>
      <c r="J308">
        <f>'[1]SCC x Porte = Micro'!J52</f>
        <v>14</v>
      </c>
      <c r="K308">
        <f>'[1]SCC x Porte = Micro'!K52</f>
        <v>477</v>
      </c>
      <c r="L308">
        <f t="shared" si="9"/>
        <v>3810</v>
      </c>
      <c r="N308" s="1" t="s">
        <v>19</v>
      </c>
      <c r="O308">
        <f>B308/'Total x Ano'!$K$30</f>
        <v>5.0132986356939205E-3</v>
      </c>
      <c r="P308">
        <f>C308/'Total x Ano'!$K$30</f>
        <v>2.841507051147127E-3</v>
      </c>
      <c r="Q308">
        <f>D308/'Total x Ano'!$K$30</f>
        <v>2.7841028682956698E-3</v>
      </c>
      <c r="R308">
        <f>E308/'Total x Ano'!$K$30</f>
        <v>6.027439199402997E-4</v>
      </c>
      <c r="S308">
        <f>F308/'Total x Ano'!$K$30</f>
        <v>1.2552381316851954E-2</v>
      </c>
      <c r="T308">
        <f>G308/'Total x Ano'!$K$30</f>
        <v>4.4296894433707738E-3</v>
      </c>
      <c r="U308">
        <f>H308/'Total x Ano'!$K$30</f>
        <v>1.6455865750751037E-3</v>
      </c>
      <c r="V308">
        <f>I308/'Total x Ano'!$K$30</f>
        <v>1.8847706702895084E-3</v>
      </c>
      <c r="W308">
        <f>J308/'Total x Ano'!$K$30</f>
        <v>1.339430933200666E-4</v>
      </c>
      <c r="X308">
        <f>K308/'Total x Ano'!$K$30</f>
        <v>4.56363253669084E-3</v>
      </c>
      <c r="Y308">
        <f>L308/'Total x Ano'!$K$30</f>
        <v>3.6451656110675267E-2</v>
      </c>
    </row>
    <row r="309" spans="1:25" x14ac:dyDescent="0.25">
      <c r="A309" s="1" t="s">
        <v>18</v>
      </c>
      <c r="B309">
        <f>'[1]SCC x Porte = Micro'!B53</f>
        <v>1656</v>
      </c>
      <c r="C309">
        <f>'[1]SCC x Porte = Micro'!C53</f>
        <v>485</v>
      </c>
      <c r="D309">
        <f>'[1]SCC x Porte = Micro'!D53</f>
        <v>832</v>
      </c>
      <c r="E309">
        <f>'[1]SCC x Porte = Micro'!E53</f>
        <v>147</v>
      </c>
      <c r="F309">
        <f>'[1]SCC x Porte = Micro'!F53</f>
        <v>3640</v>
      </c>
      <c r="G309">
        <f>'[1]SCC x Porte = Micro'!G53</f>
        <v>1711</v>
      </c>
      <c r="H309">
        <f>'[1]SCC x Porte = Micro'!H53</f>
        <v>671</v>
      </c>
      <c r="I309">
        <f>'[1]SCC x Porte = Micro'!I53</f>
        <v>415</v>
      </c>
      <c r="J309">
        <f>'[1]SCC x Porte = Micro'!J53</f>
        <v>58</v>
      </c>
      <c r="K309">
        <f>'[1]SCC x Porte = Micro'!K53</f>
        <v>1311</v>
      </c>
      <c r="L309">
        <f t="shared" si="9"/>
        <v>10926</v>
      </c>
      <c r="N309" s="1" t="s">
        <v>18</v>
      </c>
      <c r="O309">
        <f>B309/'Total x Ano'!$K$30</f>
        <v>1.5843554467002162E-2</v>
      </c>
      <c r="P309">
        <f>C309/'Total x Ano'!$K$30</f>
        <v>4.6401714471594495E-3</v>
      </c>
      <c r="Q309">
        <f>D309/'Total x Ano'!$K$30</f>
        <v>7.9600466887353866E-3</v>
      </c>
      <c r="R309">
        <f>E309/'Total x Ano'!$K$30</f>
        <v>1.4064024798606991E-3</v>
      </c>
      <c r="S309">
        <f>F309/'Total x Ano'!$K$30</f>
        <v>3.4825204263217314E-2</v>
      </c>
      <c r="T309">
        <f>G309/'Total x Ano'!$K$30</f>
        <v>1.6369759476473851E-2</v>
      </c>
      <c r="U309">
        <f>H309/'Total x Ano'!$K$30</f>
        <v>6.4197011155546204E-3</v>
      </c>
      <c r="V309">
        <f>I309/'Total x Ano'!$K$30</f>
        <v>3.9704559805591169E-3</v>
      </c>
      <c r="W309">
        <f>J309/'Total x Ano'!$K$30</f>
        <v>5.5490710089741878E-4</v>
      </c>
      <c r="X309">
        <f>K309/'Total x Ano'!$K$30</f>
        <v>1.2542813953043378E-2</v>
      </c>
      <c r="Y309">
        <f>L309/'Total x Ano'!$K$30</f>
        <v>0.10453301697250339</v>
      </c>
    </row>
    <row r="310" spans="1:25" x14ac:dyDescent="0.25">
      <c r="A310" s="1" t="s">
        <v>17</v>
      </c>
      <c r="B310">
        <f>'[1]SCC x Porte = Micro'!B54</f>
        <v>393</v>
      </c>
      <c r="C310">
        <f>'[1]SCC x Porte = Micro'!C54</f>
        <v>87</v>
      </c>
      <c r="D310">
        <f>'[1]SCC x Porte = Micro'!D54</f>
        <v>170</v>
      </c>
      <c r="E310">
        <f>'[1]SCC x Porte = Micro'!E54</f>
        <v>26</v>
      </c>
      <c r="F310">
        <f>'[1]SCC x Porte = Micro'!F54</f>
        <v>685</v>
      </c>
      <c r="G310">
        <f>'[1]SCC x Porte = Micro'!G54</f>
        <v>336</v>
      </c>
      <c r="H310">
        <f>'[1]SCC x Porte = Micro'!H54</f>
        <v>127</v>
      </c>
      <c r="I310">
        <f>'[1]SCC x Porte = Micro'!I54</f>
        <v>92</v>
      </c>
      <c r="J310">
        <f>'[1]SCC x Porte = Micro'!J54</f>
        <v>9</v>
      </c>
      <c r="K310">
        <f>'[1]SCC x Porte = Micro'!K54</f>
        <v>215</v>
      </c>
      <c r="L310">
        <f t="shared" si="9"/>
        <v>2140</v>
      </c>
      <c r="N310" s="1" t="s">
        <v>17</v>
      </c>
      <c r="O310">
        <f>B310/'Total x Ano'!$K$30</f>
        <v>3.7599739767704408E-3</v>
      </c>
      <c r="P310">
        <f>C310/'Total x Ano'!$K$30</f>
        <v>8.3236065134612805E-4</v>
      </c>
      <c r="Q310">
        <f>D310/'Total x Ano'!$K$30</f>
        <v>1.6264518474579514E-3</v>
      </c>
      <c r="R310">
        <f>E310/'Total x Ano'!$K$30</f>
        <v>2.4875145902298083E-4</v>
      </c>
      <c r="S310">
        <f>F310/'Total x Ano'!$K$30</f>
        <v>6.5536442088746866E-3</v>
      </c>
      <c r="T310">
        <f>G310/'Total x Ano'!$K$30</f>
        <v>3.214634239681598E-3</v>
      </c>
      <c r="U310">
        <f>H310/'Total x Ano'!$K$30</f>
        <v>1.2150552036891754E-3</v>
      </c>
      <c r="V310">
        <f>I310/'Total x Ano'!$K$30</f>
        <v>8.8019747038900898E-4</v>
      </c>
      <c r="W310">
        <f>J310/'Total x Ano'!$K$30</f>
        <v>8.6106274277185658E-5</v>
      </c>
      <c r="X310">
        <f>K310/'Total x Ano'!$K$30</f>
        <v>2.0569832188438797E-3</v>
      </c>
      <c r="Y310">
        <f>L310/'Total x Ano'!$K$30</f>
        <v>2.0474158550353037E-2</v>
      </c>
    </row>
    <row r="311" spans="1:25" x14ac:dyDescent="0.25">
      <c r="A311" s="1" t="s">
        <v>16</v>
      </c>
      <c r="B311">
        <f>'[1]SCC x Porte = Micro'!B55</f>
        <v>1473</v>
      </c>
      <c r="C311">
        <f>'[1]SCC x Porte = Micro'!C55</f>
        <v>726</v>
      </c>
      <c r="D311">
        <f>'[1]SCC x Porte = Micro'!D55</f>
        <v>756</v>
      </c>
      <c r="E311">
        <f>'[1]SCC x Porte = Micro'!E55</f>
        <v>148</v>
      </c>
      <c r="F311">
        <f>'[1]SCC x Porte = Micro'!F55</f>
        <v>2810</v>
      </c>
      <c r="G311">
        <f>'[1]SCC x Porte = Micro'!G55</f>
        <v>1482</v>
      </c>
      <c r="H311">
        <f>'[1]SCC x Porte = Micro'!H55</f>
        <v>475</v>
      </c>
      <c r="I311">
        <f>'[1]SCC x Porte = Micro'!I55</f>
        <v>287</v>
      </c>
      <c r="J311">
        <f>'[1]SCC x Porte = Micro'!J55</f>
        <v>40</v>
      </c>
      <c r="K311">
        <f>'[1]SCC x Porte = Micro'!K55</f>
        <v>768</v>
      </c>
      <c r="L311">
        <f t="shared" si="9"/>
        <v>8965</v>
      </c>
      <c r="N311" s="1" t="s">
        <v>16</v>
      </c>
      <c r="O311">
        <f>B311/'Total x Ano'!$K$30</f>
        <v>1.4092726890032721E-2</v>
      </c>
      <c r="P311">
        <f>C311/'Total x Ano'!$K$30</f>
        <v>6.9459061250263104E-3</v>
      </c>
      <c r="Q311">
        <f>D311/'Total x Ano'!$K$30</f>
        <v>7.2329270392835956E-3</v>
      </c>
      <c r="R311">
        <f>E311/'Total x Ano'!$K$30</f>
        <v>1.4159698436692753E-3</v>
      </c>
      <c r="S311">
        <f>F311/'Total x Ano'!$K$30</f>
        <v>2.6884292302099079E-2</v>
      </c>
      <c r="T311">
        <f>G311/'Total x Ano'!$K$30</f>
        <v>1.4178833164309906E-2</v>
      </c>
      <c r="U311">
        <f>H311/'Total x Ano'!$K$30</f>
        <v>4.544497809073688E-3</v>
      </c>
      <c r="V311">
        <f>I311/'Total x Ano'!$K$30</f>
        <v>2.7458334130613651E-3</v>
      </c>
      <c r="W311">
        <f>J311/'Total x Ano'!$K$30</f>
        <v>3.8269455234304738E-4</v>
      </c>
      <c r="X311">
        <f>K311/'Total x Ano'!$K$30</f>
        <v>7.3477354049865098E-3</v>
      </c>
      <c r="Y311">
        <f>L311/'Total x Ano'!$K$30</f>
        <v>8.5771416543885495E-2</v>
      </c>
    </row>
    <row r="312" spans="1:25" x14ac:dyDescent="0.25">
      <c r="A312" s="1" t="s">
        <v>15</v>
      </c>
      <c r="B312">
        <f>'[1]SCC x Porte = Micro'!B56</f>
        <v>4705</v>
      </c>
      <c r="C312">
        <f>'[1]SCC x Porte = Micro'!C56</f>
        <v>1281</v>
      </c>
      <c r="D312">
        <f>'[1]SCC x Porte = Micro'!D56</f>
        <v>1964</v>
      </c>
      <c r="E312">
        <f>'[1]SCC x Porte = Micro'!E56</f>
        <v>642</v>
      </c>
      <c r="F312">
        <f>'[1]SCC x Porte = Micro'!F56</f>
        <v>9690</v>
      </c>
      <c r="G312">
        <f>'[1]SCC x Porte = Micro'!G56</f>
        <v>4255</v>
      </c>
      <c r="H312">
        <f>'[1]SCC x Porte = Micro'!H56</f>
        <v>1585</v>
      </c>
      <c r="I312">
        <f>'[1]SCC x Porte = Micro'!I56</f>
        <v>1207</v>
      </c>
      <c r="J312">
        <f>'[1]SCC x Porte = Micro'!J56</f>
        <v>80</v>
      </c>
      <c r="K312">
        <f>'[1]SCC x Porte = Micro'!K56</f>
        <v>3646</v>
      </c>
      <c r="L312">
        <f t="shared" si="9"/>
        <v>29055</v>
      </c>
      <c r="N312" s="1" t="s">
        <v>15</v>
      </c>
      <c r="O312">
        <f>B312/'Total x Ano'!$K$30</f>
        <v>4.5014446719350953E-2</v>
      </c>
      <c r="P312">
        <f>C312/'Total x Ano'!$K$30</f>
        <v>1.2255793038786093E-2</v>
      </c>
      <c r="Q312">
        <f>D312/'Total x Ano'!$K$30</f>
        <v>1.8790302520043628E-2</v>
      </c>
      <c r="R312">
        <f>E312/'Total x Ano'!$K$30</f>
        <v>6.1422475651059108E-3</v>
      </c>
      <c r="S312">
        <f>F312/'Total x Ano'!$K$30</f>
        <v>9.2707755305103237E-2</v>
      </c>
      <c r="T312">
        <f>G312/'Total x Ano'!$K$30</f>
        <v>4.0709133005491664E-2</v>
      </c>
      <c r="U312">
        <f>H312/'Total x Ano'!$K$30</f>
        <v>1.5164271636593254E-2</v>
      </c>
      <c r="V312">
        <f>I312/'Total x Ano'!$K$30</f>
        <v>1.1547808116951455E-2</v>
      </c>
      <c r="W312">
        <f>J312/'Total x Ano'!$K$30</f>
        <v>7.6538910468609475E-4</v>
      </c>
      <c r="X312">
        <f>K312/'Total x Ano'!$K$30</f>
        <v>3.4882608446068768E-2</v>
      </c>
      <c r="Y312">
        <f>L312/'Total x Ano'!$K$30</f>
        <v>0.27797975545818104</v>
      </c>
    </row>
    <row r="313" spans="1:25" x14ac:dyDescent="0.25">
      <c r="A313" s="1" t="s">
        <v>14</v>
      </c>
      <c r="B313">
        <f>'[1]SCC x Porte = Micro'!B57</f>
        <v>1241</v>
      </c>
      <c r="C313">
        <f>'[1]SCC x Porte = Micro'!C57</f>
        <v>311</v>
      </c>
      <c r="D313">
        <f>'[1]SCC x Porte = Micro'!D57</f>
        <v>617</v>
      </c>
      <c r="E313">
        <f>'[1]SCC x Porte = Micro'!E57</f>
        <v>183</v>
      </c>
      <c r="F313">
        <f>'[1]SCC x Porte = Micro'!F57</f>
        <v>2513</v>
      </c>
      <c r="G313">
        <f>'[1]SCC x Porte = Micro'!G57</f>
        <v>1088</v>
      </c>
      <c r="H313">
        <f>'[1]SCC x Porte = Micro'!H57</f>
        <v>453</v>
      </c>
      <c r="I313">
        <f>'[1]SCC x Porte = Micro'!I57</f>
        <v>278</v>
      </c>
      <c r="J313">
        <f>'[1]SCC x Porte = Micro'!J57</f>
        <v>18</v>
      </c>
      <c r="K313">
        <f>'[1]SCC x Porte = Micro'!K57</f>
        <v>846</v>
      </c>
      <c r="L313">
        <f t="shared" si="9"/>
        <v>7548</v>
      </c>
      <c r="N313" s="1" t="s">
        <v>14</v>
      </c>
      <c r="O313">
        <f>B313/'Total x Ano'!$K$30</f>
        <v>1.1873098486443046E-2</v>
      </c>
      <c r="P313">
        <f>C313/'Total x Ano'!$K$30</f>
        <v>2.9754501444671936E-3</v>
      </c>
      <c r="Q313">
        <f>D313/'Total x Ano'!$K$30</f>
        <v>5.903063469891506E-3</v>
      </c>
      <c r="R313">
        <f>E313/'Total x Ano'!$K$30</f>
        <v>1.7508275769694418E-3</v>
      </c>
      <c r="S313">
        <f>F313/'Total x Ano'!$K$30</f>
        <v>2.4042785250951954E-2</v>
      </c>
      <c r="T313">
        <f>G313/'Total x Ano'!$K$30</f>
        <v>1.0409291823730888E-2</v>
      </c>
      <c r="U313">
        <f>H313/'Total x Ano'!$K$30</f>
        <v>4.3340158052850115E-3</v>
      </c>
      <c r="V313">
        <f>I313/'Total x Ano'!$K$30</f>
        <v>2.6597271387841792E-3</v>
      </c>
      <c r="W313">
        <f>J313/'Total x Ano'!$K$30</f>
        <v>1.7221254855437132E-4</v>
      </c>
      <c r="X313">
        <f>K313/'Total x Ano'!$K$30</f>
        <v>8.0939897820554527E-3</v>
      </c>
      <c r="Y313">
        <f>L313/'Total x Ano'!$K$30</f>
        <v>7.2214462027133039E-2</v>
      </c>
    </row>
    <row r="314" spans="1:25" x14ac:dyDescent="0.25">
      <c r="A314" s="1" t="s">
        <v>13</v>
      </c>
      <c r="B314">
        <f>'[1]SCC x Porte = Micro'!B58</f>
        <v>1007</v>
      </c>
      <c r="C314">
        <f>'[1]SCC x Porte = Micro'!C58</f>
        <v>296</v>
      </c>
      <c r="D314">
        <f>'[1]SCC x Porte = Micro'!D58</f>
        <v>509</v>
      </c>
      <c r="E314">
        <f>'[1]SCC x Porte = Micro'!E58</f>
        <v>141</v>
      </c>
      <c r="F314">
        <f>'[1]SCC x Porte = Micro'!F58</f>
        <v>1505</v>
      </c>
      <c r="G314">
        <f>'[1]SCC x Porte = Micro'!G58</f>
        <v>885</v>
      </c>
      <c r="H314">
        <f>'[1]SCC x Porte = Micro'!H58</f>
        <v>419</v>
      </c>
      <c r="I314">
        <f>'[1]SCC x Porte = Micro'!I58</f>
        <v>177</v>
      </c>
      <c r="J314">
        <f>'[1]SCC x Porte = Micro'!J58</f>
        <v>22</v>
      </c>
      <c r="K314">
        <f>'[1]SCC x Porte = Micro'!K58</f>
        <v>655</v>
      </c>
      <c r="L314">
        <f t="shared" si="9"/>
        <v>5616</v>
      </c>
      <c r="N314" s="1" t="s">
        <v>13</v>
      </c>
      <c r="O314">
        <f>B314/'Total x Ano'!$K$30</f>
        <v>9.634335355236218E-3</v>
      </c>
      <c r="P314">
        <f>C314/'Total x Ano'!$K$30</f>
        <v>2.8319396873385506E-3</v>
      </c>
      <c r="Q314">
        <f>D314/'Total x Ano'!$K$30</f>
        <v>4.8697881785652779E-3</v>
      </c>
      <c r="R314">
        <f>E314/'Total x Ano'!$K$30</f>
        <v>1.348998297009242E-3</v>
      </c>
      <c r="S314">
        <f>F314/'Total x Ano'!$K$30</f>
        <v>1.4398882531907159E-2</v>
      </c>
      <c r="T314">
        <f>G314/'Total x Ano'!$K$30</f>
        <v>8.4671169705899229E-3</v>
      </c>
      <c r="U314">
        <f>H314/'Total x Ano'!$K$30</f>
        <v>4.0087254357934216E-3</v>
      </c>
      <c r="V314">
        <f>I314/'Total x Ano'!$K$30</f>
        <v>1.6934233941179847E-3</v>
      </c>
      <c r="W314">
        <f>J314/'Total x Ano'!$K$30</f>
        <v>2.1048200378867606E-4</v>
      </c>
      <c r="X314">
        <f>K314/'Total x Ano'!$K$30</f>
        <v>6.2666232946174015E-3</v>
      </c>
      <c r="Y314">
        <f>L314/'Total x Ano'!$K$30</f>
        <v>5.3730315148963856E-2</v>
      </c>
    </row>
    <row r="315" spans="1:25" x14ac:dyDescent="0.25">
      <c r="A315" s="1" t="s">
        <v>12</v>
      </c>
      <c r="B315">
        <f>'[1]SCC x Porte = Micro'!B59</f>
        <v>1751</v>
      </c>
      <c r="C315">
        <f>'[1]SCC x Porte = Micro'!C59</f>
        <v>356</v>
      </c>
      <c r="D315">
        <f>'[1]SCC x Porte = Micro'!D59</f>
        <v>602</v>
      </c>
      <c r="E315">
        <f>'[1]SCC x Porte = Micro'!E59</f>
        <v>171</v>
      </c>
      <c r="F315">
        <f>'[1]SCC x Porte = Micro'!F59</f>
        <v>2422</v>
      </c>
      <c r="G315">
        <f>'[1]SCC x Porte = Micro'!G59</f>
        <v>1250</v>
      </c>
      <c r="H315">
        <f>'[1]SCC x Porte = Micro'!H59</f>
        <v>514</v>
      </c>
      <c r="I315">
        <f>'[1]SCC x Porte = Micro'!I59</f>
        <v>284</v>
      </c>
      <c r="J315">
        <f>'[1]SCC x Porte = Micro'!J59</f>
        <v>30</v>
      </c>
      <c r="K315">
        <f>'[1]SCC x Porte = Micro'!K59</f>
        <v>715</v>
      </c>
      <c r="L315">
        <f t="shared" si="9"/>
        <v>8095</v>
      </c>
      <c r="N315" s="1" t="s">
        <v>12</v>
      </c>
      <c r="O315">
        <f>B315/'Total x Ano'!$K$30</f>
        <v>1.67524540288169E-2</v>
      </c>
      <c r="P315">
        <f>C315/'Total x Ano'!$K$30</f>
        <v>3.4059815158531217E-3</v>
      </c>
      <c r="Q315">
        <f>D315/'Total x Ano'!$K$30</f>
        <v>5.7595530127628634E-3</v>
      </c>
      <c r="R315">
        <f>E315/'Total x Ano'!$K$30</f>
        <v>1.6360192112665276E-3</v>
      </c>
      <c r="S315">
        <f>F315/'Total x Ano'!$K$30</f>
        <v>2.3172155144371522E-2</v>
      </c>
      <c r="T315">
        <f>G315/'Total x Ano'!$K$30</f>
        <v>1.1959204760720231E-2</v>
      </c>
      <c r="U315">
        <f>H315/'Total x Ano'!$K$30</f>
        <v>4.9176249976081591E-3</v>
      </c>
      <c r="V315">
        <f>I315/'Total x Ano'!$K$30</f>
        <v>2.7171313216356363E-3</v>
      </c>
      <c r="W315">
        <f>J315/'Total x Ano'!$K$30</f>
        <v>2.8702091425728557E-4</v>
      </c>
      <c r="X315">
        <f>K315/'Total x Ano'!$K$30</f>
        <v>6.8406651231319726E-3</v>
      </c>
      <c r="Y315">
        <f>L315/'Total x Ano'!$K$30</f>
        <v>7.7447810030424211E-2</v>
      </c>
    </row>
    <row r="316" spans="1:25" x14ac:dyDescent="0.25">
      <c r="A316" s="1" t="s">
        <v>11</v>
      </c>
      <c r="B316">
        <f>'[1]SCC x Porte = Micro'!B60</f>
        <v>197</v>
      </c>
      <c r="C316">
        <f>'[1]SCC x Porte = Micro'!C60</f>
        <v>80</v>
      </c>
      <c r="D316">
        <f>'[1]SCC x Porte = Micro'!D60</f>
        <v>133</v>
      </c>
      <c r="E316">
        <f>'[1]SCC x Porte = Micro'!E60</f>
        <v>27</v>
      </c>
      <c r="F316">
        <f>'[1]SCC x Porte = Micro'!F60</f>
        <v>326</v>
      </c>
      <c r="G316">
        <f>'[1]SCC x Porte = Micro'!G60</f>
        <v>181</v>
      </c>
      <c r="H316">
        <f>'[1]SCC x Porte = Micro'!H60</f>
        <v>120</v>
      </c>
      <c r="I316">
        <f>'[1]SCC x Porte = Micro'!I60</f>
        <v>41</v>
      </c>
      <c r="J316">
        <f>'[1]SCC x Porte = Micro'!J60</f>
        <v>6</v>
      </c>
      <c r="K316">
        <f>'[1]SCC x Porte = Micro'!K60</f>
        <v>183</v>
      </c>
      <c r="L316">
        <f t="shared" si="9"/>
        <v>1294</v>
      </c>
      <c r="N316" s="1" t="s">
        <v>11</v>
      </c>
      <c r="O316">
        <f>B316/'Total x Ano'!$K$30</f>
        <v>1.8847706702895084E-3</v>
      </c>
      <c r="P316">
        <f>C316/'Total x Ano'!$K$30</f>
        <v>7.6538910468609475E-4</v>
      </c>
      <c r="Q316">
        <f>D316/'Total x Ano'!$K$30</f>
        <v>1.2724593865406325E-3</v>
      </c>
      <c r="R316">
        <f>E316/'Total x Ano'!$K$30</f>
        <v>2.5831882283155702E-4</v>
      </c>
      <c r="S316">
        <f>F316/'Total x Ano'!$K$30</f>
        <v>3.1189606015958361E-3</v>
      </c>
      <c r="T316">
        <f>G316/'Total x Ano'!$K$30</f>
        <v>1.7316928493522894E-3</v>
      </c>
      <c r="U316">
        <f>H316/'Total x Ano'!$K$30</f>
        <v>1.1480836570291423E-3</v>
      </c>
      <c r="V316">
        <f>I316/'Total x Ano'!$K$30</f>
        <v>3.9226191615162356E-4</v>
      </c>
      <c r="W316">
        <f>J316/'Total x Ano'!$K$30</f>
        <v>5.7404182851457108E-5</v>
      </c>
      <c r="X316">
        <f>K316/'Total x Ano'!$K$30</f>
        <v>1.7508275769694418E-3</v>
      </c>
      <c r="Y316">
        <f>L316/'Total x Ano'!$K$30</f>
        <v>1.2380168768297584E-2</v>
      </c>
    </row>
    <row r="317" spans="1:25" x14ac:dyDescent="0.25">
      <c r="A317" s="1" t="s">
        <v>10</v>
      </c>
      <c r="B317">
        <f>'[1]SCC x Porte = Micro'!B61</f>
        <v>215</v>
      </c>
      <c r="C317">
        <f>'[1]SCC x Porte = Micro'!C61</f>
        <v>73</v>
      </c>
      <c r="D317">
        <f>'[1]SCC x Porte = Micro'!D61</f>
        <v>202</v>
      </c>
      <c r="E317">
        <f>'[1]SCC x Porte = Micro'!E61</f>
        <v>30</v>
      </c>
      <c r="F317">
        <f>'[1]SCC x Porte = Micro'!F61</f>
        <v>498</v>
      </c>
      <c r="G317">
        <f>'[1]SCC x Porte = Micro'!G61</f>
        <v>197</v>
      </c>
      <c r="H317">
        <f>'[1]SCC x Porte = Micro'!H61</f>
        <v>99</v>
      </c>
      <c r="I317">
        <f>'[1]SCC x Porte = Micro'!I61</f>
        <v>48</v>
      </c>
      <c r="J317">
        <f>'[1]SCC x Porte = Micro'!J61</f>
        <v>5</v>
      </c>
      <c r="K317">
        <f>'[1]SCC x Porte = Micro'!K61</f>
        <v>239</v>
      </c>
      <c r="L317">
        <f t="shared" si="9"/>
        <v>1606</v>
      </c>
      <c r="N317" s="1" t="s">
        <v>10</v>
      </c>
      <c r="O317">
        <f>B317/'Total x Ano'!$K$30</f>
        <v>2.0569832188438797E-3</v>
      </c>
      <c r="P317">
        <f>C317/'Total x Ano'!$K$30</f>
        <v>6.9841755802606145E-4</v>
      </c>
      <c r="Q317">
        <f>D317/'Total x Ano'!$K$30</f>
        <v>1.9326074893323893E-3</v>
      </c>
      <c r="R317">
        <f>E317/'Total x Ano'!$K$30</f>
        <v>2.8702091425728557E-4</v>
      </c>
      <c r="S317">
        <f>F317/'Total x Ano'!$K$30</f>
        <v>4.7645471766709401E-3</v>
      </c>
      <c r="T317">
        <f>G317/'Total x Ano'!$K$30</f>
        <v>1.8847706702895084E-3</v>
      </c>
      <c r="U317">
        <f>H317/'Total x Ano'!$K$30</f>
        <v>9.4716901704904228E-4</v>
      </c>
      <c r="V317">
        <f>I317/'Total x Ano'!$K$30</f>
        <v>4.5923346281165686E-4</v>
      </c>
      <c r="W317">
        <f>J317/'Total x Ano'!$K$30</f>
        <v>4.7836819042880922E-5</v>
      </c>
      <c r="X317">
        <f>K317/'Total x Ano'!$K$30</f>
        <v>2.2865999502497082E-3</v>
      </c>
      <c r="Y317">
        <f>L317/'Total x Ano'!$K$30</f>
        <v>1.5365186276573352E-2</v>
      </c>
    </row>
    <row r="318" spans="1:25" x14ac:dyDescent="0.25">
      <c r="A318" s="1" t="s">
        <v>9</v>
      </c>
      <c r="B318">
        <f>'[1]SCC x Porte = Micro'!B62</f>
        <v>513</v>
      </c>
      <c r="C318">
        <f>'[1]SCC x Porte = Micro'!C62</f>
        <v>141</v>
      </c>
      <c r="D318">
        <f>'[1]SCC x Porte = Micro'!D62</f>
        <v>301</v>
      </c>
      <c r="E318">
        <f>'[1]SCC x Porte = Micro'!E62</f>
        <v>57</v>
      </c>
      <c r="F318">
        <f>'[1]SCC x Porte = Micro'!F62</f>
        <v>1061</v>
      </c>
      <c r="G318">
        <f>'[1]SCC x Porte = Micro'!G62</f>
        <v>414</v>
      </c>
      <c r="H318">
        <f>'[1]SCC x Porte = Micro'!H62</f>
        <v>202</v>
      </c>
      <c r="I318">
        <f>'[1]SCC x Porte = Micro'!I62</f>
        <v>118</v>
      </c>
      <c r="J318">
        <f>'[1]SCC x Porte = Micro'!J62</f>
        <v>10</v>
      </c>
      <c r="K318">
        <f>'[1]SCC x Porte = Micro'!K62</f>
        <v>393</v>
      </c>
      <c r="L318">
        <f t="shared" si="9"/>
        <v>3210</v>
      </c>
      <c r="N318" s="1" t="s">
        <v>9</v>
      </c>
      <c r="O318">
        <f>B318/'Total x Ano'!$K$30</f>
        <v>4.9080576337995827E-3</v>
      </c>
      <c r="P318">
        <f>C318/'Total x Ano'!$K$30</f>
        <v>1.348998297009242E-3</v>
      </c>
      <c r="Q318">
        <f>D318/'Total x Ano'!$K$30</f>
        <v>2.8797765063814317E-3</v>
      </c>
      <c r="R318">
        <f>E318/'Total x Ano'!$K$30</f>
        <v>5.4533973708884259E-4</v>
      </c>
      <c r="S318">
        <f>F318/'Total x Ano'!$K$30</f>
        <v>1.0150973000899332E-2</v>
      </c>
      <c r="T318">
        <f>G318/'Total x Ano'!$K$30</f>
        <v>3.9608886167505405E-3</v>
      </c>
      <c r="U318">
        <f>H318/'Total x Ano'!$K$30</f>
        <v>1.9326074893323893E-3</v>
      </c>
      <c r="V318">
        <f>I318/'Total x Ano'!$K$30</f>
        <v>1.1289489294119899E-3</v>
      </c>
      <c r="W318">
        <f>J318/'Total x Ano'!$K$30</f>
        <v>9.5673638085761844E-5</v>
      </c>
      <c r="X318">
        <f>K318/'Total x Ano'!$K$30</f>
        <v>3.7599739767704408E-3</v>
      </c>
      <c r="Y318">
        <f>L318/'Total x Ano'!$K$30</f>
        <v>3.0711237825529553E-2</v>
      </c>
    </row>
    <row r="319" spans="1:25" x14ac:dyDescent="0.25">
      <c r="A319" s="1" t="s">
        <v>8</v>
      </c>
      <c r="B319">
        <f>'[1]SCC x Porte = Micro'!B63</f>
        <v>303</v>
      </c>
      <c r="C319">
        <f>'[1]SCC x Porte = Micro'!C63</f>
        <v>105</v>
      </c>
      <c r="D319">
        <f>'[1]SCC x Porte = Micro'!D63</f>
        <v>113</v>
      </c>
      <c r="E319">
        <f>'[1]SCC x Porte = Micro'!E63</f>
        <v>44</v>
      </c>
      <c r="F319">
        <f>'[1]SCC x Porte = Micro'!F63</f>
        <v>834</v>
      </c>
      <c r="G319">
        <f>'[1]SCC x Porte = Micro'!G63</f>
        <v>349</v>
      </c>
      <c r="H319">
        <f>'[1]SCC x Porte = Micro'!H63</f>
        <v>92</v>
      </c>
      <c r="I319">
        <f>'[1]SCC x Porte = Micro'!I63</f>
        <v>90</v>
      </c>
      <c r="J319">
        <f>'[1]SCC x Porte = Micro'!J63</f>
        <v>6</v>
      </c>
      <c r="K319">
        <f>'[1]SCC x Porte = Micro'!K63</f>
        <v>282</v>
      </c>
      <c r="L319">
        <f t="shared" si="9"/>
        <v>2218</v>
      </c>
      <c r="N319" s="1" t="s">
        <v>8</v>
      </c>
      <c r="O319">
        <f>B319/'Total x Ano'!$K$30</f>
        <v>2.8989112339985841E-3</v>
      </c>
      <c r="P319">
        <f>C319/'Total x Ano'!$K$30</f>
        <v>1.0045731999004995E-3</v>
      </c>
      <c r="Q319">
        <f>D319/'Total x Ano'!$K$30</f>
        <v>1.081112110369109E-3</v>
      </c>
      <c r="R319">
        <f>E319/'Total x Ano'!$K$30</f>
        <v>4.2096400757735212E-4</v>
      </c>
      <c r="S319">
        <f>F319/'Total x Ano'!$K$30</f>
        <v>7.9791814163525376E-3</v>
      </c>
      <c r="T319">
        <f>G319/'Total x Ano'!$K$30</f>
        <v>3.3390099691930886E-3</v>
      </c>
      <c r="U319">
        <f>H319/'Total x Ano'!$K$30</f>
        <v>8.8019747038900898E-4</v>
      </c>
      <c r="V319">
        <f>I319/'Total x Ano'!$K$30</f>
        <v>8.6106274277185661E-4</v>
      </c>
      <c r="W319">
        <f>J319/'Total x Ano'!$K$30</f>
        <v>5.7404182851457108E-5</v>
      </c>
      <c r="X319">
        <f>K319/'Total x Ano'!$K$30</f>
        <v>2.697996594018484E-3</v>
      </c>
      <c r="Y319">
        <f>L319/'Total x Ano'!$K$30</f>
        <v>2.1220412927421977E-2</v>
      </c>
    </row>
    <row r="320" spans="1:25" x14ac:dyDescent="0.25">
      <c r="A320" s="1" t="s">
        <v>7</v>
      </c>
      <c r="B320">
        <f>'[1]SCC x Porte = Micro'!B64</f>
        <v>16359</v>
      </c>
      <c r="C320">
        <f>'[1]SCC x Porte = Micro'!C64</f>
        <v>5088</v>
      </c>
      <c r="D320">
        <f>'[1]SCC x Porte = Micro'!D64</f>
        <v>7748</v>
      </c>
      <c r="E320">
        <f>'[1]SCC x Porte = Micro'!E64</f>
        <v>1918</v>
      </c>
      <c r="F320">
        <f>'[1]SCC x Porte = Micro'!F64</f>
        <v>32207</v>
      </c>
      <c r="G320">
        <f>'[1]SCC x Porte = Micro'!G64</f>
        <v>14120</v>
      </c>
      <c r="H320">
        <f>'[1]SCC x Porte = Micro'!H64</f>
        <v>5628</v>
      </c>
      <c r="I320">
        <f>'[1]SCC x Porte = Micro'!I64</f>
        <v>3796</v>
      </c>
      <c r="J320">
        <f>'[1]SCC x Porte = Micro'!J64</f>
        <v>341</v>
      </c>
      <c r="K320">
        <f>'[1]SCC x Porte = Micro'!K64</f>
        <v>11435</v>
      </c>
      <c r="L320">
        <f t="shared" si="9"/>
        <v>98640</v>
      </c>
      <c r="N320" s="1" t="s">
        <v>7</v>
      </c>
      <c r="O320">
        <f>B320/'Total x Ano'!$K$30</f>
        <v>0.1565125045444978</v>
      </c>
      <c r="P320">
        <f>C320/'Total x Ano'!$K$30</f>
        <v>4.8678747058035626E-2</v>
      </c>
      <c r="Q320">
        <f>D320/'Total x Ano'!$K$30</f>
        <v>7.4127934788848285E-2</v>
      </c>
      <c r="R320">
        <f>E320/'Total x Ano'!$K$30</f>
        <v>1.8350203784849122E-2</v>
      </c>
      <c r="S320">
        <f>F320/'Total x Ano'!$K$30</f>
        <v>0.30813608618281318</v>
      </c>
      <c r="T320">
        <f>G320/'Total x Ano'!$K$30</f>
        <v>0.13509117697709574</v>
      </c>
      <c r="U320">
        <f>H320/'Total x Ano'!$K$30</f>
        <v>5.3845123514666769E-2</v>
      </c>
      <c r="V320">
        <f>I320/'Total x Ano'!$K$30</f>
        <v>3.6317713017355195E-2</v>
      </c>
      <c r="W320">
        <f>J320/'Total x Ano'!$K$30</f>
        <v>3.2624710587244791E-3</v>
      </c>
      <c r="X320">
        <f>K320/'Total x Ano'!$K$30</f>
        <v>0.10940280515106868</v>
      </c>
      <c r="Y320">
        <f>L320/'Total x Ano'!$K$30</f>
        <v>0.94372476607795486</v>
      </c>
    </row>
    <row r="323" spans="1:25" x14ac:dyDescent="0.25">
      <c r="B323" s="1">
        <v>2017</v>
      </c>
      <c r="C323" s="1">
        <v>2017</v>
      </c>
      <c r="D323" s="1">
        <v>2017</v>
      </c>
      <c r="E323" s="1">
        <v>2017</v>
      </c>
      <c r="F323" s="1">
        <v>2017</v>
      </c>
      <c r="G323" s="1">
        <v>2017</v>
      </c>
      <c r="H323" s="1">
        <v>2017</v>
      </c>
      <c r="I323" s="1">
        <v>2017</v>
      </c>
      <c r="J323" s="1">
        <v>2017</v>
      </c>
      <c r="K323" s="1">
        <v>2017</v>
      </c>
      <c r="L323" s="1">
        <v>2017</v>
      </c>
      <c r="N323" s="1"/>
      <c r="O323" s="1">
        <f>$L323</f>
        <v>2017</v>
      </c>
      <c r="P323" s="1">
        <f t="shared" ref="P323:Y323" si="10">$L323</f>
        <v>2017</v>
      </c>
      <c r="Q323" s="1">
        <f t="shared" si="10"/>
        <v>2017</v>
      </c>
      <c r="R323" s="1">
        <f t="shared" si="10"/>
        <v>2017</v>
      </c>
      <c r="S323" s="1">
        <f t="shared" si="10"/>
        <v>2017</v>
      </c>
      <c r="T323" s="1">
        <f t="shared" si="10"/>
        <v>2017</v>
      </c>
      <c r="U323" s="1">
        <f t="shared" si="10"/>
        <v>2017</v>
      </c>
      <c r="V323" s="1">
        <f t="shared" si="10"/>
        <v>2017</v>
      </c>
      <c r="W323" s="1">
        <f t="shared" si="10"/>
        <v>2017</v>
      </c>
      <c r="X323" s="1">
        <f t="shared" si="10"/>
        <v>2017</v>
      </c>
      <c r="Y323" s="1">
        <f t="shared" si="10"/>
        <v>2017</v>
      </c>
    </row>
    <row r="324" spans="1:25" x14ac:dyDescent="0.25">
      <c r="B324" s="1" t="s">
        <v>505</v>
      </c>
      <c r="C324" s="1" t="s">
        <v>541</v>
      </c>
      <c r="D324" s="1" t="s">
        <v>1</v>
      </c>
      <c r="E324" s="1" t="s">
        <v>531</v>
      </c>
      <c r="F324" s="1" t="s">
        <v>510</v>
      </c>
      <c r="G324" s="1" t="s">
        <v>537</v>
      </c>
      <c r="H324" s="1" t="s">
        <v>2</v>
      </c>
      <c r="I324" s="1" t="s">
        <v>3</v>
      </c>
      <c r="J324" s="1" t="s">
        <v>6</v>
      </c>
      <c r="K324" s="1" t="s">
        <v>533</v>
      </c>
      <c r="L324" s="1" t="s">
        <v>565</v>
      </c>
      <c r="N324" s="1"/>
      <c r="O324" s="1" t="s">
        <v>505</v>
      </c>
      <c r="P324" s="1" t="s">
        <v>541</v>
      </c>
      <c r="Q324" s="1" t="s">
        <v>1</v>
      </c>
      <c r="R324" s="1" t="s">
        <v>531</v>
      </c>
      <c r="S324" s="1" t="s">
        <v>510</v>
      </c>
      <c r="T324" s="1" t="s">
        <v>537</v>
      </c>
      <c r="U324" s="1" t="s">
        <v>2</v>
      </c>
      <c r="V324" s="1" t="s">
        <v>3</v>
      </c>
      <c r="W324" s="1" t="s">
        <v>6</v>
      </c>
      <c r="X324" s="1" t="s">
        <v>533</v>
      </c>
      <c r="Y324" s="1" t="s">
        <v>565</v>
      </c>
    </row>
    <row r="325" spans="1:25" x14ac:dyDescent="0.25">
      <c r="A325" s="1" t="s">
        <v>34</v>
      </c>
      <c r="B325">
        <f>'[1]SCC x Porte = Micro'!B69</f>
        <v>129</v>
      </c>
      <c r="C325">
        <f>'[1]SCC x Porte = Micro'!C69</f>
        <v>28</v>
      </c>
      <c r="D325">
        <f>'[1]SCC x Porte = Micro'!D69</f>
        <v>101</v>
      </c>
      <c r="E325">
        <f>'[1]SCC x Porte = Micro'!E69</f>
        <v>7</v>
      </c>
      <c r="F325">
        <f>'[1]SCC x Porte = Micro'!F69</f>
        <v>248</v>
      </c>
      <c r="G325">
        <f>'[1]SCC x Porte = Micro'!G69</f>
        <v>86</v>
      </c>
      <c r="H325">
        <f>'[1]SCC x Porte = Micro'!H69</f>
        <v>32</v>
      </c>
      <c r="I325">
        <f>'[1]SCC x Porte = Micro'!I69</f>
        <v>30</v>
      </c>
      <c r="J325">
        <f>'[1]SCC x Porte = Micro'!J69</f>
        <v>6</v>
      </c>
      <c r="K325">
        <f>'[1]SCC x Porte = Micro'!K69</f>
        <v>90</v>
      </c>
      <c r="L325">
        <f>SUM(B325:K325)</f>
        <v>757</v>
      </c>
      <c r="N325" s="1" t="s">
        <v>34</v>
      </c>
      <c r="O325">
        <f>B325/'Total x Ano'!$L$30</f>
        <v>1.2662700983567937E-3</v>
      </c>
      <c r="P325">
        <f>C325/'Total x Ano'!$L$30</f>
        <v>2.7484932367434283E-4</v>
      </c>
      <c r="Q325">
        <f>D325/'Total x Ano'!$L$30</f>
        <v>9.914207746824508E-4</v>
      </c>
      <c r="R325">
        <f>E325/'Total x Ano'!$L$30</f>
        <v>6.8712330918585708E-5</v>
      </c>
      <c r="S325">
        <f>F325/'Total x Ano'!$L$30</f>
        <v>2.4343797239727506E-3</v>
      </c>
      <c r="T325">
        <f>G325/'Total x Ano'!$L$30</f>
        <v>8.4418006557119576E-4</v>
      </c>
      <c r="U325">
        <f>H325/'Total x Ano'!$L$30</f>
        <v>3.1411351277067751E-4</v>
      </c>
      <c r="V325">
        <f>I325/'Total x Ano'!$L$30</f>
        <v>2.9448141822251015E-4</v>
      </c>
      <c r="W325">
        <f>J325/'Total x Ano'!$L$30</f>
        <v>5.8896283644502031E-5</v>
      </c>
      <c r="X325">
        <f>K325/'Total x Ano'!$L$30</f>
        <v>8.8344425466753049E-4</v>
      </c>
      <c r="Y325">
        <f>L325/'Total x Ano'!$L$30</f>
        <v>7.4307477864813398E-3</v>
      </c>
    </row>
    <row r="326" spans="1:25" x14ac:dyDescent="0.25">
      <c r="A326" s="1" t="s">
        <v>33</v>
      </c>
      <c r="B326">
        <f>'[1]SCC x Porte = Micro'!B70</f>
        <v>34</v>
      </c>
      <c r="C326">
        <f>'[1]SCC x Porte = Micro'!C70</f>
        <v>5</v>
      </c>
      <c r="D326">
        <f>'[1]SCC x Porte = Micro'!D70</f>
        <v>23</v>
      </c>
      <c r="E326">
        <f>'[1]SCC x Porte = Micro'!E70</f>
        <v>1</v>
      </c>
      <c r="F326">
        <f>'[1]SCC x Porte = Micro'!F70</f>
        <v>76</v>
      </c>
      <c r="G326">
        <f>'[1]SCC x Porte = Micro'!G70</f>
        <v>10</v>
      </c>
      <c r="H326">
        <f>'[1]SCC x Porte = Micro'!H70</f>
        <v>7</v>
      </c>
      <c r="I326">
        <f>'[1]SCC x Porte = Micro'!I70</f>
        <v>5</v>
      </c>
      <c r="J326">
        <f>'[1]SCC x Porte = Micro'!J70</f>
        <v>0</v>
      </c>
      <c r="K326">
        <f>'[1]SCC x Porte = Micro'!K70</f>
        <v>27</v>
      </c>
      <c r="L326">
        <f t="shared" ref="L326:L352" si="11">SUM(B326:K326)</f>
        <v>188</v>
      </c>
      <c r="N326" s="1" t="s">
        <v>33</v>
      </c>
      <c r="O326">
        <f>B326/'Total x Ano'!$L$30</f>
        <v>3.3374560731884483E-4</v>
      </c>
      <c r="P326">
        <f>C326/'Total x Ano'!$L$30</f>
        <v>4.908023637041836E-5</v>
      </c>
      <c r="Q326">
        <f>D326/'Total x Ano'!$L$30</f>
        <v>2.2576908730392447E-4</v>
      </c>
      <c r="R326">
        <f>E326/'Total x Ano'!$L$30</f>
        <v>9.8160472740836723E-6</v>
      </c>
      <c r="S326">
        <f>F326/'Total x Ano'!$L$30</f>
        <v>7.4601959283035902E-4</v>
      </c>
      <c r="T326">
        <f>G326/'Total x Ano'!$L$30</f>
        <v>9.816047274083672E-5</v>
      </c>
      <c r="U326">
        <f>H326/'Total x Ano'!$L$30</f>
        <v>6.8712330918585708E-5</v>
      </c>
      <c r="V326">
        <f>I326/'Total x Ano'!$L$30</f>
        <v>4.908023637041836E-5</v>
      </c>
      <c r="W326">
        <f>J326/'Total x Ano'!$L$30</f>
        <v>0</v>
      </c>
      <c r="X326">
        <f>K326/'Total x Ano'!$L$30</f>
        <v>2.6503327640025915E-4</v>
      </c>
      <c r="Y326">
        <f>L326/'Total x Ano'!$L$30</f>
        <v>1.8454168875277302E-3</v>
      </c>
    </row>
    <row r="327" spans="1:25" x14ac:dyDescent="0.25">
      <c r="A327" s="1" t="s">
        <v>32</v>
      </c>
      <c r="B327">
        <f>'[1]SCC x Porte = Micro'!B71</f>
        <v>140</v>
      </c>
      <c r="C327">
        <f>'[1]SCC x Porte = Micro'!C71</f>
        <v>35</v>
      </c>
      <c r="D327">
        <f>'[1]SCC x Porte = Micro'!D71</f>
        <v>47</v>
      </c>
      <c r="E327">
        <f>'[1]SCC x Porte = Micro'!E71</f>
        <v>7</v>
      </c>
      <c r="F327">
        <f>'[1]SCC x Porte = Micro'!F71</f>
        <v>261</v>
      </c>
      <c r="G327">
        <f>'[1]SCC x Porte = Micro'!G71</f>
        <v>67</v>
      </c>
      <c r="H327">
        <f>'[1]SCC x Porte = Micro'!H71</f>
        <v>26</v>
      </c>
      <c r="I327">
        <f>'[1]SCC x Porte = Micro'!I71</f>
        <v>28</v>
      </c>
      <c r="J327">
        <f>'[1]SCC x Porte = Micro'!J71</f>
        <v>0</v>
      </c>
      <c r="K327">
        <f>'[1]SCC x Porte = Micro'!K71</f>
        <v>78</v>
      </c>
      <c r="L327">
        <f t="shared" si="11"/>
        <v>689</v>
      </c>
      <c r="N327" s="1" t="s">
        <v>32</v>
      </c>
      <c r="O327">
        <f>B327/'Total x Ano'!$L$30</f>
        <v>1.3742466183717141E-3</v>
      </c>
      <c r="P327">
        <f>C327/'Total x Ano'!$L$30</f>
        <v>3.4356165459292851E-4</v>
      </c>
      <c r="Q327">
        <f>D327/'Total x Ano'!$L$30</f>
        <v>4.6135422188193256E-4</v>
      </c>
      <c r="R327">
        <f>E327/'Total x Ano'!$L$30</f>
        <v>6.8712330918585708E-5</v>
      </c>
      <c r="S327">
        <f>F327/'Total x Ano'!$L$30</f>
        <v>2.5619883385358385E-3</v>
      </c>
      <c r="T327">
        <f>G327/'Total x Ano'!$L$30</f>
        <v>6.5767516736360597E-4</v>
      </c>
      <c r="U327">
        <f>H327/'Total x Ano'!$L$30</f>
        <v>2.5521722912617546E-4</v>
      </c>
      <c r="V327">
        <f>I327/'Total x Ano'!$L$30</f>
        <v>2.7484932367434283E-4</v>
      </c>
      <c r="W327">
        <f>J327/'Total x Ano'!$L$30</f>
        <v>0</v>
      </c>
      <c r="X327">
        <f>K327/'Total x Ano'!$L$30</f>
        <v>7.6565168737852639E-4</v>
      </c>
      <c r="Y327">
        <f>L327/'Total x Ano'!$L$30</f>
        <v>6.7632565718436502E-3</v>
      </c>
    </row>
    <row r="328" spans="1:25" x14ac:dyDescent="0.25">
      <c r="A328" s="1" t="s">
        <v>31</v>
      </c>
      <c r="B328">
        <f>'[1]SCC x Porte = Micro'!B72</f>
        <v>28</v>
      </c>
      <c r="C328">
        <f>'[1]SCC x Porte = Micro'!C72</f>
        <v>2</v>
      </c>
      <c r="D328">
        <f>'[1]SCC x Porte = Micro'!D72</f>
        <v>21</v>
      </c>
      <c r="E328">
        <f>'[1]SCC x Porte = Micro'!E72</f>
        <v>1</v>
      </c>
      <c r="F328">
        <f>'[1]SCC x Porte = Micro'!F72</f>
        <v>65</v>
      </c>
      <c r="G328">
        <f>'[1]SCC x Porte = Micro'!G72</f>
        <v>17</v>
      </c>
      <c r="H328">
        <f>'[1]SCC x Porte = Micro'!H72</f>
        <v>15</v>
      </c>
      <c r="I328">
        <f>'[1]SCC x Porte = Micro'!I72</f>
        <v>8</v>
      </c>
      <c r="J328">
        <f>'[1]SCC x Porte = Micro'!J72</f>
        <v>1</v>
      </c>
      <c r="K328">
        <f>'[1]SCC x Porte = Micro'!K72</f>
        <v>16</v>
      </c>
      <c r="L328">
        <f t="shared" si="11"/>
        <v>174</v>
      </c>
      <c r="N328" s="1" t="s">
        <v>31</v>
      </c>
      <c r="O328">
        <f>B328/'Total x Ano'!$L$30</f>
        <v>2.7484932367434283E-4</v>
      </c>
      <c r="P328">
        <f>C328/'Total x Ano'!$L$30</f>
        <v>1.9632094548167345E-5</v>
      </c>
      <c r="Q328">
        <f>D328/'Total x Ano'!$L$30</f>
        <v>2.0613699275575712E-4</v>
      </c>
      <c r="R328">
        <f>E328/'Total x Ano'!$L$30</f>
        <v>9.8160472740836723E-6</v>
      </c>
      <c r="S328">
        <f>F328/'Total x Ano'!$L$30</f>
        <v>6.3804307281543871E-4</v>
      </c>
      <c r="T328">
        <f>G328/'Total x Ano'!$L$30</f>
        <v>1.6687280365942241E-4</v>
      </c>
      <c r="U328">
        <f>H328/'Total x Ano'!$L$30</f>
        <v>1.4724070911125507E-4</v>
      </c>
      <c r="V328">
        <f>I328/'Total x Ano'!$L$30</f>
        <v>7.8528378192669379E-5</v>
      </c>
      <c r="W328">
        <f>J328/'Total x Ano'!$L$30</f>
        <v>9.8160472740836723E-6</v>
      </c>
      <c r="X328">
        <f>K328/'Total x Ano'!$L$30</f>
        <v>1.5705675638533876E-4</v>
      </c>
      <c r="Y328">
        <f>L328/'Total x Ano'!$L$30</f>
        <v>1.7079922256905589E-3</v>
      </c>
    </row>
    <row r="329" spans="1:25" x14ac:dyDescent="0.25">
      <c r="A329" s="1" t="s">
        <v>30</v>
      </c>
      <c r="B329">
        <f>'[1]SCC x Porte = Micro'!B73</f>
        <v>192</v>
      </c>
      <c r="C329">
        <f>'[1]SCC x Porte = Micro'!C73</f>
        <v>37</v>
      </c>
      <c r="D329">
        <f>'[1]SCC x Porte = Micro'!D73</f>
        <v>129</v>
      </c>
      <c r="E329">
        <f>'[1]SCC x Porte = Micro'!E73</f>
        <v>10</v>
      </c>
      <c r="F329">
        <f>'[1]SCC x Porte = Micro'!F73</f>
        <v>472</v>
      </c>
      <c r="G329">
        <f>'[1]SCC x Porte = Micro'!G73</f>
        <v>154</v>
      </c>
      <c r="H329">
        <f>'[1]SCC x Porte = Micro'!H73</f>
        <v>75</v>
      </c>
      <c r="I329">
        <f>'[1]SCC x Porte = Micro'!I73</f>
        <v>53</v>
      </c>
      <c r="J329">
        <f>'[1]SCC x Porte = Micro'!J73</f>
        <v>2</v>
      </c>
      <c r="K329">
        <f>'[1]SCC x Porte = Micro'!K73</f>
        <v>160</v>
      </c>
      <c r="L329">
        <f t="shared" si="11"/>
        <v>1284</v>
      </c>
      <c r="N329" s="1" t="s">
        <v>30</v>
      </c>
      <c r="O329">
        <f>B329/'Total x Ano'!$L$30</f>
        <v>1.884681076624065E-3</v>
      </c>
      <c r="P329">
        <f>C329/'Total x Ano'!$L$30</f>
        <v>3.6319374914109588E-4</v>
      </c>
      <c r="Q329">
        <f>D329/'Total x Ano'!$L$30</f>
        <v>1.2662700983567937E-3</v>
      </c>
      <c r="R329">
        <f>E329/'Total x Ano'!$L$30</f>
        <v>9.816047274083672E-5</v>
      </c>
      <c r="S329">
        <f>F329/'Total x Ano'!$L$30</f>
        <v>4.6331743133674929E-3</v>
      </c>
      <c r="T329">
        <f>G329/'Total x Ano'!$L$30</f>
        <v>1.5116712802088854E-3</v>
      </c>
      <c r="U329">
        <f>H329/'Total x Ano'!$L$30</f>
        <v>7.3620354555627545E-4</v>
      </c>
      <c r="V329">
        <f>I329/'Total x Ano'!$L$30</f>
        <v>5.2025050552643461E-4</v>
      </c>
      <c r="W329">
        <f>J329/'Total x Ano'!$L$30</f>
        <v>1.9632094548167345E-5</v>
      </c>
      <c r="X329">
        <f>K329/'Total x Ano'!$L$30</f>
        <v>1.5705675638533875E-3</v>
      </c>
      <c r="Y329">
        <f>L329/'Total x Ano'!$L$30</f>
        <v>1.2603804699923435E-2</v>
      </c>
    </row>
    <row r="330" spans="1:25" x14ac:dyDescent="0.25">
      <c r="A330" s="1" t="s">
        <v>29</v>
      </c>
      <c r="B330">
        <f>'[1]SCC x Porte = Micro'!B74</f>
        <v>26</v>
      </c>
      <c r="C330">
        <f>'[1]SCC x Porte = Micro'!C74</f>
        <v>1</v>
      </c>
      <c r="D330">
        <f>'[1]SCC x Porte = Micro'!D74</f>
        <v>28</v>
      </c>
      <c r="E330">
        <f>'[1]SCC x Porte = Micro'!E74</f>
        <v>1</v>
      </c>
      <c r="F330">
        <f>'[1]SCC x Porte = Micro'!F74</f>
        <v>67</v>
      </c>
      <c r="G330">
        <f>'[1]SCC x Porte = Micro'!G74</f>
        <v>17</v>
      </c>
      <c r="H330">
        <f>'[1]SCC x Porte = Micro'!H74</f>
        <v>9</v>
      </c>
      <c r="I330">
        <f>'[1]SCC x Porte = Micro'!I74</f>
        <v>5</v>
      </c>
      <c r="J330">
        <f>'[1]SCC x Porte = Micro'!J74</f>
        <v>1</v>
      </c>
      <c r="K330">
        <f>'[1]SCC x Porte = Micro'!K74</f>
        <v>14</v>
      </c>
      <c r="L330">
        <f t="shared" si="11"/>
        <v>169</v>
      </c>
      <c r="N330" s="1" t="s">
        <v>29</v>
      </c>
      <c r="O330">
        <f>B330/'Total x Ano'!$L$30</f>
        <v>2.5521722912617546E-4</v>
      </c>
      <c r="P330">
        <f>C330/'Total x Ano'!$L$30</f>
        <v>9.8160472740836723E-6</v>
      </c>
      <c r="Q330">
        <f>D330/'Total x Ano'!$L$30</f>
        <v>2.7484932367434283E-4</v>
      </c>
      <c r="R330">
        <f>E330/'Total x Ano'!$L$30</f>
        <v>9.8160472740836723E-6</v>
      </c>
      <c r="S330">
        <f>F330/'Total x Ano'!$L$30</f>
        <v>6.5767516736360597E-4</v>
      </c>
      <c r="T330">
        <f>G330/'Total x Ano'!$L$30</f>
        <v>1.6687280365942241E-4</v>
      </c>
      <c r="U330">
        <f>H330/'Total x Ano'!$L$30</f>
        <v>8.8344425466753049E-5</v>
      </c>
      <c r="V330">
        <f>I330/'Total x Ano'!$L$30</f>
        <v>4.908023637041836E-5</v>
      </c>
      <c r="W330">
        <f>J330/'Total x Ano'!$L$30</f>
        <v>9.8160472740836723E-6</v>
      </c>
      <c r="X330">
        <f>K330/'Total x Ano'!$L$30</f>
        <v>1.3742466183717142E-4</v>
      </c>
      <c r="Y330">
        <f>L330/'Total x Ano'!$L$30</f>
        <v>1.6589119893201405E-3</v>
      </c>
    </row>
    <row r="331" spans="1:25" x14ac:dyDescent="0.25">
      <c r="A331" s="1" t="s">
        <v>28</v>
      </c>
      <c r="B331">
        <f>'[1]SCC x Porte = Micro'!B75</f>
        <v>47</v>
      </c>
      <c r="C331">
        <f>'[1]SCC x Porte = Micro'!C75</f>
        <v>21</v>
      </c>
      <c r="D331">
        <f>'[1]SCC x Porte = Micro'!D75</f>
        <v>42</v>
      </c>
      <c r="E331">
        <f>'[1]SCC x Porte = Micro'!E75</f>
        <v>10</v>
      </c>
      <c r="F331">
        <f>'[1]SCC x Porte = Micro'!F75</f>
        <v>144</v>
      </c>
      <c r="G331">
        <f>'[1]SCC x Porte = Micro'!G75</f>
        <v>48</v>
      </c>
      <c r="H331">
        <f>'[1]SCC x Porte = Micro'!H75</f>
        <v>17</v>
      </c>
      <c r="I331">
        <f>'[1]SCC x Porte = Micro'!I75</f>
        <v>17</v>
      </c>
      <c r="J331">
        <f>'[1]SCC x Porte = Micro'!J75</f>
        <v>2</v>
      </c>
      <c r="K331">
        <f>'[1]SCC x Porte = Micro'!K75</f>
        <v>68</v>
      </c>
      <c r="L331">
        <f t="shared" si="11"/>
        <v>416</v>
      </c>
      <c r="N331" s="1" t="s">
        <v>28</v>
      </c>
      <c r="O331">
        <f>B331/'Total x Ano'!$L$30</f>
        <v>4.6135422188193256E-4</v>
      </c>
      <c r="P331">
        <f>C331/'Total x Ano'!$L$30</f>
        <v>2.0613699275575712E-4</v>
      </c>
      <c r="Q331">
        <f>D331/'Total x Ano'!$L$30</f>
        <v>4.1227398551151425E-4</v>
      </c>
      <c r="R331">
        <f>E331/'Total x Ano'!$L$30</f>
        <v>9.816047274083672E-5</v>
      </c>
      <c r="S331">
        <f>F331/'Total x Ano'!$L$30</f>
        <v>1.4135108074680488E-3</v>
      </c>
      <c r="T331">
        <f>G331/'Total x Ano'!$L$30</f>
        <v>4.7117026915601624E-4</v>
      </c>
      <c r="U331">
        <f>H331/'Total x Ano'!$L$30</f>
        <v>1.6687280365942241E-4</v>
      </c>
      <c r="V331">
        <f>I331/'Total x Ano'!$L$30</f>
        <v>1.6687280365942241E-4</v>
      </c>
      <c r="W331">
        <f>J331/'Total x Ano'!$L$30</f>
        <v>1.9632094548167345E-5</v>
      </c>
      <c r="X331">
        <f>K331/'Total x Ano'!$L$30</f>
        <v>6.6749121463768966E-4</v>
      </c>
      <c r="Y331">
        <f>L331/'Total x Ano'!$L$30</f>
        <v>4.0834756660188074E-3</v>
      </c>
    </row>
    <row r="332" spans="1:25" x14ac:dyDescent="0.25">
      <c r="A332" s="1" t="s">
        <v>27</v>
      </c>
      <c r="B332">
        <f>'[1]SCC x Porte = Micro'!B76</f>
        <v>172</v>
      </c>
      <c r="C332">
        <f>'[1]SCC x Porte = Micro'!C76</f>
        <v>69</v>
      </c>
      <c r="D332">
        <f>'[1]SCC x Porte = Micro'!D76</f>
        <v>101</v>
      </c>
      <c r="E332">
        <f>'[1]SCC x Porte = Micro'!E76</f>
        <v>12</v>
      </c>
      <c r="F332">
        <f>'[1]SCC x Porte = Micro'!F76</f>
        <v>459</v>
      </c>
      <c r="G332">
        <f>'[1]SCC x Porte = Micro'!G76</f>
        <v>106</v>
      </c>
      <c r="H332">
        <f>'[1]SCC x Porte = Micro'!H76</f>
        <v>46</v>
      </c>
      <c r="I332">
        <f>'[1]SCC x Porte = Micro'!I76</f>
        <v>37</v>
      </c>
      <c r="J332">
        <f>'[1]SCC x Porte = Micro'!J76</f>
        <v>4</v>
      </c>
      <c r="K332">
        <f>'[1]SCC x Porte = Micro'!K76</f>
        <v>111</v>
      </c>
      <c r="L332">
        <f t="shared" si="11"/>
        <v>1117</v>
      </c>
      <c r="N332" s="1" t="s">
        <v>27</v>
      </c>
      <c r="O332">
        <f>B332/'Total x Ano'!$L$30</f>
        <v>1.6883601311423915E-3</v>
      </c>
      <c r="P332">
        <f>C332/'Total x Ano'!$L$30</f>
        <v>6.7730726191177334E-4</v>
      </c>
      <c r="Q332">
        <f>D332/'Total x Ano'!$L$30</f>
        <v>9.914207746824508E-4</v>
      </c>
      <c r="R332">
        <f>E332/'Total x Ano'!$L$30</f>
        <v>1.1779256728900406E-4</v>
      </c>
      <c r="S332">
        <f>F332/'Total x Ano'!$L$30</f>
        <v>4.5055656988044054E-3</v>
      </c>
      <c r="T332">
        <f>G332/'Total x Ano'!$L$30</f>
        <v>1.0405010110528692E-3</v>
      </c>
      <c r="U332">
        <f>H332/'Total x Ano'!$L$30</f>
        <v>4.5153817460784893E-4</v>
      </c>
      <c r="V332">
        <f>I332/'Total x Ano'!$L$30</f>
        <v>3.6319374914109588E-4</v>
      </c>
      <c r="W332">
        <f>J332/'Total x Ano'!$L$30</f>
        <v>3.9264189096334689E-5</v>
      </c>
      <c r="X332">
        <f>K332/'Total x Ano'!$L$30</f>
        <v>1.0895812474232876E-3</v>
      </c>
      <c r="Y332">
        <f>L332/'Total x Ano'!$L$30</f>
        <v>1.0964524805151461E-2</v>
      </c>
    </row>
    <row r="333" spans="1:25" x14ac:dyDescent="0.25">
      <c r="A333" s="1" t="s">
        <v>26</v>
      </c>
      <c r="B333">
        <f>'[1]SCC x Porte = Micro'!B77</f>
        <v>166</v>
      </c>
      <c r="C333">
        <f>'[1]SCC x Porte = Micro'!C77</f>
        <v>36</v>
      </c>
      <c r="D333">
        <f>'[1]SCC x Porte = Micro'!D77</f>
        <v>58</v>
      </c>
      <c r="E333">
        <f>'[1]SCC x Porte = Micro'!E77</f>
        <v>26</v>
      </c>
      <c r="F333">
        <f>'[1]SCC x Porte = Micro'!F77</f>
        <v>240</v>
      </c>
      <c r="G333">
        <f>'[1]SCC x Porte = Micro'!G77</f>
        <v>68</v>
      </c>
      <c r="H333">
        <f>'[1]SCC x Porte = Micro'!H77</f>
        <v>30</v>
      </c>
      <c r="I333">
        <f>'[1]SCC x Porte = Micro'!I77</f>
        <v>29</v>
      </c>
      <c r="J333">
        <f>'[1]SCC x Porte = Micro'!J77</f>
        <v>5</v>
      </c>
      <c r="K333">
        <f>'[1]SCC x Porte = Micro'!K77</f>
        <v>78</v>
      </c>
      <c r="L333">
        <f t="shared" si="11"/>
        <v>736</v>
      </c>
      <c r="N333" s="1" t="s">
        <v>26</v>
      </c>
      <c r="O333">
        <f>B333/'Total x Ano'!$L$30</f>
        <v>1.6294638474978896E-3</v>
      </c>
      <c r="P333">
        <f>C333/'Total x Ano'!$L$30</f>
        <v>3.533777018670122E-4</v>
      </c>
      <c r="Q333">
        <f>D333/'Total x Ano'!$L$30</f>
        <v>5.6933074189685292E-4</v>
      </c>
      <c r="R333">
        <f>E333/'Total x Ano'!$L$30</f>
        <v>2.5521722912617546E-4</v>
      </c>
      <c r="S333">
        <f>F333/'Total x Ano'!$L$30</f>
        <v>2.3558513457800812E-3</v>
      </c>
      <c r="T333">
        <f>G333/'Total x Ano'!$L$30</f>
        <v>6.6749121463768966E-4</v>
      </c>
      <c r="U333">
        <f>H333/'Total x Ano'!$L$30</f>
        <v>2.9448141822251015E-4</v>
      </c>
      <c r="V333">
        <f>I333/'Total x Ano'!$L$30</f>
        <v>2.8466537094842646E-4</v>
      </c>
      <c r="W333">
        <f>J333/'Total x Ano'!$L$30</f>
        <v>4.908023637041836E-5</v>
      </c>
      <c r="X333">
        <f>K333/'Total x Ano'!$L$30</f>
        <v>7.6565168737852639E-4</v>
      </c>
      <c r="Y333">
        <f>L333/'Total x Ano'!$L$30</f>
        <v>7.2246107937255829E-3</v>
      </c>
    </row>
    <row r="334" spans="1:25" x14ac:dyDescent="0.25">
      <c r="A334" s="1" t="s">
        <v>25</v>
      </c>
      <c r="B334">
        <f>'[1]SCC x Porte = Micro'!B78</f>
        <v>443</v>
      </c>
      <c r="C334">
        <f>'[1]SCC x Porte = Micro'!C78</f>
        <v>191</v>
      </c>
      <c r="D334">
        <f>'[1]SCC x Porte = Micro'!D78</f>
        <v>223</v>
      </c>
      <c r="E334">
        <f>'[1]SCC x Porte = Micro'!E78</f>
        <v>47</v>
      </c>
      <c r="F334">
        <f>'[1]SCC x Porte = Micro'!F78</f>
        <v>790</v>
      </c>
      <c r="G334">
        <f>'[1]SCC x Porte = Micro'!G78</f>
        <v>227</v>
      </c>
      <c r="H334">
        <f>'[1]SCC x Porte = Micro'!H78</f>
        <v>130</v>
      </c>
      <c r="I334">
        <f>'[1]SCC x Porte = Micro'!I78</f>
        <v>100</v>
      </c>
      <c r="J334">
        <f>'[1]SCC x Porte = Micro'!J78</f>
        <v>8</v>
      </c>
      <c r="K334">
        <f>'[1]SCC x Porte = Micro'!K78</f>
        <v>308</v>
      </c>
      <c r="L334">
        <f t="shared" si="11"/>
        <v>2467</v>
      </c>
      <c r="N334" s="1" t="s">
        <v>25</v>
      </c>
      <c r="O334">
        <f>B334/'Total x Ano'!$L$30</f>
        <v>4.3485089424190665E-3</v>
      </c>
      <c r="P334">
        <f>C334/'Total x Ano'!$L$30</f>
        <v>1.8748650293499813E-3</v>
      </c>
      <c r="Q334">
        <f>D334/'Total x Ano'!$L$30</f>
        <v>2.188978542120659E-3</v>
      </c>
      <c r="R334">
        <f>E334/'Total x Ano'!$L$30</f>
        <v>4.6135422188193256E-4</v>
      </c>
      <c r="S334">
        <f>F334/'Total x Ano'!$L$30</f>
        <v>7.754677346526101E-3</v>
      </c>
      <c r="T334">
        <f>G334/'Total x Ano'!$L$30</f>
        <v>2.2282427312169937E-3</v>
      </c>
      <c r="U334">
        <f>H334/'Total x Ano'!$L$30</f>
        <v>1.2760861456308774E-3</v>
      </c>
      <c r="V334">
        <f>I334/'Total x Ano'!$L$30</f>
        <v>9.8160472740836712E-4</v>
      </c>
      <c r="W334">
        <f>J334/'Total x Ano'!$L$30</f>
        <v>7.8528378192669379E-5</v>
      </c>
      <c r="X334">
        <f>K334/'Total x Ano'!$L$30</f>
        <v>3.0233425604177708E-3</v>
      </c>
      <c r="Y334">
        <f>L334/'Total x Ano'!$L$30</f>
        <v>2.421618862516442E-2</v>
      </c>
    </row>
    <row r="335" spans="1:25" x14ac:dyDescent="0.25">
      <c r="A335" s="1" t="s">
        <v>24</v>
      </c>
      <c r="B335">
        <f>'[1]SCC x Porte = Micro'!B79</f>
        <v>190</v>
      </c>
      <c r="C335">
        <f>'[1]SCC x Porte = Micro'!C79</f>
        <v>95</v>
      </c>
      <c r="D335">
        <f>'[1]SCC x Porte = Micro'!D79</f>
        <v>73</v>
      </c>
      <c r="E335">
        <f>'[1]SCC x Porte = Micro'!E79</f>
        <v>23</v>
      </c>
      <c r="F335">
        <f>'[1]SCC x Porte = Micro'!F79</f>
        <v>307</v>
      </c>
      <c r="G335">
        <f>'[1]SCC x Porte = Micro'!G79</f>
        <v>138</v>
      </c>
      <c r="H335">
        <f>'[1]SCC x Porte = Micro'!H79</f>
        <v>56</v>
      </c>
      <c r="I335">
        <f>'[1]SCC x Porte = Micro'!I79</f>
        <v>42</v>
      </c>
      <c r="J335">
        <f>'[1]SCC x Porte = Micro'!J79</f>
        <v>4</v>
      </c>
      <c r="K335">
        <f>'[1]SCC x Porte = Micro'!K79</f>
        <v>144</v>
      </c>
      <c r="L335">
        <f t="shared" si="11"/>
        <v>1072</v>
      </c>
      <c r="N335" s="1" t="s">
        <v>24</v>
      </c>
      <c r="O335">
        <f>B335/'Total x Ano'!$L$30</f>
        <v>1.8650489820758976E-3</v>
      </c>
      <c r="P335">
        <f>C335/'Total x Ano'!$L$30</f>
        <v>9.3252449103794881E-4</v>
      </c>
      <c r="Q335">
        <f>D335/'Total x Ano'!$L$30</f>
        <v>7.1657145100810808E-4</v>
      </c>
      <c r="R335">
        <f>E335/'Total x Ano'!$L$30</f>
        <v>2.2576908730392447E-4</v>
      </c>
      <c r="S335">
        <f>F335/'Total x Ano'!$L$30</f>
        <v>3.0135265131436871E-3</v>
      </c>
      <c r="T335">
        <f>G335/'Total x Ano'!$L$30</f>
        <v>1.3546145238235467E-3</v>
      </c>
      <c r="U335">
        <f>H335/'Total x Ano'!$L$30</f>
        <v>5.4969864734868566E-4</v>
      </c>
      <c r="V335">
        <f>I335/'Total x Ano'!$L$30</f>
        <v>4.1227398551151425E-4</v>
      </c>
      <c r="W335">
        <f>J335/'Total x Ano'!$L$30</f>
        <v>3.9264189096334689E-5</v>
      </c>
      <c r="X335">
        <f>K335/'Total x Ano'!$L$30</f>
        <v>1.4135108074680488E-3</v>
      </c>
      <c r="Y335">
        <f>L335/'Total x Ano'!$L$30</f>
        <v>1.0522802677817696E-2</v>
      </c>
    </row>
    <row r="336" spans="1:25" x14ac:dyDescent="0.25">
      <c r="A336" s="1" t="s">
        <v>23</v>
      </c>
      <c r="B336">
        <f>'[1]SCC x Porte = Micro'!B80</f>
        <v>144</v>
      </c>
      <c r="C336">
        <f>'[1]SCC x Porte = Micro'!C80</f>
        <v>64</v>
      </c>
      <c r="D336">
        <f>'[1]SCC x Porte = Micro'!D80</f>
        <v>100</v>
      </c>
      <c r="E336">
        <f>'[1]SCC x Porte = Micro'!E80</f>
        <v>30</v>
      </c>
      <c r="F336">
        <f>'[1]SCC x Porte = Micro'!F80</f>
        <v>272</v>
      </c>
      <c r="G336">
        <f>'[1]SCC x Porte = Micro'!G80</f>
        <v>128</v>
      </c>
      <c r="H336">
        <f>'[1]SCC x Porte = Micro'!H80</f>
        <v>48</v>
      </c>
      <c r="I336">
        <f>'[1]SCC x Porte = Micro'!I80</f>
        <v>27</v>
      </c>
      <c r="J336">
        <f>'[1]SCC x Porte = Micro'!J80</f>
        <v>0</v>
      </c>
      <c r="K336">
        <f>'[1]SCC x Porte = Micro'!K80</f>
        <v>146</v>
      </c>
      <c r="L336">
        <f t="shared" si="11"/>
        <v>959</v>
      </c>
      <c r="N336" s="1" t="s">
        <v>23</v>
      </c>
      <c r="O336">
        <f>B336/'Total x Ano'!$L$30</f>
        <v>1.4135108074680488E-3</v>
      </c>
      <c r="P336">
        <f>C336/'Total x Ano'!$L$30</f>
        <v>6.2822702554135503E-4</v>
      </c>
      <c r="Q336">
        <f>D336/'Total x Ano'!$L$30</f>
        <v>9.8160472740836712E-4</v>
      </c>
      <c r="R336">
        <f>E336/'Total x Ano'!$L$30</f>
        <v>2.9448141822251015E-4</v>
      </c>
      <c r="S336">
        <f>F336/'Total x Ano'!$L$30</f>
        <v>2.6699648585507586E-3</v>
      </c>
      <c r="T336">
        <f>G336/'Total x Ano'!$L$30</f>
        <v>1.2564540510827101E-3</v>
      </c>
      <c r="U336">
        <f>H336/'Total x Ano'!$L$30</f>
        <v>4.7117026915601624E-4</v>
      </c>
      <c r="V336">
        <f>I336/'Total x Ano'!$L$30</f>
        <v>2.6503327640025915E-4</v>
      </c>
      <c r="W336">
        <f>J336/'Total x Ano'!$L$30</f>
        <v>0</v>
      </c>
      <c r="X336">
        <f>K336/'Total x Ano'!$L$30</f>
        <v>1.4331429020162162E-3</v>
      </c>
      <c r="Y336">
        <f>L336/'Total x Ano'!$L$30</f>
        <v>9.4135893358462414E-3</v>
      </c>
    </row>
    <row r="337" spans="1:25" x14ac:dyDescent="0.25">
      <c r="A337" s="1" t="s">
        <v>22</v>
      </c>
      <c r="B337">
        <f>'[1]SCC x Porte = Micro'!B81</f>
        <v>401</v>
      </c>
      <c r="C337">
        <f>'[1]SCC x Porte = Micro'!C81</f>
        <v>189</v>
      </c>
      <c r="D337">
        <f>'[1]SCC x Porte = Micro'!D81</f>
        <v>186</v>
      </c>
      <c r="E337">
        <f>'[1]SCC x Porte = Micro'!E81</f>
        <v>43</v>
      </c>
      <c r="F337">
        <f>'[1]SCC x Porte = Micro'!F81</f>
        <v>795</v>
      </c>
      <c r="G337">
        <f>'[1]SCC x Porte = Micro'!G81</f>
        <v>268</v>
      </c>
      <c r="H337">
        <f>'[1]SCC x Porte = Micro'!H81</f>
        <v>143</v>
      </c>
      <c r="I337">
        <f>'[1]SCC x Porte = Micro'!I81</f>
        <v>86</v>
      </c>
      <c r="J337">
        <f>'[1]SCC x Porte = Micro'!J81</f>
        <v>11</v>
      </c>
      <c r="K337">
        <f>'[1]SCC x Porte = Micro'!K81</f>
        <v>340</v>
      </c>
      <c r="L337">
        <f t="shared" si="11"/>
        <v>2462</v>
      </c>
      <c r="N337" s="1" t="s">
        <v>22</v>
      </c>
      <c r="O337">
        <f>B337/'Total x Ano'!$L$30</f>
        <v>3.9362349569075526E-3</v>
      </c>
      <c r="P337">
        <f>C337/'Total x Ano'!$L$30</f>
        <v>1.8552329348018139E-3</v>
      </c>
      <c r="Q337">
        <f>D337/'Total x Ano'!$L$30</f>
        <v>1.8257847929795631E-3</v>
      </c>
      <c r="R337">
        <f>E337/'Total x Ano'!$L$30</f>
        <v>4.2209003278559788E-4</v>
      </c>
      <c r="S337">
        <f>F337/'Total x Ano'!$L$30</f>
        <v>7.803757582896519E-3</v>
      </c>
      <c r="T337">
        <f>G337/'Total x Ano'!$L$30</f>
        <v>2.6307006694544239E-3</v>
      </c>
      <c r="U337">
        <f>H337/'Total x Ano'!$L$30</f>
        <v>1.4036947601939651E-3</v>
      </c>
      <c r="V337">
        <f>I337/'Total x Ano'!$L$30</f>
        <v>8.4418006557119576E-4</v>
      </c>
      <c r="W337">
        <f>J337/'Total x Ano'!$L$30</f>
        <v>1.0797652001492039E-4</v>
      </c>
      <c r="X337">
        <f>K337/'Total x Ano'!$L$30</f>
        <v>3.3374560731884483E-3</v>
      </c>
      <c r="Y337">
        <f>L337/'Total x Ano'!$L$30</f>
        <v>2.4167108388794E-2</v>
      </c>
    </row>
    <row r="338" spans="1:25" x14ac:dyDescent="0.25">
      <c r="A338" s="1" t="s">
        <v>21</v>
      </c>
      <c r="B338">
        <f>'[1]SCC x Porte = Micro'!B82</f>
        <v>97</v>
      </c>
      <c r="C338">
        <f>'[1]SCC x Porte = Micro'!C82</f>
        <v>37</v>
      </c>
      <c r="D338">
        <f>'[1]SCC x Porte = Micro'!D82</f>
        <v>47</v>
      </c>
      <c r="E338">
        <f>'[1]SCC x Porte = Micro'!E82</f>
        <v>15</v>
      </c>
      <c r="F338">
        <f>'[1]SCC x Porte = Micro'!F82</f>
        <v>263</v>
      </c>
      <c r="G338">
        <f>'[1]SCC x Porte = Micro'!G82</f>
        <v>68</v>
      </c>
      <c r="H338">
        <f>'[1]SCC x Porte = Micro'!H82</f>
        <v>38</v>
      </c>
      <c r="I338">
        <f>'[1]SCC x Porte = Micro'!I82</f>
        <v>22</v>
      </c>
      <c r="J338">
        <f>'[1]SCC x Porte = Micro'!J82</f>
        <v>3</v>
      </c>
      <c r="K338">
        <f>'[1]SCC x Porte = Micro'!K82</f>
        <v>87</v>
      </c>
      <c r="L338">
        <f t="shared" si="11"/>
        <v>677</v>
      </c>
      <c r="N338" s="1" t="s">
        <v>21</v>
      </c>
      <c r="O338">
        <f>B338/'Total x Ano'!$L$30</f>
        <v>9.5215658558611617E-4</v>
      </c>
      <c r="P338">
        <f>C338/'Total x Ano'!$L$30</f>
        <v>3.6319374914109588E-4</v>
      </c>
      <c r="Q338">
        <f>D338/'Total x Ano'!$L$30</f>
        <v>4.6135422188193256E-4</v>
      </c>
      <c r="R338">
        <f>E338/'Total x Ano'!$L$30</f>
        <v>1.4724070911125507E-4</v>
      </c>
      <c r="S338">
        <f>F338/'Total x Ano'!$L$30</f>
        <v>2.5816204330840059E-3</v>
      </c>
      <c r="T338">
        <f>G338/'Total x Ano'!$L$30</f>
        <v>6.6749121463768966E-4</v>
      </c>
      <c r="U338">
        <f>H338/'Total x Ano'!$L$30</f>
        <v>3.7300979641517951E-4</v>
      </c>
      <c r="V338">
        <f>I338/'Total x Ano'!$L$30</f>
        <v>2.1595304002984078E-4</v>
      </c>
      <c r="W338">
        <f>J338/'Total x Ano'!$L$30</f>
        <v>2.9448141822251015E-5</v>
      </c>
      <c r="X338">
        <f>K338/'Total x Ano'!$L$30</f>
        <v>8.5399611284527944E-4</v>
      </c>
      <c r="Y338">
        <f>L338/'Total x Ano'!$L$30</f>
        <v>6.645464004554646E-3</v>
      </c>
    </row>
    <row r="339" spans="1:25" x14ac:dyDescent="0.25">
      <c r="A339" s="1" t="s">
        <v>20</v>
      </c>
      <c r="B339">
        <f>'[1]SCC x Porte = Micro'!B83</f>
        <v>121</v>
      </c>
      <c r="C339">
        <f>'[1]SCC x Porte = Micro'!C83</f>
        <v>44</v>
      </c>
      <c r="D339">
        <f>'[1]SCC x Porte = Micro'!D83</f>
        <v>59</v>
      </c>
      <c r="E339">
        <f>'[1]SCC x Porte = Micro'!E83</f>
        <v>12</v>
      </c>
      <c r="F339">
        <f>'[1]SCC x Porte = Micro'!F83</f>
        <v>211</v>
      </c>
      <c r="G339">
        <f>'[1]SCC x Porte = Micro'!G83</f>
        <v>96</v>
      </c>
      <c r="H339">
        <f>'[1]SCC x Porte = Micro'!H83</f>
        <v>27</v>
      </c>
      <c r="I339">
        <f>'[1]SCC x Porte = Micro'!I83</f>
        <v>14</v>
      </c>
      <c r="J339">
        <f>'[1]SCC x Porte = Micro'!J83</f>
        <v>2</v>
      </c>
      <c r="K339">
        <f>'[1]SCC x Porte = Micro'!K83</f>
        <v>156</v>
      </c>
      <c r="L339">
        <f t="shared" si="11"/>
        <v>742</v>
      </c>
      <c r="N339" s="1" t="s">
        <v>20</v>
      </c>
      <c r="O339">
        <f>B339/'Total x Ano'!$L$30</f>
        <v>1.1877417201641243E-3</v>
      </c>
      <c r="P339">
        <f>C339/'Total x Ano'!$L$30</f>
        <v>4.3190608005968156E-4</v>
      </c>
      <c r="Q339">
        <f>D339/'Total x Ano'!$L$30</f>
        <v>5.7914678917093661E-4</v>
      </c>
      <c r="R339">
        <f>E339/'Total x Ano'!$L$30</f>
        <v>1.1779256728900406E-4</v>
      </c>
      <c r="S339">
        <f>F339/'Total x Ano'!$L$30</f>
        <v>2.0711859748316548E-3</v>
      </c>
      <c r="T339">
        <f>G339/'Total x Ano'!$L$30</f>
        <v>9.4234053831203249E-4</v>
      </c>
      <c r="U339">
        <f>H339/'Total x Ano'!$L$30</f>
        <v>2.6503327640025915E-4</v>
      </c>
      <c r="V339">
        <f>I339/'Total x Ano'!$L$30</f>
        <v>1.3742466183717142E-4</v>
      </c>
      <c r="W339">
        <f>J339/'Total x Ano'!$L$30</f>
        <v>1.9632094548167345E-5</v>
      </c>
      <c r="X339">
        <f>K339/'Total x Ano'!$L$30</f>
        <v>1.5313033747570528E-3</v>
      </c>
      <c r="Y339">
        <f>L339/'Total x Ano'!$L$30</f>
        <v>7.283507077370085E-3</v>
      </c>
    </row>
    <row r="340" spans="1:25" x14ac:dyDescent="0.25">
      <c r="A340" s="1" t="s">
        <v>19</v>
      </c>
      <c r="B340">
        <f>'[1]SCC x Porte = Micro'!B84</f>
        <v>513</v>
      </c>
      <c r="C340">
        <f>'[1]SCC x Porte = Micro'!C84</f>
        <v>278</v>
      </c>
      <c r="D340">
        <f>'[1]SCC x Porte = Micro'!D84</f>
        <v>285</v>
      </c>
      <c r="E340">
        <f>'[1]SCC x Porte = Micro'!E84</f>
        <v>80</v>
      </c>
      <c r="F340">
        <f>'[1]SCC x Porte = Micro'!F84</f>
        <v>1222</v>
      </c>
      <c r="G340">
        <f>'[1]SCC x Porte = Micro'!G84</f>
        <v>472</v>
      </c>
      <c r="H340">
        <f>'[1]SCC x Porte = Micro'!H84</f>
        <v>166</v>
      </c>
      <c r="I340">
        <f>'[1]SCC x Porte = Micro'!I84</f>
        <v>175</v>
      </c>
      <c r="J340">
        <f>'[1]SCC x Porte = Micro'!J84</f>
        <v>14</v>
      </c>
      <c r="K340">
        <f>'[1]SCC x Porte = Micro'!K84</f>
        <v>506</v>
      </c>
      <c r="L340">
        <f t="shared" si="11"/>
        <v>3711</v>
      </c>
      <c r="N340" s="1" t="s">
        <v>19</v>
      </c>
      <c r="O340">
        <f>B340/'Total x Ano'!$L$30</f>
        <v>5.0356322516049235E-3</v>
      </c>
      <c r="P340">
        <f>C340/'Total x Ano'!$L$30</f>
        <v>2.7288611421952607E-3</v>
      </c>
      <c r="Q340">
        <f>D340/'Total x Ano'!$L$30</f>
        <v>2.7975734731138465E-3</v>
      </c>
      <c r="R340">
        <f>E340/'Total x Ano'!$L$30</f>
        <v>7.8528378192669376E-4</v>
      </c>
      <c r="S340">
        <f>F340/'Total x Ano'!$L$30</f>
        <v>1.1995209768930247E-2</v>
      </c>
      <c r="T340">
        <f>G340/'Total x Ano'!$L$30</f>
        <v>4.6331743133674929E-3</v>
      </c>
      <c r="U340">
        <f>H340/'Total x Ano'!$L$30</f>
        <v>1.6294638474978896E-3</v>
      </c>
      <c r="V340">
        <f>I340/'Total x Ano'!$L$30</f>
        <v>1.7178082729646426E-3</v>
      </c>
      <c r="W340">
        <f>J340/'Total x Ano'!$L$30</f>
        <v>1.3742466183717142E-4</v>
      </c>
      <c r="X340">
        <f>K340/'Total x Ano'!$L$30</f>
        <v>4.9669199206863381E-3</v>
      </c>
      <c r="Y340">
        <f>L340/'Total x Ano'!$L$30</f>
        <v>3.6427351434124504E-2</v>
      </c>
    </row>
    <row r="341" spans="1:25" x14ac:dyDescent="0.25">
      <c r="A341" s="1" t="s">
        <v>18</v>
      </c>
      <c r="B341">
        <f>'[1]SCC x Porte = Micro'!B85</f>
        <v>1607</v>
      </c>
      <c r="C341">
        <f>'[1]SCC x Porte = Micro'!C85</f>
        <v>462</v>
      </c>
      <c r="D341">
        <f>'[1]SCC x Porte = Micro'!D85</f>
        <v>782</v>
      </c>
      <c r="E341">
        <f>'[1]SCC x Porte = Micro'!E85</f>
        <v>159</v>
      </c>
      <c r="F341">
        <f>'[1]SCC x Porte = Micro'!F85</f>
        <v>3463</v>
      </c>
      <c r="G341">
        <f>'[1]SCC x Porte = Micro'!G85</f>
        <v>1728</v>
      </c>
      <c r="H341">
        <f>'[1]SCC x Porte = Micro'!H85</f>
        <v>642</v>
      </c>
      <c r="I341">
        <f>'[1]SCC x Porte = Micro'!I85</f>
        <v>379</v>
      </c>
      <c r="J341">
        <f>'[1]SCC x Porte = Micro'!J85</f>
        <v>51</v>
      </c>
      <c r="K341">
        <f>'[1]SCC x Porte = Micro'!K85</f>
        <v>1443</v>
      </c>
      <c r="L341">
        <f t="shared" si="11"/>
        <v>10716</v>
      </c>
      <c r="N341" s="1" t="s">
        <v>18</v>
      </c>
      <c r="O341">
        <f>B341/'Total x Ano'!$L$30</f>
        <v>1.577438796945246E-2</v>
      </c>
      <c r="P341">
        <f>C341/'Total x Ano'!$L$30</f>
        <v>4.5350138406266569E-3</v>
      </c>
      <c r="Q341">
        <f>D341/'Total x Ano'!$L$30</f>
        <v>7.6761489683334315E-3</v>
      </c>
      <c r="R341">
        <f>E341/'Total x Ano'!$L$30</f>
        <v>1.5607515165793038E-3</v>
      </c>
      <c r="S341">
        <f>F341/'Total x Ano'!$L$30</f>
        <v>3.3992971710151754E-2</v>
      </c>
      <c r="T341">
        <f>G341/'Total x Ano'!$L$30</f>
        <v>1.6962129689616585E-2</v>
      </c>
      <c r="U341">
        <f>H341/'Total x Ano'!$L$30</f>
        <v>6.3019023499617174E-3</v>
      </c>
      <c r="V341">
        <f>I341/'Total x Ano'!$L$30</f>
        <v>3.7202819168777115E-3</v>
      </c>
      <c r="W341">
        <f>J341/'Total x Ano'!$L$30</f>
        <v>5.0061841097826724E-4</v>
      </c>
      <c r="X341">
        <f>K341/'Total x Ano'!$L$30</f>
        <v>1.4164556216502739E-2</v>
      </c>
      <c r="Y341">
        <f>L341/'Total x Ano'!$L$30</f>
        <v>0.10518876258908062</v>
      </c>
    </row>
    <row r="342" spans="1:25" x14ac:dyDescent="0.25">
      <c r="A342" s="1" t="s">
        <v>17</v>
      </c>
      <c r="B342">
        <f>'[1]SCC x Porte = Micro'!B86</f>
        <v>362</v>
      </c>
      <c r="C342">
        <f>'[1]SCC x Porte = Micro'!C86</f>
        <v>88</v>
      </c>
      <c r="D342">
        <f>'[1]SCC x Porte = Micro'!D86</f>
        <v>158</v>
      </c>
      <c r="E342">
        <f>'[1]SCC x Porte = Micro'!E86</f>
        <v>27</v>
      </c>
      <c r="F342">
        <f>'[1]SCC x Porte = Micro'!F86</f>
        <v>677</v>
      </c>
      <c r="G342">
        <f>'[1]SCC x Porte = Micro'!G86</f>
        <v>304</v>
      </c>
      <c r="H342">
        <f>'[1]SCC x Porte = Micro'!H86</f>
        <v>120</v>
      </c>
      <c r="I342">
        <f>'[1]SCC x Porte = Micro'!I86</f>
        <v>88</v>
      </c>
      <c r="J342">
        <f>'[1]SCC x Porte = Micro'!J86</f>
        <v>9</v>
      </c>
      <c r="K342">
        <f>'[1]SCC x Porte = Micro'!K86</f>
        <v>240</v>
      </c>
      <c r="L342">
        <f t="shared" si="11"/>
        <v>2073</v>
      </c>
      <c r="N342" s="1" t="s">
        <v>17</v>
      </c>
      <c r="O342">
        <f>B342/'Total x Ano'!$L$30</f>
        <v>3.5534091132182893E-3</v>
      </c>
      <c r="P342">
        <f>C342/'Total x Ano'!$L$30</f>
        <v>8.6381216011936312E-4</v>
      </c>
      <c r="Q342">
        <f>D342/'Total x Ano'!$L$30</f>
        <v>1.5509354693052202E-3</v>
      </c>
      <c r="R342">
        <f>E342/'Total x Ano'!$L$30</f>
        <v>2.6503327640025915E-4</v>
      </c>
      <c r="S342">
        <f>F342/'Total x Ano'!$L$30</f>
        <v>6.645464004554646E-3</v>
      </c>
      <c r="T342">
        <f>G342/'Total x Ano'!$L$30</f>
        <v>2.9840783713214361E-3</v>
      </c>
      <c r="U342">
        <f>H342/'Total x Ano'!$L$30</f>
        <v>1.1779256728900406E-3</v>
      </c>
      <c r="V342">
        <f>I342/'Total x Ano'!$L$30</f>
        <v>8.6381216011936312E-4</v>
      </c>
      <c r="W342">
        <f>J342/'Total x Ano'!$L$30</f>
        <v>8.8344425466753049E-5</v>
      </c>
      <c r="X342">
        <f>K342/'Total x Ano'!$L$30</f>
        <v>2.3558513457800812E-3</v>
      </c>
      <c r="Y342">
        <f>L342/'Total x Ano'!$L$30</f>
        <v>2.0348665999175453E-2</v>
      </c>
    </row>
    <row r="343" spans="1:25" x14ac:dyDescent="0.25">
      <c r="A343" s="1" t="s">
        <v>16</v>
      </c>
      <c r="B343">
        <f>'[1]SCC x Porte = Micro'!B87</f>
        <v>1391</v>
      </c>
      <c r="C343">
        <f>'[1]SCC x Porte = Micro'!C87</f>
        <v>681</v>
      </c>
      <c r="D343">
        <f>'[1]SCC x Porte = Micro'!D87</f>
        <v>688</v>
      </c>
      <c r="E343">
        <f>'[1]SCC x Porte = Micro'!E87</f>
        <v>150</v>
      </c>
      <c r="F343">
        <f>'[1]SCC x Porte = Micro'!F87</f>
        <v>2602</v>
      </c>
      <c r="G343">
        <f>'[1]SCC x Porte = Micro'!G87</f>
        <v>1458</v>
      </c>
      <c r="H343">
        <f>'[1]SCC x Porte = Micro'!H87</f>
        <v>472</v>
      </c>
      <c r="I343">
        <f>'[1]SCC x Porte = Micro'!I87</f>
        <v>272</v>
      </c>
      <c r="J343">
        <f>'[1]SCC x Porte = Micro'!J87</f>
        <v>46</v>
      </c>
      <c r="K343">
        <f>'[1]SCC x Porte = Micro'!K87</f>
        <v>788</v>
      </c>
      <c r="L343">
        <f t="shared" si="11"/>
        <v>8548</v>
      </c>
      <c r="N343" s="1" t="s">
        <v>16</v>
      </c>
      <c r="O343">
        <f>B343/'Total x Ano'!$L$30</f>
        <v>1.3654121758250388E-2</v>
      </c>
      <c r="P343">
        <f>C343/'Total x Ano'!$L$30</f>
        <v>6.6847281936509807E-3</v>
      </c>
      <c r="Q343">
        <f>D343/'Total x Ano'!$L$30</f>
        <v>6.753440524569566E-3</v>
      </c>
      <c r="R343">
        <f>E343/'Total x Ano'!$L$30</f>
        <v>1.4724070911125509E-3</v>
      </c>
      <c r="S343">
        <f>F343/'Total x Ano'!$L$30</f>
        <v>2.5541355007165714E-2</v>
      </c>
      <c r="T343">
        <f>G343/'Total x Ano'!$L$30</f>
        <v>1.4311796925613993E-2</v>
      </c>
      <c r="U343">
        <f>H343/'Total x Ano'!$L$30</f>
        <v>4.6331743133674929E-3</v>
      </c>
      <c r="V343">
        <f>I343/'Total x Ano'!$L$30</f>
        <v>2.6699648585507586E-3</v>
      </c>
      <c r="W343">
        <f>J343/'Total x Ano'!$L$30</f>
        <v>4.5153817460784893E-4</v>
      </c>
      <c r="X343">
        <f>K343/'Total x Ano'!$L$30</f>
        <v>7.7350452519779336E-3</v>
      </c>
      <c r="Y343">
        <f>L343/'Total x Ano'!$L$30</f>
        <v>8.3907572098867234E-2</v>
      </c>
    </row>
    <row r="344" spans="1:25" x14ac:dyDescent="0.25">
      <c r="A344" s="1" t="s">
        <v>15</v>
      </c>
      <c r="B344">
        <f>'[1]SCC x Porte = Micro'!B88</f>
        <v>4609</v>
      </c>
      <c r="C344">
        <f>'[1]SCC x Porte = Micro'!C88</f>
        <v>1255</v>
      </c>
      <c r="D344">
        <f>'[1]SCC x Porte = Micro'!D88</f>
        <v>1839</v>
      </c>
      <c r="E344">
        <f>'[1]SCC x Porte = Micro'!E88</f>
        <v>713</v>
      </c>
      <c r="F344">
        <f>'[1]SCC x Porte = Micro'!F88</f>
        <v>9185</v>
      </c>
      <c r="G344">
        <f>'[1]SCC x Porte = Micro'!G88</f>
        <v>4177</v>
      </c>
      <c r="H344">
        <f>'[1]SCC x Porte = Micro'!H88</f>
        <v>1548</v>
      </c>
      <c r="I344">
        <f>'[1]SCC x Porte = Micro'!I88</f>
        <v>1111</v>
      </c>
      <c r="J344">
        <f>'[1]SCC x Porte = Micro'!J88</f>
        <v>78</v>
      </c>
      <c r="K344">
        <f>'[1]SCC x Porte = Micro'!K88</f>
        <v>3688</v>
      </c>
      <c r="L344">
        <f t="shared" si="11"/>
        <v>28203</v>
      </c>
      <c r="N344" s="1" t="s">
        <v>15</v>
      </c>
      <c r="O344">
        <f>B344/'Total x Ano'!$L$30</f>
        <v>4.5242161886251644E-2</v>
      </c>
      <c r="P344">
        <f>C344/'Total x Ano'!$L$30</f>
        <v>1.2319139328975008E-2</v>
      </c>
      <c r="Q344">
        <f>D344/'Total x Ano'!$L$30</f>
        <v>1.8051710937039871E-2</v>
      </c>
      <c r="R344">
        <f>E344/'Total x Ano'!$L$30</f>
        <v>6.9988417064216577E-3</v>
      </c>
      <c r="S344">
        <f>F344/'Total x Ano'!$L$30</f>
        <v>9.0160394212458528E-2</v>
      </c>
      <c r="T344">
        <f>G344/'Total x Ano'!$L$30</f>
        <v>4.10016294638475E-2</v>
      </c>
      <c r="U344">
        <f>H344/'Total x Ano'!$L$30</f>
        <v>1.5195241180281524E-2</v>
      </c>
      <c r="V344">
        <f>I344/'Total x Ano'!$L$30</f>
        <v>1.090562852150696E-2</v>
      </c>
      <c r="W344">
        <f>J344/'Total x Ano'!$L$30</f>
        <v>7.6565168737852639E-4</v>
      </c>
      <c r="X344">
        <f>K344/'Total x Ano'!$L$30</f>
        <v>3.6201582346820582E-2</v>
      </c>
      <c r="Y344">
        <f>L344/'Total x Ano'!$L$30</f>
        <v>0.27684198127098181</v>
      </c>
    </row>
    <row r="345" spans="1:25" x14ac:dyDescent="0.25">
      <c r="A345" s="1" t="s">
        <v>14</v>
      </c>
      <c r="B345">
        <f>'[1]SCC x Porte = Micro'!B89</f>
        <v>1207</v>
      </c>
      <c r="C345">
        <f>'[1]SCC x Porte = Micro'!C89</f>
        <v>302</v>
      </c>
      <c r="D345">
        <f>'[1]SCC x Porte = Micro'!D89</f>
        <v>593</v>
      </c>
      <c r="E345">
        <f>'[1]SCC x Porte = Micro'!E89</f>
        <v>189</v>
      </c>
      <c r="F345">
        <f>'[1]SCC x Porte = Micro'!F89</f>
        <v>2402</v>
      </c>
      <c r="G345">
        <f>'[1]SCC x Porte = Micro'!G89</f>
        <v>1099</v>
      </c>
      <c r="H345">
        <f>'[1]SCC x Porte = Micro'!H89</f>
        <v>458</v>
      </c>
      <c r="I345">
        <f>'[1]SCC x Porte = Micro'!I89</f>
        <v>264</v>
      </c>
      <c r="J345">
        <f>'[1]SCC x Porte = Micro'!J89</f>
        <v>25</v>
      </c>
      <c r="K345">
        <f>'[1]SCC x Porte = Micro'!K89</f>
        <v>932</v>
      </c>
      <c r="L345">
        <f t="shared" si="11"/>
        <v>7471</v>
      </c>
      <c r="N345" s="1" t="s">
        <v>14</v>
      </c>
      <c r="O345">
        <f>B345/'Total x Ano'!$L$30</f>
        <v>1.1847969059818992E-2</v>
      </c>
      <c r="P345">
        <f>C345/'Total x Ano'!$L$30</f>
        <v>2.9644462767732692E-3</v>
      </c>
      <c r="Q345">
        <f>D345/'Total x Ano'!$L$30</f>
        <v>5.8209160335316174E-3</v>
      </c>
      <c r="R345">
        <f>E345/'Total x Ano'!$L$30</f>
        <v>1.8552329348018139E-3</v>
      </c>
      <c r="S345">
        <f>F345/'Total x Ano'!$L$30</f>
        <v>2.3578145552348981E-2</v>
      </c>
      <c r="T345">
        <f>G345/'Total x Ano'!$L$30</f>
        <v>1.0787835954217955E-2</v>
      </c>
      <c r="U345">
        <f>H345/'Total x Ano'!$L$30</f>
        <v>4.4957496515303222E-3</v>
      </c>
      <c r="V345">
        <f>I345/'Total x Ano'!$L$30</f>
        <v>2.5914364803580896E-3</v>
      </c>
      <c r="W345">
        <f>J345/'Total x Ano'!$L$30</f>
        <v>2.4540118185209178E-4</v>
      </c>
      <c r="X345">
        <f>K345/'Total x Ano'!$L$30</f>
        <v>9.1485560594459815E-3</v>
      </c>
      <c r="Y345">
        <f>L345/'Total x Ano'!$L$30</f>
        <v>7.3335689184679115E-2</v>
      </c>
    </row>
    <row r="346" spans="1:25" x14ac:dyDescent="0.25">
      <c r="A346" s="1" t="s">
        <v>13</v>
      </c>
      <c r="B346">
        <f>'[1]SCC x Porte = Micro'!B90</f>
        <v>1000</v>
      </c>
      <c r="C346">
        <f>'[1]SCC x Porte = Micro'!C90</f>
        <v>283</v>
      </c>
      <c r="D346">
        <f>'[1]SCC x Porte = Micro'!D90</f>
        <v>447</v>
      </c>
      <c r="E346">
        <f>'[1]SCC x Porte = Micro'!E90</f>
        <v>143</v>
      </c>
      <c r="F346">
        <f>'[1]SCC x Porte = Micro'!F90</f>
        <v>1451</v>
      </c>
      <c r="G346">
        <f>'[1]SCC x Porte = Micro'!G90</f>
        <v>905</v>
      </c>
      <c r="H346">
        <f>'[1]SCC x Porte = Micro'!H90</f>
        <v>418</v>
      </c>
      <c r="I346">
        <f>'[1]SCC x Porte = Micro'!I90</f>
        <v>158</v>
      </c>
      <c r="J346">
        <f>'[1]SCC x Porte = Micro'!J90</f>
        <v>21</v>
      </c>
      <c r="K346">
        <f>'[1]SCC x Porte = Micro'!K90</f>
        <v>712</v>
      </c>
      <c r="L346">
        <f t="shared" si="11"/>
        <v>5538</v>
      </c>
      <c r="N346" s="1" t="s">
        <v>13</v>
      </c>
      <c r="O346">
        <f>B346/'Total x Ano'!$L$30</f>
        <v>9.816047274083672E-3</v>
      </c>
      <c r="P346">
        <f>C346/'Total x Ano'!$L$30</f>
        <v>2.7779413785656792E-3</v>
      </c>
      <c r="Q346">
        <f>D346/'Total x Ano'!$L$30</f>
        <v>4.3877731315154012E-3</v>
      </c>
      <c r="R346">
        <f>E346/'Total x Ano'!$L$30</f>
        <v>1.4036947601939651E-3</v>
      </c>
      <c r="S346">
        <f>F346/'Total x Ano'!$L$30</f>
        <v>1.4243084594695409E-2</v>
      </c>
      <c r="T346">
        <f>G346/'Total x Ano'!$L$30</f>
        <v>8.8835227830457233E-3</v>
      </c>
      <c r="U346">
        <f>H346/'Total x Ano'!$L$30</f>
        <v>4.1031077605669748E-3</v>
      </c>
      <c r="V346">
        <f>I346/'Total x Ano'!$L$30</f>
        <v>1.5509354693052202E-3</v>
      </c>
      <c r="W346">
        <f>J346/'Total x Ano'!$L$30</f>
        <v>2.0613699275575712E-4</v>
      </c>
      <c r="X346">
        <f>K346/'Total x Ano'!$L$30</f>
        <v>6.9890256591475745E-3</v>
      </c>
      <c r="Y346">
        <f>L346/'Total x Ano'!$L$30</f>
        <v>5.4361269803875373E-2</v>
      </c>
    </row>
    <row r="347" spans="1:25" x14ac:dyDescent="0.25">
      <c r="A347" s="1" t="s">
        <v>12</v>
      </c>
      <c r="B347">
        <f>'[1]SCC x Porte = Micro'!B91</f>
        <v>1704</v>
      </c>
      <c r="C347">
        <f>'[1]SCC x Porte = Micro'!C91</f>
        <v>333</v>
      </c>
      <c r="D347">
        <f>'[1]SCC x Porte = Micro'!D91</f>
        <v>577</v>
      </c>
      <c r="E347">
        <f>'[1]SCC x Porte = Micro'!E91</f>
        <v>183</v>
      </c>
      <c r="F347">
        <f>'[1]SCC x Porte = Micro'!F91</f>
        <v>2260</v>
      </c>
      <c r="G347">
        <f>'[1]SCC x Porte = Micro'!G91</f>
        <v>1256</v>
      </c>
      <c r="H347">
        <f>'[1]SCC x Porte = Micro'!H91</f>
        <v>477</v>
      </c>
      <c r="I347">
        <f>'[1]SCC x Porte = Micro'!I91</f>
        <v>244</v>
      </c>
      <c r="J347">
        <f>'[1]SCC x Porte = Micro'!J91</f>
        <v>29</v>
      </c>
      <c r="K347">
        <f>'[1]SCC x Porte = Micro'!K91</f>
        <v>743</v>
      </c>
      <c r="L347">
        <f t="shared" si="11"/>
        <v>7806</v>
      </c>
      <c r="N347" s="1" t="s">
        <v>12</v>
      </c>
      <c r="O347">
        <f>B347/'Total x Ano'!$L$30</f>
        <v>1.6726544555038577E-2</v>
      </c>
      <c r="P347">
        <f>C347/'Total x Ano'!$L$30</f>
        <v>3.2687437422698629E-3</v>
      </c>
      <c r="Q347">
        <f>D347/'Total x Ano'!$L$30</f>
        <v>5.6638592771462784E-3</v>
      </c>
      <c r="R347">
        <f>E347/'Total x Ano'!$L$30</f>
        <v>1.796336651157312E-3</v>
      </c>
      <c r="S347">
        <f>F347/'Total x Ano'!$L$30</f>
        <v>2.21842668394291E-2</v>
      </c>
      <c r="T347">
        <f>G347/'Total x Ano'!$L$30</f>
        <v>1.2328955376249092E-2</v>
      </c>
      <c r="U347">
        <f>H347/'Total x Ano'!$L$30</f>
        <v>4.6822545497379117E-3</v>
      </c>
      <c r="V347">
        <f>I347/'Total x Ano'!$L$30</f>
        <v>2.3951155348764159E-3</v>
      </c>
      <c r="W347">
        <f>J347/'Total x Ano'!$L$30</f>
        <v>2.8466537094842646E-4</v>
      </c>
      <c r="X347">
        <f>K347/'Total x Ano'!$L$30</f>
        <v>7.2933231246441682E-3</v>
      </c>
      <c r="Y347">
        <f>L347/'Total x Ano'!$L$30</f>
        <v>7.6624065021497142E-2</v>
      </c>
    </row>
    <row r="348" spans="1:25" x14ac:dyDescent="0.25">
      <c r="A348" s="1" t="s">
        <v>11</v>
      </c>
      <c r="B348">
        <f>'[1]SCC x Porte = Micro'!B92</f>
        <v>200</v>
      </c>
      <c r="C348">
        <f>'[1]SCC x Porte = Micro'!C92</f>
        <v>82</v>
      </c>
      <c r="D348">
        <f>'[1]SCC x Porte = Micro'!D92</f>
        <v>133</v>
      </c>
      <c r="E348">
        <f>'[1]SCC x Porte = Micro'!E92</f>
        <v>29</v>
      </c>
      <c r="F348">
        <f>'[1]SCC x Porte = Micro'!F92</f>
        <v>324</v>
      </c>
      <c r="G348">
        <f>'[1]SCC x Porte = Micro'!G92</f>
        <v>172</v>
      </c>
      <c r="H348">
        <f>'[1]SCC x Porte = Micro'!H92</f>
        <v>119</v>
      </c>
      <c r="I348">
        <f>'[1]SCC x Porte = Micro'!I92</f>
        <v>41</v>
      </c>
      <c r="J348">
        <f>'[1]SCC x Porte = Micro'!J92</f>
        <v>6</v>
      </c>
      <c r="K348">
        <f>'[1]SCC x Porte = Micro'!K92</f>
        <v>178</v>
      </c>
      <c r="L348">
        <f t="shared" si="11"/>
        <v>1284</v>
      </c>
      <c r="N348" s="1" t="s">
        <v>11</v>
      </c>
      <c r="O348">
        <f>B348/'Total x Ano'!$L$30</f>
        <v>1.9632094548167342E-3</v>
      </c>
      <c r="P348">
        <f>C348/'Total x Ano'!$L$30</f>
        <v>8.0491587647486113E-4</v>
      </c>
      <c r="Q348">
        <f>D348/'Total x Ano'!$L$30</f>
        <v>1.3055342874531285E-3</v>
      </c>
      <c r="R348">
        <f>E348/'Total x Ano'!$L$30</f>
        <v>2.8466537094842646E-4</v>
      </c>
      <c r="S348">
        <f>F348/'Total x Ano'!$L$30</f>
        <v>3.1803993168031098E-3</v>
      </c>
      <c r="T348">
        <f>G348/'Total x Ano'!$L$30</f>
        <v>1.6883601311423915E-3</v>
      </c>
      <c r="U348">
        <f>H348/'Total x Ano'!$L$30</f>
        <v>1.1681096256159569E-3</v>
      </c>
      <c r="V348">
        <f>I348/'Total x Ano'!$L$30</f>
        <v>4.0245793823743056E-4</v>
      </c>
      <c r="W348">
        <f>J348/'Total x Ano'!$L$30</f>
        <v>5.8896283644502031E-5</v>
      </c>
      <c r="X348">
        <f>K348/'Total x Ano'!$L$30</f>
        <v>1.7472564147868936E-3</v>
      </c>
      <c r="Y348">
        <f>L348/'Total x Ano'!$L$30</f>
        <v>1.2603804699923435E-2</v>
      </c>
    </row>
    <row r="349" spans="1:25" x14ac:dyDescent="0.25">
      <c r="A349" s="1" t="s">
        <v>10</v>
      </c>
      <c r="B349">
        <f>'[1]SCC x Porte = Micro'!B93</f>
        <v>206</v>
      </c>
      <c r="C349">
        <f>'[1]SCC x Porte = Micro'!C93</f>
        <v>71</v>
      </c>
      <c r="D349">
        <f>'[1]SCC x Porte = Micro'!D93</f>
        <v>194</v>
      </c>
      <c r="E349">
        <f>'[1]SCC x Porte = Micro'!E93</f>
        <v>36</v>
      </c>
      <c r="F349">
        <f>'[1]SCC x Porte = Micro'!F93</f>
        <v>479</v>
      </c>
      <c r="G349">
        <f>'[1]SCC x Porte = Micro'!G93</f>
        <v>208</v>
      </c>
      <c r="H349">
        <f>'[1]SCC x Porte = Micro'!H93</f>
        <v>99</v>
      </c>
      <c r="I349">
        <f>'[1]SCC x Porte = Micro'!I93</f>
        <v>43</v>
      </c>
      <c r="J349">
        <f>'[1]SCC x Porte = Micro'!J93</f>
        <v>6</v>
      </c>
      <c r="K349">
        <f>'[1]SCC x Porte = Micro'!K93</f>
        <v>256</v>
      </c>
      <c r="L349">
        <f t="shared" si="11"/>
        <v>1598</v>
      </c>
      <c r="N349" s="1" t="s">
        <v>10</v>
      </c>
      <c r="O349">
        <f>B349/'Total x Ano'!$L$30</f>
        <v>2.0221057384612363E-3</v>
      </c>
      <c r="P349">
        <f>C349/'Total x Ano'!$L$30</f>
        <v>6.9693935645994071E-4</v>
      </c>
      <c r="Q349">
        <f>D349/'Total x Ano'!$L$30</f>
        <v>1.9043131711722323E-3</v>
      </c>
      <c r="R349">
        <f>E349/'Total x Ano'!$L$30</f>
        <v>3.533777018670122E-4</v>
      </c>
      <c r="S349">
        <f>F349/'Total x Ano'!$L$30</f>
        <v>4.7018866442860791E-3</v>
      </c>
      <c r="T349">
        <f>G349/'Total x Ano'!$L$30</f>
        <v>2.0417378330094037E-3</v>
      </c>
      <c r="U349">
        <f>H349/'Total x Ano'!$L$30</f>
        <v>9.7178868013428354E-4</v>
      </c>
      <c r="V349">
        <f>I349/'Total x Ano'!$L$30</f>
        <v>4.2209003278559788E-4</v>
      </c>
      <c r="W349">
        <f>J349/'Total x Ano'!$L$30</f>
        <v>5.8896283644502031E-5</v>
      </c>
      <c r="X349">
        <f>K349/'Total x Ano'!$L$30</f>
        <v>2.5129081021654201E-3</v>
      </c>
      <c r="Y349">
        <f>L349/'Total x Ano'!$L$30</f>
        <v>1.5686043543985707E-2</v>
      </c>
    </row>
    <row r="350" spans="1:25" x14ac:dyDescent="0.25">
      <c r="A350" s="1" t="s">
        <v>9</v>
      </c>
      <c r="B350">
        <f>'[1]SCC x Porte = Micro'!B94</f>
        <v>509</v>
      </c>
      <c r="C350">
        <f>'[1]SCC x Porte = Micro'!C94</f>
        <v>142</v>
      </c>
      <c r="D350">
        <f>'[1]SCC x Porte = Micro'!D94</f>
        <v>286</v>
      </c>
      <c r="E350">
        <f>'[1]SCC x Porte = Micro'!E94</f>
        <v>66</v>
      </c>
      <c r="F350">
        <f>'[1]SCC x Porte = Micro'!F94</f>
        <v>1020</v>
      </c>
      <c r="G350">
        <f>'[1]SCC x Porte = Micro'!G94</f>
        <v>397</v>
      </c>
      <c r="H350">
        <f>'[1]SCC x Porte = Micro'!H94</f>
        <v>204</v>
      </c>
      <c r="I350">
        <f>'[1]SCC x Porte = Micro'!I94</f>
        <v>115</v>
      </c>
      <c r="J350">
        <f>'[1]SCC x Porte = Micro'!J94</f>
        <v>6</v>
      </c>
      <c r="K350">
        <f>'[1]SCC x Porte = Micro'!K94</f>
        <v>431</v>
      </c>
      <c r="L350">
        <f t="shared" si="11"/>
        <v>3176</v>
      </c>
      <c r="N350" s="1" t="s">
        <v>9</v>
      </c>
      <c r="O350">
        <f>B350/'Total x Ano'!$L$30</f>
        <v>4.9963680625085887E-3</v>
      </c>
      <c r="P350">
        <f>C350/'Total x Ano'!$L$30</f>
        <v>1.3938787129198814E-3</v>
      </c>
      <c r="Q350">
        <f>D350/'Total x Ano'!$L$30</f>
        <v>2.8073895203879302E-3</v>
      </c>
      <c r="R350">
        <f>E350/'Total x Ano'!$L$30</f>
        <v>6.478591200895224E-4</v>
      </c>
      <c r="S350">
        <f>F350/'Total x Ano'!$L$30</f>
        <v>1.0012368219565346E-2</v>
      </c>
      <c r="T350">
        <f>G350/'Total x Ano'!$L$30</f>
        <v>3.8969707678112179E-3</v>
      </c>
      <c r="U350">
        <f>H350/'Total x Ano'!$L$30</f>
        <v>2.002473643913069E-3</v>
      </c>
      <c r="V350">
        <f>I350/'Total x Ano'!$L$30</f>
        <v>1.1288454365196224E-3</v>
      </c>
      <c r="W350">
        <f>J350/'Total x Ano'!$L$30</f>
        <v>5.8896283644502031E-5</v>
      </c>
      <c r="X350">
        <f>K350/'Total x Ano'!$L$30</f>
        <v>4.2307163751300622E-3</v>
      </c>
      <c r="Y350">
        <f>L350/'Total x Ano'!$L$30</f>
        <v>3.1175766142489743E-2</v>
      </c>
    </row>
    <row r="351" spans="1:25" x14ac:dyDescent="0.25">
      <c r="A351" s="1" t="s">
        <v>8</v>
      </c>
      <c r="B351">
        <f>'[1]SCC x Porte = Micro'!B95</f>
        <v>282</v>
      </c>
      <c r="C351">
        <f>'[1]SCC x Porte = Micro'!C95</f>
        <v>102</v>
      </c>
      <c r="D351">
        <f>'[1]SCC x Porte = Micro'!D95</f>
        <v>114</v>
      </c>
      <c r="E351">
        <f>'[1]SCC x Porte = Micro'!E95</f>
        <v>47</v>
      </c>
      <c r="F351">
        <f>'[1]SCC x Porte = Micro'!F95</f>
        <v>759</v>
      </c>
      <c r="G351">
        <f>'[1]SCC x Porte = Micro'!G95</f>
        <v>331</v>
      </c>
      <c r="H351">
        <f>'[1]SCC x Porte = Micro'!H95</f>
        <v>90</v>
      </c>
      <c r="I351">
        <f>'[1]SCC x Porte = Micro'!I95</f>
        <v>85</v>
      </c>
      <c r="J351">
        <f>'[1]SCC x Porte = Micro'!J95</f>
        <v>9</v>
      </c>
      <c r="K351">
        <f>'[1]SCC x Porte = Micro'!K95</f>
        <v>294</v>
      </c>
      <c r="L351">
        <f t="shared" si="11"/>
        <v>2113</v>
      </c>
      <c r="N351" s="1" t="s">
        <v>8</v>
      </c>
      <c r="O351">
        <f>B351/'Total x Ano'!$L$30</f>
        <v>2.7681253312915955E-3</v>
      </c>
      <c r="P351">
        <f>C351/'Total x Ano'!$L$30</f>
        <v>1.0012368219565345E-3</v>
      </c>
      <c r="Q351">
        <f>D351/'Total x Ano'!$L$30</f>
        <v>1.1190293892455387E-3</v>
      </c>
      <c r="R351">
        <f>E351/'Total x Ano'!$L$30</f>
        <v>4.6135422188193256E-4</v>
      </c>
      <c r="S351">
        <f>F351/'Total x Ano'!$L$30</f>
        <v>7.4503798810295072E-3</v>
      </c>
      <c r="T351">
        <f>G351/'Total x Ano'!$L$30</f>
        <v>3.2491116477216956E-3</v>
      </c>
      <c r="U351">
        <f>H351/'Total x Ano'!$L$30</f>
        <v>8.8344425466753049E-4</v>
      </c>
      <c r="V351">
        <f>I351/'Total x Ano'!$L$30</f>
        <v>8.3436401829711207E-4</v>
      </c>
      <c r="W351">
        <f>J351/'Total x Ano'!$L$30</f>
        <v>8.8344425466753049E-5</v>
      </c>
      <c r="X351">
        <f>K351/'Total x Ano'!$L$30</f>
        <v>2.8859178985805997E-3</v>
      </c>
      <c r="Y351">
        <f>L351/'Total x Ano'!$L$30</f>
        <v>2.07413078901388E-2</v>
      </c>
    </row>
    <row r="352" spans="1:25" x14ac:dyDescent="0.25">
      <c r="A352" s="1" t="s">
        <v>7</v>
      </c>
      <c r="B352">
        <f>'[1]SCC x Porte = Micro'!B96</f>
        <v>15920</v>
      </c>
      <c r="C352">
        <f>'[1]SCC x Porte = Micro'!C96</f>
        <v>4933</v>
      </c>
      <c r="D352">
        <f>'[1]SCC x Porte = Micro'!D96</f>
        <v>7334</v>
      </c>
      <c r="E352">
        <f>'[1]SCC x Porte = Micro'!E96</f>
        <v>2067</v>
      </c>
      <c r="F352">
        <f>'[1]SCC x Porte = Micro'!F96</f>
        <v>30514</v>
      </c>
      <c r="G352">
        <f>'[1]SCC x Porte = Micro'!G96</f>
        <v>14005</v>
      </c>
      <c r="H352">
        <f>'[1]SCC x Porte = Micro'!H96</f>
        <v>5512</v>
      </c>
      <c r="I352">
        <f>'[1]SCC x Porte = Micro'!I96</f>
        <v>3478</v>
      </c>
      <c r="J352">
        <f>'[1]SCC x Porte = Micro'!J96</f>
        <v>349</v>
      </c>
      <c r="K352">
        <f>'[1]SCC x Porte = Micro'!K96</f>
        <v>12034</v>
      </c>
      <c r="L352">
        <f t="shared" si="11"/>
        <v>96146</v>
      </c>
      <c r="N352" s="1" t="s">
        <v>7</v>
      </c>
      <c r="O352">
        <f>B352/'Total x Ano'!$L$30</f>
        <v>0.15627147260341206</v>
      </c>
      <c r="P352">
        <f>C352/'Total x Ano'!$L$30</f>
        <v>4.8422561203054756E-2</v>
      </c>
      <c r="Q352">
        <f>D352/'Total x Ano'!$L$30</f>
        <v>7.1990890708129654E-2</v>
      </c>
      <c r="R352">
        <f>E352/'Total x Ano'!$L$30</f>
        <v>2.028976971553095E-2</v>
      </c>
      <c r="S352">
        <f>F352/'Total x Ano'!$L$30</f>
        <v>0.29952686652138916</v>
      </c>
      <c r="T352">
        <f>G352/'Total x Ano'!$L$30</f>
        <v>0.13747374207354182</v>
      </c>
      <c r="U352">
        <f>H352/'Total x Ano'!$L$30</f>
        <v>5.4106052574749201E-2</v>
      </c>
      <c r="V352">
        <f>I352/'Total x Ano'!$L$30</f>
        <v>3.4140212419263009E-2</v>
      </c>
      <c r="W352">
        <f>J352/'Total x Ano'!$L$30</f>
        <v>3.4258004986552014E-3</v>
      </c>
      <c r="X352">
        <f>K352/'Total x Ano'!$L$30</f>
        <v>0.1181263128963229</v>
      </c>
      <c r="Y352">
        <f>L352/'Total x Ano'!$L$30</f>
        <v>0.9437736812140487</v>
      </c>
    </row>
    <row r="355" spans="1:25" x14ac:dyDescent="0.25">
      <c r="B355" s="1">
        <v>2018</v>
      </c>
      <c r="C355" s="1">
        <v>2018</v>
      </c>
      <c r="D355" s="1">
        <v>2018</v>
      </c>
      <c r="E355" s="1">
        <v>2018</v>
      </c>
      <c r="F355" s="1">
        <v>2018</v>
      </c>
      <c r="G355" s="1">
        <v>2018</v>
      </c>
      <c r="H355" s="1">
        <v>2018</v>
      </c>
      <c r="I355" s="1">
        <v>2018</v>
      </c>
      <c r="J355" s="1">
        <v>2018</v>
      </c>
      <c r="K355" s="1">
        <v>2018</v>
      </c>
      <c r="L355" s="1">
        <v>2018</v>
      </c>
      <c r="N355" s="1"/>
      <c r="O355" s="1">
        <f>$L355</f>
        <v>2018</v>
      </c>
      <c r="P355" s="1">
        <f t="shared" ref="P355:Y355" si="12">$L355</f>
        <v>2018</v>
      </c>
      <c r="Q355" s="1">
        <f t="shared" si="12"/>
        <v>2018</v>
      </c>
      <c r="R355" s="1">
        <f t="shared" si="12"/>
        <v>2018</v>
      </c>
      <c r="S355" s="1">
        <f t="shared" si="12"/>
        <v>2018</v>
      </c>
      <c r="T355" s="1">
        <f t="shared" si="12"/>
        <v>2018</v>
      </c>
      <c r="U355" s="1">
        <f t="shared" si="12"/>
        <v>2018</v>
      </c>
      <c r="V355" s="1">
        <f t="shared" si="12"/>
        <v>2018</v>
      </c>
      <c r="W355" s="1">
        <f t="shared" si="12"/>
        <v>2018</v>
      </c>
      <c r="X355" s="1">
        <f t="shared" si="12"/>
        <v>2018</v>
      </c>
      <c r="Y355" s="1">
        <f t="shared" si="12"/>
        <v>2018</v>
      </c>
    </row>
    <row r="356" spans="1:25" x14ac:dyDescent="0.25">
      <c r="B356" s="1" t="s">
        <v>505</v>
      </c>
      <c r="C356" s="1" t="s">
        <v>541</v>
      </c>
      <c r="D356" s="1" t="s">
        <v>1</v>
      </c>
      <c r="E356" s="1" t="s">
        <v>531</v>
      </c>
      <c r="F356" s="1" t="s">
        <v>510</v>
      </c>
      <c r="G356" s="1" t="s">
        <v>537</v>
      </c>
      <c r="H356" s="1" t="s">
        <v>2</v>
      </c>
      <c r="I356" s="1" t="s">
        <v>3</v>
      </c>
      <c r="J356" s="1" t="s">
        <v>6</v>
      </c>
      <c r="K356" s="1" t="s">
        <v>533</v>
      </c>
      <c r="L356" s="1" t="s">
        <v>565</v>
      </c>
      <c r="N356" s="1"/>
      <c r="O356" s="1" t="s">
        <v>505</v>
      </c>
      <c r="P356" s="1" t="s">
        <v>541</v>
      </c>
      <c r="Q356" s="1" t="s">
        <v>1</v>
      </c>
      <c r="R356" s="1" t="s">
        <v>531</v>
      </c>
      <c r="S356" s="1" t="s">
        <v>510</v>
      </c>
      <c r="T356" s="1" t="s">
        <v>537</v>
      </c>
      <c r="U356" s="1" t="s">
        <v>2</v>
      </c>
      <c r="V356" s="1" t="s">
        <v>3</v>
      </c>
      <c r="W356" s="1" t="s">
        <v>6</v>
      </c>
      <c r="X356" s="1" t="s">
        <v>533</v>
      </c>
      <c r="Y356" s="1" t="s">
        <v>565</v>
      </c>
    </row>
    <row r="357" spans="1:25" x14ac:dyDescent="0.25">
      <c r="A357" s="1" t="s">
        <v>34</v>
      </c>
      <c r="B357">
        <f>'[1]SCC x Porte = Micro'!B101</f>
        <v>126</v>
      </c>
      <c r="C357">
        <f>'[1]SCC x Porte = Micro'!C101</f>
        <v>26</v>
      </c>
      <c r="D357">
        <f>'[1]SCC x Porte = Micro'!D101</f>
        <v>106</v>
      </c>
      <c r="E357">
        <f>'[1]SCC x Porte = Micro'!E101</f>
        <v>13</v>
      </c>
      <c r="F357">
        <f>'[1]SCC x Porte = Micro'!F101</f>
        <v>237</v>
      </c>
      <c r="G357">
        <f>'[1]SCC x Porte = Micro'!G101</f>
        <v>83</v>
      </c>
      <c r="H357">
        <f>'[1]SCC x Porte = Micro'!H101</f>
        <v>28</v>
      </c>
      <c r="I357">
        <f>'[1]SCC x Porte = Micro'!I101</f>
        <v>27</v>
      </c>
      <c r="J357">
        <f>'[1]SCC x Porte = Micro'!J101</f>
        <v>5</v>
      </c>
      <c r="K357">
        <f>'[1]SCC x Porte = Micro'!K101</f>
        <v>95</v>
      </c>
      <c r="L357">
        <f>SUM(B357:K357)</f>
        <v>746</v>
      </c>
      <c r="N357" s="1" t="s">
        <v>34</v>
      </c>
      <c r="O357">
        <f>B357/'Total x Ano'!$M$30</f>
        <v>1.2629679747406405E-3</v>
      </c>
      <c r="P357">
        <f>C357/'Total x Ano'!$M$30</f>
        <v>2.6061243923219566E-4</v>
      </c>
      <c r="Q357">
        <f>D357/'Total x Ano'!$M$30</f>
        <v>1.0624968676389516E-3</v>
      </c>
      <c r="R357">
        <f>E357/'Total x Ano'!$M$30</f>
        <v>1.3030621961609783E-4</v>
      </c>
      <c r="S357">
        <f>F357/'Total x Ano'!$M$30</f>
        <v>2.3755826191550144E-3</v>
      </c>
      <c r="T357">
        <f>G357/'Total x Ano'!$M$30</f>
        <v>8.3195509447200921E-4</v>
      </c>
      <c r="U357">
        <f>H357/'Total x Ano'!$M$30</f>
        <v>2.8065954994236454E-4</v>
      </c>
      <c r="V357">
        <f>I357/'Total x Ano'!$M$30</f>
        <v>2.7063599458728013E-4</v>
      </c>
      <c r="W357">
        <f>J357/'Total x Ano'!$M$30</f>
        <v>5.0117776775422245E-5</v>
      </c>
      <c r="X357">
        <f>K357/'Total x Ano'!$M$30</f>
        <v>9.5223775873302257E-4</v>
      </c>
      <c r="Y357">
        <f>L357/'Total x Ano'!$M$30</f>
        <v>7.4775722948929989E-3</v>
      </c>
    </row>
    <row r="358" spans="1:25" x14ac:dyDescent="0.25">
      <c r="A358" s="1" t="s">
        <v>33</v>
      </c>
      <c r="B358">
        <f>'[1]SCC x Porte = Micro'!B102</f>
        <v>28</v>
      </c>
      <c r="C358">
        <f>'[1]SCC x Porte = Micro'!C102</f>
        <v>9</v>
      </c>
      <c r="D358">
        <f>'[1]SCC x Porte = Micro'!D102</f>
        <v>23</v>
      </c>
      <c r="E358">
        <f>'[1]SCC x Porte = Micro'!E102</f>
        <v>0</v>
      </c>
      <c r="F358">
        <f>'[1]SCC x Porte = Micro'!F102</f>
        <v>68</v>
      </c>
      <c r="G358">
        <f>'[1]SCC x Porte = Micro'!G102</f>
        <v>12</v>
      </c>
      <c r="H358">
        <f>'[1]SCC x Porte = Micro'!H102</f>
        <v>10</v>
      </c>
      <c r="I358">
        <f>'[1]SCC x Porte = Micro'!I102</f>
        <v>6</v>
      </c>
      <c r="J358">
        <f>'[1]SCC x Porte = Micro'!J102</f>
        <v>0</v>
      </c>
      <c r="K358">
        <f>'[1]SCC x Porte = Micro'!K102</f>
        <v>27</v>
      </c>
      <c r="L358">
        <f t="shared" ref="L358:L384" si="13">SUM(B358:K358)</f>
        <v>183</v>
      </c>
      <c r="N358" s="1" t="s">
        <v>33</v>
      </c>
      <c r="O358">
        <f>B358/'Total x Ano'!$M$30</f>
        <v>2.8065954994236454E-4</v>
      </c>
      <c r="P358">
        <f>C358/'Total x Ano'!$M$30</f>
        <v>9.0211998195760038E-5</v>
      </c>
      <c r="Q358">
        <f>D358/'Total x Ano'!$M$30</f>
        <v>2.3054177316694232E-4</v>
      </c>
      <c r="R358">
        <f>E358/'Total x Ano'!$M$30</f>
        <v>0</v>
      </c>
      <c r="S358">
        <f>F358/'Total x Ano'!$M$30</f>
        <v>6.8160176414574245E-4</v>
      </c>
      <c r="T358">
        <f>G358/'Total x Ano'!$M$30</f>
        <v>1.2028266426101338E-4</v>
      </c>
      <c r="U358">
        <f>H358/'Total x Ano'!$M$30</f>
        <v>1.0023555355084449E-4</v>
      </c>
      <c r="V358">
        <f>I358/'Total x Ano'!$M$30</f>
        <v>6.014133213050669E-5</v>
      </c>
      <c r="W358">
        <f>J358/'Total x Ano'!$M$30</f>
        <v>0</v>
      </c>
      <c r="X358">
        <f>K358/'Total x Ano'!$M$30</f>
        <v>2.7063599458728013E-4</v>
      </c>
      <c r="Y358">
        <f>L358/'Total x Ano'!$M$30</f>
        <v>1.8343106299804541E-3</v>
      </c>
    </row>
    <row r="359" spans="1:25" x14ac:dyDescent="0.25">
      <c r="A359" s="1" t="s">
        <v>32</v>
      </c>
      <c r="B359">
        <f>'[1]SCC x Porte = Micro'!B103</f>
        <v>133</v>
      </c>
      <c r="C359">
        <f>'[1]SCC x Porte = Micro'!C103</f>
        <v>33</v>
      </c>
      <c r="D359">
        <f>'[1]SCC x Porte = Micro'!D103</f>
        <v>51</v>
      </c>
      <c r="E359">
        <f>'[1]SCC x Porte = Micro'!E103</f>
        <v>10</v>
      </c>
      <c r="F359">
        <f>'[1]SCC x Porte = Micro'!F103</f>
        <v>242</v>
      </c>
      <c r="G359">
        <f>'[1]SCC x Porte = Micro'!G103</f>
        <v>62</v>
      </c>
      <c r="H359">
        <f>'[1]SCC x Porte = Micro'!H103</f>
        <v>32</v>
      </c>
      <c r="I359">
        <f>'[1]SCC x Porte = Micro'!I103</f>
        <v>27</v>
      </c>
      <c r="J359">
        <f>'[1]SCC x Porte = Micro'!J103</f>
        <v>0</v>
      </c>
      <c r="K359">
        <f>'[1]SCC x Porte = Micro'!K103</f>
        <v>83</v>
      </c>
      <c r="L359">
        <f t="shared" si="13"/>
        <v>673</v>
      </c>
      <c r="N359" s="1" t="s">
        <v>32</v>
      </c>
      <c r="O359">
        <f>B359/'Total x Ano'!$M$30</f>
        <v>1.3331328622262317E-3</v>
      </c>
      <c r="P359">
        <f>C359/'Total x Ano'!$M$30</f>
        <v>3.3077732671778681E-4</v>
      </c>
      <c r="Q359">
        <f>D359/'Total x Ano'!$M$30</f>
        <v>5.1120132310930686E-4</v>
      </c>
      <c r="R359">
        <f>E359/'Total x Ano'!$M$30</f>
        <v>1.0023555355084449E-4</v>
      </c>
      <c r="S359">
        <f>F359/'Total x Ano'!$M$30</f>
        <v>2.4257003959304367E-3</v>
      </c>
      <c r="T359">
        <f>G359/'Total x Ano'!$M$30</f>
        <v>6.2146043201523576E-4</v>
      </c>
      <c r="U359">
        <f>H359/'Total x Ano'!$M$30</f>
        <v>3.2075377136270235E-4</v>
      </c>
      <c r="V359">
        <f>I359/'Total x Ano'!$M$30</f>
        <v>2.7063599458728013E-4</v>
      </c>
      <c r="W359">
        <f>J359/'Total x Ano'!$M$30</f>
        <v>0</v>
      </c>
      <c r="X359">
        <f>K359/'Total x Ano'!$M$30</f>
        <v>8.3195509447200921E-4</v>
      </c>
      <c r="Y359">
        <f>L359/'Total x Ano'!$M$30</f>
        <v>6.7458527539718338E-3</v>
      </c>
    </row>
    <row r="360" spans="1:25" x14ac:dyDescent="0.25">
      <c r="A360" s="1" t="s">
        <v>31</v>
      </c>
      <c r="B360">
        <f>'[1]SCC x Porte = Micro'!B104</f>
        <v>28</v>
      </c>
      <c r="C360">
        <f>'[1]SCC x Porte = Micro'!C104</f>
        <v>1</v>
      </c>
      <c r="D360">
        <f>'[1]SCC x Porte = Micro'!D104</f>
        <v>17</v>
      </c>
      <c r="E360">
        <f>'[1]SCC x Porte = Micro'!E104</f>
        <v>1</v>
      </c>
      <c r="F360">
        <f>'[1]SCC x Porte = Micro'!F104</f>
        <v>57</v>
      </c>
      <c r="G360">
        <f>'[1]SCC x Porte = Micro'!G104</f>
        <v>19</v>
      </c>
      <c r="H360">
        <f>'[1]SCC x Porte = Micro'!H104</f>
        <v>14</v>
      </c>
      <c r="I360">
        <f>'[1]SCC x Porte = Micro'!I104</f>
        <v>5</v>
      </c>
      <c r="J360">
        <f>'[1]SCC x Porte = Micro'!J104</f>
        <v>1</v>
      </c>
      <c r="K360">
        <f>'[1]SCC x Porte = Micro'!K104</f>
        <v>23</v>
      </c>
      <c r="L360">
        <f t="shared" si="13"/>
        <v>166</v>
      </c>
      <c r="N360" s="1" t="s">
        <v>31</v>
      </c>
      <c r="O360">
        <f>B360/'Total x Ano'!$M$30</f>
        <v>2.8065954994236454E-4</v>
      </c>
      <c r="P360">
        <f>C360/'Total x Ano'!$M$30</f>
        <v>1.0023555355084448E-5</v>
      </c>
      <c r="Q360">
        <f>D360/'Total x Ano'!$M$30</f>
        <v>1.7040044103643561E-4</v>
      </c>
      <c r="R360">
        <f>E360/'Total x Ano'!$M$30</f>
        <v>1.0023555355084448E-5</v>
      </c>
      <c r="S360">
        <f>F360/'Total x Ano'!$M$30</f>
        <v>5.7134265523981354E-4</v>
      </c>
      <c r="T360">
        <f>G360/'Total x Ano'!$M$30</f>
        <v>1.9044755174660451E-4</v>
      </c>
      <c r="U360">
        <f>H360/'Total x Ano'!$M$30</f>
        <v>1.4032977497118227E-4</v>
      </c>
      <c r="V360">
        <f>I360/'Total x Ano'!$M$30</f>
        <v>5.0117776775422245E-5</v>
      </c>
      <c r="W360">
        <f>J360/'Total x Ano'!$M$30</f>
        <v>1.0023555355084448E-5</v>
      </c>
      <c r="X360">
        <f>K360/'Total x Ano'!$M$30</f>
        <v>2.3054177316694232E-4</v>
      </c>
      <c r="Y360">
        <f>L360/'Total x Ano'!$M$30</f>
        <v>1.6639101889440184E-3</v>
      </c>
    </row>
    <row r="361" spans="1:25" x14ac:dyDescent="0.25">
      <c r="A361" s="1" t="s">
        <v>30</v>
      </c>
      <c r="B361">
        <f>'[1]SCC x Porte = Micro'!B105</f>
        <v>178</v>
      </c>
      <c r="C361">
        <f>'[1]SCC x Porte = Micro'!C105</f>
        <v>39</v>
      </c>
      <c r="D361">
        <f>'[1]SCC x Porte = Micro'!D105</f>
        <v>119</v>
      </c>
      <c r="E361">
        <f>'[1]SCC x Porte = Micro'!E105</f>
        <v>23</v>
      </c>
      <c r="F361">
        <f>'[1]SCC x Porte = Micro'!F105</f>
        <v>440</v>
      </c>
      <c r="G361">
        <f>'[1]SCC x Porte = Micro'!G105</f>
        <v>142</v>
      </c>
      <c r="H361">
        <f>'[1]SCC x Porte = Micro'!H105</f>
        <v>83</v>
      </c>
      <c r="I361">
        <f>'[1]SCC x Porte = Micro'!I105</f>
        <v>56</v>
      </c>
      <c r="J361">
        <f>'[1]SCC x Porte = Micro'!J105</f>
        <v>2</v>
      </c>
      <c r="K361">
        <f>'[1]SCC x Porte = Micro'!K105</f>
        <v>155</v>
      </c>
      <c r="L361">
        <f t="shared" si="13"/>
        <v>1237</v>
      </c>
      <c r="N361" s="1" t="s">
        <v>30</v>
      </c>
      <c r="O361">
        <f>B361/'Total x Ano'!$M$30</f>
        <v>1.7841928532050318E-3</v>
      </c>
      <c r="P361">
        <f>C361/'Total x Ano'!$M$30</f>
        <v>3.9091865884829349E-4</v>
      </c>
      <c r="Q361">
        <f>D361/'Total x Ano'!$M$30</f>
        <v>1.1928030872550494E-3</v>
      </c>
      <c r="R361">
        <f>E361/'Total x Ano'!$M$30</f>
        <v>2.3054177316694232E-4</v>
      </c>
      <c r="S361">
        <f>F361/'Total x Ano'!$M$30</f>
        <v>4.4103643562371569E-3</v>
      </c>
      <c r="T361">
        <f>G361/'Total x Ano'!$M$30</f>
        <v>1.4233448604219917E-3</v>
      </c>
      <c r="U361">
        <f>H361/'Total x Ano'!$M$30</f>
        <v>8.3195509447200921E-4</v>
      </c>
      <c r="V361">
        <f>I361/'Total x Ano'!$M$30</f>
        <v>5.6131909988472908E-4</v>
      </c>
      <c r="W361">
        <f>J361/'Total x Ano'!$M$30</f>
        <v>2.0047110710168897E-5</v>
      </c>
      <c r="X361">
        <f>K361/'Total x Ano'!$M$30</f>
        <v>1.5536510800380895E-3</v>
      </c>
      <c r="Y361">
        <f>L361/'Total x Ano'!$M$30</f>
        <v>1.2399137974239463E-2</v>
      </c>
    </row>
    <row r="362" spans="1:25" x14ac:dyDescent="0.25">
      <c r="A362" s="1" t="s">
        <v>29</v>
      </c>
      <c r="B362">
        <f>'[1]SCC x Porte = Micro'!B106</f>
        <v>20</v>
      </c>
      <c r="C362">
        <f>'[1]SCC x Porte = Micro'!C106</f>
        <v>1</v>
      </c>
      <c r="D362">
        <f>'[1]SCC x Porte = Micro'!D106</f>
        <v>22</v>
      </c>
      <c r="E362">
        <f>'[1]SCC x Porte = Micro'!E106</f>
        <v>4</v>
      </c>
      <c r="F362">
        <f>'[1]SCC x Porte = Micro'!F106</f>
        <v>53</v>
      </c>
      <c r="G362">
        <f>'[1]SCC x Porte = Micro'!G106</f>
        <v>20</v>
      </c>
      <c r="H362">
        <f>'[1]SCC x Porte = Micro'!H106</f>
        <v>13</v>
      </c>
      <c r="I362">
        <f>'[1]SCC x Porte = Micro'!I106</f>
        <v>1</v>
      </c>
      <c r="J362">
        <f>'[1]SCC x Porte = Micro'!J106</f>
        <v>1</v>
      </c>
      <c r="K362">
        <f>'[1]SCC x Porte = Micro'!K106</f>
        <v>16</v>
      </c>
      <c r="L362">
        <f t="shared" si="13"/>
        <v>151</v>
      </c>
      <c r="N362" s="1" t="s">
        <v>29</v>
      </c>
      <c r="O362">
        <f>B362/'Total x Ano'!$M$30</f>
        <v>2.0047110710168898E-4</v>
      </c>
      <c r="P362">
        <f>C362/'Total x Ano'!$M$30</f>
        <v>1.0023555355084448E-5</v>
      </c>
      <c r="Q362">
        <f>D362/'Total x Ano'!$M$30</f>
        <v>2.2051821781185786E-4</v>
      </c>
      <c r="R362">
        <f>E362/'Total x Ano'!$M$30</f>
        <v>4.0094221420337793E-5</v>
      </c>
      <c r="S362">
        <f>F362/'Total x Ano'!$M$30</f>
        <v>5.3124843381947579E-4</v>
      </c>
      <c r="T362">
        <f>G362/'Total x Ano'!$M$30</f>
        <v>2.0047110710168898E-4</v>
      </c>
      <c r="U362">
        <f>H362/'Total x Ano'!$M$30</f>
        <v>1.3030621961609783E-4</v>
      </c>
      <c r="V362">
        <f>I362/'Total x Ano'!$M$30</f>
        <v>1.0023555355084448E-5</v>
      </c>
      <c r="W362">
        <f>J362/'Total x Ano'!$M$30</f>
        <v>1.0023555355084448E-5</v>
      </c>
      <c r="X362">
        <f>K362/'Total x Ano'!$M$30</f>
        <v>1.6037688568135117E-4</v>
      </c>
      <c r="Y362">
        <f>L362/'Total x Ano'!$M$30</f>
        <v>1.5135568586177517E-3</v>
      </c>
    </row>
    <row r="363" spans="1:25" x14ac:dyDescent="0.25">
      <c r="A363" s="1" t="s">
        <v>28</v>
      </c>
      <c r="B363">
        <f>'[1]SCC x Porte = Micro'!B107</f>
        <v>51</v>
      </c>
      <c r="C363">
        <f>'[1]SCC x Porte = Micro'!C107</f>
        <v>22</v>
      </c>
      <c r="D363">
        <f>'[1]SCC x Porte = Micro'!D107</f>
        <v>50</v>
      </c>
      <c r="E363">
        <f>'[1]SCC x Porte = Micro'!E107</f>
        <v>13</v>
      </c>
      <c r="F363">
        <f>'[1]SCC x Porte = Micro'!F107</f>
        <v>137</v>
      </c>
      <c r="G363">
        <f>'[1]SCC x Porte = Micro'!G107</f>
        <v>51</v>
      </c>
      <c r="H363">
        <f>'[1]SCC x Porte = Micro'!H107</f>
        <v>18</v>
      </c>
      <c r="I363">
        <f>'[1]SCC x Porte = Micro'!I107</f>
        <v>10</v>
      </c>
      <c r="J363">
        <f>'[1]SCC x Porte = Micro'!J107</f>
        <v>1</v>
      </c>
      <c r="K363">
        <f>'[1]SCC x Porte = Micro'!K107</f>
        <v>69</v>
      </c>
      <c r="L363">
        <f t="shared" si="13"/>
        <v>422</v>
      </c>
      <c r="N363" s="1" t="s">
        <v>28</v>
      </c>
      <c r="O363">
        <f>B363/'Total x Ano'!$M$30</f>
        <v>5.1120132310930686E-4</v>
      </c>
      <c r="P363">
        <f>C363/'Total x Ano'!$M$30</f>
        <v>2.2051821781185786E-4</v>
      </c>
      <c r="Q363">
        <f>D363/'Total x Ano'!$M$30</f>
        <v>5.011777677542224E-4</v>
      </c>
      <c r="R363">
        <f>E363/'Total x Ano'!$M$30</f>
        <v>1.3030621961609783E-4</v>
      </c>
      <c r="S363">
        <f>F363/'Total x Ano'!$M$30</f>
        <v>1.3732270836465694E-3</v>
      </c>
      <c r="T363">
        <f>G363/'Total x Ano'!$M$30</f>
        <v>5.1120132310930686E-4</v>
      </c>
      <c r="U363">
        <f>H363/'Total x Ano'!$M$30</f>
        <v>1.8042399639152008E-4</v>
      </c>
      <c r="V363">
        <f>I363/'Total x Ano'!$M$30</f>
        <v>1.0023555355084449E-4</v>
      </c>
      <c r="W363">
        <f>J363/'Total x Ano'!$M$30</f>
        <v>1.0023555355084448E-5</v>
      </c>
      <c r="X363">
        <f>K363/'Total x Ano'!$M$30</f>
        <v>6.9162531950082691E-4</v>
      </c>
      <c r="Y363">
        <f>L363/'Total x Ano'!$M$30</f>
        <v>4.2299403598456374E-3</v>
      </c>
    </row>
    <row r="364" spans="1:25" x14ac:dyDescent="0.25">
      <c r="A364" s="1" t="s">
        <v>27</v>
      </c>
      <c r="B364">
        <f>'[1]SCC x Porte = Micro'!B108</f>
        <v>165</v>
      </c>
      <c r="C364">
        <f>'[1]SCC x Porte = Micro'!C108</f>
        <v>63</v>
      </c>
      <c r="D364">
        <f>'[1]SCC x Porte = Micro'!D108</f>
        <v>95</v>
      </c>
      <c r="E364">
        <f>'[1]SCC x Porte = Micro'!E108</f>
        <v>24</v>
      </c>
      <c r="F364">
        <f>'[1]SCC x Porte = Micro'!F108</f>
        <v>422</v>
      </c>
      <c r="G364">
        <f>'[1]SCC x Porte = Micro'!G108</f>
        <v>96</v>
      </c>
      <c r="H364">
        <f>'[1]SCC x Porte = Micro'!H108</f>
        <v>49</v>
      </c>
      <c r="I364">
        <f>'[1]SCC x Porte = Micro'!I108</f>
        <v>32</v>
      </c>
      <c r="J364">
        <f>'[1]SCC x Porte = Micro'!J108</f>
        <v>4</v>
      </c>
      <c r="K364">
        <f>'[1]SCC x Porte = Micro'!K108</f>
        <v>115</v>
      </c>
      <c r="L364">
        <f t="shared" si="13"/>
        <v>1065</v>
      </c>
      <c r="N364" s="1" t="s">
        <v>27</v>
      </c>
      <c r="O364">
        <f>B364/'Total x Ano'!$M$30</f>
        <v>1.653886633588934E-3</v>
      </c>
      <c r="P364">
        <f>C364/'Total x Ano'!$M$30</f>
        <v>6.3148398737032023E-4</v>
      </c>
      <c r="Q364">
        <f>D364/'Total x Ano'!$M$30</f>
        <v>9.5223775873302257E-4</v>
      </c>
      <c r="R364">
        <f>E364/'Total x Ano'!$M$30</f>
        <v>2.4056532852202676E-4</v>
      </c>
      <c r="S364">
        <f>F364/'Total x Ano'!$M$30</f>
        <v>4.2299403598456374E-3</v>
      </c>
      <c r="T364">
        <f>G364/'Total x Ano'!$M$30</f>
        <v>9.6226131408810704E-4</v>
      </c>
      <c r="U364">
        <f>H364/'Total x Ano'!$M$30</f>
        <v>4.9115421239913793E-4</v>
      </c>
      <c r="V364">
        <f>I364/'Total x Ano'!$M$30</f>
        <v>3.2075377136270235E-4</v>
      </c>
      <c r="W364">
        <f>J364/'Total x Ano'!$M$30</f>
        <v>4.0094221420337793E-5</v>
      </c>
      <c r="X364">
        <f>K364/'Total x Ano'!$M$30</f>
        <v>1.1527088658347116E-3</v>
      </c>
      <c r="Y364">
        <f>L364/'Total x Ano'!$M$30</f>
        <v>1.0675086453164938E-2</v>
      </c>
    </row>
    <row r="365" spans="1:25" x14ac:dyDescent="0.25">
      <c r="A365" s="1" t="s">
        <v>26</v>
      </c>
      <c r="B365">
        <f>'[1]SCC x Porte = Micro'!B109</f>
        <v>163</v>
      </c>
      <c r="C365">
        <f>'[1]SCC x Porte = Micro'!C109</f>
        <v>36</v>
      </c>
      <c r="D365">
        <f>'[1]SCC x Porte = Micro'!D109</f>
        <v>61</v>
      </c>
      <c r="E365">
        <f>'[1]SCC x Porte = Micro'!E109</f>
        <v>23</v>
      </c>
      <c r="F365">
        <f>'[1]SCC x Porte = Micro'!F109</f>
        <v>227</v>
      </c>
      <c r="G365">
        <f>'[1]SCC x Porte = Micro'!G109</f>
        <v>68</v>
      </c>
      <c r="H365">
        <f>'[1]SCC x Porte = Micro'!H109</f>
        <v>26</v>
      </c>
      <c r="I365">
        <f>'[1]SCC x Porte = Micro'!I109</f>
        <v>26</v>
      </c>
      <c r="J365">
        <f>'[1]SCC x Porte = Micro'!J109</f>
        <v>4</v>
      </c>
      <c r="K365">
        <f>'[1]SCC x Porte = Micro'!K109</f>
        <v>77</v>
      </c>
      <c r="L365">
        <f t="shared" si="13"/>
        <v>711</v>
      </c>
      <c r="N365" s="1" t="s">
        <v>26</v>
      </c>
      <c r="O365">
        <f>B365/'Total x Ano'!$M$30</f>
        <v>1.633839522878765E-3</v>
      </c>
      <c r="P365">
        <f>C365/'Total x Ano'!$M$30</f>
        <v>3.6084799278304015E-4</v>
      </c>
      <c r="Q365">
        <f>D365/'Total x Ano'!$M$30</f>
        <v>6.1143687666015141E-4</v>
      </c>
      <c r="R365">
        <f>E365/'Total x Ano'!$M$30</f>
        <v>2.3054177316694232E-4</v>
      </c>
      <c r="S365">
        <f>F365/'Total x Ano'!$M$30</f>
        <v>2.2753470656041697E-3</v>
      </c>
      <c r="T365">
        <f>G365/'Total x Ano'!$M$30</f>
        <v>6.8160176414574245E-4</v>
      </c>
      <c r="U365">
        <f>H365/'Total x Ano'!$M$30</f>
        <v>2.6061243923219566E-4</v>
      </c>
      <c r="V365">
        <f>I365/'Total x Ano'!$M$30</f>
        <v>2.6061243923219566E-4</v>
      </c>
      <c r="W365">
        <f>J365/'Total x Ano'!$M$30</f>
        <v>4.0094221420337793E-5</v>
      </c>
      <c r="X365">
        <f>K365/'Total x Ano'!$M$30</f>
        <v>7.7181376234150252E-4</v>
      </c>
      <c r="Y365">
        <f>L365/'Total x Ano'!$M$30</f>
        <v>7.1267478574650427E-3</v>
      </c>
    </row>
    <row r="366" spans="1:25" x14ac:dyDescent="0.25">
      <c r="A366" s="1" t="s">
        <v>25</v>
      </c>
      <c r="B366">
        <f>'[1]SCC x Porte = Micro'!B110</f>
        <v>427</v>
      </c>
      <c r="C366">
        <f>'[1]SCC x Porte = Micro'!C110</f>
        <v>174</v>
      </c>
      <c r="D366">
        <f>'[1]SCC x Porte = Micro'!D110</f>
        <v>204</v>
      </c>
      <c r="E366">
        <f>'[1]SCC x Porte = Micro'!E110</f>
        <v>78</v>
      </c>
      <c r="F366">
        <f>'[1]SCC x Porte = Micro'!F110</f>
        <v>799</v>
      </c>
      <c r="G366">
        <f>'[1]SCC x Porte = Micro'!G110</f>
        <v>212</v>
      </c>
      <c r="H366">
        <f>'[1]SCC x Porte = Micro'!H110</f>
        <v>126</v>
      </c>
      <c r="I366">
        <f>'[1]SCC x Porte = Micro'!I110</f>
        <v>106</v>
      </c>
      <c r="J366">
        <f>'[1]SCC x Porte = Micro'!J110</f>
        <v>9</v>
      </c>
      <c r="K366">
        <f>'[1]SCC x Porte = Micro'!K110</f>
        <v>337</v>
      </c>
      <c r="L366">
        <f t="shared" si="13"/>
        <v>2472</v>
      </c>
      <c r="N366" s="1" t="s">
        <v>25</v>
      </c>
      <c r="O366">
        <f>B366/'Total x Ano'!$M$30</f>
        <v>4.2800581366210597E-3</v>
      </c>
      <c r="P366">
        <f>C366/'Total x Ano'!$M$30</f>
        <v>1.7440986317846941E-3</v>
      </c>
      <c r="Q366">
        <f>D366/'Total x Ano'!$M$30</f>
        <v>2.0448052924372274E-3</v>
      </c>
      <c r="R366">
        <f>E366/'Total x Ano'!$M$30</f>
        <v>7.8183731769658699E-4</v>
      </c>
      <c r="S366">
        <f>F366/'Total x Ano'!$M$30</f>
        <v>8.0088207287124739E-3</v>
      </c>
      <c r="T366">
        <f>G366/'Total x Ano'!$M$30</f>
        <v>2.1249937352779032E-3</v>
      </c>
      <c r="U366">
        <f>H366/'Total x Ano'!$M$30</f>
        <v>1.2629679747406405E-3</v>
      </c>
      <c r="V366">
        <f>I366/'Total x Ano'!$M$30</f>
        <v>1.0624968676389516E-3</v>
      </c>
      <c r="W366">
        <f>J366/'Total x Ano'!$M$30</f>
        <v>9.0211998195760038E-5</v>
      </c>
      <c r="X366">
        <f>K366/'Total x Ano'!$M$30</f>
        <v>3.3779381546634592E-3</v>
      </c>
      <c r="Y366">
        <f>L366/'Total x Ano'!$M$30</f>
        <v>2.4778228837768757E-2</v>
      </c>
    </row>
    <row r="367" spans="1:25" x14ac:dyDescent="0.25">
      <c r="A367" s="1" t="s">
        <v>24</v>
      </c>
      <c r="B367">
        <f>'[1]SCC x Porte = Micro'!B111</f>
        <v>193</v>
      </c>
      <c r="C367">
        <f>'[1]SCC x Porte = Micro'!C111</f>
        <v>89</v>
      </c>
      <c r="D367">
        <f>'[1]SCC x Porte = Micro'!D111</f>
        <v>67</v>
      </c>
      <c r="E367">
        <f>'[1]SCC x Porte = Micro'!E111</f>
        <v>24</v>
      </c>
      <c r="F367">
        <f>'[1]SCC x Porte = Micro'!F111</f>
        <v>276</v>
      </c>
      <c r="G367">
        <f>'[1]SCC x Porte = Micro'!G111</f>
        <v>125</v>
      </c>
      <c r="H367">
        <f>'[1]SCC x Porte = Micro'!H111</f>
        <v>55</v>
      </c>
      <c r="I367">
        <f>'[1]SCC x Porte = Micro'!I111</f>
        <v>39</v>
      </c>
      <c r="J367">
        <f>'[1]SCC x Porte = Micro'!J111</f>
        <v>3</v>
      </c>
      <c r="K367">
        <f>'[1]SCC x Porte = Micro'!K111</f>
        <v>155</v>
      </c>
      <c r="L367">
        <f t="shared" si="13"/>
        <v>1026</v>
      </c>
      <c r="N367" s="1" t="s">
        <v>24</v>
      </c>
      <c r="O367">
        <f>B367/'Total x Ano'!$M$30</f>
        <v>1.9345461835312985E-3</v>
      </c>
      <c r="P367">
        <f>C367/'Total x Ano'!$M$30</f>
        <v>8.9209642660251589E-4</v>
      </c>
      <c r="Q367">
        <f>D367/'Total x Ano'!$M$30</f>
        <v>6.7157820879065809E-4</v>
      </c>
      <c r="R367">
        <f>E367/'Total x Ano'!$M$30</f>
        <v>2.4056532852202676E-4</v>
      </c>
      <c r="S367">
        <f>F367/'Total x Ano'!$M$30</f>
        <v>2.7665012780033076E-3</v>
      </c>
      <c r="T367">
        <f>G367/'Total x Ano'!$M$30</f>
        <v>1.252944419385556E-3</v>
      </c>
      <c r="U367">
        <f>H367/'Total x Ano'!$M$30</f>
        <v>5.5129554452964461E-4</v>
      </c>
      <c r="V367">
        <f>I367/'Total x Ano'!$M$30</f>
        <v>3.9091865884829349E-4</v>
      </c>
      <c r="W367">
        <f>J367/'Total x Ano'!$M$30</f>
        <v>3.0070666065253345E-5</v>
      </c>
      <c r="X367">
        <f>K367/'Total x Ano'!$M$30</f>
        <v>1.5536510800380895E-3</v>
      </c>
      <c r="Y367">
        <f>L367/'Total x Ano'!$M$30</f>
        <v>1.0284167794316644E-2</v>
      </c>
    </row>
    <row r="368" spans="1:25" x14ac:dyDescent="0.25">
      <c r="A368" s="1" t="s">
        <v>23</v>
      </c>
      <c r="B368">
        <f>'[1]SCC x Porte = Micro'!B112</f>
        <v>159</v>
      </c>
      <c r="C368">
        <f>'[1]SCC x Porte = Micro'!C112</f>
        <v>56</v>
      </c>
      <c r="D368">
        <f>'[1]SCC x Porte = Micro'!D112</f>
        <v>96</v>
      </c>
      <c r="E368">
        <f>'[1]SCC x Porte = Micro'!E112</f>
        <v>48</v>
      </c>
      <c r="F368">
        <f>'[1]SCC x Porte = Micro'!F112</f>
        <v>255</v>
      </c>
      <c r="G368">
        <f>'[1]SCC x Porte = Micro'!G112</f>
        <v>125</v>
      </c>
      <c r="H368">
        <f>'[1]SCC x Porte = Micro'!H112</f>
        <v>53</v>
      </c>
      <c r="I368">
        <f>'[1]SCC x Porte = Micro'!I112</f>
        <v>25</v>
      </c>
      <c r="J368">
        <f>'[1]SCC x Porte = Micro'!J112</f>
        <v>2</v>
      </c>
      <c r="K368">
        <f>'[1]SCC x Porte = Micro'!K112</f>
        <v>148</v>
      </c>
      <c r="L368">
        <f t="shared" si="13"/>
        <v>967</v>
      </c>
      <c r="N368" s="1" t="s">
        <v>23</v>
      </c>
      <c r="O368">
        <f>B368/'Total x Ano'!$M$30</f>
        <v>1.5937453014584274E-3</v>
      </c>
      <c r="P368">
        <f>C368/'Total x Ano'!$M$30</f>
        <v>5.6131909988472908E-4</v>
      </c>
      <c r="Q368">
        <f>D368/'Total x Ano'!$M$30</f>
        <v>9.6226131408810704E-4</v>
      </c>
      <c r="R368">
        <f>E368/'Total x Ano'!$M$30</f>
        <v>4.8113065704405352E-4</v>
      </c>
      <c r="S368">
        <f>F368/'Total x Ano'!$M$30</f>
        <v>2.5560066155465343E-3</v>
      </c>
      <c r="T368">
        <f>G368/'Total x Ano'!$M$30</f>
        <v>1.252944419385556E-3</v>
      </c>
      <c r="U368">
        <f>H368/'Total x Ano'!$M$30</f>
        <v>5.3124843381947579E-4</v>
      </c>
      <c r="V368">
        <f>I368/'Total x Ano'!$M$30</f>
        <v>2.505888838771112E-4</v>
      </c>
      <c r="W368">
        <f>J368/'Total x Ano'!$M$30</f>
        <v>2.0047110710168897E-5</v>
      </c>
      <c r="X368">
        <f>K368/'Total x Ano'!$M$30</f>
        <v>1.4834861925524985E-3</v>
      </c>
      <c r="Y368">
        <f>L368/'Total x Ano'!$M$30</f>
        <v>9.6927780283666623E-3</v>
      </c>
    </row>
    <row r="369" spans="1:25" x14ac:dyDescent="0.25">
      <c r="A369" s="1" t="s">
        <v>22</v>
      </c>
      <c r="B369">
        <f>'[1]SCC x Porte = Micro'!B113</f>
        <v>422</v>
      </c>
      <c r="C369">
        <f>'[1]SCC x Porte = Micro'!C113</f>
        <v>174</v>
      </c>
      <c r="D369">
        <f>'[1]SCC x Porte = Micro'!D113</f>
        <v>174</v>
      </c>
      <c r="E369">
        <f>'[1]SCC x Porte = Micro'!E113</f>
        <v>72</v>
      </c>
      <c r="F369">
        <f>'[1]SCC x Porte = Micro'!F113</f>
        <v>728</v>
      </c>
      <c r="G369">
        <f>'[1]SCC x Porte = Micro'!G113</f>
        <v>281</v>
      </c>
      <c r="H369">
        <f>'[1]SCC x Porte = Micro'!H113</f>
        <v>147</v>
      </c>
      <c r="I369">
        <f>'[1]SCC x Porte = Micro'!I113</f>
        <v>82</v>
      </c>
      <c r="J369">
        <f>'[1]SCC x Porte = Micro'!J113</f>
        <v>14</v>
      </c>
      <c r="K369">
        <f>'[1]SCC x Porte = Micro'!K113</f>
        <v>391</v>
      </c>
      <c r="L369">
        <f t="shared" si="13"/>
        <v>2485</v>
      </c>
      <c r="N369" s="1" t="s">
        <v>22</v>
      </c>
      <c r="O369">
        <f>B369/'Total x Ano'!$M$30</f>
        <v>4.2299403598456374E-3</v>
      </c>
      <c r="P369">
        <f>C369/'Total x Ano'!$M$30</f>
        <v>1.7440986317846941E-3</v>
      </c>
      <c r="Q369">
        <f>D369/'Total x Ano'!$M$30</f>
        <v>1.7440986317846941E-3</v>
      </c>
      <c r="R369">
        <f>E369/'Total x Ano'!$M$30</f>
        <v>7.2169598556608031E-4</v>
      </c>
      <c r="S369">
        <f>F369/'Total x Ano'!$M$30</f>
        <v>7.2971482985014786E-3</v>
      </c>
      <c r="T369">
        <f>G369/'Total x Ano'!$M$30</f>
        <v>2.81661905477873E-3</v>
      </c>
      <c r="U369">
        <f>H369/'Total x Ano'!$M$30</f>
        <v>1.473462637197414E-3</v>
      </c>
      <c r="V369">
        <f>I369/'Total x Ano'!$M$30</f>
        <v>8.2193153911692474E-4</v>
      </c>
      <c r="W369">
        <f>J369/'Total x Ano'!$M$30</f>
        <v>1.4032977497118227E-4</v>
      </c>
      <c r="X369">
        <f>K369/'Total x Ano'!$M$30</f>
        <v>3.919210143838019E-3</v>
      </c>
      <c r="Y369">
        <f>L369/'Total x Ano'!$M$30</f>
        <v>2.4908535057384853E-2</v>
      </c>
    </row>
    <row r="370" spans="1:25" x14ac:dyDescent="0.25">
      <c r="A370" s="1" t="s">
        <v>21</v>
      </c>
      <c r="B370">
        <f>'[1]SCC x Porte = Micro'!B114</f>
        <v>96</v>
      </c>
      <c r="C370">
        <f>'[1]SCC x Porte = Micro'!C114</f>
        <v>35</v>
      </c>
      <c r="D370">
        <f>'[1]SCC x Porte = Micro'!D114</f>
        <v>46</v>
      </c>
      <c r="E370">
        <f>'[1]SCC x Porte = Micro'!E114</f>
        <v>23</v>
      </c>
      <c r="F370">
        <f>'[1]SCC x Porte = Micro'!F114</f>
        <v>241</v>
      </c>
      <c r="G370">
        <f>'[1]SCC x Porte = Micro'!G114</f>
        <v>69</v>
      </c>
      <c r="H370">
        <f>'[1]SCC x Porte = Micro'!H114</f>
        <v>37</v>
      </c>
      <c r="I370">
        <f>'[1]SCC x Porte = Micro'!I114</f>
        <v>23</v>
      </c>
      <c r="J370">
        <f>'[1]SCC x Porte = Micro'!J114</f>
        <v>3</v>
      </c>
      <c r="K370">
        <f>'[1]SCC x Porte = Micro'!K114</f>
        <v>92</v>
      </c>
      <c r="L370">
        <f t="shared" si="13"/>
        <v>665</v>
      </c>
      <c r="N370" s="1" t="s">
        <v>21</v>
      </c>
      <c r="O370">
        <f>B370/'Total x Ano'!$M$30</f>
        <v>9.6226131408810704E-4</v>
      </c>
      <c r="P370">
        <f>C370/'Total x Ano'!$M$30</f>
        <v>3.5082443742795569E-4</v>
      </c>
      <c r="Q370">
        <f>D370/'Total x Ano'!$M$30</f>
        <v>4.6108354633388464E-4</v>
      </c>
      <c r="R370">
        <f>E370/'Total x Ano'!$M$30</f>
        <v>2.3054177316694232E-4</v>
      </c>
      <c r="S370">
        <f>F370/'Total x Ano'!$M$30</f>
        <v>2.4156768405753522E-3</v>
      </c>
      <c r="T370">
        <f>G370/'Total x Ano'!$M$30</f>
        <v>6.9162531950082691E-4</v>
      </c>
      <c r="U370">
        <f>H370/'Total x Ano'!$M$30</f>
        <v>3.7087154813812462E-4</v>
      </c>
      <c r="V370">
        <f>I370/'Total x Ano'!$M$30</f>
        <v>2.3054177316694232E-4</v>
      </c>
      <c r="W370">
        <f>J370/'Total x Ano'!$M$30</f>
        <v>3.0070666065253345E-5</v>
      </c>
      <c r="X370">
        <f>K370/'Total x Ano'!$M$30</f>
        <v>9.2216709266776929E-4</v>
      </c>
      <c r="Y370">
        <f>L370/'Total x Ano'!$M$30</f>
        <v>6.6656643111311581E-3</v>
      </c>
    </row>
    <row r="371" spans="1:25" x14ac:dyDescent="0.25">
      <c r="A371" s="1" t="s">
        <v>20</v>
      </c>
      <c r="B371">
        <f>'[1]SCC x Porte = Micro'!B115</f>
        <v>119</v>
      </c>
      <c r="C371">
        <f>'[1]SCC x Porte = Micro'!C115</f>
        <v>36</v>
      </c>
      <c r="D371">
        <f>'[1]SCC x Porte = Micro'!D115</f>
        <v>56</v>
      </c>
      <c r="E371">
        <f>'[1]SCC x Porte = Micro'!E115</f>
        <v>11</v>
      </c>
      <c r="F371">
        <f>'[1]SCC x Porte = Micro'!F115</f>
        <v>201</v>
      </c>
      <c r="G371">
        <f>'[1]SCC x Porte = Micro'!G115</f>
        <v>90</v>
      </c>
      <c r="H371">
        <f>'[1]SCC x Porte = Micro'!H115</f>
        <v>27</v>
      </c>
      <c r="I371">
        <f>'[1]SCC x Porte = Micro'!I115</f>
        <v>13</v>
      </c>
      <c r="J371">
        <f>'[1]SCC x Porte = Micro'!J115</f>
        <v>2</v>
      </c>
      <c r="K371">
        <f>'[1]SCC x Porte = Micro'!K115</f>
        <v>175</v>
      </c>
      <c r="L371">
        <f t="shared" si="13"/>
        <v>730</v>
      </c>
      <c r="N371" s="1" t="s">
        <v>20</v>
      </c>
      <c r="O371">
        <f>B371/'Total x Ano'!$M$30</f>
        <v>1.1928030872550494E-3</v>
      </c>
      <c r="P371">
        <f>C371/'Total x Ano'!$M$30</f>
        <v>3.6084799278304015E-4</v>
      </c>
      <c r="Q371">
        <f>D371/'Total x Ano'!$M$30</f>
        <v>5.6131909988472908E-4</v>
      </c>
      <c r="R371">
        <f>E371/'Total x Ano'!$M$30</f>
        <v>1.1025910890592893E-4</v>
      </c>
      <c r="S371">
        <f>F371/'Total x Ano'!$M$30</f>
        <v>2.014734626371974E-3</v>
      </c>
      <c r="T371">
        <f>G371/'Total x Ano'!$M$30</f>
        <v>9.0211998195760036E-4</v>
      </c>
      <c r="U371">
        <f>H371/'Total x Ano'!$M$30</f>
        <v>2.7063599458728013E-4</v>
      </c>
      <c r="V371">
        <f>I371/'Total x Ano'!$M$30</f>
        <v>1.3030621961609783E-4</v>
      </c>
      <c r="W371">
        <f>J371/'Total x Ano'!$M$30</f>
        <v>2.0047110710168897E-5</v>
      </c>
      <c r="X371">
        <f>K371/'Total x Ano'!$M$30</f>
        <v>1.7541221871397784E-3</v>
      </c>
      <c r="Y371">
        <f>L371/'Total x Ano'!$M$30</f>
        <v>7.3171954092116475E-3</v>
      </c>
    </row>
    <row r="372" spans="1:25" x14ac:dyDescent="0.25">
      <c r="A372" s="1" t="s">
        <v>19</v>
      </c>
      <c r="B372">
        <f>'[1]SCC x Porte = Micro'!B116</f>
        <v>516</v>
      </c>
      <c r="C372">
        <f>'[1]SCC x Porte = Micro'!C116</f>
        <v>290</v>
      </c>
      <c r="D372">
        <f>'[1]SCC x Porte = Micro'!D116</f>
        <v>290</v>
      </c>
      <c r="E372">
        <f>'[1]SCC x Porte = Micro'!E116</f>
        <v>92</v>
      </c>
      <c r="F372">
        <f>'[1]SCC x Porte = Micro'!F116</f>
        <v>1184</v>
      </c>
      <c r="G372">
        <f>'[1]SCC x Porte = Micro'!G116</f>
        <v>454</v>
      </c>
      <c r="H372">
        <f>'[1]SCC x Porte = Micro'!H116</f>
        <v>173</v>
      </c>
      <c r="I372">
        <f>'[1]SCC x Porte = Micro'!I116</f>
        <v>171</v>
      </c>
      <c r="J372">
        <f>'[1]SCC x Porte = Micro'!J116</f>
        <v>13</v>
      </c>
      <c r="K372">
        <f>'[1]SCC x Porte = Micro'!K116</f>
        <v>571</v>
      </c>
      <c r="L372">
        <f t="shared" si="13"/>
        <v>3754</v>
      </c>
      <c r="N372" s="1" t="s">
        <v>19</v>
      </c>
      <c r="O372">
        <f>B372/'Total x Ano'!$M$30</f>
        <v>5.1721545632235754E-3</v>
      </c>
      <c r="P372">
        <f>C372/'Total x Ano'!$M$30</f>
        <v>2.9068310529744902E-3</v>
      </c>
      <c r="Q372">
        <f>D372/'Total x Ano'!$M$30</f>
        <v>2.9068310529744902E-3</v>
      </c>
      <c r="R372">
        <f>E372/'Total x Ano'!$M$30</f>
        <v>9.2216709266776929E-4</v>
      </c>
      <c r="S372">
        <f>F372/'Total x Ano'!$M$30</f>
        <v>1.1867889540419988E-2</v>
      </c>
      <c r="T372">
        <f>G372/'Total x Ano'!$M$30</f>
        <v>4.5506941312083394E-3</v>
      </c>
      <c r="U372">
        <f>H372/'Total x Ano'!$M$30</f>
        <v>1.7340750764296097E-3</v>
      </c>
      <c r="V372">
        <f>I372/'Total x Ano'!$M$30</f>
        <v>1.7140279657194407E-3</v>
      </c>
      <c r="W372">
        <f>J372/'Total x Ano'!$M$30</f>
        <v>1.3030621961609783E-4</v>
      </c>
      <c r="X372">
        <f>K372/'Total x Ano'!$M$30</f>
        <v>5.7234501077532201E-3</v>
      </c>
      <c r="Y372">
        <f>L372/'Total x Ano'!$M$30</f>
        <v>3.7628426802987017E-2</v>
      </c>
    </row>
    <row r="373" spans="1:25" x14ac:dyDescent="0.25">
      <c r="A373" s="1" t="s">
        <v>18</v>
      </c>
      <c r="B373">
        <f>'[1]SCC x Porte = Micro'!B117</f>
        <v>1585</v>
      </c>
      <c r="C373">
        <f>'[1]SCC x Porte = Micro'!C117</f>
        <v>427</v>
      </c>
      <c r="D373">
        <f>'[1]SCC x Porte = Micro'!D117</f>
        <v>717</v>
      </c>
      <c r="E373">
        <f>'[1]SCC x Porte = Micro'!E117</f>
        <v>202</v>
      </c>
      <c r="F373">
        <f>'[1]SCC x Porte = Micro'!F117</f>
        <v>3246</v>
      </c>
      <c r="G373">
        <f>'[1]SCC x Porte = Micro'!G117</f>
        <v>1686</v>
      </c>
      <c r="H373">
        <f>'[1]SCC x Porte = Micro'!H117</f>
        <v>607</v>
      </c>
      <c r="I373">
        <f>'[1]SCC x Porte = Micro'!I117</f>
        <v>339</v>
      </c>
      <c r="J373">
        <f>'[1]SCC x Porte = Micro'!J117</f>
        <v>49</v>
      </c>
      <c r="K373">
        <f>'[1]SCC x Porte = Micro'!K117</f>
        <v>1565</v>
      </c>
      <c r="L373">
        <f t="shared" si="13"/>
        <v>10423</v>
      </c>
      <c r="N373" s="1" t="s">
        <v>18</v>
      </c>
      <c r="O373">
        <f>B373/'Total x Ano'!$M$30</f>
        <v>1.5887335237808851E-2</v>
      </c>
      <c r="P373">
        <f>C373/'Total x Ano'!$M$30</f>
        <v>4.2800581366210597E-3</v>
      </c>
      <c r="Q373">
        <f>D373/'Total x Ano'!$M$30</f>
        <v>7.1868891895955495E-3</v>
      </c>
      <c r="R373">
        <f>E373/'Total x Ano'!$M$30</f>
        <v>2.0247581817270585E-3</v>
      </c>
      <c r="S373">
        <f>F373/'Total x Ano'!$M$30</f>
        <v>3.2536460682604122E-2</v>
      </c>
      <c r="T373">
        <f>G373/'Total x Ano'!$M$30</f>
        <v>1.6899714328672381E-2</v>
      </c>
      <c r="U373">
        <f>H373/'Total x Ano'!$M$30</f>
        <v>6.08429810053626E-3</v>
      </c>
      <c r="V373">
        <f>I373/'Total x Ano'!$M$30</f>
        <v>3.3979852653736281E-3</v>
      </c>
      <c r="W373">
        <f>J373/'Total x Ano'!$M$30</f>
        <v>4.9115421239913793E-4</v>
      </c>
      <c r="X373">
        <f>K373/'Total x Ano'!$M$30</f>
        <v>1.5686864130707162E-2</v>
      </c>
      <c r="Y373">
        <f>L373/'Total x Ano'!$M$30</f>
        <v>0.10447551746604521</v>
      </c>
    </row>
    <row r="374" spans="1:25" x14ac:dyDescent="0.25">
      <c r="A374" s="1" t="s">
        <v>17</v>
      </c>
      <c r="B374">
        <f>'[1]SCC x Porte = Micro'!B118</f>
        <v>368</v>
      </c>
      <c r="C374">
        <f>'[1]SCC x Porte = Micro'!C118</f>
        <v>84</v>
      </c>
      <c r="D374">
        <f>'[1]SCC x Porte = Micro'!D118</f>
        <v>154</v>
      </c>
      <c r="E374">
        <f>'[1]SCC x Porte = Micro'!E118</f>
        <v>40</v>
      </c>
      <c r="F374">
        <f>'[1]SCC x Porte = Micro'!F118</f>
        <v>631</v>
      </c>
      <c r="G374">
        <f>'[1]SCC x Porte = Micro'!G118</f>
        <v>297</v>
      </c>
      <c r="H374">
        <f>'[1]SCC x Porte = Micro'!H118</f>
        <v>125</v>
      </c>
      <c r="I374">
        <f>'[1]SCC x Porte = Micro'!I118</f>
        <v>81</v>
      </c>
      <c r="J374">
        <f>'[1]SCC x Porte = Micro'!J118</f>
        <v>11</v>
      </c>
      <c r="K374">
        <f>'[1]SCC x Porte = Micro'!K118</f>
        <v>253</v>
      </c>
      <c r="L374">
        <f t="shared" si="13"/>
        <v>2044</v>
      </c>
      <c r="N374" s="1" t="s">
        <v>17</v>
      </c>
      <c r="O374">
        <f>B374/'Total x Ano'!$M$30</f>
        <v>3.6886683706710771E-3</v>
      </c>
      <c r="P374">
        <f>C374/'Total x Ano'!$M$30</f>
        <v>8.4197864982709367E-4</v>
      </c>
      <c r="Q374">
        <f>D374/'Total x Ano'!$M$30</f>
        <v>1.543627524683005E-3</v>
      </c>
      <c r="R374">
        <f>E374/'Total x Ano'!$M$30</f>
        <v>4.0094221420337796E-4</v>
      </c>
      <c r="S374">
        <f>F374/'Total x Ano'!$M$30</f>
        <v>6.3248634290582872E-3</v>
      </c>
      <c r="T374">
        <f>G374/'Total x Ano'!$M$30</f>
        <v>2.976995940460081E-3</v>
      </c>
      <c r="U374">
        <f>H374/'Total x Ano'!$M$30</f>
        <v>1.252944419385556E-3</v>
      </c>
      <c r="V374">
        <f>I374/'Total x Ano'!$M$30</f>
        <v>8.1190798376184028E-4</v>
      </c>
      <c r="W374">
        <f>J374/'Total x Ano'!$M$30</f>
        <v>1.1025910890592893E-4</v>
      </c>
      <c r="X374">
        <f>K374/'Total x Ano'!$M$30</f>
        <v>2.5359595048363654E-3</v>
      </c>
      <c r="Y374">
        <f>L374/'Total x Ano'!$M$30</f>
        <v>2.0488147145792612E-2</v>
      </c>
    </row>
    <row r="375" spans="1:25" x14ac:dyDescent="0.25">
      <c r="A375" s="1" t="s">
        <v>16</v>
      </c>
      <c r="B375">
        <f>'[1]SCC x Porte = Micro'!B119</f>
        <v>1306</v>
      </c>
      <c r="C375">
        <f>'[1]SCC x Porte = Micro'!C119</f>
        <v>625</v>
      </c>
      <c r="D375">
        <f>'[1]SCC x Porte = Micro'!D119</f>
        <v>610</v>
      </c>
      <c r="E375">
        <f>'[1]SCC x Porte = Micro'!E119</f>
        <v>227</v>
      </c>
      <c r="F375">
        <f>'[1]SCC x Porte = Micro'!F119</f>
        <v>2401</v>
      </c>
      <c r="G375">
        <f>'[1]SCC x Porte = Micro'!G119</f>
        <v>1421</v>
      </c>
      <c r="H375">
        <f>'[1]SCC x Porte = Micro'!H119</f>
        <v>441</v>
      </c>
      <c r="I375">
        <f>'[1]SCC x Porte = Micro'!I119</f>
        <v>255</v>
      </c>
      <c r="J375">
        <f>'[1]SCC x Porte = Micro'!J119</f>
        <v>39</v>
      </c>
      <c r="K375">
        <f>'[1]SCC x Porte = Micro'!K119</f>
        <v>808</v>
      </c>
      <c r="L375">
        <f t="shared" si="13"/>
        <v>8133</v>
      </c>
      <c r="N375" s="1" t="s">
        <v>16</v>
      </c>
      <c r="O375">
        <f>B375/'Total x Ano'!$M$30</f>
        <v>1.3090763293740289E-2</v>
      </c>
      <c r="P375">
        <f>C375/'Total x Ano'!$M$30</f>
        <v>6.2647220969277804E-3</v>
      </c>
      <c r="Q375">
        <f>D375/'Total x Ano'!$M$30</f>
        <v>6.1143687666015134E-3</v>
      </c>
      <c r="R375">
        <f>E375/'Total x Ano'!$M$30</f>
        <v>2.2753470656041697E-3</v>
      </c>
      <c r="S375">
        <f>F375/'Total x Ano'!$M$30</f>
        <v>2.4066556407557761E-2</v>
      </c>
      <c r="T375">
        <f>G375/'Total x Ano'!$M$30</f>
        <v>1.4243472159575001E-2</v>
      </c>
      <c r="U375">
        <f>H375/'Total x Ano'!$M$30</f>
        <v>4.4203879115922414E-3</v>
      </c>
      <c r="V375">
        <f>I375/'Total x Ano'!$M$30</f>
        <v>2.5560066155465343E-3</v>
      </c>
      <c r="W375">
        <f>J375/'Total x Ano'!$M$30</f>
        <v>3.9091865884829349E-4</v>
      </c>
      <c r="X375">
        <f>K375/'Total x Ano'!$M$30</f>
        <v>8.0990327269082341E-3</v>
      </c>
      <c r="Y375">
        <f>L375/'Total x Ano'!$M$30</f>
        <v>8.1521575702901819E-2</v>
      </c>
    </row>
    <row r="376" spans="1:25" x14ac:dyDescent="0.25">
      <c r="A376" s="1" t="s">
        <v>15</v>
      </c>
      <c r="B376">
        <f>'[1]SCC x Porte = Micro'!B120</f>
        <v>4518</v>
      </c>
      <c r="C376">
        <f>'[1]SCC x Porte = Micro'!C120</f>
        <v>1165</v>
      </c>
      <c r="D376">
        <f>'[1]SCC x Porte = Micro'!D120</f>
        <v>1676</v>
      </c>
      <c r="E376">
        <f>'[1]SCC x Porte = Micro'!E120</f>
        <v>818</v>
      </c>
      <c r="F376">
        <f>'[1]SCC x Porte = Micro'!F120</f>
        <v>8552</v>
      </c>
      <c r="G376">
        <f>'[1]SCC x Porte = Micro'!G120</f>
        <v>4122</v>
      </c>
      <c r="H376">
        <f>'[1]SCC x Porte = Micro'!H120</f>
        <v>1519</v>
      </c>
      <c r="I376">
        <f>'[1]SCC x Porte = Micro'!I120</f>
        <v>1000</v>
      </c>
      <c r="J376">
        <f>'[1]SCC x Porte = Micro'!J120</f>
        <v>79</v>
      </c>
      <c r="K376">
        <f>'[1]SCC x Porte = Micro'!K120</f>
        <v>3848</v>
      </c>
      <c r="L376">
        <f t="shared" si="13"/>
        <v>27297</v>
      </c>
      <c r="N376" s="1" t="s">
        <v>15</v>
      </c>
      <c r="O376">
        <f>B376/'Total x Ano'!$M$30</f>
        <v>4.5286423094271541E-2</v>
      </c>
      <c r="P376">
        <f>C376/'Total x Ano'!$M$30</f>
        <v>1.1677441988673383E-2</v>
      </c>
      <c r="Q376">
        <f>D376/'Total x Ano'!$M$30</f>
        <v>1.6799478775121536E-2</v>
      </c>
      <c r="R376">
        <f>E376/'Total x Ano'!$M$30</f>
        <v>8.1992682804590787E-3</v>
      </c>
      <c r="S376">
        <f>F376/'Total x Ano'!$M$30</f>
        <v>8.5721445396682208E-2</v>
      </c>
      <c r="T376">
        <f>G376/'Total x Ano'!$M$30</f>
        <v>4.13170951736581E-2</v>
      </c>
      <c r="U376">
        <f>H376/'Total x Ano'!$M$30</f>
        <v>1.5225780584373277E-2</v>
      </c>
      <c r="V376">
        <f>I376/'Total x Ano'!$M$30</f>
        <v>1.0023555355084448E-2</v>
      </c>
      <c r="W376">
        <f>J376/'Total x Ano'!$M$30</f>
        <v>7.9186087305167146E-4</v>
      </c>
      <c r="X376">
        <f>K376/'Total x Ano'!$M$30</f>
        <v>3.857064100636496E-2</v>
      </c>
      <c r="Y376">
        <f>L376/'Total x Ano'!$M$30</f>
        <v>0.27361299052774019</v>
      </c>
    </row>
    <row r="377" spans="1:25" x14ac:dyDescent="0.25">
      <c r="A377" s="1" t="s">
        <v>14</v>
      </c>
      <c r="B377">
        <f>'[1]SCC x Porte = Micro'!B121</f>
        <v>1157</v>
      </c>
      <c r="C377">
        <f>'[1]SCC x Porte = Micro'!C121</f>
        <v>285</v>
      </c>
      <c r="D377">
        <f>'[1]SCC x Porte = Micro'!D121</f>
        <v>578</v>
      </c>
      <c r="E377">
        <f>'[1]SCC x Porte = Micro'!E121</f>
        <v>213</v>
      </c>
      <c r="F377">
        <f>'[1]SCC x Porte = Micro'!F121</f>
        <v>2249</v>
      </c>
      <c r="G377">
        <f>'[1]SCC x Porte = Micro'!G121</f>
        <v>1154</v>
      </c>
      <c r="H377">
        <f>'[1]SCC x Porte = Micro'!H121</f>
        <v>439</v>
      </c>
      <c r="I377">
        <f>'[1]SCC x Porte = Micro'!I121</f>
        <v>230</v>
      </c>
      <c r="J377">
        <f>'[1]SCC x Porte = Micro'!J121</f>
        <v>18</v>
      </c>
      <c r="K377">
        <f>'[1]SCC x Porte = Micro'!K121</f>
        <v>976</v>
      </c>
      <c r="L377">
        <f t="shared" si="13"/>
        <v>7299</v>
      </c>
      <c r="N377" s="1" t="s">
        <v>14</v>
      </c>
      <c r="O377">
        <f>B377/'Total x Ano'!$M$30</f>
        <v>1.1597253545832707E-2</v>
      </c>
      <c r="P377">
        <f>C377/'Total x Ano'!$M$30</f>
        <v>2.8567132761990678E-3</v>
      </c>
      <c r="Q377">
        <f>D377/'Total x Ano'!$M$30</f>
        <v>5.7936149952388114E-3</v>
      </c>
      <c r="R377">
        <f>E377/'Total x Ano'!$M$30</f>
        <v>2.1350172906329876E-3</v>
      </c>
      <c r="S377">
        <f>F377/'Total x Ano'!$M$30</f>
        <v>2.2542975993584926E-2</v>
      </c>
      <c r="T377">
        <f>G377/'Total x Ano'!$M$30</f>
        <v>1.1567182879767454E-2</v>
      </c>
      <c r="U377">
        <f>H377/'Total x Ano'!$M$30</f>
        <v>4.4003408008820724E-3</v>
      </c>
      <c r="V377">
        <f>I377/'Total x Ano'!$M$30</f>
        <v>2.3054177316694231E-3</v>
      </c>
      <c r="W377">
        <f>J377/'Total x Ano'!$M$30</f>
        <v>1.8042399639152008E-4</v>
      </c>
      <c r="X377">
        <f>K377/'Total x Ano'!$M$30</f>
        <v>9.7829900265624225E-3</v>
      </c>
      <c r="Y377">
        <f>L377/'Total x Ano'!$M$30</f>
        <v>7.3161930536761385E-2</v>
      </c>
    </row>
    <row r="378" spans="1:25" x14ac:dyDescent="0.25">
      <c r="A378" s="1" t="s">
        <v>13</v>
      </c>
      <c r="B378">
        <f>'[1]SCC x Porte = Micro'!B122</f>
        <v>1013</v>
      </c>
      <c r="C378">
        <f>'[1]SCC x Porte = Micro'!C122</f>
        <v>266</v>
      </c>
      <c r="D378">
        <f>'[1]SCC x Porte = Micro'!D122</f>
        <v>438</v>
      </c>
      <c r="E378">
        <f>'[1]SCC x Porte = Micro'!E122</f>
        <v>144</v>
      </c>
      <c r="F378">
        <f>'[1]SCC x Porte = Micro'!F122</f>
        <v>1351</v>
      </c>
      <c r="G378">
        <f>'[1]SCC x Porte = Micro'!G122</f>
        <v>917</v>
      </c>
      <c r="H378">
        <f>'[1]SCC x Porte = Micro'!H122</f>
        <v>417</v>
      </c>
      <c r="I378">
        <f>'[1]SCC x Porte = Micro'!I122</f>
        <v>160</v>
      </c>
      <c r="J378">
        <f>'[1]SCC x Porte = Micro'!J122</f>
        <v>20</v>
      </c>
      <c r="K378">
        <f>'[1]SCC x Porte = Micro'!K122</f>
        <v>793</v>
      </c>
      <c r="L378">
        <f t="shared" si="13"/>
        <v>5519</v>
      </c>
      <c r="N378" s="1" t="s">
        <v>13</v>
      </c>
      <c r="O378">
        <f>B378/'Total x Ano'!$M$30</f>
        <v>1.0153861574700546E-2</v>
      </c>
      <c r="P378">
        <f>C378/'Total x Ano'!$M$30</f>
        <v>2.6662657244524634E-3</v>
      </c>
      <c r="Q378">
        <f>D378/'Total x Ano'!$M$30</f>
        <v>4.3903172455269888E-3</v>
      </c>
      <c r="R378">
        <f>E378/'Total x Ano'!$M$30</f>
        <v>1.4433919711321606E-3</v>
      </c>
      <c r="S378">
        <f>F378/'Total x Ano'!$M$30</f>
        <v>1.354182328471909E-2</v>
      </c>
      <c r="T378">
        <f>G378/'Total x Ano'!$M$30</f>
        <v>9.191600260612439E-3</v>
      </c>
      <c r="U378">
        <f>H378/'Total x Ano'!$M$30</f>
        <v>4.1798225830702151E-3</v>
      </c>
      <c r="V378">
        <f>I378/'Total x Ano'!$M$30</f>
        <v>1.6037688568135118E-3</v>
      </c>
      <c r="W378">
        <f>J378/'Total x Ano'!$M$30</f>
        <v>2.0047110710168898E-4</v>
      </c>
      <c r="X378">
        <f>K378/'Total x Ano'!$M$30</f>
        <v>7.9486793965819671E-3</v>
      </c>
      <c r="Y378">
        <f>L378/'Total x Ano'!$M$30</f>
        <v>5.5320002004711072E-2</v>
      </c>
    </row>
    <row r="379" spans="1:25" x14ac:dyDescent="0.25">
      <c r="A379" s="1" t="s">
        <v>12</v>
      </c>
      <c r="B379">
        <f>'[1]SCC x Porte = Micro'!B123</f>
        <v>1699</v>
      </c>
      <c r="C379">
        <f>'[1]SCC x Porte = Micro'!C123</f>
        <v>323</v>
      </c>
      <c r="D379">
        <f>'[1]SCC x Porte = Micro'!D123</f>
        <v>538</v>
      </c>
      <c r="E379">
        <f>'[1]SCC x Porte = Micro'!E123</f>
        <v>195</v>
      </c>
      <c r="F379">
        <f>'[1]SCC x Porte = Micro'!F123</f>
        <v>2141</v>
      </c>
      <c r="G379">
        <f>'[1]SCC x Porte = Micro'!G123</f>
        <v>1213</v>
      </c>
      <c r="H379">
        <f>'[1]SCC x Porte = Micro'!H123</f>
        <v>481</v>
      </c>
      <c r="I379">
        <f>'[1]SCC x Porte = Micro'!I123</f>
        <v>225</v>
      </c>
      <c r="J379">
        <f>'[1]SCC x Porte = Micro'!J123</f>
        <v>30</v>
      </c>
      <c r="K379">
        <f>'[1]SCC x Porte = Micro'!K123</f>
        <v>833</v>
      </c>
      <c r="L379">
        <f t="shared" si="13"/>
        <v>7678</v>
      </c>
      <c r="N379" s="1" t="s">
        <v>12</v>
      </c>
      <c r="O379">
        <f>B379/'Total x Ano'!$M$30</f>
        <v>1.7030020548288477E-2</v>
      </c>
      <c r="P379">
        <f>C379/'Total x Ano'!$M$30</f>
        <v>3.2376083796922766E-3</v>
      </c>
      <c r="Q379">
        <f>D379/'Total x Ano'!$M$30</f>
        <v>5.3926727810354336E-3</v>
      </c>
      <c r="R379">
        <f>E379/'Total x Ano'!$M$30</f>
        <v>1.9545932942414673E-3</v>
      </c>
      <c r="S379">
        <f>F379/'Total x Ano'!$M$30</f>
        <v>2.1460432015235804E-2</v>
      </c>
      <c r="T379">
        <f>G379/'Total x Ano'!$M$30</f>
        <v>1.2158572645717436E-2</v>
      </c>
      <c r="U379">
        <f>H379/'Total x Ano'!$M$30</f>
        <v>4.82133012579562E-3</v>
      </c>
      <c r="V379">
        <f>I379/'Total x Ano'!$M$30</f>
        <v>2.2552999548940008E-3</v>
      </c>
      <c r="W379">
        <f>J379/'Total x Ano'!$M$30</f>
        <v>3.0070666065253347E-4</v>
      </c>
      <c r="X379">
        <f>K379/'Total x Ano'!$M$30</f>
        <v>8.3496216107853457E-3</v>
      </c>
      <c r="Y379">
        <f>L379/'Total x Ano'!$M$30</f>
        <v>7.6960858016338396E-2</v>
      </c>
    </row>
    <row r="380" spans="1:25" x14ac:dyDescent="0.25">
      <c r="A380" s="1" t="s">
        <v>11</v>
      </c>
      <c r="B380">
        <f>'[1]SCC x Porte = Micro'!B124</f>
        <v>189</v>
      </c>
      <c r="C380">
        <f>'[1]SCC x Porte = Micro'!C124</f>
        <v>74</v>
      </c>
      <c r="D380">
        <f>'[1]SCC x Porte = Micro'!D124</f>
        <v>129</v>
      </c>
      <c r="E380">
        <f>'[1]SCC x Porte = Micro'!E124</f>
        <v>33</v>
      </c>
      <c r="F380">
        <f>'[1]SCC x Porte = Micro'!F124</f>
        <v>311</v>
      </c>
      <c r="G380">
        <f>'[1]SCC x Porte = Micro'!G124</f>
        <v>172</v>
      </c>
      <c r="H380">
        <f>'[1]SCC x Porte = Micro'!H124</f>
        <v>114</v>
      </c>
      <c r="I380">
        <f>'[1]SCC x Porte = Micro'!I124</f>
        <v>43</v>
      </c>
      <c r="J380">
        <f>'[1]SCC x Porte = Micro'!J124</f>
        <v>6</v>
      </c>
      <c r="K380">
        <f>'[1]SCC x Porte = Micro'!K124</f>
        <v>200</v>
      </c>
      <c r="L380">
        <f t="shared" si="13"/>
        <v>1271</v>
      </c>
      <c r="N380" s="1" t="s">
        <v>11</v>
      </c>
      <c r="O380">
        <f>B380/'Total x Ano'!$M$30</f>
        <v>1.8944519621109607E-3</v>
      </c>
      <c r="P380">
        <f>C380/'Total x Ano'!$M$30</f>
        <v>7.4174309627624924E-4</v>
      </c>
      <c r="Q380">
        <f>D380/'Total x Ano'!$M$30</f>
        <v>1.2930386408058939E-3</v>
      </c>
      <c r="R380">
        <f>E380/'Total x Ano'!$M$30</f>
        <v>3.3077732671778681E-4</v>
      </c>
      <c r="S380">
        <f>F380/'Total x Ano'!$M$30</f>
        <v>3.1173257154312635E-3</v>
      </c>
      <c r="T380">
        <f>G380/'Total x Ano'!$M$30</f>
        <v>1.7240515210745252E-3</v>
      </c>
      <c r="U380">
        <f>H380/'Total x Ano'!$M$30</f>
        <v>1.1426853104796271E-3</v>
      </c>
      <c r="V380">
        <f>I380/'Total x Ano'!$M$30</f>
        <v>4.310128802686313E-4</v>
      </c>
      <c r="W380">
        <f>J380/'Total x Ano'!$M$30</f>
        <v>6.014133213050669E-5</v>
      </c>
      <c r="X380">
        <f>K380/'Total x Ano'!$M$30</f>
        <v>2.0047110710168896E-3</v>
      </c>
      <c r="Y380">
        <f>L380/'Total x Ano'!$M$30</f>
        <v>1.2739938856312335E-2</v>
      </c>
    </row>
    <row r="381" spans="1:25" x14ac:dyDescent="0.25">
      <c r="A381" s="1" t="s">
        <v>10</v>
      </c>
      <c r="B381">
        <f>'[1]SCC x Porte = Micro'!B125</f>
        <v>205</v>
      </c>
      <c r="C381">
        <f>'[1]SCC x Porte = Micro'!C125</f>
        <v>66</v>
      </c>
      <c r="D381">
        <f>'[1]SCC x Porte = Micro'!D125</f>
        <v>184</v>
      </c>
      <c r="E381">
        <f>'[1]SCC x Porte = Micro'!E125</f>
        <v>47</v>
      </c>
      <c r="F381">
        <f>'[1]SCC x Porte = Micro'!F125</f>
        <v>452</v>
      </c>
      <c r="G381">
        <f>'[1]SCC x Porte = Micro'!G125</f>
        <v>211</v>
      </c>
      <c r="H381">
        <f>'[1]SCC x Porte = Micro'!H125</f>
        <v>103</v>
      </c>
      <c r="I381">
        <f>'[1]SCC x Porte = Micro'!I125</f>
        <v>42</v>
      </c>
      <c r="J381">
        <f>'[1]SCC x Porte = Micro'!J125</f>
        <v>4</v>
      </c>
      <c r="K381">
        <f>'[1]SCC x Porte = Micro'!K125</f>
        <v>304</v>
      </c>
      <c r="L381">
        <f t="shared" si="13"/>
        <v>1618</v>
      </c>
      <c r="N381" s="1" t="s">
        <v>10</v>
      </c>
      <c r="O381">
        <f>B381/'Total x Ano'!$M$30</f>
        <v>2.0548288477923119E-3</v>
      </c>
      <c r="P381">
        <f>C381/'Total x Ano'!$M$30</f>
        <v>6.6155465343557362E-4</v>
      </c>
      <c r="Q381">
        <f>D381/'Total x Ano'!$M$30</f>
        <v>1.8443341853355386E-3</v>
      </c>
      <c r="R381">
        <f>E381/'Total x Ano'!$M$30</f>
        <v>4.7110710168896905E-4</v>
      </c>
      <c r="S381">
        <f>F381/'Total x Ano'!$M$30</f>
        <v>4.5306470204981705E-3</v>
      </c>
      <c r="T381">
        <f>G381/'Total x Ano'!$M$30</f>
        <v>2.1149701799228187E-3</v>
      </c>
      <c r="U381">
        <f>H381/'Total x Ano'!$M$30</f>
        <v>1.0324262015736982E-3</v>
      </c>
      <c r="V381">
        <f>I381/'Total x Ano'!$M$30</f>
        <v>4.2098932491354684E-4</v>
      </c>
      <c r="W381">
        <f>J381/'Total x Ano'!$M$30</f>
        <v>4.0094221420337793E-5</v>
      </c>
      <c r="X381">
        <f>K381/'Total x Ano'!$M$30</f>
        <v>3.0471608279456722E-3</v>
      </c>
      <c r="Y381">
        <f>L381/'Total x Ano'!$M$30</f>
        <v>1.6218112564526637E-2</v>
      </c>
    </row>
    <row r="382" spans="1:25" x14ac:dyDescent="0.25">
      <c r="A382" s="1" t="s">
        <v>9</v>
      </c>
      <c r="B382">
        <f>'[1]SCC x Porte = Micro'!B126</f>
        <v>519</v>
      </c>
      <c r="C382">
        <f>'[1]SCC x Porte = Micro'!C126</f>
        <v>132</v>
      </c>
      <c r="D382">
        <f>'[1]SCC x Porte = Micro'!D126</f>
        <v>268</v>
      </c>
      <c r="E382">
        <f>'[1]SCC x Porte = Micro'!E126</f>
        <v>121</v>
      </c>
      <c r="F382">
        <f>'[1]SCC x Porte = Micro'!F126</f>
        <v>975</v>
      </c>
      <c r="G382">
        <f>'[1]SCC x Porte = Micro'!G126</f>
        <v>408</v>
      </c>
      <c r="H382">
        <f>'[1]SCC x Porte = Micro'!H126</f>
        <v>186</v>
      </c>
      <c r="I382">
        <f>'[1]SCC x Porte = Micro'!I126</f>
        <v>113</v>
      </c>
      <c r="J382">
        <f>'[1]SCC x Porte = Micro'!J126</f>
        <v>9</v>
      </c>
      <c r="K382">
        <f>'[1]SCC x Porte = Micro'!K126</f>
        <v>501</v>
      </c>
      <c r="L382">
        <f t="shared" si="13"/>
        <v>3232</v>
      </c>
      <c r="N382" s="1" t="s">
        <v>9</v>
      </c>
      <c r="O382">
        <f>B382/'Total x Ano'!$M$30</f>
        <v>5.2022252292888288E-3</v>
      </c>
      <c r="P382">
        <f>C382/'Total x Ano'!$M$30</f>
        <v>1.3231093068711472E-3</v>
      </c>
      <c r="Q382">
        <f>D382/'Total x Ano'!$M$30</f>
        <v>2.6863128351626324E-3</v>
      </c>
      <c r="R382">
        <f>E382/'Total x Ano'!$M$30</f>
        <v>1.2128501979652183E-3</v>
      </c>
      <c r="S382">
        <f>F382/'Total x Ano'!$M$30</f>
        <v>9.772966471207338E-3</v>
      </c>
      <c r="T382">
        <f>G382/'Total x Ano'!$M$30</f>
        <v>4.0896105848744549E-3</v>
      </c>
      <c r="U382">
        <f>H382/'Total x Ano'!$M$30</f>
        <v>1.8643812960457075E-3</v>
      </c>
      <c r="V382">
        <f>I382/'Total x Ano'!$M$30</f>
        <v>1.1326617551245426E-3</v>
      </c>
      <c r="W382">
        <f>J382/'Total x Ano'!$M$30</f>
        <v>9.0211998195760038E-5</v>
      </c>
      <c r="X382">
        <f>K382/'Total x Ano'!$M$30</f>
        <v>5.0218012328973084E-3</v>
      </c>
      <c r="Y382">
        <f>L382/'Total x Ano'!$M$30</f>
        <v>3.2396130907632936E-2</v>
      </c>
    </row>
    <row r="383" spans="1:25" x14ac:dyDescent="0.25">
      <c r="A383" s="1" t="s">
        <v>8</v>
      </c>
      <c r="B383">
        <f>'[1]SCC x Porte = Micro'!B127</f>
        <v>261</v>
      </c>
      <c r="C383">
        <f>'[1]SCC x Porte = Micro'!C127</f>
        <v>93</v>
      </c>
      <c r="D383">
        <f>'[1]SCC x Porte = Micro'!D127</f>
        <v>96</v>
      </c>
      <c r="E383">
        <f>'[1]SCC x Porte = Micro'!E127</f>
        <v>56</v>
      </c>
      <c r="F383">
        <f>'[1]SCC x Porte = Micro'!F127</f>
        <v>763</v>
      </c>
      <c r="G383">
        <f>'[1]SCC x Porte = Micro'!G127</f>
        <v>326</v>
      </c>
      <c r="H383">
        <f>'[1]SCC x Porte = Micro'!H127</f>
        <v>88</v>
      </c>
      <c r="I383">
        <f>'[1]SCC x Porte = Micro'!I127</f>
        <v>77</v>
      </c>
      <c r="J383">
        <f>'[1]SCC x Porte = Micro'!J127</f>
        <v>8</v>
      </c>
      <c r="K383">
        <f>'[1]SCC x Porte = Micro'!K127</f>
        <v>296</v>
      </c>
      <c r="L383">
        <f t="shared" si="13"/>
        <v>2064</v>
      </c>
      <c r="N383" s="1" t="s">
        <v>8</v>
      </c>
      <c r="O383">
        <f>B383/'Total x Ano'!$M$30</f>
        <v>2.6161479476770411E-3</v>
      </c>
      <c r="P383">
        <f>C383/'Total x Ano'!$M$30</f>
        <v>9.3219064802285375E-4</v>
      </c>
      <c r="Q383">
        <f>D383/'Total x Ano'!$M$30</f>
        <v>9.6226131408810704E-4</v>
      </c>
      <c r="R383">
        <f>E383/'Total x Ano'!$M$30</f>
        <v>5.6131909988472908E-4</v>
      </c>
      <c r="S383">
        <f>F383/'Total x Ano'!$M$30</f>
        <v>7.647972735929434E-3</v>
      </c>
      <c r="T383">
        <f>G383/'Total x Ano'!$M$30</f>
        <v>3.26767904575753E-3</v>
      </c>
      <c r="U383">
        <f>H383/'Total x Ano'!$M$30</f>
        <v>8.8207287124743143E-4</v>
      </c>
      <c r="V383">
        <f>I383/'Total x Ano'!$M$30</f>
        <v>7.7181376234150252E-4</v>
      </c>
      <c r="W383">
        <f>J383/'Total x Ano'!$M$30</f>
        <v>8.0188442840675587E-5</v>
      </c>
      <c r="X383">
        <f>K383/'Total x Ano'!$M$30</f>
        <v>2.9669723851049969E-3</v>
      </c>
      <c r="Y383">
        <f>L383/'Total x Ano'!$M$30</f>
        <v>2.0688618252894302E-2</v>
      </c>
    </row>
    <row r="384" spans="1:25" x14ac:dyDescent="0.25">
      <c r="A384" s="1" t="s">
        <v>7</v>
      </c>
      <c r="B384">
        <f>'[1]SCC x Porte = Micro'!B128</f>
        <v>15644</v>
      </c>
      <c r="C384">
        <f>'[1]SCC x Porte = Micro'!C128</f>
        <v>4624</v>
      </c>
      <c r="D384">
        <f>'[1]SCC x Porte = Micro'!D128</f>
        <v>6865</v>
      </c>
      <c r="E384">
        <f>'[1]SCC x Porte = Micro'!E128</f>
        <v>2555</v>
      </c>
      <c r="F384">
        <f>'[1]SCC x Porte = Micro'!F128</f>
        <v>28639</v>
      </c>
      <c r="G384">
        <f>'[1]SCC x Porte = Micro'!G128</f>
        <v>13836</v>
      </c>
      <c r="H384">
        <f>'[1]SCC x Porte = Micro'!H128</f>
        <v>5411</v>
      </c>
      <c r="I384">
        <f>'[1]SCC x Porte = Micro'!I128</f>
        <v>3214</v>
      </c>
      <c r="J384">
        <f>'[1]SCC x Porte = Micro'!J128</f>
        <v>337</v>
      </c>
      <c r="K384">
        <f>'[1]SCC x Porte = Micro'!K128</f>
        <v>12906</v>
      </c>
      <c r="L384">
        <f t="shared" si="13"/>
        <v>94031</v>
      </c>
      <c r="N384" s="1" t="s">
        <v>7</v>
      </c>
      <c r="O384">
        <f>B384/'Total x Ano'!$M$30</f>
        <v>0.15680849997494112</v>
      </c>
      <c r="P384">
        <f>C384/'Total x Ano'!$M$30</f>
        <v>4.6348919961910491E-2</v>
      </c>
      <c r="Q384">
        <f>D384/'Total x Ano'!$M$30</f>
        <v>6.8811707512654738E-2</v>
      </c>
      <c r="R384">
        <f>E384/'Total x Ano'!$M$30</f>
        <v>2.5610183932240765E-2</v>
      </c>
      <c r="S384">
        <f>F384/'Total x Ano'!$M$30</f>
        <v>0.28706460181426352</v>
      </c>
      <c r="T384">
        <f>G384/'Total x Ano'!$M$30</f>
        <v>0.13868591189294843</v>
      </c>
      <c r="U384">
        <f>H384/'Total x Ano'!$M$30</f>
        <v>5.423745802636195E-2</v>
      </c>
      <c r="V384">
        <f>I384/'Total x Ano'!$M$30</f>
        <v>3.2215706911241419E-2</v>
      </c>
      <c r="W384">
        <f>J384/'Total x Ano'!$M$30</f>
        <v>3.3779381546634592E-3</v>
      </c>
      <c r="X384">
        <f>K384/'Total x Ano'!$M$30</f>
        <v>0.12936400541271989</v>
      </c>
      <c r="Y384">
        <f>L384/'Total x Ano'!$M$30</f>
        <v>0.94252493359394574</v>
      </c>
    </row>
    <row r="387" spans="1:25" x14ac:dyDescent="0.25">
      <c r="B387" s="1">
        <f>B355+1</f>
        <v>2019</v>
      </c>
      <c r="C387" s="1">
        <f t="shared" ref="C387:L387" si="14">C355+1</f>
        <v>2019</v>
      </c>
      <c r="D387" s="1">
        <f t="shared" si="14"/>
        <v>2019</v>
      </c>
      <c r="E387" s="1">
        <f t="shared" si="14"/>
        <v>2019</v>
      </c>
      <c r="F387" s="1">
        <f t="shared" si="14"/>
        <v>2019</v>
      </c>
      <c r="G387" s="1">
        <f t="shared" si="14"/>
        <v>2019</v>
      </c>
      <c r="H387" s="1">
        <f t="shared" si="14"/>
        <v>2019</v>
      </c>
      <c r="I387" s="1">
        <f t="shared" si="14"/>
        <v>2019</v>
      </c>
      <c r="J387" s="1">
        <f t="shared" si="14"/>
        <v>2019</v>
      </c>
      <c r="K387" s="1">
        <f t="shared" si="14"/>
        <v>2019</v>
      </c>
      <c r="L387" s="1">
        <f t="shared" si="14"/>
        <v>2019</v>
      </c>
      <c r="N387" s="1"/>
      <c r="O387" s="1">
        <f>$L387</f>
        <v>2019</v>
      </c>
      <c r="P387" s="1">
        <f t="shared" ref="P387:Y387" si="15">$L387</f>
        <v>2019</v>
      </c>
      <c r="Q387" s="1">
        <f t="shared" si="15"/>
        <v>2019</v>
      </c>
      <c r="R387" s="1">
        <f t="shared" si="15"/>
        <v>2019</v>
      </c>
      <c r="S387" s="1">
        <f t="shared" si="15"/>
        <v>2019</v>
      </c>
      <c r="T387" s="1">
        <f t="shared" si="15"/>
        <v>2019</v>
      </c>
      <c r="U387" s="1">
        <f t="shared" si="15"/>
        <v>2019</v>
      </c>
      <c r="V387" s="1">
        <f t="shared" si="15"/>
        <v>2019</v>
      </c>
      <c r="W387" s="1">
        <f t="shared" si="15"/>
        <v>2019</v>
      </c>
      <c r="X387" s="1">
        <f t="shared" si="15"/>
        <v>2019</v>
      </c>
      <c r="Y387" s="1">
        <f t="shared" si="15"/>
        <v>2019</v>
      </c>
    </row>
    <row r="388" spans="1:25" x14ac:dyDescent="0.25">
      <c r="B388" s="1" t="s">
        <v>505</v>
      </c>
      <c r="C388" s="1" t="s">
        <v>541</v>
      </c>
      <c r="D388" s="1" t="s">
        <v>1</v>
      </c>
      <c r="E388" s="1" t="s">
        <v>531</v>
      </c>
      <c r="F388" s="1" t="s">
        <v>510</v>
      </c>
      <c r="G388" s="1" t="s">
        <v>537</v>
      </c>
      <c r="H388" s="1" t="s">
        <v>2</v>
      </c>
      <c r="I388" s="1" t="s">
        <v>3</v>
      </c>
      <c r="J388" s="1" t="s">
        <v>6</v>
      </c>
      <c r="K388" s="1" t="s">
        <v>533</v>
      </c>
      <c r="L388" s="1" t="s">
        <v>565</v>
      </c>
      <c r="N388" s="1"/>
      <c r="O388" s="1" t="s">
        <v>505</v>
      </c>
      <c r="P388" s="1" t="s">
        <v>541</v>
      </c>
      <c r="Q388" s="1" t="s">
        <v>1</v>
      </c>
      <c r="R388" s="1" t="s">
        <v>531</v>
      </c>
      <c r="S388" s="1" t="s">
        <v>510</v>
      </c>
      <c r="T388" s="1" t="s">
        <v>537</v>
      </c>
      <c r="U388" s="1" t="s">
        <v>2</v>
      </c>
      <c r="V388" s="1" t="s">
        <v>3</v>
      </c>
      <c r="W388" s="1" t="s">
        <v>6</v>
      </c>
      <c r="X388" s="1" t="s">
        <v>533</v>
      </c>
      <c r="Y388" s="1" t="s">
        <v>565</v>
      </c>
    </row>
    <row r="389" spans="1:25" x14ac:dyDescent="0.25">
      <c r="A389" s="1" t="s">
        <v>34</v>
      </c>
      <c r="B389">
        <f>'[1]SCC x Porte = Micro'!B133</f>
        <v>130</v>
      </c>
      <c r="C389">
        <f>'[1]SCC x Porte = Micro'!C133</f>
        <v>26</v>
      </c>
      <c r="D389">
        <f>'[1]SCC x Porte = Micro'!D133</f>
        <v>117</v>
      </c>
      <c r="E389">
        <f>'[1]SCC x Porte = Micro'!E133</f>
        <v>15</v>
      </c>
      <c r="F389">
        <f>'[1]SCC x Porte = Micro'!F133</f>
        <v>222</v>
      </c>
      <c r="G389">
        <f>'[1]SCC x Porte = Micro'!G133</f>
        <v>78</v>
      </c>
      <c r="H389">
        <f>'[1]SCC x Porte = Micro'!H133</f>
        <v>26</v>
      </c>
      <c r="I389">
        <f>'[1]SCC x Porte = Micro'!I133</f>
        <v>27</v>
      </c>
      <c r="J389">
        <f>'[1]SCC x Porte = Micro'!J133</f>
        <v>5</v>
      </c>
      <c r="K389">
        <f>'[1]SCC x Porte = Micro'!K133</f>
        <v>86</v>
      </c>
      <c r="L389">
        <f>SUM(B389:K389)</f>
        <v>732</v>
      </c>
      <c r="N389" s="1" t="s">
        <v>34</v>
      </c>
      <c r="O389">
        <f>B389/'Total x Ano'!$N$30</f>
        <v>1.3258135906091604E-3</v>
      </c>
      <c r="P389">
        <f>C389/'Total x Ano'!$N$30</f>
        <v>2.6516271812183207E-4</v>
      </c>
      <c r="Q389">
        <f>D389/'Total x Ano'!$N$30</f>
        <v>1.1932322315482444E-3</v>
      </c>
      <c r="R389">
        <f>E389/'Total x Ano'!$N$30</f>
        <v>1.5297849122413389E-4</v>
      </c>
      <c r="S389">
        <f>F389/'Total x Ano'!$N$30</f>
        <v>2.2640816701171816E-3</v>
      </c>
      <c r="T389">
        <f>G389/'Total x Ano'!$N$30</f>
        <v>7.954881543654962E-4</v>
      </c>
      <c r="U389">
        <f>H389/'Total x Ano'!$N$30</f>
        <v>2.6516271812183207E-4</v>
      </c>
      <c r="V389">
        <f>I389/'Total x Ano'!$N$30</f>
        <v>2.7536128420344101E-4</v>
      </c>
      <c r="W389">
        <f>J389/'Total x Ano'!$N$30</f>
        <v>5.099283040804463E-5</v>
      </c>
      <c r="X389">
        <f>K389/'Total x Ano'!$N$30</f>
        <v>8.7707668301836763E-4</v>
      </c>
      <c r="Y389">
        <f>L389/'Total x Ano'!$N$30</f>
        <v>7.4653503717377334E-3</v>
      </c>
    </row>
    <row r="390" spans="1:25" x14ac:dyDescent="0.25">
      <c r="A390" s="1" t="s">
        <v>33</v>
      </c>
      <c r="B390">
        <f>'[1]SCC x Porte = Micro'!B134</f>
        <v>22</v>
      </c>
      <c r="C390">
        <f>'[1]SCC x Porte = Micro'!C134</f>
        <v>6</v>
      </c>
      <c r="D390">
        <f>'[1]SCC x Porte = Micro'!D134</f>
        <v>23</v>
      </c>
      <c r="E390">
        <f>'[1]SCC x Porte = Micro'!E134</f>
        <v>1</v>
      </c>
      <c r="F390">
        <f>'[1]SCC x Porte = Micro'!F134</f>
        <v>59</v>
      </c>
      <c r="G390">
        <f>'[1]SCC x Porte = Micro'!G134</f>
        <v>12</v>
      </c>
      <c r="H390">
        <f>'[1]SCC x Porte = Micro'!H134</f>
        <v>9</v>
      </c>
      <c r="I390">
        <f>'[1]SCC x Porte = Micro'!I134</f>
        <v>7</v>
      </c>
      <c r="J390">
        <f>'[1]SCC x Porte = Micro'!J134</f>
        <v>1</v>
      </c>
      <c r="K390">
        <f>'[1]SCC x Porte = Micro'!K134</f>
        <v>25</v>
      </c>
      <c r="L390">
        <f t="shared" ref="L390:L416" si="16">SUM(B390:K390)</f>
        <v>165</v>
      </c>
      <c r="N390" s="1" t="s">
        <v>33</v>
      </c>
      <c r="O390">
        <f>B390/'Total x Ano'!$N$30</f>
        <v>2.2436845379539638E-4</v>
      </c>
      <c r="P390">
        <f>C390/'Total x Ano'!$N$30</f>
        <v>6.1191396489653559E-5</v>
      </c>
      <c r="Q390">
        <f>D390/'Total x Ano'!$N$30</f>
        <v>2.3456701987700529E-4</v>
      </c>
      <c r="R390">
        <f>E390/'Total x Ano'!$N$30</f>
        <v>1.0198566081608925E-5</v>
      </c>
      <c r="S390">
        <f>F390/'Total x Ano'!$N$30</f>
        <v>6.0171539881492668E-4</v>
      </c>
      <c r="T390">
        <f>G390/'Total x Ano'!$N$30</f>
        <v>1.2238279297930712E-4</v>
      </c>
      <c r="U390">
        <f>H390/'Total x Ano'!$N$30</f>
        <v>9.1787094734480332E-5</v>
      </c>
      <c r="V390">
        <f>I390/'Total x Ano'!$N$30</f>
        <v>7.1389962571262474E-5</v>
      </c>
      <c r="W390">
        <f>J390/'Total x Ano'!$N$30</f>
        <v>1.0198566081608925E-5</v>
      </c>
      <c r="X390">
        <f>K390/'Total x Ano'!$N$30</f>
        <v>2.5496415204022312E-4</v>
      </c>
      <c r="Y390">
        <f>L390/'Total x Ano'!$N$30</f>
        <v>1.6827634034654727E-3</v>
      </c>
    </row>
    <row r="391" spans="1:25" x14ac:dyDescent="0.25">
      <c r="A391" s="1" t="s">
        <v>32</v>
      </c>
      <c r="B391">
        <f>'[1]SCC x Porte = Micro'!B135</f>
        <v>125</v>
      </c>
      <c r="C391">
        <f>'[1]SCC x Porte = Micro'!C135</f>
        <v>28</v>
      </c>
      <c r="D391">
        <f>'[1]SCC x Porte = Micro'!D135</f>
        <v>56</v>
      </c>
      <c r="E391">
        <f>'[1]SCC x Porte = Micro'!E135</f>
        <v>10</v>
      </c>
      <c r="F391">
        <f>'[1]SCC x Porte = Micro'!F135</f>
        <v>200</v>
      </c>
      <c r="G391">
        <f>'[1]SCC x Porte = Micro'!G135</f>
        <v>60</v>
      </c>
      <c r="H391">
        <f>'[1]SCC x Porte = Micro'!H135</f>
        <v>32</v>
      </c>
      <c r="I391">
        <f>'[1]SCC x Porte = Micro'!I135</f>
        <v>21</v>
      </c>
      <c r="J391">
        <f>'[1]SCC x Porte = Micro'!J135</f>
        <v>1</v>
      </c>
      <c r="K391">
        <f>'[1]SCC x Porte = Micro'!K135</f>
        <v>81</v>
      </c>
      <c r="L391">
        <f t="shared" si="16"/>
        <v>614</v>
      </c>
      <c r="N391" s="1" t="s">
        <v>32</v>
      </c>
      <c r="O391">
        <f>B391/'Total x Ano'!$N$30</f>
        <v>1.2748207602011157E-3</v>
      </c>
      <c r="P391">
        <f>C391/'Total x Ano'!$N$30</f>
        <v>2.855598502850499E-4</v>
      </c>
      <c r="Q391">
        <f>D391/'Total x Ano'!$N$30</f>
        <v>5.7111970057009979E-4</v>
      </c>
      <c r="R391">
        <f>E391/'Total x Ano'!$N$30</f>
        <v>1.0198566081608926E-4</v>
      </c>
      <c r="S391">
        <f>F391/'Total x Ano'!$N$30</f>
        <v>2.039713216321785E-3</v>
      </c>
      <c r="T391">
        <f>G391/'Total x Ano'!$N$30</f>
        <v>6.1191396489653556E-4</v>
      </c>
      <c r="U391">
        <f>H391/'Total x Ano'!$N$30</f>
        <v>3.2635411461148561E-4</v>
      </c>
      <c r="V391">
        <f>I391/'Total x Ano'!$N$30</f>
        <v>2.1416988771378744E-4</v>
      </c>
      <c r="W391">
        <f>J391/'Total x Ano'!$N$30</f>
        <v>1.0198566081608925E-5</v>
      </c>
      <c r="X391">
        <f>K391/'Total x Ano'!$N$30</f>
        <v>8.2608385261032297E-4</v>
      </c>
      <c r="Y391">
        <f>L391/'Total x Ano'!$N$30</f>
        <v>6.2619195741078805E-3</v>
      </c>
    </row>
    <row r="392" spans="1:25" x14ac:dyDescent="0.25">
      <c r="A392" s="1" t="s">
        <v>31</v>
      </c>
      <c r="B392">
        <f>'[1]SCC x Porte = Micro'!B136</f>
        <v>30</v>
      </c>
      <c r="C392">
        <f>'[1]SCC x Porte = Micro'!C136</f>
        <v>5</v>
      </c>
      <c r="D392">
        <f>'[1]SCC x Porte = Micro'!D136</f>
        <v>16</v>
      </c>
      <c r="E392">
        <f>'[1]SCC x Porte = Micro'!E136</f>
        <v>2</v>
      </c>
      <c r="F392">
        <f>'[1]SCC x Porte = Micro'!F136</f>
        <v>58</v>
      </c>
      <c r="G392">
        <f>'[1]SCC x Porte = Micro'!G136</f>
        <v>22</v>
      </c>
      <c r="H392">
        <f>'[1]SCC x Porte = Micro'!H136</f>
        <v>19</v>
      </c>
      <c r="I392">
        <f>'[1]SCC x Porte = Micro'!I136</f>
        <v>5</v>
      </c>
      <c r="J392">
        <f>'[1]SCC x Porte = Micro'!J136</f>
        <v>0</v>
      </c>
      <c r="K392">
        <f>'[1]SCC x Porte = Micro'!K136</f>
        <v>30</v>
      </c>
      <c r="L392">
        <f t="shared" si="16"/>
        <v>187</v>
      </c>
      <c r="N392" s="1" t="s">
        <v>31</v>
      </c>
      <c r="O392">
        <f>B392/'Total x Ano'!$N$30</f>
        <v>3.0595698244826778E-4</v>
      </c>
      <c r="P392">
        <f>C392/'Total x Ano'!$N$30</f>
        <v>5.099283040804463E-5</v>
      </c>
      <c r="Q392">
        <f>D392/'Total x Ano'!$N$30</f>
        <v>1.6317705730574281E-4</v>
      </c>
      <c r="R392">
        <f>E392/'Total x Ano'!$N$30</f>
        <v>2.0397132163217851E-5</v>
      </c>
      <c r="S392">
        <f>F392/'Total x Ano'!$N$30</f>
        <v>5.9151683273331768E-4</v>
      </c>
      <c r="T392">
        <f>G392/'Total x Ano'!$N$30</f>
        <v>2.2436845379539638E-4</v>
      </c>
      <c r="U392">
        <f>H392/'Total x Ano'!$N$30</f>
        <v>1.9377275555056958E-4</v>
      </c>
      <c r="V392">
        <f>I392/'Total x Ano'!$N$30</f>
        <v>5.099283040804463E-5</v>
      </c>
      <c r="W392">
        <f>J392/'Total x Ano'!$N$30</f>
        <v>0</v>
      </c>
      <c r="X392">
        <f>K392/'Total x Ano'!$N$30</f>
        <v>3.0595698244826778E-4</v>
      </c>
      <c r="Y392">
        <f>L392/'Total x Ano'!$N$30</f>
        <v>1.9071318572608691E-3</v>
      </c>
    </row>
    <row r="393" spans="1:25" x14ac:dyDescent="0.25">
      <c r="A393" s="1" t="s">
        <v>30</v>
      </c>
      <c r="B393">
        <f>'[1]SCC x Porte = Micro'!B137</f>
        <v>156</v>
      </c>
      <c r="C393">
        <f>'[1]SCC x Porte = Micro'!C137</f>
        <v>39</v>
      </c>
      <c r="D393">
        <f>'[1]SCC x Porte = Micro'!D137</f>
        <v>112</v>
      </c>
      <c r="E393">
        <f>'[1]SCC x Porte = Micro'!E137</f>
        <v>24</v>
      </c>
      <c r="F393">
        <f>'[1]SCC x Porte = Micro'!F137</f>
        <v>415</v>
      </c>
      <c r="G393">
        <f>'[1]SCC x Porte = Micro'!G137</f>
        <v>139</v>
      </c>
      <c r="H393">
        <f>'[1]SCC x Porte = Micro'!H137</f>
        <v>72</v>
      </c>
      <c r="I393">
        <f>'[1]SCC x Porte = Micro'!I137</f>
        <v>51</v>
      </c>
      <c r="J393">
        <f>'[1]SCC x Porte = Micro'!J137</f>
        <v>1</v>
      </c>
      <c r="K393">
        <f>'[1]SCC x Porte = Micro'!K137</f>
        <v>144</v>
      </c>
      <c r="L393">
        <f t="shared" si="16"/>
        <v>1153</v>
      </c>
      <c r="N393" s="1" t="s">
        <v>30</v>
      </c>
      <c r="O393">
        <f>B393/'Total x Ano'!$N$30</f>
        <v>1.5909763087309924E-3</v>
      </c>
      <c r="P393">
        <f>C393/'Total x Ano'!$N$30</f>
        <v>3.977440771827481E-4</v>
      </c>
      <c r="Q393">
        <f>D393/'Total x Ano'!$N$30</f>
        <v>1.1422394011401996E-3</v>
      </c>
      <c r="R393">
        <f>E393/'Total x Ano'!$N$30</f>
        <v>2.4476558595861424E-4</v>
      </c>
      <c r="S393">
        <f>F393/'Total x Ano'!$N$30</f>
        <v>4.2324049238677041E-3</v>
      </c>
      <c r="T393">
        <f>G393/'Total x Ano'!$N$30</f>
        <v>1.4176006853436408E-3</v>
      </c>
      <c r="U393">
        <f>H393/'Total x Ano'!$N$30</f>
        <v>7.3429675787584265E-4</v>
      </c>
      <c r="V393">
        <f>I393/'Total x Ano'!$N$30</f>
        <v>5.2012687016205524E-4</v>
      </c>
      <c r="W393">
        <f>J393/'Total x Ano'!$N$30</f>
        <v>1.0198566081608925E-5</v>
      </c>
      <c r="X393">
        <f>K393/'Total x Ano'!$N$30</f>
        <v>1.4685935157516853E-3</v>
      </c>
      <c r="Y393">
        <f>L393/'Total x Ano'!$N$30</f>
        <v>1.1758946692095091E-2</v>
      </c>
    </row>
    <row r="394" spans="1:25" x14ac:dyDescent="0.25">
      <c r="A394" s="1" t="s">
        <v>29</v>
      </c>
      <c r="B394">
        <f>'[1]SCC x Porte = Micro'!B138</f>
        <v>23</v>
      </c>
      <c r="C394">
        <f>'[1]SCC x Porte = Micro'!C138</f>
        <v>3</v>
      </c>
      <c r="D394">
        <f>'[1]SCC x Porte = Micro'!D138</f>
        <v>22</v>
      </c>
      <c r="E394">
        <f>'[1]SCC x Porte = Micro'!E138</f>
        <v>3</v>
      </c>
      <c r="F394">
        <f>'[1]SCC x Porte = Micro'!F138</f>
        <v>52</v>
      </c>
      <c r="G394">
        <f>'[1]SCC x Porte = Micro'!G138</f>
        <v>20</v>
      </c>
      <c r="H394">
        <f>'[1]SCC x Porte = Micro'!H138</f>
        <v>10</v>
      </c>
      <c r="I394">
        <f>'[1]SCC x Porte = Micro'!I138</f>
        <v>0</v>
      </c>
      <c r="J394">
        <f>'[1]SCC x Porte = Micro'!J138</f>
        <v>2</v>
      </c>
      <c r="K394">
        <f>'[1]SCC x Porte = Micro'!K138</f>
        <v>16</v>
      </c>
      <c r="L394">
        <f t="shared" si="16"/>
        <v>151</v>
      </c>
      <c r="N394" s="1" t="s">
        <v>29</v>
      </c>
      <c r="O394">
        <f>B394/'Total x Ano'!$N$30</f>
        <v>2.3456701987700529E-4</v>
      </c>
      <c r="P394">
        <f>C394/'Total x Ano'!$N$30</f>
        <v>3.059569824482678E-5</v>
      </c>
      <c r="Q394">
        <f>D394/'Total x Ano'!$N$30</f>
        <v>2.2436845379539638E-4</v>
      </c>
      <c r="R394">
        <f>E394/'Total x Ano'!$N$30</f>
        <v>3.059569824482678E-5</v>
      </c>
      <c r="S394">
        <f>F394/'Total x Ano'!$N$30</f>
        <v>5.3032543624366413E-4</v>
      </c>
      <c r="T394">
        <f>G394/'Total x Ano'!$N$30</f>
        <v>2.0397132163217852E-4</v>
      </c>
      <c r="U394">
        <f>H394/'Total x Ano'!$N$30</f>
        <v>1.0198566081608926E-4</v>
      </c>
      <c r="V394">
        <f>I394/'Total x Ano'!$N$30</f>
        <v>0</v>
      </c>
      <c r="W394">
        <f>J394/'Total x Ano'!$N$30</f>
        <v>2.0397132163217851E-5</v>
      </c>
      <c r="X394">
        <f>K394/'Total x Ano'!$N$30</f>
        <v>1.6317705730574281E-4</v>
      </c>
      <c r="Y394">
        <f>L394/'Total x Ano'!$N$30</f>
        <v>1.5399834783229479E-3</v>
      </c>
    </row>
    <row r="395" spans="1:25" x14ac:dyDescent="0.25">
      <c r="A395" s="1" t="s">
        <v>28</v>
      </c>
      <c r="B395">
        <f>'[1]SCC x Porte = Micro'!B139</f>
        <v>53</v>
      </c>
      <c r="C395">
        <f>'[1]SCC x Porte = Micro'!C139</f>
        <v>20</v>
      </c>
      <c r="D395">
        <f>'[1]SCC x Porte = Micro'!D139</f>
        <v>47</v>
      </c>
      <c r="E395">
        <f>'[1]SCC x Porte = Micro'!E139</f>
        <v>12</v>
      </c>
      <c r="F395">
        <f>'[1]SCC x Porte = Micro'!F139</f>
        <v>134</v>
      </c>
      <c r="G395">
        <f>'[1]SCC x Porte = Micro'!G139</f>
        <v>47</v>
      </c>
      <c r="H395">
        <f>'[1]SCC x Porte = Micro'!H139</f>
        <v>23</v>
      </c>
      <c r="I395">
        <f>'[1]SCC x Porte = Micro'!I139</f>
        <v>14</v>
      </c>
      <c r="J395">
        <f>'[1]SCC x Porte = Micro'!J139</f>
        <v>1</v>
      </c>
      <c r="K395">
        <f>'[1]SCC x Porte = Micro'!K139</f>
        <v>75</v>
      </c>
      <c r="L395">
        <f t="shared" si="16"/>
        <v>426</v>
      </c>
      <c r="N395" s="1" t="s">
        <v>28</v>
      </c>
      <c r="O395">
        <f>B395/'Total x Ano'!$N$30</f>
        <v>5.4052400232527302E-4</v>
      </c>
      <c r="P395">
        <f>C395/'Total x Ano'!$N$30</f>
        <v>2.0397132163217852E-4</v>
      </c>
      <c r="Q395">
        <f>D395/'Total x Ano'!$N$30</f>
        <v>4.7933260583561953E-4</v>
      </c>
      <c r="R395">
        <f>E395/'Total x Ano'!$N$30</f>
        <v>1.2238279297930712E-4</v>
      </c>
      <c r="S395">
        <f>F395/'Total x Ano'!$N$30</f>
        <v>1.366607854935596E-3</v>
      </c>
      <c r="T395">
        <f>G395/'Total x Ano'!$N$30</f>
        <v>4.7933260583561953E-4</v>
      </c>
      <c r="U395">
        <f>H395/'Total x Ano'!$N$30</f>
        <v>2.3456701987700529E-4</v>
      </c>
      <c r="V395">
        <f>I395/'Total x Ano'!$N$30</f>
        <v>1.4277992514252495E-4</v>
      </c>
      <c r="W395">
        <f>J395/'Total x Ano'!$N$30</f>
        <v>1.0198566081608925E-5</v>
      </c>
      <c r="X395">
        <f>K395/'Total x Ano'!$N$30</f>
        <v>7.6489245612066943E-4</v>
      </c>
      <c r="Y395">
        <f>L395/'Total x Ano'!$N$30</f>
        <v>4.3445891507654022E-3</v>
      </c>
    </row>
    <row r="396" spans="1:25" x14ac:dyDescent="0.25">
      <c r="A396" s="1" t="s">
        <v>27</v>
      </c>
      <c r="B396">
        <f>'[1]SCC x Porte = Micro'!B140</f>
        <v>146</v>
      </c>
      <c r="C396">
        <f>'[1]SCC x Porte = Micro'!C140</f>
        <v>64</v>
      </c>
      <c r="D396">
        <f>'[1]SCC x Porte = Micro'!D140</f>
        <v>85</v>
      </c>
      <c r="E396">
        <f>'[1]SCC x Porte = Micro'!E140</f>
        <v>29</v>
      </c>
      <c r="F396">
        <f>'[1]SCC x Porte = Micro'!F140</f>
        <v>382</v>
      </c>
      <c r="G396">
        <f>'[1]SCC x Porte = Micro'!G140</f>
        <v>95</v>
      </c>
      <c r="H396">
        <f>'[1]SCC x Porte = Micro'!H140</f>
        <v>52</v>
      </c>
      <c r="I396">
        <f>'[1]SCC x Porte = Micro'!I140</f>
        <v>27</v>
      </c>
      <c r="J396">
        <f>'[1]SCC x Porte = Micro'!J140</f>
        <v>5</v>
      </c>
      <c r="K396">
        <f>'[1]SCC x Porte = Micro'!K140</f>
        <v>119</v>
      </c>
      <c r="L396">
        <f t="shared" si="16"/>
        <v>1004</v>
      </c>
      <c r="N396" s="1" t="s">
        <v>27</v>
      </c>
      <c r="O396">
        <f>B396/'Total x Ano'!$N$30</f>
        <v>1.4889906479149031E-3</v>
      </c>
      <c r="P396">
        <f>C396/'Total x Ano'!$N$30</f>
        <v>6.5270822922297122E-4</v>
      </c>
      <c r="Q396">
        <f>D396/'Total x Ano'!$N$30</f>
        <v>8.6687811693675874E-4</v>
      </c>
      <c r="R396">
        <f>E396/'Total x Ano'!$N$30</f>
        <v>2.9575841636665884E-4</v>
      </c>
      <c r="S396">
        <f>F396/'Total x Ano'!$N$30</f>
        <v>3.8958522431746098E-3</v>
      </c>
      <c r="T396">
        <f>G396/'Total x Ano'!$N$30</f>
        <v>9.6886377775284795E-4</v>
      </c>
      <c r="U396">
        <f>H396/'Total x Ano'!$N$30</f>
        <v>5.3032543624366413E-4</v>
      </c>
      <c r="V396">
        <f>I396/'Total x Ano'!$N$30</f>
        <v>2.7536128420344101E-4</v>
      </c>
      <c r="W396">
        <f>J396/'Total x Ano'!$N$30</f>
        <v>5.099283040804463E-5</v>
      </c>
      <c r="X396">
        <f>K396/'Total x Ano'!$N$30</f>
        <v>1.2136293637114621E-3</v>
      </c>
      <c r="Y396">
        <f>L396/'Total x Ano'!$N$30</f>
        <v>1.0239360345935361E-2</v>
      </c>
    </row>
    <row r="397" spans="1:25" x14ac:dyDescent="0.25">
      <c r="A397" s="1" t="s">
        <v>26</v>
      </c>
      <c r="B397">
        <f>'[1]SCC x Porte = Micro'!B141</f>
        <v>163</v>
      </c>
      <c r="C397">
        <f>'[1]SCC x Porte = Micro'!C141</f>
        <v>31</v>
      </c>
      <c r="D397">
        <f>'[1]SCC x Porte = Micro'!D141</f>
        <v>61</v>
      </c>
      <c r="E397">
        <f>'[1]SCC x Porte = Micro'!E141</f>
        <v>26</v>
      </c>
      <c r="F397">
        <f>'[1]SCC x Porte = Micro'!F141</f>
        <v>234</v>
      </c>
      <c r="G397">
        <f>'[1]SCC x Porte = Micro'!G141</f>
        <v>62</v>
      </c>
      <c r="H397">
        <f>'[1]SCC x Porte = Micro'!H141</f>
        <v>21</v>
      </c>
      <c r="I397">
        <f>'[1]SCC x Porte = Micro'!I141</f>
        <v>20</v>
      </c>
      <c r="J397">
        <f>'[1]SCC x Porte = Micro'!J141</f>
        <v>2</v>
      </c>
      <c r="K397">
        <f>'[1]SCC x Porte = Micro'!K141</f>
        <v>73</v>
      </c>
      <c r="L397">
        <f t="shared" si="16"/>
        <v>693</v>
      </c>
      <c r="N397" s="1" t="s">
        <v>26</v>
      </c>
      <c r="O397">
        <f>B397/'Total x Ano'!$N$30</f>
        <v>1.6623662713022549E-3</v>
      </c>
      <c r="P397">
        <f>C397/'Total x Ano'!$N$30</f>
        <v>3.1615554852987672E-4</v>
      </c>
      <c r="Q397">
        <f>D397/'Total x Ano'!$N$30</f>
        <v>6.2211253097814445E-4</v>
      </c>
      <c r="R397">
        <f>E397/'Total x Ano'!$N$30</f>
        <v>2.6516271812183207E-4</v>
      </c>
      <c r="S397">
        <f>F397/'Total x Ano'!$N$30</f>
        <v>2.3864644630964887E-3</v>
      </c>
      <c r="T397">
        <f>G397/'Total x Ano'!$N$30</f>
        <v>6.3231109705975345E-4</v>
      </c>
      <c r="U397">
        <f>H397/'Total x Ano'!$N$30</f>
        <v>2.1416988771378744E-4</v>
      </c>
      <c r="V397">
        <f>I397/'Total x Ano'!$N$30</f>
        <v>2.0397132163217852E-4</v>
      </c>
      <c r="W397">
        <f>J397/'Total x Ano'!$N$30</f>
        <v>2.0397132163217851E-5</v>
      </c>
      <c r="X397">
        <f>K397/'Total x Ano'!$N$30</f>
        <v>7.4449532395745154E-4</v>
      </c>
      <c r="Y397">
        <f>L397/'Total x Ano'!$N$30</f>
        <v>7.0676062945549852E-3</v>
      </c>
    </row>
    <row r="398" spans="1:25" x14ac:dyDescent="0.25">
      <c r="A398" s="1" t="s">
        <v>25</v>
      </c>
      <c r="B398">
        <f>'[1]SCC x Porte = Micro'!B142</f>
        <v>417</v>
      </c>
      <c r="C398">
        <f>'[1]SCC x Porte = Micro'!C142</f>
        <v>173</v>
      </c>
      <c r="D398">
        <f>'[1]SCC x Porte = Micro'!D142</f>
        <v>178</v>
      </c>
      <c r="E398">
        <f>'[1]SCC x Porte = Micro'!E142</f>
        <v>73</v>
      </c>
      <c r="F398">
        <f>'[1]SCC x Porte = Micro'!F142</f>
        <v>758</v>
      </c>
      <c r="G398">
        <f>'[1]SCC x Porte = Micro'!G142</f>
        <v>202</v>
      </c>
      <c r="H398">
        <f>'[1]SCC x Porte = Micro'!H142</f>
        <v>118</v>
      </c>
      <c r="I398">
        <f>'[1]SCC x Porte = Micro'!I142</f>
        <v>89</v>
      </c>
      <c r="J398">
        <f>'[1]SCC x Porte = Micro'!J142</f>
        <v>8</v>
      </c>
      <c r="K398">
        <f>'[1]SCC x Porte = Micro'!K142</f>
        <v>342</v>
      </c>
      <c r="L398">
        <f t="shared" si="16"/>
        <v>2358</v>
      </c>
      <c r="N398" s="1" t="s">
        <v>25</v>
      </c>
      <c r="O398">
        <f>B398/'Total x Ano'!$N$30</f>
        <v>4.2528020560309221E-3</v>
      </c>
      <c r="P398">
        <f>C398/'Total x Ano'!$N$30</f>
        <v>1.7643519321183443E-3</v>
      </c>
      <c r="Q398">
        <f>D398/'Total x Ano'!$N$30</f>
        <v>1.8153447625263888E-3</v>
      </c>
      <c r="R398">
        <f>E398/'Total x Ano'!$N$30</f>
        <v>7.4449532395745154E-4</v>
      </c>
      <c r="S398">
        <f>F398/'Total x Ano'!$N$30</f>
        <v>7.7305130898595656E-3</v>
      </c>
      <c r="T398">
        <f>G398/'Total x Ano'!$N$30</f>
        <v>2.060110348485003E-3</v>
      </c>
      <c r="U398">
        <f>H398/'Total x Ano'!$N$30</f>
        <v>1.2034307976298534E-3</v>
      </c>
      <c r="V398">
        <f>I398/'Total x Ano'!$N$30</f>
        <v>9.076723812631944E-4</v>
      </c>
      <c r="W398">
        <f>J398/'Total x Ano'!$N$30</f>
        <v>8.1588528652871403E-5</v>
      </c>
      <c r="X398">
        <f>K398/'Total x Ano'!$N$30</f>
        <v>3.4879095999102525E-3</v>
      </c>
      <c r="Y398">
        <f>L398/'Total x Ano'!$N$30</f>
        <v>2.4048218820433846E-2</v>
      </c>
    </row>
    <row r="399" spans="1:25" x14ac:dyDescent="0.25">
      <c r="A399" s="1" t="s">
        <v>24</v>
      </c>
      <c r="B399">
        <f>'[1]SCC x Porte = Micro'!B143</f>
        <v>170</v>
      </c>
      <c r="C399">
        <f>'[1]SCC x Porte = Micro'!C143</f>
        <v>79</v>
      </c>
      <c r="D399">
        <f>'[1]SCC x Porte = Micro'!D143</f>
        <v>73</v>
      </c>
      <c r="E399">
        <f>'[1]SCC x Porte = Micro'!E143</f>
        <v>25</v>
      </c>
      <c r="F399">
        <f>'[1]SCC x Porte = Micro'!F143</f>
        <v>275</v>
      </c>
      <c r="G399">
        <f>'[1]SCC x Porte = Micro'!G143</f>
        <v>115</v>
      </c>
      <c r="H399">
        <f>'[1]SCC x Porte = Micro'!H143</f>
        <v>59</v>
      </c>
      <c r="I399">
        <f>'[1]SCC x Porte = Micro'!I143</f>
        <v>34</v>
      </c>
      <c r="J399">
        <f>'[1]SCC x Porte = Micro'!J143</f>
        <v>3</v>
      </c>
      <c r="K399">
        <f>'[1]SCC x Porte = Micro'!K143</f>
        <v>159</v>
      </c>
      <c r="L399">
        <f t="shared" si="16"/>
        <v>992</v>
      </c>
      <c r="N399" s="1" t="s">
        <v>24</v>
      </c>
      <c r="O399">
        <f>B399/'Total x Ano'!$N$30</f>
        <v>1.7337562338735175E-3</v>
      </c>
      <c r="P399">
        <f>C399/'Total x Ano'!$N$30</f>
        <v>8.0568672044710509E-4</v>
      </c>
      <c r="Q399">
        <f>D399/'Total x Ano'!$N$30</f>
        <v>7.4449532395745154E-4</v>
      </c>
      <c r="R399">
        <f>E399/'Total x Ano'!$N$30</f>
        <v>2.5496415204022312E-4</v>
      </c>
      <c r="S399">
        <f>F399/'Total x Ano'!$N$30</f>
        <v>2.8046056724424545E-3</v>
      </c>
      <c r="T399">
        <f>G399/'Total x Ano'!$N$30</f>
        <v>1.1728350993850264E-3</v>
      </c>
      <c r="U399">
        <f>H399/'Total x Ano'!$N$30</f>
        <v>6.0171539881492668E-4</v>
      </c>
      <c r="V399">
        <f>I399/'Total x Ano'!$N$30</f>
        <v>3.467512467747035E-4</v>
      </c>
      <c r="W399">
        <f>J399/'Total x Ano'!$N$30</f>
        <v>3.059569824482678E-5</v>
      </c>
      <c r="X399">
        <f>K399/'Total x Ano'!$N$30</f>
        <v>1.6215720069758192E-3</v>
      </c>
      <c r="Y399">
        <f>L399/'Total x Ano'!$N$30</f>
        <v>1.0116977552956055E-2</v>
      </c>
    </row>
    <row r="400" spans="1:25" x14ac:dyDescent="0.25">
      <c r="A400" s="1" t="s">
        <v>23</v>
      </c>
      <c r="B400">
        <f>'[1]SCC x Porte = Micro'!B144</f>
        <v>153</v>
      </c>
      <c r="C400">
        <f>'[1]SCC x Porte = Micro'!C144</f>
        <v>54</v>
      </c>
      <c r="D400">
        <f>'[1]SCC x Porte = Micro'!D144</f>
        <v>100</v>
      </c>
      <c r="E400">
        <f>'[1]SCC x Porte = Micro'!E144</f>
        <v>43</v>
      </c>
      <c r="F400">
        <f>'[1]SCC x Porte = Micro'!F144</f>
        <v>231</v>
      </c>
      <c r="G400">
        <f>'[1]SCC x Porte = Micro'!G144</f>
        <v>123</v>
      </c>
      <c r="H400">
        <f>'[1]SCC x Porte = Micro'!H144</f>
        <v>56</v>
      </c>
      <c r="I400">
        <f>'[1]SCC x Porte = Micro'!I144</f>
        <v>27</v>
      </c>
      <c r="J400">
        <f>'[1]SCC x Porte = Micro'!J144</f>
        <v>1</v>
      </c>
      <c r="K400">
        <f>'[1]SCC x Porte = Micro'!K144</f>
        <v>171</v>
      </c>
      <c r="L400">
        <f t="shared" si="16"/>
        <v>959</v>
      </c>
      <c r="N400" s="1" t="s">
        <v>23</v>
      </c>
      <c r="O400">
        <f>B400/'Total x Ano'!$N$30</f>
        <v>1.5603806104861656E-3</v>
      </c>
      <c r="P400">
        <f>C400/'Total x Ano'!$N$30</f>
        <v>5.5072256840688202E-4</v>
      </c>
      <c r="Q400">
        <f>D400/'Total x Ano'!$N$30</f>
        <v>1.0198566081608925E-3</v>
      </c>
      <c r="R400">
        <f>E400/'Total x Ano'!$N$30</f>
        <v>4.3853834150918381E-4</v>
      </c>
      <c r="S400">
        <f>F400/'Total x Ano'!$N$30</f>
        <v>2.3558687648516617E-3</v>
      </c>
      <c r="T400">
        <f>G400/'Total x Ano'!$N$30</f>
        <v>1.2544236280378979E-3</v>
      </c>
      <c r="U400">
        <f>H400/'Total x Ano'!$N$30</f>
        <v>5.7111970057009979E-4</v>
      </c>
      <c r="V400">
        <f>I400/'Total x Ano'!$N$30</f>
        <v>2.7536128420344101E-4</v>
      </c>
      <c r="W400">
        <f>J400/'Total x Ano'!$N$30</f>
        <v>1.0198566081608925E-5</v>
      </c>
      <c r="X400">
        <f>K400/'Total x Ano'!$N$30</f>
        <v>1.7439547999551263E-3</v>
      </c>
      <c r="Y400">
        <f>L400/'Total x Ano'!$N$30</f>
        <v>9.7804248722629591E-3</v>
      </c>
    </row>
    <row r="401" spans="1:25" x14ac:dyDescent="0.25">
      <c r="A401" s="1" t="s">
        <v>22</v>
      </c>
      <c r="B401">
        <f>'[1]SCC x Porte = Micro'!B145</f>
        <v>420</v>
      </c>
      <c r="C401">
        <f>'[1]SCC x Porte = Micro'!C145</f>
        <v>159</v>
      </c>
      <c r="D401">
        <f>'[1]SCC x Porte = Micro'!D145</f>
        <v>161</v>
      </c>
      <c r="E401">
        <f>'[1]SCC x Porte = Micro'!E145</f>
        <v>69</v>
      </c>
      <c r="F401">
        <f>'[1]SCC x Porte = Micro'!F145</f>
        <v>657</v>
      </c>
      <c r="G401">
        <f>'[1]SCC x Porte = Micro'!G145</f>
        <v>264</v>
      </c>
      <c r="H401">
        <f>'[1]SCC x Porte = Micro'!H145</f>
        <v>139</v>
      </c>
      <c r="I401">
        <f>'[1]SCC x Porte = Micro'!I145</f>
        <v>67</v>
      </c>
      <c r="J401">
        <f>'[1]SCC x Porte = Micro'!J145</f>
        <v>12</v>
      </c>
      <c r="K401">
        <f>'[1]SCC x Porte = Micro'!K145</f>
        <v>404</v>
      </c>
      <c r="L401">
        <f t="shared" si="16"/>
        <v>2352</v>
      </c>
      <c r="N401" s="1" t="s">
        <v>22</v>
      </c>
      <c r="O401">
        <f>B401/'Total x Ano'!$N$30</f>
        <v>4.2833977542757491E-3</v>
      </c>
      <c r="P401">
        <f>C401/'Total x Ano'!$N$30</f>
        <v>1.6215720069758192E-3</v>
      </c>
      <c r="Q401">
        <f>D401/'Total x Ano'!$N$30</f>
        <v>1.6419691391390369E-3</v>
      </c>
      <c r="R401">
        <f>E401/'Total x Ano'!$N$30</f>
        <v>7.0370105963101588E-4</v>
      </c>
      <c r="S401">
        <f>F401/'Total x Ano'!$N$30</f>
        <v>6.7004579156170639E-3</v>
      </c>
      <c r="T401">
        <f>G401/'Total x Ano'!$N$30</f>
        <v>2.6924214455447564E-3</v>
      </c>
      <c r="U401">
        <f>H401/'Total x Ano'!$N$30</f>
        <v>1.4176006853436408E-3</v>
      </c>
      <c r="V401">
        <f>I401/'Total x Ano'!$N$30</f>
        <v>6.83303927467798E-4</v>
      </c>
      <c r="W401">
        <f>J401/'Total x Ano'!$N$30</f>
        <v>1.2238279297930712E-4</v>
      </c>
      <c r="X401">
        <f>K401/'Total x Ano'!$N$30</f>
        <v>4.120220696970006E-3</v>
      </c>
      <c r="Y401">
        <f>L401/'Total x Ano'!$N$30</f>
        <v>2.3987027423944193E-2</v>
      </c>
    </row>
    <row r="402" spans="1:25" x14ac:dyDescent="0.25">
      <c r="A402" s="1" t="s">
        <v>21</v>
      </c>
      <c r="B402">
        <f>'[1]SCC x Porte = Micro'!B146</f>
        <v>103</v>
      </c>
      <c r="C402">
        <f>'[1]SCC x Porte = Micro'!C146</f>
        <v>29</v>
      </c>
      <c r="D402">
        <f>'[1]SCC x Porte = Micro'!D146</f>
        <v>45</v>
      </c>
      <c r="E402">
        <f>'[1]SCC x Porte = Micro'!E146</f>
        <v>26</v>
      </c>
      <c r="F402">
        <f>'[1]SCC x Porte = Micro'!F146</f>
        <v>218</v>
      </c>
      <c r="G402">
        <f>'[1]SCC x Porte = Micro'!G146</f>
        <v>75</v>
      </c>
      <c r="H402">
        <f>'[1]SCC x Porte = Micro'!H146</f>
        <v>35</v>
      </c>
      <c r="I402">
        <f>'[1]SCC x Porte = Micro'!I146</f>
        <v>21</v>
      </c>
      <c r="J402">
        <f>'[1]SCC x Porte = Micro'!J146</f>
        <v>4</v>
      </c>
      <c r="K402">
        <f>'[1]SCC x Porte = Micro'!K146</f>
        <v>98</v>
      </c>
      <c r="L402">
        <f t="shared" si="16"/>
        <v>654</v>
      </c>
      <c r="N402" s="1" t="s">
        <v>21</v>
      </c>
      <c r="O402">
        <f>B402/'Total x Ano'!$N$30</f>
        <v>1.0504523064057193E-3</v>
      </c>
      <c r="P402">
        <f>C402/'Total x Ano'!$N$30</f>
        <v>2.9575841636665884E-4</v>
      </c>
      <c r="Q402">
        <f>D402/'Total x Ano'!$N$30</f>
        <v>4.5893547367240165E-4</v>
      </c>
      <c r="R402">
        <f>E402/'Total x Ano'!$N$30</f>
        <v>2.6516271812183207E-4</v>
      </c>
      <c r="S402">
        <f>F402/'Total x Ano'!$N$30</f>
        <v>2.2232874057907456E-3</v>
      </c>
      <c r="T402">
        <f>G402/'Total x Ano'!$N$30</f>
        <v>7.6489245612066943E-4</v>
      </c>
      <c r="U402">
        <f>H402/'Total x Ano'!$N$30</f>
        <v>3.5694981285631238E-4</v>
      </c>
      <c r="V402">
        <f>I402/'Total x Ano'!$N$30</f>
        <v>2.1416988771378744E-4</v>
      </c>
      <c r="W402">
        <f>J402/'Total x Ano'!$N$30</f>
        <v>4.0794264326435701E-5</v>
      </c>
      <c r="X402">
        <f>K402/'Total x Ano'!$N$30</f>
        <v>9.9945947599767472E-4</v>
      </c>
      <c r="Y402">
        <f>L402/'Total x Ano'!$N$30</f>
        <v>6.6698622173722378E-3</v>
      </c>
    </row>
    <row r="403" spans="1:25" x14ac:dyDescent="0.25">
      <c r="A403" s="1" t="s">
        <v>20</v>
      </c>
      <c r="B403">
        <f>'[1]SCC x Porte = Micro'!B147</f>
        <v>123</v>
      </c>
      <c r="C403">
        <f>'[1]SCC x Porte = Micro'!C147</f>
        <v>40</v>
      </c>
      <c r="D403">
        <f>'[1]SCC x Porte = Micro'!D147</f>
        <v>51</v>
      </c>
      <c r="E403">
        <f>'[1]SCC x Porte = Micro'!E147</f>
        <v>15</v>
      </c>
      <c r="F403">
        <f>'[1]SCC x Porte = Micro'!F147</f>
        <v>177</v>
      </c>
      <c r="G403">
        <f>'[1]SCC x Porte = Micro'!G147</f>
        <v>83</v>
      </c>
      <c r="H403">
        <f>'[1]SCC x Porte = Micro'!H147</f>
        <v>23</v>
      </c>
      <c r="I403">
        <f>'[1]SCC x Porte = Micro'!I147</f>
        <v>13</v>
      </c>
      <c r="J403">
        <f>'[1]SCC x Porte = Micro'!J147</f>
        <v>2</v>
      </c>
      <c r="K403">
        <f>'[1]SCC x Porte = Micro'!K147</f>
        <v>213</v>
      </c>
      <c r="L403">
        <f t="shared" si="16"/>
        <v>740</v>
      </c>
      <c r="N403" s="1" t="s">
        <v>20</v>
      </c>
      <c r="O403">
        <f>B403/'Total x Ano'!$N$30</f>
        <v>1.2544236280378979E-3</v>
      </c>
      <c r="P403">
        <f>C403/'Total x Ano'!$N$30</f>
        <v>4.0794264326435704E-4</v>
      </c>
      <c r="Q403">
        <f>D403/'Total x Ano'!$N$30</f>
        <v>5.2012687016205524E-4</v>
      </c>
      <c r="R403">
        <f>E403/'Total x Ano'!$N$30</f>
        <v>1.5297849122413389E-4</v>
      </c>
      <c r="S403">
        <f>F403/'Total x Ano'!$N$30</f>
        <v>1.8051461964447798E-3</v>
      </c>
      <c r="T403">
        <f>G403/'Total x Ano'!$N$30</f>
        <v>8.4648098477354086E-4</v>
      </c>
      <c r="U403">
        <f>H403/'Total x Ano'!$N$30</f>
        <v>2.3456701987700529E-4</v>
      </c>
      <c r="V403">
        <f>I403/'Total x Ano'!$N$30</f>
        <v>1.3258135906091603E-4</v>
      </c>
      <c r="W403">
        <f>J403/'Total x Ano'!$N$30</f>
        <v>2.0397132163217851E-5</v>
      </c>
      <c r="X403">
        <f>K403/'Total x Ano'!$N$30</f>
        <v>2.1722945753827011E-3</v>
      </c>
      <c r="Y403">
        <f>L403/'Total x Ano'!$N$30</f>
        <v>7.5469389003906054E-3</v>
      </c>
    </row>
    <row r="404" spans="1:25" x14ac:dyDescent="0.25">
      <c r="A404" s="1" t="s">
        <v>19</v>
      </c>
      <c r="B404">
        <f>'[1]SCC x Porte = Micro'!B148</f>
        <v>504</v>
      </c>
      <c r="C404">
        <f>'[1]SCC x Porte = Micro'!C148</f>
        <v>271</v>
      </c>
      <c r="D404">
        <f>'[1]SCC x Porte = Micro'!D148</f>
        <v>287</v>
      </c>
      <c r="E404">
        <f>'[1]SCC x Porte = Micro'!E148</f>
        <v>113</v>
      </c>
      <c r="F404">
        <f>'[1]SCC x Porte = Micro'!F148</f>
        <v>1144</v>
      </c>
      <c r="G404">
        <f>'[1]SCC x Porte = Micro'!G148</f>
        <v>467</v>
      </c>
      <c r="H404">
        <f>'[1]SCC x Porte = Micro'!H148</f>
        <v>169</v>
      </c>
      <c r="I404">
        <f>'[1]SCC x Porte = Micro'!I148</f>
        <v>157</v>
      </c>
      <c r="J404">
        <f>'[1]SCC x Porte = Micro'!J148</f>
        <v>11</v>
      </c>
      <c r="K404">
        <f>'[1]SCC x Porte = Micro'!K148</f>
        <v>602</v>
      </c>
      <c r="L404">
        <f t="shared" si="16"/>
        <v>3725</v>
      </c>
      <c r="N404" s="1" t="s">
        <v>19</v>
      </c>
      <c r="O404">
        <f>B404/'Total x Ano'!$N$30</f>
        <v>5.1400773051308987E-3</v>
      </c>
      <c r="P404">
        <f>C404/'Total x Ano'!$N$30</f>
        <v>2.763811408116019E-3</v>
      </c>
      <c r="Q404">
        <f>D404/'Total x Ano'!$N$30</f>
        <v>2.9269884654217616E-3</v>
      </c>
      <c r="R404">
        <f>E404/'Total x Ano'!$N$30</f>
        <v>1.1524379672218086E-3</v>
      </c>
      <c r="S404">
        <f>F404/'Total x Ano'!$N$30</f>
        <v>1.166715959736061E-2</v>
      </c>
      <c r="T404">
        <f>G404/'Total x Ano'!$N$30</f>
        <v>4.7627303601113684E-3</v>
      </c>
      <c r="U404">
        <f>H404/'Total x Ano'!$N$30</f>
        <v>1.7235576677919085E-3</v>
      </c>
      <c r="V404">
        <f>I404/'Total x Ano'!$N$30</f>
        <v>1.6011748748126014E-3</v>
      </c>
      <c r="W404">
        <f>J404/'Total x Ano'!$N$30</f>
        <v>1.1218422689769819E-4</v>
      </c>
      <c r="X404">
        <f>K404/'Total x Ano'!$N$30</f>
        <v>6.1395367811285734E-3</v>
      </c>
      <c r="Y404">
        <f>L404/'Total x Ano'!$N$30</f>
        <v>3.7989658653993251E-2</v>
      </c>
    </row>
    <row r="405" spans="1:25" x14ac:dyDescent="0.25">
      <c r="A405" s="1" t="s">
        <v>18</v>
      </c>
      <c r="B405">
        <f>'[1]SCC x Porte = Micro'!B149</f>
        <v>1549</v>
      </c>
      <c r="C405">
        <f>'[1]SCC x Porte = Micro'!C149</f>
        <v>433</v>
      </c>
      <c r="D405">
        <f>'[1]SCC x Porte = Micro'!D149</f>
        <v>690</v>
      </c>
      <c r="E405">
        <f>'[1]SCC x Porte = Micro'!E149</f>
        <v>236</v>
      </c>
      <c r="F405">
        <f>'[1]SCC x Porte = Micro'!F149</f>
        <v>3109</v>
      </c>
      <c r="G405">
        <f>'[1]SCC x Porte = Micro'!G149</f>
        <v>1642</v>
      </c>
      <c r="H405">
        <f>'[1]SCC x Porte = Micro'!H149</f>
        <v>531</v>
      </c>
      <c r="I405">
        <f>'[1]SCC x Porte = Micro'!I149</f>
        <v>312</v>
      </c>
      <c r="J405">
        <f>'[1]SCC x Porte = Micro'!J149</f>
        <v>45</v>
      </c>
      <c r="K405">
        <f>'[1]SCC x Porte = Micro'!K149</f>
        <v>1728</v>
      </c>
      <c r="L405">
        <f t="shared" si="16"/>
        <v>10275</v>
      </c>
      <c r="N405" s="1" t="s">
        <v>18</v>
      </c>
      <c r="O405">
        <f>B405/'Total x Ano'!$N$30</f>
        <v>1.5797578860412227E-2</v>
      </c>
      <c r="P405">
        <f>C405/'Total x Ano'!$N$30</f>
        <v>4.4159791133366651E-3</v>
      </c>
      <c r="Q405">
        <f>D405/'Total x Ano'!$N$30</f>
        <v>7.037010596310159E-3</v>
      </c>
      <c r="R405">
        <f>E405/'Total x Ano'!$N$30</f>
        <v>2.4068615952597067E-3</v>
      </c>
      <c r="S405">
        <f>F405/'Total x Ano'!$N$30</f>
        <v>3.1707341947722151E-2</v>
      </c>
      <c r="T405">
        <f>G405/'Total x Ano'!$N$30</f>
        <v>1.6746045506001856E-2</v>
      </c>
      <c r="U405">
        <f>H405/'Total x Ano'!$N$30</f>
        <v>5.4154385893343399E-3</v>
      </c>
      <c r="V405">
        <f>I405/'Total x Ano'!$N$30</f>
        <v>3.1819526174619848E-3</v>
      </c>
      <c r="W405">
        <f>J405/'Total x Ano'!$N$30</f>
        <v>4.5893547367240165E-4</v>
      </c>
      <c r="X405">
        <f>K405/'Total x Ano'!$N$30</f>
        <v>1.7623122189020225E-2</v>
      </c>
      <c r="Y405">
        <f>L405/'Total x Ano'!$N$30</f>
        <v>0.10479026648853171</v>
      </c>
    </row>
    <row r="406" spans="1:25" x14ac:dyDescent="0.25">
      <c r="A406" s="1" t="s">
        <v>17</v>
      </c>
      <c r="B406">
        <f>'[1]SCC x Porte = Micro'!B150</f>
        <v>358</v>
      </c>
      <c r="C406">
        <f>'[1]SCC x Porte = Micro'!C150</f>
        <v>71</v>
      </c>
      <c r="D406">
        <f>'[1]SCC x Porte = Micro'!D150</f>
        <v>147</v>
      </c>
      <c r="E406">
        <f>'[1]SCC x Porte = Micro'!E150</f>
        <v>31</v>
      </c>
      <c r="F406">
        <f>'[1]SCC x Porte = Micro'!F150</f>
        <v>615</v>
      </c>
      <c r="G406">
        <f>'[1]SCC x Porte = Micro'!G150</f>
        <v>296</v>
      </c>
      <c r="H406">
        <f>'[1]SCC x Porte = Micro'!H150</f>
        <v>114</v>
      </c>
      <c r="I406">
        <f>'[1]SCC x Porte = Micro'!I150</f>
        <v>91</v>
      </c>
      <c r="J406">
        <f>'[1]SCC x Porte = Micro'!J150</f>
        <v>7</v>
      </c>
      <c r="K406">
        <f>'[1]SCC x Porte = Micro'!K150</f>
        <v>268</v>
      </c>
      <c r="L406">
        <f t="shared" si="16"/>
        <v>1998</v>
      </c>
      <c r="N406" s="1" t="s">
        <v>17</v>
      </c>
      <c r="O406">
        <f>B406/'Total x Ano'!$N$30</f>
        <v>3.6510866572159956E-3</v>
      </c>
      <c r="P406">
        <f>C406/'Total x Ano'!$N$30</f>
        <v>7.2409819179423377E-4</v>
      </c>
      <c r="Q406">
        <f>D406/'Total x Ano'!$N$30</f>
        <v>1.4991892139965121E-3</v>
      </c>
      <c r="R406">
        <f>E406/'Total x Ano'!$N$30</f>
        <v>3.1615554852987672E-4</v>
      </c>
      <c r="S406">
        <f>F406/'Total x Ano'!$N$30</f>
        <v>6.2721181401894895E-3</v>
      </c>
      <c r="T406">
        <f>G406/'Total x Ano'!$N$30</f>
        <v>3.0187755601562422E-3</v>
      </c>
      <c r="U406">
        <f>H406/'Total x Ano'!$N$30</f>
        <v>1.1626365333034176E-3</v>
      </c>
      <c r="V406">
        <f>I406/'Total x Ano'!$N$30</f>
        <v>9.2806951342641229E-4</v>
      </c>
      <c r="W406">
        <f>J406/'Total x Ano'!$N$30</f>
        <v>7.1389962571262474E-5</v>
      </c>
      <c r="X406">
        <f>K406/'Total x Ano'!$N$30</f>
        <v>2.733215709871192E-3</v>
      </c>
      <c r="Y406">
        <f>L406/'Total x Ano'!$N$30</f>
        <v>2.0376735031054635E-2</v>
      </c>
    </row>
    <row r="407" spans="1:25" x14ac:dyDescent="0.25">
      <c r="A407" s="1" t="s">
        <v>16</v>
      </c>
      <c r="B407">
        <f>'[1]SCC x Porte = Micro'!B151</f>
        <v>1313</v>
      </c>
      <c r="C407">
        <f>'[1]SCC x Porte = Micro'!C151</f>
        <v>588</v>
      </c>
      <c r="D407">
        <f>'[1]SCC x Porte = Micro'!D151</f>
        <v>620</v>
      </c>
      <c r="E407">
        <f>'[1]SCC x Porte = Micro'!E151</f>
        <v>230</v>
      </c>
      <c r="F407">
        <f>'[1]SCC x Porte = Micro'!F151</f>
        <v>2223</v>
      </c>
      <c r="G407">
        <f>'[1]SCC x Porte = Micro'!G151</f>
        <v>1405</v>
      </c>
      <c r="H407">
        <f>'[1]SCC x Porte = Micro'!H151</f>
        <v>396</v>
      </c>
      <c r="I407">
        <f>'[1]SCC x Porte = Micro'!I151</f>
        <v>238</v>
      </c>
      <c r="J407">
        <f>'[1]SCC x Porte = Micro'!J151</f>
        <v>44</v>
      </c>
      <c r="K407">
        <f>'[1]SCC x Porte = Micro'!K151</f>
        <v>942</v>
      </c>
      <c r="L407">
        <f t="shared" si="16"/>
        <v>7999</v>
      </c>
      <c r="N407" s="1" t="s">
        <v>16</v>
      </c>
      <c r="O407">
        <f>B407/'Total x Ano'!$N$30</f>
        <v>1.339071726515252E-2</v>
      </c>
      <c r="P407">
        <f>C407/'Total x Ano'!$N$30</f>
        <v>5.9967568559860483E-3</v>
      </c>
      <c r="Q407">
        <f>D407/'Total x Ano'!$N$30</f>
        <v>6.3231109705975336E-3</v>
      </c>
      <c r="R407">
        <f>E407/'Total x Ano'!$N$30</f>
        <v>2.3456701987700527E-3</v>
      </c>
      <c r="S407">
        <f>F407/'Total x Ano'!$N$30</f>
        <v>2.2671412399416641E-2</v>
      </c>
      <c r="T407">
        <f>G407/'Total x Ano'!$N$30</f>
        <v>1.432898534466054E-2</v>
      </c>
      <c r="U407">
        <f>H407/'Total x Ano'!$N$30</f>
        <v>4.0386321683171349E-3</v>
      </c>
      <c r="V407">
        <f>I407/'Total x Ano'!$N$30</f>
        <v>2.4272587274229243E-3</v>
      </c>
      <c r="W407">
        <f>J407/'Total x Ano'!$N$30</f>
        <v>4.4873690759079276E-4</v>
      </c>
      <c r="X407">
        <f>K407/'Total x Ano'!$N$30</f>
        <v>9.6070492488756088E-3</v>
      </c>
      <c r="Y407">
        <f>L407/'Total x Ano'!$N$30</f>
        <v>8.1578330086789802E-2</v>
      </c>
    </row>
    <row r="408" spans="1:25" x14ac:dyDescent="0.25">
      <c r="A408" s="1" t="s">
        <v>15</v>
      </c>
      <c r="B408">
        <f>'[1]SCC x Porte = Micro'!B152</f>
        <v>4535</v>
      </c>
      <c r="C408">
        <f>'[1]SCC x Porte = Micro'!C152</f>
        <v>1071</v>
      </c>
      <c r="D408">
        <f>'[1]SCC x Porte = Micro'!D152</f>
        <v>1763</v>
      </c>
      <c r="E408">
        <f>'[1]SCC x Porte = Micro'!E152</f>
        <v>855</v>
      </c>
      <c r="F408">
        <f>'[1]SCC x Porte = Micro'!F152</f>
        <v>8236</v>
      </c>
      <c r="G408">
        <f>'[1]SCC x Porte = Micro'!G152</f>
        <v>4048</v>
      </c>
      <c r="H408">
        <f>'[1]SCC x Porte = Micro'!H152</f>
        <v>1481</v>
      </c>
      <c r="I408">
        <f>'[1]SCC x Porte = Micro'!I152</f>
        <v>907</v>
      </c>
      <c r="J408">
        <f>'[1]SCC x Porte = Micro'!J152</f>
        <v>71</v>
      </c>
      <c r="K408">
        <f>'[1]SCC x Porte = Micro'!K152</f>
        <v>4031</v>
      </c>
      <c r="L408">
        <f t="shared" si="16"/>
        <v>26998</v>
      </c>
      <c r="N408" s="1" t="s">
        <v>15</v>
      </c>
      <c r="O408">
        <f>B408/'Total x Ano'!$N$30</f>
        <v>4.6250497180096481E-2</v>
      </c>
      <c r="P408">
        <f>C408/'Total x Ano'!$N$30</f>
        <v>1.092266427340316E-2</v>
      </c>
      <c r="Q408">
        <f>D408/'Total x Ano'!$N$30</f>
        <v>1.7980072001876537E-2</v>
      </c>
      <c r="R408">
        <f>E408/'Total x Ano'!$N$30</f>
        <v>8.7197739997756322E-3</v>
      </c>
      <c r="S408">
        <f>F408/'Total x Ano'!$N$30</f>
        <v>8.3995390248131116E-2</v>
      </c>
      <c r="T408">
        <f>G408/'Total x Ano'!$N$30</f>
        <v>4.1283795498352933E-2</v>
      </c>
      <c r="U408">
        <f>H408/'Total x Ano'!$N$30</f>
        <v>1.5104076366862819E-2</v>
      </c>
      <c r="V408">
        <f>I408/'Total x Ano'!$N$30</f>
        <v>9.2500994360192965E-3</v>
      </c>
      <c r="W408">
        <f>J408/'Total x Ano'!$N$30</f>
        <v>7.2409819179423377E-4</v>
      </c>
      <c r="X408">
        <f>K408/'Total x Ano'!$N$30</f>
        <v>4.1110419874965581E-2</v>
      </c>
      <c r="Y408">
        <f>L408/'Total x Ano'!$N$30</f>
        <v>0.2753408870712778</v>
      </c>
    </row>
    <row r="409" spans="1:25" x14ac:dyDescent="0.25">
      <c r="A409" s="1" t="s">
        <v>14</v>
      </c>
      <c r="B409">
        <f>'[1]SCC x Porte = Micro'!B153</f>
        <v>1157</v>
      </c>
      <c r="C409">
        <f>'[1]SCC x Porte = Micro'!C153</f>
        <v>276</v>
      </c>
      <c r="D409">
        <f>'[1]SCC x Porte = Micro'!D153</f>
        <v>543</v>
      </c>
      <c r="E409">
        <f>'[1]SCC x Porte = Micro'!E153</f>
        <v>235</v>
      </c>
      <c r="F409">
        <f>'[1]SCC x Porte = Micro'!F153</f>
        <v>2113</v>
      </c>
      <c r="G409">
        <f>'[1]SCC x Porte = Micro'!G153</f>
        <v>1133</v>
      </c>
      <c r="H409">
        <f>'[1]SCC x Porte = Micro'!H153</f>
        <v>442</v>
      </c>
      <c r="I409">
        <f>'[1]SCC x Porte = Micro'!I153</f>
        <v>209</v>
      </c>
      <c r="J409">
        <f>'[1]SCC x Porte = Micro'!J153</f>
        <v>17</v>
      </c>
      <c r="K409">
        <f>'[1]SCC x Porte = Micro'!K153</f>
        <v>1051</v>
      </c>
      <c r="L409">
        <f t="shared" si="16"/>
        <v>7176</v>
      </c>
      <c r="N409" s="1" t="s">
        <v>14</v>
      </c>
      <c r="O409">
        <f>B409/'Total x Ano'!$N$30</f>
        <v>1.1799740956421527E-2</v>
      </c>
      <c r="P409">
        <f>C409/'Total x Ano'!$N$30</f>
        <v>2.8148042385240635E-3</v>
      </c>
      <c r="Q409">
        <f>D409/'Total x Ano'!$N$30</f>
        <v>5.5378213823136469E-3</v>
      </c>
      <c r="R409">
        <f>E409/'Total x Ano'!$N$30</f>
        <v>2.3966630291780977E-3</v>
      </c>
      <c r="S409">
        <f>F409/'Total x Ano'!$N$30</f>
        <v>2.154957013043966E-2</v>
      </c>
      <c r="T409">
        <f>G409/'Total x Ano'!$N$30</f>
        <v>1.1554975370462912E-2</v>
      </c>
      <c r="U409">
        <f>H409/'Total x Ano'!$N$30</f>
        <v>4.5077662080711452E-3</v>
      </c>
      <c r="V409">
        <f>I409/'Total x Ano'!$N$30</f>
        <v>2.1315003110562655E-3</v>
      </c>
      <c r="W409">
        <f>J409/'Total x Ano'!$N$30</f>
        <v>1.7337562338735175E-4</v>
      </c>
      <c r="X409">
        <f>K409/'Total x Ano'!$N$30</f>
        <v>1.0718692951770982E-2</v>
      </c>
      <c r="Y409">
        <f>L409/'Total x Ano'!$N$30</f>
        <v>7.3184910201625653E-2</v>
      </c>
    </row>
    <row r="410" spans="1:25" x14ac:dyDescent="0.25">
      <c r="A410" s="1" t="s">
        <v>13</v>
      </c>
      <c r="B410">
        <f>'[1]SCC x Porte = Micro'!B154</f>
        <v>1027</v>
      </c>
      <c r="C410">
        <f>'[1]SCC x Porte = Micro'!C154</f>
        <v>256</v>
      </c>
      <c r="D410">
        <f>'[1]SCC x Porte = Micro'!D154</f>
        <v>408</v>
      </c>
      <c r="E410">
        <f>'[1]SCC x Porte = Micro'!E154</f>
        <v>172</v>
      </c>
      <c r="F410">
        <f>'[1]SCC x Porte = Micro'!F154</f>
        <v>1276</v>
      </c>
      <c r="G410">
        <f>'[1]SCC x Porte = Micro'!G154</f>
        <v>931</v>
      </c>
      <c r="H410">
        <f>'[1]SCC x Porte = Micro'!H154</f>
        <v>399</v>
      </c>
      <c r="I410">
        <f>'[1]SCC x Porte = Micro'!I154</f>
        <v>149</v>
      </c>
      <c r="J410">
        <f>'[1]SCC x Porte = Micro'!J154</f>
        <v>23</v>
      </c>
      <c r="K410">
        <f>'[1]SCC x Porte = Micro'!K154</f>
        <v>875</v>
      </c>
      <c r="L410">
        <f t="shared" si="16"/>
        <v>5516</v>
      </c>
      <c r="N410" s="1" t="s">
        <v>13</v>
      </c>
      <c r="O410">
        <f>B410/'Total x Ano'!$N$30</f>
        <v>1.0473927365812367E-2</v>
      </c>
      <c r="P410">
        <f>C410/'Total x Ano'!$N$30</f>
        <v>2.6108329168918849E-3</v>
      </c>
      <c r="Q410">
        <f>D410/'Total x Ano'!$N$30</f>
        <v>4.161014961296442E-3</v>
      </c>
      <c r="R410">
        <f>E410/'Total x Ano'!$N$30</f>
        <v>1.7541533660367353E-3</v>
      </c>
      <c r="S410">
        <f>F410/'Total x Ano'!$N$30</f>
        <v>1.3013370320132989E-2</v>
      </c>
      <c r="T410">
        <f>G410/'Total x Ano'!$N$30</f>
        <v>9.4948650219779107E-3</v>
      </c>
      <c r="U410">
        <f>H410/'Total x Ano'!$N$30</f>
        <v>4.069227866561961E-3</v>
      </c>
      <c r="V410">
        <f>I410/'Total x Ano'!$N$30</f>
        <v>1.5195863461597299E-3</v>
      </c>
      <c r="W410">
        <f>J410/'Total x Ano'!$N$30</f>
        <v>2.3456701987700529E-4</v>
      </c>
      <c r="X410">
        <f>K410/'Total x Ano'!$N$30</f>
        <v>8.9237453214078104E-3</v>
      </c>
      <c r="Y410">
        <f>L410/'Total x Ano'!$N$30</f>
        <v>5.6255290506154833E-2</v>
      </c>
    </row>
    <row r="411" spans="1:25" x14ac:dyDescent="0.25">
      <c r="A411" s="1" t="s">
        <v>12</v>
      </c>
      <c r="B411">
        <f>'[1]SCC x Porte = Micro'!B155</f>
        <v>1772</v>
      </c>
      <c r="C411">
        <f>'[1]SCC x Porte = Micro'!C155</f>
        <v>300</v>
      </c>
      <c r="D411">
        <f>'[1]SCC x Porte = Micro'!D155</f>
        <v>517</v>
      </c>
      <c r="E411">
        <f>'[1]SCC x Porte = Micro'!E155</f>
        <v>232</v>
      </c>
      <c r="F411">
        <f>'[1]SCC x Porte = Micro'!F155</f>
        <v>2013</v>
      </c>
      <c r="G411">
        <f>'[1]SCC x Porte = Micro'!G155</f>
        <v>1213</v>
      </c>
      <c r="H411">
        <f>'[1]SCC x Porte = Micro'!H155</f>
        <v>473</v>
      </c>
      <c r="I411">
        <f>'[1]SCC x Porte = Micro'!I155</f>
        <v>206</v>
      </c>
      <c r="J411">
        <f>'[1]SCC x Porte = Micro'!J155</f>
        <v>24</v>
      </c>
      <c r="K411">
        <f>'[1]SCC x Porte = Micro'!K155</f>
        <v>850</v>
      </c>
      <c r="L411">
        <f t="shared" si="16"/>
        <v>7600</v>
      </c>
      <c r="N411" s="1" t="s">
        <v>12</v>
      </c>
      <c r="O411">
        <f>B411/'Total x Ano'!$N$30</f>
        <v>1.8071859096611017E-2</v>
      </c>
      <c r="P411">
        <f>C411/'Total x Ano'!$N$30</f>
        <v>3.0595698244826777E-3</v>
      </c>
      <c r="Q411">
        <f>D411/'Total x Ano'!$N$30</f>
        <v>5.2726586641918148E-3</v>
      </c>
      <c r="R411">
        <f>E411/'Total x Ano'!$N$30</f>
        <v>2.3660673309332707E-3</v>
      </c>
      <c r="S411">
        <f>F411/'Total x Ano'!$N$30</f>
        <v>2.0529713522278767E-2</v>
      </c>
      <c r="T411">
        <f>G411/'Total x Ano'!$N$30</f>
        <v>1.2370860656991627E-2</v>
      </c>
      <c r="U411">
        <f>H411/'Total x Ano'!$N$30</f>
        <v>4.8239217566010215E-3</v>
      </c>
      <c r="V411">
        <f>I411/'Total x Ano'!$N$30</f>
        <v>2.1009046128114385E-3</v>
      </c>
      <c r="W411">
        <f>J411/'Total x Ano'!$N$30</f>
        <v>2.4476558595861424E-4</v>
      </c>
      <c r="X411">
        <f>K411/'Total x Ano'!$N$30</f>
        <v>8.6687811693675863E-3</v>
      </c>
      <c r="Y411">
        <f>L411/'Total x Ano'!$N$30</f>
        <v>7.7509102220227832E-2</v>
      </c>
    </row>
    <row r="412" spans="1:25" x14ac:dyDescent="0.25">
      <c r="A412" s="1" t="s">
        <v>11</v>
      </c>
      <c r="B412">
        <f>'[1]SCC x Porte = Micro'!B156</f>
        <v>205</v>
      </c>
      <c r="C412">
        <f>'[1]SCC x Porte = Micro'!C156</f>
        <v>62</v>
      </c>
      <c r="D412">
        <f>'[1]SCC x Porte = Micro'!D156</f>
        <v>132</v>
      </c>
      <c r="E412">
        <f>'[1]SCC x Porte = Micro'!E156</f>
        <v>32</v>
      </c>
      <c r="F412">
        <f>'[1]SCC x Porte = Micro'!F156</f>
        <v>289</v>
      </c>
      <c r="G412">
        <f>'[1]SCC x Porte = Micro'!G156</f>
        <v>178</v>
      </c>
      <c r="H412">
        <f>'[1]SCC x Porte = Micro'!H156</f>
        <v>100</v>
      </c>
      <c r="I412">
        <f>'[1]SCC x Porte = Micro'!I156</f>
        <v>36</v>
      </c>
      <c r="J412">
        <f>'[1]SCC x Porte = Micro'!J156</f>
        <v>5</v>
      </c>
      <c r="K412">
        <f>'[1]SCC x Porte = Micro'!K156</f>
        <v>208</v>
      </c>
      <c r="L412">
        <f t="shared" si="16"/>
        <v>1247</v>
      </c>
      <c r="N412" s="1" t="s">
        <v>11</v>
      </c>
      <c r="O412">
        <f>B412/'Total x Ano'!$N$30</f>
        <v>2.09070604672983E-3</v>
      </c>
      <c r="P412">
        <f>C412/'Total x Ano'!$N$30</f>
        <v>6.3231109705975345E-4</v>
      </c>
      <c r="Q412">
        <f>D412/'Total x Ano'!$N$30</f>
        <v>1.3462107227723782E-3</v>
      </c>
      <c r="R412">
        <f>E412/'Total x Ano'!$N$30</f>
        <v>3.2635411461148561E-4</v>
      </c>
      <c r="S412">
        <f>F412/'Total x Ano'!$N$30</f>
        <v>2.9473855975849796E-3</v>
      </c>
      <c r="T412">
        <f>G412/'Total x Ano'!$N$30</f>
        <v>1.8153447625263888E-3</v>
      </c>
      <c r="U412">
        <f>H412/'Total x Ano'!$N$30</f>
        <v>1.0198566081608925E-3</v>
      </c>
      <c r="V412">
        <f>I412/'Total x Ano'!$N$30</f>
        <v>3.6714837893792133E-4</v>
      </c>
      <c r="W412">
        <f>J412/'Total x Ano'!$N$30</f>
        <v>5.099283040804463E-5</v>
      </c>
      <c r="X412">
        <f>K412/'Total x Ano'!$N$30</f>
        <v>2.1213017449746565E-3</v>
      </c>
      <c r="Y412">
        <f>L412/'Total x Ano'!$N$30</f>
        <v>1.2717611903766331E-2</v>
      </c>
    </row>
    <row r="413" spans="1:25" x14ac:dyDescent="0.25">
      <c r="A413" s="1" t="s">
        <v>10</v>
      </c>
      <c r="B413">
        <f>'[1]SCC x Porte = Micro'!B157</f>
        <v>216</v>
      </c>
      <c r="C413">
        <f>'[1]SCC x Porte = Micro'!C157</f>
        <v>62</v>
      </c>
      <c r="D413">
        <f>'[1]SCC x Porte = Micro'!D157</f>
        <v>184</v>
      </c>
      <c r="E413">
        <f>'[1]SCC x Porte = Micro'!E157</f>
        <v>55</v>
      </c>
      <c r="F413">
        <f>'[1]SCC x Porte = Micro'!F157</f>
        <v>415</v>
      </c>
      <c r="G413">
        <f>'[1]SCC x Porte = Micro'!G157</f>
        <v>196</v>
      </c>
      <c r="H413">
        <f>'[1]SCC x Porte = Micro'!H157</f>
        <v>109</v>
      </c>
      <c r="I413">
        <f>'[1]SCC x Porte = Micro'!I157</f>
        <v>39</v>
      </c>
      <c r="J413">
        <f>'[1]SCC x Porte = Micro'!J157</f>
        <v>1</v>
      </c>
      <c r="K413">
        <f>'[1]SCC x Porte = Micro'!K157</f>
        <v>347</v>
      </c>
      <c r="L413">
        <f t="shared" si="16"/>
        <v>1624</v>
      </c>
      <c r="N413" s="1" t="s">
        <v>10</v>
      </c>
      <c r="O413">
        <f>B413/'Total x Ano'!$N$30</f>
        <v>2.2028902736275281E-3</v>
      </c>
      <c r="P413">
        <f>C413/'Total x Ano'!$N$30</f>
        <v>6.3231109705975345E-4</v>
      </c>
      <c r="Q413">
        <f>D413/'Total x Ano'!$N$30</f>
        <v>1.8765361590160424E-3</v>
      </c>
      <c r="R413">
        <f>E413/'Total x Ano'!$N$30</f>
        <v>5.6092113448849091E-4</v>
      </c>
      <c r="S413">
        <f>F413/'Total x Ano'!$N$30</f>
        <v>4.2324049238677041E-3</v>
      </c>
      <c r="T413">
        <f>G413/'Total x Ano'!$N$30</f>
        <v>1.9989189519953494E-3</v>
      </c>
      <c r="U413">
        <f>H413/'Total x Ano'!$N$30</f>
        <v>1.1116437028953728E-3</v>
      </c>
      <c r="V413">
        <f>I413/'Total x Ano'!$N$30</f>
        <v>3.977440771827481E-4</v>
      </c>
      <c r="W413">
        <f>J413/'Total x Ano'!$N$30</f>
        <v>1.0198566081608925E-5</v>
      </c>
      <c r="X413">
        <f>K413/'Total x Ano'!$N$30</f>
        <v>3.5389024303182971E-3</v>
      </c>
      <c r="Y413">
        <f>L413/'Total x Ano'!$N$30</f>
        <v>1.6562471316532896E-2</v>
      </c>
    </row>
    <row r="414" spans="1:25" x14ac:dyDescent="0.25">
      <c r="A414" s="1" t="s">
        <v>9</v>
      </c>
      <c r="B414">
        <f>'[1]SCC x Porte = Micro'!B158</f>
        <v>535</v>
      </c>
      <c r="C414">
        <f>'[1]SCC x Porte = Micro'!C158</f>
        <v>127</v>
      </c>
      <c r="D414">
        <f>'[1]SCC x Porte = Micro'!D158</f>
        <v>259</v>
      </c>
      <c r="E414">
        <f>'[1]SCC x Porte = Micro'!E158</f>
        <v>122</v>
      </c>
      <c r="F414">
        <f>'[1]SCC x Porte = Micro'!F158</f>
        <v>916</v>
      </c>
      <c r="G414">
        <f>'[1]SCC x Porte = Micro'!G158</f>
        <v>391</v>
      </c>
      <c r="H414">
        <f>'[1]SCC x Porte = Micro'!H158</f>
        <v>168</v>
      </c>
      <c r="I414">
        <f>'[1]SCC x Porte = Micro'!I158</f>
        <v>101</v>
      </c>
      <c r="J414">
        <f>'[1]SCC x Porte = Micro'!J158</f>
        <v>9</v>
      </c>
      <c r="K414">
        <f>'[1]SCC x Porte = Micro'!K158</f>
        <v>544</v>
      </c>
      <c r="L414">
        <f t="shared" si="16"/>
        <v>3172</v>
      </c>
      <c r="N414" s="1" t="s">
        <v>9</v>
      </c>
      <c r="O414">
        <f>B414/'Total x Ano'!$N$30</f>
        <v>5.456232853660775E-3</v>
      </c>
      <c r="P414">
        <f>C414/'Total x Ano'!$N$30</f>
        <v>1.2952178923643337E-3</v>
      </c>
      <c r="Q414">
        <f>D414/'Total x Ano'!$N$30</f>
        <v>2.6414286151367119E-3</v>
      </c>
      <c r="R414">
        <f>E414/'Total x Ano'!$N$30</f>
        <v>1.2442250619562889E-3</v>
      </c>
      <c r="S414">
        <f>F414/'Total x Ano'!$N$30</f>
        <v>9.3418865307537766E-3</v>
      </c>
      <c r="T414">
        <f>G414/'Total x Ano'!$N$30</f>
        <v>3.9876393379090899E-3</v>
      </c>
      <c r="U414">
        <f>H414/'Total x Ano'!$N$30</f>
        <v>1.7133591017102995E-3</v>
      </c>
      <c r="V414">
        <f>I414/'Total x Ano'!$N$30</f>
        <v>1.0300551742425015E-3</v>
      </c>
      <c r="W414">
        <f>J414/'Total x Ano'!$N$30</f>
        <v>9.1787094734480332E-5</v>
      </c>
      <c r="X414">
        <f>K414/'Total x Ano'!$N$30</f>
        <v>5.5480199483952559E-3</v>
      </c>
      <c r="Y414">
        <f>L414/'Total x Ano'!$N$30</f>
        <v>3.2349851610863511E-2</v>
      </c>
    </row>
    <row r="415" spans="1:25" x14ac:dyDescent="0.25">
      <c r="A415" s="1" t="s">
        <v>8</v>
      </c>
      <c r="B415">
        <f>'[1]SCC x Porte = Micro'!B159</f>
        <v>265</v>
      </c>
      <c r="C415">
        <f>'[1]SCC x Porte = Micro'!C159</f>
        <v>84</v>
      </c>
      <c r="D415">
        <f>'[1]SCC x Porte = Micro'!D159</f>
        <v>90</v>
      </c>
      <c r="E415">
        <f>'[1]SCC x Porte = Micro'!E159</f>
        <v>62</v>
      </c>
      <c r="F415">
        <f>'[1]SCC x Porte = Micro'!F159</f>
        <v>714</v>
      </c>
      <c r="G415">
        <f>'[1]SCC x Porte = Micro'!G159</f>
        <v>329</v>
      </c>
      <c r="H415">
        <f>'[1]SCC x Porte = Micro'!H159</f>
        <v>96</v>
      </c>
      <c r="I415">
        <f>'[1]SCC x Porte = Micro'!I159</f>
        <v>69</v>
      </c>
      <c r="J415">
        <f>'[1]SCC x Porte = Micro'!J159</f>
        <v>9</v>
      </c>
      <c r="K415">
        <f>'[1]SCC x Porte = Micro'!K159</f>
        <v>279</v>
      </c>
      <c r="L415">
        <f t="shared" si="16"/>
        <v>1997</v>
      </c>
      <c r="N415" s="1" t="s">
        <v>8</v>
      </c>
      <c r="O415">
        <f>B415/'Total x Ano'!$N$30</f>
        <v>2.7026200116263654E-3</v>
      </c>
      <c r="P415">
        <f>C415/'Total x Ano'!$N$30</f>
        <v>8.5667955085514975E-4</v>
      </c>
      <c r="Q415">
        <f>D415/'Total x Ano'!$N$30</f>
        <v>9.1787094734480329E-4</v>
      </c>
      <c r="R415">
        <f>E415/'Total x Ano'!$N$30</f>
        <v>6.3231109705975345E-4</v>
      </c>
      <c r="S415">
        <f>F415/'Total x Ano'!$N$30</f>
        <v>7.2817761822687732E-3</v>
      </c>
      <c r="T415">
        <f>G415/'Total x Ano'!$N$30</f>
        <v>3.3553282408493364E-3</v>
      </c>
      <c r="U415">
        <f>H415/'Total x Ano'!$N$30</f>
        <v>9.7906234383445694E-4</v>
      </c>
      <c r="V415">
        <f>I415/'Total x Ano'!$N$30</f>
        <v>7.0370105963101588E-4</v>
      </c>
      <c r="W415">
        <f>J415/'Total x Ano'!$N$30</f>
        <v>9.1787094734480332E-5</v>
      </c>
      <c r="X415">
        <f>K415/'Total x Ano'!$N$30</f>
        <v>2.8453999367688901E-3</v>
      </c>
      <c r="Y415">
        <f>L415/'Total x Ano'!$N$30</f>
        <v>2.0366536464973026E-2</v>
      </c>
    </row>
    <row r="416" spans="1:25" x14ac:dyDescent="0.25">
      <c r="A416" s="1" t="s">
        <v>7</v>
      </c>
      <c r="B416">
        <f>'[1]SCC x Porte = Micro'!B160</f>
        <v>15670</v>
      </c>
      <c r="C416">
        <f>'[1]SCC x Porte = Micro'!C160</f>
        <v>4357</v>
      </c>
      <c r="D416">
        <f>'[1]SCC x Porte = Micro'!D160</f>
        <v>6787</v>
      </c>
      <c r="E416">
        <f>'[1]SCC x Porte = Micro'!E160</f>
        <v>2748</v>
      </c>
      <c r="F416">
        <f>'[1]SCC x Porte = Micro'!F160</f>
        <v>27135</v>
      </c>
      <c r="G416">
        <f>'[1]SCC x Porte = Micro'!G160</f>
        <v>13626</v>
      </c>
      <c r="H416">
        <f>'[1]SCC x Porte = Micro'!H160</f>
        <v>5172</v>
      </c>
      <c r="I416">
        <f>'[1]SCC x Porte = Micro'!I160</f>
        <v>2937</v>
      </c>
      <c r="J416">
        <f>'[1]SCC x Porte = Micro'!J160</f>
        <v>314</v>
      </c>
      <c r="K416">
        <f>'[1]SCC x Porte = Micro'!K160</f>
        <v>13761</v>
      </c>
      <c r="L416">
        <f t="shared" si="16"/>
        <v>92507</v>
      </c>
      <c r="N416" s="1" t="s">
        <v>7</v>
      </c>
      <c r="O416">
        <f>B416/'Total x Ano'!$N$30</f>
        <v>0.15981153049881186</v>
      </c>
      <c r="P416">
        <f>C416/'Total x Ano'!$N$30</f>
        <v>4.4435152417570088E-2</v>
      </c>
      <c r="Q416">
        <f>D416/'Total x Ano'!$N$30</f>
        <v>6.9217667995879778E-2</v>
      </c>
      <c r="R416">
        <f>E416/'Total x Ano'!$N$30</f>
        <v>2.8025659592261328E-2</v>
      </c>
      <c r="S416">
        <f>F416/'Total x Ano'!$N$30</f>
        <v>0.2767380906244582</v>
      </c>
      <c r="T416">
        <f>G416/'Total x Ano'!$N$30</f>
        <v>0.13896566142800323</v>
      </c>
      <c r="U416">
        <f>H416/'Total x Ano'!$N$30</f>
        <v>5.2746983774081366E-2</v>
      </c>
      <c r="V416">
        <f>I416/'Total x Ano'!$N$30</f>
        <v>2.9953188581685414E-2</v>
      </c>
      <c r="W416">
        <f>J416/'Total x Ano'!$N$30</f>
        <v>3.2023497496252028E-3</v>
      </c>
      <c r="X416">
        <f>K416/'Total x Ano'!$N$30</f>
        <v>0.14034246784902044</v>
      </c>
      <c r="Y416">
        <f>L416/'Total x Ano'!$N$30</f>
        <v>0.94343875251139686</v>
      </c>
    </row>
  </sheetData>
  <conditionalFormatting sqref="A228:L228">
    <cfRule type="cellIs" dxfId="121" priority="12" operator="equal">
      <formula>"Arquitetura"</formula>
    </cfRule>
  </conditionalFormatting>
  <conditionalFormatting sqref="A4:XFD4">
    <cfRule type="cellIs" dxfId="120" priority="19" operator="equal">
      <formula>"Arquitetura"</formula>
    </cfRule>
  </conditionalFormatting>
  <conditionalFormatting sqref="A36:L36">
    <cfRule type="cellIs" dxfId="119" priority="18" operator="equal">
      <formula>"Arquitetura"</formula>
    </cfRule>
  </conditionalFormatting>
  <conditionalFormatting sqref="A68:L68">
    <cfRule type="cellIs" dxfId="118" priority="17" operator="equal">
      <formula>"Arquitetura"</formula>
    </cfRule>
  </conditionalFormatting>
  <conditionalFormatting sqref="A100:L100">
    <cfRule type="cellIs" dxfId="117" priority="16" operator="equal">
      <formula>"Arquitetura"</formula>
    </cfRule>
  </conditionalFormatting>
  <conditionalFormatting sqref="A132:L132">
    <cfRule type="cellIs" dxfId="116" priority="15" operator="equal">
      <formula>"Arquitetura"</formula>
    </cfRule>
  </conditionalFormatting>
  <conditionalFormatting sqref="A164:L164">
    <cfRule type="cellIs" dxfId="115" priority="14" operator="equal">
      <formula>"Arquitetura"</formula>
    </cfRule>
  </conditionalFormatting>
  <conditionalFormatting sqref="A196:L196">
    <cfRule type="cellIs" dxfId="114" priority="13" operator="equal">
      <formula>"Arquitetura"</formula>
    </cfRule>
  </conditionalFormatting>
  <conditionalFormatting sqref="A260:L260">
    <cfRule type="cellIs" dxfId="113" priority="11" operator="equal">
      <formula>"Arquitetura"</formula>
    </cfRule>
  </conditionalFormatting>
  <conditionalFormatting sqref="A292:L292">
    <cfRule type="cellIs" dxfId="112" priority="10" operator="equal">
      <formula>"Arquitetura"</formula>
    </cfRule>
  </conditionalFormatting>
  <conditionalFormatting sqref="A324:L324">
    <cfRule type="cellIs" dxfId="111" priority="3" operator="equal">
      <formula>"Arquitetura"</formula>
    </cfRule>
  </conditionalFormatting>
  <conditionalFormatting sqref="A356:L356">
    <cfRule type="cellIs" dxfId="110" priority="2" operator="equal">
      <formula>"Arquitetura"</formula>
    </cfRule>
  </conditionalFormatting>
  <conditionalFormatting sqref="A388:L388">
    <cfRule type="cellIs" dxfId="109" priority="1" operator="equal">
      <formula>"Arquitetura"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/>
  </sheetPr>
  <dimension ref="A1:Y416"/>
  <sheetViews>
    <sheetView topLeftCell="H402" workbookViewId="0">
      <selection activeCell="Q419" sqref="Q419"/>
    </sheetView>
  </sheetViews>
  <sheetFormatPr defaultRowHeight="15" x14ac:dyDescent="0.25"/>
  <cols>
    <col min="1" max="1" width="26.42578125" style="1" bestFit="1" customWidth="1"/>
    <col min="12" max="12" width="11.28515625" customWidth="1"/>
    <col min="14" max="14" width="23.140625" bestFit="1" customWidth="1"/>
    <col min="15" max="15" width="12" bestFit="1" customWidth="1"/>
  </cols>
  <sheetData>
    <row r="1" spans="1:25" s="41" customFormat="1" x14ac:dyDescent="0.25">
      <c r="A1" s="41" t="s">
        <v>569</v>
      </c>
      <c r="L1" s="44"/>
      <c r="N1" s="41" t="s">
        <v>564</v>
      </c>
      <c r="O1" s="44"/>
      <c r="P1" s="44"/>
      <c r="Q1" s="44"/>
      <c r="R1" s="44"/>
      <c r="S1" s="44"/>
      <c r="T1" s="44"/>
      <c r="U1" s="44"/>
      <c r="V1" s="44"/>
      <c r="W1" s="44"/>
      <c r="X1" s="44"/>
      <c r="Y1" s="42"/>
    </row>
    <row r="3" spans="1:25" s="1" customFormat="1" x14ac:dyDescent="0.25">
      <c r="B3" s="1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  <c r="O3" s="23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B4" s="1" t="s">
        <v>505</v>
      </c>
      <c r="C4" s="1" t="s">
        <v>541</v>
      </c>
      <c r="D4" s="1" t="s">
        <v>1</v>
      </c>
      <c r="E4" s="1" t="s">
        <v>531</v>
      </c>
      <c r="F4" s="1" t="s">
        <v>510</v>
      </c>
      <c r="G4" s="1" t="s">
        <v>537</v>
      </c>
      <c r="H4" s="1" t="s">
        <v>2</v>
      </c>
      <c r="I4" s="1" t="s">
        <v>3</v>
      </c>
      <c r="J4" s="1" t="s">
        <v>6</v>
      </c>
      <c r="K4" s="1" t="s">
        <v>533</v>
      </c>
      <c r="L4" s="1" t="s">
        <v>565</v>
      </c>
      <c r="N4" s="1"/>
      <c r="O4" s="1" t="s">
        <v>505</v>
      </c>
      <c r="P4" s="1" t="s">
        <v>541</v>
      </c>
      <c r="Q4" s="1" t="s">
        <v>1</v>
      </c>
      <c r="R4" s="1" t="s">
        <v>531</v>
      </c>
      <c r="S4" s="1" t="s">
        <v>510</v>
      </c>
      <c r="T4" s="1" t="s">
        <v>537</v>
      </c>
      <c r="U4" s="1" t="s">
        <v>2</v>
      </c>
      <c r="V4" s="1" t="s">
        <v>3</v>
      </c>
      <c r="W4" s="1" t="s">
        <v>6</v>
      </c>
      <c r="X4" s="1" t="s">
        <v>533</v>
      </c>
      <c r="Y4" s="1" t="s">
        <v>565</v>
      </c>
    </row>
    <row r="5" spans="1:25" x14ac:dyDescent="0.25">
      <c r="A5" s="1" t="s">
        <v>34</v>
      </c>
      <c r="B5">
        <f>p!B5</f>
        <v>0</v>
      </c>
      <c r="C5">
        <f>p!C5</f>
        <v>2</v>
      </c>
      <c r="D5">
        <f>p!D5</f>
        <v>10</v>
      </c>
      <c r="E5">
        <f>p!E5</f>
        <v>0</v>
      </c>
      <c r="F5">
        <f>p!F5</f>
        <v>6</v>
      </c>
      <c r="G5">
        <f>p!G5</f>
        <v>0</v>
      </c>
      <c r="H5">
        <f>p!H5</f>
        <v>1</v>
      </c>
      <c r="I5">
        <f>p!I5</f>
        <v>1</v>
      </c>
      <c r="J5">
        <f>p!J5</f>
        <v>0</v>
      </c>
      <c r="K5">
        <f>p!K5</f>
        <v>0</v>
      </c>
      <c r="L5">
        <f>SUM(B5:K5)</f>
        <v>20</v>
      </c>
      <c r="N5" s="1" t="s">
        <v>34</v>
      </c>
      <c r="O5">
        <f>+B5/'Total x Ano'!$B$30</f>
        <v>0</v>
      </c>
      <c r="P5">
        <f>+C5/'Total x Ano'!$B$30</f>
        <v>2.2529372669618015E-5</v>
      </c>
      <c r="Q5">
        <f>+D5/'Total x Ano'!$B$30</f>
        <v>1.1264686334809007E-4</v>
      </c>
      <c r="R5">
        <f>+E5/'Total x Ano'!$B$30</f>
        <v>0</v>
      </c>
      <c r="S5">
        <f>+F5/'Total x Ano'!$B$30</f>
        <v>6.7588118008854049E-5</v>
      </c>
      <c r="T5">
        <f>+G5/'Total x Ano'!$B$30</f>
        <v>0</v>
      </c>
      <c r="U5">
        <f>+H5/'Total x Ano'!$B$30</f>
        <v>1.1264686334809008E-5</v>
      </c>
      <c r="V5">
        <f>+I5/'Total x Ano'!$B$30</f>
        <v>1.1264686334809008E-5</v>
      </c>
      <c r="W5">
        <f>+J5/'Total x Ano'!$B$30</f>
        <v>0</v>
      </c>
      <c r="X5">
        <f>+K5/'Total x Ano'!$B$30</f>
        <v>0</v>
      </c>
      <c r="Y5">
        <f>+L5/'Total x Ano'!$B$30</f>
        <v>2.2529372669618015E-4</v>
      </c>
    </row>
    <row r="6" spans="1:25" x14ac:dyDescent="0.25">
      <c r="A6" s="1" t="s">
        <v>33</v>
      </c>
      <c r="B6">
        <f>p!B6</f>
        <v>0</v>
      </c>
      <c r="C6">
        <f>p!C6</f>
        <v>0</v>
      </c>
      <c r="D6">
        <f>p!D6</f>
        <v>3</v>
      </c>
      <c r="E6">
        <f>p!E6</f>
        <v>0</v>
      </c>
      <c r="F6">
        <f>p!F6</f>
        <v>5</v>
      </c>
      <c r="G6">
        <f>p!G6</f>
        <v>0</v>
      </c>
      <c r="H6">
        <f>p!H6</f>
        <v>2</v>
      </c>
      <c r="I6">
        <f>p!I6</f>
        <v>0</v>
      </c>
      <c r="J6">
        <f>p!J6</f>
        <v>1</v>
      </c>
      <c r="K6">
        <f>p!K6</f>
        <v>0</v>
      </c>
      <c r="L6">
        <f t="shared" ref="L6:L32" si="0">SUM(B6:K6)</f>
        <v>11</v>
      </c>
      <c r="N6" s="1" t="s">
        <v>33</v>
      </c>
      <c r="O6">
        <f>+B6/'Total x Ano'!$B$30</f>
        <v>0</v>
      </c>
      <c r="P6">
        <f>+C6/'Total x Ano'!$B$30</f>
        <v>0</v>
      </c>
      <c r="Q6">
        <f>+D6/'Total x Ano'!$B$30</f>
        <v>3.3794059004427025E-5</v>
      </c>
      <c r="R6">
        <f>+E6/'Total x Ano'!$B$30</f>
        <v>0</v>
      </c>
      <c r="S6">
        <f>+F6/'Total x Ano'!$B$30</f>
        <v>5.6323431674045036E-5</v>
      </c>
      <c r="T6">
        <f>+G6/'Total x Ano'!$B$30</f>
        <v>0</v>
      </c>
      <c r="U6">
        <f>+H6/'Total x Ano'!$B$30</f>
        <v>2.2529372669618015E-5</v>
      </c>
      <c r="V6">
        <f>+I6/'Total x Ano'!$B$30</f>
        <v>0</v>
      </c>
      <c r="W6">
        <f>+J6/'Total x Ano'!$B$30</f>
        <v>1.1264686334809008E-5</v>
      </c>
      <c r="X6">
        <f>+K6/'Total x Ano'!$B$30</f>
        <v>0</v>
      </c>
      <c r="Y6">
        <f>+L6/'Total x Ano'!$B$30</f>
        <v>1.2391154968289909E-4</v>
      </c>
    </row>
    <row r="7" spans="1:25" x14ac:dyDescent="0.25">
      <c r="A7" s="1" t="s">
        <v>32</v>
      </c>
      <c r="B7">
        <f>p!B7</f>
        <v>3</v>
      </c>
      <c r="C7">
        <f>p!C7</f>
        <v>2</v>
      </c>
      <c r="D7">
        <f>p!D7</f>
        <v>16</v>
      </c>
      <c r="E7">
        <f>p!E7</f>
        <v>0</v>
      </c>
      <c r="F7">
        <f>p!F7</f>
        <v>15</v>
      </c>
      <c r="G7">
        <f>p!G7</f>
        <v>2</v>
      </c>
      <c r="H7">
        <f>p!H7</f>
        <v>5</v>
      </c>
      <c r="I7">
        <f>p!I7</f>
        <v>2</v>
      </c>
      <c r="J7">
        <f>p!J7</f>
        <v>1</v>
      </c>
      <c r="K7">
        <f>p!K7</f>
        <v>5</v>
      </c>
      <c r="L7">
        <f t="shared" si="0"/>
        <v>51</v>
      </c>
      <c r="N7" s="1" t="s">
        <v>32</v>
      </c>
      <c r="O7">
        <f>+B7/'Total x Ano'!$B$30</f>
        <v>3.3794059004427025E-5</v>
      </c>
      <c r="P7">
        <f>+C7/'Total x Ano'!$B$30</f>
        <v>2.2529372669618015E-5</v>
      </c>
      <c r="Q7">
        <f>+D7/'Total x Ano'!$B$30</f>
        <v>1.8023498135694412E-4</v>
      </c>
      <c r="R7">
        <f>+E7/'Total x Ano'!$B$30</f>
        <v>0</v>
      </c>
      <c r="S7">
        <f>+F7/'Total x Ano'!$B$30</f>
        <v>1.6897029502213512E-4</v>
      </c>
      <c r="T7">
        <f>+G7/'Total x Ano'!$B$30</f>
        <v>2.2529372669618015E-5</v>
      </c>
      <c r="U7">
        <f>+H7/'Total x Ano'!$B$30</f>
        <v>5.6323431674045036E-5</v>
      </c>
      <c r="V7">
        <f>+I7/'Total x Ano'!$B$30</f>
        <v>2.2529372669618015E-5</v>
      </c>
      <c r="W7">
        <f>+J7/'Total x Ano'!$B$30</f>
        <v>1.1264686334809008E-5</v>
      </c>
      <c r="X7">
        <f>+K7/'Total x Ano'!$B$30</f>
        <v>5.6323431674045036E-5</v>
      </c>
      <c r="Y7">
        <f>+L7/'Total x Ano'!$B$30</f>
        <v>5.7449900307525936E-4</v>
      </c>
    </row>
    <row r="8" spans="1:25" x14ac:dyDescent="0.25">
      <c r="A8" s="1" t="s">
        <v>31</v>
      </c>
      <c r="B8">
        <f>p!B8</f>
        <v>0</v>
      </c>
      <c r="C8">
        <f>p!C8</f>
        <v>0</v>
      </c>
      <c r="D8">
        <f>p!D8</f>
        <v>2</v>
      </c>
      <c r="E8">
        <f>p!E8</f>
        <v>0</v>
      </c>
      <c r="F8">
        <f>p!F8</f>
        <v>4</v>
      </c>
      <c r="G8">
        <f>p!G8</f>
        <v>1</v>
      </c>
      <c r="H8">
        <f>p!H8</f>
        <v>0</v>
      </c>
      <c r="I8">
        <f>p!I8</f>
        <v>0</v>
      </c>
      <c r="J8">
        <f>p!J8</f>
        <v>0</v>
      </c>
      <c r="K8">
        <f>p!K8</f>
        <v>1</v>
      </c>
      <c r="L8">
        <f t="shared" si="0"/>
        <v>8</v>
      </c>
      <c r="N8" s="1" t="s">
        <v>31</v>
      </c>
      <c r="O8">
        <f>+B8/'Total x Ano'!$B$30</f>
        <v>0</v>
      </c>
      <c r="P8">
        <f>+C8/'Total x Ano'!$B$30</f>
        <v>0</v>
      </c>
      <c r="Q8">
        <f>+D8/'Total x Ano'!$B$30</f>
        <v>2.2529372669618015E-5</v>
      </c>
      <c r="R8">
        <f>+E8/'Total x Ano'!$B$30</f>
        <v>0</v>
      </c>
      <c r="S8">
        <f>+F8/'Total x Ano'!$B$30</f>
        <v>4.505874533923603E-5</v>
      </c>
      <c r="T8">
        <f>+G8/'Total x Ano'!$B$30</f>
        <v>1.1264686334809008E-5</v>
      </c>
      <c r="U8">
        <f>+H8/'Total x Ano'!$B$30</f>
        <v>0</v>
      </c>
      <c r="V8">
        <f>+I8/'Total x Ano'!$B$30</f>
        <v>0</v>
      </c>
      <c r="W8">
        <f>+J8/'Total x Ano'!$B$30</f>
        <v>0</v>
      </c>
      <c r="X8">
        <f>+K8/'Total x Ano'!$B$30</f>
        <v>1.1264686334809008E-5</v>
      </c>
      <c r="Y8">
        <f>+L8/'Total x Ano'!$B$30</f>
        <v>9.0117490678472061E-5</v>
      </c>
    </row>
    <row r="9" spans="1:25" x14ac:dyDescent="0.25">
      <c r="A9" s="1" t="s">
        <v>30</v>
      </c>
      <c r="B9">
        <f>p!B9</f>
        <v>1</v>
      </c>
      <c r="C9">
        <f>p!C9</f>
        <v>9</v>
      </c>
      <c r="D9">
        <f>p!D9</f>
        <v>22</v>
      </c>
      <c r="E9">
        <f>p!E9</f>
        <v>1</v>
      </c>
      <c r="F9">
        <f>p!F9</f>
        <v>12</v>
      </c>
      <c r="G9">
        <f>p!G9</f>
        <v>8</v>
      </c>
      <c r="H9">
        <f>p!H9</f>
        <v>8</v>
      </c>
      <c r="I9">
        <f>p!I9</f>
        <v>1</v>
      </c>
      <c r="J9">
        <f>p!J9</f>
        <v>1</v>
      </c>
      <c r="K9">
        <f>p!K9</f>
        <v>9</v>
      </c>
      <c r="L9">
        <f t="shared" si="0"/>
        <v>72</v>
      </c>
      <c r="N9" s="1" t="s">
        <v>30</v>
      </c>
      <c r="O9">
        <f>+B9/'Total x Ano'!$B$30</f>
        <v>1.1264686334809008E-5</v>
      </c>
      <c r="P9">
        <f>+C9/'Total x Ano'!$B$30</f>
        <v>1.0138217701328107E-4</v>
      </c>
      <c r="Q9">
        <f>+D9/'Total x Ano'!$B$30</f>
        <v>2.4782309936579818E-4</v>
      </c>
      <c r="R9">
        <f>+E9/'Total x Ano'!$B$30</f>
        <v>1.1264686334809008E-5</v>
      </c>
      <c r="S9">
        <f>+F9/'Total x Ano'!$B$30</f>
        <v>1.351762360177081E-4</v>
      </c>
      <c r="T9">
        <f>+G9/'Total x Ano'!$B$30</f>
        <v>9.0117490678472061E-5</v>
      </c>
      <c r="U9">
        <f>+H9/'Total x Ano'!$B$30</f>
        <v>9.0117490678472061E-5</v>
      </c>
      <c r="V9">
        <f>+I9/'Total x Ano'!$B$30</f>
        <v>1.1264686334809008E-5</v>
      </c>
      <c r="W9">
        <f>+J9/'Total x Ano'!$B$30</f>
        <v>1.1264686334809008E-5</v>
      </c>
      <c r="X9">
        <f>+K9/'Total x Ano'!$B$30</f>
        <v>1.0138217701328107E-4</v>
      </c>
      <c r="Y9">
        <f>+L9/'Total x Ano'!$B$30</f>
        <v>8.1105741610624853E-4</v>
      </c>
    </row>
    <row r="10" spans="1:25" x14ac:dyDescent="0.25">
      <c r="A10" s="1" t="s">
        <v>29</v>
      </c>
      <c r="B10">
        <f>p!B10</f>
        <v>0</v>
      </c>
      <c r="C10">
        <f>p!C10</f>
        <v>0</v>
      </c>
      <c r="D10">
        <f>p!D10</f>
        <v>4</v>
      </c>
      <c r="E10">
        <f>p!E10</f>
        <v>0</v>
      </c>
      <c r="F10">
        <f>p!F10</f>
        <v>3</v>
      </c>
      <c r="G10">
        <f>p!G10</f>
        <v>0</v>
      </c>
      <c r="H10">
        <f>p!H10</f>
        <v>2</v>
      </c>
      <c r="I10">
        <f>p!I10</f>
        <v>0</v>
      </c>
      <c r="J10">
        <f>p!J10</f>
        <v>0</v>
      </c>
      <c r="K10">
        <f>p!K10</f>
        <v>1</v>
      </c>
      <c r="L10">
        <f t="shared" si="0"/>
        <v>10</v>
      </c>
      <c r="N10" s="1" t="s">
        <v>29</v>
      </c>
      <c r="O10">
        <f>+B10/'Total x Ano'!$B$30</f>
        <v>0</v>
      </c>
      <c r="P10">
        <f>+C10/'Total x Ano'!$B$30</f>
        <v>0</v>
      </c>
      <c r="Q10">
        <f>+D10/'Total x Ano'!$B$30</f>
        <v>4.505874533923603E-5</v>
      </c>
      <c r="R10">
        <f>+E10/'Total x Ano'!$B$30</f>
        <v>0</v>
      </c>
      <c r="S10">
        <f>+F10/'Total x Ano'!$B$30</f>
        <v>3.3794059004427025E-5</v>
      </c>
      <c r="T10">
        <f>+G10/'Total x Ano'!$B$30</f>
        <v>0</v>
      </c>
      <c r="U10">
        <f>+H10/'Total x Ano'!$B$30</f>
        <v>2.2529372669618015E-5</v>
      </c>
      <c r="V10">
        <f>+I10/'Total x Ano'!$B$30</f>
        <v>0</v>
      </c>
      <c r="W10">
        <f>+J10/'Total x Ano'!$B$30</f>
        <v>0</v>
      </c>
      <c r="X10">
        <f>+K10/'Total x Ano'!$B$30</f>
        <v>1.1264686334809008E-5</v>
      </c>
      <c r="Y10">
        <f>+L10/'Total x Ano'!$B$30</f>
        <v>1.1264686334809007E-4</v>
      </c>
    </row>
    <row r="11" spans="1:25" x14ac:dyDescent="0.25">
      <c r="A11" s="1" t="s">
        <v>28</v>
      </c>
      <c r="B11">
        <f>p!B11</f>
        <v>0</v>
      </c>
      <c r="C11">
        <f>p!C11</f>
        <v>1</v>
      </c>
      <c r="D11">
        <f>p!D11</f>
        <v>4</v>
      </c>
      <c r="E11">
        <f>p!E11</f>
        <v>0</v>
      </c>
      <c r="F11">
        <f>p!F11</f>
        <v>5</v>
      </c>
      <c r="G11">
        <f>p!G11</f>
        <v>0</v>
      </c>
      <c r="H11">
        <f>p!H11</f>
        <v>0</v>
      </c>
      <c r="I11">
        <f>p!I11</f>
        <v>0</v>
      </c>
      <c r="J11">
        <f>p!J11</f>
        <v>0</v>
      </c>
      <c r="K11">
        <f>p!K11</f>
        <v>0</v>
      </c>
      <c r="L11">
        <f t="shared" si="0"/>
        <v>10</v>
      </c>
      <c r="N11" s="1" t="s">
        <v>28</v>
      </c>
      <c r="O11">
        <f>+B11/'Total x Ano'!$B$30</f>
        <v>0</v>
      </c>
      <c r="P11">
        <f>+C11/'Total x Ano'!$B$30</f>
        <v>1.1264686334809008E-5</v>
      </c>
      <c r="Q11">
        <f>+D11/'Total x Ano'!$B$30</f>
        <v>4.505874533923603E-5</v>
      </c>
      <c r="R11">
        <f>+E11/'Total x Ano'!$B$30</f>
        <v>0</v>
      </c>
      <c r="S11">
        <f>+F11/'Total x Ano'!$B$30</f>
        <v>5.6323431674045036E-5</v>
      </c>
      <c r="T11">
        <f>+G11/'Total x Ano'!$B$30</f>
        <v>0</v>
      </c>
      <c r="U11">
        <f>+H11/'Total x Ano'!$B$30</f>
        <v>0</v>
      </c>
      <c r="V11">
        <f>+I11/'Total x Ano'!$B$30</f>
        <v>0</v>
      </c>
      <c r="W11">
        <f>+J11/'Total x Ano'!$B$30</f>
        <v>0</v>
      </c>
      <c r="X11">
        <f>+K11/'Total x Ano'!$B$30</f>
        <v>0</v>
      </c>
      <c r="Y11">
        <f>+L11/'Total x Ano'!$B$30</f>
        <v>1.1264686334809007E-4</v>
      </c>
    </row>
    <row r="12" spans="1:25" x14ac:dyDescent="0.25">
      <c r="A12" s="1" t="s">
        <v>27</v>
      </c>
      <c r="B12">
        <f>p!B12</f>
        <v>2</v>
      </c>
      <c r="C12">
        <f>p!C12</f>
        <v>1</v>
      </c>
      <c r="D12">
        <f>p!D12</f>
        <v>17</v>
      </c>
      <c r="E12">
        <f>p!E12</f>
        <v>0</v>
      </c>
      <c r="F12">
        <f>p!F12</f>
        <v>11</v>
      </c>
      <c r="G12">
        <f>p!G12</f>
        <v>4</v>
      </c>
      <c r="H12">
        <f>p!H12</f>
        <v>2</v>
      </c>
      <c r="I12">
        <f>p!I12</f>
        <v>0</v>
      </c>
      <c r="J12">
        <f>p!J12</f>
        <v>1</v>
      </c>
      <c r="K12">
        <f>p!K12</f>
        <v>3</v>
      </c>
      <c r="L12">
        <f t="shared" si="0"/>
        <v>41</v>
      </c>
      <c r="N12" s="1" t="s">
        <v>27</v>
      </c>
      <c r="O12">
        <f>+B12/'Total x Ano'!$B$30</f>
        <v>2.2529372669618015E-5</v>
      </c>
      <c r="P12">
        <f>+C12/'Total x Ano'!$B$30</f>
        <v>1.1264686334809008E-5</v>
      </c>
      <c r="Q12">
        <f>+D12/'Total x Ano'!$B$30</f>
        <v>1.9149966769175313E-4</v>
      </c>
      <c r="R12">
        <f>+E12/'Total x Ano'!$B$30</f>
        <v>0</v>
      </c>
      <c r="S12">
        <f>+F12/'Total x Ano'!$B$30</f>
        <v>1.2391154968289909E-4</v>
      </c>
      <c r="T12">
        <f>+G12/'Total x Ano'!$B$30</f>
        <v>4.505874533923603E-5</v>
      </c>
      <c r="U12">
        <f>+H12/'Total x Ano'!$B$30</f>
        <v>2.2529372669618015E-5</v>
      </c>
      <c r="V12">
        <f>+I12/'Total x Ano'!$B$30</f>
        <v>0</v>
      </c>
      <c r="W12">
        <f>+J12/'Total x Ano'!$B$30</f>
        <v>1.1264686334809008E-5</v>
      </c>
      <c r="X12">
        <f>+K12/'Total x Ano'!$B$30</f>
        <v>3.3794059004427025E-5</v>
      </c>
      <c r="Y12">
        <f>+L12/'Total x Ano'!$B$30</f>
        <v>4.618521397271693E-4</v>
      </c>
    </row>
    <row r="13" spans="1:25" x14ac:dyDescent="0.25">
      <c r="A13" s="1" t="s">
        <v>26</v>
      </c>
      <c r="B13">
        <f>p!B13</f>
        <v>3</v>
      </c>
      <c r="C13">
        <f>p!C13</f>
        <v>0</v>
      </c>
      <c r="D13">
        <f>p!D13</f>
        <v>3</v>
      </c>
      <c r="E13">
        <f>p!E13</f>
        <v>0</v>
      </c>
      <c r="F13">
        <f>p!F13</f>
        <v>9</v>
      </c>
      <c r="G13">
        <f>p!G13</f>
        <v>4</v>
      </c>
      <c r="H13">
        <f>p!H13</f>
        <v>1</v>
      </c>
      <c r="I13">
        <f>p!I13</f>
        <v>2</v>
      </c>
      <c r="J13">
        <f>p!J13</f>
        <v>1</v>
      </c>
      <c r="K13">
        <f>p!K13</f>
        <v>1</v>
      </c>
      <c r="L13">
        <f t="shared" si="0"/>
        <v>24</v>
      </c>
      <c r="N13" s="1" t="s">
        <v>26</v>
      </c>
      <c r="O13">
        <f>+B13/'Total x Ano'!$B$30</f>
        <v>3.3794059004427025E-5</v>
      </c>
      <c r="P13">
        <f>+C13/'Total x Ano'!$B$30</f>
        <v>0</v>
      </c>
      <c r="Q13">
        <f>+D13/'Total x Ano'!$B$30</f>
        <v>3.3794059004427025E-5</v>
      </c>
      <c r="R13">
        <f>+E13/'Total x Ano'!$B$30</f>
        <v>0</v>
      </c>
      <c r="S13">
        <f>+F13/'Total x Ano'!$B$30</f>
        <v>1.0138217701328107E-4</v>
      </c>
      <c r="T13">
        <f>+G13/'Total x Ano'!$B$30</f>
        <v>4.505874533923603E-5</v>
      </c>
      <c r="U13">
        <f>+H13/'Total x Ano'!$B$30</f>
        <v>1.1264686334809008E-5</v>
      </c>
      <c r="V13">
        <f>+I13/'Total x Ano'!$B$30</f>
        <v>2.2529372669618015E-5</v>
      </c>
      <c r="W13">
        <f>+J13/'Total x Ano'!$B$30</f>
        <v>1.1264686334809008E-5</v>
      </c>
      <c r="X13">
        <f>+K13/'Total x Ano'!$B$30</f>
        <v>1.1264686334809008E-5</v>
      </c>
      <c r="Y13">
        <f>+L13/'Total x Ano'!$B$30</f>
        <v>2.703524720354162E-4</v>
      </c>
    </row>
    <row r="14" spans="1:25" x14ac:dyDescent="0.25">
      <c r="A14" s="1" t="s">
        <v>25</v>
      </c>
      <c r="B14">
        <f>p!B14</f>
        <v>7</v>
      </c>
      <c r="C14">
        <f>p!C14</f>
        <v>10</v>
      </c>
      <c r="D14">
        <f>p!D14</f>
        <v>13</v>
      </c>
      <c r="E14">
        <f>p!E14</f>
        <v>0</v>
      </c>
      <c r="F14">
        <f>p!F14</f>
        <v>31</v>
      </c>
      <c r="G14">
        <f>p!G14</f>
        <v>11</v>
      </c>
      <c r="H14">
        <f>p!H14</f>
        <v>14</v>
      </c>
      <c r="I14">
        <f>p!I14</f>
        <v>3</v>
      </c>
      <c r="J14">
        <f>p!J14</f>
        <v>0</v>
      </c>
      <c r="K14">
        <f>p!K14</f>
        <v>5</v>
      </c>
      <c r="L14">
        <f t="shared" si="0"/>
        <v>94</v>
      </c>
      <c r="N14" s="1" t="s">
        <v>25</v>
      </c>
      <c r="O14">
        <f>+B14/'Total x Ano'!$B$30</f>
        <v>7.8852804343663055E-5</v>
      </c>
      <c r="P14">
        <f>+C14/'Total x Ano'!$B$30</f>
        <v>1.1264686334809007E-4</v>
      </c>
      <c r="Q14">
        <f>+D14/'Total x Ano'!$B$30</f>
        <v>1.464409223525171E-4</v>
      </c>
      <c r="R14">
        <f>+E14/'Total x Ano'!$B$30</f>
        <v>0</v>
      </c>
      <c r="S14">
        <f>+F14/'Total x Ano'!$B$30</f>
        <v>3.4920527637907924E-4</v>
      </c>
      <c r="T14">
        <f>+G14/'Total x Ano'!$B$30</f>
        <v>1.2391154968289909E-4</v>
      </c>
      <c r="U14">
        <f>+H14/'Total x Ano'!$B$30</f>
        <v>1.5770560868732611E-4</v>
      </c>
      <c r="V14">
        <f>+I14/'Total x Ano'!$B$30</f>
        <v>3.3794059004427025E-5</v>
      </c>
      <c r="W14">
        <f>+J14/'Total x Ano'!$B$30</f>
        <v>0</v>
      </c>
      <c r="X14">
        <f>+K14/'Total x Ano'!$B$30</f>
        <v>5.6323431674045036E-5</v>
      </c>
      <c r="Y14">
        <f>+L14/'Total x Ano'!$B$30</f>
        <v>1.0588805154720467E-3</v>
      </c>
    </row>
    <row r="15" spans="1:25" x14ac:dyDescent="0.25">
      <c r="A15" s="1" t="s">
        <v>24</v>
      </c>
      <c r="B15">
        <f>p!B15</f>
        <v>0</v>
      </c>
      <c r="C15">
        <f>p!C15</f>
        <v>3</v>
      </c>
      <c r="D15">
        <f>p!D15</f>
        <v>16</v>
      </c>
      <c r="E15">
        <f>p!E15</f>
        <v>0</v>
      </c>
      <c r="F15">
        <f>p!F15</f>
        <v>10</v>
      </c>
      <c r="G15">
        <f>p!G15</f>
        <v>3</v>
      </c>
      <c r="H15">
        <f>p!H15</f>
        <v>8</v>
      </c>
      <c r="I15">
        <f>p!I15</f>
        <v>0</v>
      </c>
      <c r="J15">
        <f>p!J15</f>
        <v>2</v>
      </c>
      <c r="K15">
        <f>p!K15</f>
        <v>4</v>
      </c>
      <c r="L15">
        <f t="shared" si="0"/>
        <v>46</v>
      </c>
      <c r="N15" s="1" t="s">
        <v>24</v>
      </c>
      <c r="O15">
        <f>+B15/'Total x Ano'!$B$30</f>
        <v>0</v>
      </c>
      <c r="P15">
        <f>+C15/'Total x Ano'!$B$30</f>
        <v>3.3794059004427025E-5</v>
      </c>
      <c r="Q15">
        <f>+D15/'Total x Ano'!$B$30</f>
        <v>1.8023498135694412E-4</v>
      </c>
      <c r="R15">
        <f>+E15/'Total x Ano'!$B$30</f>
        <v>0</v>
      </c>
      <c r="S15">
        <f>+F15/'Total x Ano'!$B$30</f>
        <v>1.1264686334809007E-4</v>
      </c>
      <c r="T15">
        <f>+G15/'Total x Ano'!$B$30</f>
        <v>3.3794059004427025E-5</v>
      </c>
      <c r="U15">
        <f>+H15/'Total x Ano'!$B$30</f>
        <v>9.0117490678472061E-5</v>
      </c>
      <c r="V15">
        <f>+I15/'Total x Ano'!$B$30</f>
        <v>0</v>
      </c>
      <c r="W15">
        <f>+J15/'Total x Ano'!$B$30</f>
        <v>2.2529372669618015E-5</v>
      </c>
      <c r="X15">
        <f>+K15/'Total x Ano'!$B$30</f>
        <v>4.505874533923603E-5</v>
      </c>
      <c r="Y15">
        <f>+L15/'Total x Ano'!$B$30</f>
        <v>5.1817557140121438E-4</v>
      </c>
    </row>
    <row r="16" spans="1:25" x14ac:dyDescent="0.25">
      <c r="A16" s="1" t="s">
        <v>23</v>
      </c>
      <c r="B16">
        <f>p!B16</f>
        <v>1</v>
      </c>
      <c r="C16">
        <f>p!C16</f>
        <v>1</v>
      </c>
      <c r="D16">
        <f>p!D16</f>
        <v>15</v>
      </c>
      <c r="E16">
        <f>p!E16</f>
        <v>0</v>
      </c>
      <c r="F16">
        <f>p!F16</f>
        <v>5</v>
      </c>
      <c r="G16">
        <f>p!G16</f>
        <v>7</v>
      </c>
      <c r="H16">
        <f>p!H16</f>
        <v>4</v>
      </c>
      <c r="I16">
        <f>p!I16</f>
        <v>0</v>
      </c>
      <c r="J16">
        <f>p!J16</f>
        <v>0</v>
      </c>
      <c r="K16">
        <f>p!K16</f>
        <v>1</v>
      </c>
      <c r="L16">
        <f t="shared" si="0"/>
        <v>34</v>
      </c>
      <c r="N16" s="1" t="s">
        <v>23</v>
      </c>
      <c r="O16">
        <f>+B16/'Total x Ano'!$B$30</f>
        <v>1.1264686334809008E-5</v>
      </c>
      <c r="P16">
        <f>+C16/'Total x Ano'!$B$30</f>
        <v>1.1264686334809008E-5</v>
      </c>
      <c r="Q16">
        <f>+D16/'Total x Ano'!$B$30</f>
        <v>1.6897029502213512E-4</v>
      </c>
      <c r="R16">
        <f>+E16/'Total x Ano'!$B$30</f>
        <v>0</v>
      </c>
      <c r="S16">
        <f>+F16/'Total x Ano'!$B$30</f>
        <v>5.6323431674045036E-5</v>
      </c>
      <c r="T16">
        <f>+G16/'Total x Ano'!$B$30</f>
        <v>7.8852804343663055E-5</v>
      </c>
      <c r="U16">
        <f>+H16/'Total x Ano'!$B$30</f>
        <v>4.505874533923603E-5</v>
      </c>
      <c r="V16">
        <f>+I16/'Total x Ano'!$B$30</f>
        <v>0</v>
      </c>
      <c r="W16">
        <f>+J16/'Total x Ano'!$B$30</f>
        <v>0</v>
      </c>
      <c r="X16">
        <f>+K16/'Total x Ano'!$B$30</f>
        <v>1.1264686334809008E-5</v>
      </c>
      <c r="Y16">
        <f>+L16/'Total x Ano'!$B$30</f>
        <v>3.8299933538350626E-4</v>
      </c>
    </row>
    <row r="17" spans="1:25" x14ac:dyDescent="0.25">
      <c r="A17" s="1" t="s">
        <v>22</v>
      </c>
      <c r="B17">
        <f>p!B17</f>
        <v>3</v>
      </c>
      <c r="C17">
        <f>p!C17</f>
        <v>5</v>
      </c>
      <c r="D17">
        <f>p!D17</f>
        <v>17</v>
      </c>
      <c r="E17">
        <f>p!E17</f>
        <v>0</v>
      </c>
      <c r="F17">
        <f>p!F17</f>
        <v>29</v>
      </c>
      <c r="G17">
        <f>p!G17</f>
        <v>12</v>
      </c>
      <c r="H17">
        <f>p!H17</f>
        <v>16</v>
      </c>
      <c r="I17">
        <f>p!I17</f>
        <v>3</v>
      </c>
      <c r="J17">
        <f>p!J17</f>
        <v>1</v>
      </c>
      <c r="K17">
        <f>p!K17</f>
        <v>16</v>
      </c>
      <c r="L17">
        <f t="shared" si="0"/>
        <v>102</v>
      </c>
      <c r="N17" s="1" t="s">
        <v>22</v>
      </c>
      <c r="O17">
        <f>+B17/'Total x Ano'!$B$30</f>
        <v>3.3794059004427025E-5</v>
      </c>
      <c r="P17">
        <f>+C17/'Total x Ano'!$B$30</f>
        <v>5.6323431674045036E-5</v>
      </c>
      <c r="Q17">
        <f>+D17/'Total x Ano'!$B$30</f>
        <v>1.9149966769175313E-4</v>
      </c>
      <c r="R17">
        <f>+E17/'Total x Ano'!$B$30</f>
        <v>0</v>
      </c>
      <c r="S17">
        <f>+F17/'Total x Ano'!$B$30</f>
        <v>3.2667590370946123E-4</v>
      </c>
      <c r="T17">
        <f>+G17/'Total x Ano'!$B$30</f>
        <v>1.351762360177081E-4</v>
      </c>
      <c r="U17">
        <f>+H17/'Total x Ano'!$B$30</f>
        <v>1.8023498135694412E-4</v>
      </c>
      <c r="V17">
        <f>+I17/'Total x Ano'!$B$30</f>
        <v>3.3794059004427025E-5</v>
      </c>
      <c r="W17">
        <f>+J17/'Total x Ano'!$B$30</f>
        <v>1.1264686334809008E-5</v>
      </c>
      <c r="X17">
        <f>+K17/'Total x Ano'!$B$30</f>
        <v>1.8023498135694412E-4</v>
      </c>
      <c r="Y17">
        <f>+L17/'Total x Ano'!$B$30</f>
        <v>1.1489980061505187E-3</v>
      </c>
    </row>
    <row r="18" spans="1:25" x14ac:dyDescent="0.25">
      <c r="A18" s="1" t="s">
        <v>21</v>
      </c>
      <c r="B18">
        <f>p!B18</f>
        <v>0</v>
      </c>
      <c r="C18">
        <f>p!C18</f>
        <v>1</v>
      </c>
      <c r="D18">
        <f>p!D18</f>
        <v>8</v>
      </c>
      <c r="E18">
        <f>p!E18</f>
        <v>0</v>
      </c>
      <c r="F18">
        <f>p!F18</f>
        <v>4</v>
      </c>
      <c r="G18">
        <f>p!G18</f>
        <v>0</v>
      </c>
      <c r="H18">
        <f>p!H18</f>
        <v>2</v>
      </c>
      <c r="I18">
        <f>p!I18</f>
        <v>0</v>
      </c>
      <c r="J18">
        <f>p!J18</f>
        <v>0</v>
      </c>
      <c r="K18">
        <f>p!K18</f>
        <v>1</v>
      </c>
      <c r="L18">
        <f t="shared" si="0"/>
        <v>16</v>
      </c>
      <c r="N18" s="1" t="s">
        <v>21</v>
      </c>
      <c r="O18">
        <f>+B18/'Total x Ano'!$B$30</f>
        <v>0</v>
      </c>
      <c r="P18">
        <f>+C18/'Total x Ano'!$B$30</f>
        <v>1.1264686334809008E-5</v>
      </c>
      <c r="Q18">
        <f>+D18/'Total x Ano'!$B$30</f>
        <v>9.0117490678472061E-5</v>
      </c>
      <c r="R18">
        <f>+E18/'Total x Ano'!$B$30</f>
        <v>0</v>
      </c>
      <c r="S18">
        <f>+F18/'Total x Ano'!$B$30</f>
        <v>4.505874533923603E-5</v>
      </c>
      <c r="T18">
        <f>+G18/'Total x Ano'!$B$30</f>
        <v>0</v>
      </c>
      <c r="U18">
        <f>+H18/'Total x Ano'!$B$30</f>
        <v>2.2529372669618015E-5</v>
      </c>
      <c r="V18">
        <f>+I18/'Total x Ano'!$B$30</f>
        <v>0</v>
      </c>
      <c r="W18">
        <f>+J18/'Total x Ano'!$B$30</f>
        <v>0</v>
      </c>
      <c r="X18">
        <f>+K18/'Total x Ano'!$B$30</f>
        <v>1.1264686334809008E-5</v>
      </c>
      <c r="Y18">
        <f>+L18/'Total x Ano'!$B$30</f>
        <v>1.8023498135694412E-4</v>
      </c>
    </row>
    <row r="19" spans="1:25" x14ac:dyDescent="0.25">
      <c r="A19" s="1" t="s">
        <v>20</v>
      </c>
      <c r="B19">
        <f>p!B19</f>
        <v>3</v>
      </c>
      <c r="C19">
        <f>p!C19</f>
        <v>1</v>
      </c>
      <c r="D19">
        <f>p!D19</f>
        <v>11</v>
      </c>
      <c r="E19">
        <f>p!E19</f>
        <v>1</v>
      </c>
      <c r="F19">
        <f>p!F19</f>
        <v>15</v>
      </c>
      <c r="G19">
        <f>p!G19</f>
        <v>3</v>
      </c>
      <c r="H19">
        <f>p!H19</f>
        <v>2</v>
      </c>
      <c r="I19">
        <f>p!I19</f>
        <v>0</v>
      </c>
      <c r="J19">
        <f>p!J19</f>
        <v>1</v>
      </c>
      <c r="K19">
        <f>p!K19</f>
        <v>1</v>
      </c>
      <c r="L19">
        <f t="shared" si="0"/>
        <v>38</v>
      </c>
      <c r="N19" s="1" t="s">
        <v>20</v>
      </c>
      <c r="O19">
        <f>+B19/'Total x Ano'!$B$30</f>
        <v>3.3794059004427025E-5</v>
      </c>
      <c r="P19">
        <f>+C19/'Total x Ano'!$B$30</f>
        <v>1.1264686334809008E-5</v>
      </c>
      <c r="Q19">
        <f>+D19/'Total x Ano'!$B$30</f>
        <v>1.2391154968289909E-4</v>
      </c>
      <c r="R19">
        <f>+E19/'Total x Ano'!$B$30</f>
        <v>1.1264686334809008E-5</v>
      </c>
      <c r="S19">
        <f>+F19/'Total x Ano'!$B$30</f>
        <v>1.6897029502213512E-4</v>
      </c>
      <c r="T19">
        <f>+G19/'Total x Ano'!$B$30</f>
        <v>3.3794059004427025E-5</v>
      </c>
      <c r="U19">
        <f>+H19/'Total x Ano'!$B$30</f>
        <v>2.2529372669618015E-5</v>
      </c>
      <c r="V19">
        <f>+I19/'Total x Ano'!$B$30</f>
        <v>0</v>
      </c>
      <c r="W19">
        <f>+J19/'Total x Ano'!$B$30</f>
        <v>1.1264686334809008E-5</v>
      </c>
      <c r="X19">
        <f>+K19/'Total x Ano'!$B$30</f>
        <v>1.1264686334809008E-5</v>
      </c>
      <c r="Y19">
        <f>+L19/'Total x Ano'!$B$30</f>
        <v>4.2805808072274228E-4</v>
      </c>
    </row>
    <row r="20" spans="1:25" x14ac:dyDescent="0.25">
      <c r="A20" s="1" t="s">
        <v>19</v>
      </c>
      <c r="B20">
        <f>p!B20</f>
        <v>5</v>
      </c>
      <c r="C20">
        <f>p!C20</f>
        <v>11</v>
      </c>
      <c r="D20">
        <f>p!D20</f>
        <v>26</v>
      </c>
      <c r="E20">
        <f>p!E20</f>
        <v>0</v>
      </c>
      <c r="F20">
        <f>p!F20</f>
        <v>35</v>
      </c>
      <c r="G20">
        <f>p!G20</f>
        <v>17</v>
      </c>
      <c r="H20">
        <f>p!H20</f>
        <v>10</v>
      </c>
      <c r="I20">
        <f>p!I20</f>
        <v>2</v>
      </c>
      <c r="J20">
        <f>p!J20</f>
        <v>3</v>
      </c>
      <c r="K20">
        <f>p!K20</f>
        <v>16</v>
      </c>
      <c r="L20">
        <f t="shared" si="0"/>
        <v>125</v>
      </c>
      <c r="N20" s="1" t="s">
        <v>19</v>
      </c>
      <c r="O20">
        <f>+B20/'Total x Ano'!$B$30</f>
        <v>5.6323431674045036E-5</v>
      </c>
      <c r="P20">
        <f>+C20/'Total x Ano'!$B$30</f>
        <v>1.2391154968289909E-4</v>
      </c>
      <c r="Q20">
        <f>+D20/'Total x Ano'!$B$30</f>
        <v>2.9288184470503421E-4</v>
      </c>
      <c r="R20">
        <f>+E20/'Total x Ano'!$B$30</f>
        <v>0</v>
      </c>
      <c r="S20">
        <f>+F20/'Total x Ano'!$B$30</f>
        <v>3.9426402171831526E-4</v>
      </c>
      <c r="T20">
        <f>+G20/'Total x Ano'!$B$30</f>
        <v>1.9149966769175313E-4</v>
      </c>
      <c r="U20">
        <f>+H20/'Total x Ano'!$B$30</f>
        <v>1.1264686334809007E-4</v>
      </c>
      <c r="V20">
        <f>+I20/'Total x Ano'!$B$30</f>
        <v>2.2529372669618015E-5</v>
      </c>
      <c r="W20">
        <f>+J20/'Total x Ano'!$B$30</f>
        <v>3.3794059004427025E-5</v>
      </c>
      <c r="X20">
        <f>+K20/'Total x Ano'!$B$30</f>
        <v>1.8023498135694412E-4</v>
      </c>
      <c r="Y20">
        <f>+L20/'Total x Ano'!$B$30</f>
        <v>1.408085791851126E-3</v>
      </c>
    </row>
    <row r="21" spans="1:25" x14ac:dyDescent="0.25">
      <c r="A21" s="1" t="s">
        <v>18</v>
      </c>
      <c r="B21">
        <f>p!B21</f>
        <v>34</v>
      </c>
      <c r="C21">
        <f>p!C21</f>
        <v>21</v>
      </c>
      <c r="D21">
        <f>p!D21</f>
        <v>77</v>
      </c>
      <c r="E21">
        <f>p!E21</f>
        <v>1</v>
      </c>
      <c r="F21">
        <f>p!F21</f>
        <v>103</v>
      </c>
      <c r="G21">
        <f>p!G21</f>
        <v>52</v>
      </c>
      <c r="H21">
        <f>p!H21</f>
        <v>42</v>
      </c>
      <c r="I21">
        <f>p!I21</f>
        <v>4</v>
      </c>
      <c r="J21">
        <f>p!J21</f>
        <v>2</v>
      </c>
      <c r="K21">
        <f>p!K21</f>
        <v>26</v>
      </c>
      <c r="L21">
        <f t="shared" si="0"/>
        <v>362</v>
      </c>
      <c r="N21" s="1" t="s">
        <v>18</v>
      </c>
      <c r="O21">
        <f>+B21/'Total x Ano'!$B$30</f>
        <v>3.8299933538350626E-4</v>
      </c>
      <c r="P21">
        <f>+C21/'Total x Ano'!$B$30</f>
        <v>2.3655841303098915E-4</v>
      </c>
      <c r="Q21">
        <f>+D21/'Total x Ano'!$B$30</f>
        <v>8.6738084778029351E-4</v>
      </c>
      <c r="R21">
        <f>+E21/'Total x Ano'!$B$30</f>
        <v>1.1264686334809008E-5</v>
      </c>
      <c r="S21">
        <f>+F21/'Total x Ano'!$B$30</f>
        <v>1.1602626924853278E-3</v>
      </c>
      <c r="T21">
        <f>+G21/'Total x Ano'!$B$30</f>
        <v>5.8576368941006842E-4</v>
      </c>
      <c r="U21">
        <f>+H21/'Total x Ano'!$B$30</f>
        <v>4.731168260619783E-4</v>
      </c>
      <c r="V21">
        <f>+I21/'Total x Ano'!$B$30</f>
        <v>4.505874533923603E-5</v>
      </c>
      <c r="W21">
        <f>+J21/'Total x Ano'!$B$30</f>
        <v>2.2529372669618015E-5</v>
      </c>
      <c r="X21">
        <f>+K21/'Total x Ano'!$B$30</f>
        <v>2.9288184470503421E-4</v>
      </c>
      <c r="Y21">
        <f>+L21/'Total x Ano'!$B$30</f>
        <v>4.0778164532008603E-3</v>
      </c>
    </row>
    <row r="22" spans="1:25" x14ac:dyDescent="0.25">
      <c r="A22" s="1" t="s">
        <v>17</v>
      </c>
      <c r="B22">
        <f>p!B22</f>
        <v>2</v>
      </c>
      <c r="C22">
        <f>p!C22</f>
        <v>3</v>
      </c>
      <c r="D22">
        <f>p!D22</f>
        <v>17</v>
      </c>
      <c r="E22">
        <f>p!E22</f>
        <v>0</v>
      </c>
      <c r="F22">
        <f>p!F22</f>
        <v>21</v>
      </c>
      <c r="G22">
        <f>p!G22</f>
        <v>6</v>
      </c>
      <c r="H22">
        <f>p!H22</f>
        <v>6</v>
      </c>
      <c r="I22">
        <f>p!I22</f>
        <v>1</v>
      </c>
      <c r="J22">
        <f>p!J22</f>
        <v>0</v>
      </c>
      <c r="K22">
        <f>p!K22</f>
        <v>2</v>
      </c>
      <c r="L22">
        <f t="shared" si="0"/>
        <v>58</v>
      </c>
      <c r="N22" s="1" t="s">
        <v>17</v>
      </c>
      <c r="O22">
        <f>+B22/'Total x Ano'!$B$30</f>
        <v>2.2529372669618015E-5</v>
      </c>
      <c r="P22">
        <f>+C22/'Total x Ano'!$B$30</f>
        <v>3.3794059004427025E-5</v>
      </c>
      <c r="Q22">
        <f>+D22/'Total x Ano'!$B$30</f>
        <v>1.9149966769175313E-4</v>
      </c>
      <c r="R22">
        <f>+E22/'Total x Ano'!$B$30</f>
        <v>0</v>
      </c>
      <c r="S22">
        <f>+F22/'Total x Ano'!$B$30</f>
        <v>2.3655841303098915E-4</v>
      </c>
      <c r="T22">
        <f>+G22/'Total x Ano'!$B$30</f>
        <v>6.7588118008854049E-5</v>
      </c>
      <c r="U22">
        <f>+H22/'Total x Ano'!$B$30</f>
        <v>6.7588118008854049E-5</v>
      </c>
      <c r="V22">
        <f>+I22/'Total x Ano'!$B$30</f>
        <v>1.1264686334809008E-5</v>
      </c>
      <c r="W22">
        <f>+J22/'Total x Ano'!$B$30</f>
        <v>0</v>
      </c>
      <c r="X22">
        <f>+K22/'Total x Ano'!$B$30</f>
        <v>2.2529372669618015E-5</v>
      </c>
      <c r="Y22">
        <f>+L22/'Total x Ano'!$B$30</f>
        <v>6.5335180741892245E-4</v>
      </c>
    </row>
    <row r="23" spans="1:25" x14ac:dyDescent="0.25">
      <c r="A23" s="1" t="s">
        <v>16</v>
      </c>
      <c r="B23">
        <f>p!B23</f>
        <v>32</v>
      </c>
      <c r="C23">
        <f>p!C23</f>
        <v>31</v>
      </c>
      <c r="D23">
        <f>p!D23</f>
        <v>88</v>
      </c>
      <c r="E23">
        <f>p!E23</f>
        <v>1</v>
      </c>
      <c r="F23">
        <f>p!F23</f>
        <v>211</v>
      </c>
      <c r="G23">
        <f>p!G23</f>
        <v>126</v>
      </c>
      <c r="H23">
        <f>p!H23</f>
        <v>55</v>
      </c>
      <c r="I23">
        <f>p!I23</f>
        <v>14</v>
      </c>
      <c r="J23">
        <f>p!J23</f>
        <v>8</v>
      </c>
      <c r="K23">
        <f>p!K23</f>
        <v>46</v>
      </c>
      <c r="L23">
        <f t="shared" si="0"/>
        <v>612</v>
      </c>
      <c r="N23" s="1" t="s">
        <v>16</v>
      </c>
      <c r="O23">
        <f>+B23/'Total x Ano'!$B$30</f>
        <v>3.6046996271388824E-4</v>
      </c>
      <c r="P23">
        <f>+C23/'Total x Ano'!$B$30</f>
        <v>3.4920527637907924E-4</v>
      </c>
      <c r="Q23">
        <f>+D23/'Total x Ano'!$B$30</f>
        <v>9.9129239746319274E-4</v>
      </c>
      <c r="R23">
        <f>+E23/'Total x Ano'!$B$30</f>
        <v>1.1264686334809008E-5</v>
      </c>
      <c r="S23">
        <f>+F23/'Total x Ano'!$B$30</f>
        <v>2.3768488166447006E-3</v>
      </c>
      <c r="T23">
        <f>+G23/'Total x Ano'!$B$30</f>
        <v>1.4193504781859349E-3</v>
      </c>
      <c r="U23">
        <f>+H23/'Total x Ano'!$B$30</f>
        <v>6.1955774841449538E-4</v>
      </c>
      <c r="V23">
        <f>+I23/'Total x Ano'!$B$30</f>
        <v>1.5770560868732611E-4</v>
      </c>
      <c r="W23">
        <f>+J23/'Total x Ano'!$B$30</f>
        <v>9.0117490678472061E-5</v>
      </c>
      <c r="X23">
        <f>+K23/'Total x Ano'!$B$30</f>
        <v>5.1817557140121438E-4</v>
      </c>
      <c r="Y23">
        <f>+L23/'Total x Ano'!$B$30</f>
        <v>6.8939880369031127E-3</v>
      </c>
    </row>
    <row r="24" spans="1:25" x14ac:dyDescent="0.25">
      <c r="A24" s="1" t="s">
        <v>15</v>
      </c>
      <c r="B24">
        <f>p!B24</f>
        <v>126</v>
      </c>
      <c r="C24">
        <f>p!C24</f>
        <v>41</v>
      </c>
      <c r="D24">
        <f>p!D24</f>
        <v>218</v>
      </c>
      <c r="E24">
        <f>p!E24</f>
        <v>0</v>
      </c>
      <c r="F24">
        <f>p!F24</f>
        <v>617</v>
      </c>
      <c r="G24">
        <f>p!G24</f>
        <v>138</v>
      </c>
      <c r="H24">
        <f>p!H24</f>
        <v>160</v>
      </c>
      <c r="I24">
        <f>p!I24</f>
        <v>48</v>
      </c>
      <c r="J24">
        <f>p!J24</f>
        <v>13</v>
      </c>
      <c r="K24">
        <f>p!K24</f>
        <v>153</v>
      </c>
      <c r="L24">
        <f t="shared" si="0"/>
        <v>1514</v>
      </c>
      <c r="N24" s="1" t="s">
        <v>15</v>
      </c>
      <c r="O24">
        <f>+B24/'Total x Ano'!$B$30</f>
        <v>1.4193504781859349E-3</v>
      </c>
      <c r="P24">
        <f>+C24/'Total x Ano'!$B$30</f>
        <v>4.618521397271693E-4</v>
      </c>
      <c r="Q24">
        <f>+D24/'Total x Ano'!$B$30</f>
        <v>2.4557016209883634E-3</v>
      </c>
      <c r="R24">
        <f>+E24/'Total x Ano'!$B$30</f>
        <v>0</v>
      </c>
      <c r="S24">
        <f>+F24/'Total x Ano'!$B$30</f>
        <v>6.9503114685771578E-3</v>
      </c>
      <c r="T24">
        <f>+G24/'Total x Ano'!$B$30</f>
        <v>1.5545267142036429E-3</v>
      </c>
      <c r="U24">
        <f>+H24/'Total x Ano'!$B$30</f>
        <v>1.8023498135694412E-3</v>
      </c>
      <c r="V24">
        <f>+I24/'Total x Ano'!$B$30</f>
        <v>5.4070494407083239E-4</v>
      </c>
      <c r="W24">
        <f>+J24/'Total x Ano'!$B$30</f>
        <v>1.464409223525171E-4</v>
      </c>
      <c r="X24">
        <f>+K24/'Total x Ano'!$B$30</f>
        <v>1.7234970092257782E-3</v>
      </c>
      <c r="Y24">
        <f>+L24/'Total x Ano'!$B$30</f>
        <v>1.7054735110900839E-2</v>
      </c>
    </row>
    <row r="25" spans="1:25" x14ac:dyDescent="0.25">
      <c r="A25" s="1" t="s">
        <v>14</v>
      </c>
      <c r="B25">
        <f>p!B25</f>
        <v>16</v>
      </c>
      <c r="C25">
        <f>p!C25</f>
        <v>16</v>
      </c>
      <c r="D25">
        <f>p!D25</f>
        <v>51</v>
      </c>
      <c r="E25">
        <f>p!E25</f>
        <v>0</v>
      </c>
      <c r="F25">
        <f>p!F25</f>
        <v>97</v>
      </c>
      <c r="G25">
        <f>p!G25</f>
        <v>18</v>
      </c>
      <c r="H25">
        <f>p!H25</f>
        <v>35</v>
      </c>
      <c r="I25">
        <f>p!I25</f>
        <v>3</v>
      </c>
      <c r="J25">
        <f>p!J25</f>
        <v>3</v>
      </c>
      <c r="K25">
        <f>p!K25</f>
        <v>15</v>
      </c>
      <c r="L25">
        <f t="shared" si="0"/>
        <v>254</v>
      </c>
      <c r="N25" s="1" t="s">
        <v>14</v>
      </c>
      <c r="O25">
        <f>+B25/'Total x Ano'!$B$30</f>
        <v>1.8023498135694412E-4</v>
      </c>
      <c r="P25">
        <f>+C25/'Total x Ano'!$B$30</f>
        <v>1.8023498135694412E-4</v>
      </c>
      <c r="Q25">
        <f>+D25/'Total x Ano'!$B$30</f>
        <v>5.7449900307525936E-4</v>
      </c>
      <c r="R25">
        <f>+E25/'Total x Ano'!$B$30</f>
        <v>0</v>
      </c>
      <c r="S25">
        <f>+F25/'Total x Ano'!$B$30</f>
        <v>1.0926745744764736E-3</v>
      </c>
      <c r="T25">
        <f>+G25/'Total x Ano'!$B$30</f>
        <v>2.0276435402656213E-4</v>
      </c>
      <c r="U25">
        <f>+H25/'Total x Ano'!$B$30</f>
        <v>3.9426402171831526E-4</v>
      </c>
      <c r="V25">
        <f>+I25/'Total x Ano'!$B$30</f>
        <v>3.3794059004427025E-5</v>
      </c>
      <c r="W25">
        <f>+J25/'Total x Ano'!$B$30</f>
        <v>3.3794059004427025E-5</v>
      </c>
      <c r="X25">
        <f>+K25/'Total x Ano'!$B$30</f>
        <v>1.6897029502213512E-4</v>
      </c>
      <c r="Y25">
        <f>+L25/'Total x Ano'!$B$30</f>
        <v>2.8612303290414878E-3</v>
      </c>
    </row>
    <row r="26" spans="1:25" x14ac:dyDescent="0.25">
      <c r="A26" s="1" t="s">
        <v>13</v>
      </c>
      <c r="B26">
        <f>p!B26</f>
        <v>6</v>
      </c>
      <c r="C26">
        <f>p!C26</f>
        <v>11</v>
      </c>
      <c r="D26">
        <f>p!D26</f>
        <v>58</v>
      </c>
      <c r="E26">
        <f>p!E26</f>
        <v>0</v>
      </c>
      <c r="F26">
        <f>p!F26</f>
        <v>45</v>
      </c>
      <c r="G26">
        <f>p!G26</f>
        <v>12</v>
      </c>
      <c r="H26">
        <f>p!H26</f>
        <v>24</v>
      </c>
      <c r="I26">
        <f>p!I26</f>
        <v>2</v>
      </c>
      <c r="J26">
        <f>p!J26</f>
        <v>0</v>
      </c>
      <c r="K26">
        <f>p!K26</f>
        <v>9</v>
      </c>
      <c r="L26">
        <f t="shared" si="0"/>
        <v>167</v>
      </c>
      <c r="N26" s="1" t="s">
        <v>13</v>
      </c>
      <c r="O26">
        <f>+B26/'Total x Ano'!$B$30</f>
        <v>6.7588118008854049E-5</v>
      </c>
      <c r="P26">
        <f>+C26/'Total x Ano'!$B$30</f>
        <v>1.2391154968289909E-4</v>
      </c>
      <c r="Q26">
        <f>+D26/'Total x Ano'!$B$30</f>
        <v>6.5335180741892245E-4</v>
      </c>
      <c r="R26">
        <f>+E26/'Total x Ano'!$B$30</f>
        <v>0</v>
      </c>
      <c r="S26">
        <f>+F26/'Total x Ano'!$B$30</f>
        <v>5.0691088506640532E-4</v>
      </c>
      <c r="T26">
        <f>+G26/'Total x Ano'!$B$30</f>
        <v>1.351762360177081E-4</v>
      </c>
      <c r="U26">
        <f>+H26/'Total x Ano'!$B$30</f>
        <v>2.703524720354162E-4</v>
      </c>
      <c r="V26">
        <f>+I26/'Total x Ano'!$B$30</f>
        <v>2.2529372669618015E-5</v>
      </c>
      <c r="W26">
        <f>+J26/'Total x Ano'!$B$30</f>
        <v>0</v>
      </c>
      <c r="X26">
        <f>+K26/'Total x Ano'!$B$30</f>
        <v>1.0138217701328107E-4</v>
      </c>
      <c r="Y26">
        <f>+L26/'Total x Ano'!$B$30</f>
        <v>1.8812026179131042E-3</v>
      </c>
    </row>
    <row r="27" spans="1:25" x14ac:dyDescent="0.25">
      <c r="A27" s="1" t="s">
        <v>12</v>
      </c>
      <c r="B27">
        <f>p!B27</f>
        <v>43</v>
      </c>
      <c r="C27">
        <f>p!C27</f>
        <v>10</v>
      </c>
      <c r="D27">
        <f>p!D27</f>
        <v>101</v>
      </c>
      <c r="E27">
        <f>p!E27</f>
        <v>0</v>
      </c>
      <c r="F27">
        <f>p!F27</f>
        <v>89</v>
      </c>
      <c r="G27">
        <f>p!G27</f>
        <v>11</v>
      </c>
      <c r="H27">
        <f>p!H27</f>
        <v>23</v>
      </c>
      <c r="I27">
        <f>p!I27</f>
        <v>8</v>
      </c>
      <c r="J27">
        <f>p!J27</f>
        <v>1</v>
      </c>
      <c r="K27">
        <f>p!K27</f>
        <v>15</v>
      </c>
      <c r="L27">
        <f t="shared" si="0"/>
        <v>301</v>
      </c>
      <c r="N27" s="1" t="s">
        <v>12</v>
      </c>
      <c r="O27">
        <f>+B27/'Total x Ano'!$B$30</f>
        <v>4.8438151239678731E-4</v>
      </c>
      <c r="P27">
        <f>+C27/'Total x Ano'!$B$30</f>
        <v>1.1264686334809007E-4</v>
      </c>
      <c r="Q27">
        <f>+D27/'Total x Ano'!$B$30</f>
        <v>1.1377333198157097E-3</v>
      </c>
      <c r="R27">
        <f>+E27/'Total x Ano'!$B$30</f>
        <v>0</v>
      </c>
      <c r="S27">
        <f>+F27/'Total x Ano'!$B$30</f>
        <v>1.0025570837980016E-3</v>
      </c>
      <c r="T27">
        <f>+G27/'Total x Ano'!$B$30</f>
        <v>1.2391154968289909E-4</v>
      </c>
      <c r="U27">
        <f>+H27/'Total x Ano'!$B$30</f>
        <v>2.5908778570060719E-4</v>
      </c>
      <c r="V27">
        <f>+I27/'Total x Ano'!$B$30</f>
        <v>9.0117490678472061E-5</v>
      </c>
      <c r="W27">
        <f>+J27/'Total x Ano'!$B$30</f>
        <v>1.1264686334809008E-5</v>
      </c>
      <c r="X27">
        <f>+K27/'Total x Ano'!$B$30</f>
        <v>1.6897029502213512E-4</v>
      </c>
      <c r="Y27">
        <f>+L27/'Total x Ano'!$B$30</f>
        <v>3.3906705867775113E-3</v>
      </c>
    </row>
    <row r="28" spans="1:25" x14ac:dyDescent="0.25">
      <c r="A28" s="1" t="s">
        <v>11</v>
      </c>
      <c r="B28">
        <f>p!B28</f>
        <v>1</v>
      </c>
      <c r="C28">
        <f>p!C28</f>
        <v>2</v>
      </c>
      <c r="D28">
        <f>p!D28</f>
        <v>10</v>
      </c>
      <c r="E28">
        <f>p!E28</f>
        <v>1</v>
      </c>
      <c r="F28">
        <f>p!F28</f>
        <v>10</v>
      </c>
      <c r="G28">
        <f>p!G28</f>
        <v>4</v>
      </c>
      <c r="H28">
        <f>p!H28</f>
        <v>2</v>
      </c>
      <c r="I28">
        <f>p!I28</f>
        <v>1</v>
      </c>
      <c r="J28">
        <f>p!J28</f>
        <v>0</v>
      </c>
      <c r="K28">
        <f>p!K28</f>
        <v>4</v>
      </c>
      <c r="L28">
        <f t="shared" si="0"/>
        <v>35</v>
      </c>
      <c r="N28" s="1" t="s">
        <v>11</v>
      </c>
      <c r="O28">
        <f>+B28/'Total x Ano'!$B$30</f>
        <v>1.1264686334809008E-5</v>
      </c>
      <c r="P28">
        <f>+C28/'Total x Ano'!$B$30</f>
        <v>2.2529372669618015E-5</v>
      </c>
      <c r="Q28">
        <f>+D28/'Total x Ano'!$B$30</f>
        <v>1.1264686334809007E-4</v>
      </c>
      <c r="R28">
        <f>+E28/'Total x Ano'!$B$30</f>
        <v>1.1264686334809008E-5</v>
      </c>
      <c r="S28">
        <f>+F28/'Total x Ano'!$B$30</f>
        <v>1.1264686334809007E-4</v>
      </c>
      <c r="T28">
        <f>+G28/'Total x Ano'!$B$30</f>
        <v>4.505874533923603E-5</v>
      </c>
      <c r="U28">
        <f>+H28/'Total x Ano'!$B$30</f>
        <v>2.2529372669618015E-5</v>
      </c>
      <c r="V28">
        <f>+I28/'Total x Ano'!$B$30</f>
        <v>1.1264686334809008E-5</v>
      </c>
      <c r="W28">
        <f>+J28/'Total x Ano'!$B$30</f>
        <v>0</v>
      </c>
      <c r="X28">
        <f>+K28/'Total x Ano'!$B$30</f>
        <v>4.505874533923603E-5</v>
      </c>
      <c r="Y28">
        <f>+L28/'Total x Ano'!$B$30</f>
        <v>3.9426402171831526E-4</v>
      </c>
    </row>
    <row r="29" spans="1:25" x14ac:dyDescent="0.25">
      <c r="A29" s="1" t="s">
        <v>10</v>
      </c>
      <c r="B29">
        <f>p!B29</f>
        <v>1</v>
      </c>
      <c r="C29">
        <f>p!C29</f>
        <v>1</v>
      </c>
      <c r="D29">
        <f>p!D29</f>
        <v>14</v>
      </c>
      <c r="E29">
        <f>p!E29</f>
        <v>1</v>
      </c>
      <c r="F29">
        <f>p!F29</f>
        <v>12</v>
      </c>
      <c r="G29">
        <f>p!G29</f>
        <v>1</v>
      </c>
      <c r="H29">
        <f>p!H29</f>
        <v>2</v>
      </c>
      <c r="I29">
        <f>p!I29</f>
        <v>1</v>
      </c>
      <c r="J29">
        <f>p!J29</f>
        <v>0</v>
      </c>
      <c r="K29">
        <f>p!K29</f>
        <v>3</v>
      </c>
      <c r="L29">
        <f t="shared" si="0"/>
        <v>36</v>
      </c>
      <c r="N29" s="1" t="s">
        <v>10</v>
      </c>
      <c r="O29">
        <f>+B29/'Total x Ano'!$B$30</f>
        <v>1.1264686334809008E-5</v>
      </c>
      <c r="P29">
        <f>+C29/'Total x Ano'!$B$30</f>
        <v>1.1264686334809008E-5</v>
      </c>
      <c r="Q29">
        <f>+D29/'Total x Ano'!$B$30</f>
        <v>1.5770560868732611E-4</v>
      </c>
      <c r="R29">
        <f>+E29/'Total x Ano'!$B$30</f>
        <v>1.1264686334809008E-5</v>
      </c>
      <c r="S29">
        <f>+F29/'Total x Ano'!$B$30</f>
        <v>1.351762360177081E-4</v>
      </c>
      <c r="T29">
        <f>+G29/'Total x Ano'!$B$30</f>
        <v>1.1264686334809008E-5</v>
      </c>
      <c r="U29">
        <f>+H29/'Total x Ano'!$B$30</f>
        <v>2.2529372669618015E-5</v>
      </c>
      <c r="V29">
        <f>+I29/'Total x Ano'!$B$30</f>
        <v>1.1264686334809008E-5</v>
      </c>
      <c r="W29">
        <f>+J29/'Total x Ano'!$B$30</f>
        <v>0</v>
      </c>
      <c r="X29">
        <f>+K29/'Total x Ano'!$B$30</f>
        <v>3.3794059004427025E-5</v>
      </c>
      <c r="Y29">
        <f>+L29/'Total x Ano'!$B$30</f>
        <v>4.0552870805312427E-4</v>
      </c>
    </row>
    <row r="30" spans="1:25" x14ac:dyDescent="0.25">
      <c r="A30" s="1" t="s">
        <v>9</v>
      </c>
      <c r="B30">
        <f>p!B30</f>
        <v>9</v>
      </c>
      <c r="C30">
        <f>p!C30</f>
        <v>9</v>
      </c>
      <c r="D30">
        <f>p!D30</f>
        <v>20</v>
      </c>
      <c r="E30">
        <f>p!E30</f>
        <v>0</v>
      </c>
      <c r="F30">
        <f>p!F30</f>
        <v>23</v>
      </c>
      <c r="G30">
        <f>p!G30</f>
        <v>8</v>
      </c>
      <c r="H30">
        <f>p!H30</f>
        <v>11</v>
      </c>
      <c r="I30">
        <f>p!I30</f>
        <v>3</v>
      </c>
      <c r="J30">
        <f>p!J30</f>
        <v>0</v>
      </c>
      <c r="K30">
        <f>p!K30</f>
        <v>7</v>
      </c>
      <c r="L30">
        <f t="shared" si="0"/>
        <v>90</v>
      </c>
      <c r="N30" s="1" t="s">
        <v>9</v>
      </c>
      <c r="O30">
        <f>+B30/'Total x Ano'!$B$30</f>
        <v>1.0138217701328107E-4</v>
      </c>
      <c r="P30">
        <f>+C30/'Total x Ano'!$B$30</f>
        <v>1.0138217701328107E-4</v>
      </c>
      <c r="Q30">
        <f>+D30/'Total x Ano'!$B$30</f>
        <v>2.2529372669618015E-4</v>
      </c>
      <c r="R30">
        <f>+E30/'Total x Ano'!$B$30</f>
        <v>0</v>
      </c>
      <c r="S30">
        <f>+F30/'Total x Ano'!$B$30</f>
        <v>2.5908778570060719E-4</v>
      </c>
      <c r="T30">
        <f>+G30/'Total x Ano'!$B$30</f>
        <v>9.0117490678472061E-5</v>
      </c>
      <c r="U30">
        <f>+H30/'Total x Ano'!$B$30</f>
        <v>1.2391154968289909E-4</v>
      </c>
      <c r="V30">
        <f>+I30/'Total x Ano'!$B$30</f>
        <v>3.3794059004427025E-5</v>
      </c>
      <c r="W30">
        <f>+J30/'Total x Ano'!$B$30</f>
        <v>0</v>
      </c>
      <c r="X30">
        <f>+K30/'Total x Ano'!$B$30</f>
        <v>7.8852804343663055E-5</v>
      </c>
      <c r="Y30">
        <f>+L30/'Total x Ano'!$B$30</f>
        <v>1.0138217701328106E-3</v>
      </c>
    </row>
    <row r="31" spans="1:25" x14ac:dyDescent="0.25">
      <c r="A31" s="1" t="s">
        <v>8</v>
      </c>
      <c r="B31">
        <f>p!B31</f>
        <v>1</v>
      </c>
      <c r="C31">
        <f>p!C31</f>
        <v>3</v>
      </c>
      <c r="D31">
        <f>p!D31</f>
        <v>16</v>
      </c>
      <c r="E31">
        <f>p!E31</f>
        <v>0</v>
      </c>
      <c r="F31">
        <f>p!F31</f>
        <v>48</v>
      </c>
      <c r="G31">
        <f>p!G31</f>
        <v>14</v>
      </c>
      <c r="H31">
        <f>p!H31</f>
        <v>10</v>
      </c>
      <c r="I31">
        <f>p!I31</f>
        <v>0</v>
      </c>
      <c r="J31">
        <f>p!J31</f>
        <v>2</v>
      </c>
      <c r="K31">
        <f>p!K31</f>
        <v>14</v>
      </c>
      <c r="L31">
        <f t="shared" si="0"/>
        <v>108</v>
      </c>
      <c r="N31" s="1" t="s">
        <v>8</v>
      </c>
      <c r="O31">
        <f>+B31/'Total x Ano'!$B$30</f>
        <v>1.1264686334809008E-5</v>
      </c>
      <c r="P31">
        <f>+C31/'Total x Ano'!$B$30</f>
        <v>3.3794059004427025E-5</v>
      </c>
      <c r="Q31">
        <f>+D31/'Total x Ano'!$B$30</f>
        <v>1.8023498135694412E-4</v>
      </c>
      <c r="R31">
        <f>+E31/'Total x Ano'!$B$30</f>
        <v>0</v>
      </c>
      <c r="S31">
        <f>+F31/'Total x Ano'!$B$30</f>
        <v>5.4070494407083239E-4</v>
      </c>
      <c r="T31">
        <f>+G31/'Total x Ano'!$B$30</f>
        <v>1.5770560868732611E-4</v>
      </c>
      <c r="U31">
        <f>+H31/'Total x Ano'!$B$30</f>
        <v>1.1264686334809007E-4</v>
      </c>
      <c r="V31">
        <f>+I31/'Total x Ano'!$B$30</f>
        <v>0</v>
      </c>
      <c r="W31">
        <f>+J31/'Total x Ano'!$B$30</f>
        <v>2.2529372669618015E-5</v>
      </c>
      <c r="X31">
        <f>+K31/'Total x Ano'!$B$30</f>
        <v>1.5770560868732611E-4</v>
      </c>
      <c r="Y31">
        <f>+L31/'Total x Ano'!$B$30</f>
        <v>1.2165861241593729E-3</v>
      </c>
    </row>
    <row r="32" spans="1:25" x14ac:dyDescent="0.25">
      <c r="A32" s="1" t="s">
        <v>7</v>
      </c>
      <c r="B32">
        <f>p!B32</f>
        <v>299</v>
      </c>
      <c r="C32">
        <f>p!C32</f>
        <v>195</v>
      </c>
      <c r="D32">
        <f>p!D32</f>
        <v>857</v>
      </c>
      <c r="E32">
        <f>p!E32</f>
        <v>6</v>
      </c>
      <c r="F32">
        <f>p!F32</f>
        <v>1475</v>
      </c>
      <c r="G32">
        <f>p!G32</f>
        <v>462</v>
      </c>
      <c r="H32">
        <f>p!H32</f>
        <v>447</v>
      </c>
      <c r="I32">
        <f>p!I32</f>
        <v>99</v>
      </c>
      <c r="J32">
        <f>p!J32</f>
        <v>41</v>
      </c>
      <c r="K32">
        <f>p!K32</f>
        <v>358</v>
      </c>
      <c r="L32">
        <f t="shared" si="0"/>
        <v>4239</v>
      </c>
      <c r="N32" s="1" t="s">
        <v>7</v>
      </c>
      <c r="O32">
        <f>+B32/'Total x Ano'!$B$30</f>
        <v>3.3681412141078932E-3</v>
      </c>
      <c r="P32">
        <f>+C32/'Total x Ano'!$B$30</f>
        <v>2.1966138352877565E-3</v>
      </c>
      <c r="Q32">
        <f>+D32/'Total x Ano'!$B$30</f>
        <v>9.6538361889313192E-3</v>
      </c>
      <c r="R32">
        <f>+E32/'Total x Ano'!$B$30</f>
        <v>6.7588118008854049E-5</v>
      </c>
      <c r="S32">
        <f>+F32/'Total x Ano'!$B$30</f>
        <v>1.6615412343843287E-2</v>
      </c>
      <c r="T32">
        <f>+G32/'Total x Ano'!$B$30</f>
        <v>5.2042850866817611E-3</v>
      </c>
      <c r="U32">
        <f>+H32/'Total x Ano'!$B$30</f>
        <v>5.0353147916596258E-3</v>
      </c>
      <c r="V32">
        <f>+I32/'Total x Ano'!$B$30</f>
        <v>1.1152039471460917E-3</v>
      </c>
      <c r="W32">
        <f>+J32/'Total x Ano'!$B$30</f>
        <v>4.618521397271693E-4</v>
      </c>
      <c r="X32">
        <f>+K32/'Total x Ano'!$B$30</f>
        <v>4.0327577078616249E-3</v>
      </c>
      <c r="Y32">
        <f>+L32/'Total x Ano'!$B$30</f>
        <v>4.7751005373255384E-2</v>
      </c>
    </row>
    <row r="34" spans="1:25" x14ac:dyDescent="0.25">
      <c r="L34" s="1"/>
    </row>
    <row r="35" spans="1:25" s="1" customFormat="1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  <c r="O35" s="1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B36" s="1" t="s">
        <v>505</v>
      </c>
      <c r="C36" s="1" t="s">
        <v>541</v>
      </c>
      <c r="D36" s="1" t="s">
        <v>1</v>
      </c>
      <c r="E36" s="1" t="s">
        <v>531</v>
      </c>
      <c r="F36" s="1" t="s">
        <v>510</v>
      </c>
      <c r="G36" s="1" t="s">
        <v>537</v>
      </c>
      <c r="H36" s="1" t="s">
        <v>2</v>
      </c>
      <c r="I36" s="1" t="s">
        <v>3</v>
      </c>
      <c r="J36" s="1" t="s">
        <v>6</v>
      </c>
      <c r="K36" s="1" t="s">
        <v>533</v>
      </c>
      <c r="L36" s="1" t="s">
        <v>565</v>
      </c>
      <c r="N36" s="1"/>
      <c r="O36" s="1" t="s">
        <v>505</v>
      </c>
      <c r="P36" s="1" t="s">
        <v>541</v>
      </c>
      <c r="Q36" s="1" t="s">
        <v>1</v>
      </c>
      <c r="R36" s="1" t="s">
        <v>531</v>
      </c>
      <c r="S36" s="1" t="s">
        <v>510</v>
      </c>
      <c r="T36" s="1" t="s">
        <v>537</v>
      </c>
      <c r="U36" s="1" t="s">
        <v>2</v>
      </c>
      <c r="V36" s="1" t="s">
        <v>3</v>
      </c>
      <c r="W36" s="1" t="s">
        <v>6</v>
      </c>
      <c r="X36" s="1" t="s">
        <v>533</v>
      </c>
      <c r="Y36" s="1" t="s">
        <v>565</v>
      </c>
    </row>
    <row r="37" spans="1:25" x14ac:dyDescent="0.25">
      <c r="A37" s="1" t="s">
        <v>34</v>
      </c>
      <c r="B37">
        <f>p!B39</f>
        <v>1</v>
      </c>
      <c r="C37">
        <f>p!C39</f>
        <v>1</v>
      </c>
      <c r="D37">
        <f>p!D39</f>
        <v>11</v>
      </c>
      <c r="E37">
        <f>p!E39</f>
        <v>0</v>
      </c>
      <c r="F37">
        <f>p!F39</f>
        <v>7</v>
      </c>
      <c r="G37">
        <f>p!G39</f>
        <v>0</v>
      </c>
      <c r="H37">
        <f>p!H39</f>
        <v>0</v>
      </c>
      <c r="I37">
        <f>p!I39</f>
        <v>1</v>
      </c>
      <c r="J37">
        <f>p!J39</f>
        <v>0</v>
      </c>
      <c r="K37">
        <f>p!K39</f>
        <v>0</v>
      </c>
      <c r="L37">
        <f>SUM(B37:K37)</f>
        <v>21</v>
      </c>
      <c r="N37" s="1" t="s">
        <v>34</v>
      </c>
      <c r="O37">
        <f>+B37/'Total x Ano'!$C$30</f>
        <v>1.09773099004358E-5</v>
      </c>
      <c r="P37">
        <f>+C37/'Total x Ano'!$C$30</f>
        <v>1.09773099004358E-5</v>
      </c>
      <c r="Q37">
        <f>+D37/'Total x Ano'!$C$30</f>
        <v>1.2075040890479379E-4</v>
      </c>
      <c r="R37">
        <f>+E37/'Total x Ano'!$C$30</f>
        <v>0</v>
      </c>
      <c r="S37">
        <f>+F37/'Total x Ano'!$C$30</f>
        <v>7.6841169303050588E-5</v>
      </c>
      <c r="T37">
        <f>+G37/'Total x Ano'!$C$30</f>
        <v>0</v>
      </c>
      <c r="U37">
        <f>+H37/'Total x Ano'!$C$30</f>
        <v>0</v>
      </c>
      <c r="V37">
        <f>+I37/'Total x Ano'!$C$30</f>
        <v>1.09773099004358E-5</v>
      </c>
      <c r="W37">
        <f>+J37/'Total x Ano'!$C$30</f>
        <v>0</v>
      </c>
      <c r="X37">
        <f>+K37/'Total x Ano'!$C$30</f>
        <v>0</v>
      </c>
      <c r="Y37">
        <f>+L37/'Total x Ano'!$C$30</f>
        <v>2.3052350790915178E-4</v>
      </c>
    </row>
    <row r="38" spans="1:25" x14ac:dyDescent="0.25">
      <c r="A38" s="1" t="s">
        <v>33</v>
      </c>
      <c r="B38">
        <f>p!B40</f>
        <v>2</v>
      </c>
      <c r="C38">
        <f>p!C40</f>
        <v>0</v>
      </c>
      <c r="D38">
        <f>p!D40</f>
        <v>2</v>
      </c>
      <c r="E38">
        <f>p!E40</f>
        <v>0</v>
      </c>
      <c r="F38">
        <f>p!F40</f>
        <v>3</v>
      </c>
      <c r="G38">
        <f>p!G40</f>
        <v>0</v>
      </c>
      <c r="H38">
        <f>p!H40</f>
        <v>1</v>
      </c>
      <c r="I38">
        <f>p!I40</f>
        <v>0</v>
      </c>
      <c r="J38">
        <f>p!J40</f>
        <v>1</v>
      </c>
      <c r="K38">
        <f>p!K40</f>
        <v>0</v>
      </c>
      <c r="L38">
        <f t="shared" ref="L38:L64" si="1">SUM(B38:K38)</f>
        <v>9</v>
      </c>
      <c r="N38" s="1" t="s">
        <v>33</v>
      </c>
      <c r="O38">
        <f>+B38/'Total x Ano'!$C$30</f>
        <v>2.19546198008716E-5</v>
      </c>
      <c r="P38">
        <f>+C38/'Total x Ano'!$C$30</f>
        <v>0</v>
      </c>
      <c r="Q38">
        <f>+D38/'Total x Ano'!$C$30</f>
        <v>2.19546198008716E-5</v>
      </c>
      <c r="R38">
        <f>+E38/'Total x Ano'!$C$30</f>
        <v>0</v>
      </c>
      <c r="S38">
        <f>+F38/'Total x Ano'!$C$30</f>
        <v>3.2931929701307395E-5</v>
      </c>
      <c r="T38">
        <f>+G38/'Total x Ano'!$C$30</f>
        <v>0</v>
      </c>
      <c r="U38">
        <f>+H38/'Total x Ano'!$C$30</f>
        <v>1.09773099004358E-5</v>
      </c>
      <c r="V38">
        <f>+I38/'Total x Ano'!$C$30</f>
        <v>0</v>
      </c>
      <c r="W38">
        <f>+J38/'Total x Ano'!$C$30</f>
        <v>1.09773099004358E-5</v>
      </c>
      <c r="X38">
        <f>+K38/'Total x Ano'!$C$30</f>
        <v>0</v>
      </c>
      <c r="Y38">
        <f>+L38/'Total x Ano'!$C$30</f>
        <v>9.8795789103922198E-5</v>
      </c>
    </row>
    <row r="39" spans="1:25" x14ac:dyDescent="0.25">
      <c r="A39" s="1" t="s">
        <v>32</v>
      </c>
      <c r="B39">
        <f>p!B41</f>
        <v>5</v>
      </c>
      <c r="C39">
        <f>p!C41</f>
        <v>3</v>
      </c>
      <c r="D39">
        <f>p!D41</f>
        <v>14</v>
      </c>
      <c r="E39">
        <f>p!E41</f>
        <v>0</v>
      </c>
      <c r="F39">
        <f>p!F41</f>
        <v>16</v>
      </c>
      <c r="G39">
        <f>p!G41</f>
        <v>3</v>
      </c>
      <c r="H39">
        <f>p!H41</f>
        <v>5</v>
      </c>
      <c r="I39">
        <f>p!I41</f>
        <v>1</v>
      </c>
      <c r="J39">
        <f>p!J41</f>
        <v>1</v>
      </c>
      <c r="K39">
        <f>p!K41</f>
        <v>4</v>
      </c>
      <c r="L39">
        <f t="shared" si="1"/>
        <v>52</v>
      </c>
      <c r="N39" s="1" t="s">
        <v>32</v>
      </c>
      <c r="O39">
        <f>+B39/'Total x Ano'!$C$30</f>
        <v>5.4886549502178998E-5</v>
      </c>
      <c r="P39">
        <f>+C39/'Total x Ano'!$C$30</f>
        <v>3.2931929701307395E-5</v>
      </c>
      <c r="Q39">
        <f>+D39/'Total x Ano'!$C$30</f>
        <v>1.5368233860610118E-4</v>
      </c>
      <c r="R39">
        <f>+E39/'Total x Ano'!$C$30</f>
        <v>0</v>
      </c>
      <c r="S39">
        <f>+F39/'Total x Ano'!$C$30</f>
        <v>1.756369584069728E-4</v>
      </c>
      <c r="T39">
        <f>+G39/'Total x Ano'!$C$30</f>
        <v>3.2931929701307395E-5</v>
      </c>
      <c r="U39">
        <f>+H39/'Total x Ano'!$C$30</f>
        <v>5.4886549502178998E-5</v>
      </c>
      <c r="V39">
        <f>+I39/'Total x Ano'!$C$30</f>
        <v>1.09773099004358E-5</v>
      </c>
      <c r="W39">
        <f>+J39/'Total x Ano'!$C$30</f>
        <v>1.09773099004358E-5</v>
      </c>
      <c r="X39">
        <f>+K39/'Total x Ano'!$C$30</f>
        <v>4.39092396017432E-5</v>
      </c>
      <c r="Y39">
        <f>+L39/'Total x Ano'!$C$30</f>
        <v>5.7082011482266156E-4</v>
      </c>
    </row>
    <row r="40" spans="1:25" x14ac:dyDescent="0.25">
      <c r="A40" s="1" t="s">
        <v>31</v>
      </c>
      <c r="B40">
        <f>p!B42</f>
        <v>0</v>
      </c>
      <c r="C40">
        <f>p!C42</f>
        <v>1</v>
      </c>
      <c r="D40">
        <f>p!D42</f>
        <v>2</v>
      </c>
      <c r="E40">
        <f>p!E42</f>
        <v>0</v>
      </c>
      <c r="F40">
        <f>p!F42</f>
        <v>3</v>
      </c>
      <c r="G40">
        <f>p!G42</f>
        <v>2</v>
      </c>
      <c r="H40">
        <f>p!H42</f>
        <v>1</v>
      </c>
      <c r="I40">
        <f>p!I42</f>
        <v>0</v>
      </c>
      <c r="J40">
        <f>p!J42</f>
        <v>0</v>
      </c>
      <c r="K40">
        <f>p!K42</f>
        <v>1</v>
      </c>
      <c r="L40">
        <f t="shared" si="1"/>
        <v>10</v>
      </c>
      <c r="N40" s="1" t="s">
        <v>31</v>
      </c>
      <c r="O40">
        <f>+B40/'Total x Ano'!$C$30</f>
        <v>0</v>
      </c>
      <c r="P40">
        <f>+C40/'Total x Ano'!$C$30</f>
        <v>1.09773099004358E-5</v>
      </c>
      <c r="Q40">
        <f>+D40/'Total x Ano'!$C$30</f>
        <v>2.19546198008716E-5</v>
      </c>
      <c r="R40">
        <f>+E40/'Total x Ano'!$C$30</f>
        <v>0</v>
      </c>
      <c r="S40">
        <f>+F40/'Total x Ano'!$C$30</f>
        <v>3.2931929701307395E-5</v>
      </c>
      <c r="T40">
        <f>+G40/'Total x Ano'!$C$30</f>
        <v>2.19546198008716E-5</v>
      </c>
      <c r="U40">
        <f>+H40/'Total x Ano'!$C$30</f>
        <v>1.09773099004358E-5</v>
      </c>
      <c r="V40">
        <f>+I40/'Total x Ano'!$C$30</f>
        <v>0</v>
      </c>
      <c r="W40">
        <f>+J40/'Total x Ano'!$C$30</f>
        <v>0</v>
      </c>
      <c r="X40">
        <f>+K40/'Total x Ano'!$C$30</f>
        <v>1.09773099004358E-5</v>
      </c>
      <c r="Y40">
        <f>+L40/'Total x Ano'!$C$30</f>
        <v>1.09773099004358E-4</v>
      </c>
    </row>
    <row r="41" spans="1:25" x14ac:dyDescent="0.25">
      <c r="A41" s="1" t="s">
        <v>30</v>
      </c>
      <c r="B41">
        <f>p!B43</f>
        <v>0</v>
      </c>
      <c r="C41">
        <f>p!C43</f>
        <v>10</v>
      </c>
      <c r="D41">
        <f>p!D43</f>
        <v>24</v>
      </c>
      <c r="E41">
        <f>p!E43</f>
        <v>1</v>
      </c>
      <c r="F41">
        <f>p!F43</f>
        <v>14</v>
      </c>
      <c r="G41">
        <f>p!G43</f>
        <v>11</v>
      </c>
      <c r="H41">
        <f>p!H43</f>
        <v>5</v>
      </c>
      <c r="I41">
        <f>p!I43</f>
        <v>0</v>
      </c>
      <c r="J41">
        <f>p!J43</f>
        <v>2</v>
      </c>
      <c r="K41">
        <f>p!K43</f>
        <v>7</v>
      </c>
      <c r="L41">
        <f t="shared" si="1"/>
        <v>74</v>
      </c>
      <c r="N41" s="1" t="s">
        <v>30</v>
      </c>
      <c r="O41">
        <f>+B41/'Total x Ano'!$C$30</f>
        <v>0</v>
      </c>
      <c r="P41">
        <f>+C41/'Total x Ano'!$C$30</f>
        <v>1.09773099004358E-4</v>
      </c>
      <c r="Q41">
        <f>+D41/'Total x Ano'!$C$30</f>
        <v>2.6345543761045916E-4</v>
      </c>
      <c r="R41">
        <f>+E41/'Total x Ano'!$C$30</f>
        <v>1.09773099004358E-5</v>
      </c>
      <c r="S41">
        <f>+F41/'Total x Ano'!$C$30</f>
        <v>1.5368233860610118E-4</v>
      </c>
      <c r="T41">
        <f>+G41/'Total x Ano'!$C$30</f>
        <v>1.2075040890479379E-4</v>
      </c>
      <c r="U41">
        <f>+H41/'Total x Ano'!$C$30</f>
        <v>5.4886549502178998E-5</v>
      </c>
      <c r="V41">
        <f>+I41/'Total x Ano'!$C$30</f>
        <v>0</v>
      </c>
      <c r="W41">
        <f>+J41/'Total x Ano'!$C$30</f>
        <v>2.19546198008716E-5</v>
      </c>
      <c r="X41">
        <f>+K41/'Total x Ano'!$C$30</f>
        <v>7.6841169303050588E-5</v>
      </c>
      <c r="Y41">
        <f>+L41/'Total x Ano'!$C$30</f>
        <v>8.1232093263224915E-4</v>
      </c>
    </row>
    <row r="42" spans="1:25" x14ac:dyDescent="0.25">
      <c r="A42" s="1" t="s">
        <v>29</v>
      </c>
      <c r="B42">
        <f>p!B44</f>
        <v>0</v>
      </c>
      <c r="C42">
        <f>p!C44</f>
        <v>1</v>
      </c>
      <c r="D42">
        <f>p!D44</f>
        <v>4</v>
      </c>
      <c r="E42">
        <f>p!E44</f>
        <v>0</v>
      </c>
      <c r="F42">
        <f>p!F44</f>
        <v>3</v>
      </c>
      <c r="G42">
        <f>p!G44</f>
        <v>0</v>
      </c>
      <c r="H42">
        <f>p!H44</f>
        <v>1</v>
      </c>
      <c r="I42">
        <f>p!I44</f>
        <v>0</v>
      </c>
      <c r="J42">
        <f>p!J44</f>
        <v>0</v>
      </c>
      <c r="K42">
        <f>p!K44</f>
        <v>2</v>
      </c>
      <c r="L42">
        <f t="shared" si="1"/>
        <v>11</v>
      </c>
      <c r="N42" s="1" t="s">
        <v>29</v>
      </c>
      <c r="O42">
        <f>+B42/'Total x Ano'!$C$30</f>
        <v>0</v>
      </c>
      <c r="P42">
        <f>+C42/'Total x Ano'!$C$30</f>
        <v>1.09773099004358E-5</v>
      </c>
      <c r="Q42">
        <f>+D42/'Total x Ano'!$C$30</f>
        <v>4.39092396017432E-5</v>
      </c>
      <c r="R42">
        <f>+E42/'Total x Ano'!$C$30</f>
        <v>0</v>
      </c>
      <c r="S42">
        <f>+F42/'Total x Ano'!$C$30</f>
        <v>3.2931929701307395E-5</v>
      </c>
      <c r="T42">
        <f>+G42/'Total x Ano'!$C$30</f>
        <v>0</v>
      </c>
      <c r="U42">
        <f>+H42/'Total x Ano'!$C$30</f>
        <v>1.09773099004358E-5</v>
      </c>
      <c r="V42">
        <f>+I42/'Total x Ano'!$C$30</f>
        <v>0</v>
      </c>
      <c r="W42">
        <f>+J42/'Total x Ano'!$C$30</f>
        <v>0</v>
      </c>
      <c r="X42">
        <f>+K42/'Total x Ano'!$C$30</f>
        <v>2.19546198008716E-5</v>
      </c>
      <c r="Y42">
        <f>+L42/'Total x Ano'!$C$30</f>
        <v>1.2075040890479379E-4</v>
      </c>
    </row>
    <row r="43" spans="1:25" x14ac:dyDescent="0.25">
      <c r="A43" s="1" t="s">
        <v>28</v>
      </c>
      <c r="B43">
        <f>p!B45</f>
        <v>4</v>
      </c>
      <c r="C43">
        <f>p!C45</f>
        <v>0</v>
      </c>
      <c r="D43">
        <f>p!D45</f>
        <v>4</v>
      </c>
      <c r="E43">
        <f>p!E45</f>
        <v>0</v>
      </c>
      <c r="F43">
        <f>p!F45</f>
        <v>4</v>
      </c>
      <c r="G43">
        <f>p!G45</f>
        <v>0</v>
      </c>
      <c r="H43">
        <f>p!H45</f>
        <v>2</v>
      </c>
      <c r="I43">
        <f>p!I45</f>
        <v>1</v>
      </c>
      <c r="J43">
        <f>p!J45</f>
        <v>0</v>
      </c>
      <c r="K43">
        <f>p!K45</f>
        <v>0</v>
      </c>
      <c r="L43">
        <f t="shared" si="1"/>
        <v>15</v>
      </c>
      <c r="N43" s="1" t="s">
        <v>28</v>
      </c>
      <c r="O43">
        <f>+B43/'Total x Ano'!$C$30</f>
        <v>4.39092396017432E-5</v>
      </c>
      <c r="P43">
        <f>+C43/'Total x Ano'!$C$30</f>
        <v>0</v>
      </c>
      <c r="Q43">
        <f>+D43/'Total x Ano'!$C$30</f>
        <v>4.39092396017432E-5</v>
      </c>
      <c r="R43">
        <f>+E43/'Total x Ano'!$C$30</f>
        <v>0</v>
      </c>
      <c r="S43">
        <f>+F43/'Total x Ano'!$C$30</f>
        <v>4.39092396017432E-5</v>
      </c>
      <c r="T43">
        <f>+G43/'Total x Ano'!$C$30</f>
        <v>0</v>
      </c>
      <c r="U43">
        <f>+H43/'Total x Ano'!$C$30</f>
        <v>2.19546198008716E-5</v>
      </c>
      <c r="V43">
        <f>+I43/'Total x Ano'!$C$30</f>
        <v>1.09773099004358E-5</v>
      </c>
      <c r="W43">
        <f>+J43/'Total x Ano'!$C$30</f>
        <v>0</v>
      </c>
      <c r="X43">
        <f>+K43/'Total x Ano'!$C$30</f>
        <v>0</v>
      </c>
      <c r="Y43">
        <f>+L43/'Total x Ano'!$C$30</f>
        <v>1.6465964850653699E-4</v>
      </c>
    </row>
    <row r="44" spans="1:25" x14ac:dyDescent="0.25">
      <c r="A44" s="1" t="s">
        <v>27</v>
      </c>
      <c r="B44">
        <f>p!B46</f>
        <v>2</v>
      </c>
      <c r="C44">
        <f>p!C46</f>
        <v>3</v>
      </c>
      <c r="D44">
        <f>p!D46</f>
        <v>17</v>
      </c>
      <c r="E44">
        <f>p!E46</f>
        <v>0</v>
      </c>
      <c r="F44">
        <f>p!F46</f>
        <v>8</v>
      </c>
      <c r="G44">
        <f>p!G46</f>
        <v>3</v>
      </c>
      <c r="H44">
        <f>p!H46</f>
        <v>2</v>
      </c>
      <c r="I44">
        <f>p!I46</f>
        <v>0</v>
      </c>
      <c r="J44">
        <f>p!J46</f>
        <v>0</v>
      </c>
      <c r="K44">
        <f>p!K46</f>
        <v>6</v>
      </c>
      <c r="L44">
        <f t="shared" si="1"/>
        <v>41</v>
      </c>
      <c r="N44" s="1" t="s">
        <v>27</v>
      </c>
      <c r="O44">
        <f>+B44/'Total x Ano'!$C$30</f>
        <v>2.19546198008716E-5</v>
      </c>
      <c r="P44">
        <f>+C44/'Total x Ano'!$C$30</f>
        <v>3.2931929701307395E-5</v>
      </c>
      <c r="Q44">
        <f>+D44/'Total x Ano'!$C$30</f>
        <v>1.8661426830740858E-4</v>
      </c>
      <c r="R44">
        <f>+E44/'Total x Ano'!$C$30</f>
        <v>0</v>
      </c>
      <c r="S44">
        <f>+F44/'Total x Ano'!$C$30</f>
        <v>8.78184792034864E-5</v>
      </c>
      <c r="T44">
        <f>+G44/'Total x Ano'!$C$30</f>
        <v>3.2931929701307395E-5</v>
      </c>
      <c r="U44">
        <f>+H44/'Total x Ano'!$C$30</f>
        <v>2.19546198008716E-5</v>
      </c>
      <c r="V44">
        <f>+I44/'Total x Ano'!$C$30</f>
        <v>0</v>
      </c>
      <c r="W44">
        <f>+J44/'Total x Ano'!$C$30</f>
        <v>0</v>
      </c>
      <c r="X44">
        <f>+K44/'Total x Ano'!$C$30</f>
        <v>6.586385940261479E-5</v>
      </c>
      <c r="Y44">
        <f>+L44/'Total x Ano'!$C$30</f>
        <v>4.5006970591786777E-4</v>
      </c>
    </row>
    <row r="45" spans="1:25" x14ac:dyDescent="0.25">
      <c r="A45" s="1" t="s">
        <v>26</v>
      </c>
      <c r="B45">
        <f>p!B47</f>
        <v>1</v>
      </c>
      <c r="C45">
        <f>p!C47</f>
        <v>0</v>
      </c>
      <c r="D45">
        <f>p!D47</f>
        <v>2</v>
      </c>
      <c r="E45">
        <f>p!E47</f>
        <v>0</v>
      </c>
      <c r="F45">
        <f>p!F47</f>
        <v>14</v>
      </c>
      <c r="G45">
        <f>p!G47</f>
        <v>5</v>
      </c>
      <c r="H45">
        <f>p!H47</f>
        <v>2</v>
      </c>
      <c r="I45">
        <f>p!I47</f>
        <v>1</v>
      </c>
      <c r="J45">
        <f>p!J47</f>
        <v>1</v>
      </c>
      <c r="K45">
        <f>p!K47</f>
        <v>2</v>
      </c>
      <c r="L45">
        <f t="shared" si="1"/>
        <v>28</v>
      </c>
      <c r="N45" s="1" t="s">
        <v>26</v>
      </c>
      <c r="O45">
        <f>+B45/'Total x Ano'!$C$30</f>
        <v>1.09773099004358E-5</v>
      </c>
      <c r="P45">
        <f>+C45/'Total x Ano'!$C$30</f>
        <v>0</v>
      </c>
      <c r="Q45">
        <f>+D45/'Total x Ano'!$C$30</f>
        <v>2.19546198008716E-5</v>
      </c>
      <c r="R45">
        <f>+E45/'Total x Ano'!$C$30</f>
        <v>0</v>
      </c>
      <c r="S45">
        <f>+F45/'Total x Ano'!$C$30</f>
        <v>1.5368233860610118E-4</v>
      </c>
      <c r="T45">
        <f>+G45/'Total x Ano'!$C$30</f>
        <v>5.4886549502178998E-5</v>
      </c>
      <c r="U45">
        <f>+H45/'Total x Ano'!$C$30</f>
        <v>2.19546198008716E-5</v>
      </c>
      <c r="V45">
        <f>+I45/'Total x Ano'!$C$30</f>
        <v>1.09773099004358E-5</v>
      </c>
      <c r="W45">
        <f>+J45/'Total x Ano'!$C$30</f>
        <v>1.09773099004358E-5</v>
      </c>
      <c r="X45">
        <f>+K45/'Total x Ano'!$C$30</f>
        <v>2.19546198008716E-5</v>
      </c>
      <c r="Y45">
        <f>+L45/'Total x Ano'!$C$30</f>
        <v>3.0736467721220235E-4</v>
      </c>
    </row>
    <row r="46" spans="1:25" x14ac:dyDescent="0.25">
      <c r="A46" s="1" t="s">
        <v>25</v>
      </c>
      <c r="B46">
        <f>p!B48</f>
        <v>9</v>
      </c>
      <c r="C46">
        <f>p!C48</f>
        <v>12</v>
      </c>
      <c r="D46">
        <f>p!D48</f>
        <v>13</v>
      </c>
      <c r="E46">
        <f>p!E48</f>
        <v>0</v>
      </c>
      <c r="F46">
        <f>p!F48</f>
        <v>34</v>
      </c>
      <c r="G46">
        <f>p!G48</f>
        <v>13</v>
      </c>
      <c r="H46">
        <f>p!H48</f>
        <v>12</v>
      </c>
      <c r="I46">
        <f>p!I48</f>
        <v>3</v>
      </c>
      <c r="J46">
        <f>p!J48</f>
        <v>0</v>
      </c>
      <c r="K46">
        <f>p!K48</f>
        <v>7</v>
      </c>
      <c r="L46">
        <f t="shared" si="1"/>
        <v>103</v>
      </c>
      <c r="N46" s="1" t="s">
        <v>25</v>
      </c>
      <c r="O46">
        <f>+B46/'Total x Ano'!$C$30</f>
        <v>9.8795789103922198E-5</v>
      </c>
      <c r="P46">
        <f>+C46/'Total x Ano'!$C$30</f>
        <v>1.3172771880522958E-4</v>
      </c>
      <c r="Q46">
        <f>+D46/'Total x Ano'!$C$30</f>
        <v>1.4270502870566539E-4</v>
      </c>
      <c r="R46">
        <f>+E46/'Total x Ano'!$C$30</f>
        <v>0</v>
      </c>
      <c r="S46">
        <f>+F46/'Total x Ano'!$C$30</f>
        <v>3.7322853661481717E-4</v>
      </c>
      <c r="T46">
        <f>+G46/'Total x Ano'!$C$30</f>
        <v>1.4270502870566539E-4</v>
      </c>
      <c r="U46">
        <f>+H46/'Total x Ano'!$C$30</f>
        <v>1.3172771880522958E-4</v>
      </c>
      <c r="V46">
        <f>+I46/'Total x Ano'!$C$30</f>
        <v>3.2931929701307395E-5</v>
      </c>
      <c r="W46">
        <f>+J46/'Total x Ano'!$C$30</f>
        <v>0</v>
      </c>
      <c r="X46">
        <f>+K46/'Total x Ano'!$C$30</f>
        <v>7.6841169303050588E-5</v>
      </c>
      <c r="Y46">
        <f>+L46/'Total x Ano'!$C$30</f>
        <v>1.1306629197448874E-3</v>
      </c>
    </row>
    <row r="47" spans="1:25" x14ac:dyDescent="0.25">
      <c r="A47" s="1" t="s">
        <v>24</v>
      </c>
      <c r="B47">
        <f>p!B49</f>
        <v>0</v>
      </c>
      <c r="C47">
        <f>p!C49</f>
        <v>3</v>
      </c>
      <c r="D47">
        <f>p!D49</f>
        <v>16</v>
      </c>
      <c r="E47">
        <f>p!E49</f>
        <v>0</v>
      </c>
      <c r="F47">
        <f>p!F49</f>
        <v>9</v>
      </c>
      <c r="G47">
        <f>p!G49</f>
        <v>7</v>
      </c>
      <c r="H47">
        <f>p!H49</f>
        <v>9</v>
      </c>
      <c r="I47">
        <f>p!I49</f>
        <v>0</v>
      </c>
      <c r="J47">
        <f>p!J49</f>
        <v>2</v>
      </c>
      <c r="K47">
        <f>p!K49</f>
        <v>6</v>
      </c>
      <c r="L47">
        <f t="shared" si="1"/>
        <v>52</v>
      </c>
      <c r="N47" s="1" t="s">
        <v>24</v>
      </c>
      <c r="O47">
        <f>+B47/'Total x Ano'!$C$30</f>
        <v>0</v>
      </c>
      <c r="P47">
        <f>+C47/'Total x Ano'!$C$30</f>
        <v>3.2931929701307395E-5</v>
      </c>
      <c r="Q47">
        <f>+D47/'Total x Ano'!$C$30</f>
        <v>1.756369584069728E-4</v>
      </c>
      <c r="R47">
        <f>+E47/'Total x Ano'!$C$30</f>
        <v>0</v>
      </c>
      <c r="S47">
        <f>+F47/'Total x Ano'!$C$30</f>
        <v>9.8795789103922198E-5</v>
      </c>
      <c r="T47">
        <f>+G47/'Total x Ano'!$C$30</f>
        <v>7.6841169303050588E-5</v>
      </c>
      <c r="U47">
        <f>+H47/'Total x Ano'!$C$30</f>
        <v>9.8795789103922198E-5</v>
      </c>
      <c r="V47">
        <f>+I47/'Total x Ano'!$C$30</f>
        <v>0</v>
      </c>
      <c r="W47">
        <f>+J47/'Total x Ano'!$C$30</f>
        <v>2.19546198008716E-5</v>
      </c>
      <c r="X47">
        <f>+K47/'Total x Ano'!$C$30</f>
        <v>6.586385940261479E-5</v>
      </c>
      <c r="Y47">
        <f>+L47/'Total x Ano'!$C$30</f>
        <v>5.7082011482266156E-4</v>
      </c>
    </row>
    <row r="48" spans="1:25" x14ac:dyDescent="0.25">
      <c r="A48" s="1" t="s">
        <v>23</v>
      </c>
      <c r="B48">
        <f>p!B50</f>
        <v>1</v>
      </c>
      <c r="C48">
        <f>p!C50</f>
        <v>0</v>
      </c>
      <c r="D48">
        <f>p!D50</f>
        <v>14</v>
      </c>
      <c r="E48">
        <f>p!E50</f>
        <v>0</v>
      </c>
      <c r="F48">
        <f>p!F50</f>
        <v>3</v>
      </c>
      <c r="G48">
        <f>p!G50</f>
        <v>5</v>
      </c>
      <c r="H48">
        <f>p!H50</f>
        <v>2</v>
      </c>
      <c r="I48">
        <f>p!I50</f>
        <v>0</v>
      </c>
      <c r="J48">
        <f>p!J50</f>
        <v>0</v>
      </c>
      <c r="K48">
        <f>p!K50</f>
        <v>2</v>
      </c>
      <c r="L48">
        <f t="shared" si="1"/>
        <v>27</v>
      </c>
      <c r="N48" s="1" t="s">
        <v>23</v>
      </c>
      <c r="O48">
        <f>+B48/'Total x Ano'!$C$30</f>
        <v>1.09773099004358E-5</v>
      </c>
      <c r="P48">
        <f>+C48/'Total x Ano'!$C$30</f>
        <v>0</v>
      </c>
      <c r="Q48">
        <f>+D48/'Total x Ano'!$C$30</f>
        <v>1.5368233860610118E-4</v>
      </c>
      <c r="R48">
        <f>+E48/'Total x Ano'!$C$30</f>
        <v>0</v>
      </c>
      <c r="S48">
        <f>+F48/'Total x Ano'!$C$30</f>
        <v>3.2931929701307395E-5</v>
      </c>
      <c r="T48">
        <f>+G48/'Total x Ano'!$C$30</f>
        <v>5.4886549502178998E-5</v>
      </c>
      <c r="U48">
        <f>+H48/'Total x Ano'!$C$30</f>
        <v>2.19546198008716E-5</v>
      </c>
      <c r="V48">
        <f>+I48/'Total x Ano'!$C$30</f>
        <v>0</v>
      </c>
      <c r="W48">
        <f>+J48/'Total x Ano'!$C$30</f>
        <v>0</v>
      </c>
      <c r="X48">
        <f>+K48/'Total x Ano'!$C$30</f>
        <v>2.19546198008716E-5</v>
      </c>
      <c r="Y48">
        <f>+L48/'Total x Ano'!$C$30</f>
        <v>2.9638736731176657E-4</v>
      </c>
    </row>
    <row r="49" spans="1:25" x14ac:dyDescent="0.25">
      <c r="A49" s="1" t="s">
        <v>22</v>
      </c>
      <c r="B49">
        <f>p!B51</f>
        <v>4</v>
      </c>
      <c r="C49">
        <f>p!C51</f>
        <v>4</v>
      </c>
      <c r="D49">
        <f>p!D51</f>
        <v>18</v>
      </c>
      <c r="E49">
        <f>p!E51</f>
        <v>0</v>
      </c>
      <c r="F49">
        <f>p!F51</f>
        <v>36</v>
      </c>
      <c r="G49">
        <f>p!G51</f>
        <v>13</v>
      </c>
      <c r="H49">
        <f>p!H51</f>
        <v>14</v>
      </c>
      <c r="I49">
        <f>p!I51</f>
        <v>2</v>
      </c>
      <c r="J49">
        <f>p!J51</f>
        <v>1</v>
      </c>
      <c r="K49">
        <f>p!K51</f>
        <v>16</v>
      </c>
      <c r="L49">
        <f t="shared" si="1"/>
        <v>108</v>
      </c>
      <c r="N49" s="1" t="s">
        <v>22</v>
      </c>
      <c r="O49">
        <f>+B49/'Total x Ano'!$C$30</f>
        <v>4.39092396017432E-5</v>
      </c>
      <c r="P49">
        <f>+C49/'Total x Ano'!$C$30</f>
        <v>4.39092396017432E-5</v>
      </c>
      <c r="Q49">
        <f>+D49/'Total x Ano'!$C$30</f>
        <v>1.975915782078444E-4</v>
      </c>
      <c r="R49">
        <f>+E49/'Total x Ano'!$C$30</f>
        <v>0</v>
      </c>
      <c r="S49">
        <f>+F49/'Total x Ano'!$C$30</f>
        <v>3.9518315641568879E-4</v>
      </c>
      <c r="T49">
        <f>+G49/'Total x Ano'!$C$30</f>
        <v>1.4270502870566539E-4</v>
      </c>
      <c r="U49">
        <f>+H49/'Total x Ano'!$C$30</f>
        <v>1.5368233860610118E-4</v>
      </c>
      <c r="V49">
        <f>+I49/'Total x Ano'!$C$30</f>
        <v>2.19546198008716E-5</v>
      </c>
      <c r="W49">
        <f>+J49/'Total x Ano'!$C$30</f>
        <v>1.09773099004358E-5</v>
      </c>
      <c r="X49">
        <f>+K49/'Total x Ano'!$C$30</f>
        <v>1.756369584069728E-4</v>
      </c>
      <c r="Y49">
        <f>+L49/'Total x Ano'!$C$30</f>
        <v>1.1855494692470663E-3</v>
      </c>
    </row>
    <row r="50" spans="1:25" x14ac:dyDescent="0.25">
      <c r="A50" s="1" t="s">
        <v>21</v>
      </c>
      <c r="B50">
        <f>p!B52</f>
        <v>1</v>
      </c>
      <c r="C50">
        <f>p!C52</f>
        <v>1</v>
      </c>
      <c r="D50">
        <f>p!D52</f>
        <v>8</v>
      </c>
      <c r="E50">
        <f>p!E52</f>
        <v>0</v>
      </c>
      <c r="F50">
        <f>p!F52</f>
        <v>4</v>
      </c>
      <c r="G50">
        <f>p!G52</f>
        <v>0</v>
      </c>
      <c r="H50">
        <f>p!H52</f>
        <v>2</v>
      </c>
      <c r="I50">
        <f>p!I52</f>
        <v>0</v>
      </c>
      <c r="J50">
        <f>p!J52</f>
        <v>0</v>
      </c>
      <c r="K50">
        <f>p!K52</f>
        <v>1</v>
      </c>
      <c r="L50">
        <f t="shared" si="1"/>
        <v>17</v>
      </c>
      <c r="N50" s="1" t="s">
        <v>21</v>
      </c>
      <c r="O50">
        <f>+B50/'Total x Ano'!$C$30</f>
        <v>1.09773099004358E-5</v>
      </c>
      <c r="P50">
        <f>+C50/'Total x Ano'!$C$30</f>
        <v>1.09773099004358E-5</v>
      </c>
      <c r="Q50">
        <f>+D50/'Total x Ano'!$C$30</f>
        <v>8.78184792034864E-5</v>
      </c>
      <c r="R50">
        <f>+E50/'Total x Ano'!$C$30</f>
        <v>0</v>
      </c>
      <c r="S50">
        <f>+F50/'Total x Ano'!$C$30</f>
        <v>4.39092396017432E-5</v>
      </c>
      <c r="T50">
        <f>+G50/'Total x Ano'!$C$30</f>
        <v>0</v>
      </c>
      <c r="U50">
        <f>+H50/'Total x Ano'!$C$30</f>
        <v>2.19546198008716E-5</v>
      </c>
      <c r="V50">
        <f>+I50/'Total x Ano'!$C$30</f>
        <v>0</v>
      </c>
      <c r="W50">
        <f>+J50/'Total x Ano'!$C$30</f>
        <v>0</v>
      </c>
      <c r="X50">
        <f>+K50/'Total x Ano'!$C$30</f>
        <v>1.09773099004358E-5</v>
      </c>
      <c r="Y50">
        <f>+L50/'Total x Ano'!$C$30</f>
        <v>1.8661426830740858E-4</v>
      </c>
    </row>
    <row r="51" spans="1:25" x14ac:dyDescent="0.25">
      <c r="A51" s="1" t="s">
        <v>20</v>
      </c>
      <c r="B51">
        <f>p!B53</f>
        <v>3</v>
      </c>
      <c r="C51">
        <f>p!C53</f>
        <v>2</v>
      </c>
      <c r="D51">
        <f>p!D53</f>
        <v>11</v>
      </c>
      <c r="E51">
        <f>p!E53</f>
        <v>1</v>
      </c>
      <c r="F51">
        <f>p!F53</f>
        <v>11</v>
      </c>
      <c r="G51">
        <f>p!G53</f>
        <v>3</v>
      </c>
      <c r="H51">
        <f>p!H53</f>
        <v>4</v>
      </c>
      <c r="I51">
        <f>p!I53</f>
        <v>0</v>
      </c>
      <c r="J51">
        <f>p!J53</f>
        <v>2</v>
      </c>
      <c r="K51">
        <f>p!K53</f>
        <v>1</v>
      </c>
      <c r="L51">
        <f t="shared" si="1"/>
        <v>38</v>
      </c>
      <c r="N51" s="1" t="s">
        <v>20</v>
      </c>
      <c r="O51">
        <f>+B51/'Total x Ano'!$C$30</f>
        <v>3.2931929701307395E-5</v>
      </c>
      <c r="P51">
        <f>+C51/'Total x Ano'!$C$30</f>
        <v>2.19546198008716E-5</v>
      </c>
      <c r="Q51">
        <f>+D51/'Total x Ano'!$C$30</f>
        <v>1.2075040890479379E-4</v>
      </c>
      <c r="R51">
        <f>+E51/'Total x Ano'!$C$30</f>
        <v>1.09773099004358E-5</v>
      </c>
      <c r="S51">
        <f>+F51/'Total x Ano'!$C$30</f>
        <v>1.2075040890479379E-4</v>
      </c>
      <c r="T51">
        <f>+G51/'Total x Ano'!$C$30</f>
        <v>3.2931929701307395E-5</v>
      </c>
      <c r="U51">
        <f>+H51/'Total x Ano'!$C$30</f>
        <v>4.39092396017432E-5</v>
      </c>
      <c r="V51">
        <f>+I51/'Total x Ano'!$C$30</f>
        <v>0</v>
      </c>
      <c r="W51">
        <f>+J51/'Total x Ano'!$C$30</f>
        <v>2.19546198008716E-5</v>
      </c>
      <c r="X51">
        <f>+K51/'Total x Ano'!$C$30</f>
        <v>1.09773099004358E-5</v>
      </c>
      <c r="Y51">
        <f>+L51/'Total x Ano'!$C$30</f>
        <v>4.1713777621656036E-4</v>
      </c>
    </row>
    <row r="52" spans="1:25" x14ac:dyDescent="0.25">
      <c r="A52" s="1" t="s">
        <v>19</v>
      </c>
      <c r="B52">
        <f>p!B54</f>
        <v>6</v>
      </c>
      <c r="C52">
        <f>p!C54</f>
        <v>12</v>
      </c>
      <c r="D52">
        <f>p!D54</f>
        <v>29</v>
      </c>
      <c r="E52">
        <f>p!E54</f>
        <v>0</v>
      </c>
      <c r="F52">
        <f>p!F54</f>
        <v>38</v>
      </c>
      <c r="G52">
        <f>p!G54</f>
        <v>14</v>
      </c>
      <c r="H52">
        <f>p!H54</f>
        <v>12</v>
      </c>
      <c r="I52">
        <f>p!I54</f>
        <v>1</v>
      </c>
      <c r="J52">
        <f>p!J54</f>
        <v>0</v>
      </c>
      <c r="K52">
        <f>p!K54</f>
        <v>18</v>
      </c>
      <c r="L52">
        <f t="shared" si="1"/>
        <v>130</v>
      </c>
      <c r="N52" s="1" t="s">
        <v>19</v>
      </c>
      <c r="O52">
        <f>+B52/'Total x Ano'!$C$30</f>
        <v>6.586385940261479E-5</v>
      </c>
      <c r="P52">
        <f>+C52/'Total x Ano'!$C$30</f>
        <v>1.3172771880522958E-4</v>
      </c>
      <c r="Q52">
        <f>+D52/'Total x Ano'!$C$30</f>
        <v>3.1834198711263819E-4</v>
      </c>
      <c r="R52">
        <f>+E52/'Total x Ano'!$C$30</f>
        <v>0</v>
      </c>
      <c r="S52">
        <f>+F52/'Total x Ano'!$C$30</f>
        <v>4.1713777621656036E-4</v>
      </c>
      <c r="T52">
        <f>+G52/'Total x Ano'!$C$30</f>
        <v>1.5368233860610118E-4</v>
      </c>
      <c r="U52">
        <f>+H52/'Total x Ano'!$C$30</f>
        <v>1.3172771880522958E-4</v>
      </c>
      <c r="V52">
        <f>+I52/'Total x Ano'!$C$30</f>
        <v>1.09773099004358E-5</v>
      </c>
      <c r="W52">
        <f>+J52/'Total x Ano'!$C$30</f>
        <v>0</v>
      </c>
      <c r="X52">
        <f>+K52/'Total x Ano'!$C$30</f>
        <v>1.975915782078444E-4</v>
      </c>
      <c r="Y52">
        <f>+L52/'Total x Ano'!$C$30</f>
        <v>1.4270502870566539E-3</v>
      </c>
    </row>
    <row r="53" spans="1:25" x14ac:dyDescent="0.25">
      <c r="A53" s="1" t="s">
        <v>18</v>
      </c>
      <c r="B53">
        <f>p!B55</f>
        <v>28</v>
      </c>
      <c r="C53">
        <f>p!C55</f>
        <v>16</v>
      </c>
      <c r="D53">
        <f>p!D55</f>
        <v>75</v>
      </c>
      <c r="E53">
        <f>p!E55</f>
        <v>2</v>
      </c>
      <c r="F53">
        <f>p!F55</f>
        <v>102</v>
      </c>
      <c r="G53">
        <f>p!G55</f>
        <v>59</v>
      </c>
      <c r="H53">
        <f>p!H55</f>
        <v>44</v>
      </c>
      <c r="I53">
        <f>p!I55</f>
        <v>5</v>
      </c>
      <c r="J53">
        <f>p!J55</f>
        <v>3</v>
      </c>
      <c r="K53">
        <f>p!K55</f>
        <v>33</v>
      </c>
      <c r="L53">
        <f t="shared" si="1"/>
        <v>367</v>
      </c>
      <c r="N53" s="1" t="s">
        <v>18</v>
      </c>
      <c r="O53">
        <f>+B53/'Total x Ano'!$C$30</f>
        <v>3.0736467721220235E-4</v>
      </c>
      <c r="P53">
        <f>+C53/'Total x Ano'!$C$30</f>
        <v>1.756369584069728E-4</v>
      </c>
      <c r="Q53">
        <f>+D53/'Total x Ano'!$C$30</f>
        <v>8.2329824253268499E-4</v>
      </c>
      <c r="R53">
        <f>+E53/'Total x Ano'!$C$30</f>
        <v>2.19546198008716E-5</v>
      </c>
      <c r="S53">
        <f>+F53/'Total x Ano'!$C$30</f>
        <v>1.1196856098444515E-3</v>
      </c>
      <c r="T53">
        <f>+G53/'Total x Ano'!$C$30</f>
        <v>6.4766128412571211E-4</v>
      </c>
      <c r="U53">
        <f>+H53/'Total x Ano'!$C$30</f>
        <v>4.8300163561917518E-4</v>
      </c>
      <c r="V53">
        <f>+I53/'Total x Ano'!$C$30</f>
        <v>5.4886549502178998E-5</v>
      </c>
      <c r="W53">
        <f>+J53/'Total x Ano'!$C$30</f>
        <v>3.2931929701307395E-5</v>
      </c>
      <c r="X53">
        <f>+K53/'Total x Ano'!$C$30</f>
        <v>3.6225122671438138E-4</v>
      </c>
      <c r="Y53">
        <f>+L53/'Total x Ano'!$C$30</f>
        <v>4.0286727334599383E-3</v>
      </c>
    </row>
    <row r="54" spans="1:25" x14ac:dyDescent="0.25">
      <c r="A54" s="1" t="s">
        <v>17</v>
      </c>
      <c r="B54">
        <f>p!B56</f>
        <v>0</v>
      </c>
      <c r="C54">
        <f>p!C56</f>
        <v>3</v>
      </c>
      <c r="D54">
        <f>p!D56</f>
        <v>19</v>
      </c>
      <c r="E54">
        <f>p!E56</f>
        <v>0</v>
      </c>
      <c r="F54">
        <f>p!F56</f>
        <v>18</v>
      </c>
      <c r="G54">
        <f>p!G56</f>
        <v>7</v>
      </c>
      <c r="H54">
        <f>p!H56</f>
        <v>6</v>
      </c>
      <c r="I54">
        <f>p!I56</f>
        <v>1</v>
      </c>
      <c r="J54">
        <f>p!J56</f>
        <v>2</v>
      </c>
      <c r="K54">
        <f>p!K56</f>
        <v>2</v>
      </c>
      <c r="L54">
        <f t="shared" si="1"/>
        <v>58</v>
      </c>
      <c r="N54" s="1" t="s">
        <v>17</v>
      </c>
      <c r="O54">
        <f>+B54/'Total x Ano'!$C$30</f>
        <v>0</v>
      </c>
      <c r="P54">
        <f>+C54/'Total x Ano'!$C$30</f>
        <v>3.2931929701307395E-5</v>
      </c>
      <c r="Q54">
        <f>+D54/'Total x Ano'!$C$30</f>
        <v>2.0856888810828018E-4</v>
      </c>
      <c r="R54">
        <f>+E54/'Total x Ano'!$C$30</f>
        <v>0</v>
      </c>
      <c r="S54">
        <f>+F54/'Total x Ano'!$C$30</f>
        <v>1.975915782078444E-4</v>
      </c>
      <c r="T54">
        <f>+G54/'Total x Ano'!$C$30</f>
        <v>7.6841169303050588E-5</v>
      </c>
      <c r="U54">
        <f>+H54/'Total x Ano'!$C$30</f>
        <v>6.586385940261479E-5</v>
      </c>
      <c r="V54">
        <f>+I54/'Total x Ano'!$C$30</f>
        <v>1.09773099004358E-5</v>
      </c>
      <c r="W54">
        <f>+J54/'Total x Ano'!$C$30</f>
        <v>2.19546198008716E-5</v>
      </c>
      <c r="X54">
        <f>+K54/'Total x Ano'!$C$30</f>
        <v>2.19546198008716E-5</v>
      </c>
      <c r="Y54">
        <f>+L54/'Total x Ano'!$C$30</f>
        <v>6.3668397422527638E-4</v>
      </c>
    </row>
    <row r="55" spans="1:25" x14ac:dyDescent="0.25">
      <c r="A55" s="1" t="s">
        <v>16</v>
      </c>
      <c r="B55">
        <f>p!B57</f>
        <v>39</v>
      </c>
      <c r="C55">
        <f>p!C57</f>
        <v>26</v>
      </c>
      <c r="D55">
        <f>p!D57</f>
        <v>93</v>
      </c>
      <c r="E55">
        <f>p!E57</f>
        <v>3</v>
      </c>
      <c r="F55">
        <f>p!F57</f>
        <v>212</v>
      </c>
      <c r="G55">
        <f>p!G57</f>
        <v>129</v>
      </c>
      <c r="H55">
        <f>p!H57</f>
        <v>60</v>
      </c>
      <c r="I55">
        <f>p!I57</f>
        <v>15</v>
      </c>
      <c r="J55">
        <f>p!J57</f>
        <v>5</v>
      </c>
      <c r="K55">
        <f>p!K57</f>
        <v>47</v>
      </c>
      <c r="L55">
        <f t="shared" si="1"/>
        <v>629</v>
      </c>
      <c r="N55" s="1" t="s">
        <v>16</v>
      </c>
      <c r="O55">
        <f>+B55/'Total x Ano'!$C$30</f>
        <v>4.2811508611699615E-4</v>
      </c>
      <c r="P55">
        <f>+C55/'Total x Ano'!$C$30</f>
        <v>2.8541005741133078E-4</v>
      </c>
      <c r="Q55">
        <f>+D55/'Total x Ano'!$C$30</f>
        <v>1.0208898207405292E-3</v>
      </c>
      <c r="R55">
        <f>+E55/'Total x Ano'!$C$30</f>
        <v>3.2931929701307395E-5</v>
      </c>
      <c r="S55">
        <f>+F55/'Total x Ano'!$C$30</f>
        <v>2.3271896988923896E-3</v>
      </c>
      <c r="T55">
        <f>+G55/'Total x Ano'!$C$30</f>
        <v>1.4160729771562181E-3</v>
      </c>
      <c r="U55">
        <f>+H55/'Total x Ano'!$C$30</f>
        <v>6.5863859402614795E-4</v>
      </c>
      <c r="V55">
        <f>+I55/'Total x Ano'!$C$30</f>
        <v>1.6465964850653699E-4</v>
      </c>
      <c r="W55">
        <f>+J55/'Total x Ano'!$C$30</f>
        <v>5.4886549502178998E-5</v>
      </c>
      <c r="X55">
        <f>+K55/'Total x Ano'!$C$30</f>
        <v>5.1593356532048259E-4</v>
      </c>
      <c r="Y55">
        <f>+L55/'Total x Ano'!$C$30</f>
        <v>6.9047279273741179E-3</v>
      </c>
    </row>
    <row r="56" spans="1:25" x14ac:dyDescent="0.25">
      <c r="A56" s="1" t="s">
        <v>15</v>
      </c>
      <c r="B56">
        <f>p!B58</f>
        <v>148</v>
      </c>
      <c r="C56">
        <f>p!C58</f>
        <v>48</v>
      </c>
      <c r="D56">
        <f>p!D58</f>
        <v>236</v>
      </c>
      <c r="E56">
        <f>p!E58</f>
        <v>1</v>
      </c>
      <c r="F56">
        <f>p!F58</f>
        <v>675</v>
      </c>
      <c r="G56">
        <f>p!G58</f>
        <v>156</v>
      </c>
      <c r="H56">
        <f>p!H58</f>
        <v>168</v>
      </c>
      <c r="I56">
        <f>p!I58</f>
        <v>46</v>
      </c>
      <c r="J56">
        <f>p!J58</f>
        <v>15</v>
      </c>
      <c r="K56">
        <f>p!K58</f>
        <v>187</v>
      </c>
      <c r="L56">
        <f t="shared" si="1"/>
        <v>1680</v>
      </c>
      <c r="N56" s="1" t="s">
        <v>15</v>
      </c>
      <c r="O56">
        <f>+B56/'Total x Ano'!$C$30</f>
        <v>1.6246418652644983E-3</v>
      </c>
      <c r="P56">
        <f>+C56/'Total x Ano'!$C$30</f>
        <v>5.2691087522091832E-4</v>
      </c>
      <c r="Q56">
        <f>+D56/'Total x Ano'!$C$30</f>
        <v>2.5906451365028484E-3</v>
      </c>
      <c r="R56">
        <f>+E56/'Total x Ano'!$C$30</f>
        <v>1.09773099004358E-5</v>
      </c>
      <c r="S56">
        <f>+F56/'Total x Ano'!$C$30</f>
        <v>7.4096841827941641E-3</v>
      </c>
      <c r="T56">
        <f>+G56/'Total x Ano'!$C$30</f>
        <v>1.7124603444679846E-3</v>
      </c>
      <c r="U56">
        <f>+H56/'Total x Ano'!$C$30</f>
        <v>1.8441880632732142E-3</v>
      </c>
      <c r="V56">
        <f>+I56/'Total x Ano'!$C$30</f>
        <v>5.0495625542004675E-4</v>
      </c>
      <c r="W56">
        <f>+J56/'Total x Ano'!$C$30</f>
        <v>1.6465964850653699E-4</v>
      </c>
      <c r="X56">
        <f>+K56/'Total x Ano'!$C$30</f>
        <v>2.0527569513814946E-3</v>
      </c>
      <c r="Y56">
        <f>+L56/'Total x Ano'!$C$30</f>
        <v>1.8441880632732142E-2</v>
      </c>
    </row>
    <row r="57" spans="1:25" x14ac:dyDescent="0.25">
      <c r="A57" s="1" t="s">
        <v>14</v>
      </c>
      <c r="B57">
        <f>p!B59</f>
        <v>14</v>
      </c>
      <c r="C57">
        <f>p!C59</f>
        <v>17</v>
      </c>
      <c r="D57">
        <f>p!D59</f>
        <v>54</v>
      </c>
      <c r="E57">
        <f>p!E59</f>
        <v>2</v>
      </c>
      <c r="F57">
        <f>p!F59</f>
        <v>101</v>
      </c>
      <c r="G57">
        <f>p!G59</f>
        <v>25</v>
      </c>
      <c r="H57">
        <f>p!H59</f>
        <v>40</v>
      </c>
      <c r="I57">
        <f>p!I59</f>
        <v>2</v>
      </c>
      <c r="J57">
        <f>p!J59</f>
        <v>3</v>
      </c>
      <c r="K57">
        <f>p!K59</f>
        <v>18</v>
      </c>
      <c r="L57">
        <f t="shared" si="1"/>
        <v>276</v>
      </c>
      <c r="N57" s="1" t="s">
        <v>14</v>
      </c>
      <c r="O57">
        <f>+B57/'Total x Ano'!$C$30</f>
        <v>1.5368233860610118E-4</v>
      </c>
      <c r="P57">
        <f>+C57/'Total x Ano'!$C$30</f>
        <v>1.8661426830740858E-4</v>
      </c>
      <c r="Q57">
        <f>+D57/'Total x Ano'!$C$30</f>
        <v>5.9277473462353313E-4</v>
      </c>
      <c r="R57">
        <f>+E57/'Total x Ano'!$C$30</f>
        <v>2.19546198008716E-5</v>
      </c>
      <c r="S57">
        <f>+F57/'Total x Ano'!$C$30</f>
        <v>1.1087082999440157E-3</v>
      </c>
      <c r="T57">
        <f>+G57/'Total x Ano'!$C$30</f>
        <v>2.74432747510895E-4</v>
      </c>
      <c r="U57">
        <f>+H57/'Total x Ano'!$C$30</f>
        <v>4.3909239601743199E-4</v>
      </c>
      <c r="V57">
        <f>+I57/'Total x Ano'!$C$30</f>
        <v>2.19546198008716E-5</v>
      </c>
      <c r="W57">
        <f>+J57/'Total x Ano'!$C$30</f>
        <v>3.2931929701307395E-5</v>
      </c>
      <c r="X57">
        <f>+K57/'Total x Ano'!$C$30</f>
        <v>1.975915782078444E-4</v>
      </c>
      <c r="Y57">
        <f>+L57/'Total x Ano'!$C$30</f>
        <v>3.0297375325202807E-3</v>
      </c>
    </row>
    <row r="58" spans="1:25" x14ac:dyDescent="0.25">
      <c r="A58" s="1" t="s">
        <v>13</v>
      </c>
      <c r="B58">
        <f>p!B60</f>
        <v>7</v>
      </c>
      <c r="C58">
        <f>p!C60</f>
        <v>11</v>
      </c>
      <c r="D58">
        <f>p!D60</f>
        <v>58</v>
      </c>
      <c r="E58">
        <f>p!E60</f>
        <v>0</v>
      </c>
      <c r="F58">
        <f>p!F60</f>
        <v>56</v>
      </c>
      <c r="G58">
        <f>p!G60</f>
        <v>11</v>
      </c>
      <c r="H58">
        <f>p!H60</f>
        <v>24</v>
      </c>
      <c r="I58">
        <f>p!I60</f>
        <v>4</v>
      </c>
      <c r="J58">
        <f>p!J60</f>
        <v>1</v>
      </c>
      <c r="K58">
        <f>p!K60</f>
        <v>12</v>
      </c>
      <c r="L58">
        <f t="shared" si="1"/>
        <v>184</v>
      </c>
      <c r="N58" s="1" t="s">
        <v>13</v>
      </c>
      <c r="O58">
        <f>+B58/'Total x Ano'!$C$30</f>
        <v>7.6841169303050588E-5</v>
      </c>
      <c r="P58">
        <f>+C58/'Total x Ano'!$C$30</f>
        <v>1.2075040890479379E-4</v>
      </c>
      <c r="Q58">
        <f>+D58/'Total x Ano'!$C$30</f>
        <v>6.3668397422527638E-4</v>
      </c>
      <c r="R58">
        <f>+E58/'Total x Ano'!$C$30</f>
        <v>0</v>
      </c>
      <c r="S58">
        <f>+F58/'Total x Ano'!$C$30</f>
        <v>6.147293544244047E-4</v>
      </c>
      <c r="T58">
        <f>+G58/'Total x Ano'!$C$30</f>
        <v>1.2075040890479379E-4</v>
      </c>
      <c r="U58">
        <f>+H58/'Total x Ano'!$C$30</f>
        <v>2.6345543761045916E-4</v>
      </c>
      <c r="V58">
        <f>+I58/'Total x Ano'!$C$30</f>
        <v>4.39092396017432E-5</v>
      </c>
      <c r="W58">
        <f>+J58/'Total x Ano'!$C$30</f>
        <v>1.09773099004358E-5</v>
      </c>
      <c r="X58">
        <f>+K58/'Total x Ano'!$C$30</f>
        <v>1.3172771880522958E-4</v>
      </c>
      <c r="Y58">
        <f>+L58/'Total x Ano'!$C$30</f>
        <v>2.019825021680187E-3</v>
      </c>
    </row>
    <row r="59" spans="1:25" x14ac:dyDescent="0.25">
      <c r="A59" s="1" t="s">
        <v>12</v>
      </c>
      <c r="B59">
        <f>p!B61</f>
        <v>44</v>
      </c>
      <c r="C59">
        <f>p!C61</f>
        <v>11</v>
      </c>
      <c r="D59">
        <f>p!D61</f>
        <v>105</v>
      </c>
      <c r="E59">
        <f>p!E61</f>
        <v>1</v>
      </c>
      <c r="F59">
        <f>p!F61</f>
        <v>92</v>
      </c>
      <c r="G59">
        <f>p!G61</f>
        <v>16</v>
      </c>
      <c r="H59">
        <f>p!H61</f>
        <v>25</v>
      </c>
      <c r="I59">
        <f>p!I61</f>
        <v>6</v>
      </c>
      <c r="J59">
        <f>p!J61</f>
        <v>1</v>
      </c>
      <c r="K59">
        <f>p!K61</f>
        <v>17</v>
      </c>
      <c r="L59">
        <f t="shared" si="1"/>
        <v>318</v>
      </c>
      <c r="N59" s="1" t="s">
        <v>12</v>
      </c>
      <c r="O59">
        <f>+B59/'Total x Ano'!$C$30</f>
        <v>4.8300163561917518E-4</v>
      </c>
      <c r="P59">
        <f>+C59/'Total x Ano'!$C$30</f>
        <v>1.2075040890479379E-4</v>
      </c>
      <c r="Q59">
        <f>+D59/'Total x Ano'!$C$30</f>
        <v>1.1526175395457589E-3</v>
      </c>
      <c r="R59">
        <f>+E59/'Total x Ano'!$C$30</f>
        <v>1.09773099004358E-5</v>
      </c>
      <c r="S59">
        <f>+F59/'Total x Ano'!$C$30</f>
        <v>1.0099125108400935E-3</v>
      </c>
      <c r="T59">
        <f>+G59/'Total x Ano'!$C$30</f>
        <v>1.756369584069728E-4</v>
      </c>
      <c r="U59">
        <f>+H59/'Total x Ano'!$C$30</f>
        <v>2.74432747510895E-4</v>
      </c>
      <c r="V59">
        <f>+I59/'Total x Ano'!$C$30</f>
        <v>6.586385940261479E-5</v>
      </c>
      <c r="W59">
        <f>+J59/'Total x Ano'!$C$30</f>
        <v>1.09773099004358E-5</v>
      </c>
      <c r="X59">
        <f>+K59/'Total x Ano'!$C$30</f>
        <v>1.8661426830740858E-4</v>
      </c>
      <c r="Y59">
        <f>+L59/'Total x Ano'!$C$30</f>
        <v>3.490784548338584E-3</v>
      </c>
    </row>
    <row r="60" spans="1:25" x14ac:dyDescent="0.25">
      <c r="A60" s="1" t="s">
        <v>11</v>
      </c>
      <c r="B60">
        <f>p!B62</f>
        <v>1</v>
      </c>
      <c r="C60">
        <f>p!C62</f>
        <v>3</v>
      </c>
      <c r="D60">
        <f>p!D62</f>
        <v>9</v>
      </c>
      <c r="E60">
        <f>p!E62</f>
        <v>0</v>
      </c>
      <c r="F60">
        <f>p!F62</f>
        <v>10</v>
      </c>
      <c r="G60">
        <f>p!G62</f>
        <v>4</v>
      </c>
      <c r="H60">
        <f>p!H62</f>
        <v>3</v>
      </c>
      <c r="I60">
        <f>p!I62</f>
        <v>1</v>
      </c>
      <c r="J60">
        <f>p!J62</f>
        <v>0</v>
      </c>
      <c r="K60">
        <f>p!K62</f>
        <v>2</v>
      </c>
      <c r="L60">
        <f t="shared" si="1"/>
        <v>33</v>
      </c>
      <c r="N60" s="1" t="s">
        <v>11</v>
      </c>
      <c r="O60">
        <f>+B60/'Total x Ano'!$C$30</f>
        <v>1.09773099004358E-5</v>
      </c>
      <c r="P60">
        <f>+C60/'Total x Ano'!$C$30</f>
        <v>3.2931929701307395E-5</v>
      </c>
      <c r="Q60">
        <f>+D60/'Total x Ano'!$C$30</f>
        <v>9.8795789103922198E-5</v>
      </c>
      <c r="R60">
        <f>+E60/'Total x Ano'!$C$30</f>
        <v>0</v>
      </c>
      <c r="S60">
        <f>+F60/'Total x Ano'!$C$30</f>
        <v>1.09773099004358E-4</v>
      </c>
      <c r="T60">
        <f>+G60/'Total x Ano'!$C$30</f>
        <v>4.39092396017432E-5</v>
      </c>
      <c r="U60">
        <f>+H60/'Total x Ano'!$C$30</f>
        <v>3.2931929701307395E-5</v>
      </c>
      <c r="V60">
        <f>+I60/'Total x Ano'!$C$30</f>
        <v>1.09773099004358E-5</v>
      </c>
      <c r="W60">
        <f>+J60/'Total x Ano'!$C$30</f>
        <v>0</v>
      </c>
      <c r="X60">
        <f>+K60/'Total x Ano'!$C$30</f>
        <v>2.19546198008716E-5</v>
      </c>
      <c r="Y60">
        <f>+L60/'Total x Ano'!$C$30</f>
        <v>3.6225122671438138E-4</v>
      </c>
    </row>
    <row r="61" spans="1:25" x14ac:dyDescent="0.25">
      <c r="A61" s="1" t="s">
        <v>10</v>
      </c>
      <c r="B61">
        <f>p!B63</f>
        <v>0</v>
      </c>
      <c r="C61">
        <f>p!C63</f>
        <v>1</v>
      </c>
      <c r="D61">
        <f>p!D63</f>
        <v>16</v>
      </c>
      <c r="E61">
        <f>p!E63</f>
        <v>1</v>
      </c>
      <c r="F61">
        <f>p!F63</f>
        <v>13</v>
      </c>
      <c r="G61">
        <f>p!G63</f>
        <v>2</v>
      </c>
      <c r="H61">
        <f>p!H63</f>
        <v>2</v>
      </c>
      <c r="I61">
        <f>p!I63</f>
        <v>1</v>
      </c>
      <c r="J61">
        <f>p!J63</f>
        <v>0</v>
      </c>
      <c r="K61">
        <f>p!K63</f>
        <v>4</v>
      </c>
      <c r="L61">
        <f t="shared" si="1"/>
        <v>40</v>
      </c>
      <c r="N61" s="1" t="s">
        <v>10</v>
      </c>
      <c r="O61">
        <f>+B61/'Total x Ano'!$C$30</f>
        <v>0</v>
      </c>
      <c r="P61">
        <f>+C61/'Total x Ano'!$C$30</f>
        <v>1.09773099004358E-5</v>
      </c>
      <c r="Q61">
        <f>+D61/'Total x Ano'!$C$30</f>
        <v>1.756369584069728E-4</v>
      </c>
      <c r="R61">
        <f>+E61/'Total x Ano'!$C$30</f>
        <v>1.09773099004358E-5</v>
      </c>
      <c r="S61">
        <f>+F61/'Total x Ano'!$C$30</f>
        <v>1.4270502870566539E-4</v>
      </c>
      <c r="T61">
        <f>+G61/'Total x Ano'!$C$30</f>
        <v>2.19546198008716E-5</v>
      </c>
      <c r="U61">
        <f>+H61/'Total x Ano'!$C$30</f>
        <v>2.19546198008716E-5</v>
      </c>
      <c r="V61">
        <f>+I61/'Total x Ano'!$C$30</f>
        <v>1.09773099004358E-5</v>
      </c>
      <c r="W61">
        <f>+J61/'Total x Ano'!$C$30</f>
        <v>0</v>
      </c>
      <c r="X61">
        <f>+K61/'Total x Ano'!$C$30</f>
        <v>4.39092396017432E-5</v>
      </c>
      <c r="Y61">
        <f>+L61/'Total x Ano'!$C$30</f>
        <v>4.3909239601743199E-4</v>
      </c>
    </row>
    <row r="62" spans="1:25" x14ac:dyDescent="0.25">
      <c r="A62" s="1" t="s">
        <v>9</v>
      </c>
      <c r="B62">
        <f>p!B64</f>
        <v>11</v>
      </c>
      <c r="C62">
        <f>p!C64</f>
        <v>5</v>
      </c>
      <c r="D62">
        <f>p!D64</f>
        <v>22</v>
      </c>
      <c r="E62">
        <f>p!E64</f>
        <v>0</v>
      </c>
      <c r="F62">
        <f>p!F64</f>
        <v>29</v>
      </c>
      <c r="G62">
        <f>p!G64</f>
        <v>8</v>
      </c>
      <c r="H62">
        <f>p!H64</f>
        <v>11</v>
      </c>
      <c r="I62">
        <f>p!I64</f>
        <v>3</v>
      </c>
      <c r="J62">
        <f>p!J64</f>
        <v>0</v>
      </c>
      <c r="K62">
        <f>p!K64</f>
        <v>10</v>
      </c>
      <c r="L62">
        <f t="shared" si="1"/>
        <v>99</v>
      </c>
      <c r="N62" s="1" t="s">
        <v>9</v>
      </c>
      <c r="O62">
        <f>+B62/'Total x Ano'!$C$30</f>
        <v>1.2075040890479379E-4</v>
      </c>
      <c r="P62">
        <f>+C62/'Total x Ano'!$C$30</f>
        <v>5.4886549502178998E-5</v>
      </c>
      <c r="Q62">
        <f>+D62/'Total x Ano'!$C$30</f>
        <v>2.4150081780958759E-4</v>
      </c>
      <c r="R62">
        <f>+E62/'Total x Ano'!$C$30</f>
        <v>0</v>
      </c>
      <c r="S62">
        <f>+F62/'Total x Ano'!$C$30</f>
        <v>3.1834198711263819E-4</v>
      </c>
      <c r="T62">
        <f>+G62/'Total x Ano'!$C$30</f>
        <v>8.78184792034864E-5</v>
      </c>
      <c r="U62">
        <f>+H62/'Total x Ano'!$C$30</f>
        <v>1.2075040890479379E-4</v>
      </c>
      <c r="V62">
        <f>+I62/'Total x Ano'!$C$30</f>
        <v>3.2931929701307395E-5</v>
      </c>
      <c r="W62">
        <f>+J62/'Total x Ano'!$C$30</f>
        <v>0</v>
      </c>
      <c r="X62">
        <f>+K62/'Total x Ano'!$C$30</f>
        <v>1.09773099004358E-4</v>
      </c>
      <c r="Y62">
        <f>+L62/'Total x Ano'!$C$30</f>
        <v>1.086753680143144E-3</v>
      </c>
    </row>
    <row r="63" spans="1:25" x14ac:dyDescent="0.25">
      <c r="A63" s="1" t="s">
        <v>8</v>
      </c>
      <c r="B63">
        <f>p!B65</f>
        <v>2</v>
      </c>
      <c r="C63">
        <f>p!C65</f>
        <v>1</v>
      </c>
      <c r="D63">
        <f>p!D65</f>
        <v>15</v>
      </c>
      <c r="E63">
        <f>p!E65</f>
        <v>0</v>
      </c>
      <c r="F63">
        <f>p!F65</f>
        <v>53</v>
      </c>
      <c r="G63">
        <f>p!G65</f>
        <v>16</v>
      </c>
      <c r="H63">
        <f>p!H65</f>
        <v>10</v>
      </c>
      <c r="I63">
        <f>p!I65</f>
        <v>1</v>
      </c>
      <c r="J63">
        <f>p!J65</f>
        <v>3</v>
      </c>
      <c r="K63">
        <f>p!K65</f>
        <v>14</v>
      </c>
      <c r="L63">
        <f t="shared" si="1"/>
        <v>115</v>
      </c>
      <c r="N63" s="1" t="s">
        <v>8</v>
      </c>
      <c r="O63">
        <f>+B63/'Total x Ano'!$C$30</f>
        <v>2.19546198008716E-5</v>
      </c>
      <c r="P63">
        <f>+C63/'Total x Ano'!$C$30</f>
        <v>1.09773099004358E-5</v>
      </c>
      <c r="Q63">
        <f>+D63/'Total x Ano'!$C$30</f>
        <v>1.6465964850653699E-4</v>
      </c>
      <c r="R63">
        <f>+E63/'Total x Ano'!$C$30</f>
        <v>0</v>
      </c>
      <c r="S63">
        <f>+F63/'Total x Ano'!$C$30</f>
        <v>5.817974247230974E-4</v>
      </c>
      <c r="T63">
        <f>+G63/'Total x Ano'!$C$30</f>
        <v>1.756369584069728E-4</v>
      </c>
      <c r="U63">
        <f>+H63/'Total x Ano'!$C$30</f>
        <v>1.09773099004358E-4</v>
      </c>
      <c r="V63">
        <f>+I63/'Total x Ano'!$C$30</f>
        <v>1.09773099004358E-5</v>
      </c>
      <c r="W63">
        <f>+J63/'Total x Ano'!$C$30</f>
        <v>3.2931929701307395E-5</v>
      </c>
      <c r="X63">
        <f>+K63/'Total x Ano'!$C$30</f>
        <v>1.5368233860610118E-4</v>
      </c>
      <c r="Y63">
        <f>+L63/'Total x Ano'!$C$30</f>
        <v>1.2623906385501168E-3</v>
      </c>
    </row>
    <row r="64" spans="1:25" x14ac:dyDescent="0.25">
      <c r="A64" s="1" t="s">
        <v>7</v>
      </c>
      <c r="B64">
        <f>p!B66</f>
        <v>333</v>
      </c>
      <c r="C64">
        <f>p!C66</f>
        <v>195</v>
      </c>
      <c r="D64">
        <f>p!D66</f>
        <v>891</v>
      </c>
      <c r="E64">
        <f>p!E66</f>
        <v>12</v>
      </c>
      <c r="F64">
        <f>p!F66</f>
        <v>1568</v>
      </c>
      <c r="G64">
        <f>p!G66</f>
        <v>512</v>
      </c>
      <c r="H64">
        <f>p!H66</f>
        <v>467</v>
      </c>
      <c r="I64">
        <f>p!I66</f>
        <v>95</v>
      </c>
      <c r="J64">
        <f>p!J66</f>
        <v>43</v>
      </c>
      <c r="K64">
        <f>p!K66</f>
        <v>419</v>
      </c>
      <c r="L64">
        <f t="shared" si="1"/>
        <v>4535</v>
      </c>
      <c r="N64" s="1" t="s">
        <v>7</v>
      </c>
      <c r="O64">
        <f>+B64/'Total x Ano'!$C$30</f>
        <v>3.6554441968451212E-3</v>
      </c>
      <c r="P64">
        <f>+C64/'Total x Ano'!$C$30</f>
        <v>2.1405754305849809E-3</v>
      </c>
      <c r="Q64">
        <f>+D64/'Total x Ano'!$C$30</f>
        <v>9.7807831212882966E-3</v>
      </c>
      <c r="R64">
        <f>+E64/'Total x Ano'!$C$30</f>
        <v>1.3172771880522958E-4</v>
      </c>
      <c r="S64">
        <f>+F64/'Total x Ano'!$C$30</f>
        <v>1.7212421923883333E-2</v>
      </c>
      <c r="T64">
        <f>+G64/'Total x Ano'!$C$30</f>
        <v>5.6203826690231296E-3</v>
      </c>
      <c r="U64">
        <f>+H64/'Total x Ano'!$C$30</f>
        <v>5.1264037235035182E-3</v>
      </c>
      <c r="V64">
        <f>+I64/'Total x Ano'!$C$30</f>
        <v>1.0428444405414009E-3</v>
      </c>
      <c r="W64">
        <f>+J64/'Total x Ano'!$C$30</f>
        <v>4.7202432571873934E-4</v>
      </c>
      <c r="X64">
        <f>+K64/'Total x Ano'!$C$30</f>
        <v>4.5994928482825997E-3</v>
      </c>
      <c r="Y64">
        <f>+L64/'Total x Ano'!$C$30</f>
        <v>4.9782100398476352E-2</v>
      </c>
    </row>
    <row r="65" spans="1:25" x14ac:dyDescent="0.25">
      <c r="L65" s="1"/>
    </row>
    <row r="66" spans="1:25" x14ac:dyDescent="0.25">
      <c r="L66" s="1"/>
    </row>
    <row r="67" spans="1:25" s="1" customFormat="1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  <c r="O67" s="1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B68" s="1" t="s">
        <v>505</v>
      </c>
      <c r="C68" s="1" t="s">
        <v>541</v>
      </c>
      <c r="D68" s="1" t="s">
        <v>1</v>
      </c>
      <c r="E68" s="1" t="s">
        <v>531</v>
      </c>
      <c r="F68" s="1" t="s">
        <v>510</v>
      </c>
      <c r="G68" s="1" t="s">
        <v>537</v>
      </c>
      <c r="H68" s="1" t="s">
        <v>2</v>
      </c>
      <c r="I68" s="1" t="s">
        <v>3</v>
      </c>
      <c r="J68" s="1" t="s">
        <v>6</v>
      </c>
      <c r="K68" s="1" t="s">
        <v>533</v>
      </c>
      <c r="L68" s="1" t="s">
        <v>565</v>
      </c>
      <c r="N68" s="1"/>
      <c r="O68" s="1" t="s">
        <v>505</v>
      </c>
      <c r="P68" s="1" t="s">
        <v>541</v>
      </c>
      <c r="Q68" s="1" t="s">
        <v>1</v>
      </c>
      <c r="R68" s="1" t="s">
        <v>531</v>
      </c>
      <c r="S68" s="1" t="s">
        <v>510</v>
      </c>
      <c r="T68" s="1" t="s">
        <v>537</v>
      </c>
      <c r="U68" s="1" t="s">
        <v>2</v>
      </c>
      <c r="V68" s="1" t="s">
        <v>3</v>
      </c>
      <c r="W68" s="1" t="s">
        <v>6</v>
      </c>
      <c r="X68" s="1" t="s">
        <v>533</v>
      </c>
      <c r="Y68" s="1" t="s">
        <v>565</v>
      </c>
    </row>
    <row r="69" spans="1:25" x14ac:dyDescent="0.25">
      <c r="A69" s="1" t="s">
        <v>34</v>
      </c>
      <c r="B69">
        <f>p!B74</f>
        <v>1</v>
      </c>
      <c r="C69">
        <f>p!C74</f>
        <v>0</v>
      </c>
      <c r="D69">
        <f>p!D74</f>
        <v>12</v>
      </c>
      <c r="E69">
        <f>p!E74</f>
        <v>0</v>
      </c>
      <c r="F69">
        <f>p!F74</f>
        <v>7</v>
      </c>
      <c r="G69">
        <f>p!G74</f>
        <v>0</v>
      </c>
      <c r="H69">
        <f>p!H74</f>
        <v>1</v>
      </c>
      <c r="I69">
        <f>p!I74</f>
        <v>1</v>
      </c>
      <c r="J69">
        <f>p!J74</f>
        <v>0</v>
      </c>
      <c r="K69">
        <f>p!K74</f>
        <v>0</v>
      </c>
      <c r="L69">
        <f>SUM(B69:K69)</f>
        <v>22</v>
      </c>
      <c r="N69" s="1" t="s">
        <v>34</v>
      </c>
      <c r="O69">
        <f>+B69/'Total x Ano'!$D$30</f>
        <v>1.0685473099321473E-5</v>
      </c>
      <c r="P69">
        <f>+C69/'Total x Ano'!$D$30</f>
        <v>0</v>
      </c>
      <c r="Q69">
        <f>+D69/'Total x Ano'!$D$30</f>
        <v>1.2822567719185767E-4</v>
      </c>
      <c r="R69">
        <f>+E69/'Total x Ano'!$D$30</f>
        <v>0</v>
      </c>
      <c r="S69">
        <f>+F69/'Total x Ano'!$D$30</f>
        <v>7.479831169525031E-5</v>
      </c>
      <c r="T69">
        <f>+G69/'Total x Ano'!$D$30</f>
        <v>0</v>
      </c>
      <c r="U69">
        <f>+H69/'Total x Ano'!$D$30</f>
        <v>1.0685473099321473E-5</v>
      </c>
      <c r="V69">
        <f>+I69/'Total x Ano'!$D$30</f>
        <v>1.0685473099321473E-5</v>
      </c>
      <c r="W69">
        <f>+J69/'Total x Ano'!$D$30</f>
        <v>0</v>
      </c>
      <c r="X69">
        <f>+K69/'Total x Ano'!$D$30</f>
        <v>0</v>
      </c>
      <c r="Y69">
        <f>+L69/'Total x Ano'!$D$30</f>
        <v>2.3508040818507239E-4</v>
      </c>
    </row>
    <row r="70" spans="1:25" x14ac:dyDescent="0.25">
      <c r="A70" s="1" t="s">
        <v>33</v>
      </c>
      <c r="B70">
        <f>p!B75</f>
        <v>1</v>
      </c>
      <c r="C70">
        <f>p!C75</f>
        <v>0</v>
      </c>
      <c r="D70">
        <f>p!D75</f>
        <v>3</v>
      </c>
      <c r="E70">
        <f>p!E75</f>
        <v>0</v>
      </c>
      <c r="F70">
        <f>p!F75</f>
        <v>3</v>
      </c>
      <c r="G70">
        <f>p!G75</f>
        <v>0</v>
      </c>
      <c r="H70">
        <f>p!H75</f>
        <v>1</v>
      </c>
      <c r="I70">
        <f>p!I75</f>
        <v>0</v>
      </c>
      <c r="J70">
        <f>p!J75</f>
        <v>0</v>
      </c>
      <c r="K70">
        <f>p!K75</f>
        <v>1</v>
      </c>
      <c r="L70">
        <f t="shared" ref="L70:L96" si="2">SUM(B70:K70)</f>
        <v>9</v>
      </c>
      <c r="N70" s="1" t="s">
        <v>33</v>
      </c>
      <c r="O70">
        <f>+B70/'Total x Ano'!$D$30</f>
        <v>1.0685473099321473E-5</v>
      </c>
      <c r="P70">
        <f>+C70/'Total x Ano'!$D$30</f>
        <v>0</v>
      </c>
      <c r="Q70">
        <f>+D70/'Total x Ano'!$D$30</f>
        <v>3.2056419297964418E-5</v>
      </c>
      <c r="R70">
        <f>+E70/'Total x Ano'!$D$30</f>
        <v>0</v>
      </c>
      <c r="S70">
        <f>+F70/'Total x Ano'!$D$30</f>
        <v>3.2056419297964418E-5</v>
      </c>
      <c r="T70">
        <f>+G70/'Total x Ano'!$D$30</f>
        <v>0</v>
      </c>
      <c r="U70">
        <f>+H70/'Total x Ano'!$D$30</f>
        <v>1.0685473099321473E-5</v>
      </c>
      <c r="V70">
        <f>+I70/'Total x Ano'!$D$30</f>
        <v>0</v>
      </c>
      <c r="W70">
        <f>+J70/'Total x Ano'!$D$30</f>
        <v>0</v>
      </c>
      <c r="X70">
        <f>+K70/'Total x Ano'!$D$30</f>
        <v>1.0685473099321473E-5</v>
      </c>
      <c r="Y70">
        <f>+L70/'Total x Ano'!$D$30</f>
        <v>9.6169257893893246E-5</v>
      </c>
    </row>
    <row r="71" spans="1:25" x14ac:dyDescent="0.25">
      <c r="A71" s="1" t="s">
        <v>32</v>
      </c>
      <c r="B71">
        <f>p!B76</f>
        <v>6</v>
      </c>
      <c r="C71">
        <f>p!C76</f>
        <v>3</v>
      </c>
      <c r="D71">
        <f>p!D76</f>
        <v>12</v>
      </c>
      <c r="E71">
        <f>p!E76</f>
        <v>0</v>
      </c>
      <c r="F71">
        <f>p!F76</f>
        <v>15</v>
      </c>
      <c r="G71">
        <f>p!G76</f>
        <v>2</v>
      </c>
      <c r="H71">
        <f>p!H76</f>
        <v>5</v>
      </c>
      <c r="I71">
        <f>p!I76</f>
        <v>2</v>
      </c>
      <c r="J71">
        <f>p!J76</f>
        <v>0</v>
      </c>
      <c r="K71">
        <f>p!K76</f>
        <v>6</v>
      </c>
      <c r="L71">
        <f t="shared" si="2"/>
        <v>51</v>
      </c>
      <c r="N71" s="1" t="s">
        <v>32</v>
      </c>
      <c r="O71">
        <f>+B71/'Total x Ano'!$D$30</f>
        <v>6.4112838595928835E-5</v>
      </c>
      <c r="P71">
        <f>+C71/'Total x Ano'!$D$30</f>
        <v>3.2056419297964418E-5</v>
      </c>
      <c r="Q71">
        <f>+D71/'Total x Ano'!$D$30</f>
        <v>1.2822567719185767E-4</v>
      </c>
      <c r="R71">
        <f>+E71/'Total x Ano'!$D$30</f>
        <v>0</v>
      </c>
      <c r="S71">
        <f>+F71/'Total x Ano'!$D$30</f>
        <v>1.6028209648982208E-4</v>
      </c>
      <c r="T71">
        <f>+G71/'Total x Ano'!$D$30</f>
        <v>2.1370946198642946E-5</v>
      </c>
      <c r="U71">
        <f>+H71/'Total x Ano'!$D$30</f>
        <v>5.342736549660736E-5</v>
      </c>
      <c r="V71">
        <f>+I71/'Total x Ano'!$D$30</f>
        <v>2.1370946198642946E-5</v>
      </c>
      <c r="W71">
        <f>+J71/'Total x Ano'!$D$30</f>
        <v>0</v>
      </c>
      <c r="X71">
        <f>+K71/'Total x Ano'!$D$30</f>
        <v>6.4112838595928835E-5</v>
      </c>
      <c r="Y71">
        <f>+L71/'Total x Ano'!$D$30</f>
        <v>5.4495912806539512E-4</v>
      </c>
    </row>
    <row r="72" spans="1:25" x14ac:dyDescent="0.25">
      <c r="A72" s="1" t="s">
        <v>31</v>
      </c>
      <c r="B72">
        <f>p!B77</f>
        <v>0</v>
      </c>
      <c r="C72">
        <f>p!C77</f>
        <v>0</v>
      </c>
      <c r="D72">
        <f>p!D77</f>
        <v>4</v>
      </c>
      <c r="E72">
        <f>p!E77</f>
        <v>0</v>
      </c>
      <c r="F72">
        <f>p!F77</f>
        <v>3</v>
      </c>
      <c r="G72">
        <f>p!G77</f>
        <v>2</v>
      </c>
      <c r="H72">
        <f>p!H77</f>
        <v>1</v>
      </c>
      <c r="I72">
        <f>p!I77</f>
        <v>0</v>
      </c>
      <c r="J72">
        <f>p!J77</f>
        <v>0</v>
      </c>
      <c r="K72">
        <f>p!K77</f>
        <v>0</v>
      </c>
      <c r="L72">
        <f t="shared" si="2"/>
        <v>10</v>
      </c>
      <c r="N72" s="1" t="s">
        <v>31</v>
      </c>
      <c r="O72">
        <f>+B72/'Total x Ano'!$D$30</f>
        <v>0</v>
      </c>
      <c r="P72">
        <f>+C72/'Total x Ano'!$D$30</f>
        <v>0</v>
      </c>
      <c r="Q72">
        <f>+D72/'Total x Ano'!$D$30</f>
        <v>4.2741892397285892E-5</v>
      </c>
      <c r="R72">
        <f>+E72/'Total x Ano'!$D$30</f>
        <v>0</v>
      </c>
      <c r="S72">
        <f>+F72/'Total x Ano'!$D$30</f>
        <v>3.2056419297964418E-5</v>
      </c>
      <c r="T72">
        <f>+G72/'Total x Ano'!$D$30</f>
        <v>2.1370946198642946E-5</v>
      </c>
      <c r="U72">
        <f>+H72/'Total x Ano'!$D$30</f>
        <v>1.0685473099321473E-5</v>
      </c>
      <c r="V72">
        <f>+I72/'Total x Ano'!$D$30</f>
        <v>0</v>
      </c>
      <c r="W72">
        <f>+J72/'Total x Ano'!$D$30</f>
        <v>0</v>
      </c>
      <c r="X72">
        <f>+K72/'Total x Ano'!$D$30</f>
        <v>0</v>
      </c>
      <c r="Y72">
        <f>+L72/'Total x Ano'!$D$30</f>
        <v>1.0685473099321472E-4</v>
      </c>
    </row>
    <row r="73" spans="1:25" x14ac:dyDescent="0.25">
      <c r="A73" s="1" t="s">
        <v>30</v>
      </c>
      <c r="B73">
        <f>p!B78</f>
        <v>2</v>
      </c>
      <c r="C73">
        <f>p!C78</f>
        <v>7</v>
      </c>
      <c r="D73">
        <f>p!D78</f>
        <v>26</v>
      </c>
      <c r="E73">
        <f>p!E78</f>
        <v>1</v>
      </c>
      <c r="F73">
        <f>p!F78</f>
        <v>16</v>
      </c>
      <c r="G73">
        <f>p!G78</f>
        <v>10</v>
      </c>
      <c r="H73">
        <f>p!H78</f>
        <v>5</v>
      </c>
      <c r="I73">
        <f>p!I78</f>
        <v>0</v>
      </c>
      <c r="J73">
        <f>p!J78</f>
        <v>1</v>
      </c>
      <c r="K73">
        <f>p!K78</f>
        <v>7</v>
      </c>
      <c r="L73">
        <f t="shared" si="2"/>
        <v>75</v>
      </c>
      <c r="N73" s="1" t="s">
        <v>30</v>
      </c>
      <c r="O73">
        <f>+B73/'Total x Ano'!$D$30</f>
        <v>2.1370946198642946E-5</v>
      </c>
      <c r="P73">
        <f>+C73/'Total x Ano'!$D$30</f>
        <v>7.479831169525031E-5</v>
      </c>
      <c r="Q73">
        <f>+D73/'Total x Ano'!$D$30</f>
        <v>2.7782230058235826E-4</v>
      </c>
      <c r="R73">
        <f>+E73/'Total x Ano'!$D$30</f>
        <v>1.0685473099321473E-5</v>
      </c>
      <c r="S73">
        <f>+F73/'Total x Ano'!$D$30</f>
        <v>1.7096756958914357E-4</v>
      </c>
      <c r="T73">
        <f>+G73/'Total x Ano'!$D$30</f>
        <v>1.0685473099321472E-4</v>
      </c>
      <c r="U73">
        <f>+H73/'Total x Ano'!$D$30</f>
        <v>5.342736549660736E-5</v>
      </c>
      <c r="V73">
        <f>+I73/'Total x Ano'!$D$30</f>
        <v>0</v>
      </c>
      <c r="W73">
        <f>+J73/'Total x Ano'!$D$30</f>
        <v>1.0685473099321473E-5</v>
      </c>
      <c r="X73">
        <f>+K73/'Total x Ano'!$D$30</f>
        <v>7.479831169525031E-5</v>
      </c>
      <c r="Y73">
        <f>+L73/'Total x Ano'!$D$30</f>
        <v>8.0141048244911041E-4</v>
      </c>
    </row>
    <row r="74" spans="1:25" x14ac:dyDescent="0.25">
      <c r="A74" s="1" t="s">
        <v>29</v>
      </c>
      <c r="B74">
        <f>p!B79</f>
        <v>0</v>
      </c>
      <c r="C74">
        <f>p!C79</f>
        <v>0</v>
      </c>
      <c r="D74">
        <f>p!D79</f>
        <v>3</v>
      </c>
      <c r="E74">
        <f>p!E79</f>
        <v>0</v>
      </c>
      <c r="F74">
        <f>p!F79</f>
        <v>2</v>
      </c>
      <c r="G74">
        <f>p!G79</f>
        <v>0</v>
      </c>
      <c r="H74">
        <f>p!H79</f>
        <v>1</v>
      </c>
      <c r="I74">
        <f>p!I79</f>
        <v>0</v>
      </c>
      <c r="J74">
        <f>p!J79</f>
        <v>0</v>
      </c>
      <c r="K74">
        <f>p!K79</f>
        <v>1</v>
      </c>
      <c r="L74">
        <f t="shared" si="2"/>
        <v>7</v>
      </c>
      <c r="N74" s="1" t="s">
        <v>29</v>
      </c>
      <c r="O74">
        <f>+B74/'Total x Ano'!$D$30</f>
        <v>0</v>
      </c>
      <c r="P74">
        <f>+C74/'Total x Ano'!$D$30</f>
        <v>0</v>
      </c>
      <c r="Q74">
        <f>+D74/'Total x Ano'!$D$30</f>
        <v>3.2056419297964418E-5</v>
      </c>
      <c r="R74">
        <f>+E74/'Total x Ano'!$D$30</f>
        <v>0</v>
      </c>
      <c r="S74">
        <f>+F74/'Total x Ano'!$D$30</f>
        <v>2.1370946198642946E-5</v>
      </c>
      <c r="T74">
        <f>+G74/'Total x Ano'!$D$30</f>
        <v>0</v>
      </c>
      <c r="U74">
        <f>+H74/'Total x Ano'!$D$30</f>
        <v>1.0685473099321473E-5</v>
      </c>
      <c r="V74">
        <f>+I74/'Total x Ano'!$D$30</f>
        <v>0</v>
      </c>
      <c r="W74">
        <f>+J74/'Total x Ano'!$D$30</f>
        <v>0</v>
      </c>
      <c r="X74">
        <f>+K74/'Total x Ano'!$D$30</f>
        <v>1.0685473099321473E-5</v>
      </c>
      <c r="Y74">
        <f>+L74/'Total x Ano'!$D$30</f>
        <v>7.479831169525031E-5</v>
      </c>
    </row>
    <row r="75" spans="1:25" x14ac:dyDescent="0.25">
      <c r="A75" s="1" t="s">
        <v>28</v>
      </c>
      <c r="B75">
        <f>p!B80</f>
        <v>1</v>
      </c>
      <c r="C75">
        <f>p!C80</f>
        <v>1</v>
      </c>
      <c r="D75">
        <f>p!D80</f>
        <v>3</v>
      </c>
      <c r="E75">
        <f>p!E80</f>
        <v>0</v>
      </c>
      <c r="F75">
        <f>p!F80</f>
        <v>2</v>
      </c>
      <c r="G75">
        <f>p!G80</f>
        <v>0</v>
      </c>
      <c r="H75">
        <f>p!H80</f>
        <v>2</v>
      </c>
      <c r="I75">
        <f>p!I80</f>
        <v>0</v>
      </c>
      <c r="J75">
        <f>p!J80</f>
        <v>0</v>
      </c>
      <c r="K75">
        <f>p!K80</f>
        <v>2</v>
      </c>
      <c r="L75">
        <f t="shared" si="2"/>
        <v>11</v>
      </c>
      <c r="N75" s="1" t="s">
        <v>28</v>
      </c>
      <c r="O75">
        <f>+B75/'Total x Ano'!$D$30</f>
        <v>1.0685473099321473E-5</v>
      </c>
      <c r="P75">
        <f>+C75/'Total x Ano'!$D$30</f>
        <v>1.0685473099321473E-5</v>
      </c>
      <c r="Q75">
        <f>+D75/'Total x Ano'!$D$30</f>
        <v>3.2056419297964418E-5</v>
      </c>
      <c r="R75">
        <f>+E75/'Total x Ano'!$D$30</f>
        <v>0</v>
      </c>
      <c r="S75">
        <f>+F75/'Total x Ano'!$D$30</f>
        <v>2.1370946198642946E-5</v>
      </c>
      <c r="T75">
        <f>+G75/'Total x Ano'!$D$30</f>
        <v>0</v>
      </c>
      <c r="U75">
        <f>+H75/'Total x Ano'!$D$30</f>
        <v>2.1370946198642946E-5</v>
      </c>
      <c r="V75">
        <f>+I75/'Total x Ano'!$D$30</f>
        <v>0</v>
      </c>
      <c r="W75">
        <f>+J75/'Total x Ano'!$D$30</f>
        <v>0</v>
      </c>
      <c r="X75">
        <f>+K75/'Total x Ano'!$D$30</f>
        <v>2.1370946198642946E-5</v>
      </c>
      <c r="Y75">
        <f>+L75/'Total x Ano'!$D$30</f>
        <v>1.175402040925362E-4</v>
      </c>
    </row>
    <row r="76" spans="1:25" x14ac:dyDescent="0.25">
      <c r="A76" s="1" t="s">
        <v>27</v>
      </c>
      <c r="B76">
        <f>p!B81</f>
        <v>3</v>
      </c>
      <c r="C76">
        <f>p!C81</f>
        <v>1</v>
      </c>
      <c r="D76">
        <f>p!D81</f>
        <v>14</v>
      </c>
      <c r="E76">
        <f>p!E81</f>
        <v>0</v>
      </c>
      <c r="F76">
        <f>p!F81</f>
        <v>10</v>
      </c>
      <c r="G76">
        <f>p!G81</f>
        <v>7</v>
      </c>
      <c r="H76">
        <f>p!H81</f>
        <v>3</v>
      </c>
      <c r="I76">
        <f>p!I81</f>
        <v>0</v>
      </c>
      <c r="J76">
        <f>p!J81</f>
        <v>1</v>
      </c>
      <c r="K76">
        <f>p!K81</f>
        <v>5</v>
      </c>
      <c r="L76">
        <f t="shared" si="2"/>
        <v>44</v>
      </c>
      <c r="N76" s="1" t="s">
        <v>27</v>
      </c>
      <c r="O76">
        <f>+B76/'Total x Ano'!$D$30</f>
        <v>3.2056419297964418E-5</v>
      </c>
      <c r="P76">
        <f>+C76/'Total x Ano'!$D$30</f>
        <v>1.0685473099321473E-5</v>
      </c>
      <c r="Q76">
        <f>+D76/'Total x Ano'!$D$30</f>
        <v>1.4959662339050062E-4</v>
      </c>
      <c r="R76">
        <f>+E76/'Total x Ano'!$D$30</f>
        <v>0</v>
      </c>
      <c r="S76">
        <f>+F76/'Total x Ano'!$D$30</f>
        <v>1.0685473099321472E-4</v>
      </c>
      <c r="T76">
        <f>+G76/'Total x Ano'!$D$30</f>
        <v>7.479831169525031E-5</v>
      </c>
      <c r="U76">
        <f>+H76/'Total x Ano'!$D$30</f>
        <v>3.2056419297964418E-5</v>
      </c>
      <c r="V76">
        <f>+I76/'Total x Ano'!$D$30</f>
        <v>0</v>
      </c>
      <c r="W76">
        <f>+J76/'Total x Ano'!$D$30</f>
        <v>1.0685473099321473E-5</v>
      </c>
      <c r="X76">
        <f>+K76/'Total x Ano'!$D$30</f>
        <v>5.342736549660736E-5</v>
      </c>
      <c r="Y76">
        <f>+L76/'Total x Ano'!$D$30</f>
        <v>4.7016081637014478E-4</v>
      </c>
    </row>
    <row r="77" spans="1:25" x14ac:dyDescent="0.25">
      <c r="A77" s="1" t="s">
        <v>26</v>
      </c>
      <c r="B77">
        <f>p!B82</f>
        <v>2</v>
      </c>
      <c r="C77">
        <f>p!C82</f>
        <v>0</v>
      </c>
      <c r="D77">
        <f>p!D82</f>
        <v>1</v>
      </c>
      <c r="E77">
        <f>p!E82</f>
        <v>0</v>
      </c>
      <c r="F77">
        <f>p!F82</f>
        <v>12</v>
      </c>
      <c r="G77">
        <f>p!G82</f>
        <v>6</v>
      </c>
      <c r="H77">
        <f>p!H82</f>
        <v>3</v>
      </c>
      <c r="I77">
        <f>p!I82</f>
        <v>1</v>
      </c>
      <c r="J77">
        <f>p!J82</f>
        <v>0</v>
      </c>
      <c r="K77">
        <f>p!K82</f>
        <v>3</v>
      </c>
      <c r="L77">
        <f t="shared" si="2"/>
        <v>28</v>
      </c>
      <c r="N77" s="1" t="s">
        <v>26</v>
      </c>
      <c r="O77">
        <f>+B77/'Total x Ano'!$D$30</f>
        <v>2.1370946198642946E-5</v>
      </c>
      <c r="P77">
        <f>+C77/'Total x Ano'!$D$30</f>
        <v>0</v>
      </c>
      <c r="Q77">
        <f>+D77/'Total x Ano'!$D$30</f>
        <v>1.0685473099321473E-5</v>
      </c>
      <c r="R77">
        <f>+E77/'Total x Ano'!$D$30</f>
        <v>0</v>
      </c>
      <c r="S77">
        <f>+F77/'Total x Ano'!$D$30</f>
        <v>1.2822567719185767E-4</v>
      </c>
      <c r="T77">
        <f>+G77/'Total x Ano'!$D$30</f>
        <v>6.4112838595928835E-5</v>
      </c>
      <c r="U77">
        <f>+H77/'Total x Ano'!$D$30</f>
        <v>3.2056419297964418E-5</v>
      </c>
      <c r="V77">
        <f>+I77/'Total x Ano'!$D$30</f>
        <v>1.0685473099321473E-5</v>
      </c>
      <c r="W77">
        <f>+J77/'Total x Ano'!$D$30</f>
        <v>0</v>
      </c>
      <c r="X77">
        <f>+K77/'Total x Ano'!$D$30</f>
        <v>3.2056419297964418E-5</v>
      </c>
      <c r="Y77">
        <f>+L77/'Total x Ano'!$D$30</f>
        <v>2.9919324678100124E-4</v>
      </c>
    </row>
    <row r="78" spans="1:25" x14ac:dyDescent="0.25">
      <c r="A78" s="1" t="s">
        <v>25</v>
      </c>
      <c r="B78">
        <f>p!B83</f>
        <v>7</v>
      </c>
      <c r="C78">
        <f>p!C83</f>
        <v>12</v>
      </c>
      <c r="D78">
        <f>p!D83</f>
        <v>18</v>
      </c>
      <c r="E78">
        <f>p!E83</f>
        <v>0</v>
      </c>
      <c r="F78">
        <f>p!F83</f>
        <v>36</v>
      </c>
      <c r="G78">
        <f>p!G83</f>
        <v>13</v>
      </c>
      <c r="H78">
        <f>p!H83</f>
        <v>11</v>
      </c>
      <c r="I78">
        <f>p!I83</f>
        <v>2</v>
      </c>
      <c r="J78">
        <f>p!J83</f>
        <v>0</v>
      </c>
      <c r="K78">
        <f>p!K83</f>
        <v>16</v>
      </c>
      <c r="L78">
        <f t="shared" si="2"/>
        <v>115</v>
      </c>
      <c r="N78" s="1" t="s">
        <v>25</v>
      </c>
      <c r="O78">
        <f>+B78/'Total x Ano'!$D$30</f>
        <v>7.479831169525031E-5</v>
      </c>
      <c r="P78">
        <f>+C78/'Total x Ano'!$D$30</f>
        <v>1.2822567719185767E-4</v>
      </c>
      <c r="Q78">
        <f>+D78/'Total x Ano'!$D$30</f>
        <v>1.9233851578778649E-4</v>
      </c>
      <c r="R78">
        <f>+E78/'Total x Ano'!$D$30</f>
        <v>0</v>
      </c>
      <c r="S78">
        <f>+F78/'Total x Ano'!$D$30</f>
        <v>3.8467703157557298E-4</v>
      </c>
      <c r="T78">
        <f>+G78/'Total x Ano'!$D$30</f>
        <v>1.3891115029117913E-4</v>
      </c>
      <c r="U78">
        <f>+H78/'Total x Ano'!$D$30</f>
        <v>1.175402040925362E-4</v>
      </c>
      <c r="V78">
        <f>+I78/'Total x Ano'!$D$30</f>
        <v>2.1370946198642946E-5</v>
      </c>
      <c r="W78">
        <f>+J78/'Total x Ano'!$D$30</f>
        <v>0</v>
      </c>
      <c r="X78">
        <f>+K78/'Total x Ano'!$D$30</f>
        <v>1.7096756958914357E-4</v>
      </c>
      <c r="Y78">
        <f>+L78/'Total x Ano'!$D$30</f>
        <v>1.2288294064219693E-3</v>
      </c>
    </row>
    <row r="79" spans="1:25" x14ac:dyDescent="0.25">
      <c r="A79" s="1" t="s">
        <v>24</v>
      </c>
      <c r="B79">
        <f>p!B84</f>
        <v>1</v>
      </c>
      <c r="C79">
        <f>p!C84</f>
        <v>3</v>
      </c>
      <c r="D79">
        <f>p!D84</f>
        <v>17</v>
      </c>
      <c r="E79">
        <f>p!E84</f>
        <v>0</v>
      </c>
      <c r="F79">
        <f>p!F84</f>
        <v>10</v>
      </c>
      <c r="G79">
        <f>p!G84</f>
        <v>3</v>
      </c>
      <c r="H79">
        <f>p!H84</f>
        <v>6</v>
      </c>
      <c r="I79">
        <f>p!I84</f>
        <v>0</v>
      </c>
      <c r="J79">
        <f>p!J84</f>
        <v>2</v>
      </c>
      <c r="K79">
        <f>p!K84</f>
        <v>6</v>
      </c>
      <c r="L79">
        <f t="shared" si="2"/>
        <v>48</v>
      </c>
      <c r="N79" s="1" t="s">
        <v>24</v>
      </c>
      <c r="O79">
        <f>+B79/'Total x Ano'!$D$30</f>
        <v>1.0685473099321473E-5</v>
      </c>
      <c r="P79">
        <f>+C79/'Total x Ano'!$D$30</f>
        <v>3.2056419297964418E-5</v>
      </c>
      <c r="Q79">
        <f>+D79/'Total x Ano'!$D$30</f>
        <v>1.8165304268846503E-4</v>
      </c>
      <c r="R79">
        <f>+E79/'Total x Ano'!$D$30</f>
        <v>0</v>
      </c>
      <c r="S79">
        <f>+F79/'Total x Ano'!$D$30</f>
        <v>1.0685473099321472E-4</v>
      </c>
      <c r="T79">
        <f>+G79/'Total x Ano'!$D$30</f>
        <v>3.2056419297964418E-5</v>
      </c>
      <c r="U79">
        <f>+H79/'Total x Ano'!$D$30</f>
        <v>6.4112838595928835E-5</v>
      </c>
      <c r="V79">
        <f>+I79/'Total x Ano'!$D$30</f>
        <v>0</v>
      </c>
      <c r="W79">
        <f>+J79/'Total x Ano'!$D$30</f>
        <v>2.1370946198642946E-5</v>
      </c>
      <c r="X79">
        <f>+K79/'Total x Ano'!$D$30</f>
        <v>6.4112838595928835E-5</v>
      </c>
      <c r="Y79">
        <f>+L79/'Total x Ano'!$D$30</f>
        <v>5.1290270876743068E-4</v>
      </c>
    </row>
    <row r="80" spans="1:25" x14ac:dyDescent="0.25">
      <c r="A80" s="1" t="s">
        <v>23</v>
      </c>
      <c r="B80">
        <f>p!B85</f>
        <v>0</v>
      </c>
      <c r="C80">
        <f>p!C85</f>
        <v>1</v>
      </c>
      <c r="D80">
        <f>p!D85</f>
        <v>15</v>
      </c>
      <c r="E80">
        <f>p!E85</f>
        <v>0</v>
      </c>
      <c r="F80">
        <f>p!F85</f>
        <v>5</v>
      </c>
      <c r="G80">
        <f>p!G85</f>
        <v>5</v>
      </c>
      <c r="H80">
        <f>p!H85</f>
        <v>2</v>
      </c>
      <c r="I80">
        <f>p!I85</f>
        <v>0</v>
      </c>
      <c r="J80">
        <f>p!J85</f>
        <v>0</v>
      </c>
      <c r="K80">
        <f>p!K85</f>
        <v>3</v>
      </c>
      <c r="L80">
        <f t="shared" si="2"/>
        <v>31</v>
      </c>
      <c r="N80" s="1" t="s">
        <v>23</v>
      </c>
      <c r="O80">
        <f>+B80/'Total x Ano'!$D$30</f>
        <v>0</v>
      </c>
      <c r="P80">
        <f>+C80/'Total x Ano'!$D$30</f>
        <v>1.0685473099321473E-5</v>
      </c>
      <c r="Q80">
        <f>+D80/'Total x Ano'!$D$30</f>
        <v>1.6028209648982208E-4</v>
      </c>
      <c r="R80">
        <f>+E80/'Total x Ano'!$D$30</f>
        <v>0</v>
      </c>
      <c r="S80">
        <f>+F80/'Total x Ano'!$D$30</f>
        <v>5.342736549660736E-5</v>
      </c>
      <c r="T80">
        <f>+G80/'Total x Ano'!$D$30</f>
        <v>5.342736549660736E-5</v>
      </c>
      <c r="U80">
        <f>+H80/'Total x Ano'!$D$30</f>
        <v>2.1370946198642946E-5</v>
      </c>
      <c r="V80">
        <f>+I80/'Total x Ano'!$D$30</f>
        <v>0</v>
      </c>
      <c r="W80">
        <f>+J80/'Total x Ano'!$D$30</f>
        <v>0</v>
      </c>
      <c r="X80">
        <f>+K80/'Total x Ano'!$D$30</f>
        <v>3.2056419297964418E-5</v>
      </c>
      <c r="Y80">
        <f>+L80/'Total x Ano'!$D$30</f>
        <v>3.3124966607896562E-4</v>
      </c>
    </row>
    <row r="81" spans="1:25" x14ac:dyDescent="0.25">
      <c r="A81" s="1" t="s">
        <v>22</v>
      </c>
      <c r="B81">
        <f>p!B86</f>
        <v>6</v>
      </c>
      <c r="C81">
        <f>p!C86</f>
        <v>9</v>
      </c>
      <c r="D81">
        <f>p!D86</f>
        <v>18</v>
      </c>
      <c r="E81">
        <f>p!E86</f>
        <v>0</v>
      </c>
      <c r="F81">
        <f>p!F86</f>
        <v>44</v>
      </c>
      <c r="G81">
        <f>p!G86</f>
        <v>17</v>
      </c>
      <c r="H81">
        <f>p!H86</f>
        <v>18</v>
      </c>
      <c r="I81">
        <f>p!I86</f>
        <v>2</v>
      </c>
      <c r="J81">
        <f>p!J86</f>
        <v>3</v>
      </c>
      <c r="K81">
        <f>p!K86</f>
        <v>17</v>
      </c>
      <c r="L81">
        <f t="shared" si="2"/>
        <v>134</v>
      </c>
      <c r="N81" s="1" t="s">
        <v>22</v>
      </c>
      <c r="O81">
        <f>+B81/'Total x Ano'!$D$30</f>
        <v>6.4112838595928835E-5</v>
      </c>
      <c r="P81">
        <f>+C81/'Total x Ano'!$D$30</f>
        <v>9.6169257893893246E-5</v>
      </c>
      <c r="Q81">
        <f>+D81/'Total x Ano'!$D$30</f>
        <v>1.9233851578778649E-4</v>
      </c>
      <c r="R81">
        <f>+E81/'Total x Ano'!$D$30</f>
        <v>0</v>
      </c>
      <c r="S81">
        <f>+F81/'Total x Ano'!$D$30</f>
        <v>4.7016081637014478E-4</v>
      </c>
      <c r="T81">
        <f>+G81/'Total x Ano'!$D$30</f>
        <v>1.8165304268846503E-4</v>
      </c>
      <c r="U81">
        <f>+H81/'Total x Ano'!$D$30</f>
        <v>1.9233851578778649E-4</v>
      </c>
      <c r="V81">
        <f>+I81/'Total x Ano'!$D$30</f>
        <v>2.1370946198642946E-5</v>
      </c>
      <c r="W81">
        <f>+J81/'Total x Ano'!$D$30</f>
        <v>3.2056419297964418E-5</v>
      </c>
      <c r="X81">
        <f>+K81/'Total x Ano'!$D$30</f>
        <v>1.8165304268846503E-4</v>
      </c>
      <c r="Y81">
        <f>+L81/'Total x Ano'!$D$30</f>
        <v>1.4318533953090772E-3</v>
      </c>
    </row>
    <row r="82" spans="1:25" x14ac:dyDescent="0.25">
      <c r="A82" s="1" t="s">
        <v>21</v>
      </c>
      <c r="B82">
        <f>p!B87</f>
        <v>0</v>
      </c>
      <c r="C82">
        <f>p!C87</f>
        <v>2</v>
      </c>
      <c r="D82">
        <f>p!D87</f>
        <v>8</v>
      </c>
      <c r="E82">
        <f>p!E87</f>
        <v>0</v>
      </c>
      <c r="F82">
        <f>p!F87</f>
        <v>1</v>
      </c>
      <c r="G82">
        <f>p!G87</f>
        <v>0</v>
      </c>
      <c r="H82">
        <f>p!H87</f>
        <v>1</v>
      </c>
      <c r="I82">
        <f>p!I87</f>
        <v>0</v>
      </c>
      <c r="J82">
        <f>p!J87</f>
        <v>0</v>
      </c>
      <c r="K82">
        <f>p!K87</f>
        <v>1</v>
      </c>
      <c r="L82">
        <f t="shared" si="2"/>
        <v>13</v>
      </c>
      <c r="N82" s="1" t="s">
        <v>21</v>
      </c>
      <c r="O82">
        <f>+B82/'Total x Ano'!$D$30</f>
        <v>0</v>
      </c>
      <c r="P82">
        <f>+C82/'Total x Ano'!$D$30</f>
        <v>2.1370946198642946E-5</v>
      </c>
      <c r="Q82">
        <f>+D82/'Total x Ano'!$D$30</f>
        <v>8.5483784794571785E-5</v>
      </c>
      <c r="R82">
        <f>+E82/'Total x Ano'!$D$30</f>
        <v>0</v>
      </c>
      <c r="S82">
        <f>+F82/'Total x Ano'!$D$30</f>
        <v>1.0685473099321473E-5</v>
      </c>
      <c r="T82">
        <f>+G82/'Total x Ano'!$D$30</f>
        <v>0</v>
      </c>
      <c r="U82">
        <f>+H82/'Total x Ano'!$D$30</f>
        <v>1.0685473099321473E-5</v>
      </c>
      <c r="V82">
        <f>+I82/'Total x Ano'!$D$30</f>
        <v>0</v>
      </c>
      <c r="W82">
        <f>+J82/'Total x Ano'!$D$30</f>
        <v>0</v>
      </c>
      <c r="X82">
        <f>+K82/'Total x Ano'!$D$30</f>
        <v>1.0685473099321473E-5</v>
      </c>
      <c r="Y82">
        <f>+L82/'Total x Ano'!$D$30</f>
        <v>1.3891115029117913E-4</v>
      </c>
    </row>
    <row r="83" spans="1:25" x14ac:dyDescent="0.25">
      <c r="A83" s="1" t="s">
        <v>20</v>
      </c>
      <c r="B83">
        <f>p!B88</f>
        <v>4</v>
      </c>
      <c r="C83">
        <f>p!C88</f>
        <v>2</v>
      </c>
      <c r="D83">
        <f>p!D88</f>
        <v>12</v>
      </c>
      <c r="E83">
        <f>p!E88</f>
        <v>1</v>
      </c>
      <c r="F83">
        <f>p!F88</f>
        <v>10</v>
      </c>
      <c r="G83">
        <f>p!G88</f>
        <v>5</v>
      </c>
      <c r="H83">
        <f>p!H88</f>
        <v>4</v>
      </c>
      <c r="I83">
        <f>p!I88</f>
        <v>0</v>
      </c>
      <c r="J83">
        <f>p!J88</f>
        <v>2</v>
      </c>
      <c r="K83">
        <f>p!K88</f>
        <v>2</v>
      </c>
      <c r="L83">
        <f t="shared" si="2"/>
        <v>42</v>
      </c>
      <c r="N83" s="1" t="s">
        <v>20</v>
      </c>
      <c r="O83">
        <f>+B83/'Total x Ano'!$D$30</f>
        <v>4.2741892397285892E-5</v>
      </c>
      <c r="P83">
        <f>+C83/'Total x Ano'!$D$30</f>
        <v>2.1370946198642946E-5</v>
      </c>
      <c r="Q83">
        <f>+D83/'Total x Ano'!$D$30</f>
        <v>1.2822567719185767E-4</v>
      </c>
      <c r="R83">
        <f>+E83/'Total x Ano'!$D$30</f>
        <v>1.0685473099321473E-5</v>
      </c>
      <c r="S83">
        <f>+F83/'Total x Ano'!$D$30</f>
        <v>1.0685473099321472E-4</v>
      </c>
      <c r="T83">
        <f>+G83/'Total x Ano'!$D$30</f>
        <v>5.342736549660736E-5</v>
      </c>
      <c r="U83">
        <f>+H83/'Total x Ano'!$D$30</f>
        <v>4.2741892397285892E-5</v>
      </c>
      <c r="V83">
        <f>+I83/'Total x Ano'!$D$30</f>
        <v>0</v>
      </c>
      <c r="W83">
        <f>+J83/'Total x Ano'!$D$30</f>
        <v>2.1370946198642946E-5</v>
      </c>
      <c r="X83">
        <f>+K83/'Total x Ano'!$D$30</f>
        <v>2.1370946198642946E-5</v>
      </c>
      <c r="Y83">
        <f>+L83/'Total x Ano'!$D$30</f>
        <v>4.4878987017150186E-4</v>
      </c>
    </row>
    <row r="84" spans="1:25" x14ac:dyDescent="0.25">
      <c r="A84" s="1" t="s">
        <v>19</v>
      </c>
      <c r="B84">
        <f>p!B89</f>
        <v>2</v>
      </c>
      <c r="C84">
        <f>p!C89</f>
        <v>12</v>
      </c>
      <c r="D84">
        <f>p!D89</f>
        <v>30</v>
      </c>
      <c r="E84">
        <f>p!E89</f>
        <v>0</v>
      </c>
      <c r="F84">
        <f>p!F89</f>
        <v>36</v>
      </c>
      <c r="G84">
        <f>p!G89</f>
        <v>13</v>
      </c>
      <c r="H84">
        <f>p!H89</f>
        <v>10</v>
      </c>
      <c r="I84">
        <f>p!I89</f>
        <v>2</v>
      </c>
      <c r="J84">
        <f>p!J89</f>
        <v>1</v>
      </c>
      <c r="K84">
        <f>p!K89</f>
        <v>15</v>
      </c>
      <c r="L84">
        <f t="shared" si="2"/>
        <v>121</v>
      </c>
      <c r="N84" s="1" t="s">
        <v>19</v>
      </c>
      <c r="O84">
        <f>+B84/'Total x Ano'!$D$30</f>
        <v>2.1370946198642946E-5</v>
      </c>
      <c r="P84">
        <f>+C84/'Total x Ano'!$D$30</f>
        <v>1.2822567719185767E-4</v>
      </c>
      <c r="Q84">
        <f>+D84/'Total x Ano'!$D$30</f>
        <v>3.2056419297964416E-4</v>
      </c>
      <c r="R84">
        <f>+E84/'Total x Ano'!$D$30</f>
        <v>0</v>
      </c>
      <c r="S84">
        <f>+F84/'Total x Ano'!$D$30</f>
        <v>3.8467703157557298E-4</v>
      </c>
      <c r="T84">
        <f>+G84/'Total x Ano'!$D$30</f>
        <v>1.3891115029117913E-4</v>
      </c>
      <c r="U84">
        <f>+H84/'Total x Ano'!$D$30</f>
        <v>1.0685473099321472E-4</v>
      </c>
      <c r="V84">
        <f>+I84/'Total x Ano'!$D$30</f>
        <v>2.1370946198642946E-5</v>
      </c>
      <c r="W84">
        <f>+J84/'Total x Ano'!$D$30</f>
        <v>1.0685473099321473E-5</v>
      </c>
      <c r="X84">
        <f>+K84/'Total x Ano'!$D$30</f>
        <v>1.6028209648982208E-4</v>
      </c>
      <c r="Y84">
        <f>+L84/'Total x Ano'!$D$30</f>
        <v>1.2929422450178982E-3</v>
      </c>
    </row>
    <row r="85" spans="1:25" x14ac:dyDescent="0.25">
      <c r="A85" s="1" t="s">
        <v>18</v>
      </c>
      <c r="B85">
        <f>p!B90</f>
        <v>33</v>
      </c>
      <c r="C85">
        <f>p!C90</f>
        <v>29</v>
      </c>
      <c r="D85">
        <f>p!D90</f>
        <v>76</v>
      </c>
      <c r="E85">
        <f>p!E90</f>
        <v>1</v>
      </c>
      <c r="F85">
        <f>p!F90</f>
        <v>110</v>
      </c>
      <c r="G85">
        <f>p!G90</f>
        <v>61</v>
      </c>
      <c r="H85">
        <f>p!H90</f>
        <v>45</v>
      </c>
      <c r="I85">
        <f>p!I90</f>
        <v>4</v>
      </c>
      <c r="J85">
        <f>p!J90</f>
        <v>2</v>
      </c>
      <c r="K85">
        <f>p!K90</f>
        <v>34</v>
      </c>
      <c r="L85">
        <f t="shared" si="2"/>
        <v>395</v>
      </c>
      <c r="N85" s="1" t="s">
        <v>18</v>
      </c>
      <c r="O85">
        <f>+B85/'Total x Ano'!$D$30</f>
        <v>3.526206122776086E-4</v>
      </c>
      <c r="P85">
        <f>+C85/'Total x Ano'!$D$30</f>
        <v>3.098787198803227E-4</v>
      </c>
      <c r="Q85">
        <f>+D85/'Total x Ano'!$D$30</f>
        <v>8.1209595554843192E-4</v>
      </c>
      <c r="R85">
        <f>+E85/'Total x Ano'!$D$30</f>
        <v>1.0685473099321473E-5</v>
      </c>
      <c r="S85">
        <f>+F85/'Total x Ano'!$D$30</f>
        <v>1.1754020409253619E-3</v>
      </c>
      <c r="T85">
        <f>+G85/'Total x Ano'!$D$30</f>
        <v>6.5181385905860984E-4</v>
      </c>
      <c r="U85">
        <f>+H85/'Total x Ano'!$D$30</f>
        <v>4.8084628946946624E-4</v>
      </c>
      <c r="V85">
        <f>+I85/'Total x Ano'!$D$30</f>
        <v>4.2741892397285892E-5</v>
      </c>
      <c r="W85">
        <f>+J85/'Total x Ano'!$D$30</f>
        <v>2.1370946198642946E-5</v>
      </c>
      <c r="X85">
        <f>+K85/'Total x Ano'!$D$30</f>
        <v>3.6330608537693006E-4</v>
      </c>
      <c r="Y85">
        <f>+L85/'Total x Ano'!$D$30</f>
        <v>4.2207618742319819E-3</v>
      </c>
    </row>
    <row r="86" spans="1:25" x14ac:dyDescent="0.25">
      <c r="A86" s="1" t="s">
        <v>17</v>
      </c>
      <c r="B86">
        <f>p!B91</f>
        <v>3</v>
      </c>
      <c r="C86">
        <f>p!C91</f>
        <v>1</v>
      </c>
      <c r="D86">
        <f>p!D91</f>
        <v>19</v>
      </c>
      <c r="E86">
        <f>p!E91</f>
        <v>0</v>
      </c>
      <c r="F86">
        <f>p!F91</f>
        <v>23</v>
      </c>
      <c r="G86">
        <f>p!G91</f>
        <v>10</v>
      </c>
      <c r="H86">
        <f>p!H91</f>
        <v>6</v>
      </c>
      <c r="I86">
        <f>p!I91</f>
        <v>0</v>
      </c>
      <c r="J86">
        <f>p!J91</f>
        <v>2</v>
      </c>
      <c r="K86">
        <f>p!K91</f>
        <v>3</v>
      </c>
      <c r="L86">
        <f t="shared" si="2"/>
        <v>67</v>
      </c>
      <c r="N86" s="1" t="s">
        <v>17</v>
      </c>
      <c r="O86">
        <f>+B86/'Total x Ano'!$D$30</f>
        <v>3.2056419297964418E-5</v>
      </c>
      <c r="P86">
        <f>+C86/'Total x Ano'!$D$30</f>
        <v>1.0685473099321473E-5</v>
      </c>
      <c r="Q86">
        <f>+D86/'Total x Ano'!$D$30</f>
        <v>2.0302398888710798E-4</v>
      </c>
      <c r="R86">
        <f>+E86/'Total x Ano'!$D$30</f>
        <v>0</v>
      </c>
      <c r="S86">
        <f>+F86/'Total x Ano'!$D$30</f>
        <v>2.4576588128439388E-4</v>
      </c>
      <c r="T86">
        <f>+G86/'Total x Ano'!$D$30</f>
        <v>1.0685473099321472E-4</v>
      </c>
      <c r="U86">
        <f>+H86/'Total x Ano'!$D$30</f>
        <v>6.4112838595928835E-5</v>
      </c>
      <c r="V86">
        <f>+I86/'Total x Ano'!$D$30</f>
        <v>0</v>
      </c>
      <c r="W86">
        <f>+J86/'Total x Ano'!$D$30</f>
        <v>2.1370946198642946E-5</v>
      </c>
      <c r="X86">
        <f>+K86/'Total x Ano'!$D$30</f>
        <v>3.2056419297964418E-5</v>
      </c>
      <c r="Y86">
        <f>+L86/'Total x Ano'!$D$30</f>
        <v>7.1592669765453861E-4</v>
      </c>
    </row>
    <row r="87" spans="1:25" x14ac:dyDescent="0.25">
      <c r="A87" s="1" t="s">
        <v>16</v>
      </c>
      <c r="B87">
        <f>p!B92</f>
        <v>47</v>
      </c>
      <c r="C87">
        <f>p!C92</f>
        <v>33</v>
      </c>
      <c r="D87">
        <f>p!D92</f>
        <v>91</v>
      </c>
      <c r="E87">
        <f>p!E92</f>
        <v>6</v>
      </c>
      <c r="F87">
        <f>p!F92</f>
        <v>209</v>
      </c>
      <c r="G87">
        <f>p!G92</f>
        <v>150</v>
      </c>
      <c r="H87">
        <f>p!H92</f>
        <v>61</v>
      </c>
      <c r="I87">
        <f>p!I92</f>
        <v>14</v>
      </c>
      <c r="J87">
        <f>p!J92</f>
        <v>4</v>
      </c>
      <c r="K87">
        <f>p!K92</f>
        <v>49</v>
      </c>
      <c r="L87">
        <f t="shared" si="2"/>
        <v>664</v>
      </c>
      <c r="N87" s="1" t="s">
        <v>16</v>
      </c>
      <c r="O87">
        <f>+B87/'Total x Ano'!$D$30</f>
        <v>5.0221723566810917E-4</v>
      </c>
      <c r="P87">
        <f>+C87/'Total x Ano'!$D$30</f>
        <v>3.526206122776086E-4</v>
      </c>
      <c r="Q87">
        <f>+D87/'Total x Ano'!$D$30</f>
        <v>9.72378052038254E-4</v>
      </c>
      <c r="R87">
        <f>+E87/'Total x Ano'!$D$30</f>
        <v>6.4112838595928835E-5</v>
      </c>
      <c r="S87">
        <f>+F87/'Total x Ano'!$D$30</f>
        <v>2.2332638777581878E-3</v>
      </c>
      <c r="T87">
        <f>+G87/'Total x Ano'!$D$30</f>
        <v>1.6028209648982208E-3</v>
      </c>
      <c r="U87">
        <f>+H87/'Total x Ano'!$D$30</f>
        <v>6.5181385905860984E-4</v>
      </c>
      <c r="V87">
        <f>+I87/'Total x Ano'!$D$30</f>
        <v>1.4959662339050062E-4</v>
      </c>
      <c r="W87">
        <f>+J87/'Total x Ano'!$D$30</f>
        <v>4.2741892397285892E-5</v>
      </c>
      <c r="X87">
        <f>+K87/'Total x Ano'!$D$30</f>
        <v>5.235881818667522E-4</v>
      </c>
      <c r="Y87">
        <f>+L87/'Total x Ano'!$D$30</f>
        <v>7.0951541379494576E-3</v>
      </c>
    </row>
    <row r="88" spans="1:25" x14ac:dyDescent="0.25">
      <c r="A88" s="1" t="s">
        <v>15</v>
      </c>
      <c r="B88">
        <f>p!B93</f>
        <v>168</v>
      </c>
      <c r="C88">
        <f>p!C93</f>
        <v>68</v>
      </c>
      <c r="D88">
        <f>p!D93</f>
        <v>247</v>
      </c>
      <c r="E88">
        <f>p!E93</f>
        <v>6</v>
      </c>
      <c r="F88">
        <f>p!F93</f>
        <v>647</v>
      </c>
      <c r="G88">
        <f>p!G93</f>
        <v>174</v>
      </c>
      <c r="H88">
        <f>p!H93</f>
        <v>171</v>
      </c>
      <c r="I88">
        <f>p!I93</f>
        <v>45</v>
      </c>
      <c r="J88">
        <f>p!J93</f>
        <v>14</v>
      </c>
      <c r="K88">
        <f>p!K93</f>
        <v>201</v>
      </c>
      <c r="L88">
        <f t="shared" si="2"/>
        <v>1741</v>
      </c>
      <c r="N88" s="1" t="s">
        <v>15</v>
      </c>
      <c r="O88">
        <f>+B88/'Total x Ano'!$D$30</f>
        <v>1.7951594806860074E-3</v>
      </c>
      <c r="P88">
        <f>+C88/'Total x Ano'!$D$30</f>
        <v>7.2661217075386012E-4</v>
      </c>
      <c r="Q88">
        <f>+D88/'Total x Ano'!$D$30</f>
        <v>2.6393118555324037E-3</v>
      </c>
      <c r="R88">
        <f>+E88/'Total x Ano'!$D$30</f>
        <v>6.4112838595928835E-5</v>
      </c>
      <c r="S88">
        <f>+F88/'Total x Ano'!$D$30</f>
        <v>6.9135010952609925E-3</v>
      </c>
      <c r="T88">
        <f>+G88/'Total x Ano'!$D$30</f>
        <v>1.8592723192819363E-3</v>
      </c>
      <c r="U88">
        <f>+H88/'Total x Ano'!$D$30</f>
        <v>1.8272158999839718E-3</v>
      </c>
      <c r="V88">
        <f>+I88/'Total x Ano'!$D$30</f>
        <v>4.8084628946946624E-4</v>
      </c>
      <c r="W88">
        <f>+J88/'Total x Ano'!$D$30</f>
        <v>1.4959662339050062E-4</v>
      </c>
      <c r="X88">
        <f>+K88/'Total x Ano'!$D$30</f>
        <v>2.1477800929636161E-3</v>
      </c>
      <c r="Y88">
        <f>+L88/'Total x Ano'!$D$30</f>
        <v>1.8603408665918683E-2</v>
      </c>
    </row>
    <row r="89" spans="1:25" x14ac:dyDescent="0.25">
      <c r="A89" s="1" t="s">
        <v>14</v>
      </c>
      <c r="B89">
        <f>p!B94</f>
        <v>12</v>
      </c>
      <c r="C89">
        <f>p!C94</f>
        <v>19</v>
      </c>
      <c r="D89">
        <f>p!D94</f>
        <v>63</v>
      </c>
      <c r="E89">
        <f>p!E94</f>
        <v>3</v>
      </c>
      <c r="F89">
        <f>p!F94</f>
        <v>107</v>
      </c>
      <c r="G89">
        <f>p!G94</f>
        <v>34</v>
      </c>
      <c r="H89">
        <f>p!H94</f>
        <v>35</v>
      </c>
      <c r="I89">
        <f>p!I94</f>
        <v>5</v>
      </c>
      <c r="J89">
        <f>p!J94</f>
        <v>2</v>
      </c>
      <c r="K89">
        <f>p!K94</f>
        <v>25</v>
      </c>
      <c r="L89">
        <f t="shared" si="2"/>
        <v>305</v>
      </c>
      <c r="N89" s="1" t="s">
        <v>14</v>
      </c>
      <c r="O89">
        <f>+B89/'Total x Ano'!$D$30</f>
        <v>1.2822567719185767E-4</v>
      </c>
      <c r="P89">
        <f>+C89/'Total x Ano'!$D$30</f>
        <v>2.0302398888710798E-4</v>
      </c>
      <c r="Q89">
        <f>+D89/'Total x Ano'!$D$30</f>
        <v>6.7318480525725276E-4</v>
      </c>
      <c r="R89">
        <f>+E89/'Total x Ano'!$D$30</f>
        <v>3.2056419297964418E-5</v>
      </c>
      <c r="S89">
        <f>+F89/'Total x Ano'!$D$30</f>
        <v>1.1433456216273976E-3</v>
      </c>
      <c r="T89">
        <f>+G89/'Total x Ano'!$D$30</f>
        <v>3.6330608537693006E-4</v>
      </c>
      <c r="U89">
        <f>+H89/'Total x Ano'!$D$30</f>
        <v>3.7399155847625152E-4</v>
      </c>
      <c r="V89">
        <f>+I89/'Total x Ano'!$D$30</f>
        <v>5.342736549660736E-5</v>
      </c>
      <c r="W89">
        <f>+J89/'Total x Ano'!$D$30</f>
        <v>2.1370946198642946E-5</v>
      </c>
      <c r="X89">
        <f>+K89/'Total x Ano'!$D$30</f>
        <v>2.671368274830368E-4</v>
      </c>
      <c r="Y89">
        <f>+L89/'Total x Ano'!$D$30</f>
        <v>3.259069295293049E-3</v>
      </c>
    </row>
    <row r="90" spans="1:25" x14ac:dyDescent="0.25">
      <c r="A90" s="1" t="s">
        <v>13</v>
      </c>
      <c r="B90">
        <f>p!B95</f>
        <v>11</v>
      </c>
      <c r="C90">
        <f>p!C95</f>
        <v>10</v>
      </c>
      <c r="D90">
        <f>p!D95</f>
        <v>64</v>
      </c>
      <c r="E90">
        <f>p!E95</f>
        <v>0</v>
      </c>
      <c r="F90">
        <f>p!F95</f>
        <v>52</v>
      </c>
      <c r="G90">
        <f>p!G95</f>
        <v>18</v>
      </c>
      <c r="H90">
        <f>p!H95</f>
        <v>26</v>
      </c>
      <c r="I90">
        <f>p!I95</f>
        <v>3</v>
      </c>
      <c r="J90">
        <f>p!J95</f>
        <v>1</v>
      </c>
      <c r="K90">
        <f>p!K95</f>
        <v>14</v>
      </c>
      <c r="L90">
        <f t="shared" si="2"/>
        <v>199</v>
      </c>
      <c r="N90" s="1" t="s">
        <v>13</v>
      </c>
      <c r="O90">
        <f>+B90/'Total x Ano'!$D$30</f>
        <v>1.175402040925362E-4</v>
      </c>
      <c r="P90">
        <f>+C90/'Total x Ano'!$D$30</f>
        <v>1.0685473099321472E-4</v>
      </c>
      <c r="Q90">
        <f>+D90/'Total x Ano'!$D$30</f>
        <v>6.8387027835657428E-4</v>
      </c>
      <c r="R90">
        <f>+E90/'Total x Ano'!$D$30</f>
        <v>0</v>
      </c>
      <c r="S90">
        <f>+F90/'Total x Ano'!$D$30</f>
        <v>5.5564460116471653E-4</v>
      </c>
      <c r="T90">
        <f>+G90/'Total x Ano'!$D$30</f>
        <v>1.9233851578778649E-4</v>
      </c>
      <c r="U90">
        <f>+H90/'Total x Ano'!$D$30</f>
        <v>2.7782230058235826E-4</v>
      </c>
      <c r="V90">
        <f>+I90/'Total x Ano'!$D$30</f>
        <v>3.2056419297964418E-5</v>
      </c>
      <c r="W90">
        <f>+J90/'Total x Ano'!$D$30</f>
        <v>1.0685473099321473E-5</v>
      </c>
      <c r="X90">
        <f>+K90/'Total x Ano'!$D$30</f>
        <v>1.4959662339050062E-4</v>
      </c>
      <c r="Y90">
        <f>+L90/'Total x Ano'!$D$30</f>
        <v>2.1264091467649731E-3</v>
      </c>
    </row>
    <row r="91" spans="1:25" x14ac:dyDescent="0.25">
      <c r="A91" s="1" t="s">
        <v>12</v>
      </c>
      <c r="B91">
        <f>p!B96</f>
        <v>46</v>
      </c>
      <c r="C91">
        <f>p!C96</f>
        <v>12</v>
      </c>
      <c r="D91">
        <f>p!D96</f>
        <v>113</v>
      </c>
      <c r="E91">
        <f>p!E96</f>
        <v>1</v>
      </c>
      <c r="F91">
        <f>p!F96</f>
        <v>100</v>
      </c>
      <c r="G91">
        <f>p!G96</f>
        <v>16</v>
      </c>
      <c r="H91">
        <f>p!H96</f>
        <v>22</v>
      </c>
      <c r="I91">
        <f>p!I96</f>
        <v>6</v>
      </c>
      <c r="J91">
        <f>p!J96</f>
        <v>4</v>
      </c>
      <c r="K91">
        <f>p!K96</f>
        <v>22</v>
      </c>
      <c r="L91">
        <f t="shared" si="2"/>
        <v>342</v>
      </c>
      <c r="N91" s="1" t="s">
        <v>12</v>
      </c>
      <c r="O91">
        <f>+B91/'Total x Ano'!$D$30</f>
        <v>4.9153176256878776E-4</v>
      </c>
      <c r="P91">
        <f>+C91/'Total x Ano'!$D$30</f>
        <v>1.2822567719185767E-4</v>
      </c>
      <c r="Q91">
        <f>+D91/'Total x Ano'!$D$30</f>
        <v>1.2074584602233265E-3</v>
      </c>
      <c r="R91">
        <f>+E91/'Total x Ano'!$D$30</f>
        <v>1.0685473099321473E-5</v>
      </c>
      <c r="S91">
        <f>+F91/'Total x Ano'!$D$30</f>
        <v>1.0685473099321472E-3</v>
      </c>
      <c r="T91">
        <f>+G91/'Total x Ano'!$D$30</f>
        <v>1.7096756958914357E-4</v>
      </c>
      <c r="U91">
        <f>+H91/'Total x Ano'!$D$30</f>
        <v>2.3508040818507239E-4</v>
      </c>
      <c r="V91">
        <f>+I91/'Total x Ano'!$D$30</f>
        <v>6.4112838595928835E-5</v>
      </c>
      <c r="W91">
        <f>+J91/'Total x Ano'!$D$30</f>
        <v>4.2741892397285892E-5</v>
      </c>
      <c r="X91">
        <f>+K91/'Total x Ano'!$D$30</f>
        <v>2.3508040818507239E-4</v>
      </c>
      <c r="Y91">
        <f>+L91/'Total x Ano'!$D$30</f>
        <v>3.6544317999679435E-3</v>
      </c>
    </row>
    <row r="92" spans="1:25" x14ac:dyDescent="0.25">
      <c r="A92" s="1" t="s">
        <v>11</v>
      </c>
      <c r="B92">
        <f>p!B97</f>
        <v>2</v>
      </c>
      <c r="C92">
        <f>p!C97</f>
        <v>2</v>
      </c>
      <c r="D92">
        <f>p!D97</f>
        <v>10</v>
      </c>
      <c r="E92">
        <f>p!E97</f>
        <v>0</v>
      </c>
      <c r="F92">
        <f>p!F97</f>
        <v>12</v>
      </c>
      <c r="G92">
        <f>p!G97</f>
        <v>3</v>
      </c>
      <c r="H92">
        <f>p!H97</f>
        <v>4</v>
      </c>
      <c r="I92">
        <f>p!I97</f>
        <v>1</v>
      </c>
      <c r="J92">
        <f>p!J97</f>
        <v>0</v>
      </c>
      <c r="K92">
        <f>p!K97</f>
        <v>3</v>
      </c>
      <c r="L92">
        <f t="shared" si="2"/>
        <v>37</v>
      </c>
      <c r="N92" s="1" t="s">
        <v>11</v>
      </c>
      <c r="O92">
        <f>+B92/'Total x Ano'!$D$30</f>
        <v>2.1370946198642946E-5</v>
      </c>
      <c r="P92">
        <f>+C92/'Total x Ano'!$D$30</f>
        <v>2.1370946198642946E-5</v>
      </c>
      <c r="Q92">
        <f>+D92/'Total x Ano'!$D$30</f>
        <v>1.0685473099321472E-4</v>
      </c>
      <c r="R92">
        <f>+E92/'Total x Ano'!$D$30</f>
        <v>0</v>
      </c>
      <c r="S92">
        <f>+F92/'Total x Ano'!$D$30</f>
        <v>1.2822567719185767E-4</v>
      </c>
      <c r="T92">
        <f>+G92/'Total x Ano'!$D$30</f>
        <v>3.2056419297964418E-5</v>
      </c>
      <c r="U92">
        <f>+H92/'Total x Ano'!$D$30</f>
        <v>4.2741892397285892E-5</v>
      </c>
      <c r="V92">
        <f>+I92/'Total x Ano'!$D$30</f>
        <v>1.0685473099321473E-5</v>
      </c>
      <c r="W92">
        <f>+J92/'Total x Ano'!$D$30</f>
        <v>0</v>
      </c>
      <c r="X92">
        <f>+K92/'Total x Ano'!$D$30</f>
        <v>3.2056419297964418E-5</v>
      </c>
      <c r="Y92">
        <f>+L92/'Total x Ano'!$D$30</f>
        <v>3.953625046748945E-4</v>
      </c>
    </row>
    <row r="93" spans="1:25" x14ac:dyDescent="0.25">
      <c r="A93" s="1" t="s">
        <v>10</v>
      </c>
      <c r="B93">
        <f>p!B98</f>
        <v>0</v>
      </c>
      <c r="C93">
        <f>p!C98</f>
        <v>1</v>
      </c>
      <c r="D93">
        <f>p!D98</f>
        <v>18</v>
      </c>
      <c r="E93">
        <f>p!E98</f>
        <v>1</v>
      </c>
      <c r="F93">
        <f>p!F98</f>
        <v>14</v>
      </c>
      <c r="G93">
        <f>p!G98</f>
        <v>4</v>
      </c>
      <c r="H93">
        <f>p!H98</f>
        <v>1</v>
      </c>
      <c r="I93">
        <f>p!I98</f>
        <v>1</v>
      </c>
      <c r="J93">
        <f>p!J98</f>
        <v>0</v>
      </c>
      <c r="K93">
        <f>p!K98</f>
        <v>4</v>
      </c>
      <c r="L93">
        <f t="shared" si="2"/>
        <v>44</v>
      </c>
      <c r="N93" s="1" t="s">
        <v>10</v>
      </c>
      <c r="O93">
        <f>+B93/'Total x Ano'!$D$30</f>
        <v>0</v>
      </c>
      <c r="P93">
        <f>+C93/'Total x Ano'!$D$30</f>
        <v>1.0685473099321473E-5</v>
      </c>
      <c r="Q93">
        <f>+D93/'Total x Ano'!$D$30</f>
        <v>1.9233851578778649E-4</v>
      </c>
      <c r="R93">
        <f>+E93/'Total x Ano'!$D$30</f>
        <v>1.0685473099321473E-5</v>
      </c>
      <c r="S93">
        <f>+F93/'Total x Ano'!$D$30</f>
        <v>1.4959662339050062E-4</v>
      </c>
      <c r="T93">
        <f>+G93/'Total x Ano'!$D$30</f>
        <v>4.2741892397285892E-5</v>
      </c>
      <c r="U93">
        <f>+H93/'Total x Ano'!$D$30</f>
        <v>1.0685473099321473E-5</v>
      </c>
      <c r="V93">
        <f>+I93/'Total x Ano'!$D$30</f>
        <v>1.0685473099321473E-5</v>
      </c>
      <c r="W93">
        <f>+J93/'Total x Ano'!$D$30</f>
        <v>0</v>
      </c>
      <c r="X93">
        <f>+K93/'Total x Ano'!$D$30</f>
        <v>4.2741892397285892E-5</v>
      </c>
      <c r="Y93">
        <f>+L93/'Total x Ano'!$D$30</f>
        <v>4.7016081637014478E-4</v>
      </c>
    </row>
    <row r="94" spans="1:25" x14ac:dyDescent="0.25">
      <c r="A94" s="1" t="s">
        <v>9</v>
      </c>
      <c r="B94">
        <f>p!B99</f>
        <v>10</v>
      </c>
      <c r="C94">
        <f>p!C99</f>
        <v>2</v>
      </c>
      <c r="D94">
        <f>p!D99</f>
        <v>23</v>
      </c>
      <c r="E94">
        <f>p!E99</f>
        <v>0</v>
      </c>
      <c r="F94">
        <f>p!F99</f>
        <v>30</v>
      </c>
      <c r="G94">
        <f>p!G99</f>
        <v>7</v>
      </c>
      <c r="H94">
        <f>p!H99</f>
        <v>12</v>
      </c>
      <c r="I94">
        <f>p!I99</f>
        <v>3</v>
      </c>
      <c r="J94">
        <f>p!J99</f>
        <v>0</v>
      </c>
      <c r="K94">
        <f>p!K99</f>
        <v>10</v>
      </c>
      <c r="L94">
        <f t="shared" si="2"/>
        <v>97</v>
      </c>
      <c r="N94" s="1" t="s">
        <v>9</v>
      </c>
      <c r="O94">
        <f>+B94/'Total x Ano'!$D$30</f>
        <v>1.0685473099321472E-4</v>
      </c>
      <c r="P94">
        <f>+C94/'Total x Ano'!$D$30</f>
        <v>2.1370946198642946E-5</v>
      </c>
      <c r="Q94">
        <f>+D94/'Total x Ano'!$D$30</f>
        <v>2.4576588128439388E-4</v>
      </c>
      <c r="R94">
        <f>+E94/'Total x Ano'!$D$30</f>
        <v>0</v>
      </c>
      <c r="S94">
        <f>+F94/'Total x Ano'!$D$30</f>
        <v>3.2056419297964416E-4</v>
      </c>
      <c r="T94">
        <f>+G94/'Total x Ano'!$D$30</f>
        <v>7.479831169525031E-5</v>
      </c>
      <c r="U94">
        <f>+H94/'Total x Ano'!$D$30</f>
        <v>1.2822567719185767E-4</v>
      </c>
      <c r="V94">
        <f>+I94/'Total x Ano'!$D$30</f>
        <v>3.2056419297964418E-5</v>
      </c>
      <c r="W94">
        <f>+J94/'Total x Ano'!$D$30</f>
        <v>0</v>
      </c>
      <c r="X94">
        <f>+K94/'Total x Ano'!$D$30</f>
        <v>1.0685473099321472E-4</v>
      </c>
      <c r="Y94">
        <f>+L94/'Total x Ano'!$D$30</f>
        <v>1.0364908906341829E-3</v>
      </c>
    </row>
    <row r="95" spans="1:25" x14ac:dyDescent="0.25">
      <c r="A95" s="1" t="s">
        <v>8</v>
      </c>
      <c r="B95">
        <f>p!B100</f>
        <v>0</v>
      </c>
      <c r="C95">
        <f>p!C100</f>
        <v>1</v>
      </c>
      <c r="D95">
        <f>p!D100</f>
        <v>18</v>
      </c>
      <c r="E95">
        <f>p!E100</f>
        <v>0</v>
      </c>
      <c r="F95">
        <f>p!F100</f>
        <v>53</v>
      </c>
      <c r="G95">
        <f>p!G100</f>
        <v>15</v>
      </c>
      <c r="H95">
        <f>p!H100</f>
        <v>9</v>
      </c>
      <c r="I95">
        <f>p!I100</f>
        <v>0</v>
      </c>
      <c r="J95">
        <f>p!J100</f>
        <v>3</v>
      </c>
      <c r="K95">
        <f>p!K100</f>
        <v>15</v>
      </c>
      <c r="L95">
        <f t="shared" si="2"/>
        <v>114</v>
      </c>
      <c r="N95" s="1" t="s">
        <v>8</v>
      </c>
      <c r="O95">
        <f>+B95/'Total x Ano'!$D$30</f>
        <v>0</v>
      </c>
      <c r="P95">
        <f>+C95/'Total x Ano'!$D$30</f>
        <v>1.0685473099321473E-5</v>
      </c>
      <c r="Q95">
        <f>+D95/'Total x Ano'!$D$30</f>
        <v>1.9233851578778649E-4</v>
      </c>
      <c r="R95">
        <f>+E95/'Total x Ano'!$D$30</f>
        <v>0</v>
      </c>
      <c r="S95">
        <f>+F95/'Total x Ano'!$D$30</f>
        <v>5.6633007426403804E-4</v>
      </c>
      <c r="T95">
        <f>+G95/'Total x Ano'!$D$30</f>
        <v>1.6028209648982208E-4</v>
      </c>
      <c r="U95">
        <f>+H95/'Total x Ano'!$D$30</f>
        <v>9.6169257893893246E-5</v>
      </c>
      <c r="V95">
        <f>+I95/'Total x Ano'!$D$30</f>
        <v>0</v>
      </c>
      <c r="W95">
        <f>+J95/'Total x Ano'!$D$30</f>
        <v>3.2056419297964418E-5</v>
      </c>
      <c r="X95">
        <f>+K95/'Total x Ano'!$D$30</f>
        <v>1.6028209648982208E-4</v>
      </c>
      <c r="Y95">
        <f>+L95/'Total x Ano'!$D$30</f>
        <v>1.2181439333226478E-3</v>
      </c>
    </row>
    <row r="96" spans="1:25" x14ac:dyDescent="0.25">
      <c r="A96" s="1" t="s">
        <v>7</v>
      </c>
      <c r="B96">
        <f>p!B101</f>
        <v>368</v>
      </c>
      <c r="C96">
        <f>p!C101</f>
        <v>231</v>
      </c>
      <c r="D96">
        <f>p!D101</f>
        <v>938</v>
      </c>
      <c r="E96">
        <f>p!E101</f>
        <v>20</v>
      </c>
      <c r="F96">
        <f>p!F101</f>
        <v>1569</v>
      </c>
      <c r="G96">
        <f>p!G101</f>
        <v>575</v>
      </c>
      <c r="H96">
        <f>p!H101</f>
        <v>466</v>
      </c>
      <c r="I96">
        <f>p!I101</f>
        <v>92</v>
      </c>
      <c r="J96">
        <f>p!J101</f>
        <v>42</v>
      </c>
      <c r="K96">
        <f>p!K101</f>
        <v>465</v>
      </c>
      <c r="L96">
        <f t="shared" si="2"/>
        <v>4766</v>
      </c>
      <c r="N96" s="1" t="s">
        <v>7</v>
      </c>
      <c r="O96">
        <f>+B96/'Total x Ano'!$D$30</f>
        <v>3.9322541005503021E-3</v>
      </c>
      <c r="P96">
        <f>+C96/'Total x Ano'!$D$30</f>
        <v>2.4683442859432603E-3</v>
      </c>
      <c r="Q96">
        <f>+D96/'Total x Ano'!$D$30</f>
        <v>1.0022973767163542E-2</v>
      </c>
      <c r="R96">
        <f>+E96/'Total x Ano'!$D$30</f>
        <v>2.1370946198642944E-4</v>
      </c>
      <c r="S96">
        <f>+F96/'Total x Ano'!$D$30</f>
        <v>1.676550729283539E-2</v>
      </c>
      <c r="T96">
        <f>+G96/'Total x Ano'!$D$30</f>
        <v>6.1441470321098469E-3</v>
      </c>
      <c r="U96">
        <f>+H96/'Total x Ano'!$D$30</f>
        <v>4.9794304642838058E-3</v>
      </c>
      <c r="V96">
        <f>+I96/'Total x Ano'!$D$30</f>
        <v>9.8306352513757552E-4</v>
      </c>
      <c r="W96">
        <f>+J96/'Total x Ano'!$D$30</f>
        <v>4.4878987017150186E-4</v>
      </c>
      <c r="X96">
        <f>+K96/'Total x Ano'!$D$30</f>
        <v>4.9687449911844849E-3</v>
      </c>
      <c r="Y96">
        <f>+L96/'Total x Ano'!$D$30</f>
        <v>5.0926964791366137E-2</v>
      </c>
    </row>
    <row r="97" spans="1:25" x14ac:dyDescent="0.25">
      <c r="L97" s="1"/>
    </row>
    <row r="98" spans="1:25" x14ac:dyDescent="0.25">
      <c r="L98" s="1"/>
    </row>
    <row r="99" spans="1:25" s="1" customFormat="1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  <c r="O99" s="1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x14ac:dyDescent="0.25">
      <c r="B100" s="1" t="s">
        <v>505</v>
      </c>
      <c r="C100" s="1" t="s">
        <v>541</v>
      </c>
      <c r="D100" s="1" t="s">
        <v>1</v>
      </c>
      <c r="E100" s="1" t="s">
        <v>531</v>
      </c>
      <c r="F100" s="1" t="s">
        <v>510</v>
      </c>
      <c r="G100" s="1" t="s">
        <v>537</v>
      </c>
      <c r="H100" s="1" t="s">
        <v>2</v>
      </c>
      <c r="I100" s="1" t="s">
        <v>3</v>
      </c>
      <c r="J100" s="1" t="s">
        <v>6</v>
      </c>
      <c r="K100" s="1" t="s">
        <v>533</v>
      </c>
      <c r="L100" s="1" t="s">
        <v>565</v>
      </c>
      <c r="N100" s="1"/>
      <c r="O100" s="1" t="s">
        <v>505</v>
      </c>
      <c r="P100" s="1" t="s">
        <v>541</v>
      </c>
      <c r="Q100" s="1" t="s">
        <v>1</v>
      </c>
      <c r="R100" s="1" t="s">
        <v>531</v>
      </c>
      <c r="S100" s="1" t="s">
        <v>510</v>
      </c>
      <c r="T100" s="1" t="s">
        <v>537</v>
      </c>
      <c r="U100" s="1" t="s">
        <v>2</v>
      </c>
      <c r="V100" s="1" t="s">
        <v>3</v>
      </c>
      <c r="W100" s="1" t="s">
        <v>6</v>
      </c>
      <c r="X100" s="1" t="s">
        <v>533</v>
      </c>
      <c r="Y100" s="1" t="s">
        <v>565</v>
      </c>
    </row>
    <row r="101" spans="1:25" x14ac:dyDescent="0.25">
      <c r="A101" s="1" t="s">
        <v>34</v>
      </c>
      <c r="B101">
        <f>p!B109</f>
        <v>1</v>
      </c>
      <c r="C101">
        <f>p!C109</f>
        <v>0</v>
      </c>
      <c r="D101">
        <f>p!D109</f>
        <v>12</v>
      </c>
      <c r="E101">
        <f>p!E109</f>
        <v>0</v>
      </c>
      <c r="F101">
        <f>p!F109</f>
        <v>8</v>
      </c>
      <c r="G101">
        <f>p!G109</f>
        <v>0</v>
      </c>
      <c r="H101">
        <f>p!H109</f>
        <v>2</v>
      </c>
      <c r="I101">
        <f>p!I109</f>
        <v>0</v>
      </c>
      <c r="J101">
        <f>p!J109</f>
        <v>0</v>
      </c>
      <c r="K101">
        <f>p!K109</f>
        <v>0</v>
      </c>
      <c r="L101">
        <f>SUM(B101:K101)</f>
        <v>23</v>
      </c>
      <c r="N101" s="1" t="s">
        <v>34</v>
      </c>
      <c r="O101">
        <f>+B101/'Total x Ano'!$E$30</f>
        <v>1.0253781081773904E-5</v>
      </c>
      <c r="P101">
        <f>+C101/'Total x Ano'!$E$30</f>
        <v>0</v>
      </c>
      <c r="Q101">
        <f>+D101/'Total x Ano'!$E$30</f>
        <v>1.2304537298128685E-4</v>
      </c>
      <c r="R101">
        <f>+E101/'Total x Ano'!$E$30</f>
        <v>0</v>
      </c>
      <c r="S101">
        <f>+F101/'Total x Ano'!$E$30</f>
        <v>8.203024865419123E-5</v>
      </c>
      <c r="T101">
        <f>+G101/'Total x Ano'!$E$30</f>
        <v>0</v>
      </c>
      <c r="U101">
        <f>+H101/'Total x Ano'!$E$30</f>
        <v>2.0507562163547808E-5</v>
      </c>
      <c r="V101">
        <f>+I101/'Total x Ano'!$E$30</f>
        <v>0</v>
      </c>
      <c r="W101">
        <f>+J101/'Total x Ano'!$E$30</f>
        <v>0</v>
      </c>
      <c r="X101">
        <f>+K101/'Total x Ano'!$E$30</f>
        <v>0</v>
      </c>
      <c r="Y101">
        <f>+L101/'Total x Ano'!$E$30</f>
        <v>2.3583696488079981E-4</v>
      </c>
    </row>
    <row r="102" spans="1:25" x14ac:dyDescent="0.25">
      <c r="A102" s="1" t="s">
        <v>33</v>
      </c>
      <c r="B102">
        <f>p!B110</f>
        <v>0</v>
      </c>
      <c r="C102">
        <f>p!C110</f>
        <v>0</v>
      </c>
      <c r="D102">
        <f>p!D110</f>
        <v>4</v>
      </c>
      <c r="E102">
        <f>p!E110</f>
        <v>0</v>
      </c>
      <c r="F102">
        <f>p!F110</f>
        <v>3</v>
      </c>
      <c r="G102">
        <f>p!G110</f>
        <v>1</v>
      </c>
      <c r="H102">
        <f>p!H110</f>
        <v>1</v>
      </c>
      <c r="I102">
        <f>p!I110</f>
        <v>1</v>
      </c>
      <c r="J102">
        <f>p!J110</f>
        <v>0</v>
      </c>
      <c r="K102">
        <f>p!K110</f>
        <v>2</v>
      </c>
      <c r="L102">
        <f t="shared" ref="L102:L128" si="3">SUM(B102:K102)</f>
        <v>12</v>
      </c>
      <c r="N102" s="1" t="s">
        <v>33</v>
      </c>
      <c r="O102">
        <f>+B102/'Total x Ano'!$E$30</f>
        <v>0</v>
      </c>
      <c r="P102">
        <f>+C102/'Total x Ano'!$E$30</f>
        <v>0</v>
      </c>
      <c r="Q102">
        <f>+D102/'Total x Ano'!$E$30</f>
        <v>4.1015124327095615E-5</v>
      </c>
      <c r="R102">
        <f>+E102/'Total x Ano'!$E$30</f>
        <v>0</v>
      </c>
      <c r="S102">
        <f>+F102/'Total x Ano'!$E$30</f>
        <v>3.0761343245321711E-5</v>
      </c>
      <c r="T102">
        <f>+G102/'Total x Ano'!$E$30</f>
        <v>1.0253781081773904E-5</v>
      </c>
      <c r="U102">
        <f>+H102/'Total x Ano'!$E$30</f>
        <v>1.0253781081773904E-5</v>
      </c>
      <c r="V102">
        <f>+I102/'Total x Ano'!$E$30</f>
        <v>1.0253781081773904E-5</v>
      </c>
      <c r="W102">
        <f>+J102/'Total x Ano'!$E$30</f>
        <v>0</v>
      </c>
      <c r="X102">
        <f>+K102/'Total x Ano'!$E$30</f>
        <v>2.0507562163547808E-5</v>
      </c>
      <c r="Y102">
        <f>+L102/'Total x Ano'!$E$30</f>
        <v>1.2304537298128685E-4</v>
      </c>
    </row>
    <row r="103" spans="1:25" x14ac:dyDescent="0.25">
      <c r="A103" s="1" t="s">
        <v>32</v>
      </c>
      <c r="B103">
        <f>p!B111</f>
        <v>8</v>
      </c>
      <c r="C103">
        <f>p!C111</f>
        <v>3</v>
      </c>
      <c r="D103">
        <f>p!D111</f>
        <v>15</v>
      </c>
      <c r="E103">
        <f>p!E111</f>
        <v>0</v>
      </c>
      <c r="F103">
        <f>p!F111</f>
        <v>13</v>
      </c>
      <c r="G103">
        <f>p!G111</f>
        <v>4</v>
      </c>
      <c r="H103">
        <f>p!H111</f>
        <v>3</v>
      </c>
      <c r="I103">
        <f>p!I111</f>
        <v>2</v>
      </c>
      <c r="J103">
        <f>p!J111</f>
        <v>0</v>
      </c>
      <c r="K103">
        <f>p!K111</f>
        <v>6</v>
      </c>
      <c r="L103">
        <f t="shared" si="3"/>
        <v>54</v>
      </c>
      <c r="N103" s="1" t="s">
        <v>32</v>
      </c>
      <c r="O103">
        <f>+B103/'Total x Ano'!$E$30</f>
        <v>8.203024865419123E-5</v>
      </c>
      <c r="P103">
        <f>+C103/'Total x Ano'!$E$30</f>
        <v>3.0761343245321711E-5</v>
      </c>
      <c r="Q103">
        <f>+D103/'Total x Ano'!$E$30</f>
        <v>1.5380671622660855E-4</v>
      </c>
      <c r="R103">
        <f>+E103/'Total x Ano'!$E$30</f>
        <v>0</v>
      </c>
      <c r="S103">
        <f>+F103/'Total x Ano'!$E$30</f>
        <v>1.3329915406306076E-4</v>
      </c>
      <c r="T103">
        <f>+G103/'Total x Ano'!$E$30</f>
        <v>4.1015124327095615E-5</v>
      </c>
      <c r="U103">
        <f>+H103/'Total x Ano'!$E$30</f>
        <v>3.0761343245321711E-5</v>
      </c>
      <c r="V103">
        <f>+I103/'Total x Ano'!$E$30</f>
        <v>2.0507562163547808E-5</v>
      </c>
      <c r="W103">
        <f>+J103/'Total x Ano'!$E$30</f>
        <v>0</v>
      </c>
      <c r="X103">
        <f>+K103/'Total x Ano'!$E$30</f>
        <v>6.1522686490643423E-5</v>
      </c>
      <c r="Y103">
        <f>+L103/'Total x Ano'!$E$30</f>
        <v>5.5370417841579085E-4</v>
      </c>
    </row>
    <row r="104" spans="1:25" x14ac:dyDescent="0.25">
      <c r="A104" s="1" t="s">
        <v>31</v>
      </c>
      <c r="B104">
        <f>p!B112</f>
        <v>0</v>
      </c>
      <c r="C104">
        <f>p!C112</f>
        <v>0</v>
      </c>
      <c r="D104">
        <f>p!D112</f>
        <v>5</v>
      </c>
      <c r="E104">
        <f>p!E112</f>
        <v>0</v>
      </c>
      <c r="F104">
        <f>p!F112</f>
        <v>2</v>
      </c>
      <c r="G104">
        <f>p!G112</f>
        <v>2</v>
      </c>
      <c r="H104">
        <f>p!H112</f>
        <v>1</v>
      </c>
      <c r="I104">
        <f>p!I112</f>
        <v>0</v>
      </c>
      <c r="J104">
        <f>p!J112</f>
        <v>0</v>
      </c>
      <c r="K104">
        <f>p!K112</f>
        <v>0</v>
      </c>
      <c r="L104">
        <f t="shared" si="3"/>
        <v>10</v>
      </c>
      <c r="N104" s="1" t="s">
        <v>31</v>
      </c>
      <c r="O104">
        <f>+B104/'Total x Ano'!$E$30</f>
        <v>0</v>
      </c>
      <c r="P104">
        <f>+C104/'Total x Ano'!$E$30</f>
        <v>0</v>
      </c>
      <c r="Q104">
        <f>+D104/'Total x Ano'!$E$30</f>
        <v>5.1268905408869519E-5</v>
      </c>
      <c r="R104">
        <f>+E104/'Total x Ano'!$E$30</f>
        <v>0</v>
      </c>
      <c r="S104">
        <f>+F104/'Total x Ano'!$E$30</f>
        <v>2.0507562163547808E-5</v>
      </c>
      <c r="T104">
        <f>+G104/'Total x Ano'!$E$30</f>
        <v>2.0507562163547808E-5</v>
      </c>
      <c r="U104">
        <f>+H104/'Total x Ano'!$E$30</f>
        <v>1.0253781081773904E-5</v>
      </c>
      <c r="V104">
        <f>+I104/'Total x Ano'!$E$30</f>
        <v>0</v>
      </c>
      <c r="W104">
        <f>+J104/'Total x Ano'!$E$30</f>
        <v>0</v>
      </c>
      <c r="X104">
        <f>+K104/'Total x Ano'!$E$30</f>
        <v>0</v>
      </c>
      <c r="Y104">
        <f>+L104/'Total x Ano'!$E$30</f>
        <v>1.0253781081773904E-4</v>
      </c>
    </row>
    <row r="105" spans="1:25" x14ac:dyDescent="0.25">
      <c r="A105" s="1" t="s">
        <v>30</v>
      </c>
      <c r="B105">
        <f>p!B113</f>
        <v>1</v>
      </c>
      <c r="C105">
        <f>p!C113</f>
        <v>9</v>
      </c>
      <c r="D105">
        <f>p!D113</f>
        <v>26</v>
      </c>
      <c r="E105">
        <f>p!E113</f>
        <v>1</v>
      </c>
      <c r="F105">
        <f>p!F113</f>
        <v>20</v>
      </c>
      <c r="G105">
        <f>p!G113</f>
        <v>10</v>
      </c>
      <c r="H105">
        <f>p!H113</f>
        <v>7</v>
      </c>
      <c r="I105">
        <f>p!I113</f>
        <v>0</v>
      </c>
      <c r="J105">
        <f>p!J113</f>
        <v>0</v>
      </c>
      <c r="K105">
        <f>p!K113</f>
        <v>6</v>
      </c>
      <c r="L105">
        <f t="shared" si="3"/>
        <v>80</v>
      </c>
      <c r="N105" s="1" t="s">
        <v>30</v>
      </c>
      <c r="O105">
        <f>+B105/'Total x Ano'!$E$30</f>
        <v>1.0253781081773904E-5</v>
      </c>
      <c r="P105">
        <f>+C105/'Total x Ano'!$E$30</f>
        <v>9.2284029735965141E-5</v>
      </c>
      <c r="Q105">
        <f>+D105/'Total x Ano'!$E$30</f>
        <v>2.6659830812612151E-4</v>
      </c>
      <c r="R105">
        <f>+E105/'Total x Ano'!$E$30</f>
        <v>1.0253781081773904E-5</v>
      </c>
      <c r="S105">
        <f>+F105/'Total x Ano'!$E$30</f>
        <v>2.0507562163547808E-4</v>
      </c>
      <c r="T105">
        <f>+G105/'Total x Ano'!$E$30</f>
        <v>1.0253781081773904E-4</v>
      </c>
      <c r="U105">
        <f>+H105/'Total x Ano'!$E$30</f>
        <v>7.1776467572417333E-5</v>
      </c>
      <c r="V105">
        <f>+I105/'Total x Ano'!$E$30</f>
        <v>0</v>
      </c>
      <c r="W105">
        <f>+J105/'Total x Ano'!$E$30</f>
        <v>0</v>
      </c>
      <c r="X105">
        <f>+K105/'Total x Ano'!$E$30</f>
        <v>6.1522686490643423E-5</v>
      </c>
      <c r="Y105">
        <f>+L105/'Total x Ano'!$E$30</f>
        <v>8.203024865419123E-4</v>
      </c>
    </row>
    <row r="106" spans="1:25" x14ac:dyDescent="0.25">
      <c r="A106" s="1" t="s">
        <v>29</v>
      </c>
      <c r="B106">
        <f>p!B114</f>
        <v>0</v>
      </c>
      <c r="C106">
        <f>p!C114</f>
        <v>0</v>
      </c>
      <c r="D106">
        <f>p!D114</f>
        <v>3</v>
      </c>
      <c r="E106">
        <f>p!E114</f>
        <v>0</v>
      </c>
      <c r="F106">
        <f>p!F114</f>
        <v>2</v>
      </c>
      <c r="G106">
        <f>p!G114</f>
        <v>0</v>
      </c>
      <c r="H106">
        <f>p!H114</f>
        <v>1</v>
      </c>
      <c r="I106">
        <f>p!I114</f>
        <v>0</v>
      </c>
      <c r="J106">
        <f>p!J114</f>
        <v>0</v>
      </c>
      <c r="K106">
        <f>p!K114</f>
        <v>1</v>
      </c>
      <c r="L106">
        <f t="shared" si="3"/>
        <v>7</v>
      </c>
      <c r="N106" s="1" t="s">
        <v>29</v>
      </c>
      <c r="O106">
        <f>+B106/'Total x Ano'!$E$30</f>
        <v>0</v>
      </c>
      <c r="P106">
        <f>+C106/'Total x Ano'!$E$30</f>
        <v>0</v>
      </c>
      <c r="Q106">
        <f>+D106/'Total x Ano'!$E$30</f>
        <v>3.0761343245321711E-5</v>
      </c>
      <c r="R106">
        <f>+E106/'Total x Ano'!$E$30</f>
        <v>0</v>
      </c>
      <c r="S106">
        <f>+F106/'Total x Ano'!$E$30</f>
        <v>2.0507562163547808E-5</v>
      </c>
      <c r="T106">
        <f>+G106/'Total x Ano'!$E$30</f>
        <v>0</v>
      </c>
      <c r="U106">
        <f>+H106/'Total x Ano'!$E$30</f>
        <v>1.0253781081773904E-5</v>
      </c>
      <c r="V106">
        <f>+I106/'Total x Ano'!$E$30</f>
        <v>0</v>
      </c>
      <c r="W106">
        <f>+J106/'Total x Ano'!$E$30</f>
        <v>0</v>
      </c>
      <c r="X106">
        <f>+K106/'Total x Ano'!$E$30</f>
        <v>1.0253781081773904E-5</v>
      </c>
      <c r="Y106">
        <f>+L106/'Total x Ano'!$E$30</f>
        <v>7.1776467572417333E-5</v>
      </c>
    </row>
    <row r="107" spans="1:25" x14ac:dyDescent="0.25">
      <c r="A107" s="1" t="s">
        <v>28</v>
      </c>
      <c r="B107">
        <f>p!B115</f>
        <v>1</v>
      </c>
      <c r="C107">
        <f>p!C115</f>
        <v>0</v>
      </c>
      <c r="D107">
        <f>p!D115</f>
        <v>3</v>
      </c>
      <c r="E107">
        <f>p!E115</f>
        <v>0</v>
      </c>
      <c r="F107">
        <f>p!F115</f>
        <v>1</v>
      </c>
      <c r="G107">
        <f>p!G115</f>
        <v>0</v>
      </c>
      <c r="H107">
        <f>p!H115</f>
        <v>1</v>
      </c>
      <c r="I107">
        <f>p!I115</f>
        <v>0</v>
      </c>
      <c r="J107">
        <f>p!J115</f>
        <v>0</v>
      </c>
      <c r="K107">
        <f>p!K115</f>
        <v>1</v>
      </c>
      <c r="L107">
        <f t="shared" si="3"/>
        <v>7</v>
      </c>
      <c r="N107" s="1" t="s">
        <v>28</v>
      </c>
      <c r="O107">
        <f>+B107/'Total x Ano'!$E$30</f>
        <v>1.0253781081773904E-5</v>
      </c>
      <c r="P107">
        <f>+C107/'Total x Ano'!$E$30</f>
        <v>0</v>
      </c>
      <c r="Q107">
        <f>+D107/'Total x Ano'!$E$30</f>
        <v>3.0761343245321711E-5</v>
      </c>
      <c r="R107">
        <f>+E107/'Total x Ano'!$E$30</f>
        <v>0</v>
      </c>
      <c r="S107">
        <f>+F107/'Total x Ano'!$E$30</f>
        <v>1.0253781081773904E-5</v>
      </c>
      <c r="T107">
        <f>+G107/'Total x Ano'!$E$30</f>
        <v>0</v>
      </c>
      <c r="U107">
        <f>+H107/'Total x Ano'!$E$30</f>
        <v>1.0253781081773904E-5</v>
      </c>
      <c r="V107">
        <f>+I107/'Total x Ano'!$E$30</f>
        <v>0</v>
      </c>
      <c r="W107">
        <f>+J107/'Total x Ano'!$E$30</f>
        <v>0</v>
      </c>
      <c r="X107">
        <f>+K107/'Total x Ano'!$E$30</f>
        <v>1.0253781081773904E-5</v>
      </c>
      <c r="Y107">
        <f>+L107/'Total x Ano'!$E$30</f>
        <v>7.1776467572417333E-5</v>
      </c>
    </row>
    <row r="108" spans="1:25" x14ac:dyDescent="0.25">
      <c r="A108" s="1" t="s">
        <v>27</v>
      </c>
      <c r="B108">
        <f>p!B116</f>
        <v>3</v>
      </c>
      <c r="C108">
        <f>p!C116</f>
        <v>0</v>
      </c>
      <c r="D108">
        <f>p!D116</f>
        <v>16</v>
      </c>
      <c r="E108">
        <f>p!E116</f>
        <v>0</v>
      </c>
      <c r="F108">
        <f>p!F116</f>
        <v>12</v>
      </c>
      <c r="G108">
        <f>p!G116</f>
        <v>5</v>
      </c>
      <c r="H108">
        <f>p!H116</f>
        <v>4</v>
      </c>
      <c r="I108">
        <f>p!I116</f>
        <v>1</v>
      </c>
      <c r="J108">
        <f>p!J116</f>
        <v>1</v>
      </c>
      <c r="K108">
        <f>p!K116</f>
        <v>4</v>
      </c>
      <c r="L108">
        <f t="shared" si="3"/>
        <v>46</v>
      </c>
      <c r="N108" s="1" t="s">
        <v>27</v>
      </c>
      <c r="O108">
        <f>+B108/'Total x Ano'!$E$30</f>
        <v>3.0761343245321711E-5</v>
      </c>
      <c r="P108">
        <f>+C108/'Total x Ano'!$E$30</f>
        <v>0</v>
      </c>
      <c r="Q108">
        <f>+D108/'Total x Ano'!$E$30</f>
        <v>1.6406049730838246E-4</v>
      </c>
      <c r="R108">
        <f>+E108/'Total x Ano'!$E$30</f>
        <v>0</v>
      </c>
      <c r="S108">
        <f>+F108/'Total x Ano'!$E$30</f>
        <v>1.2304537298128685E-4</v>
      </c>
      <c r="T108">
        <f>+G108/'Total x Ano'!$E$30</f>
        <v>5.1268905408869519E-5</v>
      </c>
      <c r="U108">
        <f>+H108/'Total x Ano'!$E$30</f>
        <v>4.1015124327095615E-5</v>
      </c>
      <c r="V108">
        <f>+I108/'Total x Ano'!$E$30</f>
        <v>1.0253781081773904E-5</v>
      </c>
      <c r="W108">
        <f>+J108/'Total x Ano'!$E$30</f>
        <v>1.0253781081773904E-5</v>
      </c>
      <c r="X108">
        <f>+K108/'Total x Ano'!$E$30</f>
        <v>4.1015124327095615E-5</v>
      </c>
      <c r="Y108">
        <f>+L108/'Total x Ano'!$E$30</f>
        <v>4.7167392976159961E-4</v>
      </c>
    </row>
    <row r="109" spans="1:25" x14ac:dyDescent="0.25">
      <c r="A109" s="1" t="s">
        <v>26</v>
      </c>
      <c r="B109">
        <f>p!B117</f>
        <v>2</v>
      </c>
      <c r="C109">
        <f>p!C117</f>
        <v>0</v>
      </c>
      <c r="D109">
        <f>p!D117</f>
        <v>3</v>
      </c>
      <c r="E109">
        <f>p!E117</f>
        <v>0</v>
      </c>
      <c r="F109">
        <f>p!F117</f>
        <v>12</v>
      </c>
      <c r="G109">
        <f>p!G117</f>
        <v>4</v>
      </c>
      <c r="H109">
        <f>p!H117</f>
        <v>3</v>
      </c>
      <c r="I109">
        <f>p!I117</f>
        <v>1</v>
      </c>
      <c r="J109">
        <f>p!J117</f>
        <v>0</v>
      </c>
      <c r="K109">
        <f>p!K117</f>
        <v>2</v>
      </c>
      <c r="L109">
        <f t="shared" si="3"/>
        <v>27</v>
      </c>
      <c r="N109" s="1" t="s">
        <v>26</v>
      </c>
      <c r="O109">
        <f>+B109/'Total x Ano'!$E$30</f>
        <v>2.0507562163547808E-5</v>
      </c>
      <c r="P109">
        <f>+C109/'Total x Ano'!$E$30</f>
        <v>0</v>
      </c>
      <c r="Q109">
        <f>+D109/'Total x Ano'!$E$30</f>
        <v>3.0761343245321711E-5</v>
      </c>
      <c r="R109">
        <f>+E109/'Total x Ano'!$E$30</f>
        <v>0</v>
      </c>
      <c r="S109">
        <f>+F109/'Total x Ano'!$E$30</f>
        <v>1.2304537298128685E-4</v>
      </c>
      <c r="T109">
        <f>+G109/'Total x Ano'!$E$30</f>
        <v>4.1015124327095615E-5</v>
      </c>
      <c r="U109">
        <f>+H109/'Total x Ano'!$E$30</f>
        <v>3.0761343245321711E-5</v>
      </c>
      <c r="V109">
        <f>+I109/'Total x Ano'!$E$30</f>
        <v>1.0253781081773904E-5</v>
      </c>
      <c r="W109">
        <f>+J109/'Total x Ano'!$E$30</f>
        <v>0</v>
      </c>
      <c r="X109">
        <f>+K109/'Total x Ano'!$E$30</f>
        <v>2.0507562163547808E-5</v>
      </c>
      <c r="Y109">
        <f>+L109/'Total x Ano'!$E$30</f>
        <v>2.7685208920789542E-4</v>
      </c>
    </row>
    <row r="110" spans="1:25" x14ac:dyDescent="0.25">
      <c r="A110" s="1" t="s">
        <v>25</v>
      </c>
      <c r="B110">
        <f>p!B118</f>
        <v>10</v>
      </c>
      <c r="C110">
        <f>p!C118</f>
        <v>14</v>
      </c>
      <c r="D110">
        <f>p!D118</f>
        <v>20</v>
      </c>
      <c r="E110">
        <f>p!E118</f>
        <v>0</v>
      </c>
      <c r="F110">
        <f>p!F118</f>
        <v>36</v>
      </c>
      <c r="G110">
        <f>p!G118</f>
        <v>15</v>
      </c>
      <c r="H110">
        <f>p!H118</f>
        <v>10</v>
      </c>
      <c r="I110">
        <f>p!I118</f>
        <v>4</v>
      </c>
      <c r="J110">
        <f>p!J118</f>
        <v>1</v>
      </c>
      <c r="K110">
        <f>p!K118</f>
        <v>23</v>
      </c>
      <c r="L110">
        <f t="shared" si="3"/>
        <v>133</v>
      </c>
      <c r="N110" s="1" t="s">
        <v>25</v>
      </c>
      <c r="O110">
        <f>+B110/'Total x Ano'!$E$30</f>
        <v>1.0253781081773904E-4</v>
      </c>
      <c r="P110">
        <f>+C110/'Total x Ano'!$E$30</f>
        <v>1.4355293514483467E-4</v>
      </c>
      <c r="Q110">
        <f>+D110/'Total x Ano'!$E$30</f>
        <v>2.0507562163547808E-4</v>
      </c>
      <c r="R110">
        <f>+E110/'Total x Ano'!$E$30</f>
        <v>0</v>
      </c>
      <c r="S110">
        <f>+F110/'Total x Ano'!$E$30</f>
        <v>3.6913611894386056E-4</v>
      </c>
      <c r="T110">
        <f>+G110/'Total x Ano'!$E$30</f>
        <v>1.5380671622660855E-4</v>
      </c>
      <c r="U110">
        <f>+H110/'Total x Ano'!$E$30</f>
        <v>1.0253781081773904E-4</v>
      </c>
      <c r="V110">
        <f>+I110/'Total x Ano'!$E$30</f>
        <v>4.1015124327095615E-5</v>
      </c>
      <c r="W110">
        <f>+J110/'Total x Ano'!$E$30</f>
        <v>1.0253781081773904E-5</v>
      </c>
      <c r="X110">
        <f>+K110/'Total x Ano'!$E$30</f>
        <v>2.3583696488079981E-4</v>
      </c>
      <c r="Y110">
        <f>+L110/'Total x Ano'!$E$30</f>
        <v>1.3637528838759292E-3</v>
      </c>
    </row>
    <row r="111" spans="1:25" x14ac:dyDescent="0.25">
      <c r="A111" s="1" t="s">
        <v>24</v>
      </c>
      <c r="B111">
        <f>p!B119</f>
        <v>3</v>
      </c>
      <c r="C111">
        <f>p!C119</f>
        <v>2</v>
      </c>
      <c r="D111">
        <f>p!D119</f>
        <v>14</v>
      </c>
      <c r="E111">
        <f>p!E119</f>
        <v>0</v>
      </c>
      <c r="F111">
        <f>p!F119</f>
        <v>14</v>
      </c>
      <c r="G111">
        <f>p!G119</f>
        <v>5</v>
      </c>
      <c r="H111">
        <f>p!H119</f>
        <v>6</v>
      </c>
      <c r="I111">
        <f>p!I119</f>
        <v>0</v>
      </c>
      <c r="J111">
        <f>p!J119</f>
        <v>2</v>
      </c>
      <c r="K111">
        <f>p!K119</f>
        <v>6</v>
      </c>
      <c r="L111">
        <f t="shared" si="3"/>
        <v>52</v>
      </c>
      <c r="N111" s="1" t="s">
        <v>24</v>
      </c>
      <c r="O111">
        <f>+B111/'Total x Ano'!$E$30</f>
        <v>3.0761343245321711E-5</v>
      </c>
      <c r="P111">
        <f>+C111/'Total x Ano'!$E$30</f>
        <v>2.0507562163547808E-5</v>
      </c>
      <c r="Q111">
        <f>+D111/'Total x Ano'!$E$30</f>
        <v>1.4355293514483467E-4</v>
      </c>
      <c r="R111">
        <f>+E111/'Total x Ano'!$E$30</f>
        <v>0</v>
      </c>
      <c r="S111">
        <f>+F111/'Total x Ano'!$E$30</f>
        <v>1.4355293514483467E-4</v>
      </c>
      <c r="T111">
        <f>+G111/'Total x Ano'!$E$30</f>
        <v>5.1268905408869519E-5</v>
      </c>
      <c r="U111">
        <f>+H111/'Total x Ano'!$E$30</f>
        <v>6.1522686490643423E-5</v>
      </c>
      <c r="V111">
        <f>+I111/'Total x Ano'!$E$30</f>
        <v>0</v>
      </c>
      <c r="W111">
        <f>+J111/'Total x Ano'!$E$30</f>
        <v>2.0507562163547808E-5</v>
      </c>
      <c r="X111">
        <f>+K111/'Total x Ano'!$E$30</f>
        <v>6.1522686490643423E-5</v>
      </c>
      <c r="Y111">
        <f>+L111/'Total x Ano'!$E$30</f>
        <v>5.3319661625224302E-4</v>
      </c>
    </row>
    <row r="112" spans="1:25" x14ac:dyDescent="0.25">
      <c r="A112" s="1" t="s">
        <v>23</v>
      </c>
      <c r="B112">
        <f>p!B120</f>
        <v>1</v>
      </c>
      <c r="C112">
        <f>p!C120</f>
        <v>0</v>
      </c>
      <c r="D112">
        <f>p!D120</f>
        <v>18</v>
      </c>
      <c r="E112">
        <f>p!E120</f>
        <v>0</v>
      </c>
      <c r="F112">
        <f>p!F120</f>
        <v>9</v>
      </c>
      <c r="G112">
        <f>p!G120</f>
        <v>5</v>
      </c>
      <c r="H112">
        <f>p!H120</f>
        <v>3</v>
      </c>
      <c r="I112">
        <f>p!I120</f>
        <v>1</v>
      </c>
      <c r="J112">
        <f>p!J120</f>
        <v>0</v>
      </c>
      <c r="K112">
        <f>p!K120</f>
        <v>0</v>
      </c>
      <c r="L112">
        <f t="shared" si="3"/>
        <v>37</v>
      </c>
      <c r="N112" s="1" t="s">
        <v>23</v>
      </c>
      <c r="O112">
        <f>+B112/'Total x Ano'!$E$30</f>
        <v>1.0253781081773904E-5</v>
      </c>
      <c r="P112">
        <f>+C112/'Total x Ano'!$E$30</f>
        <v>0</v>
      </c>
      <c r="Q112">
        <f>+D112/'Total x Ano'!$E$30</f>
        <v>1.8456805947193028E-4</v>
      </c>
      <c r="R112">
        <f>+E112/'Total x Ano'!$E$30</f>
        <v>0</v>
      </c>
      <c r="S112">
        <f>+F112/'Total x Ano'!$E$30</f>
        <v>9.2284029735965141E-5</v>
      </c>
      <c r="T112">
        <f>+G112/'Total x Ano'!$E$30</f>
        <v>5.1268905408869519E-5</v>
      </c>
      <c r="U112">
        <f>+H112/'Total x Ano'!$E$30</f>
        <v>3.0761343245321711E-5</v>
      </c>
      <c r="V112">
        <f>+I112/'Total x Ano'!$E$30</f>
        <v>1.0253781081773904E-5</v>
      </c>
      <c r="W112">
        <f>+J112/'Total x Ano'!$E$30</f>
        <v>0</v>
      </c>
      <c r="X112">
        <f>+K112/'Total x Ano'!$E$30</f>
        <v>0</v>
      </c>
      <c r="Y112">
        <f>+L112/'Total x Ano'!$E$30</f>
        <v>3.7938990002563447E-4</v>
      </c>
    </row>
    <row r="113" spans="1:25" x14ac:dyDescent="0.25">
      <c r="A113" s="1" t="s">
        <v>22</v>
      </c>
      <c r="B113">
        <f>p!B121</f>
        <v>6</v>
      </c>
      <c r="C113">
        <f>p!C121</f>
        <v>7</v>
      </c>
      <c r="D113">
        <f>p!D121</f>
        <v>21</v>
      </c>
      <c r="E113">
        <f>p!E121</f>
        <v>1</v>
      </c>
      <c r="F113">
        <f>p!F121</f>
        <v>49</v>
      </c>
      <c r="G113">
        <f>p!G121</f>
        <v>19</v>
      </c>
      <c r="H113">
        <f>p!H121</f>
        <v>19</v>
      </c>
      <c r="I113">
        <f>p!I121</f>
        <v>6</v>
      </c>
      <c r="J113">
        <f>p!J121</f>
        <v>1</v>
      </c>
      <c r="K113">
        <f>p!K121</f>
        <v>19</v>
      </c>
      <c r="L113">
        <f t="shared" si="3"/>
        <v>148</v>
      </c>
      <c r="N113" s="1" t="s">
        <v>22</v>
      </c>
      <c r="O113">
        <f>+B113/'Total x Ano'!$E$30</f>
        <v>6.1522686490643423E-5</v>
      </c>
      <c r="P113">
        <f>+C113/'Total x Ano'!$E$30</f>
        <v>7.1776467572417333E-5</v>
      </c>
      <c r="Q113">
        <f>+D113/'Total x Ano'!$E$30</f>
        <v>2.1532940271725199E-4</v>
      </c>
      <c r="R113">
        <f>+E113/'Total x Ano'!$E$30</f>
        <v>1.0253781081773904E-5</v>
      </c>
      <c r="S113">
        <f>+F113/'Total x Ano'!$E$30</f>
        <v>5.0243527300692129E-4</v>
      </c>
      <c r="T113">
        <f>+G113/'Total x Ano'!$E$30</f>
        <v>1.9482184055370417E-4</v>
      </c>
      <c r="U113">
        <f>+H113/'Total x Ano'!$E$30</f>
        <v>1.9482184055370417E-4</v>
      </c>
      <c r="V113">
        <f>+I113/'Total x Ano'!$E$30</f>
        <v>6.1522686490643423E-5</v>
      </c>
      <c r="W113">
        <f>+J113/'Total x Ano'!$E$30</f>
        <v>1.0253781081773904E-5</v>
      </c>
      <c r="X113">
        <f>+K113/'Total x Ano'!$E$30</f>
        <v>1.9482184055370417E-4</v>
      </c>
      <c r="Y113">
        <f>+L113/'Total x Ano'!$E$30</f>
        <v>1.5175596001025379E-3</v>
      </c>
    </row>
    <row r="114" spans="1:25" x14ac:dyDescent="0.25">
      <c r="A114" s="1" t="s">
        <v>21</v>
      </c>
      <c r="B114">
        <f>p!B122</f>
        <v>0</v>
      </c>
      <c r="C114">
        <f>p!C122</f>
        <v>2</v>
      </c>
      <c r="D114">
        <f>p!D122</f>
        <v>9</v>
      </c>
      <c r="E114">
        <f>p!E122</f>
        <v>0</v>
      </c>
      <c r="F114">
        <f>p!F122</f>
        <v>2</v>
      </c>
      <c r="G114">
        <f>p!G122</f>
        <v>0</v>
      </c>
      <c r="H114">
        <f>p!H122</f>
        <v>2</v>
      </c>
      <c r="I114">
        <f>p!I122</f>
        <v>0</v>
      </c>
      <c r="J114">
        <f>p!J122</f>
        <v>0</v>
      </c>
      <c r="K114">
        <f>p!K122</f>
        <v>1</v>
      </c>
      <c r="L114">
        <f t="shared" si="3"/>
        <v>16</v>
      </c>
      <c r="N114" s="1" t="s">
        <v>21</v>
      </c>
      <c r="O114">
        <f>+B114/'Total x Ano'!$E$30</f>
        <v>0</v>
      </c>
      <c r="P114">
        <f>+C114/'Total x Ano'!$E$30</f>
        <v>2.0507562163547808E-5</v>
      </c>
      <c r="Q114">
        <f>+D114/'Total x Ano'!$E$30</f>
        <v>9.2284029735965141E-5</v>
      </c>
      <c r="R114">
        <f>+E114/'Total x Ano'!$E$30</f>
        <v>0</v>
      </c>
      <c r="S114">
        <f>+F114/'Total x Ano'!$E$30</f>
        <v>2.0507562163547808E-5</v>
      </c>
      <c r="T114">
        <f>+G114/'Total x Ano'!$E$30</f>
        <v>0</v>
      </c>
      <c r="U114">
        <f>+H114/'Total x Ano'!$E$30</f>
        <v>2.0507562163547808E-5</v>
      </c>
      <c r="V114">
        <f>+I114/'Total x Ano'!$E$30</f>
        <v>0</v>
      </c>
      <c r="W114">
        <f>+J114/'Total x Ano'!$E$30</f>
        <v>0</v>
      </c>
      <c r="X114">
        <f>+K114/'Total x Ano'!$E$30</f>
        <v>1.0253781081773904E-5</v>
      </c>
      <c r="Y114">
        <f>+L114/'Total x Ano'!$E$30</f>
        <v>1.6406049730838246E-4</v>
      </c>
    </row>
    <row r="115" spans="1:25" x14ac:dyDescent="0.25">
      <c r="A115" s="1" t="s">
        <v>20</v>
      </c>
      <c r="B115">
        <f>p!B123</f>
        <v>5</v>
      </c>
      <c r="C115">
        <f>p!C123</f>
        <v>2</v>
      </c>
      <c r="D115">
        <f>p!D123</f>
        <v>10</v>
      </c>
      <c r="E115">
        <f>p!E123</f>
        <v>1</v>
      </c>
      <c r="F115">
        <f>p!F123</f>
        <v>11</v>
      </c>
      <c r="G115">
        <f>p!G123</f>
        <v>3</v>
      </c>
      <c r="H115">
        <f>p!H123</f>
        <v>4</v>
      </c>
      <c r="I115">
        <f>p!I123</f>
        <v>0</v>
      </c>
      <c r="J115">
        <f>p!J123</f>
        <v>0</v>
      </c>
      <c r="K115">
        <f>p!K123</f>
        <v>5</v>
      </c>
      <c r="L115">
        <f t="shared" si="3"/>
        <v>41</v>
      </c>
      <c r="N115" s="1" t="s">
        <v>20</v>
      </c>
      <c r="O115">
        <f>+B115/'Total x Ano'!$E$30</f>
        <v>5.1268905408869519E-5</v>
      </c>
      <c r="P115">
        <f>+C115/'Total x Ano'!$E$30</f>
        <v>2.0507562163547808E-5</v>
      </c>
      <c r="Q115">
        <f>+D115/'Total x Ano'!$E$30</f>
        <v>1.0253781081773904E-4</v>
      </c>
      <c r="R115">
        <f>+E115/'Total x Ano'!$E$30</f>
        <v>1.0253781081773904E-5</v>
      </c>
      <c r="S115">
        <f>+F115/'Total x Ano'!$E$30</f>
        <v>1.1279159189951295E-4</v>
      </c>
      <c r="T115">
        <f>+G115/'Total x Ano'!$E$30</f>
        <v>3.0761343245321711E-5</v>
      </c>
      <c r="U115">
        <f>+H115/'Total x Ano'!$E$30</f>
        <v>4.1015124327095615E-5</v>
      </c>
      <c r="V115">
        <f>+I115/'Total x Ano'!$E$30</f>
        <v>0</v>
      </c>
      <c r="W115">
        <f>+J115/'Total x Ano'!$E$30</f>
        <v>0</v>
      </c>
      <c r="X115">
        <f>+K115/'Total x Ano'!$E$30</f>
        <v>5.1268905408869519E-5</v>
      </c>
      <c r="Y115">
        <f>+L115/'Total x Ano'!$E$30</f>
        <v>4.2040502435273006E-4</v>
      </c>
    </row>
    <row r="116" spans="1:25" x14ac:dyDescent="0.25">
      <c r="A116" s="1" t="s">
        <v>19</v>
      </c>
      <c r="B116">
        <f>p!B124</f>
        <v>7</v>
      </c>
      <c r="C116">
        <f>p!C124</f>
        <v>16</v>
      </c>
      <c r="D116">
        <f>p!D124</f>
        <v>34</v>
      </c>
      <c r="E116">
        <f>p!E124</f>
        <v>0</v>
      </c>
      <c r="F116">
        <f>p!F124</f>
        <v>40</v>
      </c>
      <c r="G116">
        <f>p!G124</f>
        <v>13</v>
      </c>
      <c r="H116">
        <f>p!H124</f>
        <v>10</v>
      </c>
      <c r="I116">
        <f>p!I124</f>
        <v>2</v>
      </c>
      <c r="J116">
        <f>p!J124</f>
        <v>0</v>
      </c>
      <c r="K116">
        <f>p!K124</f>
        <v>18</v>
      </c>
      <c r="L116">
        <f t="shared" si="3"/>
        <v>140</v>
      </c>
      <c r="N116" s="1" t="s">
        <v>19</v>
      </c>
      <c r="O116">
        <f>+B116/'Total x Ano'!$E$30</f>
        <v>7.1776467572417333E-5</v>
      </c>
      <c r="P116">
        <f>+C116/'Total x Ano'!$E$30</f>
        <v>1.6406049730838246E-4</v>
      </c>
      <c r="Q116">
        <f>+D116/'Total x Ano'!$E$30</f>
        <v>3.4862855678031274E-4</v>
      </c>
      <c r="R116">
        <f>+E116/'Total x Ano'!$E$30</f>
        <v>0</v>
      </c>
      <c r="S116">
        <f>+F116/'Total x Ano'!$E$30</f>
        <v>4.1015124327095615E-4</v>
      </c>
      <c r="T116">
        <f>+G116/'Total x Ano'!$E$30</f>
        <v>1.3329915406306076E-4</v>
      </c>
      <c r="U116">
        <f>+H116/'Total x Ano'!$E$30</f>
        <v>1.0253781081773904E-4</v>
      </c>
      <c r="V116">
        <f>+I116/'Total x Ano'!$E$30</f>
        <v>2.0507562163547808E-5</v>
      </c>
      <c r="W116">
        <f>+J116/'Total x Ano'!$E$30</f>
        <v>0</v>
      </c>
      <c r="X116">
        <f>+K116/'Total x Ano'!$E$30</f>
        <v>1.8456805947193028E-4</v>
      </c>
      <c r="Y116">
        <f>+L116/'Total x Ano'!$E$30</f>
        <v>1.4355293514483466E-3</v>
      </c>
    </row>
    <row r="117" spans="1:25" x14ac:dyDescent="0.25">
      <c r="A117" s="1" t="s">
        <v>18</v>
      </c>
      <c r="B117">
        <f>p!B125</f>
        <v>28</v>
      </c>
      <c r="C117">
        <f>p!C125</f>
        <v>21</v>
      </c>
      <c r="D117">
        <f>p!D125</f>
        <v>82</v>
      </c>
      <c r="E117">
        <f>p!E125</f>
        <v>3</v>
      </c>
      <c r="F117">
        <f>p!F125</f>
        <v>126</v>
      </c>
      <c r="G117">
        <f>p!G125</f>
        <v>67</v>
      </c>
      <c r="H117">
        <f>p!H125</f>
        <v>46</v>
      </c>
      <c r="I117">
        <f>p!I125</f>
        <v>4</v>
      </c>
      <c r="J117">
        <f>p!J125</f>
        <v>6</v>
      </c>
      <c r="K117">
        <f>p!K125</f>
        <v>37</v>
      </c>
      <c r="L117">
        <f t="shared" si="3"/>
        <v>420</v>
      </c>
      <c r="N117" s="1" t="s">
        <v>18</v>
      </c>
      <c r="O117">
        <f>+B117/'Total x Ano'!$E$30</f>
        <v>2.8710587028966933E-4</v>
      </c>
      <c r="P117">
        <f>+C117/'Total x Ano'!$E$30</f>
        <v>2.1532940271725199E-4</v>
      </c>
      <c r="Q117">
        <f>+D117/'Total x Ano'!$E$30</f>
        <v>8.4081004870546012E-4</v>
      </c>
      <c r="R117">
        <f>+E117/'Total x Ano'!$E$30</f>
        <v>3.0761343245321711E-5</v>
      </c>
      <c r="S117">
        <f>+F117/'Total x Ano'!$E$30</f>
        <v>1.2919764163035119E-3</v>
      </c>
      <c r="T117">
        <f>+G117/'Total x Ano'!$E$30</f>
        <v>6.8700333247885157E-4</v>
      </c>
      <c r="U117">
        <f>+H117/'Total x Ano'!$E$30</f>
        <v>4.7167392976159961E-4</v>
      </c>
      <c r="V117">
        <f>+I117/'Total x Ano'!$E$30</f>
        <v>4.1015124327095615E-5</v>
      </c>
      <c r="W117">
        <f>+J117/'Total x Ano'!$E$30</f>
        <v>6.1522686490643423E-5</v>
      </c>
      <c r="X117">
        <f>+K117/'Total x Ano'!$E$30</f>
        <v>3.7938990002563447E-4</v>
      </c>
      <c r="Y117">
        <f>+L117/'Total x Ano'!$E$30</f>
        <v>4.3065880543450398E-3</v>
      </c>
    </row>
    <row r="118" spans="1:25" x14ac:dyDescent="0.25">
      <c r="A118" s="1" t="s">
        <v>17</v>
      </c>
      <c r="B118">
        <f>p!B126</f>
        <v>3</v>
      </c>
      <c r="C118">
        <f>p!C126</f>
        <v>1</v>
      </c>
      <c r="D118">
        <f>p!D126</f>
        <v>18</v>
      </c>
      <c r="E118">
        <f>p!E126</f>
        <v>0</v>
      </c>
      <c r="F118">
        <f>p!F126</f>
        <v>23</v>
      </c>
      <c r="G118">
        <f>p!G126</f>
        <v>4</v>
      </c>
      <c r="H118">
        <f>p!H126</f>
        <v>6</v>
      </c>
      <c r="I118">
        <f>p!I126</f>
        <v>0</v>
      </c>
      <c r="J118">
        <f>p!J126</f>
        <v>0</v>
      </c>
      <c r="K118">
        <f>p!K126</f>
        <v>6</v>
      </c>
      <c r="L118">
        <f t="shared" si="3"/>
        <v>61</v>
      </c>
      <c r="N118" s="1" t="s">
        <v>17</v>
      </c>
      <c r="O118">
        <f>+B118/'Total x Ano'!$E$30</f>
        <v>3.0761343245321711E-5</v>
      </c>
      <c r="P118">
        <f>+C118/'Total x Ano'!$E$30</f>
        <v>1.0253781081773904E-5</v>
      </c>
      <c r="Q118">
        <f>+D118/'Total x Ano'!$E$30</f>
        <v>1.8456805947193028E-4</v>
      </c>
      <c r="R118">
        <f>+E118/'Total x Ano'!$E$30</f>
        <v>0</v>
      </c>
      <c r="S118">
        <f>+F118/'Total x Ano'!$E$30</f>
        <v>2.3583696488079981E-4</v>
      </c>
      <c r="T118">
        <f>+G118/'Total x Ano'!$E$30</f>
        <v>4.1015124327095615E-5</v>
      </c>
      <c r="U118">
        <f>+H118/'Total x Ano'!$E$30</f>
        <v>6.1522686490643423E-5</v>
      </c>
      <c r="V118">
        <f>+I118/'Total x Ano'!$E$30</f>
        <v>0</v>
      </c>
      <c r="W118">
        <f>+J118/'Total x Ano'!$E$30</f>
        <v>0</v>
      </c>
      <c r="X118">
        <f>+K118/'Total x Ano'!$E$30</f>
        <v>6.1522686490643423E-5</v>
      </c>
      <c r="Y118">
        <f>+L118/'Total x Ano'!$E$30</f>
        <v>6.2548064598820811E-4</v>
      </c>
    </row>
    <row r="119" spans="1:25" x14ac:dyDescent="0.25">
      <c r="A119" s="1" t="s">
        <v>16</v>
      </c>
      <c r="B119">
        <f>p!B127</f>
        <v>47</v>
      </c>
      <c r="C119">
        <f>p!C127</f>
        <v>34</v>
      </c>
      <c r="D119">
        <f>p!D127</f>
        <v>99</v>
      </c>
      <c r="E119">
        <f>p!E127</f>
        <v>4</v>
      </c>
      <c r="F119">
        <f>p!F127</f>
        <v>214</v>
      </c>
      <c r="G119">
        <f>p!G127</f>
        <v>173</v>
      </c>
      <c r="H119">
        <f>p!H127</f>
        <v>55</v>
      </c>
      <c r="I119">
        <f>p!I127</f>
        <v>13</v>
      </c>
      <c r="J119">
        <f>p!J127</f>
        <v>4</v>
      </c>
      <c r="K119">
        <f>p!K127</f>
        <v>53</v>
      </c>
      <c r="L119">
        <f t="shared" si="3"/>
        <v>696</v>
      </c>
      <c r="N119" s="1" t="s">
        <v>16</v>
      </c>
      <c r="O119">
        <f>+B119/'Total x Ano'!$E$30</f>
        <v>4.8192771084337347E-4</v>
      </c>
      <c r="P119">
        <f>+C119/'Total x Ano'!$E$30</f>
        <v>3.4862855678031274E-4</v>
      </c>
      <c r="Q119">
        <f>+D119/'Total x Ano'!$E$30</f>
        <v>1.0151243270956165E-3</v>
      </c>
      <c r="R119">
        <f>+E119/'Total x Ano'!$E$30</f>
        <v>4.1015124327095615E-5</v>
      </c>
      <c r="S119">
        <f>+F119/'Total x Ano'!$E$30</f>
        <v>2.1943091514996156E-3</v>
      </c>
      <c r="T119">
        <f>+G119/'Total x Ano'!$E$30</f>
        <v>1.7739041271468854E-3</v>
      </c>
      <c r="U119">
        <f>+H119/'Total x Ano'!$E$30</f>
        <v>5.6395795949756476E-4</v>
      </c>
      <c r="V119">
        <f>+I119/'Total x Ano'!$E$30</f>
        <v>1.3329915406306076E-4</v>
      </c>
      <c r="W119">
        <f>+J119/'Total x Ano'!$E$30</f>
        <v>4.1015124327095615E-5</v>
      </c>
      <c r="X119">
        <f>+K119/'Total x Ano'!$E$30</f>
        <v>5.4345039733401693E-4</v>
      </c>
      <c r="Y119">
        <f>+L119/'Total x Ano'!$E$30</f>
        <v>7.1366316329146374E-3</v>
      </c>
    </row>
    <row r="120" spans="1:25" x14ac:dyDescent="0.25">
      <c r="A120" s="1" t="s">
        <v>15</v>
      </c>
      <c r="B120">
        <f>p!B128</f>
        <v>192</v>
      </c>
      <c r="C120">
        <f>p!C128</f>
        <v>73</v>
      </c>
      <c r="D120">
        <f>p!D128</f>
        <v>276</v>
      </c>
      <c r="E120">
        <f>p!E128</f>
        <v>14</v>
      </c>
      <c r="F120">
        <f>p!F128</f>
        <v>645</v>
      </c>
      <c r="G120">
        <f>p!G128</f>
        <v>191</v>
      </c>
      <c r="H120">
        <f>p!H128</f>
        <v>179</v>
      </c>
      <c r="I120">
        <f>p!I128</f>
        <v>48</v>
      </c>
      <c r="J120">
        <f>p!J128</f>
        <v>12</v>
      </c>
      <c r="K120">
        <f>p!K128</f>
        <v>216</v>
      </c>
      <c r="L120">
        <f t="shared" si="3"/>
        <v>1846</v>
      </c>
      <c r="N120" s="1" t="s">
        <v>15</v>
      </c>
      <c r="O120">
        <f>+B120/'Total x Ano'!$E$30</f>
        <v>1.9687259677005895E-3</v>
      </c>
      <c r="P120">
        <f>+C120/'Total x Ano'!$E$30</f>
        <v>7.4852601896949504E-4</v>
      </c>
      <c r="Q120">
        <f>+D120/'Total x Ano'!$E$30</f>
        <v>2.8300435785695976E-3</v>
      </c>
      <c r="R120">
        <f>+E120/'Total x Ano'!$E$30</f>
        <v>1.4355293514483467E-4</v>
      </c>
      <c r="S120">
        <f>+F120/'Total x Ano'!$E$30</f>
        <v>6.613688797744168E-3</v>
      </c>
      <c r="T120">
        <f>+G120/'Total x Ano'!$E$30</f>
        <v>1.9584721866188156E-3</v>
      </c>
      <c r="U120">
        <f>+H120/'Total x Ano'!$E$30</f>
        <v>1.8354268136375289E-3</v>
      </c>
      <c r="V120">
        <f>+I120/'Total x Ano'!$E$30</f>
        <v>4.9218149192514738E-4</v>
      </c>
      <c r="W120">
        <f>+J120/'Total x Ano'!$E$30</f>
        <v>1.2304537298128685E-4</v>
      </c>
      <c r="X120">
        <f>+K120/'Total x Ano'!$E$30</f>
        <v>2.2148167136631634E-3</v>
      </c>
      <c r="Y120">
        <f>+L120/'Total x Ano'!$E$30</f>
        <v>1.8928479876954628E-2</v>
      </c>
    </row>
    <row r="121" spans="1:25" x14ac:dyDescent="0.25">
      <c r="A121" s="1" t="s">
        <v>14</v>
      </c>
      <c r="B121">
        <f>p!B129</f>
        <v>16</v>
      </c>
      <c r="C121">
        <f>p!C129</f>
        <v>19</v>
      </c>
      <c r="D121">
        <f>p!D129</f>
        <v>69</v>
      </c>
      <c r="E121">
        <f>p!E129</f>
        <v>3</v>
      </c>
      <c r="F121">
        <f>p!F129</f>
        <v>121</v>
      </c>
      <c r="G121">
        <f>p!G129</f>
        <v>37</v>
      </c>
      <c r="H121">
        <f>p!H129</f>
        <v>36</v>
      </c>
      <c r="I121">
        <f>p!I129</f>
        <v>6</v>
      </c>
      <c r="J121">
        <f>p!J129</f>
        <v>2</v>
      </c>
      <c r="K121">
        <f>p!K129</f>
        <v>27</v>
      </c>
      <c r="L121">
        <f t="shared" si="3"/>
        <v>336</v>
      </c>
      <c r="N121" s="1" t="s">
        <v>14</v>
      </c>
      <c r="O121">
        <f>+B121/'Total x Ano'!$E$30</f>
        <v>1.6406049730838246E-4</v>
      </c>
      <c r="P121">
        <f>+C121/'Total x Ano'!$E$30</f>
        <v>1.9482184055370417E-4</v>
      </c>
      <c r="Q121">
        <f>+D121/'Total x Ano'!$E$30</f>
        <v>7.075108946423994E-4</v>
      </c>
      <c r="R121">
        <f>+E121/'Total x Ano'!$E$30</f>
        <v>3.0761343245321711E-5</v>
      </c>
      <c r="S121">
        <f>+F121/'Total x Ano'!$E$30</f>
        <v>1.2407075108946423E-3</v>
      </c>
      <c r="T121">
        <f>+G121/'Total x Ano'!$E$30</f>
        <v>3.7938990002563447E-4</v>
      </c>
      <c r="U121">
        <f>+H121/'Total x Ano'!$E$30</f>
        <v>3.6913611894386056E-4</v>
      </c>
      <c r="V121">
        <f>+I121/'Total x Ano'!$E$30</f>
        <v>6.1522686490643423E-5</v>
      </c>
      <c r="W121">
        <f>+J121/'Total x Ano'!$E$30</f>
        <v>2.0507562163547808E-5</v>
      </c>
      <c r="X121">
        <f>+K121/'Total x Ano'!$E$30</f>
        <v>2.7685208920789542E-4</v>
      </c>
      <c r="Y121">
        <f>+L121/'Total x Ano'!$E$30</f>
        <v>3.4452704434760318E-3</v>
      </c>
    </row>
    <row r="122" spans="1:25" x14ac:dyDescent="0.25">
      <c r="A122" s="1" t="s">
        <v>13</v>
      </c>
      <c r="B122">
        <f>p!B130</f>
        <v>10</v>
      </c>
      <c r="C122">
        <f>p!C130</f>
        <v>9</v>
      </c>
      <c r="D122">
        <f>p!D130</f>
        <v>63</v>
      </c>
      <c r="E122">
        <f>p!E130</f>
        <v>1</v>
      </c>
      <c r="F122">
        <f>p!F130</f>
        <v>57</v>
      </c>
      <c r="G122">
        <f>p!G130</f>
        <v>18</v>
      </c>
      <c r="H122">
        <f>p!H130</f>
        <v>24</v>
      </c>
      <c r="I122">
        <f>p!I130</f>
        <v>3</v>
      </c>
      <c r="J122">
        <f>p!J130</f>
        <v>0</v>
      </c>
      <c r="K122">
        <f>p!K130</f>
        <v>16</v>
      </c>
      <c r="L122">
        <f t="shared" si="3"/>
        <v>201</v>
      </c>
      <c r="N122" s="1" t="s">
        <v>13</v>
      </c>
      <c r="O122">
        <f>+B122/'Total x Ano'!$E$30</f>
        <v>1.0253781081773904E-4</v>
      </c>
      <c r="P122">
        <f>+C122/'Total x Ano'!$E$30</f>
        <v>9.2284029735965141E-5</v>
      </c>
      <c r="Q122">
        <f>+D122/'Total x Ano'!$E$30</f>
        <v>6.4598820815175593E-4</v>
      </c>
      <c r="R122">
        <f>+E122/'Total x Ano'!$E$30</f>
        <v>1.0253781081773904E-5</v>
      </c>
      <c r="S122">
        <f>+F122/'Total x Ano'!$E$30</f>
        <v>5.8446552166111258E-4</v>
      </c>
      <c r="T122">
        <f>+G122/'Total x Ano'!$E$30</f>
        <v>1.8456805947193028E-4</v>
      </c>
      <c r="U122">
        <f>+H122/'Total x Ano'!$E$30</f>
        <v>2.4609074596257369E-4</v>
      </c>
      <c r="V122">
        <f>+I122/'Total x Ano'!$E$30</f>
        <v>3.0761343245321711E-5</v>
      </c>
      <c r="W122">
        <f>+J122/'Total x Ano'!$E$30</f>
        <v>0</v>
      </c>
      <c r="X122">
        <f>+K122/'Total x Ano'!$E$30</f>
        <v>1.6406049730838246E-4</v>
      </c>
      <c r="Y122">
        <f>+L122/'Total x Ano'!$E$30</f>
        <v>2.0610099974365547E-3</v>
      </c>
    </row>
    <row r="123" spans="1:25" x14ac:dyDescent="0.25">
      <c r="A123" s="1" t="s">
        <v>12</v>
      </c>
      <c r="B123">
        <f>p!B131</f>
        <v>52</v>
      </c>
      <c r="C123">
        <f>p!C131</f>
        <v>11</v>
      </c>
      <c r="D123">
        <f>p!D131</f>
        <v>116</v>
      </c>
      <c r="E123">
        <f>p!E131</f>
        <v>1</v>
      </c>
      <c r="F123">
        <f>p!F131</f>
        <v>103</v>
      </c>
      <c r="G123">
        <f>p!G131</f>
        <v>20</v>
      </c>
      <c r="H123">
        <f>p!H131</f>
        <v>21</v>
      </c>
      <c r="I123">
        <f>p!I131</f>
        <v>5</v>
      </c>
      <c r="J123">
        <f>p!J131</f>
        <v>5</v>
      </c>
      <c r="K123">
        <f>p!K131</f>
        <v>28</v>
      </c>
      <c r="L123">
        <f t="shared" si="3"/>
        <v>362</v>
      </c>
      <c r="N123" s="1" t="s">
        <v>12</v>
      </c>
      <c r="O123">
        <f>+B123/'Total x Ano'!$E$30</f>
        <v>5.3319661625224302E-4</v>
      </c>
      <c r="P123">
        <f>+C123/'Total x Ano'!$E$30</f>
        <v>1.1279159189951295E-4</v>
      </c>
      <c r="Q123">
        <f>+D123/'Total x Ano'!$E$30</f>
        <v>1.189438605485773E-3</v>
      </c>
      <c r="R123">
        <f>+E123/'Total x Ano'!$E$30</f>
        <v>1.0253781081773904E-5</v>
      </c>
      <c r="S123">
        <f>+F123/'Total x Ano'!$E$30</f>
        <v>1.0561394514227121E-3</v>
      </c>
      <c r="T123">
        <f>+G123/'Total x Ano'!$E$30</f>
        <v>2.0507562163547808E-4</v>
      </c>
      <c r="U123">
        <f>+H123/'Total x Ano'!$E$30</f>
        <v>2.1532940271725199E-4</v>
      </c>
      <c r="V123">
        <f>+I123/'Total x Ano'!$E$30</f>
        <v>5.1268905408869519E-5</v>
      </c>
      <c r="W123">
        <f>+J123/'Total x Ano'!$E$30</f>
        <v>5.1268905408869519E-5</v>
      </c>
      <c r="X123">
        <f>+K123/'Total x Ano'!$E$30</f>
        <v>2.8710587028966933E-4</v>
      </c>
      <c r="Y123">
        <f>+L123/'Total x Ano'!$E$30</f>
        <v>3.7118687516021535E-3</v>
      </c>
    </row>
    <row r="124" spans="1:25" x14ac:dyDescent="0.25">
      <c r="A124" s="1" t="s">
        <v>11</v>
      </c>
      <c r="B124">
        <f>p!B132</f>
        <v>1</v>
      </c>
      <c r="C124">
        <f>p!C132</f>
        <v>1</v>
      </c>
      <c r="D124">
        <f>p!D132</f>
        <v>14</v>
      </c>
      <c r="E124">
        <f>p!E132</f>
        <v>0</v>
      </c>
      <c r="F124">
        <f>p!F132</f>
        <v>12</v>
      </c>
      <c r="G124">
        <f>p!G132</f>
        <v>3</v>
      </c>
      <c r="H124">
        <f>p!H132</f>
        <v>4</v>
      </c>
      <c r="I124">
        <f>p!I132</f>
        <v>1</v>
      </c>
      <c r="J124">
        <f>p!J132</f>
        <v>0</v>
      </c>
      <c r="K124">
        <f>p!K132</f>
        <v>7</v>
      </c>
      <c r="L124">
        <f t="shared" si="3"/>
        <v>43</v>
      </c>
      <c r="N124" s="1" t="s">
        <v>11</v>
      </c>
      <c r="O124">
        <f>+B124/'Total x Ano'!$E$30</f>
        <v>1.0253781081773904E-5</v>
      </c>
      <c r="P124">
        <f>+C124/'Total x Ano'!$E$30</f>
        <v>1.0253781081773904E-5</v>
      </c>
      <c r="Q124">
        <f>+D124/'Total x Ano'!$E$30</f>
        <v>1.4355293514483467E-4</v>
      </c>
      <c r="R124">
        <f>+E124/'Total x Ano'!$E$30</f>
        <v>0</v>
      </c>
      <c r="S124">
        <f>+F124/'Total x Ano'!$E$30</f>
        <v>1.2304537298128685E-4</v>
      </c>
      <c r="T124">
        <f>+G124/'Total x Ano'!$E$30</f>
        <v>3.0761343245321711E-5</v>
      </c>
      <c r="U124">
        <f>+H124/'Total x Ano'!$E$30</f>
        <v>4.1015124327095615E-5</v>
      </c>
      <c r="V124">
        <f>+I124/'Total x Ano'!$E$30</f>
        <v>1.0253781081773904E-5</v>
      </c>
      <c r="W124">
        <f>+J124/'Total x Ano'!$E$30</f>
        <v>0</v>
      </c>
      <c r="X124">
        <f>+K124/'Total x Ano'!$E$30</f>
        <v>7.1776467572417333E-5</v>
      </c>
      <c r="Y124">
        <f>+L124/'Total x Ano'!$E$30</f>
        <v>4.4091258651627788E-4</v>
      </c>
    </row>
    <row r="125" spans="1:25" x14ac:dyDescent="0.25">
      <c r="A125" s="1" t="s">
        <v>10</v>
      </c>
      <c r="B125">
        <f>p!B133</f>
        <v>0</v>
      </c>
      <c r="C125">
        <f>p!C133</f>
        <v>0</v>
      </c>
      <c r="D125">
        <f>p!D133</f>
        <v>17</v>
      </c>
      <c r="E125">
        <f>p!E133</f>
        <v>1</v>
      </c>
      <c r="F125">
        <f>p!F133</f>
        <v>16</v>
      </c>
      <c r="G125">
        <f>p!G133</f>
        <v>5</v>
      </c>
      <c r="H125">
        <f>p!H133</f>
        <v>3</v>
      </c>
      <c r="I125">
        <f>p!I133</f>
        <v>1</v>
      </c>
      <c r="J125">
        <f>p!J133</f>
        <v>0</v>
      </c>
      <c r="K125">
        <f>p!K133</f>
        <v>6</v>
      </c>
      <c r="L125">
        <f t="shared" si="3"/>
        <v>49</v>
      </c>
      <c r="N125" s="1" t="s">
        <v>10</v>
      </c>
      <c r="O125">
        <f>+B125/'Total x Ano'!$E$30</f>
        <v>0</v>
      </c>
      <c r="P125">
        <f>+C125/'Total x Ano'!$E$30</f>
        <v>0</v>
      </c>
      <c r="Q125">
        <f>+D125/'Total x Ano'!$E$30</f>
        <v>1.7431427839015637E-4</v>
      </c>
      <c r="R125">
        <f>+E125/'Total x Ano'!$E$30</f>
        <v>1.0253781081773904E-5</v>
      </c>
      <c r="S125">
        <f>+F125/'Total x Ano'!$E$30</f>
        <v>1.6406049730838246E-4</v>
      </c>
      <c r="T125">
        <f>+G125/'Total x Ano'!$E$30</f>
        <v>5.1268905408869519E-5</v>
      </c>
      <c r="U125">
        <f>+H125/'Total x Ano'!$E$30</f>
        <v>3.0761343245321711E-5</v>
      </c>
      <c r="V125">
        <f>+I125/'Total x Ano'!$E$30</f>
        <v>1.0253781081773904E-5</v>
      </c>
      <c r="W125">
        <f>+J125/'Total x Ano'!$E$30</f>
        <v>0</v>
      </c>
      <c r="X125">
        <f>+K125/'Total x Ano'!$E$30</f>
        <v>6.1522686490643423E-5</v>
      </c>
      <c r="Y125">
        <f>+L125/'Total x Ano'!$E$30</f>
        <v>5.0243527300692129E-4</v>
      </c>
    </row>
    <row r="126" spans="1:25" x14ac:dyDescent="0.25">
      <c r="A126" s="1" t="s">
        <v>9</v>
      </c>
      <c r="B126">
        <f>p!B134</f>
        <v>13</v>
      </c>
      <c r="C126">
        <f>p!C134</f>
        <v>3</v>
      </c>
      <c r="D126">
        <f>p!D134</f>
        <v>24</v>
      </c>
      <c r="E126">
        <f>p!E134</f>
        <v>0</v>
      </c>
      <c r="F126">
        <f>p!F134</f>
        <v>25</v>
      </c>
      <c r="G126">
        <f>p!G134</f>
        <v>6</v>
      </c>
      <c r="H126">
        <f>p!H134</f>
        <v>15</v>
      </c>
      <c r="I126">
        <f>p!I134</f>
        <v>4</v>
      </c>
      <c r="J126">
        <f>p!J134</f>
        <v>0</v>
      </c>
      <c r="K126">
        <f>p!K134</f>
        <v>14</v>
      </c>
      <c r="L126">
        <f t="shared" si="3"/>
        <v>104</v>
      </c>
      <c r="N126" s="1" t="s">
        <v>9</v>
      </c>
      <c r="O126">
        <f>+B126/'Total x Ano'!$E$30</f>
        <v>1.3329915406306076E-4</v>
      </c>
      <c r="P126">
        <f>+C126/'Total x Ano'!$E$30</f>
        <v>3.0761343245321711E-5</v>
      </c>
      <c r="Q126">
        <f>+D126/'Total x Ano'!$E$30</f>
        <v>2.4609074596257369E-4</v>
      </c>
      <c r="R126">
        <f>+E126/'Total x Ano'!$E$30</f>
        <v>0</v>
      </c>
      <c r="S126">
        <f>+F126/'Total x Ano'!$E$30</f>
        <v>2.563445270443476E-4</v>
      </c>
      <c r="T126">
        <f>+G126/'Total x Ano'!$E$30</f>
        <v>6.1522686490643423E-5</v>
      </c>
      <c r="U126">
        <f>+H126/'Total x Ano'!$E$30</f>
        <v>1.5380671622660855E-4</v>
      </c>
      <c r="V126">
        <f>+I126/'Total x Ano'!$E$30</f>
        <v>4.1015124327095615E-5</v>
      </c>
      <c r="W126">
        <f>+J126/'Total x Ano'!$E$30</f>
        <v>0</v>
      </c>
      <c r="X126">
        <f>+K126/'Total x Ano'!$E$30</f>
        <v>1.4355293514483467E-4</v>
      </c>
      <c r="Y126">
        <f>+L126/'Total x Ano'!$E$30</f>
        <v>1.066393232504486E-3</v>
      </c>
    </row>
    <row r="127" spans="1:25" x14ac:dyDescent="0.25">
      <c r="A127" s="1" t="s">
        <v>8</v>
      </c>
      <c r="B127">
        <f>p!B135</f>
        <v>1</v>
      </c>
      <c r="C127">
        <f>p!C135</f>
        <v>5</v>
      </c>
      <c r="D127">
        <f>p!D135</f>
        <v>20</v>
      </c>
      <c r="E127">
        <f>p!E135</f>
        <v>0</v>
      </c>
      <c r="F127">
        <f>p!F135</f>
        <v>54</v>
      </c>
      <c r="G127">
        <f>p!G135</f>
        <v>19</v>
      </c>
      <c r="H127">
        <f>p!H135</f>
        <v>10</v>
      </c>
      <c r="I127">
        <f>p!I135</f>
        <v>0</v>
      </c>
      <c r="J127">
        <f>p!J135</f>
        <v>4</v>
      </c>
      <c r="K127">
        <f>p!K135</f>
        <v>19</v>
      </c>
      <c r="L127">
        <f t="shared" si="3"/>
        <v>132</v>
      </c>
      <c r="N127" s="1" t="s">
        <v>8</v>
      </c>
      <c r="O127">
        <f>+B127/'Total x Ano'!$E$30</f>
        <v>1.0253781081773904E-5</v>
      </c>
      <c r="P127">
        <f>+C127/'Total x Ano'!$E$30</f>
        <v>5.1268905408869519E-5</v>
      </c>
      <c r="Q127">
        <f>+D127/'Total x Ano'!$E$30</f>
        <v>2.0507562163547808E-4</v>
      </c>
      <c r="R127">
        <f>+E127/'Total x Ano'!$E$30</f>
        <v>0</v>
      </c>
      <c r="S127">
        <f>+F127/'Total x Ano'!$E$30</f>
        <v>5.5370417841579085E-4</v>
      </c>
      <c r="T127">
        <f>+G127/'Total x Ano'!$E$30</f>
        <v>1.9482184055370417E-4</v>
      </c>
      <c r="U127">
        <f>+H127/'Total x Ano'!$E$30</f>
        <v>1.0253781081773904E-4</v>
      </c>
      <c r="V127">
        <f>+I127/'Total x Ano'!$E$30</f>
        <v>0</v>
      </c>
      <c r="W127">
        <f>+J127/'Total x Ano'!$E$30</f>
        <v>4.1015124327095615E-5</v>
      </c>
      <c r="X127">
        <f>+K127/'Total x Ano'!$E$30</f>
        <v>1.9482184055370417E-4</v>
      </c>
      <c r="Y127">
        <f>+L127/'Total x Ano'!$E$30</f>
        <v>1.3534991027941553E-3</v>
      </c>
    </row>
    <row r="128" spans="1:25" x14ac:dyDescent="0.25">
      <c r="A128" s="1" t="s">
        <v>7</v>
      </c>
      <c r="B128">
        <f>p!B136</f>
        <v>411</v>
      </c>
      <c r="C128">
        <f>p!C136</f>
        <v>232</v>
      </c>
      <c r="D128">
        <f>p!D136</f>
        <v>1011</v>
      </c>
      <c r="E128">
        <f>p!E136</f>
        <v>30</v>
      </c>
      <c r="F128">
        <f>p!F136</f>
        <v>1630</v>
      </c>
      <c r="G128">
        <f>p!G136</f>
        <v>629</v>
      </c>
      <c r="H128">
        <f>p!H136</f>
        <v>476</v>
      </c>
      <c r="I128">
        <f>p!I136</f>
        <v>103</v>
      </c>
      <c r="J128">
        <f>p!J136</f>
        <v>38</v>
      </c>
      <c r="K128">
        <f>p!K136</f>
        <v>523</v>
      </c>
      <c r="L128">
        <f t="shared" si="3"/>
        <v>5083</v>
      </c>
      <c r="N128" s="1" t="s">
        <v>7</v>
      </c>
      <c r="O128">
        <f>+B128/'Total x Ano'!$E$30</f>
        <v>4.2143040246090746E-3</v>
      </c>
      <c r="P128">
        <f>+C128/'Total x Ano'!$E$30</f>
        <v>2.378877210971546E-3</v>
      </c>
      <c r="Q128">
        <f>+D128/'Total x Ano'!$E$30</f>
        <v>1.0366572673673417E-2</v>
      </c>
      <c r="R128">
        <f>+E128/'Total x Ano'!$E$30</f>
        <v>3.076134324532171E-4</v>
      </c>
      <c r="S128">
        <f>+F128/'Total x Ano'!$E$30</f>
        <v>1.6713663163291464E-2</v>
      </c>
      <c r="T128">
        <f>+G128/'Total x Ano'!$E$30</f>
        <v>6.4496283004357854E-3</v>
      </c>
      <c r="U128">
        <f>+H128/'Total x Ano'!$E$30</f>
        <v>4.880799794924378E-3</v>
      </c>
      <c r="V128">
        <f>+I128/'Total x Ano'!$E$30</f>
        <v>1.0561394514227121E-3</v>
      </c>
      <c r="W128">
        <f>+J128/'Total x Ano'!$E$30</f>
        <v>3.8964368110740833E-4</v>
      </c>
      <c r="X128">
        <f>+K128/'Total x Ano'!$E$30</f>
        <v>5.3627275057677518E-3</v>
      </c>
      <c r="Y128">
        <f>+L128/'Total x Ano'!$E$30</f>
        <v>5.2119969238656756E-2</v>
      </c>
    </row>
    <row r="129" spans="1:25" x14ac:dyDescent="0.25">
      <c r="L129" s="1"/>
    </row>
    <row r="130" spans="1:25" x14ac:dyDescent="0.25">
      <c r="L130" s="1"/>
    </row>
    <row r="131" spans="1:25" s="1" customFormat="1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  <c r="O131" s="1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x14ac:dyDescent="0.25">
      <c r="B132" s="1" t="s">
        <v>505</v>
      </c>
      <c r="C132" s="1" t="s">
        <v>541</v>
      </c>
      <c r="D132" s="1" t="s">
        <v>1</v>
      </c>
      <c r="E132" s="1" t="s">
        <v>531</v>
      </c>
      <c r="F132" s="1" t="s">
        <v>510</v>
      </c>
      <c r="G132" s="1" t="s">
        <v>537</v>
      </c>
      <c r="H132" s="1" t="s">
        <v>2</v>
      </c>
      <c r="I132" s="1" t="s">
        <v>3</v>
      </c>
      <c r="J132" s="1" t="s">
        <v>6</v>
      </c>
      <c r="K132" s="1" t="s">
        <v>533</v>
      </c>
      <c r="L132" s="1" t="s">
        <v>565</v>
      </c>
      <c r="N132" s="1"/>
      <c r="O132" s="1" t="s">
        <v>505</v>
      </c>
      <c r="P132" s="1" t="s">
        <v>541</v>
      </c>
      <c r="Q132" s="1" t="s">
        <v>1</v>
      </c>
      <c r="R132" s="1" t="s">
        <v>531</v>
      </c>
      <c r="S132" s="1" t="s">
        <v>510</v>
      </c>
      <c r="T132" s="1" t="s">
        <v>537</v>
      </c>
      <c r="U132" s="1" t="s">
        <v>2</v>
      </c>
      <c r="V132" s="1" t="s">
        <v>3</v>
      </c>
      <c r="W132" s="1" t="s">
        <v>6</v>
      </c>
      <c r="X132" s="1" t="s">
        <v>533</v>
      </c>
      <c r="Y132" s="1" t="s">
        <v>565</v>
      </c>
    </row>
    <row r="133" spans="1:25" x14ac:dyDescent="0.25">
      <c r="A133" s="1" t="s">
        <v>34</v>
      </c>
      <c r="B133">
        <f>p!B144</f>
        <v>1</v>
      </c>
      <c r="C133">
        <f>p!C144</f>
        <v>0</v>
      </c>
      <c r="D133">
        <f>p!D144</f>
        <v>14</v>
      </c>
      <c r="E133">
        <f>p!E144</f>
        <v>0</v>
      </c>
      <c r="F133">
        <f>p!F144</f>
        <v>8</v>
      </c>
      <c r="G133">
        <f>p!G144</f>
        <v>1</v>
      </c>
      <c r="H133">
        <f>p!H144</f>
        <v>2</v>
      </c>
      <c r="I133">
        <f>p!I144</f>
        <v>0</v>
      </c>
      <c r="J133">
        <f>p!J144</f>
        <v>0</v>
      </c>
      <c r="K133">
        <f>p!K144</f>
        <v>0</v>
      </c>
      <c r="L133">
        <f>SUM(B133:K133)</f>
        <v>26</v>
      </c>
      <c r="N133" s="1" t="s">
        <v>34</v>
      </c>
      <c r="O133">
        <f>+B133/'Total x Ano'!$F$30</f>
        <v>9.8009428507022376E-6</v>
      </c>
      <c r="P133">
        <f>+C133/'Total x Ano'!$F$30</f>
        <v>0</v>
      </c>
      <c r="Q133">
        <f>+D133/'Total x Ano'!$F$30</f>
        <v>1.3721319990983133E-4</v>
      </c>
      <c r="R133">
        <f>+E133/'Total x Ano'!$F$30</f>
        <v>0</v>
      </c>
      <c r="S133">
        <f>+F133/'Total x Ano'!$F$30</f>
        <v>7.8407542805617901E-5</v>
      </c>
      <c r="T133">
        <f>+G133/'Total x Ano'!$F$30</f>
        <v>9.8009428507022376E-6</v>
      </c>
      <c r="U133">
        <f>+H133/'Total x Ano'!$F$30</f>
        <v>1.9601885701404475E-5</v>
      </c>
      <c r="V133">
        <f>+I133/'Total x Ano'!$F$30</f>
        <v>0</v>
      </c>
      <c r="W133">
        <f>+J133/'Total x Ano'!$F$30</f>
        <v>0</v>
      </c>
      <c r="X133">
        <f>+K133/'Total x Ano'!$F$30</f>
        <v>0</v>
      </c>
      <c r="Y133">
        <f>+L133/'Total x Ano'!$F$30</f>
        <v>2.5482451411825818E-4</v>
      </c>
    </row>
    <row r="134" spans="1:25" x14ac:dyDescent="0.25">
      <c r="A134" s="1" t="s">
        <v>33</v>
      </c>
      <c r="B134">
        <f>p!B145</f>
        <v>2</v>
      </c>
      <c r="C134">
        <f>p!C145</f>
        <v>0</v>
      </c>
      <c r="D134">
        <f>p!D145</f>
        <v>3</v>
      </c>
      <c r="E134">
        <f>p!E145</f>
        <v>0</v>
      </c>
      <c r="F134">
        <f>p!F145</f>
        <v>4</v>
      </c>
      <c r="G134">
        <f>p!G145</f>
        <v>1</v>
      </c>
      <c r="H134">
        <f>p!H145</f>
        <v>2</v>
      </c>
      <c r="I134">
        <f>p!I145</f>
        <v>1</v>
      </c>
      <c r="J134">
        <f>p!J145</f>
        <v>0</v>
      </c>
      <c r="K134">
        <f>p!K145</f>
        <v>0</v>
      </c>
      <c r="L134">
        <f t="shared" ref="L134:L160" si="4">SUM(B134:K134)</f>
        <v>13</v>
      </c>
      <c r="N134" s="1" t="s">
        <v>33</v>
      </c>
      <c r="O134">
        <f>+B134/'Total x Ano'!$F$30</f>
        <v>1.9601885701404475E-5</v>
      </c>
      <c r="P134">
        <f>+C134/'Total x Ano'!$F$30</f>
        <v>0</v>
      </c>
      <c r="Q134">
        <f>+D134/'Total x Ano'!$F$30</f>
        <v>2.9402828552106713E-5</v>
      </c>
      <c r="R134">
        <f>+E134/'Total x Ano'!$F$30</f>
        <v>0</v>
      </c>
      <c r="S134">
        <f>+F134/'Total x Ano'!$F$30</f>
        <v>3.920377140280895E-5</v>
      </c>
      <c r="T134">
        <f>+G134/'Total x Ano'!$F$30</f>
        <v>9.8009428507022376E-6</v>
      </c>
      <c r="U134">
        <f>+H134/'Total x Ano'!$F$30</f>
        <v>1.9601885701404475E-5</v>
      </c>
      <c r="V134">
        <f>+I134/'Total x Ano'!$F$30</f>
        <v>9.8009428507022376E-6</v>
      </c>
      <c r="W134">
        <f>+J134/'Total x Ano'!$F$30</f>
        <v>0</v>
      </c>
      <c r="X134">
        <f>+K134/'Total x Ano'!$F$30</f>
        <v>0</v>
      </c>
      <c r="Y134">
        <f>+L134/'Total x Ano'!$F$30</f>
        <v>1.2741225705912909E-4</v>
      </c>
    </row>
    <row r="135" spans="1:25" x14ac:dyDescent="0.25">
      <c r="A135" s="1" t="s">
        <v>32</v>
      </c>
      <c r="B135">
        <f>p!B146</f>
        <v>6</v>
      </c>
      <c r="C135">
        <f>p!C146</f>
        <v>3</v>
      </c>
      <c r="D135">
        <f>p!D146</f>
        <v>14</v>
      </c>
      <c r="E135">
        <f>p!E146</f>
        <v>0</v>
      </c>
      <c r="F135">
        <f>p!F146</f>
        <v>14</v>
      </c>
      <c r="G135">
        <f>p!G146</f>
        <v>7</v>
      </c>
      <c r="H135">
        <f>p!H146</f>
        <v>3</v>
      </c>
      <c r="I135">
        <f>p!I146</f>
        <v>1</v>
      </c>
      <c r="J135">
        <f>p!J146</f>
        <v>2</v>
      </c>
      <c r="K135">
        <f>p!K146</f>
        <v>7</v>
      </c>
      <c r="L135">
        <f t="shared" si="4"/>
        <v>57</v>
      </c>
      <c r="N135" s="1" t="s">
        <v>32</v>
      </c>
      <c r="O135">
        <f>+B135/'Total x Ano'!$F$30</f>
        <v>5.8805657104213426E-5</v>
      </c>
      <c r="P135">
        <f>+C135/'Total x Ano'!$F$30</f>
        <v>2.9402828552106713E-5</v>
      </c>
      <c r="Q135">
        <f>+D135/'Total x Ano'!$F$30</f>
        <v>1.3721319990983133E-4</v>
      </c>
      <c r="R135">
        <f>+E135/'Total x Ano'!$F$30</f>
        <v>0</v>
      </c>
      <c r="S135">
        <f>+F135/'Total x Ano'!$F$30</f>
        <v>1.3721319990983133E-4</v>
      </c>
      <c r="T135">
        <f>+G135/'Total x Ano'!$F$30</f>
        <v>6.8606599954915663E-5</v>
      </c>
      <c r="U135">
        <f>+H135/'Total x Ano'!$F$30</f>
        <v>2.9402828552106713E-5</v>
      </c>
      <c r="V135">
        <f>+I135/'Total x Ano'!$F$30</f>
        <v>9.8009428507022376E-6</v>
      </c>
      <c r="W135">
        <f>+J135/'Total x Ano'!$F$30</f>
        <v>1.9601885701404475E-5</v>
      </c>
      <c r="X135">
        <f>+K135/'Total x Ano'!$F$30</f>
        <v>6.8606599954915663E-5</v>
      </c>
      <c r="Y135">
        <f>+L135/'Total x Ano'!$F$30</f>
        <v>5.5865374249002757E-4</v>
      </c>
    </row>
    <row r="136" spans="1:25" x14ac:dyDescent="0.25">
      <c r="A136" s="1" t="s">
        <v>31</v>
      </c>
      <c r="B136">
        <f>p!B147</f>
        <v>0</v>
      </c>
      <c r="C136">
        <f>p!C147</f>
        <v>0</v>
      </c>
      <c r="D136">
        <f>p!D147</f>
        <v>8</v>
      </c>
      <c r="E136">
        <f>p!E147</f>
        <v>0</v>
      </c>
      <c r="F136">
        <f>p!F147</f>
        <v>1</v>
      </c>
      <c r="G136">
        <f>p!G147</f>
        <v>2</v>
      </c>
      <c r="H136">
        <f>p!H147</f>
        <v>2</v>
      </c>
      <c r="I136">
        <f>p!I147</f>
        <v>0</v>
      </c>
      <c r="J136">
        <f>p!J147</f>
        <v>0</v>
      </c>
      <c r="K136">
        <f>p!K147</f>
        <v>1</v>
      </c>
      <c r="L136">
        <f t="shared" si="4"/>
        <v>14</v>
      </c>
      <c r="N136" s="1" t="s">
        <v>31</v>
      </c>
      <c r="O136">
        <f>+B136/'Total x Ano'!$F$30</f>
        <v>0</v>
      </c>
      <c r="P136">
        <f>+C136/'Total x Ano'!$F$30</f>
        <v>0</v>
      </c>
      <c r="Q136">
        <f>+D136/'Total x Ano'!$F$30</f>
        <v>7.8407542805617901E-5</v>
      </c>
      <c r="R136">
        <f>+E136/'Total x Ano'!$F$30</f>
        <v>0</v>
      </c>
      <c r="S136">
        <f>+F136/'Total x Ano'!$F$30</f>
        <v>9.8009428507022376E-6</v>
      </c>
      <c r="T136">
        <f>+G136/'Total x Ano'!$F$30</f>
        <v>1.9601885701404475E-5</v>
      </c>
      <c r="U136">
        <f>+H136/'Total x Ano'!$F$30</f>
        <v>1.9601885701404475E-5</v>
      </c>
      <c r="V136">
        <f>+I136/'Total x Ano'!$F$30</f>
        <v>0</v>
      </c>
      <c r="W136">
        <f>+J136/'Total x Ano'!$F$30</f>
        <v>0</v>
      </c>
      <c r="X136">
        <f>+K136/'Total x Ano'!$F$30</f>
        <v>9.8009428507022376E-6</v>
      </c>
      <c r="Y136">
        <f>+L136/'Total x Ano'!$F$30</f>
        <v>1.3721319990983133E-4</v>
      </c>
    </row>
    <row r="137" spans="1:25" x14ac:dyDescent="0.25">
      <c r="A137" s="1" t="s">
        <v>30</v>
      </c>
      <c r="B137">
        <f>p!B148</f>
        <v>1</v>
      </c>
      <c r="C137">
        <f>p!C148</f>
        <v>12</v>
      </c>
      <c r="D137">
        <f>p!D148</f>
        <v>23</v>
      </c>
      <c r="E137">
        <f>p!E148</f>
        <v>1</v>
      </c>
      <c r="F137">
        <f>p!F148</f>
        <v>18</v>
      </c>
      <c r="G137">
        <f>p!G148</f>
        <v>12</v>
      </c>
      <c r="H137">
        <f>p!H148</f>
        <v>7</v>
      </c>
      <c r="I137">
        <f>p!I148</f>
        <v>0</v>
      </c>
      <c r="J137">
        <f>p!J148</f>
        <v>0</v>
      </c>
      <c r="K137">
        <f>p!K148</f>
        <v>9</v>
      </c>
      <c r="L137">
        <f t="shared" si="4"/>
        <v>83</v>
      </c>
      <c r="N137" s="1" t="s">
        <v>30</v>
      </c>
      <c r="O137">
        <f>+B137/'Total x Ano'!$F$30</f>
        <v>9.8009428507022376E-6</v>
      </c>
      <c r="P137">
        <f>+C137/'Total x Ano'!$F$30</f>
        <v>1.1761131420842685E-4</v>
      </c>
      <c r="Q137">
        <f>+D137/'Total x Ano'!$F$30</f>
        <v>2.2542168556615146E-4</v>
      </c>
      <c r="R137">
        <f>+E137/'Total x Ano'!$F$30</f>
        <v>9.8009428507022376E-6</v>
      </c>
      <c r="S137">
        <f>+F137/'Total x Ano'!$F$30</f>
        <v>1.7641697131264028E-4</v>
      </c>
      <c r="T137">
        <f>+G137/'Total x Ano'!$F$30</f>
        <v>1.1761131420842685E-4</v>
      </c>
      <c r="U137">
        <f>+H137/'Total x Ano'!$F$30</f>
        <v>6.8606599954915663E-5</v>
      </c>
      <c r="V137">
        <f>+I137/'Total x Ano'!$F$30</f>
        <v>0</v>
      </c>
      <c r="W137">
        <f>+J137/'Total x Ano'!$F$30</f>
        <v>0</v>
      </c>
      <c r="X137">
        <f>+K137/'Total x Ano'!$F$30</f>
        <v>8.8208485656320138E-5</v>
      </c>
      <c r="Y137">
        <f>+L137/'Total x Ano'!$F$30</f>
        <v>8.1347825660828569E-4</v>
      </c>
    </row>
    <row r="138" spans="1:25" x14ac:dyDescent="0.25">
      <c r="A138" s="1" t="s">
        <v>29</v>
      </c>
      <c r="B138">
        <f>p!B149</f>
        <v>0</v>
      </c>
      <c r="C138">
        <f>p!C149</f>
        <v>1</v>
      </c>
      <c r="D138">
        <f>p!D149</f>
        <v>3</v>
      </c>
      <c r="E138">
        <f>p!E149</f>
        <v>0</v>
      </c>
      <c r="F138">
        <f>p!F149</f>
        <v>1</v>
      </c>
      <c r="G138">
        <f>p!G149</f>
        <v>1</v>
      </c>
      <c r="H138">
        <f>p!H149</f>
        <v>1</v>
      </c>
      <c r="I138">
        <f>p!I149</f>
        <v>0</v>
      </c>
      <c r="J138">
        <f>p!J149</f>
        <v>0</v>
      </c>
      <c r="K138">
        <f>p!K149</f>
        <v>1</v>
      </c>
      <c r="L138">
        <f t="shared" si="4"/>
        <v>8</v>
      </c>
      <c r="N138" s="1" t="s">
        <v>29</v>
      </c>
      <c r="O138">
        <f>+B138/'Total x Ano'!$F$30</f>
        <v>0</v>
      </c>
      <c r="P138">
        <f>+C138/'Total x Ano'!$F$30</f>
        <v>9.8009428507022376E-6</v>
      </c>
      <c r="Q138">
        <f>+D138/'Total x Ano'!$F$30</f>
        <v>2.9402828552106713E-5</v>
      </c>
      <c r="R138">
        <f>+E138/'Total x Ano'!$F$30</f>
        <v>0</v>
      </c>
      <c r="S138">
        <f>+F138/'Total x Ano'!$F$30</f>
        <v>9.8009428507022376E-6</v>
      </c>
      <c r="T138">
        <f>+G138/'Total x Ano'!$F$30</f>
        <v>9.8009428507022376E-6</v>
      </c>
      <c r="U138">
        <f>+H138/'Total x Ano'!$F$30</f>
        <v>9.8009428507022376E-6</v>
      </c>
      <c r="V138">
        <f>+I138/'Total x Ano'!$F$30</f>
        <v>0</v>
      </c>
      <c r="W138">
        <f>+J138/'Total x Ano'!$F$30</f>
        <v>0</v>
      </c>
      <c r="X138">
        <f>+K138/'Total x Ano'!$F$30</f>
        <v>9.8009428507022376E-6</v>
      </c>
      <c r="Y138">
        <f>+L138/'Total x Ano'!$F$30</f>
        <v>7.8407542805617901E-5</v>
      </c>
    </row>
    <row r="139" spans="1:25" x14ac:dyDescent="0.25">
      <c r="A139" s="1" t="s">
        <v>28</v>
      </c>
      <c r="B139">
        <f>p!B150</f>
        <v>1</v>
      </c>
      <c r="C139">
        <f>p!C150</f>
        <v>0</v>
      </c>
      <c r="D139">
        <f>p!D150</f>
        <v>6</v>
      </c>
      <c r="E139">
        <f>p!E150</f>
        <v>0</v>
      </c>
      <c r="F139">
        <f>p!F150</f>
        <v>2</v>
      </c>
      <c r="G139">
        <f>p!G150</f>
        <v>1</v>
      </c>
      <c r="H139">
        <f>p!H150</f>
        <v>1</v>
      </c>
      <c r="I139">
        <f>p!I150</f>
        <v>0</v>
      </c>
      <c r="J139">
        <f>p!J150</f>
        <v>0</v>
      </c>
      <c r="K139">
        <f>p!K150</f>
        <v>1</v>
      </c>
      <c r="L139">
        <f t="shared" si="4"/>
        <v>12</v>
      </c>
      <c r="N139" s="1" t="s">
        <v>28</v>
      </c>
      <c r="O139">
        <f>+B139/'Total x Ano'!$F$30</f>
        <v>9.8009428507022376E-6</v>
      </c>
      <c r="P139">
        <f>+C139/'Total x Ano'!$F$30</f>
        <v>0</v>
      </c>
      <c r="Q139">
        <f>+D139/'Total x Ano'!$F$30</f>
        <v>5.8805657104213426E-5</v>
      </c>
      <c r="R139">
        <f>+E139/'Total x Ano'!$F$30</f>
        <v>0</v>
      </c>
      <c r="S139">
        <f>+F139/'Total x Ano'!$F$30</f>
        <v>1.9601885701404475E-5</v>
      </c>
      <c r="T139">
        <f>+G139/'Total x Ano'!$F$30</f>
        <v>9.8009428507022376E-6</v>
      </c>
      <c r="U139">
        <f>+H139/'Total x Ano'!$F$30</f>
        <v>9.8009428507022376E-6</v>
      </c>
      <c r="V139">
        <f>+I139/'Total x Ano'!$F$30</f>
        <v>0</v>
      </c>
      <c r="W139">
        <f>+J139/'Total x Ano'!$F$30</f>
        <v>0</v>
      </c>
      <c r="X139">
        <f>+K139/'Total x Ano'!$F$30</f>
        <v>9.8009428507022376E-6</v>
      </c>
      <c r="Y139">
        <f>+L139/'Total x Ano'!$F$30</f>
        <v>1.1761131420842685E-4</v>
      </c>
    </row>
    <row r="140" spans="1:25" x14ac:dyDescent="0.25">
      <c r="A140" s="1" t="s">
        <v>27</v>
      </c>
      <c r="B140">
        <f>p!B151</f>
        <v>4</v>
      </c>
      <c r="C140">
        <f>p!C151</f>
        <v>0</v>
      </c>
      <c r="D140">
        <f>p!D151</f>
        <v>17</v>
      </c>
      <c r="E140">
        <f>p!E151</f>
        <v>0</v>
      </c>
      <c r="F140">
        <f>p!F151</f>
        <v>15</v>
      </c>
      <c r="G140">
        <f>p!G151</f>
        <v>6</v>
      </c>
      <c r="H140">
        <f>p!H151</f>
        <v>4</v>
      </c>
      <c r="I140">
        <f>p!I151</f>
        <v>2</v>
      </c>
      <c r="J140">
        <f>p!J151</f>
        <v>1</v>
      </c>
      <c r="K140">
        <f>p!K151</f>
        <v>9</v>
      </c>
      <c r="L140">
        <f t="shared" si="4"/>
        <v>58</v>
      </c>
      <c r="N140" s="1" t="s">
        <v>27</v>
      </c>
      <c r="O140">
        <f>+B140/'Total x Ano'!$F$30</f>
        <v>3.920377140280895E-5</v>
      </c>
      <c r="P140">
        <f>+C140/'Total x Ano'!$F$30</f>
        <v>0</v>
      </c>
      <c r="Q140">
        <f>+D140/'Total x Ano'!$F$30</f>
        <v>1.6661602846193804E-4</v>
      </c>
      <c r="R140">
        <f>+E140/'Total x Ano'!$F$30</f>
        <v>0</v>
      </c>
      <c r="S140">
        <f>+F140/'Total x Ano'!$F$30</f>
        <v>1.4701414276053356E-4</v>
      </c>
      <c r="T140">
        <f>+G140/'Total x Ano'!$F$30</f>
        <v>5.8805657104213426E-5</v>
      </c>
      <c r="U140">
        <f>+H140/'Total x Ano'!$F$30</f>
        <v>3.920377140280895E-5</v>
      </c>
      <c r="V140">
        <f>+I140/'Total x Ano'!$F$30</f>
        <v>1.9601885701404475E-5</v>
      </c>
      <c r="W140">
        <f>+J140/'Total x Ano'!$F$30</f>
        <v>9.8009428507022376E-6</v>
      </c>
      <c r="X140">
        <f>+K140/'Total x Ano'!$F$30</f>
        <v>8.8208485656320138E-5</v>
      </c>
      <c r="Y140">
        <f>+L140/'Total x Ano'!$F$30</f>
        <v>5.6845468534072973E-4</v>
      </c>
    </row>
    <row r="141" spans="1:25" x14ac:dyDescent="0.25">
      <c r="A141" s="1" t="s">
        <v>26</v>
      </c>
      <c r="B141">
        <f>p!B152</f>
        <v>2</v>
      </c>
      <c r="C141">
        <f>p!C152</f>
        <v>2</v>
      </c>
      <c r="D141">
        <f>p!D152</f>
        <v>2</v>
      </c>
      <c r="E141">
        <f>p!E152</f>
        <v>2</v>
      </c>
      <c r="F141">
        <f>p!F152</f>
        <v>12</v>
      </c>
      <c r="G141">
        <f>p!G152</f>
        <v>4</v>
      </c>
      <c r="H141">
        <f>p!H152</f>
        <v>3</v>
      </c>
      <c r="I141">
        <f>p!I152</f>
        <v>1</v>
      </c>
      <c r="J141">
        <f>p!J152</f>
        <v>0</v>
      </c>
      <c r="K141">
        <f>p!K152</f>
        <v>3</v>
      </c>
      <c r="L141">
        <f t="shared" si="4"/>
        <v>31</v>
      </c>
      <c r="N141" s="1" t="s">
        <v>26</v>
      </c>
      <c r="O141">
        <f>+B141/'Total x Ano'!$F$30</f>
        <v>1.9601885701404475E-5</v>
      </c>
      <c r="P141">
        <f>+C141/'Total x Ano'!$F$30</f>
        <v>1.9601885701404475E-5</v>
      </c>
      <c r="Q141">
        <f>+D141/'Total x Ano'!$F$30</f>
        <v>1.9601885701404475E-5</v>
      </c>
      <c r="R141">
        <f>+E141/'Total x Ano'!$F$30</f>
        <v>1.9601885701404475E-5</v>
      </c>
      <c r="S141">
        <f>+F141/'Total x Ano'!$F$30</f>
        <v>1.1761131420842685E-4</v>
      </c>
      <c r="T141">
        <f>+G141/'Total x Ano'!$F$30</f>
        <v>3.920377140280895E-5</v>
      </c>
      <c r="U141">
        <f>+H141/'Total x Ano'!$F$30</f>
        <v>2.9402828552106713E-5</v>
      </c>
      <c r="V141">
        <f>+I141/'Total x Ano'!$F$30</f>
        <v>9.8009428507022376E-6</v>
      </c>
      <c r="W141">
        <f>+J141/'Total x Ano'!$F$30</f>
        <v>0</v>
      </c>
      <c r="X141">
        <f>+K141/'Total x Ano'!$F$30</f>
        <v>2.9402828552106713E-5</v>
      </c>
      <c r="Y141">
        <f>+L141/'Total x Ano'!$F$30</f>
        <v>3.0382922837176934E-4</v>
      </c>
    </row>
    <row r="142" spans="1:25" x14ac:dyDescent="0.25">
      <c r="A142" s="1" t="s">
        <v>25</v>
      </c>
      <c r="B142">
        <f>p!B153</f>
        <v>12</v>
      </c>
      <c r="C142">
        <f>p!C153</f>
        <v>20</v>
      </c>
      <c r="D142">
        <f>p!D153</f>
        <v>17</v>
      </c>
      <c r="E142">
        <f>p!E153</f>
        <v>0</v>
      </c>
      <c r="F142">
        <f>p!F153</f>
        <v>43</v>
      </c>
      <c r="G142">
        <f>p!G153</f>
        <v>19</v>
      </c>
      <c r="H142">
        <f>p!H153</f>
        <v>11</v>
      </c>
      <c r="I142">
        <f>p!I153</f>
        <v>3</v>
      </c>
      <c r="J142">
        <f>p!J153</f>
        <v>1</v>
      </c>
      <c r="K142">
        <f>p!K153</f>
        <v>23</v>
      </c>
      <c r="L142">
        <f t="shared" si="4"/>
        <v>149</v>
      </c>
      <c r="N142" s="1" t="s">
        <v>25</v>
      </c>
      <c r="O142">
        <f>+B142/'Total x Ano'!$F$30</f>
        <v>1.1761131420842685E-4</v>
      </c>
      <c r="P142">
        <f>+C142/'Total x Ano'!$F$30</f>
        <v>1.9601885701404475E-4</v>
      </c>
      <c r="Q142">
        <f>+D142/'Total x Ano'!$F$30</f>
        <v>1.6661602846193804E-4</v>
      </c>
      <c r="R142">
        <f>+E142/'Total x Ano'!$F$30</f>
        <v>0</v>
      </c>
      <c r="S142">
        <f>+F142/'Total x Ano'!$F$30</f>
        <v>4.2144054258019619E-4</v>
      </c>
      <c r="T142">
        <f>+G142/'Total x Ano'!$F$30</f>
        <v>1.8621791416334251E-4</v>
      </c>
      <c r="U142">
        <f>+H142/'Total x Ano'!$F$30</f>
        <v>1.0781037135772461E-4</v>
      </c>
      <c r="V142">
        <f>+I142/'Total x Ano'!$F$30</f>
        <v>2.9402828552106713E-5</v>
      </c>
      <c r="W142">
        <f>+J142/'Total x Ano'!$F$30</f>
        <v>9.8009428507022376E-6</v>
      </c>
      <c r="X142">
        <f>+K142/'Total x Ano'!$F$30</f>
        <v>2.2542168556615146E-4</v>
      </c>
      <c r="Y142">
        <f>+L142/'Total x Ano'!$F$30</f>
        <v>1.4603404847546334E-3</v>
      </c>
    </row>
    <row r="143" spans="1:25" x14ac:dyDescent="0.25">
      <c r="A143" s="1" t="s">
        <v>24</v>
      </c>
      <c r="B143">
        <f>p!B154</f>
        <v>2</v>
      </c>
      <c r="C143">
        <f>p!C154</f>
        <v>0</v>
      </c>
      <c r="D143">
        <f>p!D154</f>
        <v>16</v>
      </c>
      <c r="E143">
        <f>p!E154</f>
        <v>0</v>
      </c>
      <c r="F143">
        <f>p!F154</f>
        <v>18</v>
      </c>
      <c r="G143">
        <f>p!G154</f>
        <v>6</v>
      </c>
      <c r="H143">
        <f>p!H154</f>
        <v>6</v>
      </c>
      <c r="I143">
        <f>p!I154</f>
        <v>0</v>
      </c>
      <c r="J143">
        <f>p!J154</f>
        <v>3</v>
      </c>
      <c r="K143">
        <f>p!K154</f>
        <v>5</v>
      </c>
      <c r="L143">
        <f t="shared" si="4"/>
        <v>56</v>
      </c>
      <c r="N143" s="1" t="s">
        <v>24</v>
      </c>
      <c r="O143">
        <f>+B143/'Total x Ano'!$F$30</f>
        <v>1.9601885701404475E-5</v>
      </c>
      <c r="P143">
        <f>+C143/'Total x Ano'!$F$30</f>
        <v>0</v>
      </c>
      <c r="Q143">
        <f>+D143/'Total x Ano'!$F$30</f>
        <v>1.568150856112358E-4</v>
      </c>
      <c r="R143">
        <f>+E143/'Total x Ano'!$F$30</f>
        <v>0</v>
      </c>
      <c r="S143">
        <f>+F143/'Total x Ano'!$F$30</f>
        <v>1.7641697131264028E-4</v>
      </c>
      <c r="T143">
        <f>+G143/'Total x Ano'!$F$30</f>
        <v>5.8805657104213426E-5</v>
      </c>
      <c r="U143">
        <f>+H143/'Total x Ano'!$F$30</f>
        <v>5.8805657104213426E-5</v>
      </c>
      <c r="V143">
        <f>+I143/'Total x Ano'!$F$30</f>
        <v>0</v>
      </c>
      <c r="W143">
        <f>+J143/'Total x Ano'!$F$30</f>
        <v>2.9402828552106713E-5</v>
      </c>
      <c r="X143">
        <f>+K143/'Total x Ano'!$F$30</f>
        <v>4.9004714253511188E-5</v>
      </c>
      <c r="Y143">
        <f>+L143/'Total x Ano'!$F$30</f>
        <v>5.4885279963932531E-4</v>
      </c>
    </row>
    <row r="144" spans="1:25" x14ac:dyDescent="0.25">
      <c r="A144" s="1" t="s">
        <v>23</v>
      </c>
      <c r="B144">
        <f>p!B155</f>
        <v>0</v>
      </c>
      <c r="C144">
        <f>p!C155</f>
        <v>4</v>
      </c>
      <c r="D144">
        <f>p!D155</f>
        <v>14</v>
      </c>
      <c r="E144">
        <f>p!E155</f>
        <v>0</v>
      </c>
      <c r="F144">
        <f>p!F155</f>
        <v>11</v>
      </c>
      <c r="G144">
        <f>p!G155</f>
        <v>6</v>
      </c>
      <c r="H144">
        <f>p!H155</f>
        <v>5</v>
      </c>
      <c r="I144">
        <f>p!I155</f>
        <v>1</v>
      </c>
      <c r="J144">
        <f>p!J155</f>
        <v>0</v>
      </c>
      <c r="K144">
        <f>p!K155</f>
        <v>0</v>
      </c>
      <c r="L144">
        <f t="shared" si="4"/>
        <v>41</v>
      </c>
      <c r="N144" s="1" t="s">
        <v>23</v>
      </c>
      <c r="O144">
        <f>+B144/'Total x Ano'!$F$30</f>
        <v>0</v>
      </c>
      <c r="P144">
        <f>+C144/'Total x Ano'!$F$30</f>
        <v>3.920377140280895E-5</v>
      </c>
      <c r="Q144">
        <f>+D144/'Total x Ano'!$F$30</f>
        <v>1.3721319990983133E-4</v>
      </c>
      <c r="R144">
        <f>+E144/'Total x Ano'!$F$30</f>
        <v>0</v>
      </c>
      <c r="S144">
        <f>+F144/'Total x Ano'!$F$30</f>
        <v>1.0781037135772461E-4</v>
      </c>
      <c r="T144">
        <f>+G144/'Total x Ano'!$F$30</f>
        <v>5.8805657104213426E-5</v>
      </c>
      <c r="U144">
        <f>+H144/'Total x Ano'!$F$30</f>
        <v>4.9004714253511188E-5</v>
      </c>
      <c r="V144">
        <f>+I144/'Total x Ano'!$F$30</f>
        <v>9.8009428507022376E-6</v>
      </c>
      <c r="W144">
        <f>+J144/'Total x Ano'!$F$30</f>
        <v>0</v>
      </c>
      <c r="X144">
        <f>+K144/'Total x Ano'!$F$30</f>
        <v>0</v>
      </c>
      <c r="Y144">
        <f>+L144/'Total x Ano'!$F$30</f>
        <v>4.0183865687879171E-4</v>
      </c>
    </row>
    <row r="145" spans="1:25" x14ac:dyDescent="0.25">
      <c r="A145" s="1" t="s">
        <v>22</v>
      </c>
      <c r="B145">
        <f>p!B156</f>
        <v>8</v>
      </c>
      <c r="C145">
        <f>p!C156</f>
        <v>11</v>
      </c>
      <c r="D145">
        <f>p!D156</f>
        <v>23</v>
      </c>
      <c r="E145">
        <f>p!E156</f>
        <v>1</v>
      </c>
      <c r="F145">
        <f>p!F156</f>
        <v>56</v>
      </c>
      <c r="G145">
        <f>p!G156</f>
        <v>20</v>
      </c>
      <c r="H145">
        <f>p!H156</f>
        <v>16</v>
      </c>
      <c r="I145">
        <f>p!I156</f>
        <v>4</v>
      </c>
      <c r="J145">
        <f>p!J156</f>
        <v>1</v>
      </c>
      <c r="K145">
        <f>p!K156</f>
        <v>21</v>
      </c>
      <c r="L145">
        <f t="shared" si="4"/>
        <v>161</v>
      </c>
      <c r="N145" s="1" t="s">
        <v>22</v>
      </c>
      <c r="O145">
        <f>+B145/'Total x Ano'!$F$30</f>
        <v>7.8407542805617901E-5</v>
      </c>
      <c r="P145">
        <f>+C145/'Total x Ano'!$F$30</f>
        <v>1.0781037135772461E-4</v>
      </c>
      <c r="Q145">
        <f>+D145/'Total x Ano'!$F$30</f>
        <v>2.2542168556615146E-4</v>
      </c>
      <c r="R145">
        <f>+E145/'Total x Ano'!$F$30</f>
        <v>9.8009428507022376E-6</v>
      </c>
      <c r="S145">
        <f>+F145/'Total x Ano'!$F$30</f>
        <v>5.4885279963932531E-4</v>
      </c>
      <c r="T145">
        <f>+G145/'Total x Ano'!$F$30</f>
        <v>1.9601885701404475E-4</v>
      </c>
      <c r="U145">
        <f>+H145/'Total x Ano'!$F$30</f>
        <v>1.568150856112358E-4</v>
      </c>
      <c r="V145">
        <f>+I145/'Total x Ano'!$F$30</f>
        <v>3.920377140280895E-5</v>
      </c>
      <c r="W145">
        <f>+J145/'Total x Ano'!$F$30</f>
        <v>9.8009428507022376E-6</v>
      </c>
      <c r="X145">
        <f>+K145/'Total x Ano'!$F$30</f>
        <v>2.0581979986474699E-4</v>
      </c>
      <c r="Y145">
        <f>+L145/'Total x Ano'!$F$30</f>
        <v>1.5779517989630602E-3</v>
      </c>
    </row>
    <row r="146" spans="1:25" x14ac:dyDescent="0.25">
      <c r="A146" s="1" t="s">
        <v>21</v>
      </c>
      <c r="B146">
        <f>p!B157</f>
        <v>1</v>
      </c>
      <c r="C146">
        <f>p!C157</f>
        <v>1</v>
      </c>
      <c r="D146">
        <f>p!D157</f>
        <v>10</v>
      </c>
      <c r="E146">
        <f>p!E157</f>
        <v>0</v>
      </c>
      <c r="F146">
        <f>p!F157</f>
        <v>5</v>
      </c>
      <c r="G146">
        <f>p!G157</f>
        <v>2</v>
      </c>
      <c r="H146">
        <f>p!H157</f>
        <v>2</v>
      </c>
      <c r="I146">
        <f>p!I157</f>
        <v>0</v>
      </c>
      <c r="J146">
        <f>p!J157</f>
        <v>0</v>
      </c>
      <c r="K146">
        <f>p!K157</f>
        <v>2</v>
      </c>
      <c r="L146">
        <f t="shared" si="4"/>
        <v>23</v>
      </c>
      <c r="N146" s="1" t="s">
        <v>21</v>
      </c>
      <c r="O146">
        <f>+B146/'Total x Ano'!$F$30</f>
        <v>9.8009428507022376E-6</v>
      </c>
      <c r="P146">
        <f>+C146/'Total x Ano'!$F$30</f>
        <v>9.8009428507022376E-6</v>
      </c>
      <c r="Q146">
        <f>+D146/'Total x Ano'!$F$30</f>
        <v>9.8009428507022376E-5</v>
      </c>
      <c r="R146">
        <f>+E146/'Total x Ano'!$F$30</f>
        <v>0</v>
      </c>
      <c r="S146">
        <f>+F146/'Total x Ano'!$F$30</f>
        <v>4.9004714253511188E-5</v>
      </c>
      <c r="T146">
        <f>+G146/'Total x Ano'!$F$30</f>
        <v>1.9601885701404475E-5</v>
      </c>
      <c r="U146">
        <f>+H146/'Total x Ano'!$F$30</f>
        <v>1.9601885701404475E-5</v>
      </c>
      <c r="V146">
        <f>+I146/'Total x Ano'!$F$30</f>
        <v>0</v>
      </c>
      <c r="W146">
        <f>+J146/'Total x Ano'!$F$30</f>
        <v>0</v>
      </c>
      <c r="X146">
        <f>+K146/'Total x Ano'!$F$30</f>
        <v>1.9601885701404475E-5</v>
      </c>
      <c r="Y146">
        <f>+L146/'Total x Ano'!$F$30</f>
        <v>2.2542168556615146E-4</v>
      </c>
    </row>
    <row r="147" spans="1:25" x14ac:dyDescent="0.25">
      <c r="A147" s="1" t="s">
        <v>20</v>
      </c>
      <c r="B147">
        <f>p!B158</f>
        <v>6</v>
      </c>
      <c r="C147">
        <f>p!C158</f>
        <v>2</v>
      </c>
      <c r="D147">
        <f>p!D158</f>
        <v>12</v>
      </c>
      <c r="E147">
        <f>p!E158</f>
        <v>1</v>
      </c>
      <c r="F147">
        <f>p!F158</f>
        <v>13</v>
      </c>
      <c r="G147">
        <f>p!G158</f>
        <v>4</v>
      </c>
      <c r="H147">
        <f>p!H158</f>
        <v>5</v>
      </c>
      <c r="I147">
        <f>p!I158</f>
        <v>0</v>
      </c>
      <c r="J147">
        <f>p!J158</f>
        <v>0</v>
      </c>
      <c r="K147">
        <f>p!K158</f>
        <v>8</v>
      </c>
      <c r="L147">
        <f t="shared" si="4"/>
        <v>51</v>
      </c>
      <c r="N147" s="1" t="s">
        <v>20</v>
      </c>
      <c r="O147">
        <f>+B147/'Total x Ano'!$F$30</f>
        <v>5.8805657104213426E-5</v>
      </c>
      <c r="P147">
        <f>+C147/'Total x Ano'!$F$30</f>
        <v>1.9601885701404475E-5</v>
      </c>
      <c r="Q147">
        <f>+D147/'Total x Ano'!$F$30</f>
        <v>1.1761131420842685E-4</v>
      </c>
      <c r="R147">
        <f>+E147/'Total x Ano'!$F$30</f>
        <v>9.8009428507022376E-6</v>
      </c>
      <c r="S147">
        <f>+F147/'Total x Ano'!$F$30</f>
        <v>1.2741225705912909E-4</v>
      </c>
      <c r="T147">
        <f>+G147/'Total x Ano'!$F$30</f>
        <v>3.920377140280895E-5</v>
      </c>
      <c r="U147">
        <f>+H147/'Total x Ano'!$F$30</f>
        <v>4.9004714253511188E-5</v>
      </c>
      <c r="V147">
        <f>+I147/'Total x Ano'!$F$30</f>
        <v>0</v>
      </c>
      <c r="W147">
        <f>+J147/'Total x Ano'!$F$30</f>
        <v>0</v>
      </c>
      <c r="X147">
        <f>+K147/'Total x Ano'!$F$30</f>
        <v>7.8407542805617901E-5</v>
      </c>
      <c r="Y147">
        <f>+L147/'Total x Ano'!$F$30</f>
        <v>4.9984808538581409E-4</v>
      </c>
    </row>
    <row r="148" spans="1:25" x14ac:dyDescent="0.25">
      <c r="A148" s="1" t="s">
        <v>19</v>
      </c>
      <c r="B148">
        <f>p!B159</f>
        <v>3</v>
      </c>
      <c r="C148">
        <f>p!C159</f>
        <v>12</v>
      </c>
      <c r="D148">
        <f>p!D159</f>
        <v>34</v>
      </c>
      <c r="E148">
        <f>p!E159</f>
        <v>0</v>
      </c>
      <c r="F148">
        <f>p!F159</f>
        <v>46</v>
      </c>
      <c r="G148">
        <f>p!G159</f>
        <v>15</v>
      </c>
      <c r="H148">
        <f>p!H159</f>
        <v>10</v>
      </c>
      <c r="I148">
        <f>p!I159</f>
        <v>2</v>
      </c>
      <c r="J148">
        <f>p!J159</f>
        <v>0</v>
      </c>
      <c r="K148">
        <f>p!K159</f>
        <v>22</v>
      </c>
      <c r="L148">
        <f t="shared" si="4"/>
        <v>144</v>
      </c>
      <c r="N148" s="1" t="s">
        <v>19</v>
      </c>
      <c r="O148">
        <f>+B148/'Total x Ano'!$F$30</f>
        <v>2.9402828552106713E-5</v>
      </c>
      <c r="P148">
        <f>+C148/'Total x Ano'!$F$30</f>
        <v>1.1761131420842685E-4</v>
      </c>
      <c r="Q148">
        <f>+D148/'Total x Ano'!$F$30</f>
        <v>3.3323205692387608E-4</v>
      </c>
      <c r="R148">
        <f>+E148/'Total x Ano'!$F$30</f>
        <v>0</v>
      </c>
      <c r="S148">
        <f>+F148/'Total x Ano'!$F$30</f>
        <v>4.5084337113230293E-4</v>
      </c>
      <c r="T148">
        <f>+G148/'Total x Ano'!$F$30</f>
        <v>1.4701414276053356E-4</v>
      </c>
      <c r="U148">
        <f>+H148/'Total x Ano'!$F$30</f>
        <v>9.8009428507022376E-5</v>
      </c>
      <c r="V148">
        <f>+I148/'Total x Ano'!$F$30</f>
        <v>1.9601885701404475E-5</v>
      </c>
      <c r="W148">
        <f>+J148/'Total x Ano'!$F$30</f>
        <v>0</v>
      </c>
      <c r="X148">
        <f>+K148/'Total x Ano'!$F$30</f>
        <v>2.1562074271544923E-4</v>
      </c>
      <c r="Y148">
        <f>+L148/'Total x Ano'!$F$30</f>
        <v>1.4113357705011222E-3</v>
      </c>
    </row>
    <row r="149" spans="1:25" x14ac:dyDescent="0.25">
      <c r="A149" s="1" t="s">
        <v>18</v>
      </c>
      <c r="B149">
        <f>p!B160</f>
        <v>38</v>
      </c>
      <c r="C149">
        <f>p!C160</f>
        <v>25</v>
      </c>
      <c r="D149">
        <f>p!D160</f>
        <v>94</v>
      </c>
      <c r="E149">
        <f>p!E160</f>
        <v>3</v>
      </c>
      <c r="F149">
        <f>p!F160</f>
        <v>124</v>
      </c>
      <c r="G149">
        <f>p!G160</f>
        <v>79</v>
      </c>
      <c r="H149">
        <f>p!H160</f>
        <v>50</v>
      </c>
      <c r="I149">
        <f>p!I160</f>
        <v>2</v>
      </c>
      <c r="J149">
        <f>p!J160</f>
        <v>7</v>
      </c>
      <c r="K149">
        <f>p!K160</f>
        <v>44</v>
      </c>
      <c r="L149">
        <f t="shared" si="4"/>
        <v>466</v>
      </c>
      <c r="N149" s="1" t="s">
        <v>18</v>
      </c>
      <c r="O149">
        <f>+B149/'Total x Ano'!$F$30</f>
        <v>3.7243582832668503E-4</v>
      </c>
      <c r="P149">
        <f>+C149/'Total x Ano'!$F$30</f>
        <v>2.4502357126755591E-4</v>
      </c>
      <c r="Q149">
        <f>+D149/'Total x Ano'!$F$30</f>
        <v>9.2128862796601028E-4</v>
      </c>
      <c r="R149">
        <f>+E149/'Total x Ano'!$F$30</f>
        <v>2.9402828552106713E-5</v>
      </c>
      <c r="S149">
        <f>+F149/'Total x Ano'!$F$30</f>
        <v>1.2153169134870774E-3</v>
      </c>
      <c r="T149">
        <f>+G149/'Total x Ano'!$F$30</f>
        <v>7.7427448520547674E-4</v>
      </c>
      <c r="U149">
        <f>+H149/'Total x Ano'!$F$30</f>
        <v>4.9004714253511183E-4</v>
      </c>
      <c r="V149">
        <f>+I149/'Total x Ano'!$F$30</f>
        <v>1.9601885701404475E-5</v>
      </c>
      <c r="W149">
        <f>+J149/'Total x Ano'!$F$30</f>
        <v>6.8606599954915663E-5</v>
      </c>
      <c r="X149">
        <f>+K149/'Total x Ano'!$F$30</f>
        <v>4.3124148543089845E-4</v>
      </c>
      <c r="Y149">
        <f>+L149/'Total x Ano'!$F$30</f>
        <v>4.5672393684272426E-3</v>
      </c>
    </row>
    <row r="150" spans="1:25" x14ac:dyDescent="0.25">
      <c r="A150" s="1" t="s">
        <v>17</v>
      </c>
      <c r="B150">
        <f>p!B161</f>
        <v>0</v>
      </c>
      <c r="C150">
        <f>p!C161</f>
        <v>1</v>
      </c>
      <c r="D150">
        <f>p!D161</f>
        <v>20</v>
      </c>
      <c r="E150">
        <f>p!E161</f>
        <v>0</v>
      </c>
      <c r="F150">
        <f>p!F161</f>
        <v>22</v>
      </c>
      <c r="G150">
        <f>p!G161</f>
        <v>7</v>
      </c>
      <c r="H150">
        <f>p!H161</f>
        <v>5</v>
      </c>
      <c r="I150">
        <f>p!I161</f>
        <v>0</v>
      </c>
      <c r="J150">
        <f>p!J161</f>
        <v>0</v>
      </c>
      <c r="K150">
        <f>p!K161</f>
        <v>7</v>
      </c>
      <c r="L150">
        <f t="shared" si="4"/>
        <v>62</v>
      </c>
      <c r="N150" s="1" t="s">
        <v>17</v>
      </c>
      <c r="O150">
        <f>+B150/'Total x Ano'!$F$30</f>
        <v>0</v>
      </c>
      <c r="P150">
        <f>+C150/'Total x Ano'!$F$30</f>
        <v>9.8009428507022376E-6</v>
      </c>
      <c r="Q150">
        <f>+D150/'Total x Ano'!$F$30</f>
        <v>1.9601885701404475E-4</v>
      </c>
      <c r="R150">
        <f>+E150/'Total x Ano'!$F$30</f>
        <v>0</v>
      </c>
      <c r="S150">
        <f>+F150/'Total x Ano'!$F$30</f>
        <v>2.1562074271544923E-4</v>
      </c>
      <c r="T150">
        <f>+G150/'Total x Ano'!$F$30</f>
        <v>6.8606599954915663E-5</v>
      </c>
      <c r="U150">
        <f>+H150/'Total x Ano'!$F$30</f>
        <v>4.9004714253511188E-5</v>
      </c>
      <c r="V150">
        <f>+I150/'Total x Ano'!$F$30</f>
        <v>0</v>
      </c>
      <c r="W150">
        <f>+J150/'Total x Ano'!$F$30</f>
        <v>0</v>
      </c>
      <c r="X150">
        <f>+K150/'Total x Ano'!$F$30</f>
        <v>6.8606599954915663E-5</v>
      </c>
      <c r="Y150">
        <f>+L150/'Total x Ano'!$F$30</f>
        <v>6.0765845674353868E-4</v>
      </c>
    </row>
    <row r="151" spans="1:25" x14ac:dyDescent="0.25">
      <c r="A151" s="1" t="s">
        <v>16</v>
      </c>
      <c r="B151">
        <f>p!B162</f>
        <v>52</v>
      </c>
      <c r="C151">
        <f>p!C162</f>
        <v>33</v>
      </c>
      <c r="D151">
        <f>p!D162</f>
        <v>105</v>
      </c>
      <c r="E151">
        <f>p!E162</f>
        <v>4</v>
      </c>
      <c r="F151">
        <f>p!F162</f>
        <v>224</v>
      </c>
      <c r="G151">
        <f>p!G162</f>
        <v>198</v>
      </c>
      <c r="H151">
        <f>p!H162</f>
        <v>56</v>
      </c>
      <c r="I151">
        <f>p!I162</f>
        <v>9</v>
      </c>
      <c r="J151">
        <f>p!J162</f>
        <v>5</v>
      </c>
      <c r="K151">
        <f>p!K162</f>
        <v>60</v>
      </c>
      <c r="L151">
        <f t="shared" si="4"/>
        <v>746</v>
      </c>
      <c r="N151" s="1" t="s">
        <v>16</v>
      </c>
      <c r="O151">
        <f>+B151/'Total x Ano'!$F$30</f>
        <v>5.0964902823651635E-4</v>
      </c>
      <c r="P151">
        <f>+C151/'Total x Ano'!$F$30</f>
        <v>3.2343111407317381E-4</v>
      </c>
      <c r="Q151">
        <f>+D151/'Total x Ano'!$F$30</f>
        <v>1.0290989993237349E-3</v>
      </c>
      <c r="R151">
        <f>+E151/'Total x Ano'!$F$30</f>
        <v>3.920377140280895E-5</v>
      </c>
      <c r="S151">
        <f>+F151/'Total x Ano'!$F$30</f>
        <v>2.1954111985573012E-3</v>
      </c>
      <c r="T151">
        <f>+G151/'Total x Ano'!$F$30</f>
        <v>1.940586684439043E-3</v>
      </c>
      <c r="U151">
        <f>+H151/'Total x Ano'!$F$30</f>
        <v>5.4885279963932531E-4</v>
      </c>
      <c r="V151">
        <f>+I151/'Total x Ano'!$F$30</f>
        <v>8.8208485656320138E-5</v>
      </c>
      <c r="W151">
        <f>+J151/'Total x Ano'!$F$30</f>
        <v>4.9004714253511188E-5</v>
      </c>
      <c r="X151">
        <f>+K151/'Total x Ano'!$F$30</f>
        <v>5.8805657104213426E-4</v>
      </c>
      <c r="Y151">
        <f>+L151/'Total x Ano'!$F$30</f>
        <v>7.3115033666238689E-3</v>
      </c>
    </row>
    <row r="152" spans="1:25" x14ac:dyDescent="0.25">
      <c r="A152" s="1" t="s">
        <v>15</v>
      </c>
      <c r="B152">
        <f>p!B163</f>
        <v>216</v>
      </c>
      <c r="C152">
        <f>p!C163</f>
        <v>87</v>
      </c>
      <c r="D152">
        <f>p!D163</f>
        <v>269</v>
      </c>
      <c r="E152">
        <f>p!E163</f>
        <v>19</v>
      </c>
      <c r="F152">
        <f>p!F163</f>
        <v>674</v>
      </c>
      <c r="G152">
        <f>p!G163</f>
        <v>232</v>
      </c>
      <c r="H152">
        <f>p!H163</f>
        <v>190</v>
      </c>
      <c r="I152">
        <f>p!I163</f>
        <v>45</v>
      </c>
      <c r="J152">
        <f>p!J163</f>
        <v>15</v>
      </c>
      <c r="K152">
        <f>p!K163</f>
        <v>239</v>
      </c>
      <c r="L152">
        <f t="shared" si="4"/>
        <v>1986</v>
      </c>
      <c r="N152" s="1" t="s">
        <v>15</v>
      </c>
      <c r="O152">
        <f>+B152/'Total x Ano'!$F$30</f>
        <v>2.1170036557516831E-3</v>
      </c>
      <c r="P152">
        <f>+C152/'Total x Ano'!$F$30</f>
        <v>8.5268202801109464E-4</v>
      </c>
      <c r="Q152">
        <f>+D152/'Total x Ano'!$F$30</f>
        <v>2.6364536268389019E-3</v>
      </c>
      <c r="R152">
        <f>+E152/'Total x Ano'!$F$30</f>
        <v>1.8621791416334251E-4</v>
      </c>
      <c r="S152">
        <f>+F152/'Total x Ano'!$F$30</f>
        <v>6.6058354813733084E-3</v>
      </c>
      <c r="T152">
        <f>+G152/'Total x Ano'!$F$30</f>
        <v>2.2738187413629189E-3</v>
      </c>
      <c r="U152">
        <f>+H152/'Total x Ano'!$F$30</f>
        <v>1.8621791416334251E-3</v>
      </c>
      <c r="V152">
        <f>+I152/'Total x Ano'!$F$30</f>
        <v>4.4104242828160066E-4</v>
      </c>
      <c r="W152">
        <f>+J152/'Total x Ano'!$F$30</f>
        <v>1.4701414276053356E-4</v>
      </c>
      <c r="X152">
        <f>+K152/'Total x Ano'!$F$30</f>
        <v>2.3424253413178346E-3</v>
      </c>
      <c r="Y152">
        <f>+L152/'Total x Ano'!$F$30</f>
        <v>1.9464672501494643E-2</v>
      </c>
    </row>
    <row r="153" spans="1:25" x14ac:dyDescent="0.25">
      <c r="A153" s="1" t="s">
        <v>14</v>
      </c>
      <c r="B153">
        <f>p!B164</f>
        <v>18</v>
      </c>
      <c r="C153">
        <f>p!C164</f>
        <v>20</v>
      </c>
      <c r="D153">
        <f>p!D164</f>
        <v>85</v>
      </c>
      <c r="E153">
        <f>p!E164</f>
        <v>4</v>
      </c>
      <c r="F153">
        <f>p!F164</f>
        <v>117</v>
      </c>
      <c r="G153">
        <f>p!G164</f>
        <v>38</v>
      </c>
      <c r="H153">
        <f>p!H164</f>
        <v>37</v>
      </c>
      <c r="I153">
        <f>p!I164</f>
        <v>6</v>
      </c>
      <c r="J153">
        <f>p!J164</f>
        <v>3</v>
      </c>
      <c r="K153">
        <f>p!K164</f>
        <v>31</v>
      </c>
      <c r="L153">
        <f t="shared" si="4"/>
        <v>359</v>
      </c>
      <c r="N153" s="1" t="s">
        <v>14</v>
      </c>
      <c r="O153">
        <f>+B153/'Total x Ano'!$F$30</f>
        <v>1.7641697131264028E-4</v>
      </c>
      <c r="P153">
        <f>+C153/'Total x Ano'!$F$30</f>
        <v>1.9601885701404475E-4</v>
      </c>
      <c r="Q153">
        <f>+D153/'Total x Ano'!$F$30</f>
        <v>8.3308014230969022E-4</v>
      </c>
      <c r="R153">
        <f>+E153/'Total x Ano'!$F$30</f>
        <v>3.920377140280895E-5</v>
      </c>
      <c r="S153">
        <f>+F153/'Total x Ano'!$F$30</f>
        <v>1.1467103135321618E-3</v>
      </c>
      <c r="T153">
        <f>+G153/'Total x Ano'!$F$30</f>
        <v>3.7243582832668503E-4</v>
      </c>
      <c r="U153">
        <f>+H153/'Total x Ano'!$F$30</f>
        <v>3.6263488547598276E-4</v>
      </c>
      <c r="V153">
        <f>+I153/'Total x Ano'!$F$30</f>
        <v>5.8805657104213426E-5</v>
      </c>
      <c r="W153">
        <f>+J153/'Total x Ano'!$F$30</f>
        <v>2.9402828552106713E-5</v>
      </c>
      <c r="X153">
        <f>+K153/'Total x Ano'!$F$30</f>
        <v>3.0382922837176934E-4</v>
      </c>
      <c r="Y153">
        <f>+L153/'Total x Ano'!$F$30</f>
        <v>3.5185384834021034E-3</v>
      </c>
    </row>
    <row r="154" spans="1:25" x14ac:dyDescent="0.25">
      <c r="A154" s="1" t="s">
        <v>13</v>
      </c>
      <c r="B154">
        <f>p!B165</f>
        <v>9</v>
      </c>
      <c r="C154">
        <f>p!C165</f>
        <v>9</v>
      </c>
      <c r="D154">
        <f>p!D165</f>
        <v>67</v>
      </c>
      <c r="E154">
        <f>p!E165</f>
        <v>1</v>
      </c>
      <c r="F154">
        <f>p!F165</f>
        <v>67</v>
      </c>
      <c r="G154">
        <f>p!G165</f>
        <v>17</v>
      </c>
      <c r="H154">
        <f>p!H165</f>
        <v>30</v>
      </c>
      <c r="I154">
        <f>p!I165</f>
        <v>4</v>
      </c>
      <c r="J154">
        <f>p!J165</f>
        <v>0</v>
      </c>
      <c r="K154">
        <f>p!K165</f>
        <v>27</v>
      </c>
      <c r="L154">
        <f t="shared" si="4"/>
        <v>231</v>
      </c>
      <c r="N154" s="1" t="s">
        <v>13</v>
      </c>
      <c r="O154">
        <f>+B154/'Total x Ano'!$F$30</f>
        <v>8.8208485656320138E-5</v>
      </c>
      <c r="P154">
        <f>+C154/'Total x Ano'!$F$30</f>
        <v>8.8208485656320138E-5</v>
      </c>
      <c r="Q154">
        <f>+D154/'Total x Ano'!$F$30</f>
        <v>6.5666317099704989E-4</v>
      </c>
      <c r="R154">
        <f>+E154/'Total x Ano'!$F$30</f>
        <v>9.8009428507022376E-6</v>
      </c>
      <c r="S154">
        <f>+F154/'Total x Ano'!$F$30</f>
        <v>6.5666317099704989E-4</v>
      </c>
      <c r="T154">
        <f>+G154/'Total x Ano'!$F$30</f>
        <v>1.6661602846193804E-4</v>
      </c>
      <c r="U154">
        <f>+H154/'Total x Ano'!$F$30</f>
        <v>2.9402828552106713E-4</v>
      </c>
      <c r="V154">
        <f>+I154/'Total x Ano'!$F$30</f>
        <v>3.920377140280895E-5</v>
      </c>
      <c r="W154">
        <f>+J154/'Total x Ano'!$F$30</f>
        <v>0</v>
      </c>
      <c r="X154">
        <f>+K154/'Total x Ano'!$F$30</f>
        <v>2.6462545696896039E-4</v>
      </c>
      <c r="Y154">
        <f>+L154/'Total x Ano'!$F$30</f>
        <v>2.264017798512217E-3</v>
      </c>
    </row>
    <row r="155" spans="1:25" x14ac:dyDescent="0.25">
      <c r="A155" s="1" t="s">
        <v>12</v>
      </c>
      <c r="B155">
        <f>p!B166</f>
        <v>62</v>
      </c>
      <c r="C155">
        <f>p!C166</f>
        <v>11</v>
      </c>
      <c r="D155">
        <f>p!D166</f>
        <v>118</v>
      </c>
      <c r="E155">
        <f>p!E166</f>
        <v>1</v>
      </c>
      <c r="F155">
        <f>p!F166</f>
        <v>109</v>
      </c>
      <c r="G155">
        <f>p!G166</f>
        <v>22</v>
      </c>
      <c r="H155">
        <f>p!H166</f>
        <v>24</v>
      </c>
      <c r="I155">
        <f>p!I166</f>
        <v>4</v>
      </c>
      <c r="J155">
        <f>p!J166</f>
        <v>6</v>
      </c>
      <c r="K155">
        <f>p!K166</f>
        <v>31</v>
      </c>
      <c r="L155">
        <f t="shared" si="4"/>
        <v>388</v>
      </c>
      <c r="N155" s="1" t="s">
        <v>12</v>
      </c>
      <c r="O155">
        <f>+B155/'Total x Ano'!$F$30</f>
        <v>6.0765845674353868E-4</v>
      </c>
      <c r="P155">
        <f>+C155/'Total x Ano'!$F$30</f>
        <v>1.0781037135772461E-4</v>
      </c>
      <c r="Q155">
        <f>+D155/'Total x Ano'!$F$30</f>
        <v>1.156511256382864E-3</v>
      </c>
      <c r="R155">
        <f>+E155/'Total x Ano'!$F$30</f>
        <v>9.8009428507022376E-6</v>
      </c>
      <c r="S155">
        <f>+F155/'Total x Ano'!$F$30</f>
        <v>1.0683027707265439E-3</v>
      </c>
      <c r="T155">
        <f>+G155/'Total x Ano'!$F$30</f>
        <v>2.1562074271544923E-4</v>
      </c>
      <c r="U155">
        <f>+H155/'Total x Ano'!$F$30</f>
        <v>2.352226284168537E-4</v>
      </c>
      <c r="V155">
        <f>+I155/'Total x Ano'!$F$30</f>
        <v>3.920377140280895E-5</v>
      </c>
      <c r="W155">
        <f>+J155/'Total x Ano'!$F$30</f>
        <v>5.8805657104213426E-5</v>
      </c>
      <c r="X155">
        <f>+K155/'Total x Ano'!$F$30</f>
        <v>3.0382922837176934E-4</v>
      </c>
      <c r="Y155">
        <f>+L155/'Total x Ano'!$F$30</f>
        <v>3.8027658260724683E-3</v>
      </c>
    </row>
    <row r="156" spans="1:25" x14ac:dyDescent="0.25">
      <c r="A156" s="1" t="s">
        <v>11</v>
      </c>
      <c r="B156">
        <f>p!B167</f>
        <v>1</v>
      </c>
      <c r="C156">
        <f>p!C167</f>
        <v>3</v>
      </c>
      <c r="D156">
        <f>p!D167</f>
        <v>14</v>
      </c>
      <c r="E156">
        <f>p!E167</f>
        <v>0</v>
      </c>
      <c r="F156">
        <f>p!F167</f>
        <v>12</v>
      </c>
      <c r="G156">
        <f>p!G167</f>
        <v>4</v>
      </c>
      <c r="H156">
        <f>p!H167</f>
        <v>2</v>
      </c>
      <c r="I156">
        <f>p!I167</f>
        <v>2</v>
      </c>
      <c r="J156">
        <f>p!J167</f>
        <v>0</v>
      </c>
      <c r="K156">
        <f>p!K167</f>
        <v>10</v>
      </c>
      <c r="L156">
        <f t="shared" si="4"/>
        <v>48</v>
      </c>
      <c r="N156" s="1" t="s">
        <v>11</v>
      </c>
      <c r="O156">
        <f>+B156/'Total x Ano'!$F$30</f>
        <v>9.8009428507022376E-6</v>
      </c>
      <c r="P156">
        <f>+C156/'Total x Ano'!$F$30</f>
        <v>2.9402828552106713E-5</v>
      </c>
      <c r="Q156">
        <f>+D156/'Total x Ano'!$F$30</f>
        <v>1.3721319990983133E-4</v>
      </c>
      <c r="R156">
        <f>+E156/'Total x Ano'!$F$30</f>
        <v>0</v>
      </c>
      <c r="S156">
        <f>+F156/'Total x Ano'!$F$30</f>
        <v>1.1761131420842685E-4</v>
      </c>
      <c r="T156">
        <f>+G156/'Total x Ano'!$F$30</f>
        <v>3.920377140280895E-5</v>
      </c>
      <c r="U156">
        <f>+H156/'Total x Ano'!$F$30</f>
        <v>1.9601885701404475E-5</v>
      </c>
      <c r="V156">
        <f>+I156/'Total x Ano'!$F$30</f>
        <v>1.9601885701404475E-5</v>
      </c>
      <c r="W156">
        <f>+J156/'Total x Ano'!$F$30</f>
        <v>0</v>
      </c>
      <c r="X156">
        <f>+K156/'Total x Ano'!$F$30</f>
        <v>9.8009428507022376E-5</v>
      </c>
      <c r="Y156">
        <f>+L156/'Total x Ano'!$F$30</f>
        <v>4.704452568337074E-4</v>
      </c>
    </row>
    <row r="157" spans="1:25" x14ac:dyDescent="0.25">
      <c r="A157" s="1" t="s">
        <v>10</v>
      </c>
      <c r="B157">
        <f>p!B168</f>
        <v>0</v>
      </c>
      <c r="C157">
        <f>p!C168</f>
        <v>1</v>
      </c>
      <c r="D157">
        <f>p!D168</f>
        <v>18</v>
      </c>
      <c r="E157">
        <f>p!E168</f>
        <v>1</v>
      </c>
      <c r="F157">
        <f>p!F168</f>
        <v>16</v>
      </c>
      <c r="G157">
        <f>p!G168</f>
        <v>8</v>
      </c>
      <c r="H157">
        <f>p!H168</f>
        <v>5</v>
      </c>
      <c r="I157">
        <f>p!I168</f>
        <v>2</v>
      </c>
      <c r="J157">
        <f>p!J168</f>
        <v>1</v>
      </c>
      <c r="K157">
        <f>p!K168</f>
        <v>5</v>
      </c>
      <c r="L157">
        <f t="shared" si="4"/>
        <v>57</v>
      </c>
      <c r="N157" s="1" t="s">
        <v>10</v>
      </c>
      <c r="O157">
        <f>+B157/'Total x Ano'!$F$30</f>
        <v>0</v>
      </c>
      <c r="P157">
        <f>+C157/'Total x Ano'!$F$30</f>
        <v>9.8009428507022376E-6</v>
      </c>
      <c r="Q157">
        <f>+D157/'Total x Ano'!$F$30</f>
        <v>1.7641697131264028E-4</v>
      </c>
      <c r="R157">
        <f>+E157/'Total x Ano'!$F$30</f>
        <v>9.8009428507022376E-6</v>
      </c>
      <c r="S157">
        <f>+F157/'Total x Ano'!$F$30</f>
        <v>1.568150856112358E-4</v>
      </c>
      <c r="T157">
        <f>+G157/'Total x Ano'!$F$30</f>
        <v>7.8407542805617901E-5</v>
      </c>
      <c r="U157">
        <f>+H157/'Total x Ano'!$F$30</f>
        <v>4.9004714253511188E-5</v>
      </c>
      <c r="V157">
        <f>+I157/'Total x Ano'!$F$30</f>
        <v>1.9601885701404475E-5</v>
      </c>
      <c r="W157">
        <f>+J157/'Total x Ano'!$F$30</f>
        <v>9.8009428507022376E-6</v>
      </c>
      <c r="X157">
        <f>+K157/'Total x Ano'!$F$30</f>
        <v>4.9004714253511188E-5</v>
      </c>
      <c r="Y157">
        <f>+L157/'Total x Ano'!$F$30</f>
        <v>5.5865374249002757E-4</v>
      </c>
    </row>
    <row r="158" spans="1:25" x14ac:dyDescent="0.25">
      <c r="A158" s="1" t="s">
        <v>9</v>
      </c>
      <c r="B158">
        <f>p!B169</f>
        <v>15</v>
      </c>
      <c r="C158">
        <f>p!C169</f>
        <v>3</v>
      </c>
      <c r="D158">
        <f>p!D169</f>
        <v>26</v>
      </c>
      <c r="E158">
        <f>p!E169</f>
        <v>0</v>
      </c>
      <c r="F158">
        <f>p!F169</f>
        <v>24</v>
      </c>
      <c r="G158">
        <f>p!G169</f>
        <v>8</v>
      </c>
      <c r="H158">
        <f>p!H169</f>
        <v>12</v>
      </c>
      <c r="I158">
        <f>p!I169</f>
        <v>3</v>
      </c>
      <c r="J158">
        <f>p!J169</f>
        <v>1</v>
      </c>
      <c r="K158">
        <f>p!K169</f>
        <v>11</v>
      </c>
      <c r="L158">
        <f t="shared" si="4"/>
        <v>103</v>
      </c>
      <c r="N158" s="1" t="s">
        <v>9</v>
      </c>
      <c r="O158">
        <f>+B158/'Total x Ano'!$F$30</f>
        <v>1.4701414276053356E-4</v>
      </c>
      <c r="P158">
        <f>+C158/'Total x Ano'!$F$30</f>
        <v>2.9402828552106713E-5</v>
      </c>
      <c r="Q158">
        <f>+D158/'Total x Ano'!$F$30</f>
        <v>2.5482451411825818E-4</v>
      </c>
      <c r="R158">
        <f>+E158/'Total x Ano'!$F$30</f>
        <v>0</v>
      </c>
      <c r="S158">
        <f>+F158/'Total x Ano'!$F$30</f>
        <v>2.352226284168537E-4</v>
      </c>
      <c r="T158">
        <f>+G158/'Total x Ano'!$F$30</f>
        <v>7.8407542805617901E-5</v>
      </c>
      <c r="U158">
        <f>+H158/'Total x Ano'!$F$30</f>
        <v>1.1761131420842685E-4</v>
      </c>
      <c r="V158">
        <f>+I158/'Total x Ano'!$F$30</f>
        <v>2.9402828552106713E-5</v>
      </c>
      <c r="W158">
        <f>+J158/'Total x Ano'!$F$30</f>
        <v>9.8009428507022376E-6</v>
      </c>
      <c r="X158">
        <f>+K158/'Total x Ano'!$F$30</f>
        <v>1.0781037135772461E-4</v>
      </c>
      <c r="Y158">
        <f>+L158/'Total x Ano'!$F$30</f>
        <v>1.0094971136223306E-3</v>
      </c>
    </row>
    <row r="159" spans="1:25" x14ac:dyDescent="0.25">
      <c r="A159" s="1" t="s">
        <v>8</v>
      </c>
      <c r="B159">
        <f>p!B170</f>
        <v>1</v>
      </c>
      <c r="C159">
        <f>p!C170</f>
        <v>6</v>
      </c>
      <c r="D159">
        <f>p!D170</f>
        <v>21</v>
      </c>
      <c r="E159">
        <f>p!E170</f>
        <v>0</v>
      </c>
      <c r="F159">
        <f>p!F170</f>
        <v>59</v>
      </c>
      <c r="G159">
        <f>p!G170</f>
        <v>27</v>
      </c>
      <c r="H159">
        <f>p!H170</f>
        <v>10</v>
      </c>
      <c r="I159">
        <f>p!I170</f>
        <v>0</v>
      </c>
      <c r="J159">
        <f>p!J170</f>
        <v>3</v>
      </c>
      <c r="K159">
        <f>p!K170</f>
        <v>24</v>
      </c>
      <c r="L159">
        <f t="shared" si="4"/>
        <v>151</v>
      </c>
      <c r="N159" s="1" t="s">
        <v>8</v>
      </c>
      <c r="O159">
        <f>+B159/'Total x Ano'!$F$30</f>
        <v>9.8009428507022376E-6</v>
      </c>
      <c r="P159">
        <f>+C159/'Total x Ano'!$F$30</f>
        <v>5.8805657104213426E-5</v>
      </c>
      <c r="Q159">
        <f>+D159/'Total x Ano'!$F$30</f>
        <v>2.0581979986474699E-4</v>
      </c>
      <c r="R159">
        <f>+E159/'Total x Ano'!$F$30</f>
        <v>0</v>
      </c>
      <c r="S159">
        <f>+F159/'Total x Ano'!$F$30</f>
        <v>5.7825562819143199E-4</v>
      </c>
      <c r="T159">
        <f>+G159/'Total x Ano'!$F$30</f>
        <v>2.6462545696896039E-4</v>
      </c>
      <c r="U159">
        <f>+H159/'Total x Ano'!$F$30</f>
        <v>9.8009428507022376E-5</v>
      </c>
      <c r="V159">
        <f>+I159/'Total x Ano'!$F$30</f>
        <v>0</v>
      </c>
      <c r="W159">
        <f>+J159/'Total x Ano'!$F$30</f>
        <v>2.9402828552106713E-5</v>
      </c>
      <c r="X159">
        <f>+K159/'Total x Ano'!$F$30</f>
        <v>2.352226284168537E-4</v>
      </c>
      <c r="Y159">
        <f>+L159/'Total x Ano'!$F$30</f>
        <v>1.479942370456038E-3</v>
      </c>
    </row>
    <row r="160" spans="1:25" x14ac:dyDescent="0.25">
      <c r="A160" s="1" t="s">
        <v>7</v>
      </c>
      <c r="B160">
        <f>p!B171</f>
        <v>461</v>
      </c>
      <c r="C160">
        <f>p!C171</f>
        <v>267</v>
      </c>
      <c r="D160">
        <f>p!D171</f>
        <v>1053</v>
      </c>
      <c r="E160">
        <f>p!E171</f>
        <v>38</v>
      </c>
      <c r="F160">
        <f>p!F171</f>
        <v>1715</v>
      </c>
      <c r="G160">
        <f>p!G171</f>
        <v>747</v>
      </c>
      <c r="H160">
        <f>p!H171</f>
        <v>501</v>
      </c>
      <c r="I160">
        <f>p!I171</f>
        <v>92</v>
      </c>
      <c r="J160">
        <f>p!J171</f>
        <v>49</v>
      </c>
      <c r="K160">
        <f>p!K171</f>
        <v>601</v>
      </c>
      <c r="L160">
        <f t="shared" si="4"/>
        <v>5524</v>
      </c>
      <c r="N160" s="1" t="s">
        <v>7</v>
      </c>
      <c r="O160">
        <f>+B160/'Total x Ano'!$F$30</f>
        <v>4.5182346541737311E-3</v>
      </c>
      <c r="P160">
        <f>+C160/'Total x Ano'!$F$30</f>
        <v>2.6168517411374976E-3</v>
      </c>
      <c r="Q160">
        <f>+D160/'Total x Ano'!$F$30</f>
        <v>1.0320392821789455E-2</v>
      </c>
      <c r="R160">
        <f>+E160/'Total x Ano'!$F$30</f>
        <v>3.7243582832668503E-4</v>
      </c>
      <c r="S160">
        <f>+F160/'Total x Ano'!$F$30</f>
        <v>1.6808616988954337E-2</v>
      </c>
      <c r="T160">
        <f>+G160/'Total x Ano'!$F$30</f>
        <v>7.3213043094745717E-3</v>
      </c>
      <c r="U160">
        <f>+H160/'Total x Ano'!$F$30</f>
        <v>4.9102723682018208E-3</v>
      </c>
      <c r="V160">
        <f>+I160/'Total x Ano'!$F$30</f>
        <v>9.0168674226460586E-4</v>
      </c>
      <c r="W160">
        <f>+J160/'Total x Ano'!$F$30</f>
        <v>4.8024619968440961E-4</v>
      </c>
      <c r="X160">
        <f>+K160/'Total x Ano'!$F$30</f>
        <v>5.8903666532720451E-3</v>
      </c>
      <c r="Y160">
        <f>+L160/'Total x Ano'!$F$30</f>
        <v>5.4140408307279161E-2</v>
      </c>
    </row>
    <row r="161" spans="1:25" x14ac:dyDescent="0.25">
      <c r="L161" s="1"/>
    </row>
    <row r="162" spans="1:25" x14ac:dyDescent="0.25">
      <c r="L162" s="1"/>
    </row>
    <row r="163" spans="1:25" s="1" customFormat="1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  <c r="O163" s="1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x14ac:dyDescent="0.25">
      <c r="B164" s="1" t="s">
        <v>505</v>
      </c>
      <c r="C164" s="1" t="s">
        <v>541</v>
      </c>
      <c r="D164" s="1" t="s">
        <v>1</v>
      </c>
      <c r="E164" s="1" t="s">
        <v>531</v>
      </c>
      <c r="F164" s="1" t="s">
        <v>510</v>
      </c>
      <c r="G164" s="1" t="s">
        <v>537</v>
      </c>
      <c r="H164" s="1" t="s">
        <v>2</v>
      </c>
      <c r="I164" s="1" t="s">
        <v>3</v>
      </c>
      <c r="J164" s="1" t="s">
        <v>6</v>
      </c>
      <c r="K164" s="1" t="s">
        <v>533</v>
      </c>
      <c r="L164" s="1" t="s">
        <v>565</v>
      </c>
      <c r="N164" s="1"/>
      <c r="O164" s="1" t="s">
        <v>505</v>
      </c>
      <c r="P164" s="1" t="s">
        <v>541</v>
      </c>
      <c r="Q164" s="1" t="s">
        <v>1</v>
      </c>
      <c r="R164" s="1" t="s">
        <v>531</v>
      </c>
      <c r="S164" s="1" t="s">
        <v>510</v>
      </c>
      <c r="T164" s="1" t="s">
        <v>537</v>
      </c>
      <c r="U164" s="1" t="s">
        <v>2</v>
      </c>
      <c r="V164" s="1" t="s">
        <v>3</v>
      </c>
      <c r="W164" s="1" t="s">
        <v>6</v>
      </c>
      <c r="X164" s="1" t="s">
        <v>533</v>
      </c>
      <c r="Y164" s="1" t="s">
        <v>565</v>
      </c>
    </row>
    <row r="165" spans="1:25" x14ac:dyDescent="0.25">
      <c r="A165" s="1" t="s">
        <v>34</v>
      </c>
      <c r="B165">
        <f>p!B179</f>
        <v>3</v>
      </c>
      <c r="C165">
        <f>p!C179</f>
        <v>0</v>
      </c>
      <c r="D165">
        <f>p!D179</f>
        <v>16</v>
      </c>
      <c r="E165">
        <f>p!E179</f>
        <v>0</v>
      </c>
      <c r="F165">
        <f>p!F179</f>
        <v>6</v>
      </c>
      <c r="G165">
        <f>p!G179</f>
        <v>1</v>
      </c>
      <c r="H165">
        <f>p!H179</f>
        <v>1</v>
      </c>
      <c r="I165">
        <f>p!I179</f>
        <v>0</v>
      </c>
      <c r="J165">
        <f>p!J179</f>
        <v>0</v>
      </c>
      <c r="K165">
        <f>p!K179</f>
        <v>0</v>
      </c>
      <c r="L165">
        <f>SUM(B165:K165)</f>
        <v>27</v>
      </c>
      <c r="N165" s="1" t="s">
        <v>34</v>
      </c>
      <c r="O165">
        <f>+B165/'Total x Ano'!$G$30</f>
        <v>2.869605142332415E-5</v>
      </c>
      <c r="P165">
        <f>+C165/'Total x Ano'!$G$30</f>
        <v>0</v>
      </c>
      <c r="Q165">
        <f>+D165/'Total x Ano'!$G$30</f>
        <v>1.5304560759106213E-4</v>
      </c>
      <c r="R165">
        <f>+E165/'Total x Ano'!$G$30</f>
        <v>0</v>
      </c>
      <c r="S165">
        <f>+F165/'Total x Ano'!$G$30</f>
        <v>5.7392102846648301E-5</v>
      </c>
      <c r="T165">
        <f>+G165/'Total x Ano'!$G$30</f>
        <v>9.5653504744413834E-6</v>
      </c>
      <c r="U165">
        <f>+H165/'Total x Ano'!$G$30</f>
        <v>9.5653504744413834E-6</v>
      </c>
      <c r="V165">
        <f>+I165/'Total x Ano'!$G$30</f>
        <v>0</v>
      </c>
      <c r="W165">
        <f>+J165/'Total x Ano'!$G$30</f>
        <v>0</v>
      </c>
      <c r="X165">
        <f>+K165/'Total x Ano'!$G$30</f>
        <v>0</v>
      </c>
      <c r="Y165">
        <f>+L165/'Total x Ano'!$G$30</f>
        <v>2.5826446280991736E-4</v>
      </c>
    </row>
    <row r="166" spans="1:25" x14ac:dyDescent="0.25">
      <c r="A166" s="1" t="s">
        <v>33</v>
      </c>
      <c r="B166">
        <f>p!B180</f>
        <v>1</v>
      </c>
      <c r="C166">
        <f>p!C180</f>
        <v>0</v>
      </c>
      <c r="D166">
        <f>p!D180</f>
        <v>3</v>
      </c>
      <c r="E166">
        <f>p!E180</f>
        <v>0</v>
      </c>
      <c r="F166">
        <f>p!F180</f>
        <v>2</v>
      </c>
      <c r="G166">
        <f>p!G180</f>
        <v>1</v>
      </c>
      <c r="H166">
        <f>p!H180</f>
        <v>2</v>
      </c>
      <c r="I166">
        <f>p!I180</f>
        <v>1</v>
      </c>
      <c r="J166">
        <f>p!J180</f>
        <v>0</v>
      </c>
      <c r="K166">
        <f>p!K180</f>
        <v>0</v>
      </c>
      <c r="L166">
        <f t="shared" ref="L166:L192" si="5">SUM(B166:K166)</f>
        <v>10</v>
      </c>
      <c r="N166" s="1" t="s">
        <v>33</v>
      </c>
      <c r="O166">
        <f>+B166/'Total x Ano'!$G$30</f>
        <v>9.5653504744413834E-6</v>
      </c>
      <c r="P166">
        <f>+C166/'Total x Ano'!$G$30</f>
        <v>0</v>
      </c>
      <c r="Q166">
        <f>+D166/'Total x Ano'!$G$30</f>
        <v>2.869605142332415E-5</v>
      </c>
      <c r="R166">
        <f>+E166/'Total x Ano'!$G$30</f>
        <v>0</v>
      </c>
      <c r="S166">
        <f>+F166/'Total x Ano'!$G$30</f>
        <v>1.9130700948882767E-5</v>
      </c>
      <c r="T166">
        <f>+G166/'Total x Ano'!$G$30</f>
        <v>9.5653504744413834E-6</v>
      </c>
      <c r="U166">
        <f>+H166/'Total x Ano'!$G$30</f>
        <v>1.9130700948882767E-5</v>
      </c>
      <c r="V166">
        <f>+I166/'Total x Ano'!$G$30</f>
        <v>9.5653504744413834E-6</v>
      </c>
      <c r="W166">
        <f>+J166/'Total x Ano'!$G$30</f>
        <v>0</v>
      </c>
      <c r="X166">
        <f>+K166/'Total x Ano'!$G$30</f>
        <v>0</v>
      </c>
      <c r="Y166">
        <f>+L166/'Total x Ano'!$G$30</f>
        <v>9.5653504744413841E-5</v>
      </c>
    </row>
    <row r="167" spans="1:25" x14ac:dyDescent="0.25">
      <c r="A167" s="1" t="s">
        <v>32</v>
      </c>
      <c r="B167">
        <f>p!B181</f>
        <v>7</v>
      </c>
      <c r="C167">
        <f>p!C181</f>
        <v>4</v>
      </c>
      <c r="D167">
        <f>p!D181</f>
        <v>13</v>
      </c>
      <c r="E167">
        <f>p!E181</f>
        <v>0</v>
      </c>
      <c r="F167">
        <f>p!F181</f>
        <v>21</v>
      </c>
      <c r="G167">
        <f>p!G181</f>
        <v>10</v>
      </c>
      <c r="H167">
        <f>p!H181</f>
        <v>4</v>
      </c>
      <c r="I167">
        <f>p!I181</f>
        <v>4</v>
      </c>
      <c r="J167">
        <f>p!J181</f>
        <v>0</v>
      </c>
      <c r="K167">
        <f>p!K181</f>
        <v>5</v>
      </c>
      <c r="L167">
        <f t="shared" si="5"/>
        <v>68</v>
      </c>
      <c r="N167" s="1" t="s">
        <v>32</v>
      </c>
      <c r="O167">
        <f>+B167/'Total x Ano'!$G$30</f>
        <v>6.6957453321089681E-5</v>
      </c>
      <c r="P167">
        <f>+C167/'Total x Ano'!$G$30</f>
        <v>3.8261401897765534E-5</v>
      </c>
      <c r="Q167">
        <f>+D167/'Total x Ano'!$G$30</f>
        <v>1.2434955616773797E-4</v>
      </c>
      <c r="R167">
        <f>+E167/'Total x Ano'!$G$30</f>
        <v>0</v>
      </c>
      <c r="S167">
        <f>+F167/'Total x Ano'!$G$30</f>
        <v>2.0087235996326904E-4</v>
      </c>
      <c r="T167">
        <f>+G167/'Total x Ano'!$G$30</f>
        <v>9.5653504744413841E-5</v>
      </c>
      <c r="U167">
        <f>+H167/'Total x Ano'!$G$30</f>
        <v>3.8261401897765534E-5</v>
      </c>
      <c r="V167">
        <f>+I167/'Total x Ano'!$G$30</f>
        <v>3.8261401897765534E-5</v>
      </c>
      <c r="W167">
        <f>+J167/'Total x Ano'!$G$30</f>
        <v>0</v>
      </c>
      <c r="X167">
        <f>+K167/'Total x Ano'!$G$30</f>
        <v>4.782675237220692E-5</v>
      </c>
      <c r="Y167">
        <f>+L167/'Total x Ano'!$G$30</f>
        <v>6.5044383226201409E-4</v>
      </c>
    </row>
    <row r="168" spans="1:25" x14ac:dyDescent="0.25">
      <c r="A168" s="1" t="s">
        <v>31</v>
      </c>
      <c r="B168">
        <f>p!B182</f>
        <v>0</v>
      </c>
      <c r="C168">
        <f>p!C182</f>
        <v>0</v>
      </c>
      <c r="D168">
        <f>p!D182</f>
        <v>7</v>
      </c>
      <c r="E168">
        <f>p!E182</f>
        <v>0</v>
      </c>
      <c r="F168">
        <f>p!F182</f>
        <v>1</v>
      </c>
      <c r="G168">
        <f>p!G182</f>
        <v>1</v>
      </c>
      <c r="H168">
        <f>p!H182</f>
        <v>1</v>
      </c>
      <c r="I168">
        <f>p!I182</f>
        <v>1</v>
      </c>
      <c r="J168">
        <f>p!J182</f>
        <v>0</v>
      </c>
      <c r="K168">
        <f>p!K182</f>
        <v>1</v>
      </c>
      <c r="L168">
        <f t="shared" si="5"/>
        <v>12</v>
      </c>
      <c r="N168" s="1" t="s">
        <v>31</v>
      </c>
      <c r="O168">
        <f>+B168/'Total x Ano'!$G$30</f>
        <v>0</v>
      </c>
      <c r="P168">
        <f>+C168/'Total x Ano'!$G$30</f>
        <v>0</v>
      </c>
      <c r="Q168">
        <f>+D168/'Total x Ano'!$G$30</f>
        <v>6.6957453321089681E-5</v>
      </c>
      <c r="R168">
        <f>+E168/'Total x Ano'!$G$30</f>
        <v>0</v>
      </c>
      <c r="S168">
        <f>+F168/'Total x Ano'!$G$30</f>
        <v>9.5653504744413834E-6</v>
      </c>
      <c r="T168">
        <f>+G168/'Total x Ano'!$G$30</f>
        <v>9.5653504744413834E-6</v>
      </c>
      <c r="U168">
        <f>+H168/'Total x Ano'!$G$30</f>
        <v>9.5653504744413834E-6</v>
      </c>
      <c r="V168">
        <f>+I168/'Total x Ano'!$G$30</f>
        <v>9.5653504744413834E-6</v>
      </c>
      <c r="W168">
        <f>+J168/'Total x Ano'!$G$30</f>
        <v>0</v>
      </c>
      <c r="X168">
        <f>+K168/'Total x Ano'!$G$30</f>
        <v>9.5653504744413834E-6</v>
      </c>
      <c r="Y168">
        <f>+L168/'Total x Ano'!$G$30</f>
        <v>1.147842056932966E-4</v>
      </c>
    </row>
    <row r="169" spans="1:25" x14ac:dyDescent="0.25">
      <c r="A169" s="1" t="s">
        <v>30</v>
      </c>
      <c r="B169">
        <f>p!B183</f>
        <v>1</v>
      </c>
      <c r="C169">
        <f>p!C183</f>
        <v>8</v>
      </c>
      <c r="D169">
        <f>p!D183</f>
        <v>22</v>
      </c>
      <c r="E169">
        <f>p!E183</f>
        <v>1</v>
      </c>
      <c r="F169">
        <f>p!F183</f>
        <v>17</v>
      </c>
      <c r="G169">
        <f>p!G183</f>
        <v>12</v>
      </c>
      <c r="H169">
        <f>p!H183</f>
        <v>8</v>
      </c>
      <c r="I169">
        <f>p!I183</f>
        <v>1</v>
      </c>
      <c r="J169">
        <f>p!J183</f>
        <v>0</v>
      </c>
      <c r="K169">
        <f>p!K183</f>
        <v>10</v>
      </c>
      <c r="L169">
        <f t="shared" si="5"/>
        <v>80</v>
      </c>
      <c r="N169" s="1" t="s">
        <v>30</v>
      </c>
      <c r="O169">
        <f>+B169/'Total x Ano'!$G$30</f>
        <v>9.5653504744413834E-6</v>
      </c>
      <c r="P169">
        <f>+C169/'Total x Ano'!$G$30</f>
        <v>7.6522803795531067E-5</v>
      </c>
      <c r="Q169">
        <f>+D169/'Total x Ano'!$G$30</f>
        <v>2.1043771043771043E-4</v>
      </c>
      <c r="R169">
        <f>+E169/'Total x Ano'!$G$30</f>
        <v>9.5653504744413834E-6</v>
      </c>
      <c r="S169">
        <f>+F169/'Total x Ano'!$G$30</f>
        <v>1.6261095806550352E-4</v>
      </c>
      <c r="T169">
        <f>+G169/'Total x Ano'!$G$30</f>
        <v>1.147842056932966E-4</v>
      </c>
      <c r="U169">
        <f>+H169/'Total x Ano'!$G$30</f>
        <v>7.6522803795531067E-5</v>
      </c>
      <c r="V169">
        <f>+I169/'Total x Ano'!$G$30</f>
        <v>9.5653504744413834E-6</v>
      </c>
      <c r="W169">
        <f>+J169/'Total x Ano'!$G$30</f>
        <v>0</v>
      </c>
      <c r="X169">
        <f>+K169/'Total x Ano'!$G$30</f>
        <v>9.5653504744413841E-5</v>
      </c>
      <c r="Y169">
        <f>+L169/'Total x Ano'!$G$30</f>
        <v>7.6522803795531073E-4</v>
      </c>
    </row>
    <row r="170" spans="1:25" x14ac:dyDescent="0.25">
      <c r="A170" s="1" t="s">
        <v>29</v>
      </c>
      <c r="B170">
        <f>p!B184</f>
        <v>0</v>
      </c>
      <c r="C170">
        <f>p!C184</f>
        <v>0</v>
      </c>
      <c r="D170">
        <f>p!D184</f>
        <v>3</v>
      </c>
      <c r="E170">
        <f>p!E184</f>
        <v>0</v>
      </c>
      <c r="F170">
        <f>p!F184</f>
        <v>1</v>
      </c>
      <c r="G170">
        <f>p!G184</f>
        <v>1</v>
      </c>
      <c r="H170">
        <f>p!H184</f>
        <v>1</v>
      </c>
      <c r="I170">
        <f>p!I184</f>
        <v>0</v>
      </c>
      <c r="J170">
        <f>p!J184</f>
        <v>0</v>
      </c>
      <c r="K170">
        <f>p!K184</f>
        <v>1</v>
      </c>
      <c r="L170">
        <f t="shared" si="5"/>
        <v>7</v>
      </c>
      <c r="N170" s="1" t="s">
        <v>29</v>
      </c>
      <c r="O170">
        <f>+B170/'Total x Ano'!$G$30</f>
        <v>0</v>
      </c>
      <c r="P170">
        <f>+C170/'Total x Ano'!$G$30</f>
        <v>0</v>
      </c>
      <c r="Q170">
        <f>+D170/'Total x Ano'!$G$30</f>
        <v>2.869605142332415E-5</v>
      </c>
      <c r="R170">
        <f>+E170/'Total x Ano'!$G$30</f>
        <v>0</v>
      </c>
      <c r="S170">
        <f>+F170/'Total x Ano'!$G$30</f>
        <v>9.5653504744413834E-6</v>
      </c>
      <c r="T170">
        <f>+G170/'Total x Ano'!$G$30</f>
        <v>9.5653504744413834E-6</v>
      </c>
      <c r="U170">
        <f>+H170/'Total x Ano'!$G$30</f>
        <v>9.5653504744413834E-6</v>
      </c>
      <c r="V170">
        <f>+I170/'Total x Ano'!$G$30</f>
        <v>0</v>
      </c>
      <c r="W170">
        <f>+J170/'Total x Ano'!$G$30</f>
        <v>0</v>
      </c>
      <c r="X170">
        <f>+K170/'Total x Ano'!$G$30</f>
        <v>9.5653504744413834E-6</v>
      </c>
      <c r="Y170">
        <f>+L170/'Total x Ano'!$G$30</f>
        <v>6.6957453321089681E-5</v>
      </c>
    </row>
    <row r="171" spans="1:25" x14ac:dyDescent="0.25">
      <c r="A171" s="1" t="s">
        <v>28</v>
      </c>
      <c r="B171">
        <f>p!B185</f>
        <v>1</v>
      </c>
      <c r="C171">
        <f>p!C185</f>
        <v>0</v>
      </c>
      <c r="D171">
        <f>p!D185</f>
        <v>5</v>
      </c>
      <c r="E171">
        <f>p!E185</f>
        <v>0</v>
      </c>
      <c r="F171">
        <f>p!F185</f>
        <v>3</v>
      </c>
      <c r="G171">
        <f>p!G185</f>
        <v>2</v>
      </c>
      <c r="H171">
        <f>p!H185</f>
        <v>1</v>
      </c>
      <c r="I171">
        <f>p!I185</f>
        <v>0</v>
      </c>
      <c r="J171">
        <f>p!J185</f>
        <v>0</v>
      </c>
      <c r="K171">
        <f>p!K185</f>
        <v>1</v>
      </c>
      <c r="L171">
        <f t="shared" si="5"/>
        <v>13</v>
      </c>
      <c r="N171" s="1" t="s">
        <v>28</v>
      </c>
      <c r="O171">
        <f>+B171/'Total x Ano'!$G$30</f>
        <v>9.5653504744413834E-6</v>
      </c>
      <c r="P171">
        <f>+C171/'Total x Ano'!$G$30</f>
        <v>0</v>
      </c>
      <c r="Q171">
        <f>+D171/'Total x Ano'!$G$30</f>
        <v>4.782675237220692E-5</v>
      </c>
      <c r="R171">
        <f>+E171/'Total x Ano'!$G$30</f>
        <v>0</v>
      </c>
      <c r="S171">
        <f>+F171/'Total x Ano'!$G$30</f>
        <v>2.869605142332415E-5</v>
      </c>
      <c r="T171">
        <f>+G171/'Total x Ano'!$G$30</f>
        <v>1.9130700948882767E-5</v>
      </c>
      <c r="U171">
        <f>+H171/'Total x Ano'!$G$30</f>
        <v>9.5653504744413834E-6</v>
      </c>
      <c r="V171">
        <f>+I171/'Total x Ano'!$G$30</f>
        <v>0</v>
      </c>
      <c r="W171">
        <f>+J171/'Total x Ano'!$G$30</f>
        <v>0</v>
      </c>
      <c r="X171">
        <f>+K171/'Total x Ano'!$G$30</f>
        <v>9.5653504744413834E-6</v>
      </c>
      <c r="Y171">
        <f>+L171/'Total x Ano'!$G$30</f>
        <v>1.2434955616773797E-4</v>
      </c>
    </row>
    <row r="172" spans="1:25" x14ac:dyDescent="0.25">
      <c r="A172" s="1" t="s">
        <v>27</v>
      </c>
      <c r="B172">
        <f>p!B186</f>
        <v>6</v>
      </c>
      <c r="C172">
        <f>p!C186</f>
        <v>1</v>
      </c>
      <c r="D172">
        <f>p!D186</f>
        <v>18</v>
      </c>
      <c r="E172">
        <f>p!E186</f>
        <v>0</v>
      </c>
      <c r="F172">
        <f>p!F186</f>
        <v>16</v>
      </c>
      <c r="G172">
        <f>p!G186</f>
        <v>7</v>
      </c>
      <c r="H172">
        <f>p!H186</f>
        <v>4</v>
      </c>
      <c r="I172">
        <f>p!I186</f>
        <v>2</v>
      </c>
      <c r="J172">
        <f>p!J186</f>
        <v>1</v>
      </c>
      <c r="K172">
        <f>p!K186</f>
        <v>7</v>
      </c>
      <c r="L172">
        <f t="shared" si="5"/>
        <v>62</v>
      </c>
      <c r="N172" s="1" t="s">
        <v>27</v>
      </c>
      <c r="O172">
        <f>+B172/'Total x Ano'!$G$30</f>
        <v>5.7392102846648301E-5</v>
      </c>
      <c r="P172">
        <f>+C172/'Total x Ano'!$G$30</f>
        <v>9.5653504744413834E-6</v>
      </c>
      <c r="Q172">
        <f>+D172/'Total x Ano'!$G$30</f>
        <v>1.7217630853994491E-4</v>
      </c>
      <c r="R172">
        <f>+E172/'Total x Ano'!$G$30</f>
        <v>0</v>
      </c>
      <c r="S172">
        <f>+F172/'Total x Ano'!$G$30</f>
        <v>1.5304560759106213E-4</v>
      </c>
      <c r="T172">
        <f>+G172/'Total x Ano'!$G$30</f>
        <v>6.6957453321089681E-5</v>
      </c>
      <c r="U172">
        <f>+H172/'Total x Ano'!$G$30</f>
        <v>3.8261401897765534E-5</v>
      </c>
      <c r="V172">
        <f>+I172/'Total x Ano'!$G$30</f>
        <v>1.9130700948882767E-5</v>
      </c>
      <c r="W172">
        <f>+J172/'Total x Ano'!$G$30</f>
        <v>9.5653504744413834E-6</v>
      </c>
      <c r="X172">
        <f>+K172/'Total x Ano'!$G$30</f>
        <v>6.6957453321089681E-5</v>
      </c>
      <c r="Y172">
        <f>+L172/'Total x Ano'!$G$30</f>
        <v>5.9305172941536582E-4</v>
      </c>
    </row>
    <row r="173" spans="1:25" x14ac:dyDescent="0.25">
      <c r="A173" s="1" t="s">
        <v>26</v>
      </c>
      <c r="B173">
        <f>p!B187</f>
        <v>3</v>
      </c>
      <c r="C173">
        <f>p!C187</f>
        <v>0</v>
      </c>
      <c r="D173">
        <f>p!D187</f>
        <v>3</v>
      </c>
      <c r="E173">
        <f>p!E187</f>
        <v>2</v>
      </c>
      <c r="F173">
        <f>p!F187</f>
        <v>11</v>
      </c>
      <c r="G173">
        <f>p!G187</f>
        <v>4</v>
      </c>
      <c r="H173">
        <f>p!H187</f>
        <v>3</v>
      </c>
      <c r="I173">
        <f>p!I187</f>
        <v>1</v>
      </c>
      <c r="J173">
        <f>p!J187</f>
        <v>0</v>
      </c>
      <c r="K173">
        <f>p!K187</f>
        <v>5</v>
      </c>
      <c r="L173">
        <f t="shared" si="5"/>
        <v>32</v>
      </c>
      <c r="N173" s="1" t="s">
        <v>26</v>
      </c>
      <c r="O173">
        <f>+B173/'Total x Ano'!$G$30</f>
        <v>2.869605142332415E-5</v>
      </c>
      <c r="P173">
        <f>+C173/'Total x Ano'!$G$30</f>
        <v>0</v>
      </c>
      <c r="Q173">
        <f>+D173/'Total x Ano'!$G$30</f>
        <v>2.869605142332415E-5</v>
      </c>
      <c r="R173">
        <f>+E173/'Total x Ano'!$G$30</f>
        <v>1.9130700948882767E-5</v>
      </c>
      <c r="S173">
        <f>+F173/'Total x Ano'!$G$30</f>
        <v>1.0521885521885521E-4</v>
      </c>
      <c r="T173">
        <f>+G173/'Total x Ano'!$G$30</f>
        <v>3.8261401897765534E-5</v>
      </c>
      <c r="U173">
        <f>+H173/'Total x Ano'!$G$30</f>
        <v>2.869605142332415E-5</v>
      </c>
      <c r="V173">
        <f>+I173/'Total x Ano'!$G$30</f>
        <v>9.5653504744413834E-6</v>
      </c>
      <c r="W173">
        <f>+J173/'Total x Ano'!$G$30</f>
        <v>0</v>
      </c>
      <c r="X173">
        <f>+K173/'Total x Ano'!$G$30</f>
        <v>4.782675237220692E-5</v>
      </c>
      <c r="Y173">
        <f>+L173/'Total x Ano'!$G$30</f>
        <v>3.0609121518212427E-4</v>
      </c>
    </row>
    <row r="174" spans="1:25" x14ac:dyDescent="0.25">
      <c r="A174" s="1" t="s">
        <v>25</v>
      </c>
      <c r="B174">
        <f>p!B188</f>
        <v>10</v>
      </c>
      <c r="C174">
        <f>p!C188</f>
        <v>12</v>
      </c>
      <c r="D174">
        <f>p!D188</f>
        <v>19</v>
      </c>
      <c r="E174">
        <f>p!E188</f>
        <v>0</v>
      </c>
      <c r="F174">
        <f>p!F188</f>
        <v>43</v>
      </c>
      <c r="G174">
        <f>p!G188</f>
        <v>24</v>
      </c>
      <c r="H174">
        <f>p!H188</f>
        <v>9</v>
      </c>
      <c r="I174">
        <f>p!I188</f>
        <v>4</v>
      </c>
      <c r="J174">
        <f>p!J188</f>
        <v>1</v>
      </c>
      <c r="K174">
        <f>p!K188</f>
        <v>21</v>
      </c>
      <c r="L174">
        <f t="shared" si="5"/>
        <v>143</v>
      </c>
      <c r="N174" s="1" t="s">
        <v>25</v>
      </c>
      <c r="O174">
        <f>+B174/'Total x Ano'!$G$30</f>
        <v>9.5653504744413841E-5</v>
      </c>
      <c r="P174">
        <f>+C174/'Total x Ano'!$G$30</f>
        <v>1.147842056932966E-4</v>
      </c>
      <c r="Q174">
        <f>+D174/'Total x Ano'!$G$30</f>
        <v>1.817416590143863E-4</v>
      </c>
      <c r="R174">
        <f>+E174/'Total x Ano'!$G$30</f>
        <v>0</v>
      </c>
      <c r="S174">
        <f>+F174/'Total x Ano'!$G$30</f>
        <v>4.113100704009795E-4</v>
      </c>
      <c r="T174">
        <f>+G174/'Total x Ano'!$G$30</f>
        <v>2.295684113865932E-4</v>
      </c>
      <c r="U174">
        <f>+H174/'Total x Ano'!$G$30</f>
        <v>8.6088154269972454E-5</v>
      </c>
      <c r="V174">
        <f>+I174/'Total x Ano'!$G$30</f>
        <v>3.8261401897765534E-5</v>
      </c>
      <c r="W174">
        <f>+J174/'Total x Ano'!$G$30</f>
        <v>9.5653504744413834E-6</v>
      </c>
      <c r="X174">
        <f>+K174/'Total x Ano'!$G$30</f>
        <v>2.0087235996326904E-4</v>
      </c>
      <c r="Y174">
        <f>+L174/'Total x Ano'!$G$30</f>
        <v>1.3678451178451179E-3</v>
      </c>
    </row>
    <row r="175" spans="1:25" x14ac:dyDescent="0.25">
      <c r="A175" s="1" t="s">
        <v>24</v>
      </c>
      <c r="B175">
        <f>p!B189</f>
        <v>3</v>
      </c>
      <c r="C175">
        <f>p!C189</f>
        <v>1</v>
      </c>
      <c r="D175">
        <f>p!D189</f>
        <v>17</v>
      </c>
      <c r="E175">
        <f>p!E189</f>
        <v>1</v>
      </c>
      <c r="F175">
        <f>p!F189</f>
        <v>18</v>
      </c>
      <c r="G175">
        <f>p!G189</f>
        <v>6</v>
      </c>
      <c r="H175">
        <f>p!H189</f>
        <v>9</v>
      </c>
      <c r="I175">
        <f>p!I189</f>
        <v>0</v>
      </c>
      <c r="J175">
        <f>p!J189</f>
        <v>2</v>
      </c>
      <c r="K175">
        <f>p!K189</f>
        <v>7</v>
      </c>
      <c r="L175">
        <f t="shared" si="5"/>
        <v>64</v>
      </c>
      <c r="N175" s="1" t="s">
        <v>24</v>
      </c>
      <c r="O175">
        <f>+B175/'Total x Ano'!$G$30</f>
        <v>2.869605142332415E-5</v>
      </c>
      <c r="P175">
        <f>+C175/'Total x Ano'!$G$30</f>
        <v>9.5653504744413834E-6</v>
      </c>
      <c r="Q175">
        <f>+D175/'Total x Ano'!$G$30</f>
        <v>1.6261095806550352E-4</v>
      </c>
      <c r="R175">
        <f>+E175/'Total x Ano'!$G$30</f>
        <v>9.5653504744413834E-6</v>
      </c>
      <c r="S175">
        <f>+F175/'Total x Ano'!$G$30</f>
        <v>1.7217630853994491E-4</v>
      </c>
      <c r="T175">
        <f>+G175/'Total x Ano'!$G$30</f>
        <v>5.7392102846648301E-5</v>
      </c>
      <c r="U175">
        <f>+H175/'Total x Ano'!$G$30</f>
        <v>8.6088154269972454E-5</v>
      </c>
      <c r="V175">
        <f>+I175/'Total x Ano'!$G$30</f>
        <v>0</v>
      </c>
      <c r="W175">
        <f>+J175/'Total x Ano'!$G$30</f>
        <v>1.9130700948882767E-5</v>
      </c>
      <c r="X175">
        <f>+K175/'Total x Ano'!$G$30</f>
        <v>6.6957453321089681E-5</v>
      </c>
      <c r="Y175">
        <f>+L175/'Total x Ano'!$G$30</f>
        <v>6.1218243036424854E-4</v>
      </c>
    </row>
    <row r="176" spans="1:25" x14ac:dyDescent="0.25">
      <c r="A176" s="1" t="s">
        <v>23</v>
      </c>
      <c r="B176">
        <f>p!B190</f>
        <v>2</v>
      </c>
      <c r="C176">
        <f>p!C190</f>
        <v>2</v>
      </c>
      <c r="D176">
        <f>p!D190</f>
        <v>14</v>
      </c>
      <c r="E176">
        <f>p!E190</f>
        <v>0</v>
      </c>
      <c r="F176">
        <f>p!F190</f>
        <v>9</v>
      </c>
      <c r="G176">
        <f>p!G190</f>
        <v>9</v>
      </c>
      <c r="H176">
        <f>p!H190</f>
        <v>4</v>
      </c>
      <c r="I176">
        <f>p!I190</f>
        <v>1</v>
      </c>
      <c r="J176">
        <f>p!J190</f>
        <v>0</v>
      </c>
      <c r="K176">
        <f>p!K190</f>
        <v>5</v>
      </c>
      <c r="L176">
        <f t="shared" si="5"/>
        <v>46</v>
      </c>
      <c r="N176" s="1" t="s">
        <v>23</v>
      </c>
      <c r="O176">
        <f>+B176/'Total x Ano'!$G$30</f>
        <v>1.9130700948882767E-5</v>
      </c>
      <c r="P176">
        <f>+C176/'Total x Ano'!$G$30</f>
        <v>1.9130700948882767E-5</v>
      </c>
      <c r="Q176">
        <f>+D176/'Total x Ano'!$G$30</f>
        <v>1.3391490664217936E-4</v>
      </c>
      <c r="R176">
        <f>+E176/'Total x Ano'!$G$30</f>
        <v>0</v>
      </c>
      <c r="S176">
        <f>+F176/'Total x Ano'!$G$30</f>
        <v>8.6088154269972454E-5</v>
      </c>
      <c r="T176">
        <f>+G176/'Total x Ano'!$G$30</f>
        <v>8.6088154269972454E-5</v>
      </c>
      <c r="U176">
        <f>+H176/'Total x Ano'!$G$30</f>
        <v>3.8261401897765534E-5</v>
      </c>
      <c r="V176">
        <f>+I176/'Total x Ano'!$G$30</f>
        <v>9.5653504744413834E-6</v>
      </c>
      <c r="W176">
        <f>+J176/'Total x Ano'!$G$30</f>
        <v>0</v>
      </c>
      <c r="X176">
        <f>+K176/'Total x Ano'!$G$30</f>
        <v>4.782675237220692E-5</v>
      </c>
      <c r="Y176">
        <f>+L176/'Total x Ano'!$G$30</f>
        <v>4.4000612182430363E-4</v>
      </c>
    </row>
    <row r="177" spans="1:25" x14ac:dyDescent="0.25">
      <c r="A177" s="1" t="s">
        <v>22</v>
      </c>
      <c r="B177">
        <f>p!B191</f>
        <v>6</v>
      </c>
      <c r="C177">
        <f>p!C191</f>
        <v>10</v>
      </c>
      <c r="D177">
        <f>p!D191</f>
        <v>24</v>
      </c>
      <c r="E177">
        <f>p!E191</f>
        <v>1</v>
      </c>
      <c r="F177">
        <f>p!F191</f>
        <v>56</v>
      </c>
      <c r="G177">
        <f>p!G191</f>
        <v>27</v>
      </c>
      <c r="H177">
        <f>p!H191</f>
        <v>16</v>
      </c>
      <c r="I177">
        <f>p!I191</f>
        <v>4</v>
      </c>
      <c r="J177">
        <f>p!J191</f>
        <v>2</v>
      </c>
      <c r="K177">
        <f>p!K191</f>
        <v>23</v>
      </c>
      <c r="L177">
        <f t="shared" si="5"/>
        <v>169</v>
      </c>
      <c r="N177" s="1" t="s">
        <v>22</v>
      </c>
      <c r="O177">
        <f>+B177/'Total x Ano'!$G$30</f>
        <v>5.7392102846648301E-5</v>
      </c>
      <c r="P177">
        <f>+C177/'Total x Ano'!$G$30</f>
        <v>9.5653504744413841E-5</v>
      </c>
      <c r="Q177">
        <f>+D177/'Total x Ano'!$G$30</f>
        <v>2.295684113865932E-4</v>
      </c>
      <c r="R177">
        <f>+E177/'Total x Ano'!$G$30</f>
        <v>9.5653504744413834E-6</v>
      </c>
      <c r="S177">
        <f>+F177/'Total x Ano'!$G$30</f>
        <v>5.3565962656871744E-4</v>
      </c>
      <c r="T177">
        <f>+G177/'Total x Ano'!$G$30</f>
        <v>2.5826446280991736E-4</v>
      </c>
      <c r="U177">
        <f>+H177/'Total x Ano'!$G$30</f>
        <v>1.5304560759106213E-4</v>
      </c>
      <c r="V177">
        <f>+I177/'Total x Ano'!$G$30</f>
        <v>3.8261401897765534E-5</v>
      </c>
      <c r="W177">
        <f>+J177/'Total x Ano'!$G$30</f>
        <v>1.9130700948882767E-5</v>
      </c>
      <c r="X177">
        <f>+K177/'Total x Ano'!$G$30</f>
        <v>2.2000306091215182E-4</v>
      </c>
      <c r="Y177">
        <f>+L177/'Total x Ano'!$G$30</f>
        <v>1.6165442301805939E-3</v>
      </c>
    </row>
    <row r="178" spans="1:25" x14ac:dyDescent="0.25">
      <c r="A178" s="1" t="s">
        <v>21</v>
      </c>
      <c r="B178">
        <f>p!B192</f>
        <v>0</v>
      </c>
      <c r="C178">
        <f>p!C192</f>
        <v>1</v>
      </c>
      <c r="D178">
        <f>p!D192</f>
        <v>11</v>
      </c>
      <c r="E178">
        <f>p!E192</f>
        <v>0</v>
      </c>
      <c r="F178">
        <f>p!F192</f>
        <v>5</v>
      </c>
      <c r="G178">
        <f>p!G192</f>
        <v>7</v>
      </c>
      <c r="H178">
        <f>p!H192</f>
        <v>3</v>
      </c>
      <c r="I178">
        <f>p!I192</f>
        <v>0</v>
      </c>
      <c r="J178">
        <f>p!J192</f>
        <v>0</v>
      </c>
      <c r="K178">
        <f>p!K192</f>
        <v>3</v>
      </c>
      <c r="L178">
        <f t="shared" si="5"/>
        <v>30</v>
      </c>
      <c r="N178" s="1" t="s">
        <v>21</v>
      </c>
      <c r="O178">
        <f>+B178/'Total x Ano'!$G$30</f>
        <v>0</v>
      </c>
      <c r="P178">
        <f>+C178/'Total x Ano'!$G$30</f>
        <v>9.5653504744413834E-6</v>
      </c>
      <c r="Q178">
        <f>+D178/'Total x Ano'!$G$30</f>
        <v>1.0521885521885521E-4</v>
      </c>
      <c r="R178">
        <f>+E178/'Total x Ano'!$G$30</f>
        <v>0</v>
      </c>
      <c r="S178">
        <f>+F178/'Total x Ano'!$G$30</f>
        <v>4.782675237220692E-5</v>
      </c>
      <c r="T178">
        <f>+G178/'Total x Ano'!$G$30</f>
        <v>6.6957453321089681E-5</v>
      </c>
      <c r="U178">
        <f>+H178/'Total x Ano'!$G$30</f>
        <v>2.869605142332415E-5</v>
      </c>
      <c r="V178">
        <f>+I178/'Total x Ano'!$G$30</f>
        <v>0</v>
      </c>
      <c r="W178">
        <f>+J178/'Total x Ano'!$G$30</f>
        <v>0</v>
      </c>
      <c r="X178">
        <f>+K178/'Total x Ano'!$G$30</f>
        <v>2.869605142332415E-5</v>
      </c>
      <c r="Y178">
        <f>+L178/'Total x Ano'!$G$30</f>
        <v>2.869605142332415E-4</v>
      </c>
    </row>
    <row r="179" spans="1:25" x14ac:dyDescent="0.25">
      <c r="A179" s="1" t="s">
        <v>20</v>
      </c>
      <c r="B179">
        <f>p!B193</f>
        <v>7</v>
      </c>
      <c r="C179">
        <f>p!C193</f>
        <v>2</v>
      </c>
      <c r="D179">
        <f>p!D193</f>
        <v>10</v>
      </c>
      <c r="E179">
        <f>p!E193</f>
        <v>1</v>
      </c>
      <c r="F179">
        <f>p!F193</f>
        <v>17</v>
      </c>
      <c r="G179">
        <f>p!G193</f>
        <v>4</v>
      </c>
      <c r="H179">
        <f>p!H193</f>
        <v>4</v>
      </c>
      <c r="I179">
        <f>p!I193</f>
        <v>0</v>
      </c>
      <c r="J179">
        <f>p!J193</f>
        <v>0</v>
      </c>
      <c r="K179">
        <f>p!K193</f>
        <v>6</v>
      </c>
      <c r="L179">
        <f t="shared" si="5"/>
        <v>51</v>
      </c>
      <c r="N179" s="1" t="s">
        <v>20</v>
      </c>
      <c r="O179">
        <f>+B179/'Total x Ano'!$G$30</f>
        <v>6.6957453321089681E-5</v>
      </c>
      <c r="P179">
        <f>+C179/'Total x Ano'!$G$30</f>
        <v>1.9130700948882767E-5</v>
      </c>
      <c r="Q179">
        <f>+D179/'Total x Ano'!$G$30</f>
        <v>9.5653504744413841E-5</v>
      </c>
      <c r="R179">
        <f>+E179/'Total x Ano'!$G$30</f>
        <v>9.5653504744413834E-6</v>
      </c>
      <c r="S179">
        <f>+F179/'Total x Ano'!$G$30</f>
        <v>1.6261095806550352E-4</v>
      </c>
      <c r="T179">
        <f>+G179/'Total x Ano'!$G$30</f>
        <v>3.8261401897765534E-5</v>
      </c>
      <c r="U179">
        <f>+H179/'Total x Ano'!$G$30</f>
        <v>3.8261401897765534E-5</v>
      </c>
      <c r="V179">
        <f>+I179/'Total x Ano'!$G$30</f>
        <v>0</v>
      </c>
      <c r="W179">
        <f>+J179/'Total x Ano'!$G$30</f>
        <v>0</v>
      </c>
      <c r="X179">
        <f>+K179/'Total x Ano'!$G$30</f>
        <v>5.7392102846648301E-5</v>
      </c>
      <c r="Y179">
        <f>+L179/'Total x Ano'!$G$30</f>
        <v>4.8783287419651054E-4</v>
      </c>
    </row>
    <row r="180" spans="1:25" x14ac:dyDescent="0.25">
      <c r="A180" s="1" t="s">
        <v>19</v>
      </c>
      <c r="B180">
        <f>p!B194</f>
        <v>5</v>
      </c>
      <c r="C180">
        <f>p!C194</f>
        <v>18</v>
      </c>
      <c r="D180">
        <f>p!D194</f>
        <v>33</v>
      </c>
      <c r="E180">
        <f>p!E194</f>
        <v>1</v>
      </c>
      <c r="F180">
        <f>p!F194</f>
        <v>52</v>
      </c>
      <c r="G180">
        <f>p!G194</f>
        <v>17</v>
      </c>
      <c r="H180">
        <f>p!H194</f>
        <v>10</v>
      </c>
      <c r="I180">
        <f>p!I194</f>
        <v>1</v>
      </c>
      <c r="J180">
        <f>p!J194</f>
        <v>0</v>
      </c>
      <c r="K180">
        <f>p!K194</f>
        <v>25</v>
      </c>
      <c r="L180">
        <f t="shared" si="5"/>
        <v>162</v>
      </c>
      <c r="N180" s="1" t="s">
        <v>19</v>
      </c>
      <c r="O180">
        <f>+B180/'Total x Ano'!$G$30</f>
        <v>4.782675237220692E-5</v>
      </c>
      <c r="P180">
        <f>+C180/'Total x Ano'!$G$30</f>
        <v>1.7217630853994491E-4</v>
      </c>
      <c r="Q180">
        <f>+D180/'Total x Ano'!$G$30</f>
        <v>3.1565656565656568E-4</v>
      </c>
      <c r="R180">
        <f>+E180/'Total x Ano'!$G$30</f>
        <v>9.5653504744413834E-6</v>
      </c>
      <c r="S180">
        <f>+F180/'Total x Ano'!$G$30</f>
        <v>4.973982246709519E-4</v>
      </c>
      <c r="T180">
        <f>+G180/'Total x Ano'!$G$30</f>
        <v>1.6261095806550352E-4</v>
      </c>
      <c r="U180">
        <f>+H180/'Total x Ano'!$G$30</f>
        <v>9.5653504744413841E-5</v>
      </c>
      <c r="V180">
        <f>+I180/'Total x Ano'!$G$30</f>
        <v>9.5653504744413834E-6</v>
      </c>
      <c r="W180">
        <f>+J180/'Total x Ano'!$G$30</f>
        <v>0</v>
      </c>
      <c r="X180">
        <f>+K180/'Total x Ano'!$G$30</f>
        <v>2.3913376186103459E-4</v>
      </c>
      <c r="Y180">
        <f>+L180/'Total x Ano'!$G$30</f>
        <v>1.5495867768595042E-3</v>
      </c>
    </row>
    <row r="181" spans="1:25" x14ac:dyDescent="0.25">
      <c r="A181" s="1" t="s">
        <v>18</v>
      </c>
      <c r="B181">
        <f>p!B195</f>
        <v>40</v>
      </c>
      <c r="C181">
        <f>p!C195</f>
        <v>24</v>
      </c>
      <c r="D181">
        <f>p!D195</f>
        <v>91</v>
      </c>
      <c r="E181">
        <f>p!E195</f>
        <v>3</v>
      </c>
      <c r="F181">
        <f>p!F195</f>
        <v>142</v>
      </c>
      <c r="G181">
        <f>p!G195</f>
        <v>89</v>
      </c>
      <c r="H181">
        <f>p!H195</f>
        <v>43</v>
      </c>
      <c r="I181">
        <f>p!I195</f>
        <v>2</v>
      </c>
      <c r="J181">
        <f>p!J195</f>
        <v>9</v>
      </c>
      <c r="K181">
        <f>p!K195</f>
        <v>56</v>
      </c>
      <c r="L181">
        <f t="shared" si="5"/>
        <v>499</v>
      </c>
      <c r="N181" s="1" t="s">
        <v>18</v>
      </c>
      <c r="O181">
        <f>+B181/'Total x Ano'!$G$30</f>
        <v>3.8261401897765536E-4</v>
      </c>
      <c r="P181">
        <f>+C181/'Total x Ano'!$G$30</f>
        <v>2.295684113865932E-4</v>
      </c>
      <c r="Q181">
        <f>+D181/'Total x Ano'!$G$30</f>
        <v>8.704468931741659E-4</v>
      </c>
      <c r="R181">
        <f>+E181/'Total x Ano'!$G$30</f>
        <v>2.869605142332415E-5</v>
      </c>
      <c r="S181">
        <f>+F181/'Total x Ano'!$G$30</f>
        <v>1.3582797673706765E-3</v>
      </c>
      <c r="T181">
        <f>+G181/'Total x Ano'!$G$30</f>
        <v>8.5131619222528318E-4</v>
      </c>
      <c r="U181">
        <f>+H181/'Total x Ano'!$G$30</f>
        <v>4.113100704009795E-4</v>
      </c>
      <c r="V181">
        <f>+I181/'Total x Ano'!$G$30</f>
        <v>1.9130700948882767E-5</v>
      </c>
      <c r="W181">
        <f>+J181/'Total x Ano'!$G$30</f>
        <v>8.6088154269972454E-5</v>
      </c>
      <c r="X181">
        <f>+K181/'Total x Ano'!$G$30</f>
        <v>5.3565962656871744E-4</v>
      </c>
      <c r="Y181">
        <f>+L181/'Total x Ano'!$G$30</f>
        <v>4.7731098867462504E-3</v>
      </c>
    </row>
    <row r="182" spans="1:25" x14ac:dyDescent="0.25">
      <c r="A182" s="1" t="s">
        <v>17</v>
      </c>
      <c r="B182">
        <f>p!B196</f>
        <v>0</v>
      </c>
      <c r="C182">
        <f>p!C196</f>
        <v>1</v>
      </c>
      <c r="D182">
        <f>p!D196</f>
        <v>16</v>
      </c>
      <c r="E182">
        <f>p!E196</f>
        <v>0</v>
      </c>
      <c r="F182">
        <f>p!F196</f>
        <v>19</v>
      </c>
      <c r="G182">
        <f>p!G196</f>
        <v>7</v>
      </c>
      <c r="H182">
        <f>p!H196</f>
        <v>7</v>
      </c>
      <c r="I182">
        <f>p!I196</f>
        <v>0</v>
      </c>
      <c r="J182">
        <f>p!J196</f>
        <v>0</v>
      </c>
      <c r="K182">
        <f>p!K196</f>
        <v>8</v>
      </c>
      <c r="L182">
        <f t="shared" si="5"/>
        <v>58</v>
      </c>
      <c r="N182" s="1" t="s">
        <v>17</v>
      </c>
      <c r="O182">
        <f>+B182/'Total x Ano'!$G$30</f>
        <v>0</v>
      </c>
      <c r="P182">
        <f>+C182/'Total x Ano'!$G$30</f>
        <v>9.5653504744413834E-6</v>
      </c>
      <c r="Q182">
        <f>+D182/'Total x Ano'!$G$30</f>
        <v>1.5304560759106213E-4</v>
      </c>
      <c r="R182">
        <f>+E182/'Total x Ano'!$G$30</f>
        <v>0</v>
      </c>
      <c r="S182">
        <f>+F182/'Total x Ano'!$G$30</f>
        <v>1.817416590143863E-4</v>
      </c>
      <c r="T182">
        <f>+G182/'Total x Ano'!$G$30</f>
        <v>6.6957453321089681E-5</v>
      </c>
      <c r="U182">
        <f>+H182/'Total x Ano'!$G$30</f>
        <v>6.6957453321089681E-5</v>
      </c>
      <c r="V182">
        <f>+I182/'Total x Ano'!$G$30</f>
        <v>0</v>
      </c>
      <c r="W182">
        <f>+J182/'Total x Ano'!$G$30</f>
        <v>0</v>
      </c>
      <c r="X182">
        <f>+K182/'Total x Ano'!$G$30</f>
        <v>7.6522803795531067E-5</v>
      </c>
      <c r="Y182">
        <f>+L182/'Total x Ano'!$G$30</f>
        <v>5.5479032751760027E-4</v>
      </c>
    </row>
    <row r="183" spans="1:25" x14ac:dyDescent="0.25">
      <c r="A183" s="1" t="s">
        <v>16</v>
      </c>
      <c r="B183">
        <f>p!B197</f>
        <v>54</v>
      </c>
      <c r="C183">
        <f>p!C197</f>
        <v>34</v>
      </c>
      <c r="D183">
        <f>p!D197</f>
        <v>111</v>
      </c>
      <c r="E183">
        <f>p!E197</f>
        <v>9</v>
      </c>
      <c r="F183">
        <f>p!F197</f>
        <v>219</v>
      </c>
      <c r="G183">
        <f>p!G197</f>
        <v>204</v>
      </c>
      <c r="H183">
        <f>p!H197</f>
        <v>64</v>
      </c>
      <c r="I183">
        <f>p!I197</f>
        <v>12</v>
      </c>
      <c r="J183">
        <f>p!J197</f>
        <v>5</v>
      </c>
      <c r="K183">
        <f>p!K197</f>
        <v>56</v>
      </c>
      <c r="L183">
        <f t="shared" si="5"/>
        <v>768</v>
      </c>
      <c r="N183" s="1" t="s">
        <v>16</v>
      </c>
      <c r="O183">
        <f>+B183/'Total x Ano'!$G$30</f>
        <v>5.1652892561983473E-4</v>
      </c>
      <c r="P183">
        <f>+C183/'Total x Ano'!$G$30</f>
        <v>3.2522191613100704E-4</v>
      </c>
      <c r="Q183">
        <f>+D183/'Total x Ano'!$G$30</f>
        <v>1.0617539026629935E-3</v>
      </c>
      <c r="R183">
        <f>+E183/'Total x Ano'!$G$30</f>
        <v>8.6088154269972454E-5</v>
      </c>
      <c r="S183">
        <f>+F183/'Total x Ano'!$G$30</f>
        <v>2.0948117539026632E-3</v>
      </c>
      <c r="T183">
        <f>+G183/'Total x Ano'!$G$30</f>
        <v>1.9513314967860422E-3</v>
      </c>
      <c r="U183">
        <f>+H183/'Total x Ano'!$G$30</f>
        <v>6.1218243036424854E-4</v>
      </c>
      <c r="V183">
        <f>+I183/'Total x Ano'!$G$30</f>
        <v>1.147842056932966E-4</v>
      </c>
      <c r="W183">
        <f>+J183/'Total x Ano'!$G$30</f>
        <v>4.782675237220692E-5</v>
      </c>
      <c r="X183">
        <f>+K183/'Total x Ano'!$G$30</f>
        <v>5.3565962656871744E-4</v>
      </c>
      <c r="Y183">
        <f>+L183/'Total x Ano'!$G$30</f>
        <v>7.3461891643709825E-3</v>
      </c>
    </row>
    <row r="184" spans="1:25" x14ac:dyDescent="0.25">
      <c r="A184" s="1" t="s">
        <v>15</v>
      </c>
      <c r="B184">
        <f>p!B198</f>
        <v>225</v>
      </c>
      <c r="C184">
        <f>p!C198</f>
        <v>99</v>
      </c>
      <c r="D184">
        <f>p!D198</f>
        <v>275</v>
      </c>
      <c r="E184">
        <f>p!E198</f>
        <v>31</v>
      </c>
      <c r="F184">
        <f>p!F198</f>
        <v>681</v>
      </c>
      <c r="G184">
        <f>p!G198</f>
        <v>246</v>
      </c>
      <c r="H184">
        <f>p!H198</f>
        <v>191</v>
      </c>
      <c r="I184">
        <f>p!I198</f>
        <v>39</v>
      </c>
      <c r="J184">
        <f>p!J198</f>
        <v>13</v>
      </c>
      <c r="K184">
        <f>p!K198</f>
        <v>260</v>
      </c>
      <c r="L184">
        <f t="shared" si="5"/>
        <v>2060</v>
      </c>
      <c r="N184" s="1" t="s">
        <v>15</v>
      </c>
      <c r="O184">
        <f>+B184/'Total x Ano'!$G$30</f>
        <v>2.1522038567493114E-3</v>
      </c>
      <c r="P184">
        <f>+C184/'Total x Ano'!$G$30</f>
        <v>9.46969696969697E-4</v>
      </c>
      <c r="Q184">
        <f>+D184/'Total x Ano'!$G$30</f>
        <v>2.6304713804713806E-3</v>
      </c>
      <c r="R184">
        <f>+E184/'Total x Ano'!$G$30</f>
        <v>2.9652586470768291E-4</v>
      </c>
      <c r="S184">
        <f>+F184/'Total x Ano'!$G$30</f>
        <v>6.5140036730945818E-3</v>
      </c>
      <c r="T184">
        <f>+G184/'Total x Ano'!$G$30</f>
        <v>2.3530762167125806E-3</v>
      </c>
      <c r="U184">
        <f>+H184/'Total x Ano'!$G$30</f>
        <v>1.8269819406183043E-3</v>
      </c>
      <c r="V184">
        <f>+I184/'Total x Ano'!$G$30</f>
        <v>3.7304866850321395E-4</v>
      </c>
      <c r="W184">
        <f>+J184/'Total x Ano'!$G$30</f>
        <v>1.2434955616773797E-4</v>
      </c>
      <c r="X184">
        <f>+K184/'Total x Ano'!$G$30</f>
        <v>2.4869911233547596E-3</v>
      </c>
      <c r="Y184">
        <f>+L184/'Total x Ano'!$G$30</f>
        <v>1.9704621977349249E-2</v>
      </c>
    </row>
    <row r="185" spans="1:25" x14ac:dyDescent="0.25">
      <c r="A185" s="1" t="s">
        <v>14</v>
      </c>
      <c r="B185">
        <f>p!B199</f>
        <v>21</v>
      </c>
      <c r="C185">
        <f>p!C199</f>
        <v>20</v>
      </c>
      <c r="D185">
        <f>p!D199</f>
        <v>80</v>
      </c>
      <c r="E185">
        <f>p!E199</f>
        <v>5</v>
      </c>
      <c r="F185">
        <f>p!F199</f>
        <v>117</v>
      </c>
      <c r="G185">
        <f>p!G199</f>
        <v>36</v>
      </c>
      <c r="H185">
        <f>p!H199</f>
        <v>43</v>
      </c>
      <c r="I185">
        <f>p!I199</f>
        <v>5</v>
      </c>
      <c r="J185">
        <f>p!J199</f>
        <v>4</v>
      </c>
      <c r="K185">
        <f>p!K199</f>
        <v>39</v>
      </c>
      <c r="L185">
        <f t="shared" si="5"/>
        <v>370</v>
      </c>
      <c r="N185" s="1" t="s">
        <v>14</v>
      </c>
      <c r="O185">
        <f>+B185/'Total x Ano'!$G$30</f>
        <v>2.0087235996326904E-4</v>
      </c>
      <c r="P185">
        <f>+C185/'Total x Ano'!$G$30</f>
        <v>1.9130700948882768E-4</v>
      </c>
      <c r="Q185">
        <f>+D185/'Total x Ano'!$G$30</f>
        <v>7.6522803795531073E-4</v>
      </c>
      <c r="R185">
        <f>+E185/'Total x Ano'!$G$30</f>
        <v>4.782675237220692E-5</v>
      </c>
      <c r="S185">
        <f>+F185/'Total x Ano'!$G$30</f>
        <v>1.1191460055096419E-3</v>
      </c>
      <c r="T185">
        <f>+G185/'Total x Ano'!$G$30</f>
        <v>3.4435261707988982E-4</v>
      </c>
      <c r="U185">
        <f>+H185/'Total x Ano'!$G$30</f>
        <v>4.113100704009795E-4</v>
      </c>
      <c r="V185">
        <f>+I185/'Total x Ano'!$G$30</f>
        <v>4.782675237220692E-5</v>
      </c>
      <c r="W185">
        <f>+J185/'Total x Ano'!$G$30</f>
        <v>3.8261401897765534E-5</v>
      </c>
      <c r="X185">
        <f>+K185/'Total x Ano'!$G$30</f>
        <v>3.7304866850321395E-4</v>
      </c>
      <c r="Y185">
        <f>+L185/'Total x Ano'!$G$30</f>
        <v>3.5391796755433118E-3</v>
      </c>
    </row>
    <row r="186" spans="1:25" x14ac:dyDescent="0.25">
      <c r="A186" s="1" t="s">
        <v>13</v>
      </c>
      <c r="B186">
        <f>p!B200</f>
        <v>10</v>
      </c>
      <c r="C186">
        <f>p!C200</f>
        <v>7</v>
      </c>
      <c r="D186">
        <f>p!D200</f>
        <v>73</v>
      </c>
      <c r="E186">
        <f>p!E200</f>
        <v>1</v>
      </c>
      <c r="F186">
        <f>p!F200</f>
        <v>66</v>
      </c>
      <c r="G186">
        <f>p!G200</f>
        <v>22</v>
      </c>
      <c r="H186">
        <f>p!H200</f>
        <v>20</v>
      </c>
      <c r="I186">
        <f>p!I200</f>
        <v>2</v>
      </c>
      <c r="J186">
        <f>p!J200</f>
        <v>0</v>
      </c>
      <c r="K186">
        <f>p!K200</f>
        <v>31</v>
      </c>
      <c r="L186">
        <f t="shared" si="5"/>
        <v>232</v>
      </c>
      <c r="N186" s="1" t="s">
        <v>13</v>
      </c>
      <c r="O186">
        <f>+B186/'Total x Ano'!$G$30</f>
        <v>9.5653504744413841E-5</v>
      </c>
      <c r="P186">
        <f>+C186/'Total x Ano'!$G$30</f>
        <v>6.6957453321089681E-5</v>
      </c>
      <c r="Q186">
        <f>+D186/'Total x Ano'!$G$30</f>
        <v>6.9827058463422099E-4</v>
      </c>
      <c r="R186">
        <f>+E186/'Total x Ano'!$G$30</f>
        <v>9.5653504744413834E-6</v>
      </c>
      <c r="S186">
        <f>+F186/'Total x Ano'!$G$30</f>
        <v>6.3131313131313137E-4</v>
      </c>
      <c r="T186">
        <f>+G186/'Total x Ano'!$G$30</f>
        <v>2.1043771043771043E-4</v>
      </c>
      <c r="U186">
        <f>+H186/'Total x Ano'!$G$30</f>
        <v>1.9130700948882768E-4</v>
      </c>
      <c r="V186">
        <f>+I186/'Total x Ano'!$G$30</f>
        <v>1.9130700948882767E-5</v>
      </c>
      <c r="W186">
        <f>+J186/'Total x Ano'!$G$30</f>
        <v>0</v>
      </c>
      <c r="X186">
        <f>+K186/'Total x Ano'!$G$30</f>
        <v>2.9652586470768291E-4</v>
      </c>
      <c r="Y186">
        <f>+L186/'Total x Ano'!$G$30</f>
        <v>2.2191613100704011E-3</v>
      </c>
    </row>
    <row r="187" spans="1:25" x14ac:dyDescent="0.25">
      <c r="A187" s="1" t="s">
        <v>12</v>
      </c>
      <c r="B187">
        <f>p!B201</f>
        <v>55</v>
      </c>
      <c r="C187">
        <f>p!C201</f>
        <v>15</v>
      </c>
      <c r="D187">
        <f>p!D201</f>
        <v>123</v>
      </c>
      <c r="E187">
        <f>p!E201</f>
        <v>0</v>
      </c>
      <c r="F187">
        <f>p!F201</f>
        <v>108</v>
      </c>
      <c r="G187">
        <f>p!G201</f>
        <v>26</v>
      </c>
      <c r="H187">
        <f>p!H201</f>
        <v>29</v>
      </c>
      <c r="I187">
        <f>p!I201</f>
        <v>3</v>
      </c>
      <c r="J187">
        <f>p!J201</f>
        <v>5</v>
      </c>
      <c r="K187">
        <f>p!K201</f>
        <v>30</v>
      </c>
      <c r="L187">
        <f t="shared" si="5"/>
        <v>394</v>
      </c>
      <c r="N187" s="1" t="s">
        <v>12</v>
      </c>
      <c r="O187">
        <f>+B187/'Total x Ano'!$G$30</f>
        <v>5.2609427609427608E-4</v>
      </c>
      <c r="P187">
        <f>+C187/'Total x Ano'!$G$30</f>
        <v>1.4348025711662075E-4</v>
      </c>
      <c r="Q187">
        <f>+D187/'Total x Ano'!$G$30</f>
        <v>1.1765381083562903E-3</v>
      </c>
      <c r="R187">
        <f>+E187/'Total x Ano'!$G$30</f>
        <v>0</v>
      </c>
      <c r="S187">
        <f>+F187/'Total x Ano'!$G$30</f>
        <v>1.0330578512396695E-3</v>
      </c>
      <c r="T187">
        <f>+G187/'Total x Ano'!$G$30</f>
        <v>2.4869911233547595E-4</v>
      </c>
      <c r="U187">
        <f>+H187/'Total x Ano'!$G$30</f>
        <v>2.7739516375880014E-4</v>
      </c>
      <c r="V187">
        <f>+I187/'Total x Ano'!$G$30</f>
        <v>2.869605142332415E-5</v>
      </c>
      <c r="W187">
        <f>+J187/'Total x Ano'!$G$30</f>
        <v>4.782675237220692E-5</v>
      </c>
      <c r="X187">
        <f>+K187/'Total x Ano'!$G$30</f>
        <v>2.869605142332415E-4</v>
      </c>
      <c r="Y187">
        <f>+L187/'Total x Ano'!$G$30</f>
        <v>3.7687480869299053E-3</v>
      </c>
    </row>
    <row r="188" spans="1:25" x14ac:dyDescent="0.25">
      <c r="A188" s="1" t="s">
        <v>11</v>
      </c>
      <c r="B188">
        <f>p!B202</f>
        <v>0</v>
      </c>
      <c r="C188">
        <f>p!C202</f>
        <v>3</v>
      </c>
      <c r="D188">
        <f>p!D202</f>
        <v>14</v>
      </c>
      <c r="E188">
        <f>p!E202</f>
        <v>0</v>
      </c>
      <c r="F188">
        <f>p!F202</f>
        <v>14</v>
      </c>
      <c r="G188">
        <f>p!G202</f>
        <v>6</v>
      </c>
      <c r="H188">
        <f>p!H202</f>
        <v>6</v>
      </c>
      <c r="I188">
        <f>p!I202</f>
        <v>1</v>
      </c>
      <c r="J188">
        <f>p!J202</f>
        <v>0</v>
      </c>
      <c r="K188">
        <f>p!K202</f>
        <v>11</v>
      </c>
      <c r="L188">
        <f t="shared" si="5"/>
        <v>55</v>
      </c>
      <c r="N188" s="1" t="s">
        <v>11</v>
      </c>
      <c r="O188">
        <f>+B188/'Total x Ano'!$G$30</f>
        <v>0</v>
      </c>
      <c r="P188">
        <f>+C188/'Total x Ano'!$G$30</f>
        <v>2.869605142332415E-5</v>
      </c>
      <c r="Q188">
        <f>+D188/'Total x Ano'!$G$30</f>
        <v>1.3391490664217936E-4</v>
      </c>
      <c r="R188">
        <f>+E188/'Total x Ano'!$G$30</f>
        <v>0</v>
      </c>
      <c r="S188">
        <f>+F188/'Total x Ano'!$G$30</f>
        <v>1.3391490664217936E-4</v>
      </c>
      <c r="T188">
        <f>+G188/'Total x Ano'!$G$30</f>
        <v>5.7392102846648301E-5</v>
      </c>
      <c r="U188">
        <f>+H188/'Total x Ano'!$G$30</f>
        <v>5.7392102846648301E-5</v>
      </c>
      <c r="V188">
        <f>+I188/'Total x Ano'!$G$30</f>
        <v>9.5653504744413834E-6</v>
      </c>
      <c r="W188">
        <f>+J188/'Total x Ano'!$G$30</f>
        <v>0</v>
      </c>
      <c r="X188">
        <f>+K188/'Total x Ano'!$G$30</f>
        <v>1.0521885521885521E-4</v>
      </c>
      <c r="Y188">
        <f>+L188/'Total x Ano'!$G$30</f>
        <v>5.2609427609427608E-4</v>
      </c>
    </row>
    <row r="189" spans="1:25" x14ac:dyDescent="0.25">
      <c r="A189" s="1" t="s">
        <v>10</v>
      </c>
      <c r="B189">
        <f>p!B203</f>
        <v>0</v>
      </c>
      <c r="C189">
        <f>p!C203</f>
        <v>0</v>
      </c>
      <c r="D189">
        <f>p!D203</f>
        <v>21</v>
      </c>
      <c r="E189">
        <f>p!E203</f>
        <v>1</v>
      </c>
      <c r="F189">
        <f>p!F203</f>
        <v>17</v>
      </c>
      <c r="G189">
        <f>p!G203</f>
        <v>8</v>
      </c>
      <c r="H189">
        <f>p!H203</f>
        <v>5</v>
      </c>
      <c r="I189">
        <f>p!I203</f>
        <v>2</v>
      </c>
      <c r="J189">
        <f>p!J203</f>
        <v>0</v>
      </c>
      <c r="K189">
        <f>p!K203</f>
        <v>6</v>
      </c>
      <c r="L189">
        <f t="shared" si="5"/>
        <v>60</v>
      </c>
      <c r="N189" s="1" t="s">
        <v>10</v>
      </c>
      <c r="O189">
        <f>+B189/'Total x Ano'!$G$30</f>
        <v>0</v>
      </c>
      <c r="P189">
        <f>+C189/'Total x Ano'!$G$30</f>
        <v>0</v>
      </c>
      <c r="Q189">
        <f>+D189/'Total x Ano'!$G$30</f>
        <v>2.0087235996326904E-4</v>
      </c>
      <c r="R189">
        <f>+E189/'Total x Ano'!$G$30</f>
        <v>9.5653504744413834E-6</v>
      </c>
      <c r="S189">
        <f>+F189/'Total x Ano'!$G$30</f>
        <v>1.6261095806550352E-4</v>
      </c>
      <c r="T189">
        <f>+G189/'Total x Ano'!$G$30</f>
        <v>7.6522803795531067E-5</v>
      </c>
      <c r="U189">
        <f>+H189/'Total x Ano'!$G$30</f>
        <v>4.782675237220692E-5</v>
      </c>
      <c r="V189">
        <f>+I189/'Total x Ano'!$G$30</f>
        <v>1.9130700948882767E-5</v>
      </c>
      <c r="W189">
        <f>+J189/'Total x Ano'!$G$30</f>
        <v>0</v>
      </c>
      <c r="X189">
        <f>+K189/'Total x Ano'!$G$30</f>
        <v>5.7392102846648301E-5</v>
      </c>
      <c r="Y189">
        <f>+L189/'Total x Ano'!$G$30</f>
        <v>5.7392102846648299E-4</v>
      </c>
    </row>
    <row r="190" spans="1:25" x14ac:dyDescent="0.25">
      <c r="A190" s="1" t="s">
        <v>9</v>
      </c>
      <c r="B190">
        <f>p!B204</f>
        <v>20</v>
      </c>
      <c r="C190">
        <f>p!C204</f>
        <v>10</v>
      </c>
      <c r="D190">
        <f>p!D204</f>
        <v>31</v>
      </c>
      <c r="E190">
        <f>p!E204</f>
        <v>0</v>
      </c>
      <c r="F190">
        <f>p!F204</f>
        <v>26</v>
      </c>
      <c r="G190">
        <f>p!G204</f>
        <v>12</v>
      </c>
      <c r="H190">
        <f>p!H204</f>
        <v>12</v>
      </c>
      <c r="I190">
        <f>p!I204</f>
        <v>2</v>
      </c>
      <c r="J190">
        <f>p!J204</f>
        <v>0</v>
      </c>
      <c r="K190">
        <f>p!K204</f>
        <v>15</v>
      </c>
      <c r="L190">
        <f t="shared" si="5"/>
        <v>128</v>
      </c>
      <c r="N190" s="1" t="s">
        <v>9</v>
      </c>
      <c r="O190">
        <f>+B190/'Total x Ano'!$G$30</f>
        <v>1.9130700948882768E-4</v>
      </c>
      <c r="P190">
        <f>+C190/'Total x Ano'!$G$30</f>
        <v>9.5653504744413841E-5</v>
      </c>
      <c r="Q190">
        <f>+D190/'Total x Ano'!$G$30</f>
        <v>2.9652586470768291E-4</v>
      </c>
      <c r="R190">
        <f>+E190/'Total x Ano'!$G$30</f>
        <v>0</v>
      </c>
      <c r="S190">
        <f>+F190/'Total x Ano'!$G$30</f>
        <v>2.4869911233547595E-4</v>
      </c>
      <c r="T190">
        <f>+G190/'Total x Ano'!$G$30</f>
        <v>1.147842056932966E-4</v>
      </c>
      <c r="U190">
        <f>+H190/'Total x Ano'!$G$30</f>
        <v>1.147842056932966E-4</v>
      </c>
      <c r="V190">
        <f>+I190/'Total x Ano'!$G$30</f>
        <v>1.9130700948882767E-5</v>
      </c>
      <c r="W190">
        <f>+J190/'Total x Ano'!$G$30</f>
        <v>0</v>
      </c>
      <c r="X190">
        <f>+K190/'Total x Ano'!$G$30</f>
        <v>1.4348025711662075E-4</v>
      </c>
      <c r="Y190">
        <f>+L190/'Total x Ano'!$G$30</f>
        <v>1.2243648607284971E-3</v>
      </c>
    </row>
    <row r="191" spans="1:25" x14ac:dyDescent="0.25">
      <c r="A191" s="1" t="s">
        <v>8</v>
      </c>
      <c r="B191">
        <f>p!B205</f>
        <v>0</v>
      </c>
      <c r="C191">
        <f>p!C205</f>
        <v>4</v>
      </c>
      <c r="D191">
        <f>p!D205</f>
        <v>19</v>
      </c>
      <c r="E191">
        <f>p!E205</f>
        <v>0</v>
      </c>
      <c r="F191">
        <f>p!F205</f>
        <v>45</v>
      </c>
      <c r="G191">
        <f>p!G205</f>
        <v>23</v>
      </c>
      <c r="H191">
        <f>p!H205</f>
        <v>8</v>
      </c>
      <c r="I191">
        <f>p!I205</f>
        <v>0</v>
      </c>
      <c r="J191">
        <f>p!J205</f>
        <v>2</v>
      </c>
      <c r="K191">
        <f>p!K205</f>
        <v>23</v>
      </c>
      <c r="L191">
        <f t="shared" si="5"/>
        <v>124</v>
      </c>
      <c r="N191" s="1" t="s">
        <v>8</v>
      </c>
      <c r="O191">
        <f>+B191/'Total x Ano'!$G$30</f>
        <v>0</v>
      </c>
      <c r="P191">
        <f>+C191/'Total x Ano'!$G$30</f>
        <v>3.8261401897765534E-5</v>
      </c>
      <c r="Q191">
        <f>+D191/'Total x Ano'!$G$30</f>
        <v>1.817416590143863E-4</v>
      </c>
      <c r="R191">
        <f>+E191/'Total x Ano'!$G$30</f>
        <v>0</v>
      </c>
      <c r="S191">
        <f>+F191/'Total x Ano'!$G$30</f>
        <v>4.3044077134986227E-4</v>
      </c>
      <c r="T191">
        <f>+G191/'Total x Ano'!$G$30</f>
        <v>2.2000306091215182E-4</v>
      </c>
      <c r="U191">
        <f>+H191/'Total x Ano'!$G$30</f>
        <v>7.6522803795531067E-5</v>
      </c>
      <c r="V191">
        <f>+I191/'Total x Ano'!$G$30</f>
        <v>0</v>
      </c>
      <c r="W191">
        <f>+J191/'Total x Ano'!$G$30</f>
        <v>1.9130700948882767E-5</v>
      </c>
      <c r="X191">
        <f>+K191/'Total x Ano'!$G$30</f>
        <v>2.2000306091215182E-4</v>
      </c>
      <c r="Y191">
        <f>+L191/'Total x Ano'!$G$30</f>
        <v>1.1861034588307316E-3</v>
      </c>
    </row>
    <row r="192" spans="1:25" x14ac:dyDescent="0.25">
      <c r="A192" s="1" t="s">
        <v>7</v>
      </c>
      <c r="B192">
        <f>p!B206</f>
        <v>480</v>
      </c>
      <c r="C192">
        <f>p!C206</f>
        <v>276</v>
      </c>
      <c r="D192">
        <f>p!D206</f>
        <v>1072</v>
      </c>
      <c r="E192">
        <f>p!E206</f>
        <v>57</v>
      </c>
      <c r="F192">
        <f>p!F206</f>
        <v>1732</v>
      </c>
      <c r="G192">
        <f>p!G206</f>
        <v>812</v>
      </c>
      <c r="H192">
        <f>p!H206</f>
        <v>508</v>
      </c>
      <c r="I192">
        <f>p!I206</f>
        <v>88</v>
      </c>
      <c r="J192">
        <f>p!J206</f>
        <v>44</v>
      </c>
      <c r="K192">
        <f>p!K206</f>
        <v>655</v>
      </c>
      <c r="L192">
        <f t="shared" si="5"/>
        <v>5724</v>
      </c>
      <c r="N192" s="1" t="s">
        <v>7</v>
      </c>
      <c r="O192">
        <f>+B192/'Total x Ano'!$G$30</f>
        <v>4.5913682277318639E-3</v>
      </c>
      <c r="P192">
        <f>+C192/'Total x Ano'!$G$30</f>
        <v>2.6400367309458218E-3</v>
      </c>
      <c r="Q192">
        <f>+D192/'Total x Ano'!$G$30</f>
        <v>1.0254055708601164E-2</v>
      </c>
      <c r="R192">
        <f>+E192/'Total x Ano'!$G$30</f>
        <v>5.4522497704315891E-4</v>
      </c>
      <c r="S192">
        <f>+F192/'Total x Ano'!$G$30</f>
        <v>1.6567187021732478E-2</v>
      </c>
      <c r="T192">
        <f>+G192/'Total x Ano'!$G$30</f>
        <v>7.7670645852464032E-3</v>
      </c>
      <c r="U192">
        <f>+H192/'Total x Ano'!$G$30</f>
        <v>4.8591980410162229E-3</v>
      </c>
      <c r="V192">
        <f>+I192/'Total x Ano'!$G$30</f>
        <v>8.4175084175084171E-4</v>
      </c>
      <c r="W192">
        <f>+J192/'Total x Ano'!$G$30</f>
        <v>4.2087542087542086E-4</v>
      </c>
      <c r="X192">
        <f>+K192/'Total x Ano'!$G$30</f>
        <v>6.265304560759106E-3</v>
      </c>
      <c r="Y192">
        <f>+L192/'Total x Ano'!$G$30</f>
        <v>5.4752066115702477E-2</v>
      </c>
    </row>
    <row r="193" spans="1:25" x14ac:dyDescent="0.25">
      <c r="L193" s="1"/>
    </row>
    <row r="194" spans="1:25" x14ac:dyDescent="0.25">
      <c r="L194" s="1"/>
    </row>
    <row r="195" spans="1:25" s="1" customFormat="1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  <c r="O195" s="1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x14ac:dyDescent="0.25">
      <c r="B196" s="1" t="s">
        <v>505</v>
      </c>
      <c r="C196" s="1" t="s">
        <v>541</v>
      </c>
      <c r="D196" s="1" t="s">
        <v>1</v>
      </c>
      <c r="E196" s="1" t="s">
        <v>531</v>
      </c>
      <c r="F196" s="1" t="s">
        <v>510</v>
      </c>
      <c r="G196" s="1" t="s">
        <v>537</v>
      </c>
      <c r="H196" s="1" t="s">
        <v>2</v>
      </c>
      <c r="I196" s="1" t="s">
        <v>3</v>
      </c>
      <c r="J196" s="1" t="s">
        <v>6</v>
      </c>
      <c r="K196" s="1" t="s">
        <v>533</v>
      </c>
      <c r="L196" s="1" t="s">
        <v>565</v>
      </c>
      <c r="N196" s="1"/>
      <c r="O196" s="1" t="s">
        <v>505</v>
      </c>
      <c r="P196" s="1" t="s">
        <v>541</v>
      </c>
      <c r="Q196" s="1" t="s">
        <v>1</v>
      </c>
      <c r="R196" s="1" t="s">
        <v>531</v>
      </c>
      <c r="S196" s="1" t="s">
        <v>510</v>
      </c>
      <c r="T196" s="1" t="s">
        <v>537</v>
      </c>
      <c r="U196" s="1" t="s">
        <v>2</v>
      </c>
      <c r="V196" s="1" t="s">
        <v>3</v>
      </c>
      <c r="W196" s="1" t="s">
        <v>6</v>
      </c>
      <c r="X196" s="1" t="s">
        <v>533</v>
      </c>
      <c r="Y196" s="1" t="s">
        <v>565</v>
      </c>
    </row>
    <row r="197" spans="1:25" x14ac:dyDescent="0.25">
      <c r="A197" s="1" t="s">
        <v>34</v>
      </c>
      <c r="B197">
        <f>p!B214</f>
        <v>3</v>
      </c>
      <c r="C197">
        <f>p!C214</f>
        <v>0</v>
      </c>
      <c r="D197">
        <f>p!D214</f>
        <v>17</v>
      </c>
      <c r="E197">
        <f>p!E214</f>
        <v>0</v>
      </c>
      <c r="F197">
        <f>p!F214</f>
        <v>7</v>
      </c>
      <c r="G197">
        <f>p!G214</f>
        <v>2</v>
      </c>
      <c r="H197">
        <f>p!H214</f>
        <v>1</v>
      </c>
      <c r="I197">
        <f>p!I214</f>
        <v>0</v>
      </c>
      <c r="J197">
        <f>p!J214</f>
        <v>0</v>
      </c>
      <c r="K197">
        <f>p!K214</f>
        <v>0</v>
      </c>
      <c r="L197">
        <f>SUM(B197:K197)</f>
        <v>30</v>
      </c>
      <c r="N197" s="1" t="s">
        <v>34</v>
      </c>
      <c r="O197">
        <f>+B197/'Total x Ano'!$H$30</f>
        <v>2.7948834999394441E-5</v>
      </c>
      <c r="P197">
        <f>+C197/'Total x Ano'!$H$30</f>
        <v>0</v>
      </c>
      <c r="Q197">
        <f>+D197/'Total x Ano'!$H$30</f>
        <v>1.5837673166323518E-4</v>
      </c>
      <c r="R197">
        <f>+E197/'Total x Ano'!$H$30</f>
        <v>0</v>
      </c>
      <c r="S197">
        <f>+F197/'Total x Ano'!$H$30</f>
        <v>6.5213948331920371E-5</v>
      </c>
      <c r="T197">
        <f>+G197/'Total x Ano'!$H$30</f>
        <v>1.8632556666262962E-5</v>
      </c>
      <c r="U197">
        <f>+H197/'Total x Ano'!$H$30</f>
        <v>9.3162783331314808E-6</v>
      </c>
      <c r="V197">
        <f>+I197/'Total x Ano'!$H$30</f>
        <v>0</v>
      </c>
      <c r="W197">
        <f>+J197/'Total x Ano'!$H$30</f>
        <v>0</v>
      </c>
      <c r="X197">
        <f>+K197/'Total x Ano'!$H$30</f>
        <v>0</v>
      </c>
      <c r="Y197">
        <f>+L197/'Total x Ano'!$H$30</f>
        <v>2.7948834999394441E-4</v>
      </c>
    </row>
    <row r="198" spans="1:25" x14ac:dyDescent="0.25">
      <c r="A198" s="1" t="s">
        <v>33</v>
      </c>
      <c r="B198">
        <f>p!B215</f>
        <v>0</v>
      </c>
      <c r="C198">
        <f>p!C215</f>
        <v>0</v>
      </c>
      <c r="D198">
        <f>p!D215</f>
        <v>5</v>
      </c>
      <c r="E198">
        <f>p!E215</f>
        <v>0</v>
      </c>
      <c r="F198">
        <f>p!F215</f>
        <v>1</v>
      </c>
      <c r="G198">
        <f>p!G215</f>
        <v>2</v>
      </c>
      <c r="H198">
        <f>p!H215</f>
        <v>2</v>
      </c>
      <c r="I198">
        <f>p!I215</f>
        <v>0</v>
      </c>
      <c r="J198">
        <f>p!J215</f>
        <v>1</v>
      </c>
      <c r="K198">
        <f>p!K215</f>
        <v>0</v>
      </c>
      <c r="L198">
        <f t="shared" ref="L198:L224" si="6">SUM(B198:K198)</f>
        <v>11</v>
      </c>
      <c r="N198" s="1" t="s">
        <v>33</v>
      </c>
      <c r="O198">
        <f>+B198/'Total x Ano'!$H$30</f>
        <v>0</v>
      </c>
      <c r="P198">
        <f>+C198/'Total x Ano'!$H$30</f>
        <v>0</v>
      </c>
      <c r="Q198">
        <f>+D198/'Total x Ano'!$H$30</f>
        <v>4.6581391665657406E-5</v>
      </c>
      <c r="R198">
        <f>+E198/'Total x Ano'!$H$30</f>
        <v>0</v>
      </c>
      <c r="S198">
        <f>+F198/'Total x Ano'!$H$30</f>
        <v>9.3162783331314808E-6</v>
      </c>
      <c r="T198">
        <f>+G198/'Total x Ano'!$H$30</f>
        <v>1.8632556666262962E-5</v>
      </c>
      <c r="U198">
        <f>+H198/'Total x Ano'!$H$30</f>
        <v>1.8632556666262962E-5</v>
      </c>
      <c r="V198">
        <f>+I198/'Total x Ano'!$H$30</f>
        <v>0</v>
      </c>
      <c r="W198">
        <f>+J198/'Total x Ano'!$H$30</f>
        <v>9.3162783331314808E-6</v>
      </c>
      <c r="X198">
        <f>+K198/'Total x Ano'!$H$30</f>
        <v>0</v>
      </c>
      <c r="Y198">
        <f>+L198/'Total x Ano'!$H$30</f>
        <v>1.0247906166444629E-4</v>
      </c>
    </row>
    <row r="199" spans="1:25" x14ac:dyDescent="0.25">
      <c r="A199" s="1" t="s">
        <v>32</v>
      </c>
      <c r="B199">
        <f>p!B216</f>
        <v>8</v>
      </c>
      <c r="C199">
        <f>p!C216</f>
        <v>3</v>
      </c>
      <c r="D199">
        <f>p!D216</f>
        <v>16</v>
      </c>
      <c r="E199">
        <f>p!E216</f>
        <v>1</v>
      </c>
      <c r="F199">
        <f>p!F216</f>
        <v>19</v>
      </c>
      <c r="G199">
        <f>p!G216</f>
        <v>10</v>
      </c>
      <c r="H199">
        <f>p!H216</f>
        <v>4</v>
      </c>
      <c r="I199">
        <f>p!I216</f>
        <v>4</v>
      </c>
      <c r="J199">
        <f>p!J216</f>
        <v>1</v>
      </c>
      <c r="K199">
        <f>p!K216</f>
        <v>4</v>
      </c>
      <c r="L199">
        <f t="shared" si="6"/>
        <v>70</v>
      </c>
      <c r="N199" s="1" t="s">
        <v>32</v>
      </c>
      <c r="O199">
        <f>+B199/'Total x Ano'!$H$30</f>
        <v>7.4530226665051847E-5</v>
      </c>
      <c r="P199">
        <f>+C199/'Total x Ano'!$H$30</f>
        <v>2.7948834999394441E-5</v>
      </c>
      <c r="Q199">
        <f>+D199/'Total x Ano'!$H$30</f>
        <v>1.4906045333010369E-4</v>
      </c>
      <c r="R199">
        <f>+E199/'Total x Ano'!$H$30</f>
        <v>9.3162783331314808E-6</v>
      </c>
      <c r="S199">
        <f>+F199/'Total x Ano'!$H$30</f>
        <v>1.7700928832949813E-4</v>
      </c>
      <c r="T199">
        <f>+G199/'Total x Ano'!$H$30</f>
        <v>9.3162783331314812E-5</v>
      </c>
      <c r="U199">
        <f>+H199/'Total x Ano'!$H$30</f>
        <v>3.7265113332525923E-5</v>
      </c>
      <c r="V199">
        <f>+I199/'Total x Ano'!$H$30</f>
        <v>3.7265113332525923E-5</v>
      </c>
      <c r="W199">
        <f>+J199/'Total x Ano'!$H$30</f>
        <v>9.3162783331314808E-6</v>
      </c>
      <c r="X199">
        <f>+K199/'Total x Ano'!$H$30</f>
        <v>3.7265113332525923E-5</v>
      </c>
      <c r="Y199">
        <f>+L199/'Total x Ano'!$H$30</f>
        <v>6.521394833192036E-4</v>
      </c>
    </row>
    <row r="200" spans="1:25" x14ac:dyDescent="0.25">
      <c r="A200" s="1" t="s">
        <v>31</v>
      </c>
      <c r="B200">
        <f>p!B217</f>
        <v>0</v>
      </c>
      <c r="C200">
        <f>p!C217</f>
        <v>0</v>
      </c>
      <c r="D200">
        <f>p!D217</f>
        <v>7</v>
      </c>
      <c r="E200">
        <f>p!E217</f>
        <v>0</v>
      </c>
      <c r="F200">
        <f>p!F217</f>
        <v>2</v>
      </c>
      <c r="G200">
        <f>p!G217</f>
        <v>3</v>
      </c>
      <c r="H200">
        <f>p!H217</f>
        <v>1</v>
      </c>
      <c r="I200">
        <f>p!I217</f>
        <v>0</v>
      </c>
      <c r="J200">
        <f>p!J217</f>
        <v>0</v>
      </c>
      <c r="K200">
        <f>p!K217</f>
        <v>1</v>
      </c>
      <c r="L200">
        <f t="shared" si="6"/>
        <v>14</v>
      </c>
      <c r="N200" s="1" t="s">
        <v>31</v>
      </c>
      <c r="O200">
        <f>+B200/'Total x Ano'!$H$30</f>
        <v>0</v>
      </c>
      <c r="P200">
        <f>+C200/'Total x Ano'!$H$30</f>
        <v>0</v>
      </c>
      <c r="Q200">
        <f>+D200/'Total x Ano'!$H$30</f>
        <v>6.5213948331920371E-5</v>
      </c>
      <c r="R200">
        <f>+E200/'Total x Ano'!$H$30</f>
        <v>0</v>
      </c>
      <c r="S200">
        <f>+F200/'Total x Ano'!$H$30</f>
        <v>1.8632556666262962E-5</v>
      </c>
      <c r="T200">
        <f>+G200/'Total x Ano'!$H$30</f>
        <v>2.7948834999394441E-5</v>
      </c>
      <c r="U200">
        <f>+H200/'Total x Ano'!$H$30</f>
        <v>9.3162783331314808E-6</v>
      </c>
      <c r="V200">
        <f>+I200/'Total x Ano'!$H$30</f>
        <v>0</v>
      </c>
      <c r="W200">
        <f>+J200/'Total x Ano'!$H$30</f>
        <v>0</v>
      </c>
      <c r="X200">
        <f>+K200/'Total x Ano'!$H$30</f>
        <v>9.3162783331314808E-6</v>
      </c>
      <c r="Y200">
        <f>+L200/'Total x Ano'!$H$30</f>
        <v>1.3042789666384074E-4</v>
      </c>
    </row>
    <row r="201" spans="1:25" x14ac:dyDescent="0.25">
      <c r="A201" s="1" t="s">
        <v>30</v>
      </c>
      <c r="B201">
        <f>p!B218</f>
        <v>1</v>
      </c>
      <c r="C201">
        <f>p!C218</f>
        <v>11</v>
      </c>
      <c r="D201">
        <f>p!D218</f>
        <v>22</v>
      </c>
      <c r="E201">
        <f>p!E218</f>
        <v>1</v>
      </c>
      <c r="F201">
        <f>p!F218</f>
        <v>21</v>
      </c>
      <c r="G201">
        <f>p!G218</f>
        <v>11</v>
      </c>
      <c r="H201">
        <f>p!H218</f>
        <v>6</v>
      </c>
      <c r="I201">
        <f>p!I218</f>
        <v>2</v>
      </c>
      <c r="J201">
        <f>p!J218</f>
        <v>0</v>
      </c>
      <c r="K201">
        <f>p!K218</f>
        <v>10</v>
      </c>
      <c r="L201">
        <f t="shared" si="6"/>
        <v>85</v>
      </c>
      <c r="N201" s="1" t="s">
        <v>30</v>
      </c>
      <c r="O201">
        <f>+B201/'Total x Ano'!$H$30</f>
        <v>9.3162783331314808E-6</v>
      </c>
      <c r="P201">
        <f>+C201/'Total x Ano'!$H$30</f>
        <v>1.0247906166444629E-4</v>
      </c>
      <c r="Q201">
        <f>+D201/'Total x Ano'!$H$30</f>
        <v>2.0495812332889257E-4</v>
      </c>
      <c r="R201">
        <f>+E201/'Total x Ano'!$H$30</f>
        <v>9.3162783331314808E-6</v>
      </c>
      <c r="S201">
        <f>+F201/'Total x Ano'!$H$30</f>
        <v>1.9564184499576109E-4</v>
      </c>
      <c r="T201">
        <f>+G201/'Total x Ano'!$H$30</f>
        <v>1.0247906166444629E-4</v>
      </c>
      <c r="U201">
        <f>+H201/'Total x Ano'!$H$30</f>
        <v>5.5897669998788882E-5</v>
      </c>
      <c r="V201">
        <f>+I201/'Total x Ano'!$H$30</f>
        <v>1.8632556666262962E-5</v>
      </c>
      <c r="W201">
        <f>+J201/'Total x Ano'!$H$30</f>
        <v>0</v>
      </c>
      <c r="X201">
        <f>+K201/'Total x Ano'!$H$30</f>
        <v>9.3162783331314812E-5</v>
      </c>
      <c r="Y201">
        <f>+L201/'Total x Ano'!$H$30</f>
        <v>7.9188365831617583E-4</v>
      </c>
    </row>
    <row r="202" spans="1:25" x14ac:dyDescent="0.25">
      <c r="A202" s="1" t="s">
        <v>29</v>
      </c>
      <c r="B202">
        <f>p!B219</f>
        <v>0</v>
      </c>
      <c r="C202">
        <f>p!C219</f>
        <v>1</v>
      </c>
      <c r="D202">
        <f>p!D219</f>
        <v>2</v>
      </c>
      <c r="E202">
        <f>p!E219</f>
        <v>0</v>
      </c>
      <c r="F202">
        <f>p!F219</f>
        <v>2</v>
      </c>
      <c r="G202">
        <f>p!G219</f>
        <v>1</v>
      </c>
      <c r="H202">
        <f>p!H219</f>
        <v>1</v>
      </c>
      <c r="I202">
        <f>p!I219</f>
        <v>0</v>
      </c>
      <c r="J202">
        <f>p!J219</f>
        <v>0</v>
      </c>
      <c r="K202">
        <f>p!K219</f>
        <v>0</v>
      </c>
      <c r="L202">
        <f t="shared" si="6"/>
        <v>7</v>
      </c>
      <c r="N202" s="1" t="s">
        <v>29</v>
      </c>
      <c r="O202">
        <f>+B202/'Total x Ano'!$H$30</f>
        <v>0</v>
      </c>
      <c r="P202">
        <f>+C202/'Total x Ano'!$H$30</f>
        <v>9.3162783331314808E-6</v>
      </c>
      <c r="Q202">
        <f>+D202/'Total x Ano'!$H$30</f>
        <v>1.8632556666262962E-5</v>
      </c>
      <c r="R202">
        <f>+E202/'Total x Ano'!$H$30</f>
        <v>0</v>
      </c>
      <c r="S202">
        <f>+F202/'Total x Ano'!$H$30</f>
        <v>1.8632556666262962E-5</v>
      </c>
      <c r="T202">
        <f>+G202/'Total x Ano'!$H$30</f>
        <v>9.3162783331314808E-6</v>
      </c>
      <c r="U202">
        <f>+H202/'Total x Ano'!$H$30</f>
        <v>9.3162783331314808E-6</v>
      </c>
      <c r="V202">
        <f>+I202/'Total x Ano'!$H$30</f>
        <v>0</v>
      </c>
      <c r="W202">
        <f>+J202/'Total x Ano'!$H$30</f>
        <v>0</v>
      </c>
      <c r="X202">
        <f>+K202/'Total x Ano'!$H$30</f>
        <v>0</v>
      </c>
      <c r="Y202">
        <f>+L202/'Total x Ano'!$H$30</f>
        <v>6.5213948331920371E-5</v>
      </c>
    </row>
    <row r="203" spans="1:25" x14ac:dyDescent="0.25">
      <c r="A203" s="1" t="s">
        <v>28</v>
      </c>
      <c r="B203">
        <f>p!B220</f>
        <v>1</v>
      </c>
      <c r="C203">
        <f>p!C220</f>
        <v>0</v>
      </c>
      <c r="D203">
        <f>p!D220</f>
        <v>4</v>
      </c>
      <c r="E203">
        <f>p!E220</f>
        <v>0</v>
      </c>
      <c r="F203">
        <f>p!F220</f>
        <v>3</v>
      </c>
      <c r="G203">
        <f>p!G220</f>
        <v>3</v>
      </c>
      <c r="H203">
        <f>p!H220</f>
        <v>1</v>
      </c>
      <c r="I203">
        <f>p!I220</f>
        <v>0</v>
      </c>
      <c r="J203">
        <f>p!J220</f>
        <v>0</v>
      </c>
      <c r="K203">
        <f>p!K220</f>
        <v>0</v>
      </c>
      <c r="L203">
        <f t="shared" si="6"/>
        <v>12</v>
      </c>
      <c r="N203" s="1" t="s">
        <v>28</v>
      </c>
      <c r="O203">
        <f>+B203/'Total x Ano'!$H$30</f>
        <v>9.3162783331314808E-6</v>
      </c>
      <c r="P203">
        <f>+C203/'Total x Ano'!$H$30</f>
        <v>0</v>
      </c>
      <c r="Q203">
        <f>+D203/'Total x Ano'!$H$30</f>
        <v>3.7265113332525923E-5</v>
      </c>
      <c r="R203">
        <f>+E203/'Total x Ano'!$H$30</f>
        <v>0</v>
      </c>
      <c r="S203">
        <f>+F203/'Total x Ano'!$H$30</f>
        <v>2.7948834999394441E-5</v>
      </c>
      <c r="T203">
        <f>+G203/'Total x Ano'!$H$30</f>
        <v>2.7948834999394441E-5</v>
      </c>
      <c r="U203">
        <f>+H203/'Total x Ano'!$H$30</f>
        <v>9.3162783331314808E-6</v>
      </c>
      <c r="V203">
        <f>+I203/'Total x Ano'!$H$30</f>
        <v>0</v>
      </c>
      <c r="W203">
        <f>+J203/'Total x Ano'!$H$30</f>
        <v>0</v>
      </c>
      <c r="X203">
        <f>+K203/'Total x Ano'!$H$30</f>
        <v>0</v>
      </c>
      <c r="Y203">
        <f>+L203/'Total x Ano'!$H$30</f>
        <v>1.1179533999757776E-4</v>
      </c>
    </row>
    <row r="204" spans="1:25" x14ac:dyDescent="0.25">
      <c r="A204" s="1" t="s">
        <v>27</v>
      </c>
      <c r="B204">
        <f>p!B221</f>
        <v>5</v>
      </c>
      <c r="C204">
        <f>p!C221</f>
        <v>1</v>
      </c>
      <c r="D204">
        <f>p!D221</f>
        <v>21</v>
      </c>
      <c r="E204">
        <f>p!E221</f>
        <v>0</v>
      </c>
      <c r="F204">
        <f>p!F221</f>
        <v>18</v>
      </c>
      <c r="G204">
        <f>p!G221</f>
        <v>9</v>
      </c>
      <c r="H204">
        <f>p!H221</f>
        <v>5</v>
      </c>
      <c r="I204">
        <f>p!I221</f>
        <v>1</v>
      </c>
      <c r="J204">
        <f>p!J221</f>
        <v>1</v>
      </c>
      <c r="K204">
        <f>p!K221</f>
        <v>7</v>
      </c>
      <c r="L204">
        <f t="shared" si="6"/>
        <v>68</v>
      </c>
      <c r="N204" s="1" t="s">
        <v>27</v>
      </c>
      <c r="O204">
        <f>+B204/'Total x Ano'!$H$30</f>
        <v>4.6581391665657406E-5</v>
      </c>
      <c r="P204">
        <f>+C204/'Total x Ano'!$H$30</f>
        <v>9.3162783331314808E-6</v>
      </c>
      <c r="Q204">
        <f>+D204/'Total x Ano'!$H$30</f>
        <v>1.9564184499576109E-4</v>
      </c>
      <c r="R204">
        <f>+E204/'Total x Ano'!$H$30</f>
        <v>0</v>
      </c>
      <c r="S204">
        <f>+F204/'Total x Ano'!$H$30</f>
        <v>1.6769300999636664E-4</v>
      </c>
      <c r="T204">
        <f>+G204/'Total x Ano'!$H$30</f>
        <v>8.3846504998183322E-5</v>
      </c>
      <c r="U204">
        <f>+H204/'Total x Ano'!$H$30</f>
        <v>4.6581391665657406E-5</v>
      </c>
      <c r="V204">
        <f>+I204/'Total x Ano'!$H$30</f>
        <v>9.3162783331314808E-6</v>
      </c>
      <c r="W204">
        <f>+J204/'Total x Ano'!$H$30</f>
        <v>9.3162783331314808E-6</v>
      </c>
      <c r="X204">
        <f>+K204/'Total x Ano'!$H$30</f>
        <v>6.5213948331920371E-5</v>
      </c>
      <c r="Y204">
        <f>+L204/'Total x Ano'!$H$30</f>
        <v>6.3350692665294073E-4</v>
      </c>
    </row>
    <row r="205" spans="1:25" x14ac:dyDescent="0.25">
      <c r="A205" s="1" t="s">
        <v>26</v>
      </c>
      <c r="B205">
        <f>p!B222</f>
        <v>3</v>
      </c>
      <c r="C205">
        <f>p!C222</f>
        <v>1</v>
      </c>
      <c r="D205">
        <f>p!D222</f>
        <v>2</v>
      </c>
      <c r="E205">
        <f>p!E222</f>
        <v>2</v>
      </c>
      <c r="F205">
        <f>p!F222</f>
        <v>13</v>
      </c>
      <c r="G205">
        <f>p!G222</f>
        <v>6</v>
      </c>
      <c r="H205">
        <f>p!H222</f>
        <v>3</v>
      </c>
      <c r="I205">
        <f>p!I222</f>
        <v>1</v>
      </c>
      <c r="J205">
        <f>p!J222</f>
        <v>0</v>
      </c>
      <c r="K205">
        <f>p!K222</f>
        <v>5</v>
      </c>
      <c r="L205">
        <f t="shared" si="6"/>
        <v>36</v>
      </c>
      <c r="N205" s="1" t="s">
        <v>26</v>
      </c>
      <c r="O205">
        <f>+B205/'Total x Ano'!$H$30</f>
        <v>2.7948834999394441E-5</v>
      </c>
      <c r="P205">
        <f>+C205/'Total x Ano'!$H$30</f>
        <v>9.3162783331314808E-6</v>
      </c>
      <c r="Q205">
        <f>+D205/'Total x Ano'!$H$30</f>
        <v>1.8632556666262962E-5</v>
      </c>
      <c r="R205">
        <f>+E205/'Total x Ano'!$H$30</f>
        <v>1.8632556666262962E-5</v>
      </c>
      <c r="S205">
        <f>+F205/'Total x Ano'!$H$30</f>
        <v>1.2111161833070925E-4</v>
      </c>
      <c r="T205">
        <f>+G205/'Total x Ano'!$H$30</f>
        <v>5.5897669998788882E-5</v>
      </c>
      <c r="U205">
        <f>+H205/'Total x Ano'!$H$30</f>
        <v>2.7948834999394441E-5</v>
      </c>
      <c r="V205">
        <f>+I205/'Total x Ano'!$H$30</f>
        <v>9.3162783331314808E-6</v>
      </c>
      <c r="W205">
        <f>+J205/'Total x Ano'!$H$30</f>
        <v>0</v>
      </c>
      <c r="X205">
        <f>+K205/'Total x Ano'!$H$30</f>
        <v>4.6581391665657406E-5</v>
      </c>
      <c r="Y205">
        <f>+L205/'Total x Ano'!$H$30</f>
        <v>3.3538601999273329E-4</v>
      </c>
    </row>
    <row r="206" spans="1:25" x14ac:dyDescent="0.25">
      <c r="A206" s="1" t="s">
        <v>25</v>
      </c>
      <c r="B206">
        <f>p!B223</f>
        <v>13</v>
      </c>
      <c r="C206">
        <f>p!C223</f>
        <v>10</v>
      </c>
      <c r="D206">
        <f>p!D223</f>
        <v>22</v>
      </c>
      <c r="E206">
        <f>p!E223</f>
        <v>0</v>
      </c>
      <c r="F206">
        <f>p!F223</f>
        <v>44</v>
      </c>
      <c r="G206">
        <f>p!G223</f>
        <v>22</v>
      </c>
      <c r="H206">
        <f>p!H223</f>
        <v>13</v>
      </c>
      <c r="I206">
        <f>p!I223</f>
        <v>4</v>
      </c>
      <c r="J206">
        <f>p!J223</f>
        <v>0</v>
      </c>
      <c r="K206">
        <f>p!K223</f>
        <v>17</v>
      </c>
      <c r="L206">
        <f t="shared" si="6"/>
        <v>145</v>
      </c>
      <c r="N206" s="1" t="s">
        <v>25</v>
      </c>
      <c r="O206">
        <f>+B206/'Total x Ano'!$H$30</f>
        <v>1.2111161833070925E-4</v>
      </c>
      <c r="P206">
        <f>+C206/'Total x Ano'!$H$30</f>
        <v>9.3162783331314812E-5</v>
      </c>
      <c r="Q206">
        <f>+D206/'Total x Ano'!$H$30</f>
        <v>2.0495812332889257E-4</v>
      </c>
      <c r="R206">
        <f>+E206/'Total x Ano'!$H$30</f>
        <v>0</v>
      </c>
      <c r="S206">
        <f>+F206/'Total x Ano'!$H$30</f>
        <v>4.0991624665778515E-4</v>
      </c>
      <c r="T206">
        <f>+G206/'Total x Ano'!$H$30</f>
        <v>2.0495812332889257E-4</v>
      </c>
      <c r="U206">
        <f>+H206/'Total x Ano'!$H$30</f>
        <v>1.2111161833070925E-4</v>
      </c>
      <c r="V206">
        <f>+I206/'Total x Ano'!$H$30</f>
        <v>3.7265113332525923E-5</v>
      </c>
      <c r="W206">
        <f>+J206/'Total x Ano'!$H$30</f>
        <v>0</v>
      </c>
      <c r="X206">
        <f>+K206/'Total x Ano'!$H$30</f>
        <v>1.5837673166323518E-4</v>
      </c>
      <c r="Y206">
        <f>+L206/'Total x Ano'!$H$30</f>
        <v>1.3508603583040648E-3</v>
      </c>
    </row>
    <row r="207" spans="1:25" x14ac:dyDescent="0.25">
      <c r="A207" s="1" t="s">
        <v>24</v>
      </c>
      <c r="B207">
        <f>p!B224</f>
        <v>3</v>
      </c>
      <c r="C207">
        <f>p!C224</f>
        <v>3</v>
      </c>
      <c r="D207">
        <f>p!D224</f>
        <v>18</v>
      </c>
      <c r="E207">
        <f>p!E224</f>
        <v>0</v>
      </c>
      <c r="F207">
        <f>p!F224</f>
        <v>16</v>
      </c>
      <c r="G207">
        <f>p!G224</f>
        <v>8</v>
      </c>
      <c r="H207">
        <f>p!H224</f>
        <v>9</v>
      </c>
      <c r="I207">
        <f>p!I224</f>
        <v>1</v>
      </c>
      <c r="J207">
        <f>p!J224</f>
        <v>2</v>
      </c>
      <c r="K207">
        <f>p!K224</f>
        <v>8</v>
      </c>
      <c r="L207">
        <f t="shared" si="6"/>
        <v>68</v>
      </c>
      <c r="N207" s="1" t="s">
        <v>24</v>
      </c>
      <c r="O207">
        <f>+B207/'Total x Ano'!$H$30</f>
        <v>2.7948834999394441E-5</v>
      </c>
      <c r="P207">
        <f>+C207/'Total x Ano'!$H$30</f>
        <v>2.7948834999394441E-5</v>
      </c>
      <c r="Q207">
        <f>+D207/'Total x Ano'!$H$30</f>
        <v>1.6769300999636664E-4</v>
      </c>
      <c r="R207">
        <f>+E207/'Total x Ano'!$H$30</f>
        <v>0</v>
      </c>
      <c r="S207">
        <f>+F207/'Total x Ano'!$H$30</f>
        <v>1.4906045333010369E-4</v>
      </c>
      <c r="T207">
        <f>+G207/'Total x Ano'!$H$30</f>
        <v>7.4530226665051847E-5</v>
      </c>
      <c r="U207">
        <f>+H207/'Total x Ano'!$H$30</f>
        <v>8.3846504998183322E-5</v>
      </c>
      <c r="V207">
        <f>+I207/'Total x Ano'!$H$30</f>
        <v>9.3162783331314808E-6</v>
      </c>
      <c r="W207">
        <f>+J207/'Total x Ano'!$H$30</f>
        <v>1.8632556666262962E-5</v>
      </c>
      <c r="X207">
        <f>+K207/'Total x Ano'!$H$30</f>
        <v>7.4530226665051847E-5</v>
      </c>
      <c r="Y207">
        <f>+L207/'Total x Ano'!$H$30</f>
        <v>6.3350692665294073E-4</v>
      </c>
    </row>
    <row r="208" spans="1:25" x14ac:dyDescent="0.25">
      <c r="A208" s="1" t="s">
        <v>23</v>
      </c>
      <c r="B208">
        <f>p!B225</f>
        <v>3</v>
      </c>
      <c r="C208">
        <f>p!C225</f>
        <v>2</v>
      </c>
      <c r="D208">
        <f>p!D225</f>
        <v>15</v>
      </c>
      <c r="E208">
        <f>p!E225</f>
        <v>1</v>
      </c>
      <c r="F208">
        <f>p!F225</f>
        <v>10</v>
      </c>
      <c r="G208">
        <f>p!G225</f>
        <v>10</v>
      </c>
      <c r="H208">
        <f>p!H225</f>
        <v>4</v>
      </c>
      <c r="I208">
        <f>p!I225</f>
        <v>0</v>
      </c>
      <c r="J208">
        <f>p!J225</f>
        <v>0</v>
      </c>
      <c r="K208">
        <f>p!K225</f>
        <v>5</v>
      </c>
      <c r="L208">
        <f t="shared" si="6"/>
        <v>50</v>
      </c>
      <c r="N208" s="1" t="s">
        <v>23</v>
      </c>
      <c r="O208">
        <f>+B208/'Total x Ano'!$H$30</f>
        <v>2.7948834999394441E-5</v>
      </c>
      <c r="P208">
        <f>+C208/'Total x Ano'!$H$30</f>
        <v>1.8632556666262962E-5</v>
      </c>
      <c r="Q208">
        <f>+D208/'Total x Ano'!$H$30</f>
        <v>1.397441749969722E-4</v>
      </c>
      <c r="R208">
        <f>+E208/'Total x Ano'!$H$30</f>
        <v>9.3162783331314808E-6</v>
      </c>
      <c r="S208">
        <f>+F208/'Total x Ano'!$H$30</f>
        <v>9.3162783331314812E-5</v>
      </c>
      <c r="T208">
        <f>+G208/'Total x Ano'!$H$30</f>
        <v>9.3162783331314812E-5</v>
      </c>
      <c r="U208">
        <f>+H208/'Total x Ano'!$H$30</f>
        <v>3.7265113332525923E-5</v>
      </c>
      <c r="V208">
        <f>+I208/'Total x Ano'!$H$30</f>
        <v>0</v>
      </c>
      <c r="W208">
        <f>+J208/'Total x Ano'!$H$30</f>
        <v>0</v>
      </c>
      <c r="X208">
        <f>+K208/'Total x Ano'!$H$30</f>
        <v>4.6581391665657406E-5</v>
      </c>
      <c r="Y208">
        <f>+L208/'Total x Ano'!$H$30</f>
        <v>4.6581391665657403E-4</v>
      </c>
    </row>
    <row r="209" spans="1:25" x14ac:dyDescent="0.25">
      <c r="A209" s="1" t="s">
        <v>22</v>
      </c>
      <c r="B209">
        <f>p!B226</f>
        <v>7</v>
      </c>
      <c r="C209">
        <f>p!C226</f>
        <v>10</v>
      </c>
      <c r="D209">
        <f>p!D226</f>
        <v>26</v>
      </c>
      <c r="E209">
        <f>p!E226</f>
        <v>2</v>
      </c>
      <c r="F209">
        <f>p!F226</f>
        <v>62</v>
      </c>
      <c r="G209">
        <f>p!G226</f>
        <v>24</v>
      </c>
      <c r="H209">
        <f>p!H226</f>
        <v>19</v>
      </c>
      <c r="I209">
        <f>p!I226</f>
        <v>2</v>
      </c>
      <c r="J209">
        <f>p!J226</f>
        <v>3</v>
      </c>
      <c r="K209">
        <f>p!K226</f>
        <v>28</v>
      </c>
      <c r="L209">
        <f t="shared" si="6"/>
        <v>183</v>
      </c>
      <c r="N209" s="1" t="s">
        <v>22</v>
      </c>
      <c r="O209">
        <f>+B209/'Total x Ano'!$H$30</f>
        <v>6.5213948331920371E-5</v>
      </c>
      <c r="P209">
        <f>+C209/'Total x Ano'!$H$30</f>
        <v>9.3162783331314812E-5</v>
      </c>
      <c r="Q209">
        <f>+D209/'Total x Ano'!$H$30</f>
        <v>2.422232366614185E-4</v>
      </c>
      <c r="R209">
        <f>+E209/'Total x Ano'!$H$30</f>
        <v>1.8632556666262962E-5</v>
      </c>
      <c r="S209">
        <f>+F209/'Total x Ano'!$H$30</f>
        <v>5.7760925665415179E-4</v>
      </c>
      <c r="T209">
        <f>+G209/'Total x Ano'!$H$30</f>
        <v>2.2359067999515553E-4</v>
      </c>
      <c r="U209">
        <f>+H209/'Total x Ano'!$H$30</f>
        <v>1.7700928832949813E-4</v>
      </c>
      <c r="V209">
        <f>+I209/'Total x Ano'!$H$30</f>
        <v>1.8632556666262962E-5</v>
      </c>
      <c r="W209">
        <f>+J209/'Total x Ano'!$H$30</f>
        <v>2.7948834999394441E-5</v>
      </c>
      <c r="X209">
        <f>+K209/'Total x Ano'!$H$30</f>
        <v>2.6085579332768148E-4</v>
      </c>
      <c r="Y209">
        <f>+L209/'Total x Ano'!$H$30</f>
        <v>1.7048789349630609E-3</v>
      </c>
    </row>
    <row r="210" spans="1:25" x14ac:dyDescent="0.25">
      <c r="A210" s="1" t="s">
        <v>21</v>
      </c>
      <c r="B210">
        <f>p!B227</f>
        <v>0</v>
      </c>
      <c r="C210">
        <f>p!C227</f>
        <v>1</v>
      </c>
      <c r="D210">
        <f>p!D227</f>
        <v>9</v>
      </c>
      <c r="E210">
        <f>p!E227</f>
        <v>0</v>
      </c>
      <c r="F210">
        <f>p!F227</f>
        <v>9</v>
      </c>
      <c r="G210">
        <f>p!G227</f>
        <v>7</v>
      </c>
      <c r="H210">
        <f>p!H227</f>
        <v>2</v>
      </c>
      <c r="I210">
        <f>p!I227</f>
        <v>0</v>
      </c>
      <c r="J210">
        <f>p!J227</f>
        <v>0</v>
      </c>
      <c r="K210">
        <f>p!K227</f>
        <v>1</v>
      </c>
      <c r="L210">
        <f t="shared" si="6"/>
        <v>29</v>
      </c>
      <c r="N210" s="1" t="s">
        <v>21</v>
      </c>
      <c r="O210">
        <f>+B210/'Total x Ano'!$H$30</f>
        <v>0</v>
      </c>
      <c r="P210">
        <f>+C210/'Total x Ano'!$H$30</f>
        <v>9.3162783331314808E-6</v>
      </c>
      <c r="Q210">
        <f>+D210/'Total x Ano'!$H$30</f>
        <v>8.3846504998183322E-5</v>
      </c>
      <c r="R210">
        <f>+E210/'Total x Ano'!$H$30</f>
        <v>0</v>
      </c>
      <c r="S210">
        <f>+F210/'Total x Ano'!$H$30</f>
        <v>8.3846504998183322E-5</v>
      </c>
      <c r="T210">
        <f>+G210/'Total x Ano'!$H$30</f>
        <v>6.5213948331920371E-5</v>
      </c>
      <c r="U210">
        <f>+H210/'Total x Ano'!$H$30</f>
        <v>1.8632556666262962E-5</v>
      </c>
      <c r="V210">
        <f>+I210/'Total x Ano'!$H$30</f>
        <v>0</v>
      </c>
      <c r="W210">
        <f>+J210/'Total x Ano'!$H$30</f>
        <v>0</v>
      </c>
      <c r="X210">
        <f>+K210/'Total x Ano'!$H$30</f>
        <v>9.3162783331314808E-6</v>
      </c>
      <c r="Y210">
        <f>+L210/'Total x Ano'!$H$30</f>
        <v>2.7017207166081292E-4</v>
      </c>
    </row>
    <row r="211" spans="1:25" x14ac:dyDescent="0.25">
      <c r="A211" s="1" t="s">
        <v>20</v>
      </c>
      <c r="B211">
        <f>p!B228</f>
        <v>9</v>
      </c>
      <c r="C211">
        <f>p!C228</f>
        <v>2</v>
      </c>
      <c r="D211">
        <f>p!D228</f>
        <v>11</v>
      </c>
      <c r="E211">
        <f>p!E228</f>
        <v>2</v>
      </c>
      <c r="F211">
        <f>p!F228</f>
        <v>17</v>
      </c>
      <c r="G211">
        <f>p!G228</f>
        <v>4</v>
      </c>
      <c r="H211">
        <f>p!H228</f>
        <v>4</v>
      </c>
      <c r="I211">
        <f>p!I228</f>
        <v>0</v>
      </c>
      <c r="J211">
        <f>p!J228</f>
        <v>0</v>
      </c>
      <c r="K211">
        <f>p!K228</f>
        <v>4</v>
      </c>
      <c r="L211">
        <f t="shared" si="6"/>
        <v>53</v>
      </c>
      <c r="N211" s="1" t="s">
        <v>20</v>
      </c>
      <c r="O211">
        <f>+B211/'Total x Ano'!$H$30</f>
        <v>8.3846504998183322E-5</v>
      </c>
      <c r="P211">
        <f>+C211/'Total x Ano'!$H$30</f>
        <v>1.8632556666262962E-5</v>
      </c>
      <c r="Q211">
        <f>+D211/'Total x Ano'!$H$30</f>
        <v>1.0247906166444629E-4</v>
      </c>
      <c r="R211">
        <f>+E211/'Total x Ano'!$H$30</f>
        <v>1.8632556666262962E-5</v>
      </c>
      <c r="S211">
        <f>+F211/'Total x Ano'!$H$30</f>
        <v>1.5837673166323518E-4</v>
      </c>
      <c r="T211">
        <f>+G211/'Total x Ano'!$H$30</f>
        <v>3.7265113332525923E-5</v>
      </c>
      <c r="U211">
        <f>+H211/'Total x Ano'!$H$30</f>
        <v>3.7265113332525923E-5</v>
      </c>
      <c r="V211">
        <f>+I211/'Total x Ano'!$H$30</f>
        <v>0</v>
      </c>
      <c r="W211">
        <f>+J211/'Total x Ano'!$H$30</f>
        <v>0</v>
      </c>
      <c r="X211">
        <f>+K211/'Total x Ano'!$H$30</f>
        <v>3.7265113332525923E-5</v>
      </c>
      <c r="Y211">
        <f>+L211/'Total x Ano'!$H$30</f>
        <v>4.937627516559685E-4</v>
      </c>
    </row>
    <row r="212" spans="1:25" x14ac:dyDescent="0.25">
      <c r="A212" s="1" t="s">
        <v>19</v>
      </c>
      <c r="B212">
        <f>p!B229</f>
        <v>4</v>
      </c>
      <c r="C212">
        <f>p!C229</f>
        <v>15</v>
      </c>
      <c r="D212">
        <f>p!D229</f>
        <v>36</v>
      </c>
      <c r="E212">
        <f>p!E229</f>
        <v>1</v>
      </c>
      <c r="F212">
        <f>p!F229</f>
        <v>51</v>
      </c>
      <c r="G212">
        <f>p!G229</f>
        <v>18</v>
      </c>
      <c r="H212">
        <f>p!H229</f>
        <v>9</v>
      </c>
      <c r="I212">
        <f>p!I229</f>
        <v>1</v>
      </c>
      <c r="J212">
        <f>p!J229</f>
        <v>1</v>
      </c>
      <c r="K212">
        <f>p!K229</f>
        <v>21</v>
      </c>
      <c r="L212">
        <f t="shared" si="6"/>
        <v>157</v>
      </c>
      <c r="N212" s="1" t="s">
        <v>19</v>
      </c>
      <c r="O212">
        <f>+B212/'Total x Ano'!$H$30</f>
        <v>3.7265113332525923E-5</v>
      </c>
      <c r="P212">
        <f>+C212/'Total x Ano'!$H$30</f>
        <v>1.397441749969722E-4</v>
      </c>
      <c r="Q212">
        <f>+D212/'Total x Ano'!$H$30</f>
        <v>3.3538601999273329E-4</v>
      </c>
      <c r="R212">
        <f>+E212/'Total x Ano'!$H$30</f>
        <v>9.3162783331314808E-6</v>
      </c>
      <c r="S212">
        <f>+F212/'Total x Ano'!$H$30</f>
        <v>4.7513019498970552E-4</v>
      </c>
      <c r="T212">
        <f>+G212/'Total x Ano'!$H$30</f>
        <v>1.6769300999636664E-4</v>
      </c>
      <c r="U212">
        <f>+H212/'Total x Ano'!$H$30</f>
        <v>8.3846504998183322E-5</v>
      </c>
      <c r="V212">
        <f>+I212/'Total x Ano'!$H$30</f>
        <v>9.3162783331314808E-6</v>
      </c>
      <c r="W212">
        <f>+J212/'Total x Ano'!$H$30</f>
        <v>9.3162783331314808E-6</v>
      </c>
      <c r="X212">
        <f>+K212/'Total x Ano'!$H$30</f>
        <v>1.9564184499576109E-4</v>
      </c>
      <c r="Y212">
        <f>+L212/'Total x Ano'!$H$30</f>
        <v>1.4626556983016424E-3</v>
      </c>
    </row>
    <row r="213" spans="1:25" x14ac:dyDescent="0.25">
      <c r="A213" s="1" t="s">
        <v>18</v>
      </c>
      <c r="B213">
        <f>p!B230</f>
        <v>35</v>
      </c>
      <c r="C213">
        <f>p!C230</f>
        <v>23</v>
      </c>
      <c r="D213">
        <f>p!D230</f>
        <v>85</v>
      </c>
      <c r="E213">
        <f>p!E230</f>
        <v>3</v>
      </c>
      <c r="F213">
        <f>p!F230</f>
        <v>125</v>
      </c>
      <c r="G213">
        <f>p!G230</f>
        <v>86</v>
      </c>
      <c r="H213">
        <f>p!H230</f>
        <v>43</v>
      </c>
      <c r="I213">
        <f>p!I230</f>
        <v>3</v>
      </c>
      <c r="J213">
        <f>p!J230</f>
        <v>6</v>
      </c>
      <c r="K213">
        <f>p!K230</f>
        <v>58</v>
      </c>
      <c r="L213">
        <f t="shared" si="6"/>
        <v>467</v>
      </c>
      <c r="N213" s="1" t="s">
        <v>18</v>
      </c>
      <c r="O213">
        <f>+B213/'Total x Ano'!$H$30</f>
        <v>3.260697416596018E-4</v>
      </c>
      <c r="P213">
        <f>+C213/'Total x Ano'!$H$30</f>
        <v>2.1427440166202406E-4</v>
      </c>
      <c r="Q213">
        <f>+D213/'Total x Ano'!$H$30</f>
        <v>7.9188365831617583E-4</v>
      </c>
      <c r="R213">
        <f>+E213/'Total x Ano'!$H$30</f>
        <v>2.7948834999394441E-5</v>
      </c>
      <c r="S213">
        <f>+F213/'Total x Ano'!$H$30</f>
        <v>1.1645347916414352E-3</v>
      </c>
      <c r="T213">
        <f>+G213/'Total x Ano'!$H$30</f>
        <v>8.0119993664930732E-4</v>
      </c>
      <c r="U213">
        <f>+H213/'Total x Ano'!$H$30</f>
        <v>4.0059996832465366E-4</v>
      </c>
      <c r="V213">
        <f>+I213/'Total x Ano'!$H$30</f>
        <v>2.7948834999394441E-5</v>
      </c>
      <c r="W213">
        <f>+J213/'Total x Ano'!$H$30</f>
        <v>5.5897669998788882E-5</v>
      </c>
      <c r="X213">
        <f>+K213/'Total x Ano'!$H$30</f>
        <v>5.4034414332162584E-4</v>
      </c>
      <c r="Y213">
        <f>+L213/'Total x Ano'!$H$30</f>
        <v>4.3507019815724017E-3</v>
      </c>
    </row>
    <row r="214" spans="1:25" x14ac:dyDescent="0.25">
      <c r="A214" s="1" t="s">
        <v>17</v>
      </c>
      <c r="B214">
        <f>p!B231</f>
        <v>1</v>
      </c>
      <c r="C214">
        <f>p!C231</f>
        <v>4</v>
      </c>
      <c r="D214">
        <f>p!D231</f>
        <v>19</v>
      </c>
      <c r="E214">
        <f>p!E231</f>
        <v>1</v>
      </c>
      <c r="F214">
        <f>p!F231</f>
        <v>24</v>
      </c>
      <c r="G214">
        <f>p!G231</f>
        <v>9</v>
      </c>
      <c r="H214">
        <f>p!H231</f>
        <v>6</v>
      </c>
      <c r="I214">
        <f>p!I231</f>
        <v>0</v>
      </c>
      <c r="J214">
        <f>p!J231</f>
        <v>0</v>
      </c>
      <c r="K214">
        <f>p!K231</f>
        <v>10</v>
      </c>
      <c r="L214">
        <f t="shared" si="6"/>
        <v>74</v>
      </c>
      <c r="N214" s="1" t="s">
        <v>17</v>
      </c>
      <c r="O214">
        <f>+B214/'Total x Ano'!$H$30</f>
        <v>9.3162783331314808E-6</v>
      </c>
      <c r="P214">
        <f>+C214/'Total x Ano'!$H$30</f>
        <v>3.7265113332525923E-5</v>
      </c>
      <c r="Q214">
        <f>+D214/'Total x Ano'!$H$30</f>
        <v>1.7700928832949813E-4</v>
      </c>
      <c r="R214">
        <f>+E214/'Total x Ano'!$H$30</f>
        <v>9.3162783331314808E-6</v>
      </c>
      <c r="S214">
        <f>+F214/'Total x Ano'!$H$30</f>
        <v>2.2359067999515553E-4</v>
      </c>
      <c r="T214">
        <f>+G214/'Total x Ano'!$H$30</f>
        <v>8.3846504998183322E-5</v>
      </c>
      <c r="U214">
        <f>+H214/'Total x Ano'!$H$30</f>
        <v>5.5897669998788882E-5</v>
      </c>
      <c r="V214">
        <f>+I214/'Total x Ano'!$H$30</f>
        <v>0</v>
      </c>
      <c r="W214">
        <f>+J214/'Total x Ano'!$H$30</f>
        <v>0</v>
      </c>
      <c r="X214">
        <f>+K214/'Total x Ano'!$H$30</f>
        <v>9.3162783331314812E-5</v>
      </c>
      <c r="Y214">
        <f>+L214/'Total x Ano'!$H$30</f>
        <v>6.8940459665172956E-4</v>
      </c>
    </row>
    <row r="215" spans="1:25" x14ac:dyDescent="0.25">
      <c r="A215" s="1" t="s">
        <v>16</v>
      </c>
      <c r="B215">
        <f>p!B232</f>
        <v>43</v>
      </c>
      <c r="C215">
        <f>p!C232</f>
        <v>34</v>
      </c>
      <c r="D215">
        <f>p!D232</f>
        <v>103</v>
      </c>
      <c r="E215">
        <f>p!E232</f>
        <v>7</v>
      </c>
      <c r="F215">
        <f>p!F232</f>
        <v>193</v>
      </c>
      <c r="G215">
        <f>p!G232</f>
        <v>203</v>
      </c>
      <c r="H215">
        <f>p!H232</f>
        <v>63</v>
      </c>
      <c r="I215">
        <f>p!I232</f>
        <v>11</v>
      </c>
      <c r="J215">
        <f>p!J232</f>
        <v>7</v>
      </c>
      <c r="K215">
        <f>p!K232</f>
        <v>63</v>
      </c>
      <c r="L215">
        <f t="shared" si="6"/>
        <v>727</v>
      </c>
      <c r="N215" s="1" t="s">
        <v>16</v>
      </c>
      <c r="O215">
        <f>+B215/'Total x Ano'!$H$30</f>
        <v>4.0059996832465366E-4</v>
      </c>
      <c r="P215">
        <f>+C215/'Total x Ano'!$H$30</f>
        <v>3.1675346332647036E-4</v>
      </c>
      <c r="Q215">
        <f>+D215/'Total x Ano'!$H$30</f>
        <v>9.5957666831254253E-4</v>
      </c>
      <c r="R215">
        <f>+E215/'Total x Ano'!$H$30</f>
        <v>6.5213948331920371E-5</v>
      </c>
      <c r="S215">
        <f>+F215/'Total x Ano'!$H$30</f>
        <v>1.7980417182943758E-3</v>
      </c>
      <c r="T215">
        <f>+G215/'Total x Ano'!$H$30</f>
        <v>1.8912045016256905E-3</v>
      </c>
      <c r="U215">
        <f>+H215/'Total x Ano'!$H$30</f>
        <v>5.8692553498728328E-4</v>
      </c>
      <c r="V215">
        <f>+I215/'Total x Ano'!$H$30</f>
        <v>1.0247906166444629E-4</v>
      </c>
      <c r="W215">
        <f>+J215/'Total x Ano'!$H$30</f>
        <v>6.5213948331920371E-5</v>
      </c>
      <c r="X215">
        <f>+K215/'Total x Ano'!$H$30</f>
        <v>5.8692553498728328E-4</v>
      </c>
      <c r="Y215">
        <f>+L215/'Total x Ano'!$H$30</f>
        <v>6.7729343481865868E-3</v>
      </c>
    </row>
    <row r="216" spans="1:25" x14ac:dyDescent="0.25">
      <c r="A216" s="1" t="s">
        <v>15</v>
      </c>
      <c r="B216">
        <f>p!B233</f>
        <v>229</v>
      </c>
      <c r="C216">
        <f>p!C233</f>
        <v>101</v>
      </c>
      <c r="D216">
        <f>p!D233</f>
        <v>281</v>
      </c>
      <c r="E216">
        <f>p!E233</f>
        <v>32</v>
      </c>
      <c r="F216">
        <f>p!F233</f>
        <v>621</v>
      </c>
      <c r="G216">
        <f>p!G233</f>
        <v>260</v>
      </c>
      <c r="H216">
        <f>p!H233</f>
        <v>188</v>
      </c>
      <c r="I216">
        <f>p!I233</f>
        <v>42</v>
      </c>
      <c r="J216">
        <f>p!J233</f>
        <v>13</v>
      </c>
      <c r="K216">
        <f>p!K233</f>
        <v>258</v>
      </c>
      <c r="L216">
        <f t="shared" si="6"/>
        <v>2025</v>
      </c>
      <c r="N216" s="1" t="s">
        <v>15</v>
      </c>
      <c r="O216">
        <f>+B216/'Total x Ano'!$H$30</f>
        <v>2.1334277382871092E-3</v>
      </c>
      <c r="P216">
        <f>+C216/'Total x Ano'!$H$30</f>
        <v>9.4094411164627955E-4</v>
      </c>
      <c r="Q216">
        <f>+D216/'Total x Ano'!$H$30</f>
        <v>2.6178742116099462E-3</v>
      </c>
      <c r="R216">
        <f>+E216/'Total x Ano'!$H$30</f>
        <v>2.9812090666020739E-4</v>
      </c>
      <c r="S216">
        <f>+F216/'Total x Ano'!$H$30</f>
        <v>5.7854088448746491E-3</v>
      </c>
      <c r="T216">
        <f>+G216/'Total x Ano'!$H$30</f>
        <v>2.422232366614185E-3</v>
      </c>
      <c r="U216">
        <f>+H216/'Total x Ano'!$H$30</f>
        <v>1.7514603266287183E-3</v>
      </c>
      <c r="V216">
        <f>+I216/'Total x Ano'!$H$30</f>
        <v>3.9128368999152217E-4</v>
      </c>
      <c r="W216">
        <f>+J216/'Total x Ano'!$H$30</f>
        <v>1.2111161833070925E-4</v>
      </c>
      <c r="X216">
        <f>+K216/'Total x Ano'!$H$30</f>
        <v>2.4035998099479219E-3</v>
      </c>
      <c r="Y216">
        <f>+L216/'Total x Ano'!$H$30</f>
        <v>1.8865463624591249E-2</v>
      </c>
    </row>
    <row r="217" spans="1:25" x14ac:dyDescent="0.25">
      <c r="A217" s="1" t="s">
        <v>14</v>
      </c>
      <c r="B217">
        <f>p!B234</f>
        <v>20</v>
      </c>
      <c r="C217">
        <f>p!C234</f>
        <v>20</v>
      </c>
      <c r="D217">
        <f>p!D234</f>
        <v>80</v>
      </c>
      <c r="E217">
        <f>p!E234</f>
        <v>4</v>
      </c>
      <c r="F217">
        <f>p!F234</f>
        <v>112</v>
      </c>
      <c r="G217">
        <f>p!G234</f>
        <v>33</v>
      </c>
      <c r="H217">
        <f>p!H234</f>
        <v>40</v>
      </c>
      <c r="I217">
        <f>p!I234</f>
        <v>6</v>
      </c>
      <c r="J217">
        <f>p!J234</f>
        <v>5</v>
      </c>
      <c r="K217">
        <f>p!K234</f>
        <v>37</v>
      </c>
      <c r="L217">
        <f t="shared" si="6"/>
        <v>357</v>
      </c>
      <c r="N217" s="1" t="s">
        <v>14</v>
      </c>
      <c r="O217">
        <f>+B217/'Total x Ano'!$H$30</f>
        <v>1.8632556666262962E-4</v>
      </c>
      <c r="P217">
        <f>+C217/'Total x Ano'!$H$30</f>
        <v>1.8632556666262962E-4</v>
      </c>
      <c r="Q217">
        <f>+D217/'Total x Ano'!$H$30</f>
        <v>7.4530226665051849E-4</v>
      </c>
      <c r="R217">
        <f>+E217/'Total x Ano'!$H$30</f>
        <v>3.7265113332525923E-5</v>
      </c>
      <c r="S217">
        <f>+F217/'Total x Ano'!$H$30</f>
        <v>1.0434231733107259E-3</v>
      </c>
      <c r="T217">
        <f>+G217/'Total x Ano'!$H$30</f>
        <v>3.0743718499333888E-4</v>
      </c>
      <c r="U217">
        <f>+H217/'Total x Ano'!$H$30</f>
        <v>3.7265113332525925E-4</v>
      </c>
      <c r="V217">
        <f>+I217/'Total x Ano'!$H$30</f>
        <v>5.5897669998788882E-5</v>
      </c>
      <c r="W217">
        <f>+J217/'Total x Ano'!$H$30</f>
        <v>4.6581391665657406E-5</v>
      </c>
      <c r="X217">
        <f>+K217/'Total x Ano'!$H$30</f>
        <v>3.4470229832586478E-4</v>
      </c>
      <c r="Y217">
        <f>+L217/'Total x Ano'!$H$30</f>
        <v>3.3259113649279385E-3</v>
      </c>
    </row>
    <row r="218" spans="1:25" x14ac:dyDescent="0.25">
      <c r="A218" s="1" t="s">
        <v>13</v>
      </c>
      <c r="B218">
        <f>p!B235</f>
        <v>12</v>
      </c>
      <c r="C218">
        <f>p!C235</f>
        <v>8</v>
      </c>
      <c r="D218">
        <f>p!D235</f>
        <v>69</v>
      </c>
      <c r="E218">
        <f>p!E235</f>
        <v>2</v>
      </c>
      <c r="F218">
        <f>p!F235</f>
        <v>60</v>
      </c>
      <c r="G218">
        <f>p!G235</f>
        <v>22</v>
      </c>
      <c r="H218">
        <f>p!H235</f>
        <v>18</v>
      </c>
      <c r="I218">
        <f>p!I235</f>
        <v>1</v>
      </c>
      <c r="J218">
        <f>p!J235</f>
        <v>0</v>
      </c>
      <c r="K218">
        <f>p!K235</f>
        <v>33</v>
      </c>
      <c r="L218">
        <f t="shared" si="6"/>
        <v>225</v>
      </c>
      <c r="N218" s="1" t="s">
        <v>13</v>
      </c>
      <c r="O218">
        <f>+B218/'Total x Ano'!$H$30</f>
        <v>1.1179533999757776E-4</v>
      </c>
      <c r="P218">
        <f>+C218/'Total x Ano'!$H$30</f>
        <v>7.4530226665051847E-5</v>
      </c>
      <c r="Q218">
        <f>+D218/'Total x Ano'!$H$30</f>
        <v>6.4282320498607211E-4</v>
      </c>
      <c r="R218">
        <f>+E218/'Total x Ano'!$H$30</f>
        <v>1.8632556666262962E-5</v>
      </c>
      <c r="S218">
        <f>+F218/'Total x Ano'!$H$30</f>
        <v>5.5897669998788882E-4</v>
      </c>
      <c r="T218">
        <f>+G218/'Total x Ano'!$H$30</f>
        <v>2.0495812332889257E-4</v>
      </c>
      <c r="U218">
        <f>+H218/'Total x Ano'!$H$30</f>
        <v>1.6769300999636664E-4</v>
      </c>
      <c r="V218">
        <f>+I218/'Total x Ano'!$H$30</f>
        <v>9.3162783331314808E-6</v>
      </c>
      <c r="W218">
        <f>+J218/'Total x Ano'!$H$30</f>
        <v>0</v>
      </c>
      <c r="X218">
        <f>+K218/'Total x Ano'!$H$30</f>
        <v>3.0743718499333888E-4</v>
      </c>
      <c r="Y218">
        <f>+L218/'Total x Ano'!$H$30</f>
        <v>2.0961626249545832E-3</v>
      </c>
    </row>
    <row r="219" spans="1:25" x14ac:dyDescent="0.25">
      <c r="A219" s="1" t="s">
        <v>12</v>
      </c>
      <c r="B219">
        <f>p!B236</f>
        <v>57</v>
      </c>
      <c r="C219">
        <f>p!C236</f>
        <v>10</v>
      </c>
      <c r="D219">
        <f>p!D236</f>
        <v>119</v>
      </c>
      <c r="E219">
        <f>p!E236</f>
        <v>1</v>
      </c>
      <c r="F219">
        <f>p!F236</f>
        <v>104</v>
      </c>
      <c r="G219">
        <f>p!G236</f>
        <v>30</v>
      </c>
      <c r="H219">
        <f>p!H236</f>
        <v>28</v>
      </c>
      <c r="I219">
        <f>p!I236</f>
        <v>4</v>
      </c>
      <c r="J219">
        <f>p!J236</f>
        <v>5</v>
      </c>
      <c r="K219">
        <f>p!K236</f>
        <v>33</v>
      </c>
      <c r="L219">
        <f t="shared" si="6"/>
        <v>391</v>
      </c>
      <c r="N219" s="1" t="s">
        <v>12</v>
      </c>
      <c r="O219">
        <f>+B219/'Total x Ano'!$H$30</f>
        <v>5.3102786498849435E-4</v>
      </c>
      <c r="P219">
        <f>+C219/'Total x Ano'!$H$30</f>
        <v>9.3162783331314812E-5</v>
      </c>
      <c r="Q219">
        <f>+D219/'Total x Ano'!$H$30</f>
        <v>1.1086371216426463E-3</v>
      </c>
      <c r="R219">
        <f>+E219/'Total x Ano'!$H$30</f>
        <v>9.3162783331314808E-6</v>
      </c>
      <c r="S219">
        <f>+F219/'Total x Ano'!$H$30</f>
        <v>9.6889294664567402E-4</v>
      </c>
      <c r="T219">
        <f>+G219/'Total x Ano'!$H$30</f>
        <v>2.7948834999394441E-4</v>
      </c>
      <c r="U219">
        <f>+H219/'Total x Ano'!$H$30</f>
        <v>2.6085579332768148E-4</v>
      </c>
      <c r="V219">
        <f>+I219/'Total x Ano'!$H$30</f>
        <v>3.7265113332525923E-5</v>
      </c>
      <c r="W219">
        <f>+J219/'Total x Ano'!$H$30</f>
        <v>4.6581391665657406E-5</v>
      </c>
      <c r="X219">
        <f>+K219/'Total x Ano'!$H$30</f>
        <v>3.0743718499333888E-4</v>
      </c>
      <c r="Y219">
        <f>+L219/'Total x Ano'!$H$30</f>
        <v>3.642664828254409E-3</v>
      </c>
    </row>
    <row r="220" spans="1:25" x14ac:dyDescent="0.25">
      <c r="A220" s="1" t="s">
        <v>11</v>
      </c>
      <c r="B220">
        <f>p!B237</f>
        <v>0</v>
      </c>
      <c r="C220">
        <f>p!C237</f>
        <v>4</v>
      </c>
      <c r="D220">
        <f>p!D237</f>
        <v>17</v>
      </c>
      <c r="E220">
        <f>p!E237</f>
        <v>0</v>
      </c>
      <c r="F220">
        <f>p!F237</f>
        <v>15</v>
      </c>
      <c r="G220">
        <f>p!G237</f>
        <v>6</v>
      </c>
      <c r="H220">
        <f>p!H237</f>
        <v>4</v>
      </c>
      <c r="I220">
        <f>p!I237</f>
        <v>2</v>
      </c>
      <c r="J220">
        <f>p!J237</f>
        <v>1</v>
      </c>
      <c r="K220">
        <f>p!K237</f>
        <v>9</v>
      </c>
      <c r="L220">
        <f t="shared" si="6"/>
        <v>58</v>
      </c>
      <c r="N220" s="1" t="s">
        <v>11</v>
      </c>
      <c r="O220">
        <f>+B220/'Total x Ano'!$H$30</f>
        <v>0</v>
      </c>
      <c r="P220">
        <f>+C220/'Total x Ano'!$H$30</f>
        <v>3.7265113332525923E-5</v>
      </c>
      <c r="Q220">
        <f>+D220/'Total x Ano'!$H$30</f>
        <v>1.5837673166323518E-4</v>
      </c>
      <c r="R220">
        <f>+E220/'Total x Ano'!$H$30</f>
        <v>0</v>
      </c>
      <c r="S220">
        <f>+F220/'Total x Ano'!$H$30</f>
        <v>1.397441749969722E-4</v>
      </c>
      <c r="T220">
        <f>+G220/'Total x Ano'!$H$30</f>
        <v>5.5897669998788882E-5</v>
      </c>
      <c r="U220">
        <f>+H220/'Total x Ano'!$H$30</f>
        <v>3.7265113332525923E-5</v>
      </c>
      <c r="V220">
        <f>+I220/'Total x Ano'!$H$30</f>
        <v>1.8632556666262962E-5</v>
      </c>
      <c r="W220">
        <f>+J220/'Total x Ano'!$H$30</f>
        <v>9.3162783331314808E-6</v>
      </c>
      <c r="X220">
        <f>+K220/'Total x Ano'!$H$30</f>
        <v>8.3846504998183322E-5</v>
      </c>
      <c r="Y220">
        <f>+L220/'Total x Ano'!$H$30</f>
        <v>5.4034414332162584E-4</v>
      </c>
    </row>
    <row r="221" spans="1:25" x14ac:dyDescent="0.25">
      <c r="A221" s="1" t="s">
        <v>10</v>
      </c>
      <c r="B221">
        <f>p!B238</f>
        <v>0</v>
      </c>
      <c r="C221">
        <f>p!C238</f>
        <v>0</v>
      </c>
      <c r="D221">
        <f>p!D238</f>
        <v>19</v>
      </c>
      <c r="E221">
        <f>p!E238</f>
        <v>0</v>
      </c>
      <c r="F221">
        <f>p!F238</f>
        <v>13</v>
      </c>
      <c r="G221">
        <f>p!G238</f>
        <v>5</v>
      </c>
      <c r="H221">
        <f>p!H238</f>
        <v>3</v>
      </c>
      <c r="I221">
        <f>p!I238</f>
        <v>3</v>
      </c>
      <c r="J221">
        <f>p!J238</f>
        <v>0</v>
      </c>
      <c r="K221">
        <f>p!K238</f>
        <v>6</v>
      </c>
      <c r="L221">
        <f t="shared" si="6"/>
        <v>49</v>
      </c>
      <c r="N221" s="1" t="s">
        <v>10</v>
      </c>
      <c r="O221">
        <f>+B221/'Total x Ano'!$H$30</f>
        <v>0</v>
      </c>
      <c r="P221">
        <f>+C221/'Total x Ano'!$H$30</f>
        <v>0</v>
      </c>
      <c r="Q221">
        <f>+D221/'Total x Ano'!$H$30</f>
        <v>1.7700928832949813E-4</v>
      </c>
      <c r="R221">
        <f>+E221/'Total x Ano'!$H$30</f>
        <v>0</v>
      </c>
      <c r="S221">
        <f>+F221/'Total x Ano'!$H$30</f>
        <v>1.2111161833070925E-4</v>
      </c>
      <c r="T221">
        <f>+G221/'Total x Ano'!$H$30</f>
        <v>4.6581391665657406E-5</v>
      </c>
      <c r="U221">
        <f>+H221/'Total x Ano'!$H$30</f>
        <v>2.7948834999394441E-5</v>
      </c>
      <c r="V221">
        <f>+I221/'Total x Ano'!$H$30</f>
        <v>2.7948834999394441E-5</v>
      </c>
      <c r="W221">
        <f>+J221/'Total x Ano'!$H$30</f>
        <v>0</v>
      </c>
      <c r="X221">
        <f>+K221/'Total x Ano'!$H$30</f>
        <v>5.5897669998788882E-5</v>
      </c>
      <c r="Y221">
        <f>+L221/'Total x Ano'!$H$30</f>
        <v>4.5649763832344254E-4</v>
      </c>
    </row>
    <row r="222" spans="1:25" x14ac:dyDescent="0.25">
      <c r="A222" s="1" t="s">
        <v>9</v>
      </c>
      <c r="B222">
        <f>p!B239</f>
        <v>17</v>
      </c>
      <c r="C222">
        <f>p!C239</f>
        <v>8</v>
      </c>
      <c r="D222">
        <f>p!D239</f>
        <v>34</v>
      </c>
      <c r="E222">
        <f>p!E239</f>
        <v>1</v>
      </c>
      <c r="F222">
        <f>p!F239</f>
        <v>25</v>
      </c>
      <c r="G222">
        <f>p!G239</f>
        <v>10</v>
      </c>
      <c r="H222">
        <f>p!H239</f>
        <v>14</v>
      </c>
      <c r="I222">
        <f>p!I239</f>
        <v>3</v>
      </c>
      <c r="J222">
        <f>p!J239</f>
        <v>1</v>
      </c>
      <c r="K222">
        <f>p!K239</f>
        <v>11</v>
      </c>
      <c r="L222">
        <f t="shared" si="6"/>
        <v>124</v>
      </c>
      <c r="N222" s="1" t="s">
        <v>9</v>
      </c>
      <c r="O222">
        <f>+B222/'Total x Ano'!$H$30</f>
        <v>1.5837673166323518E-4</v>
      </c>
      <c r="P222">
        <f>+C222/'Total x Ano'!$H$30</f>
        <v>7.4530226665051847E-5</v>
      </c>
      <c r="Q222">
        <f>+D222/'Total x Ano'!$H$30</f>
        <v>3.1675346332647036E-4</v>
      </c>
      <c r="R222">
        <f>+E222/'Total x Ano'!$H$30</f>
        <v>9.3162783331314808E-6</v>
      </c>
      <c r="S222">
        <f>+F222/'Total x Ano'!$H$30</f>
        <v>2.3290695832828702E-4</v>
      </c>
      <c r="T222">
        <f>+G222/'Total x Ano'!$H$30</f>
        <v>9.3162783331314812E-5</v>
      </c>
      <c r="U222">
        <f>+H222/'Total x Ano'!$H$30</f>
        <v>1.3042789666384074E-4</v>
      </c>
      <c r="V222">
        <f>+I222/'Total x Ano'!$H$30</f>
        <v>2.7948834999394441E-5</v>
      </c>
      <c r="W222">
        <f>+J222/'Total x Ano'!$H$30</f>
        <v>9.3162783331314808E-6</v>
      </c>
      <c r="X222">
        <f>+K222/'Total x Ano'!$H$30</f>
        <v>1.0247906166444629E-4</v>
      </c>
      <c r="Y222">
        <f>+L222/'Total x Ano'!$H$30</f>
        <v>1.1552185133083036E-3</v>
      </c>
    </row>
    <row r="223" spans="1:25" x14ac:dyDescent="0.25">
      <c r="A223" s="1" t="s">
        <v>8</v>
      </c>
      <c r="B223">
        <f>p!B240</f>
        <v>3</v>
      </c>
      <c r="C223">
        <f>p!C240</f>
        <v>6</v>
      </c>
      <c r="D223">
        <f>p!D240</f>
        <v>21</v>
      </c>
      <c r="E223">
        <f>p!E240</f>
        <v>0</v>
      </c>
      <c r="F223">
        <f>p!F240</f>
        <v>46</v>
      </c>
      <c r="G223">
        <f>p!G240</f>
        <v>24</v>
      </c>
      <c r="H223">
        <f>p!H240</f>
        <v>10</v>
      </c>
      <c r="I223">
        <f>p!I240</f>
        <v>0</v>
      </c>
      <c r="J223">
        <f>p!J240</f>
        <v>3</v>
      </c>
      <c r="K223">
        <f>p!K240</f>
        <v>22</v>
      </c>
      <c r="L223">
        <f t="shared" si="6"/>
        <v>135</v>
      </c>
      <c r="N223" s="1" t="s">
        <v>8</v>
      </c>
      <c r="O223">
        <f>+B223/'Total x Ano'!$H$30</f>
        <v>2.7948834999394441E-5</v>
      </c>
      <c r="P223">
        <f>+C223/'Total x Ano'!$H$30</f>
        <v>5.5897669998788882E-5</v>
      </c>
      <c r="Q223">
        <f>+D223/'Total x Ano'!$H$30</f>
        <v>1.9564184499576109E-4</v>
      </c>
      <c r="R223">
        <f>+E223/'Total x Ano'!$H$30</f>
        <v>0</v>
      </c>
      <c r="S223">
        <f>+F223/'Total x Ano'!$H$30</f>
        <v>4.2854880332404813E-4</v>
      </c>
      <c r="T223">
        <f>+G223/'Total x Ano'!$H$30</f>
        <v>2.2359067999515553E-4</v>
      </c>
      <c r="U223">
        <f>+H223/'Total x Ano'!$H$30</f>
        <v>9.3162783331314812E-5</v>
      </c>
      <c r="V223">
        <f>+I223/'Total x Ano'!$H$30</f>
        <v>0</v>
      </c>
      <c r="W223">
        <f>+J223/'Total x Ano'!$H$30</f>
        <v>2.7948834999394441E-5</v>
      </c>
      <c r="X223">
        <f>+K223/'Total x Ano'!$H$30</f>
        <v>2.0495812332889257E-4</v>
      </c>
      <c r="Y223">
        <f>+L223/'Total x Ano'!$H$30</f>
        <v>1.2576975749727499E-3</v>
      </c>
    </row>
    <row r="224" spans="1:25" x14ac:dyDescent="0.25">
      <c r="A224" s="1" t="s">
        <v>7</v>
      </c>
      <c r="B224">
        <f>p!B241</f>
        <v>477</v>
      </c>
      <c r="C224">
        <f>p!C241</f>
        <v>278</v>
      </c>
      <c r="D224">
        <f>p!D241</f>
        <v>1080</v>
      </c>
      <c r="E224">
        <f>p!E241</f>
        <v>61</v>
      </c>
      <c r="F224">
        <f>p!F241</f>
        <v>1633</v>
      </c>
      <c r="G224">
        <f>p!G241</f>
        <v>828</v>
      </c>
      <c r="H224">
        <f>p!H241</f>
        <v>501</v>
      </c>
      <c r="I224">
        <f>p!I241</f>
        <v>91</v>
      </c>
      <c r="J224">
        <f>p!J241</f>
        <v>50</v>
      </c>
      <c r="K224">
        <f>p!K241</f>
        <v>651</v>
      </c>
      <c r="L224">
        <f t="shared" si="6"/>
        <v>5650</v>
      </c>
      <c r="N224" s="1" t="s">
        <v>7</v>
      </c>
      <c r="O224">
        <f>+B224/'Total x Ano'!$H$30</f>
        <v>4.4438647649037164E-3</v>
      </c>
      <c r="P224">
        <f>+C224/'Total x Ano'!$H$30</f>
        <v>2.5899253766105516E-3</v>
      </c>
      <c r="Q224">
        <f>+D224/'Total x Ano'!$H$30</f>
        <v>1.0061580599781999E-2</v>
      </c>
      <c r="R224">
        <f>+E224/'Total x Ano'!$H$30</f>
        <v>5.682929783210203E-4</v>
      </c>
      <c r="S224">
        <f>+F224/'Total x Ano'!$H$30</f>
        <v>1.5213482518003708E-2</v>
      </c>
      <c r="T224">
        <f>+G224/'Total x Ano'!$H$30</f>
        <v>7.7138784598328658E-3</v>
      </c>
      <c r="U224">
        <f>+H224/'Total x Ano'!$H$30</f>
        <v>4.6674554448988721E-3</v>
      </c>
      <c r="V224">
        <f>+I224/'Total x Ano'!$H$30</f>
        <v>8.4778132831496477E-4</v>
      </c>
      <c r="W224">
        <f>+J224/'Total x Ano'!$H$30</f>
        <v>4.6581391665657403E-4</v>
      </c>
      <c r="X224">
        <f>+K224/'Total x Ano'!$H$30</f>
        <v>6.064897194868594E-3</v>
      </c>
      <c r="Y224">
        <f>+L224/'Total x Ano'!$H$30</f>
        <v>5.2636972582192867E-2</v>
      </c>
    </row>
    <row r="225" spans="1:25" x14ac:dyDescent="0.25">
      <c r="L225" s="1"/>
    </row>
    <row r="226" spans="1:25" x14ac:dyDescent="0.25">
      <c r="L226" s="1"/>
    </row>
    <row r="227" spans="1:25" s="1" customFormat="1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  <c r="O227" s="1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x14ac:dyDescent="0.25">
      <c r="B228" s="1" t="s">
        <v>505</v>
      </c>
      <c r="C228" s="1" t="s">
        <v>541</v>
      </c>
      <c r="D228" s="1" t="s">
        <v>1</v>
      </c>
      <c r="E228" s="1" t="s">
        <v>531</v>
      </c>
      <c r="F228" s="1" t="s">
        <v>510</v>
      </c>
      <c r="G228" s="1" t="s">
        <v>537</v>
      </c>
      <c r="H228" s="1" t="s">
        <v>2</v>
      </c>
      <c r="I228" s="1" t="s">
        <v>3</v>
      </c>
      <c r="J228" s="1" t="s">
        <v>6</v>
      </c>
      <c r="K228" s="1" t="s">
        <v>533</v>
      </c>
      <c r="L228" s="1" t="s">
        <v>565</v>
      </c>
      <c r="N228" s="1"/>
      <c r="O228" s="1" t="s">
        <v>505</v>
      </c>
      <c r="P228" s="1" t="s">
        <v>541</v>
      </c>
      <c r="Q228" s="1" t="s">
        <v>1</v>
      </c>
      <c r="R228" s="1" t="s">
        <v>531</v>
      </c>
      <c r="S228" s="1" t="s">
        <v>510</v>
      </c>
      <c r="T228" s="1" t="s">
        <v>537</v>
      </c>
      <c r="U228" s="1" t="s">
        <v>2</v>
      </c>
      <c r="V228" s="1" t="s">
        <v>3</v>
      </c>
      <c r="W228" s="1" t="s">
        <v>6</v>
      </c>
      <c r="X228" s="1" t="s">
        <v>533</v>
      </c>
      <c r="Y228" s="1" t="s">
        <v>565</v>
      </c>
    </row>
    <row r="229" spans="1:25" x14ac:dyDescent="0.25">
      <c r="A229" s="1" t="s">
        <v>34</v>
      </c>
      <c r="B229">
        <f>p!B249</f>
        <v>2</v>
      </c>
      <c r="C229">
        <f>p!C249</f>
        <v>0</v>
      </c>
      <c r="D229">
        <f>p!D249</f>
        <v>14</v>
      </c>
      <c r="E229">
        <f>p!E249</f>
        <v>0</v>
      </c>
      <c r="F229">
        <f>p!F249</f>
        <v>9</v>
      </c>
      <c r="G229">
        <f>p!G249</f>
        <v>1</v>
      </c>
      <c r="H229">
        <f>p!H249</f>
        <v>1</v>
      </c>
      <c r="I229">
        <f>p!I249</f>
        <v>1</v>
      </c>
      <c r="J229">
        <f>p!J249</f>
        <v>0</v>
      </c>
      <c r="K229">
        <f>p!K249</f>
        <v>1</v>
      </c>
      <c r="L229">
        <f>SUM(B229:K229)</f>
        <v>29</v>
      </c>
      <c r="N229" s="1" t="s">
        <v>34</v>
      </c>
      <c r="O229">
        <f>+B229/'Total x Ano'!$I$30</f>
        <v>1.8389282726027272E-5</v>
      </c>
      <c r="P229">
        <f>+C229/'Total x Ano'!$I$30</f>
        <v>0</v>
      </c>
      <c r="Q229">
        <f>+D229/'Total x Ano'!$I$30</f>
        <v>1.287249790821909E-4</v>
      </c>
      <c r="R229">
        <f>+E229/'Total x Ano'!$I$30</f>
        <v>0</v>
      </c>
      <c r="S229">
        <f>+F229/'Total x Ano'!$I$30</f>
        <v>8.2751772267122722E-5</v>
      </c>
      <c r="T229">
        <f>+G229/'Total x Ano'!$I$30</f>
        <v>9.1946413630136358E-6</v>
      </c>
      <c r="U229">
        <f>+H229/'Total x Ano'!$I$30</f>
        <v>9.1946413630136358E-6</v>
      </c>
      <c r="V229">
        <f>+I229/'Total x Ano'!$I$30</f>
        <v>9.1946413630136358E-6</v>
      </c>
      <c r="W229">
        <f>+J229/'Total x Ano'!$I$30</f>
        <v>0</v>
      </c>
      <c r="X229">
        <f>+K229/'Total x Ano'!$I$30</f>
        <v>9.1946413630136358E-6</v>
      </c>
      <c r="Y229">
        <f>+L229/'Total x Ano'!$I$30</f>
        <v>2.6664459952739541E-4</v>
      </c>
    </row>
    <row r="230" spans="1:25" x14ac:dyDescent="0.25">
      <c r="A230" s="1" t="s">
        <v>33</v>
      </c>
      <c r="B230">
        <f>p!B250</f>
        <v>1</v>
      </c>
      <c r="C230">
        <f>p!C250</f>
        <v>2</v>
      </c>
      <c r="D230">
        <f>p!D250</f>
        <v>5</v>
      </c>
      <c r="E230">
        <f>p!E250</f>
        <v>0</v>
      </c>
      <c r="F230">
        <f>p!F250</f>
        <v>3</v>
      </c>
      <c r="G230">
        <f>p!G250</f>
        <v>2</v>
      </c>
      <c r="H230">
        <f>p!H250</f>
        <v>2</v>
      </c>
      <c r="I230">
        <f>p!I250</f>
        <v>0</v>
      </c>
      <c r="J230">
        <f>p!J250</f>
        <v>1</v>
      </c>
      <c r="K230">
        <f>p!K250</f>
        <v>0</v>
      </c>
      <c r="L230">
        <f t="shared" ref="L230:L256" si="7">SUM(B230:K230)</f>
        <v>16</v>
      </c>
      <c r="N230" s="1" t="s">
        <v>33</v>
      </c>
      <c r="O230">
        <f>+B230/'Total x Ano'!$I$30</f>
        <v>9.1946413630136358E-6</v>
      </c>
      <c r="P230">
        <f>+C230/'Total x Ano'!$I$30</f>
        <v>1.8389282726027272E-5</v>
      </c>
      <c r="Q230">
        <f>+D230/'Total x Ano'!$I$30</f>
        <v>4.5973206815068179E-5</v>
      </c>
      <c r="R230">
        <f>+E230/'Total x Ano'!$I$30</f>
        <v>0</v>
      </c>
      <c r="S230">
        <f>+F230/'Total x Ano'!$I$30</f>
        <v>2.7583924089040907E-5</v>
      </c>
      <c r="T230">
        <f>+G230/'Total x Ano'!$I$30</f>
        <v>1.8389282726027272E-5</v>
      </c>
      <c r="U230">
        <f>+H230/'Total x Ano'!$I$30</f>
        <v>1.8389282726027272E-5</v>
      </c>
      <c r="V230">
        <f>+I230/'Total x Ano'!$I$30</f>
        <v>0</v>
      </c>
      <c r="W230">
        <f>+J230/'Total x Ano'!$I$30</f>
        <v>9.1946413630136358E-6</v>
      </c>
      <c r="X230">
        <f>+K230/'Total x Ano'!$I$30</f>
        <v>0</v>
      </c>
      <c r="Y230">
        <f>+L230/'Total x Ano'!$I$30</f>
        <v>1.4711426180821817E-4</v>
      </c>
    </row>
    <row r="231" spans="1:25" x14ac:dyDescent="0.25">
      <c r="A231" s="1" t="s">
        <v>32</v>
      </c>
      <c r="B231">
        <f>p!B251</f>
        <v>7</v>
      </c>
      <c r="C231">
        <f>p!C251</f>
        <v>2</v>
      </c>
      <c r="D231">
        <f>p!D251</f>
        <v>19</v>
      </c>
      <c r="E231">
        <f>p!E251</f>
        <v>0</v>
      </c>
      <c r="F231">
        <f>p!F251</f>
        <v>19</v>
      </c>
      <c r="G231">
        <f>p!G251</f>
        <v>8</v>
      </c>
      <c r="H231">
        <f>p!H251</f>
        <v>5</v>
      </c>
      <c r="I231">
        <f>p!I251</f>
        <v>3</v>
      </c>
      <c r="J231">
        <f>p!J251</f>
        <v>0</v>
      </c>
      <c r="K231">
        <f>p!K251</f>
        <v>4</v>
      </c>
      <c r="L231">
        <f t="shared" si="7"/>
        <v>67</v>
      </c>
      <c r="N231" s="1" t="s">
        <v>32</v>
      </c>
      <c r="O231">
        <f>+B231/'Total x Ano'!$I$30</f>
        <v>6.4362489541095451E-5</v>
      </c>
      <c r="P231">
        <f>+C231/'Total x Ano'!$I$30</f>
        <v>1.8389282726027272E-5</v>
      </c>
      <c r="Q231">
        <f>+D231/'Total x Ano'!$I$30</f>
        <v>1.7469818589725908E-4</v>
      </c>
      <c r="R231">
        <f>+E231/'Total x Ano'!$I$30</f>
        <v>0</v>
      </c>
      <c r="S231">
        <f>+F231/'Total x Ano'!$I$30</f>
        <v>1.7469818589725908E-4</v>
      </c>
      <c r="T231">
        <f>+G231/'Total x Ano'!$I$30</f>
        <v>7.3557130904109086E-5</v>
      </c>
      <c r="U231">
        <f>+H231/'Total x Ano'!$I$30</f>
        <v>4.5973206815068179E-5</v>
      </c>
      <c r="V231">
        <f>+I231/'Total x Ano'!$I$30</f>
        <v>2.7583924089040907E-5</v>
      </c>
      <c r="W231">
        <f>+J231/'Total x Ano'!$I$30</f>
        <v>0</v>
      </c>
      <c r="X231">
        <f>+K231/'Total x Ano'!$I$30</f>
        <v>3.6778565452054543E-5</v>
      </c>
      <c r="Y231">
        <f>+L231/'Total x Ano'!$I$30</f>
        <v>6.1604097132191362E-4</v>
      </c>
    </row>
    <row r="232" spans="1:25" x14ac:dyDescent="0.25">
      <c r="A232" s="1" t="s">
        <v>31</v>
      </c>
      <c r="B232">
        <f>p!B252</f>
        <v>0</v>
      </c>
      <c r="C232">
        <f>p!C252</f>
        <v>0</v>
      </c>
      <c r="D232">
        <f>p!D252</f>
        <v>6</v>
      </c>
      <c r="E232">
        <f>p!E252</f>
        <v>0</v>
      </c>
      <c r="F232">
        <f>p!F252</f>
        <v>2</v>
      </c>
      <c r="G232">
        <f>p!G252</f>
        <v>3</v>
      </c>
      <c r="H232">
        <f>p!H252</f>
        <v>2</v>
      </c>
      <c r="I232">
        <f>p!I252</f>
        <v>0</v>
      </c>
      <c r="J232">
        <f>p!J252</f>
        <v>0</v>
      </c>
      <c r="K232">
        <f>p!K252</f>
        <v>1</v>
      </c>
      <c r="L232">
        <f t="shared" si="7"/>
        <v>14</v>
      </c>
      <c r="N232" s="1" t="s">
        <v>31</v>
      </c>
      <c r="O232">
        <f>+B232/'Total x Ano'!$I$30</f>
        <v>0</v>
      </c>
      <c r="P232">
        <f>+C232/'Total x Ano'!$I$30</f>
        <v>0</v>
      </c>
      <c r="Q232">
        <f>+D232/'Total x Ano'!$I$30</f>
        <v>5.5167848178081815E-5</v>
      </c>
      <c r="R232">
        <f>+E232/'Total x Ano'!$I$30</f>
        <v>0</v>
      </c>
      <c r="S232">
        <f>+F232/'Total x Ano'!$I$30</f>
        <v>1.8389282726027272E-5</v>
      </c>
      <c r="T232">
        <f>+G232/'Total x Ano'!$I$30</f>
        <v>2.7583924089040907E-5</v>
      </c>
      <c r="U232">
        <f>+H232/'Total x Ano'!$I$30</f>
        <v>1.8389282726027272E-5</v>
      </c>
      <c r="V232">
        <f>+I232/'Total x Ano'!$I$30</f>
        <v>0</v>
      </c>
      <c r="W232">
        <f>+J232/'Total x Ano'!$I$30</f>
        <v>0</v>
      </c>
      <c r="X232">
        <f>+K232/'Total x Ano'!$I$30</f>
        <v>9.1946413630136358E-6</v>
      </c>
      <c r="Y232">
        <f>+L232/'Total x Ano'!$I$30</f>
        <v>1.287249790821909E-4</v>
      </c>
    </row>
    <row r="233" spans="1:25" x14ac:dyDescent="0.25">
      <c r="A233" s="1" t="s">
        <v>30</v>
      </c>
      <c r="B233">
        <f>p!B253</f>
        <v>3</v>
      </c>
      <c r="C233">
        <f>p!C253</f>
        <v>11</v>
      </c>
      <c r="D233">
        <f>p!D253</f>
        <v>22</v>
      </c>
      <c r="E233">
        <f>p!E253</f>
        <v>1</v>
      </c>
      <c r="F233">
        <f>p!F253</f>
        <v>18</v>
      </c>
      <c r="G233">
        <f>p!G253</f>
        <v>13</v>
      </c>
      <c r="H233">
        <f>p!H253</f>
        <v>7</v>
      </c>
      <c r="I233">
        <f>p!I253</f>
        <v>2</v>
      </c>
      <c r="J233">
        <f>p!J253</f>
        <v>0</v>
      </c>
      <c r="K233">
        <f>p!K253</f>
        <v>14</v>
      </c>
      <c r="L233">
        <f t="shared" si="7"/>
        <v>91</v>
      </c>
      <c r="N233" s="1" t="s">
        <v>30</v>
      </c>
      <c r="O233">
        <f>+B233/'Total x Ano'!$I$30</f>
        <v>2.7583924089040907E-5</v>
      </c>
      <c r="P233">
        <f>+C233/'Total x Ano'!$I$30</f>
        <v>1.0114105499314999E-4</v>
      </c>
      <c r="Q233">
        <f>+D233/'Total x Ano'!$I$30</f>
        <v>2.0228210998629999E-4</v>
      </c>
      <c r="R233">
        <f>+E233/'Total x Ano'!$I$30</f>
        <v>9.1946413630136358E-6</v>
      </c>
      <c r="S233">
        <f>+F233/'Total x Ano'!$I$30</f>
        <v>1.6550354453424544E-4</v>
      </c>
      <c r="T233">
        <f>+G233/'Total x Ano'!$I$30</f>
        <v>1.1953033771917727E-4</v>
      </c>
      <c r="U233">
        <f>+H233/'Total x Ano'!$I$30</f>
        <v>6.4362489541095451E-5</v>
      </c>
      <c r="V233">
        <f>+I233/'Total x Ano'!$I$30</f>
        <v>1.8389282726027272E-5</v>
      </c>
      <c r="W233">
        <f>+J233/'Total x Ano'!$I$30</f>
        <v>0</v>
      </c>
      <c r="X233">
        <f>+K233/'Total x Ano'!$I$30</f>
        <v>1.287249790821909E-4</v>
      </c>
      <c r="Y233">
        <f>+L233/'Total x Ano'!$I$30</f>
        <v>8.3671236403424088E-4</v>
      </c>
    </row>
    <row r="234" spans="1:25" x14ac:dyDescent="0.25">
      <c r="A234" s="1" t="s">
        <v>29</v>
      </c>
      <c r="B234">
        <f>p!B254</f>
        <v>0</v>
      </c>
      <c r="C234">
        <f>p!C254</f>
        <v>1</v>
      </c>
      <c r="D234">
        <f>p!D254</f>
        <v>4</v>
      </c>
      <c r="E234">
        <f>p!E254</f>
        <v>0</v>
      </c>
      <c r="F234">
        <f>p!F254</f>
        <v>1</v>
      </c>
      <c r="G234">
        <f>p!G254</f>
        <v>1</v>
      </c>
      <c r="H234">
        <f>p!H254</f>
        <v>1</v>
      </c>
      <c r="I234">
        <f>p!I254</f>
        <v>0</v>
      </c>
      <c r="J234">
        <f>p!J254</f>
        <v>0</v>
      </c>
      <c r="K234">
        <f>p!K254</f>
        <v>1</v>
      </c>
      <c r="L234">
        <f t="shared" si="7"/>
        <v>9</v>
      </c>
      <c r="N234" s="1" t="s">
        <v>29</v>
      </c>
      <c r="O234">
        <f>+B234/'Total x Ano'!$I$30</f>
        <v>0</v>
      </c>
      <c r="P234">
        <f>+C234/'Total x Ano'!$I$30</f>
        <v>9.1946413630136358E-6</v>
      </c>
      <c r="Q234">
        <f>+D234/'Total x Ano'!$I$30</f>
        <v>3.6778565452054543E-5</v>
      </c>
      <c r="R234">
        <f>+E234/'Total x Ano'!$I$30</f>
        <v>0</v>
      </c>
      <c r="S234">
        <f>+F234/'Total x Ano'!$I$30</f>
        <v>9.1946413630136358E-6</v>
      </c>
      <c r="T234">
        <f>+G234/'Total x Ano'!$I$30</f>
        <v>9.1946413630136358E-6</v>
      </c>
      <c r="U234">
        <f>+H234/'Total x Ano'!$I$30</f>
        <v>9.1946413630136358E-6</v>
      </c>
      <c r="V234">
        <f>+I234/'Total x Ano'!$I$30</f>
        <v>0</v>
      </c>
      <c r="W234">
        <f>+J234/'Total x Ano'!$I$30</f>
        <v>0</v>
      </c>
      <c r="X234">
        <f>+K234/'Total x Ano'!$I$30</f>
        <v>9.1946413630136358E-6</v>
      </c>
      <c r="Y234">
        <f>+L234/'Total x Ano'!$I$30</f>
        <v>8.2751772267122722E-5</v>
      </c>
    </row>
    <row r="235" spans="1:25" x14ac:dyDescent="0.25">
      <c r="A235" s="1" t="s">
        <v>28</v>
      </c>
      <c r="B235">
        <f>p!B255</f>
        <v>1</v>
      </c>
      <c r="C235">
        <f>p!C255</f>
        <v>0</v>
      </c>
      <c r="D235">
        <f>p!D255</f>
        <v>3</v>
      </c>
      <c r="E235">
        <f>p!E255</f>
        <v>0</v>
      </c>
      <c r="F235">
        <f>p!F255</f>
        <v>5</v>
      </c>
      <c r="G235">
        <f>p!G255</f>
        <v>3</v>
      </c>
      <c r="H235">
        <f>p!H255</f>
        <v>2</v>
      </c>
      <c r="I235">
        <f>p!I255</f>
        <v>0</v>
      </c>
      <c r="J235">
        <f>p!J255</f>
        <v>0</v>
      </c>
      <c r="K235">
        <f>p!K255</f>
        <v>0</v>
      </c>
      <c r="L235">
        <f t="shared" si="7"/>
        <v>14</v>
      </c>
      <c r="N235" s="1" t="s">
        <v>28</v>
      </c>
      <c r="O235">
        <f>+B235/'Total x Ano'!$I$30</f>
        <v>9.1946413630136358E-6</v>
      </c>
      <c r="P235">
        <f>+C235/'Total x Ano'!$I$30</f>
        <v>0</v>
      </c>
      <c r="Q235">
        <f>+D235/'Total x Ano'!$I$30</f>
        <v>2.7583924089040907E-5</v>
      </c>
      <c r="R235">
        <f>+E235/'Total x Ano'!$I$30</f>
        <v>0</v>
      </c>
      <c r="S235">
        <f>+F235/'Total x Ano'!$I$30</f>
        <v>4.5973206815068179E-5</v>
      </c>
      <c r="T235">
        <f>+G235/'Total x Ano'!$I$30</f>
        <v>2.7583924089040907E-5</v>
      </c>
      <c r="U235">
        <f>+H235/'Total x Ano'!$I$30</f>
        <v>1.8389282726027272E-5</v>
      </c>
      <c r="V235">
        <f>+I235/'Total x Ano'!$I$30</f>
        <v>0</v>
      </c>
      <c r="W235">
        <f>+J235/'Total x Ano'!$I$30</f>
        <v>0</v>
      </c>
      <c r="X235">
        <f>+K235/'Total x Ano'!$I$30</f>
        <v>0</v>
      </c>
      <c r="Y235">
        <f>+L235/'Total x Ano'!$I$30</f>
        <v>1.287249790821909E-4</v>
      </c>
    </row>
    <row r="236" spans="1:25" x14ac:dyDescent="0.25">
      <c r="A236" s="1" t="s">
        <v>27</v>
      </c>
      <c r="B236">
        <f>p!B256</f>
        <v>5</v>
      </c>
      <c r="C236">
        <f>p!C256</f>
        <v>2</v>
      </c>
      <c r="D236">
        <f>p!D256</f>
        <v>24</v>
      </c>
      <c r="E236">
        <f>p!E256</f>
        <v>0</v>
      </c>
      <c r="F236">
        <f>p!F256</f>
        <v>20</v>
      </c>
      <c r="G236">
        <f>p!G256</f>
        <v>10</v>
      </c>
      <c r="H236">
        <f>p!H256</f>
        <v>6</v>
      </c>
      <c r="I236">
        <f>p!I256</f>
        <v>0</v>
      </c>
      <c r="J236">
        <f>p!J256</f>
        <v>1</v>
      </c>
      <c r="K236">
        <f>p!K256</f>
        <v>4</v>
      </c>
      <c r="L236">
        <f t="shared" si="7"/>
        <v>72</v>
      </c>
      <c r="N236" s="1" t="s">
        <v>27</v>
      </c>
      <c r="O236">
        <f>+B236/'Total x Ano'!$I$30</f>
        <v>4.5973206815068179E-5</v>
      </c>
      <c r="P236">
        <f>+C236/'Total x Ano'!$I$30</f>
        <v>1.8389282726027272E-5</v>
      </c>
      <c r="Q236">
        <f>+D236/'Total x Ano'!$I$30</f>
        <v>2.2067139271232726E-4</v>
      </c>
      <c r="R236">
        <f>+E236/'Total x Ano'!$I$30</f>
        <v>0</v>
      </c>
      <c r="S236">
        <f>+F236/'Total x Ano'!$I$30</f>
        <v>1.8389282726027272E-4</v>
      </c>
      <c r="T236">
        <f>+G236/'Total x Ano'!$I$30</f>
        <v>9.1946413630136358E-5</v>
      </c>
      <c r="U236">
        <f>+H236/'Total x Ano'!$I$30</f>
        <v>5.5167848178081815E-5</v>
      </c>
      <c r="V236">
        <f>+I236/'Total x Ano'!$I$30</f>
        <v>0</v>
      </c>
      <c r="W236">
        <f>+J236/'Total x Ano'!$I$30</f>
        <v>9.1946413630136358E-6</v>
      </c>
      <c r="X236">
        <f>+K236/'Total x Ano'!$I$30</f>
        <v>3.6778565452054543E-5</v>
      </c>
      <c r="Y236">
        <f>+L236/'Total x Ano'!$I$30</f>
        <v>6.6201417813698178E-4</v>
      </c>
    </row>
    <row r="237" spans="1:25" x14ac:dyDescent="0.25">
      <c r="A237" s="1" t="s">
        <v>26</v>
      </c>
      <c r="B237">
        <f>p!B257</f>
        <v>2</v>
      </c>
      <c r="C237">
        <f>p!C257</f>
        <v>3</v>
      </c>
      <c r="D237">
        <f>p!D257</f>
        <v>3</v>
      </c>
      <c r="E237">
        <f>p!E257</f>
        <v>2</v>
      </c>
      <c r="F237">
        <f>p!F257</f>
        <v>12</v>
      </c>
      <c r="G237">
        <f>p!G257</f>
        <v>5</v>
      </c>
      <c r="H237">
        <f>p!H257</f>
        <v>3</v>
      </c>
      <c r="I237">
        <f>p!I257</f>
        <v>1</v>
      </c>
      <c r="J237">
        <f>p!J257</f>
        <v>0</v>
      </c>
      <c r="K237">
        <f>p!K257</f>
        <v>3</v>
      </c>
      <c r="L237">
        <f t="shared" si="7"/>
        <v>34</v>
      </c>
      <c r="N237" s="1" t="s">
        <v>26</v>
      </c>
      <c r="O237">
        <f>+B237/'Total x Ano'!$I$30</f>
        <v>1.8389282726027272E-5</v>
      </c>
      <c r="P237">
        <f>+C237/'Total x Ano'!$I$30</f>
        <v>2.7583924089040907E-5</v>
      </c>
      <c r="Q237">
        <f>+D237/'Total x Ano'!$I$30</f>
        <v>2.7583924089040907E-5</v>
      </c>
      <c r="R237">
        <f>+E237/'Total x Ano'!$I$30</f>
        <v>1.8389282726027272E-5</v>
      </c>
      <c r="S237">
        <f>+F237/'Total x Ano'!$I$30</f>
        <v>1.1033569635616363E-4</v>
      </c>
      <c r="T237">
        <f>+G237/'Total x Ano'!$I$30</f>
        <v>4.5973206815068179E-5</v>
      </c>
      <c r="U237">
        <f>+H237/'Total x Ano'!$I$30</f>
        <v>2.7583924089040907E-5</v>
      </c>
      <c r="V237">
        <f>+I237/'Total x Ano'!$I$30</f>
        <v>9.1946413630136358E-6</v>
      </c>
      <c r="W237">
        <f>+J237/'Total x Ano'!$I$30</f>
        <v>0</v>
      </c>
      <c r="X237">
        <f>+K237/'Total x Ano'!$I$30</f>
        <v>2.7583924089040907E-5</v>
      </c>
      <c r="Y237">
        <f>+L237/'Total x Ano'!$I$30</f>
        <v>3.1261780634246362E-4</v>
      </c>
    </row>
    <row r="238" spans="1:25" x14ac:dyDescent="0.25">
      <c r="A238" s="1" t="s">
        <v>25</v>
      </c>
      <c r="B238">
        <f>p!B258</f>
        <v>14</v>
      </c>
      <c r="C238">
        <f>p!C258</f>
        <v>9</v>
      </c>
      <c r="D238">
        <f>p!D258</f>
        <v>25</v>
      </c>
      <c r="E238">
        <f>p!E258</f>
        <v>0</v>
      </c>
      <c r="F238">
        <f>p!F258</f>
        <v>48</v>
      </c>
      <c r="G238">
        <f>p!G258</f>
        <v>23</v>
      </c>
      <c r="H238">
        <f>p!H258</f>
        <v>14</v>
      </c>
      <c r="I238">
        <f>p!I258</f>
        <v>3</v>
      </c>
      <c r="J238">
        <f>p!J258</f>
        <v>0</v>
      </c>
      <c r="K238">
        <f>p!K258</f>
        <v>19</v>
      </c>
      <c r="L238">
        <f t="shared" si="7"/>
        <v>155</v>
      </c>
      <c r="N238" s="1" t="s">
        <v>25</v>
      </c>
      <c r="O238">
        <f>+B238/'Total x Ano'!$I$30</f>
        <v>1.287249790821909E-4</v>
      </c>
      <c r="P238">
        <f>+C238/'Total x Ano'!$I$30</f>
        <v>8.2751772267122722E-5</v>
      </c>
      <c r="Q238">
        <f>+D238/'Total x Ano'!$I$30</f>
        <v>2.2986603407534089E-4</v>
      </c>
      <c r="R238">
        <f>+E238/'Total x Ano'!$I$30</f>
        <v>0</v>
      </c>
      <c r="S238">
        <f>+F238/'Total x Ano'!$I$30</f>
        <v>4.4134278542465452E-4</v>
      </c>
      <c r="T238">
        <f>+G238/'Total x Ano'!$I$30</f>
        <v>2.1147675134931362E-4</v>
      </c>
      <c r="U238">
        <f>+H238/'Total x Ano'!$I$30</f>
        <v>1.287249790821909E-4</v>
      </c>
      <c r="V238">
        <f>+I238/'Total x Ano'!$I$30</f>
        <v>2.7583924089040907E-5</v>
      </c>
      <c r="W238">
        <f>+J238/'Total x Ano'!$I$30</f>
        <v>0</v>
      </c>
      <c r="X238">
        <f>+K238/'Total x Ano'!$I$30</f>
        <v>1.7469818589725908E-4</v>
      </c>
      <c r="Y238">
        <f>+L238/'Total x Ano'!$I$30</f>
        <v>1.4251694112671135E-3</v>
      </c>
    </row>
    <row r="239" spans="1:25" x14ac:dyDescent="0.25">
      <c r="A239" s="1" t="s">
        <v>24</v>
      </c>
      <c r="B239">
        <f>p!B259</f>
        <v>3</v>
      </c>
      <c r="C239">
        <f>p!C259</f>
        <v>3</v>
      </c>
      <c r="D239">
        <f>p!D259</f>
        <v>17</v>
      </c>
      <c r="E239">
        <f>p!E259</f>
        <v>1</v>
      </c>
      <c r="F239">
        <f>p!F259</f>
        <v>20</v>
      </c>
      <c r="G239">
        <f>p!G259</f>
        <v>5</v>
      </c>
      <c r="H239">
        <f>p!H259</f>
        <v>7</v>
      </c>
      <c r="I239">
        <f>p!I259</f>
        <v>1</v>
      </c>
      <c r="J239">
        <f>p!J259</f>
        <v>2</v>
      </c>
      <c r="K239">
        <f>p!K259</f>
        <v>7</v>
      </c>
      <c r="L239">
        <f t="shared" si="7"/>
        <v>66</v>
      </c>
      <c r="N239" s="1" t="s">
        <v>24</v>
      </c>
      <c r="O239">
        <f>+B239/'Total x Ano'!$I$30</f>
        <v>2.7583924089040907E-5</v>
      </c>
      <c r="P239">
        <f>+C239/'Total x Ano'!$I$30</f>
        <v>2.7583924089040907E-5</v>
      </c>
      <c r="Q239">
        <f>+D239/'Total x Ano'!$I$30</f>
        <v>1.5630890317123181E-4</v>
      </c>
      <c r="R239">
        <f>+E239/'Total x Ano'!$I$30</f>
        <v>9.1946413630136358E-6</v>
      </c>
      <c r="S239">
        <f>+F239/'Total x Ano'!$I$30</f>
        <v>1.8389282726027272E-4</v>
      </c>
      <c r="T239">
        <f>+G239/'Total x Ano'!$I$30</f>
        <v>4.5973206815068179E-5</v>
      </c>
      <c r="U239">
        <f>+H239/'Total x Ano'!$I$30</f>
        <v>6.4362489541095451E-5</v>
      </c>
      <c r="V239">
        <f>+I239/'Total x Ano'!$I$30</f>
        <v>9.1946413630136358E-6</v>
      </c>
      <c r="W239">
        <f>+J239/'Total x Ano'!$I$30</f>
        <v>1.8389282726027272E-5</v>
      </c>
      <c r="X239">
        <f>+K239/'Total x Ano'!$I$30</f>
        <v>6.4362489541095451E-5</v>
      </c>
      <c r="Y239">
        <f>+L239/'Total x Ano'!$I$30</f>
        <v>6.0684632995889991E-4</v>
      </c>
    </row>
    <row r="240" spans="1:25" x14ac:dyDescent="0.25">
      <c r="A240" s="1" t="s">
        <v>23</v>
      </c>
      <c r="B240">
        <f>p!B260</f>
        <v>1</v>
      </c>
      <c r="C240">
        <f>p!C260</f>
        <v>4</v>
      </c>
      <c r="D240">
        <f>p!D260</f>
        <v>13</v>
      </c>
      <c r="E240">
        <f>p!E260</f>
        <v>2</v>
      </c>
      <c r="F240">
        <f>p!F260</f>
        <v>12</v>
      </c>
      <c r="G240">
        <f>p!G260</f>
        <v>14</v>
      </c>
      <c r="H240">
        <f>p!H260</f>
        <v>5</v>
      </c>
      <c r="I240">
        <f>p!I260</f>
        <v>0</v>
      </c>
      <c r="J240">
        <f>p!J260</f>
        <v>0</v>
      </c>
      <c r="K240">
        <f>p!K260</f>
        <v>8</v>
      </c>
      <c r="L240">
        <f t="shared" si="7"/>
        <v>59</v>
      </c>
      <c r="N240" s="1" t="s">
        <v>23</v>
      </c>
      <c r="O240">
        <f>+B240/'Total x Ano'!$I$30</f>
        <v>9.1946413630136358E-6</v>
      </c>
      <c r="P240">
        <f>+C240/'Total x Ano'!$I$30</f>
        <v>3.6778565452054543E-5</v>
      </c>
      <c r="Q240">
        <f>+D240/'Total x Ano'!$I$30</f>
        <v>1.1953033771917727E-4</v>
      </c>
      <c r="R240">
        <f>+E240/'Total x Ano'!$I$30</f>
        <v>1.8389282726027272E-5</v>
      </c>
      <c r="S240">
        <f>+F240/'Total x Ano'!$I$30</f>
        <v>1.1033569635616363E-4</v>
      </c>
      <c r="T240">
        <f>+G240/'Total x Ano'!$I$30</f>
        <v>1.287249790821909E-4</v>
      </c>
      <c r="U240">
        <f>+H240/'Total x Ano'!$I$30</f>
        <v>4.5973206815068179E-5</v>
      </c>
      <c r="V240">
        <f>+I240/'Total x Ano'!$I$30</f>
        <v>0</v>
      </c>
      <c r="W240">
        <f>+J240/'Total x Ano'!$I$30</f>
        <v>0</v>
      </c>
      <c r="X240">
        <f>+K240/'Total x Ano'!$I$30</f>
        <v>7.3557130904109086E-5</v>
      </c>
      <c r="Y240">
        <f>+L240/'Total x Ano'!$I$30</f>
        <v>5.4248384041780454E-4</v>
      </c>
    </row>
    <row r="241" spans="1:25" x14ac:dyDescent="0.25">
      <c r="A241" s="1" t="s">
        <v>22</v>
      </c>
      <c r="B241">
        <f>p!B261</f>
        <v>7</v>
      </c>
      <c r="C241">
        <f>p!C261</f>
        <v>12</v>
      </c>
      <c r="D241">
        <f>p!D261</f>
        <v>27</v>
      </c>
      <c r="E241">
        <f>p!E261</f>
        <v>2</v>
      </c>
      <c r="F241">
        <f>p!F261</f>
        <v>58</v>
      </c>
      <c r="G241">
        <f>p!G261</f>
        <v>29</v>
      </c>
      <c r="H241">
        <f>p!H261</f>
        <v>17</v>
      </c>
      <c r="I241">
        <f>p!I261</f>
        <v>2</v>
      </c>
      <c r="J241">
        <f>p!J261</f>
        <v>3</v>
      </c>
      <c r="K241">
        <f>p!K261</f>
        <v>26</v>
      </c>
      <c r="L241">
        <f t="shared" si="7"/>
        <v>183</v>
      </c>
      <c r="N241" s="1" t="s">
        <v>22</v>
      </c>
      <c r="O241">
        <f>+B241/'Total x Ano'!$I$30</f>
        <v>6.4362489541095451E-5</v>
      </c>
      <c r="P241">
        <f>+C241/'Total x Ano'!$I$30</f>
        <v>1.1033569635616363E-4</v>
      </c>
      <c r="Q241">
        <f>+D241/'Total x Ano'!$I$30</f>
        <v>2.4825531680136814E-4</v>
      </c>
      <c r="R241">
        <f>+E241/'Total x Ano'!$I$30</f>
        <v>1.8389282726027272E-5</v>
      </c>
      <c r="S241">
        <f>+F241/'Total x Ano'!$I$30</f>
        <v>5.3328919905479082E-4</v>
      </c>
      <c r="T241">
        <f>+G241/'Total x Ano'!$I$30</f>
        <v>2.6664459952739541E-4</v>
      </c>
      <c r="U241">
        <f>+H241/'Total x Ano'!$I$30</f>
        <v>1.5630890317123181E-4</v>
      </c>
      <c r="V241">
        <f>+I241/'Total x Ano'!$I$30</f>
        <v>1.8389282726027272E-5</v>
      </c>
      <c r="W241">
        <f>+J241/'Total x Ano'!$I$30</f>
        <v>2.7583924089040907E-5</v>
      </c>
      <c r="X241">
        <f>+K241/'Total x Ano'!$I$30</f>
        <v>2.3906067543835453E-4</v>
      </c>
      <c r="Y241">
        <f>+L241/'Total x Ano'!$I$30</f>
        <v>1.6826193694314954E-3</v>
      </c>
    </row>
    <row r="242" spans="1:25" x14ac:dyDescent="0.25">
      <c r="A242" s="1" t="s">
        <v>21</v>
      </c>
      <c r="B242">
        <f>p!B262</f>
        <v>1</v>
      </c>
      <c r="C242">
        <f>p!C262</f>
        <v>1</v>
      </c>
      <c r="D242">
        <f>p!D262</f>
        <v>13</v>
      </c>
      <c r="E242">
        <f>p!E262</f>
        <v>1</v>
      </c>
      <c r="F242">
        <f>p!F262</f>
        <v>8</v>
      </c>
      <c r="G242">
        <f>p!G262</f>
        <v>9</v>
      </c>
      <c r="H242">
        <f>p!H262</f>
        <v>3</v>
      </c>
      <c r="I242">
        <f>p!I262</f>
        <v>0</v>
      </c>
      <c r="J242">
        <f>p!J262</f>
        <v>0</v>
      </c>
      <c r="K242">
        <f>p!K262</f>
        <v>3</v>
      </c>
      <c r="L242">
        <f t="shared" si="7"/>
        <v>39</v>
      </c>
      <c r="N242" s="1" t="s">
        <v>21</v>
      </c>
      <c r="O242">
        <f>+B242/'Total x Ano'!$I$30</f>
        <v>9.1946413630136358E-6</v>
      </c>
      <c r="P242">
        <f>+C242/'Total x Ano'!$I$30</f>
        <v>9.1946413630136358E-6</v>
      </c>
      <c r="Q242">
        <f>+D242/'Total x Ano'!$I$30</f>
        <v>1.1953033771917727E-4</v>
      </c>
      <c r="R242">
        <f>+E242/'Total x Ano'!$I$30</f>
        <v>9.1946413630136358E-6</v>
      </c>
      <c r="S242">
        <f>+F242/'Total x Ano'!$I$30</f>
        <v>7.3557130904109086E-5</v>
      </c>
      <c r="T242">
        <f>+G242/'Total x Ano'!$I$30</f>
        <v>8.2751772267122722E-5</v>
      </c>
      <c r="U242">
        <f>+H242/'Total x Ano'!$I$30</f>
        <v>2.7583924089040907E-5</v>
      </c>
      <c r="V242">
        <f>+I242/'Total x Ano'!$I$30</f>
        <v>0</v>
      </c>
      <c r="W242">
        <f>+J242/'Total x Ano'!$I$30</f>
        <v>0</v>
      </c>
      <c r="X242">
        <f>+K242/'Total x Ano'!$I$30</f>
        <v>2.7583924089040907E-5</v>
      </c>
      <c r="Y242">
        <f>+L242/'Total x Ano'!$I$30</f>
        <v>3.5859101315753177E-4</v>
      </c>
    </row>
    <row r="243" spans="1:25" x14ac:dyDescent="0.25">
      <c r="A243" s="1" t="s">
        <v>20</v>
      </c>
      <c r="B243">
        <f>p!B263</f>
        <v>6</v>
      </c>
      <c r="C243">
        <f>p!C263</f>
        <v>2</v>
      </c>
      <c r="D243">
        <f>p!D263</f>
        <v>9</v>
      </c>
      <c r="E243">
        <f>p!E263</f>
        <v>2</v>
      </c>
      <c r="F243">
        <f>p!F263</f>
        <v>14</v>
      </c>
      <c r="G243">
        <f>p!G263</f>
        <v>4</v>
      </c>
      <c r="H243">
        <f>p!H263</f>
        <v>5</v>
      </c>
      <c r="I243">
        <f>p!I263</f>
        <v>0</v>
      </c>
      <c r="J243">
        <f>p!J263</f>
        <v>0</v>
      </c>
      <c r="K243">
        <f>p!K263</f>
        <v>5</v>
      </c>
      <c r="L243">
        <f t="shared" si="7"/>
        <v>47</v>
      </c>
      <c r="N243" s="1" t="s">
        <v>20</v>
      </c>
      <c r="O243">
        <f>+B243/'Total x Ano'!$I$30</f>
        <v>5.5167848178081815E-5</v>
      </c>
      <c r="P243">
        <f>+C243/'Total x Ano'!$I$30</f>
        <v>1.8389282726027272E-5</v>
      </c>
      <c r="Q243">
        <f>+D243/'Total x Ano'!$I$30</f>
        <v>8.2751772267122722E-5</v>
      </c>
      <c r="R243">
        <f>+E243/'Total x Ano'!$I$30</f>
        <v>1.8389282726027272E-5</v>
      </c>
      <c r="S243">
        <f>+F243/'Total x Ano'!$I$30</f>
        <v>1.287249790821909E-4</v>
      </c>
      <c r="T243">
        <f>+G243/'Total x Ano'!$I$30</f>
        <v>3.6778565452054543E-5</v>
      </c>
      <c r="U243">
        <f>+H243/'Total x Ano'!$I$30</f>
        <v>4.5973206815068179E-5</v>
      </c>
      <c r="V243">
        <f>+I243/'Total x Ano'!$I$30</f>
        <v>0</v>
      </c>
      <c r="W243">
        <f>+J243/'Total x Ano'!$I$30</f>
        <v>0</v>
      </c>
      <c r="X243">
        <f>+K243/'Total x Ano'!$I$30</f>
        <v>4.5973206815068179E-5</v>
      </c>
      <c r="Y243">
        <f>+L243/'Total x Ano'!$I$30</f>
        <v>4.3214814406164085E-4</v>
      </c>
    </row>
    <row r="244" spans="1:25" x14ac:dyDescent="0.25">
      <c r="A244" s="1" t="s">
        <v>19</v>
      </c>
      <c r="B244">
        <f>p!B264</f>
        <v>3</v>
      </c>
      <c r="C244">
        <f>p!C264</f>
        <v>12</v>
      </c>
      <c r="D244">
        <f>p!D264</f>
        <v>36</v>
      </c>
      <c r="E244">
        <f>p!E264</f>
        <v>3</v>
      </c>
      <c r="F244">
        <f>p!F264</f>
        <v>53</v>
      </c>
      <c r="G244">
        <f>p!G264</f>
        <v>22</v>
      </c>
      <c r="H244">
        <f>p!H264</f>
        <v>9</v>
      </c>
      <c r="I244">
        <f>p!I264</f>
        <v>2</v>
      </c>
      <c r="J244">
        <f>p!J264</f>
        <v>2</v>
      </c>
      <c r="K244">
        <f>p!K264</f>
        <v>24</v>
      </c>
      <c r="L244">
        <f t="shared" si="7"/>
        <v>166</v>
      </c>
      <c r="N244" s="1" t="s">
        <v>19</v>
      </c>
      <c r="O244">
        <f>+B244/'Total x Ano'!$I$30</f>
        <v>2.7583924089040907E-5</v>
      </c>
      <c r="P244">
        <f>+C244/'Total x Ano'!$I$30</f>
        <v>1.1033569635616363E-4</v>
      </c>
      <c r="Q244">
        <f>+D244/'Total x Ano'!$I$30</f>
        <v>3.3100708906849089E-4</v>
      </c>
      <c r="R244">
        <f>+E244/'Total x Ano'!$I$30</f>
        <v>2.7583924089040907E-5</v>
      </c>
      <c r="S244">
        <f>+F244/'Total x Ano'!$I$30</f>
        <v>4.8731599223972267E-4</v>
      </c>
      <c r="T244">
        <f>+G244/'Total x Ano'!$I$30</f>
        <v>2.0228210998629999E-4</v>
      </c>
      <c r="U244">
        <f>+H244/'Total x Ano'!$I$30</f>
        <v>8.2751772267122722E-5</v>
      </c>
      <c r="V244">
        <f>+I244/'Total x Ano'!$I$30</f>
        <v>1.8389282726027272E-5</v>
      </c>
      <c r="W244">
        <f>+J244/'Total x Ano'!$I$30</f>
        <v>1.8389282726027272E-5</v>
      </c>
      <c r="X244">
        <f>+K244/'Total x Ano'!$I$30</f>
        <v>2.2067139271232726E-4</v>
      </c>
      <c r="Y244">
        <f>+L244/'Total x Ano'!$I$30</f>
        <v>1.5263104662602636E-3</v>
      </c>
    </row>
    <row r="245" spans="1:25" x14ac:dyDescent="0.25">
      <c r="A245" s="1" t="s">
        <v>18</v>
      </c>
      <c r="B245">
        <f>p!B265</f>
        <v>24</v>
      </c>
      <c r="C245">
        <f>p!C265</f>
        <v>21</v>
      </c>
      <c r="D245">
        <f>p!D265</f>
        <v>92</v>
      </c>
      <c r="E245">
        <f>p!E265</f>
        <v>5</v>
      </c>
      <c r="F245">
        <f>p!F265</f>
        <v>131</v>
      </c>
      <c r="G245">
        <f>p!G265</f>
        <v>83</v>
      </c>
      <c r="H245">
        <f>p!H265</f>
        <v>46</v>
      </c>
      <c r="I245">
        <f>p!I265</f>
        <v>3</v>
      </c>
      <c r="J245">
        <f>p!J265</f>
        <v>8</v>
      </c>
      <c r="K245">
        <f>p!K265</f>
        <v>62</v>
      </c>
      <c r="L245">
        <f t="shared" si="7"/>
        <v>475</v>
      </c>
      <c r="N245" s="1" t="s">
        <v>18</v>
      </c>
      <c r="O245">
        <f>+B245/'Total x Ano'!$I$30</f>
        <v>2.2067139271232726E-4</v>
      </c>
      <c r="P245">
        <f>+C245/'Total x Ano'!$I$30</f>
        <v>1.9308746862328635E-4</v>
      </c>
      <c r="Q245">
        <f>+D245/'Total x Ano'!$I$30</f>
        <v>8.4590700539725449E-4</v>
      </c>
      <c r="R245">
        <f>+E245/'Total x Ano'!$I$30</f>
        <v>4.5973206815068179E-5</v>
      </c>
      <c r="S245">
        <f>+F245/'Total x Ano'!$I$30</f>
        <v>1.2044980185547862E-3</v>
      </c>
      <c r="T245">
        <f>+G245/'Total x Ano'!$I$30</f>
        <v>7.631552331301318E-4</v>
      </c>
      <c r="U245">
        <f>+H245/'Total x Ano'!$I$30</f>
        <v>4.2295350269862725E-4</v>
      </c>
      <c r="V245">
        <f>+I245/'Total x Ano'!$I$30</f>
        <v>2.7583924089040907E-5</v>
      </c>
      <c r="W245">
        <f>+J245/'Total x Ano'!$I$30</f>
        <v>7.3557130904109086E-5</v>
      </c>
      <c r="X245">
        <f>+K245/'Total x Ano'!$I$30</f>
        <v>5.7006776450684536E-4</v>
      </c>
      <c r="Y245">
        <f>+L245/'Total x Ano'!$I$30</f>
        <v>4.3674546474314771E-3</v>
      </c>
    </row>
    <row r="246" spans="1:25" x14ac:dyDescent="0.25">
      <c r="A246" s="1" t="s">
        <v>17</v>
      </c>
      <c r="B246">
        <f>p!B266</f>
        <v>2</v>
      </c>
      <c r="C246">
        <f>p!C266</f>
        <v>2</v>
      </c>
      <c r="D246">
        <f>p!D266</f>
        <v>19</v>
      </c>
      <c r="E246">
        <f>p!E266</f>
        <v>0</v>
      </c>
      <c r="F246">
        <f>p!F266</f>
        <v>30</v>
      </c>
      <c r="G246">
        <f>p!G266</f>
        <v>8</v>
      </c>
      <c r="H246">
        <f>p!H266</f>
        <v>5</v>
      </c>
      <c r="I246">
        <f>p!I266</f>
        <v>1</v>
      </c>
      <c r="J246">
        <f>p!J266</f>
        <v>0</v>
      </c>
      <c r="K246">
        <f>p!K266</f>
        <v>8</v>
      </c>
      <c r="L246">
        <f t="shared" si="7"/>
        <v>75</v>
      </c>
      <c r="N246" s="1" t="s">
        <v>17</v>
      </c>
      <c r="O246">
        <f>+B246/'Total x Ano'!$I$30</f>
        <v>1.8389282726027272E-5</v>
      </c>
      <c r="P246">
        <f>+C246/'Total x Ano'!$I$30</f>
        <v>1.8389282726027272E-5</v>
      </c>
      <c r="Q246">
        <f>+D246/'Total x Ano'!$I$30</f>
        <v>1.7469818589725908E-4</v>
      </c>
      <c r="R246">
        <f>+E246/'Total x Ano'!$I$30</f>
        <v>0</v>
      </c>
      <c r="S246">
        <f>+F246/'Total x Ano'!$I$30</f>
        <v>2.7583924089040907E-4</v>
      </c>
      <c r="T246">
        <f>+G246/'Total x Ano'!$I$30</f>
        <v>7.3557130904109086E-5</v>
      </c>
      <c r="U246">
        <f>+H246/'Total x Ano'!$I$30</f>
        <v>4.5973206815068179E-5</v>
      </c>
      <c r="V246">
        <f>+I246/'Total x Ano'!$I$30</f>
        <v>9.1946413630136358E-6</v>
      </c>
      <c r="W246">
        <f>+J246/'Total x Ano'!$I$30</f>
        <v>0</v>
      </c>
      <c r="X246">
        <f>+K246/'Total x Ano'!$I$30</f>
        <v>7.3557130904109086E-5</v>
      </c>
      <c r="Y246">
        <f>+L246/'Total x Ano'!$I$30</f>
        <v>6.8959810222602271E-4</v>
      </c>
    </row>
    <row r="247" spans="1:25" x14ac:dyDescent="0.25">
      <c r="A247" s="1" t="s">
        <v>16</v>
      </c>
      <c r="B247">
        <f>p!B267</f>
        <v>43</v>
      </c>
      <c r="C247">
        <f>p!C267</f>
        <v>37</v>
      </c>
      <c r="D247">
        <f>p!D267</f>
        <v>104</v>
      </c>
      <c r="E247">
        <f>p!E267</f>
        <v>6</v>
      </c>
      <c r="F247">
        <f>p!F267</f>
        <v>203</v>
      </c>
      <c r="G247">
        <f>p!G267</f>
        <v>190</v>
      </c>
      <c r="H247">
        <f>p!H267</f>
        <v>55</v>
      </c>
      <c r="I247">
        <f>p!I267</f>
        <v>8</v>
      </c>
      <c r="J247">
        <f>p!J267</f>
        <v>6</v>
      </c>
      <c r="K247">
        <f>p!K267</f>
        <v>58</v>
      </c>
      <c r="L247">
        <f t="shared" si="7"/>
        <v>710</v>
      </c>
      <c r="N247" s="1" t="s">
        <v>16</v>
      </c>
      <c r="O247">
        <f>+B247/'Total x Ano'!$I$30</f>
        <v>3.9536957860958631E-4</v>
      </c>
      <c r="P247">
        <f>+C247/'Total x Ano'!$I$30</f>
        <v>3.402017304315045E-4</v>
      </c>
      <c r="Q247">
        <f>+D247/'Total x Ano'!$I$30</f>
        <v>9.5624270175341812E-4</v>
      </c>
      <c r="R247">
        <f>+E247/'Total x Ano'!$I$30</f>
        <v>5.5167848178081815E-5</v>
      </c>
      <c r="S247">
        <f>+F247/'Total x Ano'!$I$30</f>
        <v>1.866512196691768E-3</v>
      </c>
      <c r="T247">
        <f>+G247/'Total x Ano'!$I$30</f>
        <v>1.7469818589725909E-3</v>
      </c>
      <c r="U247">
        <f>+H247/'Total x Ano'!$I$30</f>
        <v>5.0570527496575E-4</v>
      </c>
      <c r="V247">
        <f>+I247/'Total x Ano'!$I$30</f>
        <v>7.3557130904109086E-5</v>
      </c>
      <c r="W247">
        <f>+J247/'Total x Ano'!$I$30</f>
        <v>5.5167848178081815E-5</v>
      </c>
      <c r="X247">
        <f>+K247/'Total x Ano'!$I$30</f>
        <v>5.3328919905479082E-4</v>
      </c>
      <c r="Y247">
        <f>+L247/'Total x Ano'!$I$30</f>
        <v>6.5281953677396812E-3</v>
      </c>
    </row>
    <row r="248" spans="1:25" x14ac:dyDescent="0.25">
      <c r="A248" s="1" t="s">
        <v>15</v>
      </c>
      <c r="B248">
        <f>p!B268</f>
        <v>227</v>
      </c>
      <c r="C248">
        <f>p!C268</f>
        <v>100</v>
      </c>
      <c r="D248">
        <f>p!D268</f>
        <v>257</v>
      </c>
      <c r="E248">
        <f>p!E268</f>
        <v>34</v>
      </c>
      <c r="F248">
        <f>p!F268</f>
        <v>624</v>
      </c>
      <c r="G248">
        <f>p!G268</f>
        <v>246</v>
      </c>
      <c r="H248">
        <f>p!H268</f>
        <v>161</v>
      </c>
      <c r="I248">
        <f>p!I268</f>
        <v>44</v>
      </c>
      <c r="J248">
        <f>p!J268</f>
        <v>12</v>
      </c>
      <c r="K248">
        <f>p!K268</f>
        <v>256</v>
      </c>
      <c r="L248">
        <f t="shared" si="7"/>
        <v>1961</v>
      </c>
      <c r="N248" s="1" t="s">
        <v>15</v>
      </c>
      <c r="O248">
        <f>+B248/'Total x Ano'!$I$30</f>
        <v>2.0871835894040952E-3</v>
      </c>
      <c r="P248">
        <f>+C248/'Total x Ano'!$I$30</f>
        <v>9.1946413630136358E-4</v>
      </c>
      <c r="Q248">
        <f>+D248/'Total x Ano'!$I$30</f>
        <v>2.3630228302945044E-3</v>
      </c>
      <c r="R248">
        <f>+E248/'Total x Ano'!$I$30</f>
        <v>3.1261780634246362E-4</v>
      </c>
      <c r="S248">
        <f>+F248/'Total x Ano'!$I$30</f>
        <v>5.7374562105205083E-3</v>
      </c>
      <c r="T248">
        <f>+G248/'Total x Ano'!$I$30</f>
        <v>2.2618817753013542E-3</v>
      </c>
      <c r="U248">
        <f>+H248/'Total x Ano'!$I$30</f>
        <v>1.4803372594451953E-3</v>
      </c>
      <c r="V248">
        <f>+I248/'Total x Ano'!$I$30</f>
        <v>4.0456421997259997E-4</v>
      </c>
      <c r="W248">
        <f>+J248/'Total x Ano'!$I$30</f>
        <v>1.1033569635616363E-4</v>
      </c>
      <c r="X248">
        <f>+K248/'Total x Ano'!$I$30</f>
        <v>2.3538281889314908E-3</v>
      </c>
      <c r="Y248">
        <f>+L248/'Total x Ano'!$I$30</f>
        <v>1.803069171286974E-2</v>
      </c>
    </row>
    <row r="249" spans="1:25" x14ac:dyDescent="0.25">
      <c r="A249" s="1" t="s">
        <v>14</v>
      </c>
      <c r="B249">
        <f>p!B269</f>
        <v>18</v>
      </c>
      <c r="C249">
        <f>p!C269</f>
        <v>21</v>
      </c>
      <c r="D249">
        <f>p!D269</f>
        <v>71</v>
      </c>
      <c r="E249">
        <f>p!E269</f>
        <v>4</v>
      </c>
      <c r="F249">
        <f>p!F269</f>
        <v>107</v>
      </c>
      <c r="G249">
        <f>p!G269</f>
        <v>39</v>
      </c>
      <c r="H249">
        <f>p!H269</f>
        <v>38</v>
      </c>
      <c r="I249">
        <f>p!I269</f>
        <v>4</v>
      </c>
      <c r="J249">
        <f>p!J269</f>
        <v>3</v>
      </c>
      <c r="K249">
        <f>p!K269</f>
        <v>35</v>
      </c>
      <c r="L249">
        <f t="shared" si="7"/>
        <v>340</v>
      </c>
      <c r="N249" s="1" t="s">
        <v>14</v>
      </c>
      <c r="O249">
        <f>+B249/'Total x Ano'!$I$30</f>
        <v>1.6550354453424544E-4</v>
      </c>
      <c r="P249">
        <f>+C249/'Total x Ano'!$I$30</f>
        <v>1.9308746862328635E-4</v>
      </c>
      <c r="Q249">
        <f>+D249/'Total x Ano'!$I$30</f>
        <v>6.5281953677396817E-4</v>
      </c>
      <c r="R249">
        <f>+E249/'Total x Ano'!$I$30</f>
        <v>3.6778565452054543E-5</v>
      </c>
      <c r="S249">
        <f>+F249/'Total x Ano'!$I$30</f>
        <v>9.8382662584245895E-4</v>
      </c>
      <c r="T249">
        <f>+G249/'Total x Ano'!$I$30</f>
        <v>3.5859101315753177E-4</v>
      </c>
      <c r="U249">
        <f>+H249/'Total x Ano'!$I$30</f>
        <v>3.4939637179451816E-4</v>
      </c>
      <c r="V249">
        <f>+I249/'Total x Ano'!$I$30</f>
        <v>3.6778565452054543E-5</v>
      </c>
      <c r="W249">
        <f>+J249/'Total x Ano'!$I$30</f>
        <v>2.7583924089040907E-5</v>
      </c>
      <c r="X249">
        <f>+K249/'Total x Ano'!$I$30</f>
        <v>3.2181244770547723E-4</v>
      </c>
      <c r="Y249">
        <f>+L249/'Total x Ano'!$I$30</f>
        <v>3.1261780634246361E-3</v>
      </c>
    </row>
    <row r="250" spans="1:25" x14ac:dyDescent="0.25">
      <c r="A250" s="1" t="s">
        <v>13</v>
      </c>
      <c r="B250">
        <f>p!B270</f>
        <v>13</v>
      </c>
      <c r="C250">
        <f>p!C270</f>
        <v>7</v>
      </c>
      <c r="D250">
        <f>p!D270</f>
        <v>75</v>
      </c>
      <c r="E250">
        <f>p!E270</f>
        <v>1</v>
      </c>
      <c r="F250">
        <f>p!F270</f>
        <v>59</v>
      </c>
      <c r="G250">
        <f>p!G270</f>
        <v>24</v>
      </c>
      <c r="H250">
        <f>p!H270</f>
        <v>16</v>
      </c>
      <c r="I250">
        <f>p!I270</f>
        <v>2</v>
      </c>
      <c r="J250">
        <f>p!J270</f>
        <v>0</v>
      </c>
      <c r="K250">
        <f>p!K270</f>
        <v>30</v>
      </c>
      <c r="L250">
        <f t="shared" si="7"/>
        <v>227</v>
      </c>
      <c r="N250" s="1" t="s">
        <v>13</v>
      </c>
      <c r="O250">
        <f>+B250/'Total x Ano'!$I$30</f>
        <v>1.1953033771917727E-4</v>
      </c>
      <c r="P250">
        <f>+C250/'Total x Ano'!$I$30</f>
        <v>6.4362489541095451E-5</v>
      </c>
      <c r="Q250">
        <f>+D250/'Total x Ano'!$I$30</f>
        <v>6.8959810222602271E-4</v>
      </c>
      <c r="R250">
        <f>+E250/'Total x Ano'!$I$30</f>
        <v>9.1946413630136358E-6</v>
      </c>
      <c r="S250">
        <f>+F250/'Total x Ano'!$I$30</f>
        <v>5.4248384041780454E-4</v>
      </c>
      <c r="T250">
        <f>+G250/'Total x Ano'!$I$30</f>
        <v>2.2067139271232726E-4</v>
      </c>
      <c r="U250">
        <f>+H250/'Total x Ano'!$I$30</f>
        <v>1.4711426180821817E-4</v>
      </c>
      <c r="V250">
        <f>+I250/'Total x Ano'!$I$30</f>
        <v>1.8389282726027272E-5</v>
      </c>
      <c r="W250">
        <f>+J250/'Total x Ano'!$I$30</f>
        <v>0</v>
      </c>
      <c r="X250">
        <f>+K250/'Total x Ano'!$I$30</f>
        <v>2.7583924089040907E-4</v>
      </c>
      <c r="Y250">
        <f>+L250/'Total x Ano'!$I$30</f>
        <v>2.0871835894040952E-3</v>
      </c>
    </row>
    <row r="251" spans="1:25" x14ac:dyDescent="0.25">
      <c r="A251" s="1" t="s">
        <v>12</v>
      </c>
      <c r="B251">
        <f>p!B271</f>
        <v>62</v>
      </c>
      <c r="C251">
        <f>p!C271</f>
        <v>14</v>
      </c>
      <c r="D251">
        <f>p!D271</f>
        <v>119</v>
      </c>
      <c r="E251">
        <f>p!E271</f>
        <v>3</v>
      </c>
      <c r="F251">
        <f>p!F271</f>
        <v>104</v>
      </c>
      <c r="G251">
        <f>p!G271</f>
        <v>28</v>
      </c>
      <c r="H251">
        <f>p!H271</f>
        <v>25</v>
      </c>
      <c r="I251">
        <f>p!I271</f>
        <v>5</v>
      </c>
      <c r="J251">
        <f>p!J271</f>
        <v>5</v>
      </c>
      <c r="K251">
        <f>p!K271</f>
        <v>42</v>
      </c>
      <c r="L251">
        <f t="shared" si="7"/>
        <v>407</v>
      </c>
      <c r="N251" s="1" t="s">
        <v>12</v>
      </c>
      <c r="O251">
        <f>+B251/'Total x Ano'!$I$30</f>
        <v>5.7006776450684536E-4</v>
      </c>
      <c r="P251">
        <f>+C251/'Total x Ano'!$I$30</f>
        <v>1.287249790821909E-4</v>
      </c>
      <c r="Q251">
        <f>+D251/'Total x Ano'!$I$30</f>
        <v>1.0941623221986227E-3</v>
      </c>
      <c r="R251">
        <f>+E251/'Total x Ano'!$I$30</f>
        <v>2.7583924089040907E-5</v>
      </c>
      <c r="S251">
        <f>+F251/'Total x Ano'!$I$30</f>
        <v>9.5624270175341812E-4</v>
      </c>
      <c r="T251">
        <f>+G251/'Total x Ano'!$I$30</f>
        <v>2.574499581643818E-4</v>
      </c>
      <c r="U251">
        <f>+H251/'Total x Ano'!$I$30</f>
        <v>2.2986603407534089E-4</v>
      </c>
      <c r="V251">
        <f>+I251/'Total x Ano'!$I$30</f>
        <v>4.5973206815068179E-5</v>
      </c>
      <c r="W251">
        <f>+J251/'Total x Ano'!$I$30</f>
        <v>4.5973206815068179E-5</v>
      </c>
      <c r="X251">
        <f>+K251/'Total x Ano'!$I$30</f>
        <v>3.861749372465727E-4</v>
      </c>
      <c r="Y251">
        <f>+L251/'Total x Ano'!$I$30</f>
        <v>3.7422190347465496E-3</v>
      </c>
    </row>
    <row r="252" spans="1:25" x14ac:dyDescent="0.25">
      <c r="A252" s="1" t="s">
        <v>11</v>
      </c>
      <c r="B252">
        <f>p!B272</f>
        <v>0</v>
      </c>
      <c r="C252">
        <f>p!C272</f>
        <v>5</v>
      </c>
      <c r="D252">
        <f>p!D272</f>
        <v>18</v>
      </c>
      <c r="E252">
        <f>p!E272</f>
        <v>0</v>
      </c>
      <c r="F252">
        <f>p!F272</f>
        <v>13</v>
      </c>
      <c r="G252">
        <f>p!G272</f>
        <v>6</v>
      </c>
      <c r="H252">
        <f>p!H272</f>
        <v>6</v>
      </c>
      <c r="I252">
        <f>p!I272</f>
        <v>2</v>
      </c>
      <c r="J252">
        <f>p!J272</f>
        <v>1</v>
      </c>
      <c r="K252">
        <f>p!K272</f>
        <v>8</v>
      </c>
      <c r="L252">
        <f t="shared" si="7"/>
        <v>59</v>
      </c>
      <c r="N252" s="1" t="s">
        <v>11</v>
      </c>
      <c r="O252">
        <f>+B252/'Total x Ano'!$I$30</f>
        <v>0</v>
      </c>
      <c r="P252">
        <f>+C252/'Total x Ano'!$I$30</f>
        <v>4.5973206815068179E-5</v>
      </c>
      <c r="Q252">
        <f>+D252/'Total x Ano'!$I$30</f>
        <v>1.6550354453424544E-4</v>
      </c>
      <c r="R252">
        <f>+E252/'Total x Ano'!$I$30</f>
        <v>0</v>
      </c>
      <c r="S252">
        <f>+F252/'Total x Ano'!$I$30</f>
        <v>1.1953033771917727E-4</v>
      </c>
      <c r="T252">
        <f>+G252/'Total x Ano'!$I$30</f>
        <v>5.5167848178081815E-5</v>
      </c>
      <c r="U252">
        <f>+H252/'Total x Ano'!$I$30</f>
        <v>5.5167848178081815E-5</v>
      </c>
      <c r="V252">
        <f>+I252/'Total x Ano'!$I$30</f>
        <v>1.8389282726027272E-5</v>
      </c>
      <c r="W252">
        <f>+J252/'Total x Ano'!$I$30</f>
        <v>9.1946413630136358E-6</v>
      </c>
      <c r="X252">
        <f>+K252/'Total x Ano'!$I$30</f>
        <v>7.3557130904109086E-5</v>
      </c>
      <c r="Y252">
        <f>+L252/'Total x Ano'!$I$30</f>
        <v>5.4248384041780454E-4</v>
      </c>
    </row>
    <row r="253" spans="1:25" x14ac:dyDescent="0.25">
      <c r="A253" s="1" t="s">
        <v>10</v>
      </c>
      <c r="B253">
        <f>p!B273</f>
        <v>0</v>
      </c>
      <c r="C253">
        <f>p!C273</f>
        <v>0</v>
      </c>
      <c r="D253">
        <f>p!D273</f>
        <v>23</v>
      </c>
      <c r="E253">
        <f>p!E273</f>
        <v>0</v>
      </c>
      <c r="F253">
        <f>p!F273</f>
        <v>11</v>
      </c>
      <c r="G253">
        <f>p!G273</f>
        <v>5</v>
      </c>
      <c r="H253">
        <f>p!H273</f>
        <v>5</v>
      </c>
      <c r="I253">
        <f>p!I273</f>
        <v>3</v>
      </c>
      <c r="J253">
        <f>p!J273</f>
        <v>0</v>
      </c>
      <c r="K253">
        <f>p!K273</f>
        <v>5</v>
      </c>
      <c r="L253">
        <f t="shared" si="7"/>
        <v>52</v>
      </c>
      <c r="N253" s="1" t="s">
        <v>10</v>
      </c>
      <c r="O253">
        <f>+B253/'Total x Ano'!$I$30</f>
        <v>0</v>
      </c>
      <c r="P253">
        <f>+C253/'Total x Ano'!$I$30</f>
        <v>0</v>
      </c>
      <c r="Q253">
        <f>+D253/'Total x Ano'!$I$30</f>
        <v>2.1147675134931362E-4</v>
      </c>
      <c r="R253">
        <f>+E253/'Total x Ano'!$I$30</f>
        <v>0</v>
      </c>
      <c r="S253">
        <f>+F253/'Total x Ano'!$I$30</f>
        <v>1.0114105499314999E-4</v>
      </c>
      <c r="T253">
        <f>+G253/'Total x Ano'!$I$30</f>
        <v>4.5973206815068179E-5</v>
      </c>
      <c r="U253">
        <f>+H253/'Total x Ano'!$I$30</f>
        <v>4.5973206815068179E-5</v>
      </c>
      <c r="V253">
        <f>+I253/'Total x Ano'!$I$30</f>
        <v>2.7583924089040907E-5</v>
      </c>
      <c r="W253">
        <f>+J253/'Total x Ano'!$I$30</f>
        <v>0</v>
      </c>
      <c r="X253">
        <f>+K253/'Total x Ano'!$I$30</f>
        <v>4.5973206815068179E-5</v>
      </c>
      <c r="Y253">
        <f>+L253/'Total x Ano'!$I$30</f>
        <v>4.7812135087670906E-4</v>
      </c>
    </row>
    <row r="254" spans="1:25" x14ac:dyDescent="0.25">
      <c r="A254" s="1" t="s">
        <v>9</v>
      </c>
      <c r="B254">
        <f>p!B274</f>
        <v>18</v>
      </c>
      <c r="C254">
        <f>p!C274</f>
        <v>10</v>
      </c>
      <c r="D254">
        <f>p!D274</f>
        <v>30</v>
      </c>
      <c r="E254">
        <f>p!E274</f>
        <v>2</v>
      </c>
      <c r="F254">
        <f>p!F274</f>
        <v>30</v>
      </c>
      <c r="G254">
        <f>p!G274</f>
        <v>8</v>
      </c>
      <c r="H254">
        <f>p!H274</f>
        <v>9</v>
      </c>
      <c r="I254">
        <f>p!I274</f>
        <v>3</v>
      </c>
      <c r="J254">
        <f>p!J274</f>
        <v>1</v>
      </c>
      <c r="K254">
        <f>p!K274</f>
        <v>15</v>
      </c>
      <c r="L254">
        <f t="shared" si="7"/>
        <v>126</v>
      </c>
      <c r="N254" s="1" t="s">
        <v>9</v>
      </c>
      <c r="O254">
        <f>+B254/'Total x Ano'!$I$30</f>
        <v>1.6550354453424544E-4</v>
      </c>
      <c r="P254">
        <f>+C254/'Total x Ano'!$I$30</f>
        <v>9.1946413630136358E-5</v>
      </c>
      <c r="Q254">
        <f>+D254/'Total x Ano'!$I$30</f>
        <v>2.7583924089040907E-4</v>
      </c>
      <c r="R254">
        <f>+E254/'Total x Ano'!$I$30</f>
        <v>1.8389282726027272E-5</v>
      </c>
      <c r="S254">
        <f>+F254/'Total x Ano'!$I$30</f>
        <v>2.7583924089040907E-4</v>
      </c>
      <c r="T254">
        <f>+G254/'Total x Ano'!$I$30</f>
        <v>7.3557130904109086E-5</v>
      </c>
      <c r="U254">
        <f>+H254/'Total x Ano'!$I$30</f>
        <v>8.2751772267122722E-5</v>
      </c>
      <c r="V254">
        <f>+I254/'Total x Ano'!$I$30</f>
        <v>2.7583924089040907E-5</v>
      </c>
      <c r="W254">
        <f>+J254/'Total x Ano'!$I$30</f>
        <v>9.1946413630136358E-6</v>
      </c>
      <c r="X254">
        <f>+K254/'Total x Ano'!$I$30</f>
        <v>1.3791962044520454E-4</v>
      </c>
      <c r="Y254">
        <f>+L254/'Total x Ano'!$I$30</f>
        <v>1.1585248117397182E-3</v>
      </c>
    </row>
    <row r="255" spans="1:25" x14ac:dyDescent="0.25">
      <c r="A255" s="1" t="s">
        <v>8</v>
      </c>
      <c r="B255">
        <f>p!B275</f>
        <v>3</v>
      </c>
      <c r="C255">
        <f>p!C275</f>
        <v>4</v>
      </c>
      <c r="D255">
        <f>p!D275</f>
        <v>20</v>
      </c>
      <c r="E255">
        <f>p!E275</f>
        <v>2</v>
      </c>
      <c r="F255">
        <f>p!F275</f>
        <v>50</v>
      </c>
      <c r="G255">
        <f>p!G275</f>
        <v>23</v>
      </c>
      <c r="H255">
        <f>p!H275</f>
        <v>10</v>
      </c>
      <c r="I255">
        <f>p!I275</f>
        <v>0</v>
      </c>
      <c r="J255">
        <f>p!J275</f>
        <v>4</v>
      </c>
      <c r="K255">
        <f>p!K275</f>
        <v>28</v>
      </c>
      <c r="L255">
        <f t="shared" si="7"/>
        <v>144</v>
      </c>
      <c r="N255" s="1" t="s">
        <v>8</v>
      </c>
      <c r="O255">
        <f>+B255/'Total x Ano'!$I$30</f>
        <v>2.7583924089040907E-5</v>
      </c>
      <c r="P255">
        <f>+C255/'Total x Ano'!$I$30</f>
        <v>3.6778565452054543E-5</v>
      </c>
      <c r="Q255">
        <f>+D255/'Total x Ano'!$I$30</f>
        <v>1.8389282726027272E-4</v>
      </c>
      <c r="R255">
        <f>+E255/'Total x Ano'!$I$30</f>
        <v>1.8389282726027272E-5</v>
      </c>
      <c r="S255">
        <f>+F255/'Total x Ano'!$I$30</f>
        <v>4.5973206815068179E-4</v>
      </c>
      <c r="T255">
        <f>+G255/'Total x Ano'!$I$30</f>
        <v>2.1147675134931362E-4</v>
      </c>
      <c r="U255">
        <f>+H255/'Total x Ano'!$I$30</f>
        <v>9.1946413630136358E-5</v>
      </c>
      <c r="V255">
        <f>+I255/'Total x Ano'!$I$30</f>
        <v>0</v>
      </c>
      <c r="W255">
        <f>+J255/'Total x Ano'!$I$30</f>
        <v>3.6778565452054543E-5</v>
      </c>
      <c r="X255">
        <f>+K255/'Total x Ano'!$I$30</f>
        <v>2.574499581643818E-4</v>
      </c>
      <c r="Y255">
        <f>+L255/'Total x Ano'!$I$30</f>
        <v>1.3240283562739636E-3</v>
      </c>
    </row>
    <row r="256" spans="1:25" x14ac:dyDescent="0.25">
      <c r="A256" s="1" t="s">
        <v>7</v>
      </c>
      <c r="B256">
        <f>p!B276</f>
        <v>466</v>
      </c>
      <c r="C256">
        <f>p!C276</f>
        <v>285</v>
      </c>
      <c r="D256">
        <f>p!D276</f>
        <v>1068</v>
      </c>
      <c r="E256">
        <f>p!E276</f>
        <v>71</v>
      </c>
      <c r="F256">
        <f>p!F276</f>
        <v>1664</v>
      </c>
      <c r="G256">
        <f>p!G276</f>
        <v>812</v>
      </c>
      <c r="H256">
        <f>p!H276</f>
        <v>465</v>
      </c>
      <c r="I256">
        <f>p!I276</f>
        <v>90</v>
      </c>
      <c r="J256">
        <f>p!J276</f>
        <v>49</v>
      </c>
      <c r="K256">
        <f>p!K276</f>
        <v>667</v>
      </c>
      <c r="L256">
        <f t="shared" si="7"/>
        <v>5637</v>
      </c>
      <c r="N256" s="1" t="s">
        <v>7</v>
      </c>
      <c r="O256">
        <f>+B256/'Total x Ano'!$I$30</f>
        <v>4.2847028751643538E-3</v>
      </c>
      <c r="P256">
        <f>+C256/'Total x Ano'!$I$30</f>
        <v>2.6204727884588863E-3</v>
      </c>
      <c r="Q256">
        <f>+D256/'Total x Ano'!$I$30</f>
        <v>9.8198769756985636E-3</v>
      </c>
      <c r="R256">
        <f>+E256/'Total x Ano'!$I$30</f>
        <v>6.5281953677396817E-4</v>
      </c>
      <c r="S256">
        <f>+F256/'Total x Ano'!$I$30</f>
        <v>1.529988322805469E-2</v>
      </c>
      <c r="T256">
        <f>+G256/'Total x Ano'!$I$30</f>
        <v>7.4660487867670719E-3</v>
      </c>
      <c r="U256">
        <f>+H256/'Total x Ano'!$I$30</f>
        <v>4.2755082338013402E-3</v>
      </c>
      <c r="V256">
        <f>+I256/'Total x Ano'!$I$30</f>
        <v>8.2751772267122717E-4</v>
      </c>
      <c r="W256">
        <f>+J256/'Total x Ano'!$I$30</f>
        <v>4.5053742678766813E-4</v>
      </c>
      <c r="X256">
        <f>+K256/'Total x Ano'!$I$30</f>
        <v>6.1328257891300952E-3</v>
      </c>
      <c r="Y256">
        <f>+L256/'Total x Ano'!$I$30</f>
        <v>5.1830193363307867E-2</v>
      </c>
    </row>
    <row r="259" spans="1:25" s="1" customFormat="1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  <c r="O259" s="1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x14ac:dyDescent="0.25">
      <c r="B260" s="1" t="s">
        <v>505</v>
      </c>
      <c r="C260" s="1" t="s">
        <v>541</v>
      </c>
      <c r="D260" s="1" t="s">
        <v>1</v>
      </c>
      <c r="E260" s="1" t="s">
        <v>531</v>
      </c>
      <c r="F260" s="1" t="s">
        <v>510</v>
      </c>
      <c r="G260" s="1" t="s">
        <v>537</v>
      </c>
      <c r="H260" s="1" t="s">
        <v>2</v>
      </c>
      <c r="I260" s="1" t="s">
        <v>3</v>
      </c>
      <c r="J260" s="1" t="s">
        <v>6</v>
      </c>
      <c r="K260" s="1" t="s">
        <v>533</v>
      </c>
      <c r="L260" s="1" t="s">
        <v>565</v>
      </c>
      <c r="N260" s="1"/>
      <c r="O260" s="1" t="s">
        <v>505</v>
      </c>
      <c r="P260" s="1" t="s">
        <v>541</v>
      </c>
      <c r="Q260" s="1" t="s">
        <v>1</v>
      </c>
      <c r="R260" s="1" t="s">
        <v>531</v>
      </c>
      <c r="S260" s="1" t="s">
        <v>510</v>
      </c>
      <c r="T260" s="1" t="s">
        <v>537</v>
      </c>
      <c r="U260" s="1" t="s">
        <v>2</v>
      </c>
      <c r="V260" s="1" t="s">
        <v>3</v>
      </c>
      <c r="W260" s="1" t="s">
        <v>6</v>
      </c>
      <c r="X260" s="1" t="s">
        <v>533</v>
      </c>
      <c r="Y260" s="1" t="s">
        <v>565</v>
      </c>
    </row>
    <row r="261" spans="1:25" x14ac:dyDescent="0.25">
      <c r="A261" s="1" t="s">
        <v>34</v>
      </c>
      <c r="B261">
        <f>'[1]SCC x Porte = Pequena'!B5</f>
        <v>1</v>
      </c>
      <c r="C261">
        <f>'[1]SCC x Porte = Pequena'!C5</f>
        <v>0</v>
      </c>
      <c r="D261">
        <f>'[1]SCC x Porte = Pequena'!D5</f>
        <v>16</v>
      </c>
      <c r="E261">
        <f>'[1]SCC x Porte = Pequena'!E5</f>
        <v>0</v>
      </c>
      <c r="F261">
        <f>'[1]SCC x Porte = Pequena'!F5</f>
        <v>7</v>
      </c>
      <c r="G261">
        <f>'[1]SCC x Porte = Pequena'!G5</f>
        <v>1</v>
      </c>
      <c r="H261">
        <f>'[1]SCC x Porte = Pequena'!H5</f>
        <v>2</v>
      </c>
      <c r="I261">
        <f>'[1]SCC x Porte = Pequena'!I5</f>
        <v>0</v>
      </c>
      <c r="J261">
        <f>'[1]SCC x Porte = Pequena'!J5</f>
        <v>0</v>
      </c>
      <c r="K261">
        <f>'[1]SCC x Porte = Pequena'!K5</f>
        <v>0</v>
      </c>
      <c r="L261">
        <f>SUM(B261:K261)</f>
        <v>27</v>
      </c>
      <c r="N261" s="1" t="s">
        <v>34</v>
      </c>
      <c r="O261">
        <f>+B261/'Total x Ano'!$J$30</f>
        <v>9.3024986511376951E-6</v>
      </c>
      <c r="P261">
        <f>+C261/'Total x Ano'!$J$30</f>
        <v>0</v>
      </c>
      <c r="Q261">
        <f>+D261/'Total x Ano'!$J$30</f>
        <v>1.4883997841820312E-4</v>
      </c>
      <c r="R261">
        <f>+E261/'Total x Ano'!$J$30</f>
        <v>0</v>
      </c>
      <c r="S261">
        <f>+F261/'Total x Ano'!$J$30</f>
        <v>6.5117490557963873E-5</v>
      </c>
      <c r="T261">
        <f>+G261/'Total x Ano'!$J$30</f>
        <v>9.3024986511376951E-6</v>
      </c>
      <c r="U261">
        <f>+H261/'Total x Ano'!$J$30</f>
        <v>1.860499730227539E-5</v>
      </c>
      <c r="V261">
        <f>+I261/'Total x Ano'!$J$30</f>
        <v>0</v>
      </c>
      <c r="W261">
        <f>+J261/'Total x Ano'!$J$30</f>
        <v>0</v>
      </c>
      <c r="X261">
        <f>+K261/'Total x Ano'!$J$30</f>
        <v>0</v>
      </c>
      <c r="Y261">
        <f>+L261/'Total x Ano'!$J$30</f>
        <v>2.5116746358071776E-4</v>
      </c>
    </row>
    <row r="262" spans="1:25" x14ac:dyDescent="0.25">
      <c r="A262" s="1" t="s">
        <v>33</v>
      </c>
      <c r="B262">
        <f>'[1]SCC x Porte = Pequena'!B6</f>
        <v>1</v>
      </c>
      <c r="C262">
        <f>'[1]SCC x Porte = Pequena'!C6</f>
        <v>0</v>
      </c>
      <c r="D262">
        <f>'[1]SCC x Porte = Pequena'!D6</f>
        <v>2</v>
      </c>
      <c r="E262">
        <f>'[1]SCC x Porte = Pequena'!E6</f>
        <v>0</v>
      </c>
      <c r="F262">
        <f>'[1]SCC x Porte = Pequena'!F6</f>
        <v>4</v>
      </c>
      <c r="G262">
        <f>'[1]SCC x Porte = Pequena'!G6</f>
        <v>2</v>
      </c>
      <c r="H262">
        <f>'[1]SCC x Porte = Pequena'!H6</f>
        <v>1</v>
      </c>
      <c r="I262">
        <f>'[1]SCC x Porte = Pequena'!I6</f>
        <v>0</v>
      </c>
      <c r="J262">
        <f>'[1]SCC x Porte = Pequena'!J6</f>
        <v>1</v>
      </c>
      <c r="K262">
        <f>'[1]SCC x Porte = Pequena'!K6</f>
        <v>1</v>
      </c>
      <c r="L262">
        <f t="shared" ref="L262:L288" si="8">SUM(B262:K262)</f>
        <v>12</v>
      </c>
      <c r="N262" s="1" t="s">
        <v>33</v>
      </c>
      <c r="O262">
        <f>+B262/'Total x Ano'!$J$30</f>
        <v>9.3024986511376951E-6</v>
      </c>
      <c r="P262">
        <f>+C262/'Total x Ano'!$J$30</f>
        <v>0</v>
      </c>
      <c r="Q262">
        <f>+D262/'Total x Ano'!$J$30</f>
        <v>1.860499730227539E-5</v>
      </c>
      <c r="R262">
        <f>+E262/'Total x Ano'!$J$30</f>
        <v>0</v>
      </c>
      <c r="S262">
        <f>+F262/'Total x Ano'!$J$30</f>
        <v>3.720999460455078E-5</v>
      </c>
      <c r="T262">
        <f>+G262/'Total x Ano'!$J$30</f>
        <v>1.860499730227539E-5</v>
      </c>
      <c r="U262">
        <f>+H262/'Total x Ano'!$J$30</f>
        <v>9.3024986511376951E-6</v>
      </c>
      <c r="V262">
        <f>+I262/'Total x Ano'!$J$30</f>
        <v>0</v>
      </c>
      <c r="W262">
        <f>+J262/'Total x Ano'!$J$30</f>
        <v>9.3024986511376951E-6</v>
      </c>
      <c r="X262">
        <f>+K262/'Total x Ano'!$J$30</f>
        <v>9.3024986511376951E-6</v>
      </c>
      <c r="Y262">
        <f>+L262/'Total x Ano'!$J$30</f>
        <v>1.1162998381365234E-4</v>
      </c>
    </row>
    <row r="263" spans="1:25" x14ac:dyDescent="0.25">
      <c r="A263" s="1" t="s">
        <v>32</v>
      </c>
      <c r="B263">
        <f>'[1]SCC x Porte = Pequena'!B7</f>
        <v>9</v>
      </c>
      <c r="C263">
        <f>'[1]SCC x Porte = Pequena'!C7</f>
        <v>3</v>
      </c>
      <c r="D263">
        <f>'[1]SCC x Porte = Pequena'!D7</f>
        <v>18</v>
      </c>
      <c r="E263">
        <f>'[1]SCC x Porte = Pequena'!E7</f>
        <v>0</v>
      </c>
      <c r="F263">
        <f>'[1]SCC x Porte = Pequena'!F7</f>
        <v>29</v>
      </c>
      <c r="G263">
        <f>'[1]SCC x Porte = Pequena'!G7</f>
        <v>8</v>
      </c>
      <c r="H263">
        <f>'[1]SCC x Porte = Pequena'!H7</f>
        <v>7</v>
      </c>
      <c r="I263">
        <f>'[1]SCC x Porte = Pequena'!I7</f>
        <v>3</v>
      </c>
      <c r="J263">
        <f>'[1]SCC x Porte = Pequena'!J7</f>
        <v>0</v>
      </c>
      <c r="K263">
        <f>'[1]SCC x Porte = Pequena'!K7</f>
        <v>7</v>
      </c>
      <c r="L263">
        <f t="shared" si="8"/>
        <v>84</v>
      </c>
      <c r="N263" s="1" t="s">
        <v>32</v>
      </c>
      <c r="O263">
        <f>+B263/'Total x Ano'!$J$30</f>
        <v>8.3722487860239263E-5</v>
      </c>
      <c r="P263">
        <f>+C263/'Total x Ano'!$J$30</f>
        <v>2.7907495953413085E-5</v>
      </c>
      <c r="Q263">
        <f>+D263/'Total x Ano'!$J$30</f>
        <v>1.6744497572047853E-4</v>
      </c>
      <c r="R263">
        <f>+E263/'Total x Ano'!$J$30</f>
        <v>0</v>
      </c>
      <c r="S263">
        <f>+F263/'Total x Ano'!$J$30</f>
        <v>2.6977246088299317E-4</v>
      </c>
      <c r="T263">
        <f>+G263/'Total x Ano'!$J$30</f>
        <v>7.4419989209101561E-5</v>
      </c>
      <c r="U263">
        <f>+H263/'Total x Ano'!$J$30</f>
        <v>6.5117490557963873E-5</v>
      </c>
      <c r="V263">
        <f>+I263/'Total x Ano'!$J$30</f>
        <v>2.7907495953413085E-5</v>
      </c>
      <c r="W263">
        <f>+J263/'Total x Ano'!$J$30</f>
        <v>0</v>
      </c>
      <c r="X263">
        <f>+K263/'Total x Ano'!$J$30</f>
        <v>6.5117490557963873E-5</v>
      </c>
      <c r="Y263">
        <f>+L263/'Total x Ano'!$J$30</f>
        <v>7.8140988669556642E-4</v>
      </c>
    </row>
    <row r="264" spans="1:25" x14ac:dyDescent="0.25">
      <c r="A264" s="1" t="s">
        <v>31</v>
      </c>
      <c r="B264">
        <f>'[1]SCC x Porte = Pequena'!B8</f>
        <v>0</v>
      </c>
      <c r="C264">
        <f>'[1]SCC x Porte = Pequena'!C8</f>
        <v>0</v>
      </c>
      <c r="D264">
        <f>'[1]SCC x Porte = Pequena'!D8</f>
        <v>5</v>
      </c>
      <c r="E264">
        <f>'[1]SCC x Porte = Pequena'!E8</f>
        <v>0</v>
      </c>
      <c r="F264">
        <f>'[1]SCC x Porte = Pequena'!F8</f>
        <v>3</v>
      </c>
      <c r="G264">
        <f>'[1]SCC x Porte = Pequena'!G8</f>
        <v>2</v>
      </c>
      <c r="H264">
        <f>'[1]SCC x Porte = Pequena'!H8</f>
        <v>2</v>
      </c>
      <c r="I264">
        <f>'[1]SCC x Porte = Pequena'!I8</f>
        <v>0</v>
      </c>
      <c r="J264">
        <f>'[1]SCC x Porte = Pequena'!J8</f>
        <v>0</v>
      </c>
      <c r="K264">
        <f>'[1]SCC x Porte = Pequena'!K8</f>
        <v>0</v>
      </c>
      <c r="L264">
        <f t="shared" si="8"/>
        <v>12</v>
      </c>
      <c r="N264" s="1" t="s">
        <v>31</v>
      </c>
      <c r="O264">
        <f>+B264/'Total x Ano'!$J$30</f>
        <v>0</v>
      </c>
      <c r="P264">
        <f>+C264/'Total x Ano'!$J$30</f>
        <v>0</v>
      </c>
      <c r="Q264">
        <f>+D264/'Total x Ano'!$J$30</f>
        <v>4.6512493255688476E-5</v>
      </c>
      <c r="R264">
        <f>+E264/'Total x Ano'!$J$30</f>
        <v>0</v>
      </c>
      <c r="S264">
        <f>+F264/'Total x Ano'!$J$30</f>
        <v>2.7907495953413085E-5</v>
      </c>
      <c r="T264">
        <f>+G264/'Total x Ano'!$J$30</f>
        <v>1.860499730227539E-5</v>
      </c>
      <c r="U264">
        <f>+H264/'Total x Ano'!$J$30</f>
        <v>1.860499730227539E-5</v>
      </c>
      <c r="V264">
        <f>+I264/'Total x Ano'!$J$30</f>
        <v>0</v>
      </c>
      <c r="W264">
        <f>+J264/'Total x Ano'!$J$30</f>
        <v>0</v>
      </c>
      <c r="X264">
        <f>+K264/'Total x Ano'!$J$30</f>
        <v>0</v>
      </c>
      <c r="Y264">
        <f>+L264/'Total x Ano'!$J$30</f>
        <v>1.1162998381365234E-4</v>
      </c>
    </row>
    <row r="265" spans="1:25" x14ac:dyDescent="0.25">
      <c r="A265" s="1" t="s">
        <v>30</v>
      </c>
      <c r="B265">
        <f>'[1]SCC x Porte = Pequena'!B9</f>
        <v>2</v>
      </c>
      <c r="C265">
        <f>'[1]SCC x Porte = Pequena'!C9</f>
        <v>9</v>
      </c>
      <c r="D265">
        <f>'[1]SCC x Porte = Pequena'!D9</f>
        <v>22</v>
      </c>
      <c r="E265">
        <f>'[1]SCC x Porte = Pequena'!E9</f>
        <v>1</v>
      </c>
      <c r="F265">
        <f>'[1]SCC x Porte = Pequena'!F9</f>
        <v>14</v>
      </c>
      <c r="G265">
        <f>'[1]SCC x Porte = Pequena'!G9</f>
        <v>15</v>
      </c>
      <c r="H265">
        <f>'[1]SCC x Porte = Pequena'!H9</f>
        <v>6</v>
      </c>
      <c r="I265">
        <f>'[1]SCC x Porte = Pequena'!I9</f>
        <v>2</v>
      </c>
      <c r="J265">
        <f>'[1]SCC x Porte = Pequena'!J9</f>
        <v>0</v>
      </c>
      <c r="K265">
        <f>'[1]SCC x Porte = Pequena'!K9</f>
        <v>9</v>
      </c>
      <c r="L265">
        <f t="shared" si="8"/>
        <v>80</v>
      </c>
      <c r="N265" s="1" t="s">
        <v>30</v>
      </c>
      <c r="O265">
        <f>+B265/'Total x Ano'!$J$30</f>
        <v>1.860499730227539E-5</v>
      </c>
      <c r="P265">
        <f>+C265/'Total x Ano'!$J$30</f>
        <v>8.3722487860239263E-5</v>
      </c>
      <c r="Q265">
        <f>+D265/'Total x Ano'!$J$30</f>
        <v>2.0465497032502931E-4</v>
      </c>
      <c r="R265">
        <f>+E265/'Total x Ano'!$J$30</f>
        <v>9.3024986511376951E-6</v>
      </c>
      <c r="S265">
        <f>+F265/'Total x Ano'!$J$30</f>
        <v>1.3023498111592775E-4</v>
      </c>
      <c r="T265">
        <f>+G265/'Total x Ano'!$J$30</f>
        <v>1.3953747976706545E-4</v>
      </c>
      <c r="U265">
        <f>+H265/'Total x Ano'!$J$30</f>
        <v>5.5814991906826171E-5</v>
      </c>
      <c r="V265">
        <f>+I265/'Total x Ano'!$J$30</f>
        <v>1.860499730227539E-5</v>
      </c>
      <c r="W265">
        <f>+J265/'Total x Ano'!$J$30</f>
        <v>0</v>
      </c>
      <c r="X265">
        <f>+K265/'Total x Ano'!$J$30</f>
        <v>8.3722487860239263E-5</v>
      </c>
      <c r="Y265">
        <f>+L265/'Total x Ano'!$J$30</f>
        <v>7.4419989209101561E-4</v>
      </c>
    </row>
    <row r="266" spans="1:25" x14ac:dyDescent="0.25">
      <c r="A266" s="1" t="s">
        <v>29</v>
      </c>
      <c r="B266">
        <f>'[1]SCC x Porte = Pequena'!B10</f>
        <v>0</v>
      </c>
      <c r="C266">
        <f>'[1]SCC x Porte = Pequena'!C10</f>
        <v>0</v>
      </c>
      <c r="D266">
        <f>'[1]SCC x Porte = Pequena'!D10</f>
        <v>4</v>
      </c>
      <c r="E266">
        <f>'[1]SCC x Porte = Pequena'!E10</f>
        <v>0</v>
      </c>
      <c r="F266">
        <f>'[1]SCC x Porte = Pequena'!F10</f>
        <v>1</v>
      </c>
      <c r="G266">
        <f>'[1]SCC x Porte = Pequena'!G10</f>
        <v>4</v>
      </c>
      <c r="H266">
        <f>'[1]SCC x Porte = Pequena'!H10</f>
        <v>1</v>
      </c>
      <c r="I266">
        <f>'[1]SCC x Porte = Pequena'!I10</f>
        <v>0</v>
      </c>
      <c r="J266">
        <f>'[1]SCC x Porte = Pequena'!J10</f>
        <v>0</v>
      </c>
      <c r="K266">
        <f>'[1]SCC x Porte = Pequena'!K10</f>
        <v>0</v>
      </c>
      <c r="L266">
        <f t="shared" si="8"/>
        <v>10</v>
      </c>
      <c r="N266" s="1" t="s">
        <v>29</v>
      </c>
      <c r="O266">
        <f>+B266/'Total x Ano'!$J$30</f>
        <v>0</v>
      </c>
      <c r="P266">
        <f>+C266/'Total x Ano'!$J$30</f>
        <v>0</v>
      </c>
      <c r="Q266">
        <f>+D266/'Total x Ano'!$J$30</f>
        <v>3.720999460455078E-5</v>
      </c>
      <c r="R266">
        <f>+E266/'Total x Ano'!$J$30</f>
        <v>0</v>
      </c>
      <c r="S266">
        <f>+F266/'Total x Ano'!$J$30</f>
        <v>9.3024986511376951E-6</v>
      </c>
      <c r="T266">
        <f>+G266/'Total x Ano'!$J$30</f>
        <v>3.720999460455078E-5</v>
      </c>
      <c r="U266">
        <f>+H266/'Total x Ano'!$J$30</f>
        <v>9.3024986511376951E-6</v>
      </c>
      <c r="V266">
        <f>+I266/'Total x Ano'!$J$30</f>
        <v>0</v>
      </c>
      <c r="W266">
        <f>+J266/'Total x Ano'!$J$30</f>
        <v>0</v>
      </c>
      <c r="X266">
        <f>+K266/'Total x Ano'!$J$30</f>
        <v>0</v>
      </c>
      <c r="Y266">
        <f>+L266/'Total x Ano'!$J$30</f>
        <v>9.3024986511376951E-5</v>
      </c>
    </row>
    <row r="267" spans="1:25" x14ac:dyDescent="0.25">
      <c r="A267" s="1" t="s">
        <v>28</v>
      </c>
      <c r="B267">
        <f>'[1]SCC x Porte = Pequena'!B11</f>
        <v>0</v>
      </c>
      <c r="C267">
        <f>'[1]SCC x Porte = Pequena'!C11</f>
        <v>0</v>
      </c>
      <c r="D267">
        <f>'[1]SCC x Porte = Pequena'!D11</f>
        <v>6</v>
      </c>
      <c r="E267">
        <f>'[1]SCC x Porte = Pequena'!E11</f>
        <v>0</v>
      </c>
      <c r="F267">
        <f>'[1]SCC x Porte = Pequena'!F11</f>
        <v>4</v>
      </c>
      <c r="G267">
        <f>'[1]SCC x Porte = Pequena'!G11</f>
        <v>3</v>
      </c>
      <c r="H267">
        <f>'[1]SCC x Porte = Pequena'!H11</f>
        <v>0</v>
      </c>
      <c r="I267">
        <f>'[1]SCC x Porte = Pequena'!I11</f>
        <v>0</v>
      </c>
      <c r="J267">
        <f>'[1]SCC x Porte = Pequena'!J11</f>
        <v>0</v>
      </c>
      <c r="K267">
        <f>'[1]SCC x Porte = Pequena'!K11</f>
        <v>1</v>
      </c>
      <c r="L267">
        <f t="shared" si="8"/>
        <v>14</v>
      </c>
      <c r="N267" s="1" t="s">
        <v>28</v>
      </c>
      <c r="O267">
        <f>+B267/'Total x Ano'!$J$30</f>
        <v>0</v>
      </c>
      <c r="P267">
        <f>+C267/'Total x Ano'!$J$30</f>
        <v>0</v>
      </c>
      <c r="Q267">
        <f>+D267/'Total x Ano'!$J$30</f>
        <v>5.5814991906826171E-5</v>
      </c>
      <c r="R267">
        <f>+E267/'Total x Ano'!$J$30</f>
        <v>0</v>
      </c>
      <c r="S267">
        <f>+F267/'Total x Ano'!$J$30</f>
        <v>3.720999460455078E-5</v>
      </c>
      <c r="T267">
        <f>+G267/'Total x Ano'!$J$30</f>
        <v>2.7907495953413085E-5</v>
      </c>
      <c r="U267">
        <f>+H267/'Total x Ano'!$J$30</f>
        <v>0</v>
      </c>
      <c r="V267">
        <f>+I267/'Total x Ano'!$J$30</f>
        <v>0</v>
      </c>
      <c r="W267">
        <f>+J267/'Total x Ano'!$J$30</f>
        <v>0</v>
      </c>
      <c r="X267">
        <f>+K267/'Total x Ano'!$J$30</f>
        <v>9.3024986511376951E-6</v>
      </c>
      <c r="Y267">
        <f>+L267/'Total x Ano'!$J$30</f>
        <v>1.3023498111592775E-4</v>
      </c>
    </row>
    <row r="268" spans="1:25" x14ac:dyDescent="0.25">
      <c r="A268" s="1" t="s">
        <v>27</v>
      </c>
      <c r="B268">
        <f>'[1]SCC x Porte = Pequena'!B12</f>
        <v>2</v>
      </c>
      <c r="C268">
        <f>'[1]SCC x Porte = Pequena'!C12</f>
        <v>3</v>
      </c>
      <c r="D268">
        <f>'[1]SCC x Porte = Pequena'!D12</f>
        <v>22</v>
      </c>
      <c r="E268">
        <f>'[1]SCC x Porte = Pequena'!E12</f>
        <v>1</v>
      </c>
      <c r="F268">
        <f>'[1]SCC x Porte = Pequena'!F12</f>
        <v>14</v>
      </c>
      <c r="G268">
        <f>'[1]SCC x Porte = Pequena'!G12</f>
        <v>10</v>
      </c>
      <c r="H268">
        <f>'[1]SCC x Porte = Pequena'!H12</f>
        <v>5</v>
      </c>
      <c r="I268">
        <f>'[1]SCC x Porte = Pequena'!I12</f>
        <v>1</v>
      </c>
      <c r="J268">
        <f>'[1]SCC x Porte = Pequena'!J12</f>
        <v>1</v>
      </c>
      <c r="K268">
        <f>'[1]SCC x Porte = Pequena'!K12</f>
        <v>2</v>
      </c>
      <c r="L268">
        <f t="shared" si="8"/>
        <v>61</v>
      </c>
      <c r="N268" s="1" t="s">
        <v>27</v>
      </c>
      <c r="O268">
        <f>+B268/'Total x Ano'!$J$30</f>
        <v>1.860499730227539E-5</v>
      </c>
      <c r="P268">
        <f>+C268/'Total x Ano'!$J$30</f>
        <v>2.7907495953413085E-5</v>
      </c>
      <c r="Q268">
        <f>+D268/'Total x Ano'!$J$30</f>
        <v>2.0465497032502931E-4</v>
      </c>
      <c r="R268">
        <f>+E268/'Total x Ano'!$J$30</f>
        <v>9.3024986511376951E-6</v>
      </c>
      <c r="S268">
        <f>+F268/'Total x Ano'!$J$30</f>
        <v>1.3023498111592775E-4</v>
      </c>
      <c r="T268">
        <f>+G268/'Total x Ano'!$J$30</f>
        <v>9.3024986511376951E-5</v>
      </c>
      <c r="U268">
        <f>+H268/'Total x Ano'!$J$30</f>
        <v>4.6512493255688476E-5</v>
      </c>
      <c r="V268">
        <f>+I268/'Total x Ano'!$J$30</f>
        <v>9.3024986511376951E-6</v>
      </c>
      <c r="W268">
        <f>+J268/'Total x Ano'!$J$30</f>
        <v>9.3024986511376951E-6</v>
      </c>
      <c r="X268">
        <f>+K268/'Total x Ano'!$J$30</f>
        <v>1.860499730227539E-5</v>
      </c>
      <c r="Y268">
        <f>+L268/'Total x Ano'!$J$30</f>
        <v>5.6745241771939941E-4</v>
      </c>
    </row>
    <row r="269" spans="1:25" x14ac:dyDescent="0.25">
      <c r="A269" s="1" t="s">
        <v>26</v>
      </c>
      <c r="B269">
        <f>'[1]SCC x Porte = Pequena'!B13</f>
        <v>2</v>
      </c>
      <c r="C269">
        <f>'[1]SCC x Porte = Pequena'!C13</f>
        <v>3</v>
      </c>
      <c r="D269">
        <f>'[1]SCC x Porte = Pequena'!D13</f>
        <v>4</v>
      </c>
      <c r="E269">
        <f>'[1]SCC x Porte = Pequena'!E13</f>
        <v>2</v>
      </c>
      <c r="F269">
        <f>'[1]SCC x Porte = Pequena'!F13</f>
        <v>19</v>
      </c>
      <c r="G269">
        <f>'[1]SCC x Porte = Pequena'!G13</f>
        <v>4</v>
      </c>
      <c r="H269">
        <f>'[1]SCC x Porte = Pequena'!H13</f>
        <v>3</v>
      </c>
      <c r="I269">
        <f>'[1]SCC x Porte = Pequena'!I13</f>
        <v>1</v>
      </c>
      <c r="J269">
        <f>'[1]SCC x Porte = Pequena'!J13</f>
        <v>0</v>
      </c>
      <c r="K269">
        <f>'[1]SCC x Porte = Pequena'!K13</f>
        <v>6</v>
      </c>
      <c r="L269">
        <f t="shared" si="8"/>
        <v>44</v>
      </c>
      <c r="N269" s="1" t="s">
        <v>26</v>
      </c>
      <c r="O269">
        <f>+B269/'Total x Ano'!$J$30</f>
        <v>1.860499730227539E-5</v>
      </c>
      <c r="P269">
        <f>+C269/'Total x Ano'!$J$30</f>
        <v>2.7907495953413085E-5</v>
      </c>
      <c r="Q269">
        <f>+D269/'Total x Ano'!$J$30</f>
        <v>3.720999460455078E-5</v>
      </c>
      <c r="R269">
        <f>+E269/'Total x Ano'!$J$30</f>
        <v>1.860499730227539E-5</v>
      </c>
      <c r="S269">
        <f>+F269/'Total x Ano'!$J$30</f>
        <v>1.7674747437161623E-4</v>
      </c>
      <c r="T269">
        <f>+G269/'Total x Ano'!$J$30</f>
        <v>3.720999460455078E-5</v>
      </c>
      <c r="U269">
        <f>+H269/'Total x Ano'!$J$30</f>
        <v>2.7907495953413085E-5</v>
      </c>
      <c r="V269">
        <f>+I269/'Total x Ano'!$J$30</f>
        <v>9.3024986511376951E-6</v>
      </c>
      <c r="W269">
        <f>+J269/'Total x Ano'!$J$30</f>
        <v>0</v>
      </c>
      <c r="X269">
        <f>+K269/'Total x Ano'!$J$30</f>
        <v>5.5814991906826171E-5</v>
      </c>
      <c r="Y269">
        <f>+L269/'Total x Ano'!$J$30</f>
        <v>4.0930994065005861E-4</v>
      </c>
    </row>
    <row r="270" spans="1:25" x14ac:dyDescent="0.25">
      <c r="A270" s="1" t="s">
        <v>25</v>
      </c>
      <c r="B270">
        <f>'[1]SCC x Porte = Pequena'!B14</f>
        <v>13</v>
      </c>
      <c r="C270">
        <f>'[1]SCC x Porte = Pequena'!C14</f>
        <v>13</v>
      </c>
      <c r="D270">
        <f>'[1]SCC x Porte = Pequena'!D14</f>
        <v>20</v>
      </c>
      <c r="E270">
        <f>'[1]SCC x Porte = Pequena'!E14</f>
        <v>1</v>
      </c>
      <c r="F270">
        <f>'[1]SCC x Porte = Pequena'!F14</f>
        <v>43</v>
      </c>
      <c r="G270">
        <f>'[1]SCC x Porte = Pequena'!G14</f>
        <v>22</v>
      </c>
      <c r="H270">
        <f>'[1]SCC x Porte = Pequena'!H14</f>
        <v>17</v>
      </c>
      <c r="I270">
        <f>'[1]SCC x Porte = Pequena'!I14</f>
        <v>4</v>
      </c>
      <c r="J270">
        <f>'[1]SCC x Porte = Pequena'!J14</f>
        <v>0</v>
      </c>
      <c r="K270">
        <f>'[1]SCC x Porte = Pequena'!K14</f>
        <v>22</v>
      </c>
      <c r="L270">
        <f t="shared" si="8"/>
        <v>155</v>
      </c>
      <c r="N270" s="1" t="s">
        <v>25</v>
      </c>
      <c r="O270">
        <f>+B270/'Total x Ano'!$J$30</f>
        <v>1.2093248246479004E-4</v>
      </c>
      <c r="P270">
        <f>+C270/'Total x Ano'!$J$30</f>
        <v>1.2093248246479004E-4</v>
      </c>
      <c r="Q270">
        <f>+D270/'Total x Ano'!$J$30</f>
        <v>1.860499730227539E-4</v>
      </c>
      <c r="R270">
        <f>+E270/'Total x Ano'!$J$30</f>
        <v>9.3024986511376951E-6</v>
      </c>
      <c r="S270">
        <f>+F270/'Total x Ano'!$J$30</f>
        <v>4.0000744199892088E-4</v>
      </c>
      <c r="T270">
        <f>+G270/'Total x Ano'!$J$30</f>
        <v>2.0465497032502931E-4</v>
      </c>
      <c r="U270">
        <f>+H270/'Total x Ano'!$J$30</f>
        <v>1.5814247706934082E-4</v>
      </c>
      <c r="V270">
        <f>+I270/'Total x Ano'!$J$30</f>
        <v>3.720999460455078E-5</v>
      </c>
      <c r="W270">
        <f>+J270/'Total x Ano'!$J$30</f>
        <v>0</v>
      </c>
      <c r="X270">
        <f>+K270/'Total x Ano'!$J$30</f>
        <v>2.0465497032502931E-4</v>
      </c>
      <c r="Y270">
        <f>+L270/'Total x Ano'!$J$30</f>
        <v>1.4418872909263429E-3</v>
      </c>
    </row>
    <row r="271" spans="1:25" x14ac:dyDescent="0.25">
      <c r="A271" s="1" t="s">
        <v>24</v>
      </c>
      <c r="B271">
        <f>'[1]SCC x Porte = Pequena'!B15</f>
        <v>4</v>
      </c>
      <c r="C271">
        <f>'[1]SCC x Porte = Pequena'!C15</f>
        <v>3</v>
      </c>
      <c r="D271">
        <f>'[1]SCC x Porte = Pequena'!D15</f>
        <v>18</v>
      </c>
      <c r="E271">
        <f>'[1]SCC x Porte = Pequena'!E15</f>
        <v>0</v>
      </c>
      <c r="F271">
        <f>'[1]SCC x Porte = Pequena'!F15</f>
        <v>16</v>
      </c>
      <c r="G271">
        <f>'[1]SCC x Porte = Pequena'!G15</f>
        <v>5</v>
      </c>
      <c r="H271">
        <f>'[1]SCC x Porte = Pequena'!H15</f>
        <v>7</v>
      </c>
      <c r="I271">
        <f>'[1]SCC x Porte = Pequena'!I15</f>
        <v>1</v>
      </c>
      <c r="J271">
        <f>'[1]SCC x Porte = Pequena'!J15</f>
        <v>2</v>
      </c>
      <c r="K271">
        <f>'[1]SCC x Porte = Pequena'!K15</f>
        <v>9</v>
      </c>
      <c r="L271">
        <f t="shared" si="8"/>
        <v>65</v>
      </c>
      <c r="N271" s="1" t="s">
        <v>24</v>
      </c>
      <c r="O271">
        <f>+B271/'Total x Ano'!$J$30</f>
        <v>3.720999460455078E-5</v>
      </c>
      <c r="P271">
        <f>+C271/'Total x Ano'!$J$30</f>
        <v>2.7907495953413085E-5</v>
      </c>
      <c r="Q271">
        <f>+D271/'Total x Ano'!$J$30</f>
        <v>1.6744497572047853E-4</v>
      </c>
      <c r="R271">
        <f>+E271/'Total x Ano'!$J$30</f>
        <v>0</v>
      </c>
      <c r="S271">
        <f>+F271/'Total x Ano'!$J$30</f>
        <v>1.4883997841820312E-4</v>
      </c>
      <c r="T271">
        <f>+G271/'Total x Ano'!$J$30</f>
        <v>4.6512493255688476E-5</v>
      </c>
      <c r="U271">
        <f>+H271/'Total x Ano'!$J$30</f>
        <v>6.5117490557963873E-5</v>
      </c>
      <c r="V271">
        <f>+I271/'Total x Ano'!$J$30</f>
        <v>9.3024986511376951E-6</v>
      </c>
      <c r="W271">
        <f>+J271/'Total x Ano'!$J$30</f>
        <v>1.860499730227539E-5</v>
      </c>
      <c r="X271">
        <f>+K271/'Total x Ano'!$J$30</f>
        <v>8.3722487860239263E-5</v>
      </c>
      <c r="Y271">
        <f>+L271/'Total x Ano'!$J$30</f>
        <v>6.0466241232395022E-4</v>
      </c>
    </row>
    <row r="272" spans="1:25" x14ac:dyDescent="0.25">
      <c r="A272" s="1" t="s">
        <v>23</v>
      </c>
      <c r="B272">
        <f>'[1]SCC x Porte = Pequena'!B16</f>
        <v>0</v>
      </c>
      <c r="C272">
        <f>'[1]SCC x Porte = Pequena'!C16</f>
        <v>3</v>
      </c>
      <c r="D272">
        <f>'[1]SCC x Porte = Pequena'!D16</f>
        <v>15</v>
      </c>
      <c r="E272">
        <f>'[1]SCC x Porte = Pequena'!E16</f>
        <v>0</v>
      </c>
      <c r="F272">
        <f>'[1]SCC x Porte = Pequena'!F16</f>
        <v>14</v>
      </c>
      <c r="G272">
        <f>'[1]SCC x Porte = Pequena'!G16</f>
        <v>13</v>
      </c>
      <c r="H272">
        <f>'[1]SCC x Porte = Pequena'!H16</f>
        <v>4</v>
      </c>
      <c r="I272">
        <f>'[1]SCC x Porte = Pequena'!I16</f>
        <v>0</v>
      </c>
      <c r="J272">
        <f>'[1]SCC x Porte = Pequena'!J16</f>
        <v>0</v>
      </c>
      <c r="K272">
        <f>'[1]SCC x Porte = Pequena'!K16</f>
        <v>8</v>
      </c>
      <c r="L272">
        <f t="shared" si="8"/>
        <v>57</v>
      </c>
      <c r="N272" s="1" t="s">
        <v>23</v>
      </c>
      <c r="O272">
        <f>+B272/'Total x Ano'!$J$30</f>
        <v>0</v>
      </c>
      <c r="P272">
        <f>+C272/'Total x Ano'!$J$30</f>
        <v>2.7907495953413085E-5</v>
      </c>
      <c r="Q272">
        <f>+D272/'Total x Ano'!$J$30</f>
        <v>1.3953747976706545E-4</v>
      </c>
      <c r="R272">
        <f>+E272/'Total x Ano'!$J$30</f>
        <v>0</v>
      </c>
      <c r="S272">
        <f>+F272/'Total x Ano'!$J$30</f>
        <v>1.3023498111592775E-4</v>
      </c>
      <c r="T272">
        <f>+G272/'Total x Ano'!$J$30</f>
        <v>1.2093248246479004E-4</v>
      </c>
      <c r="U272">
        <f>+H272/'Total x Ano'!$J$30</f>
        <v>3.720999460455078E-5</v>
      </c>
      <c r="V272">
        <f>+I272/'Total x Ano'!$J$30</f>
        <v>0</v>
      </c>
      <c r="W272">
        <f>+J272/'Total x Ano'!$J$30</f>
        <v>0</v>
      </c>
      <c r="X272">
        <f>+K272/'Total x Ano'!$J$30</f>
        <v>7.4419989209101561E-5</v>
      </c>
      <c r="Y272">
        <f>+L272/'Total x Ano'!$J$30</f>
        <v>5.302424231148486E-4</v>
      </c>
    </row>
    <row r="273" spans="1:25" x14ac:dyDescent="0.25">
      <c r="A273" s="1" t="s">
        <v>22</v>
      </c>
      <c r="B273">
        <f>'[1]SCC x Porte = Pequena'!B17</f>
        <v>8</v>
      </c>
      <c r="C273">
        <f>'[1]SCC x Porte = Pequena'!C17</f>
        <v>12</v>
      </c>
      <c r="D273">
        <f>'[1]SCC x Porte = Pequena'!D17</f>
        <v>22</v>
      </c>
      <c r="E273">
        <f>'[1]SCC x Porte = Pequena'!E17</f>
        <v>3</v>
      </c>
      <c r="F273">
        <f>'[1]SCC x Porte = Pequena'!F17</f>
        <v>52</v>
      </c>
      <c r="G273">
        <f>'[1]SCC x Porte = Pequena'!G17</f>
        <v>38</v>
      </c>
      <c r="H273">
        <f>'[1]SCC x Porte = Pequena'!H17</f>
        <v>19</v>
      </c>
      <c r="I273">
        <f>'[1]SCC x Porte = Pequena'!I17</f>
        <v>1</v>
      </c>
      <c r="J273">
        <f>'[1]SCC x Porte = Pequena'!J17</f>
        <v>3</v>
      </c>
      <c r="K273">
        <f>'[1]SCC x Porte = Pequena'!K17</f>
        <v>19</v>
      </c>
      <c r="L273">
        <f t="shared" si="8"/>
        <v>177</v>
      </c>
      <c r="N273" s="1" t="s">
        <v>22</v>
      </c>
      <c r="O273">
        <f>+B273/'Total x Ano'!$J$30</f>
        <v>7.4419989209101561E-5</v>
      </c>
      <c r="P273">
        <f>+C273/'Total x Ano'!$J$30</f>
        <v>1.1162998381365234E-4</v>
      </c>
      <c r="Q273">
        <f>+D273/'Total x Ano'!$J$30</f>
        <v>2.0465497032502931E-4</v>
      </c>
      <c r="R273">
        <f>+E273/'Total x Ano'!$J$30</f>
        <v>2.7907495953413085E-5</v>
      </c>
      <c r="S273">
        <f>+F273/'Total x Ano'!$J$30</f>
        <v>4.8372992985916017E-4</v>
      </c>
      <c r="T273">
        <f>+G273/'Total x Ano'!$J$30</f>
        <v>3.5349494874323245E-4</v>
      </c>
      <c r="U273">
        <f>+H273/'Total x Ano'!$J$30</f>
        <v>1.7674747437161623E-4</v>
      </c>
      <c r="V273">
        <f>+I273/'Total x Ano'!$J$30</f>
        <v>9.3024986511376951E-6</v>
      </c>
      <c r="W273">
        <f>+J273/'Total x Ano'!$J$30</f>
        <v>2.7907495953413085E-5</v>
      </c>
      <c r="X273">
        <f>+K273/'Total x Ano'!$J$30</f>
        <v>1.7674747437161623E-4</v>
      </c>
      <c r="Y273">
        <f>+L273/'Total x Ano'!$J$30</f>
        <v>1.6465422612513721E-3</v>
      </c>
    </row>
    <row r="274" spans="1:25" x14ac:dyDescent="0.25">
      <c r="A274" s="1" t="s">
        <v>21</v>
      </c>
      <c r="B274">
        <f>'[1]SCC x Porte = Pequena'!B18</f>
        <v>0</v>
      </c>
      <c r="C274">
        <f>'[1]SCC x Porte = Pequena'!C18</f>
        <v>2</v>
      </c>
      <c r="D274">
        <f>'[1]SCC x Porte = Pequena'!D18</f>
        <v>8</v>
      </c>
      <c r="E274">
        <f>'[1]SCC x Porte = Pequena'!E18</f>
        <v>1</v>
      </c>
      <c r="F274">
        <f>'[1]SCC x Porte = Pequena'!F18</f>
        <v>8</v>
      </c>
      <c r="G274">
        <f>'[1]SCC x Porte = Pequena'!G18</f>
        <v>10</v>
      </c>
      <c r="H274">
        <f>'[1]SCC x Porte = Pequena'!H18</f>
        <v>1</v>
      </c>
      <c r="I274">
        <f>'[1]SCC x Porte = Pequena'!I18</f>
        <v>0</v>
      </c>
      <c r="J274">
        <f>'[1]SCC x Porte = Pequena'!J18</f>
        <v>0</v>
      </c>
      <c r="K274">
        <f>'[1]SCC x Porte = Pequena'!K18</f>
        <v>0</v>
      </c>
      <c r="L274">
        <f t="shared" si="8"/>
        <v>30</v>
      </c>
      <c r="N274" s="1" t="s">
        <v>21</v>
      </c>
      <c r="O274">
        <f>+B274/'Total x Ano'!$J$30</f>
        <v>0</v>
      </c>
      <c r="P274">
        <f>+C274/'Total x Ano'!$J$30</f>
        <v>1.860499730227539E-5</v>
      </c>
      <c r="Q274">
        <f>+D274/'Total x Ano'!$J$30</f>
        <v>7.4419989209101561E-5</v>
      </c>
      <c r="R274">
        <f>+E274/'Total x Ano'!$J$30</f>
        <v>9.3024986511376951E-6</v>
      </c>
      <c r="S274">
        <f>+F274/'Total x Ano'!$J$30</f>
        <v>7.4419989209101561E-5</v>
      </c>
      <c r="T274">
        <f>+G274/'Total x Ano'!$J$30</f>
        <v>9.3024986511376951E-5</v>
      </c>
      <c r="U274">
        <f>+H274/'Total x Ano'!$J$30</f>
        <v>9.3024986511376951E-6</v>
      </c>
      <c r="V274">
        <f>+I274/'Total x Ano'!$J$30</f>
        <v>0</v>
      </c>
      <c r="W274">
        <f>+J274/'Total x Ano'!$J$30</f>
        <v>0</v>
      </c>
      <c r="X274">
        <f>+K274/'Total x Ano'!$J$30</f>
        <v>0</v>
      </c>
      <c r="Y274">
        <f>+L274/'Total x Ano'!$J$30</f>
        <v>2.7907495953413089E-4</v>
      </c>
    </row>
    <row r="275" spans="1:25" x14ac:dyDescent="0.25">
      <c r="A275" s="1" t="s">
        <v>20</v>
      </c>
      <c r="B275">
        <f>'[1]SCC x Porte = Pequena'!B19</f>
        <v>8</v>
      </c>
      <c r="C275">
        <f>'[1]SCC x Porte = Pequena'!C19</f>
        <v>0</v>
      </c>
      <c r="D275">
        <f>'[1]SCC x Porte = Pequena'!D19</f>
        <v>9</v>
      </c>
      <c r="E275">
        <f>'[1]SCC x Porte = Pequena'!E19</f>
        <v>1</v>
      </c>
      <c r="F275">
        <f>'[1]SCC x Porte = Pequena'!F19</f>
        <v>14</v>
      </c>
      <c r="G275">
        <f>'[1]SCC x Porte = Pequena'!G19</f>
        <v>4</v>
      </c>
      <c r="H275">
        <f>'[1]SCC x Porte = Pequena'!H19</f>
        <v>6</v>
      </c>
      <c r="I275">
        <f>'[1]SCC x Porte = Pequena'!I19</f>
        <v>0</v>
      </c>
      <c r="J275">
        <f>'[1]SCC x Porte = Pequena'!J19</f>
        <v>1</v>
      </c>
      <c r="K275">
        <f>'[1]SCC x Porte = Pequena'!K19</f>
        <v>4</v>
      </c>
      <c r="L275">
        <f t="shared" si="8"/>
        <v>47</v>
      </c>
      <c r="N275" s="1" t="s">
        <v>20</v>
      </c>
      <c r="O275">
        <f>+B275/'Total x Ano'!$J$30</f>
        <v>7.4419989209101561E-5</v>
      </c>
      <c r="P275">
        <f>+C275/'Total x Ano'!$J$30</f>
        <v>0</v>
      </c>
      <c r="Q275">
        <f>+D275/'Total x Ano'!$J$30</f>
        <v>8.3722487860239263E-5</v>
      </c>
      <c r="R275">
        <f>+E275/'Total x Ano'!$J$30</f>
        <v>9.3024986511376951E-6</v>
      </c>
      <c r="S275">
        <f>+F275/'Total x Ano'!$J$30</f>
        <v>1.3023498111592775E-4</v>
      </c>
      <c r="T275">
        <f>+G275/'Total x Ano'!$J$30</f>
        <v>3.720999460455078E-5</v>
      </c>
      <c r="U275">
        <f>+H275/'Total x Ano'!$J$30</f>
        <v>5.5814991906826171E-5</v>
      </c>
      <c r="V275">
        <f>+I275/'Total x Ano'!$J$30</f>
        <v>0</v>
      </c>
      <c r="W275">
        <f>+J275/'Total x Ano'!$J$30</f>
        <v>9.3024986511376951E-6</v>
      </c>
      <c r="X275">
        <f>+K275/'Total x Ano'!$J$30</f>
        <v>3.720999460455078E-5</v>
      </c>
      <c r="Y275">
        <f>+L275/'Total x Ano'!$J$30</f>
        <v>4.3721743660347169E-4</v>
      </c>
    </row>
    <row r="276" spans="1:25" x14ac:dyDescent="0.25">
      <c r="A276" s="1" t="s">
        <v>19</v>
      </c>
      <c r="B276">
        <f>'[1]SCC x Porte = Pequena'!B20</f>
        <v>2</v>
      </c>
      <c r="C276">
        <f>'[1]SCC x Porte = Pequena'!C20</f>
        <v>11</v>
      </c>
      <c r="D276">
        <f>'[1]SCC x Porte = Pequena'!D20</f>
        <v>38</v>
      </c>
      <c r="E276">
        <f>'[1]SCC x Porte = Pequena'!E20</f>
        <v>1</v>
      </c>
      <c r="F276">
        <f>'[1]SCC x Porte = Pequena'!F20</f>
        <v>53</v>
      </c>
      <c r="G276">
        <f>'[1]SCC x Porte = Pequena'!G20</f>
        <v>21</v>
      </c>
      <c r="H276">
        <f>'[1]SCC x Porte = Pequena'!H20</f>
        <v>9</v>
      </c>
      <c r="I276">
        <f>'[1]SCC x Porte = Pequena'!I20</f>
        <v>1</v>
      </c>
      <c r="J276">
        <f>'[1]SCC x Porte = Pequena'!J20</f>
        <v>2</v>
      </c>
      <c r="K276">
        <f>'[1]SCC x Porte = Pequena'!K20</f>
        <v>32</v>
      </c>
      <c r="L276">
        <f t="shared" si="8"/>
        <v>170</v>
      </c>
      <c r="N276" s="1" t="s">
        <v>19</v>
      </c>
      <c r="O276">
        <f>+B276/'Total x Ano'!$J$30</f>
        <v>1.860499730227539E-5</v>
      </c>
      <c r="P276">
        <f>+C276/'Total x Ano'!$J$30</f>
        <v>1.0232748516251465E-4</v>
      </c>
      <c r="Q276">
        <f>+D276/'Total x Ano'!$J$30</f>
        <v>3.5349494874323245E-4</v>
      </c>
      <c r="R276">
        <f>+E276/'Total x Ano'!$J$30</f>
        <v>9.3024986511376951E-6</v>
      </c>
      <c r="S276">
        <f>+F276/'Total x Ano'!$J$30</f>
        <v>4.930324285102979E-4</v>
      </c>
      <c r="T276">
        <f>+G276/'Total x Ano'!$J$30</f>
        <v>1.953524716738916E-4</v>
      </c>
      <c r="U276">
        <f>+H276/'Total x Ano'!$J$30</f>
        <v>8.3722487860239263E-5</v>
      </c>
      <c r="V276">
        <f>+I276/'Total x Ano'!$J$30</f>
        <v>9.3024986511376951E-6</v>
      </c>
      <c r="W276">
        <f>+J276/'Total x Ano'!$J$30</f>
        <v>1.860499730227539E-5</v>
      </c>
      <c r="X276">
        <f>+K276/'Total x Ano'!$J$30</f>
        <v>2.9767995683640624E-4</v>
      </c>
      <c r="Y276">
        <f>+L276/'Total x Ano'!$J$30</f>
        <v>1.5814247706934083E-3</v>
      </c>
    </row>
    <row r="277" spans="1:25" x14ac:dyDescent="0.25">
      <c r="A277" s="1" t="s">
        <v>18</v>
      </c>
      <c r="B277">
        <f>'[1]SCC x Porte = Pequena'!B21</f>
        <v>24</v>
      </c>
      <c r="C277">
        <f>'[1]SCC x Porte = Pequena'!C21</f>
        <v>21</v>
      </c>
      <c r="D277">
        <f>'[1]SCC x Porte = Pequena'!D21</f>
        <v>90</v>
      </c>
      <c r="E277">
        <f>'[1]SCC x Porte = Pequena'!E21</f>
        <v>5</v>
      </c>
      <c r="F277">
        <f>'[1]SCC x Porte = Pequena'!F21</f>
        <v>121</v>
      </c>
      <c r="G277">
        <f>'[1]SCC x Porte = Pequena'!G21</f>
        <v>84</v>
      </c>
      <c r="H277">
        <f>'[1]SCC x Porte = Pequena'!H21</f>
        <v>39</v>
      </c>
      <c r="I277">
        <f>'[1]SCC x Porte = Pequena'!I21</f>
        <v>3</v>
      </c>
      <c r="J277">
        <f>'[1]SCC x Porte = Pequena'!J21</f>
        <v>8</v>
      </c>
      <c r="K277">
        <f>'[1]SCC x Porte = Pequena'!K21</f>
        <v>68</v>
      </c>
      <c r="L277">
        <f t="shared" si="8"/>
        <v>463</v>
      </c>
      <c r="N277" s="1" t="s">
        <v>18</v>
      </c>
      <c r="O277">
        <f>+B277/'Total x Ano'!$J$30</f>
        <v>2.2325996762730468E-4</v>
      </c>
      <c r="P277">
        <f>+C277/'Total x Ano'!$J$30</f>
        <v>1.953524716738916E-4</v>
      </c>
      <c r="Q277">
        <f>+D277/'Total x Ano'!$J$30</f>
        <v>8.3722487860239257E-4</v>
      </c>
      <c r="R277">
        <f>+E277/'Total x Ano'!$J$30</f>
        <v>4.6512493255688476E-5</v>
      </c>
      <c r="S277">
        <f>+F277/'Total x Ano'!$J$30</f>
        <v>1.1256023367876612E-3</v>
      </c>
      <c r="T277">
        <f>+G277/'Total x Ano'!$J$30</f>
        <v>7.8140988669556642E-4</v>
      </c>
      <c r="U277">
        <f>+H277/'Total x Ano'!$J$30</f>
        <v>3.6279744739437013E-4</v>
      </c>
      <c r="V277">
        <f>+I277/'Total x Ano'!$J$30</f>
        <v>2.7907495953413085E-5</v>
      </c>
      <c r="W277">
        <f>+J277/'Total x Ano'!$J$30</f>
        <v>7.4419989209101561E-5</v>
      </c>
      <c r="X277">
        <f>+K277/'Total x Ano'!$J$30</f>
        <v>6.3256990827736329E-4</v>
      </c>
      <c r="Y277">
        <f>+L277/'Total x Ano'!$J$30</f>
        <v>4.3070568754767528E-3</v>
      </c>
    </row>
    <row r="278" spans="1:25" x14ac:dyDescent="0.25">
      <c r="A278" s="1" t="s">
        <v>17</v>
      </c>
      <c r="B278">
        <f>'[1]SCC x Porte = Pequena'!B22</f>
        <v>1</v>
      </c>
      <c r="C278">
        <f>'[1]SCC x Porte = Pequena'!C22</f>
        <v>2</v>
      </c>
      <c r="D278">
        <f>'[1]SCC x Porte = Pequena'!D22</f>
        <v>21</v>
      </c>
      <c r="E278">
        <f>'[1]SCC x Porte = Pequena'!E22</f>
        <v>0</v>
      </c>
      <c r="F278">
        <f>'[1]SCC x Porte = Pequena'!F22</f>
        <v>24</v>
      </c>
      <c r="G278">
        <f>'[1]SCC x Porte = Pequena'!G22</f>
        <v>13</v>
      </c>
      <c r="H278">
        <f>'[1]SCC x Porte = Pequena'!H22</f>
        <v>4</v>
      </c>
      <c r="I278">
        <f>'[1]SCC x Porte = Pequena'!I22</f>
        <v>2</v>
      </c>
      <c r="J278">
        <f>'[1]SCC x Porte = Pequena'!J22</f>
        <v>0</v>
      </c>
      <c r="K278">
        <f>'[1]SCC x Porte = Pequena'!K22</f>
        <v>6</v>
      </c>
      <c r="L278">
        <f t="shared" si="8"/>
        <v>73</v>
      </c>
      <c r="N278" s="1" t="s">
        <v>17</v>
      </c>
      <c r="O278">
        <f>+B278/'Total x Ano'!$J$30</f>
        <v>9.3024986511376951E-6</v>
      </c>
      <c r="P278">
        <f>+C278/'Total x Ano'!$J$30</f>
        <v>1.860499730227539E-5</v>
      </c>
      <c r="Q278">
        <f>+D278/'Total x Ano'!$J$30</f>
        <v>1.953524716738916E-4</v>
      </c>
      <c r="R278">
        <f>+E278/'Total x Ano'!$J$30</f>
        <v>0</v>
      </c>
      <c r="S278">
        <f>+F278/'Total x Ano'!$J$30</f>
        <v>2.2325996762730468E-4</v>
      </c>
      <c r="T278">
        <f>+G278/'Total x Ano'!$J$30</f>
        <v>1.2093248246479004E-4</v>
      </c>
      <c r="U278">
        <f>+H278/'Total x Ano'!$J$30</f>
        <v>3.720999460455078E-5</v>
      </c>
      <c r="V278">
        <f>+I278/'Total x Ano'!$J$30</f>
        <v>1.860499730227539E-5</v>
      </c>
      <c r="W278">
        <f>+J278/'Total x Ano'!$J$30</f>
        <v>0</v>
      </c>
      <c r="X278">
        <f>+K278/'Total x Ano'!$J$30</f>
        <v>5.5814991906826171E-5</v>
      </c>
      <c r="Y278">
        <f>+L278/'Total x Ano'!$J$30</f>
        <v>6.7908240153305183E-4</v>
      </c>
    </row>
    <row r="279" spans="1:25" x14ac:dyDescent="0.25">
      <c r="A279" s="1" t="s">
        <v>16</v>
      </c>
      <c r="B279">
        <f>'[1]SCC x Porte = Pequena'!B23</f>
        <v>38</v>
      </c>
      <c r="C279">
        <f>'[1]SCC x Porte = Pequena'!C23</f>
        <v>32</v>
      </c>
      <c r="D279">
        <f>'[1]SCC x Porte = Pequena'!D23</f>
        <v>97</v>
      </c>
      <c r="E279">
        <f>'[1]SCC x Porte = Pequena'!E23</f>
        <v>7</v>
      </c>
      <c r="F279">
        <f>'[1]SCC x Porte = Pequena'!F23</f>
        <v>199</v>
      </c>
      <c r="G279">
        <f>'[1]SCC x Porte = Pequena'!G23</f>
        <v>207</v>
      </c>
      <c r="H279">
        <f>'[1]SCC x Porte = Pequena'!H23</f>
        <v>54</v>
      </c>
      <c r="I279">
        <f>'[1]SCC x Porte = Pequena'!I23</f>
        <v>7</v>
      </c>
      <c r="J279">
        <f>'[1]SCC x Porte = Pequena'!J23</f>
        <v>5</v>
      </c>
      <c r="K279">
        <f>'[1]SCC x Porte = Pequena'!K23</f>
        <v>53</v>
      </c>
      <c r="L279">
        <f t="shared" si="8"/>
        <v>699</v>
      </c>
      <c r="N279" s="1" t="s">
        <v>16</v>
      </c>
      <c r="O279">
        <f>+B279/'Total x Ano'!$J$30</f>
        <v>3.5349494874323245E-4</v>
      </c>
      <c r="P279">
        <f>+C279/'Total x Ano'!$J$30</f>
        <v>2.9767995683640624E-4</v>
      </c>
      <c r="Q279">
        <f>+D279/'Total x Ano'!$J$30</f>
        <v>9.0234236916035646E-4</v>
      </c>
      <c r="R279">
        <f>+E279/'Total x Ano'!$J$30</f>
        <v>6.5117490557963873E-5</v>
      </c>
      <c r="S279">
        <f>+F279/'Total x Ano'!$J$30</f>
        <v>1.8511972315764015E-3</v>
      </c>
      <c r="T279">
        <f>+G279/'Total x Ano'!$J$30</f>
        <v>1.9256172207855031E-3</v>
      </c>
      <c r="U279">
        <f>+H279/'Total x Ano'!$J$30</f>
        <v>5.0233492716143552E-4</v>
      </c>
      <c r="V279">
        <f>+I279/'Total x Ano'!$J$30</f>
        <v>6.5117490557963873E-5</v>
      </c>
      <c r="W279">
        <f>+J279/'Total x Ano'!$J$30</f>
        <v>4.6512493255688476E-5</v>
      </c>
      <c r="X279">
        <f>+K279/'Total x Ano'!$J$30</f>
        <v>4.930324285102979E-4</v>
      </c>
      <c r="Y279">
        <f>+L279/'Total x Ano'!$J$30</f>
        <v>6.5024465571452495E-3</v>
      </c>
    </row>
    <row r="280" spans="1:25" x14ac:dyDescent="0.25">
      <c r="A280" s="1" t="s">
        <v>15</v>
      </c>
      <c r="B280">
        <f>'[1]SCC x Porte = Pequena'!B24</f>
        <v>198</v>
      </c>
      <c r="C280">
        <f>'[1]SCC x Porte = Pequena'!C24</f>
        <v>98</v>
      </c>
      <c r="D280">
        <f>'[1]SCC x Porte = Pequena'!D24</f>
        <v>249</v>
      </c>
      <c r="E280">
        <f>'[1]SCC x Porte = Pequena'!E24</f>
        <v>42</v>
      </c>
      <c r="F280">
        <f>'[1]SCC x Porte = Pequena'!F24</f>
        <v>602</v>
      </c>
      <c r="G280">
        <f>'[1]SCC x Porte = Pequena'!G24</f>
        <v>260</v>
      </c>
      <c r="H280">
        <f>'[1]SCC x Porte = Pequena'!H24</f>
        <v>153</v>
      </c>
      <c r="I280">
        <f>'[1]SCC x Porte = Pequena'!I24</f>
        <v>44</v>
      </c>
      <c r="J280">
        <f>'[1]SCC x Porte = Pequena'!J24</f>
        <v>13</v>
      </c>
      <c r="K280">
        <f>'[1]SCC x Porte = Pequena'!K24</f>
        <v>245</v>
      </c>
      <c r="L280">
        <f t="shared" si="8"/>
        <v>1904</v>
      </c>
      <c r="N280" s="1" t="s">
        <v>15</v>
      </c>
      <c r="O280">
        <f>+B280/'Total x Ano'!$J$30</f>
        <v>1.8418947329252636E-3</v>
      </c>
      <c r="P280">
        <f>+C280/'Total x Ano'!$J$30</f>
        <v>9.1164486781149419E-4</v>
      </c>
      <c r="Q280">
        <f>+D280/'Total x Ano'!$J$30</f>
        <v>2.3163221641332864E-3</v>
      </c>
      <c r="R280">
        <f>+E280/'Total x Ano'!$J$30</f>
        <v>3.9070494334778321E-4</v>
      </c>
      <c r="S280">
        <f>+F280/'Total x Ano'!$J$30</f>
        <v>5.6001041879848931E-3</v>
      </c>
      <c r="T280">
        <f>+G280/'Total x Ano'!$J$30</f>
        <v>2.4186496492958009E-3</v>
      </c>
      <c r="U280">
        <f>+H280/'Total x Ano'!$J$30</f>
        <v>1.4232822936240674E-3</v>
      </c>
      <c r="V280">
        <f>+I280/'Total x Ano'!$J$30</f>
        <v>4.0930994065005861E-4</v>
      </c>
      <c r="W280">
        <f>+J280/'Total x Ano'!$J$30</f>
        <v>1.2093248246479004E-4</v>
      </c>
      <c r="X280">
        <f>+K280/'Total x Ano'!$J$30</f>
        <v>2.2791121695287355E-3</v>
      </c>
      <c r="Y280">
        <f>+L280/'Total x Ano'!$J$30</f>
        <v>1.7711957431766172E-2</v>
      </c>
    </row>
    <row r="281" spans="1:25" x14ac:dyDescent="0.25">
      <c r="A281" s="1" t="s">
        <v>14</v>
      </c>
      <c r="B281">
        <f>'[1]SCC x Porte = Pequena'!B25</f>
        <v>19</v>
      </c>
      <c r="C281">
        <f>'[1]SCC x Porte = Pequena'!C25</f>
        <v>20</v>
      </c>
      <c r="D281">
        <f>'[1]SCC x Porte = Pequena'!D25</f>
        <v>69</v>
      </c>
      <c r="E281">
        <f>'[1]SCC x Porte = Pequena'!E25</f>
        <v>4</v>
      </c>
      <c r="F281">
        <f>'[1]SCC x Porte = Pequena'!F25</f>
        <v>106</v>
      </c>
      <c r="G281">
        <f>'[1]SCC x Porte = Pequena'!G25</f>
        <v>40</v>
      </c>
      <c r="H281">
        <f>'[1]SCC x Porte = Pequena'!H25</f>
        <v>33</v>
      </c>
      <c r="I281">
        <f>'[1]SCC x Porte = Pequena'!I25</f>
        <v>3</v>
      </c>
      <c r="J281">
        <f>'[1]SCC x Porte = Pequena'!J25</f>
        <v>3</v>
      </c>
      <c r="K281">
        <f>'[1]SCC x Porte = Pequena'!K25</f>
        <v>44</v>
      </c>
      <c r="L281">
        <f t="shared" si="8"/>
        <v>341</v>
      </c>
      <c r="N281" s="1" t="s">
        <v>14</v>
      </c>
      <c r="O281">
        <f>+B281/'Total x Ano'!$J$30</f>
        <v>1.7674747437161623E-4</v>
      </c>
      <c r="P281">
        <f>+C281/'Total x Ano'!$J$30</f>
        <v>1.860499730227539E-4</v>
      </c>
      <c r="Q281">
        <f>+D281/'Total x Ano'!$J$30</f>
        <v>6.4187240692850102E-4</v>
      </c>
      <c r="R281">
        <f>+E281/'Total x Ano'!$J$30</f>
        <v>3.720999460455078E-5</v>
      </c>
      <c r="S281">
        <f>+F281/'Total x Ano'!$J$30</f>
        <v>9.860648570205958E-4</v>
      </c>
      <c r="T281">
        <f>+G281/'Total x Ano'!$J$30</f>
        <v>3.720999460455078E-4</v>
      </c>
      <c r="U281">
        <f>+H281/'Total x Ano'!$J$30</f>
        <v>3.0698245548754397E-4</v>
      </c>
      <c r="V281">
        <f>+I281/'Total x Ano'!$J$30</f>
        <v>2.7907495953413085E-5</v>
      </c>
      <c r="W281">
        <f>+J281/'Total x Ano'!$J$30</f>
        <v>2.7907495953413085E-5</v>
      </c>
      <c r="X281">
        <f>+K281/'Total x Ano'!$J$30</f>
        <v>4.0930994065005861E-4</v>
      </c>
      <c r="Y281">
        <f>+L281/'Total x Ano'!$J$30</f>
        <v>3.172152040037954E-3</v>
      </c>
    </row>
    <row r="282" spans="1:25" x14ac:dyDescent="0.25">
      <c r="A282" s="1" t="s">
        <v>13</v>
      </c>
      <c r="B282">
        <f>'[1]SCC x Porte = Pequena'!B26</f>
        <v>9</v>
      </c>
      <c r="C282">
        <f>'[1]SCC x Porte = Pequena'!C26</f>
        <v>6</v>
      </c>
      <c r="D282">
        <f>'[1]SCC x Porte = Pequena'!D26</f>
        <v>70</v>
      </c>
      <c r="E282">
        <f>'[1]SCC x Porte = Pequena'!E26</f>
        <v>2</v>
      </c>
      <c r="F282">
        <f>'[1]SCC x Porte = Pequena'!F26</f>
        <v>56</v>
      </c>
      <c r="G282">
        <f>'[1]SCC x Porte = Pequena'!G26</f>
        <v>25</v>
      </c>
      <c r="H282">
        <f>'[1]SCC x Porte = Pequena'!H26</f>
        <v>20</v>
      </c>
      <c r="I282">
        <f>'[1]SCC x Porte = Pequena'!I26</f>
        <v>2</v>
      </c>
      <c r="J282">
        <f>'[1]SCC x Porte = Pequena'!J26</f>
        <v>0</v>
      </c>
      <c r="K282">
        <f>'[1]SCC x Porte = Pequena'!K26</f>
        <v>30</v>
      </c>
      <c r="L282">
        <f t="shared" si="8"/>
        <v>220</v>
      </c>
      <c r="N282" s="1" t="s">
        <v>13</v>
      </c>
      <c r="O282">
        <f>+B282/'Total x Ano'!$J$30</f>
        <v>8.3722487860239263E-5</v>
      </c>
      <c r="P282">
        <f>+C282/'Total x Ano'!$J$30</f>
        <v>5.5814991906826171E-5</v>
      </c>
      <c r="Q282">
        <f>+D282/'Total x Ano'!$J$30</f>
        <v>6.5117490557963864E-4</v>
      </c>
      <c r="R282">
        <f>+E282/'Total x Ano'!$J$30</f>
        <v>1.860499730227539E-5</v>
      </c>
      <c r="S282">
        <f>+F282/'Total x Ano'!$J$30</f>
        <v>5.2093992446371098E-4</v>
      </c>
      <c r="T282">
        <f>+G282/'Total x Ano'!$J$30</f>
        <v>2.3256246627844238E-4</v>
      </c>
      <c r="U282">
        <f>+H282/'Total x Ano'!$J$30</f>
        <v>1.860499730227539E-4</v>
      </c>
      <c r="V282">
        <f>+I282/'Total x Ano'!$J$30</f>
        <v>1.860499730227539E-5</v>
      </c>
      <c r="W282">
        <f>+J282/'Total x Ano'!$J$30</f>
        <v>0</v>
      </c>
      <c r="X282">
        <f>+K282/'Total x Ano'!$J$30</f>
        <v>2.7907495953413089E-4</v>
      </c>
      <c r="Y282">
        <f>+L282/'Total x Ano'!$J$30</f>
        <v>2.046549703250293E-3</v>
      </c>
    </row>
    <row r="283" spans="1:25" x14ac:dyDescent="0.25">
      <c r="A283" s="1" t="s">
        <v>12</v>
      </c>
      <c r="B283">
        <f>'[1]SCC x Porte = Pequena'!B27</f>
        <v>52</v>
      </c>
      <c r="C283">
        <f>'[1]SCC x Porte = Pequena'!C27</f>
        <v>9</v>
      </c>
      <c r="D283">
        <f>'[1]SCC x Porte = Pequena'!D27</f>
        <v>119</v>
      </c>
      <c r="E283">
        <f>'[1]SCC x Porte = Pequena'!E27</f>
        <v>3</v>
      </c>
      <c r="F283">
        <f>'[1]SCC x Porte = Pequena'!F27</f>
        <v>91</v>
      </c>
      <c r="G283">
        <f>'[1]SCC x Porte = Pequena'!G27</f>
        <v>29</v>
      </c>
      <c r="H283">
        <f>'[1]SCC x Porte = Pequena'!H27</f>
        <v>24</v>
      </c>
      <c r="I283">
        <f>'[1]SCC x Porte = Pequena'!I27</f>
        <v>5</v>
      </c>
      <c r="J283">
        <f>'[1]SCC x Porte = Pequena'!J27</f>
        <v>5</v>
      </c>
      <c r="K283">
        <f>'[1]SCC x Porte = Pequena'!K27</f>
        <v>45</v>
      </c>
      <c r="L283">
        <f t="shared" si="8"/>
        <v>382</v>
      </c>
      <c r="N283" s="1" t="s">
        <v>12</v>
      </c>
      <c r="O283">
        <f>+B283/'Total x Ano'!$J$30</f>
        <v>4.8372992985916017E-4</v>
      </c>
      <c r="P283">
        <f>+C283/'Total x Ano'!$J$30</f>
        <v>8.3722487860239263E-5</v>
      </c>
      <c r="Q283">
        <f>+D283/'Total x Ano'!$J$30</f>
        <v>1.1069973394853857E-3</v>
      </c>
      <c r="R283">
        <f>+E283/'Total x Ano'!$J$30</f>
        <v>2.7907495953413085E-5</v>
      </c>
      <c r="S283">
        <f>+F283/'Total x Ano'!$J$30</f>
        <v>8.465273772535303E-4</v>
      </c>
      <c r="T283">
        <f>+G283/'Total x Ano'!$J$30</f>
        <v>2.6977246088299317E-4</v>
      </c>
      <c r="U283">
        <f>+H283/'Total x Ano'!$J$30</f>
        <v>2.2325996762730468E-4</v>
      </c>
      <c r="V283">
        <f>+I283/'Total x Ano'!$J$30</f>
        <v>4.6512493255688476E-5</v>
      </c>
      <c r="W283">
        <f>+J283/'Total x Ano'!$J$30</f>
        <v>4.6512493255688476E-5</v>
      </c>
      <c r="X283">
        <f>+K283/'Total x Ano'!$J$30</f>
        <v>4.1861243930119629E-4</v>
      </c>
      <c r="Y283">
        <f>+L283/'Total x Ano'!$J$30</f>
        <v>3.5535544847345997E-3</v>
      </c>
    </row>
    <row r="284" spans="1:25" x14ac:dyDescent="0.25">
      <c r="A284" s="1" t="s">
        <v>11</v>
      </c>
      <c r="B284">
        <f>'[1]SCC x Porte = Pequena'!B28</f>
        <v>0</v>
      </c>
      <c r="C284">
        <f>'[1]SCC x Porte = Pequena'!C28</f>
        <v>4</v>
      </c>
      <c r="D284">
        <f>'[1]SCC x Porte = Pequena'!D28</f>
        <v>15</v>
      </c>
      <c r="E284">
        <f>'[1]SCC x Porte = Pequena'!E28</f>
        <v>1</v>
      </c>
      <c r="F284">
        <f>'[1]SCC x Porte = Pequena'!F28</f>
        <v>12</v>
      </c>
      <c r="G284">
        <f>'[1]SCC x Porte = Pequena'!G28</f>
        <v>8</v>
      </c>
      <c r="H284">
        <f>'[1]SCC x Porte = Pequena'!H28</f>
        <v>3</v>
      </c>
      <c r="I284">
        <f>'[1]SCC x Porte = Pequena'!I28</f>
        <v>1</v>
      </c>
      <c r="J284">
        <f>'[1]SCC x Porte = Pequena'!J28</f>
        <v>1</v>
      </c>
      <c r="K284">
        <f>'[1]SCC x Porte = Pequena'!K28</f>
        <v>8</v>
      </c>
      <c r="L284">
        <f t="shared" si="8"/>
        <v>53</v>
      </c>
      <c r="N284" s="1" t="s">
        <v>11</v>
      </c>
      <c r="O284">
        <f>+B284/'Total x Ano'!$J$30</f>
        <v>0</v>
      </c>
      <c r="P284">
        <f>+C284/'Total x Ano'!$J$30</f>
        <v>3.720999460455078E-5</v>
      </c>
      <c r="Q284">
        <f>+D284/'Total x Ano'!$J$30</f>
        <v>1.3953747976706545E-4</v>
      </c>
      <c r="R284">
        <f>+E284/'Total x Ano'!$J$30</f>
        <v>9.3024986511376951E-6</v>
      </c>
      <c r="S284">
        <f>+F284/'Total x Ano'!$J$30</f>
        <v>1.1162998381365234E-4</v>
      </c>
      <c r="T284">
        <f>+G284/'Total x Ano'!$J$30</f>
        <v>7.4419989209101561E-5</v>
      </c>
      <c r="U284">
        <f>+H284/'Total x Ano'!$J$30</f>
        <v>2.7907495953413085E-5</v>
      </c>
      <c r="V284">
        <f>+I284/'Total x Ano'!$J$30</f>
        <v>9.3024986511376951E-6</v>
      </c>
      <c r="W284">
        <f>+J284/'Total x Ano'!$J$30</f>
        <v>9.3024986511376951E-6</v>
      </c>
      <c r="X284">
        <f>+K284/'Total x Ano'!$J$30</f>
        <v>7.4419989209101561E-5</v>
      </c>
      <c r="Y284">
        <f>+L284/'Total x Ano'!$J$30</f>
        <v>4.930324285102979E-4</v>
      </c>
    </row>
    <row r="285" spans="1:25" x14ac:dyDescent="0.25">
      <c r="A285" s="1" t="s">
        <v>10</v>
      </c>
      <c r="B285">
        <f>'[1]SCC x Porte = Pequena'!B29</f>
        <v>0</v>
      </c>
      <c r="C285">
        <f>'[1]SCC x Porte = Pequena'!C29</f>
        <v>0</v>
      </c>
      <c r="D285">
        <f>'[1]SCC x Porte = Pequena'!D29</f>
        <v>24</v>
      </c>
      <c r="E285">
        <f>'[1]SCC x Porte = Pequena'!E29</f>
        <v>0</v>
      </c>
      <c r="F285">
        <f>'[1]SCC x Porte = Pequena'!F29</f>
        <v>9</v>
      </c>
      <c r="G285">
        <f>'[1]SCC x Porte = Pequena'!G29</f>
        <v>3</v>
      </c>
      <c r="H285">
        <f>'[1]SCC x Porte = Pequena'!H29</f>
        <v>5</v>
      </c>
      <c r="I285">
        <f>'[1]SCC x Porte = Pequena'!I29</f>
        <v>2</v>
      </c>
      <c r="J285">
        <f>'[1]SCC x Porte = Pequena'!J29</f>
        <v>0</v>
      </c>
      <c r="K285">
        <f>'[1]SCC x Porte = Pequena'!K29</f>
        <v>7</v>
      </c>
      <c r="L285">
        <f t="shared" si="8"/>
        <v>50</v>
      </c>
      <c r="N285" s="1" t="s">
        <v>10</v>
      </c>
      <c r="O285">
        <f>+B285/'Total x Ano'!$J$30</f>
        <v>0</v>
      </c>
      <c r="P285">
        <f>+C285/'Total x Ano'!$J$30</f>
        <v>0</v>
      </c>
      <c r="Q285">
        <f>+D285/'Total x Ano'!$J$30</f>
        <v>2.2325996762730468E-4</v>
      </c>
      <c r="R285">
        <f>+E285/'Total x Ano'!$J$30</f>
        <v>0</v>
      </c>
      <c r="S285">
        <f>+F285/'Total x Ano'!$J$30</f>
        <v>8.3722487860239263E-5</v>
      </c>
      <c r="T285">
        <f>+G285/'Total x Ano'!$J$30</f>
        <v>2.7907495953413085E-5</v>
      </c>
      <c r="U285">
        <f>+H285/'Total x Ano'!$J$30</f>
        <v>4.6512493255688476E-5</v>
      </c>
      <c r="V285">
        <f>+I285/'Total x Ano'!$J$30</f>
        <v>1.860499730227539E-5</v>
      </c>
      <c r="W285">
        <f>+J285/'Total x Ano'!$J$30</f>
        <v>0</v>
      </c>
      <c r="X285">
        <f>+K285/'Total x Ano'!$J$30</f>
        <v>6.5117490557963873E-5</v>
      </c>
      <c r="Y285">
        <f>+L285/'Total x Ano'!$J$30</f>
        <v>4.6512493255688477E-4</v>
      </c>
    </row>
    <row r="286" spans="1:25" x14ac:dyDescent="0.25">
      <c r="A286" s="1" t="s">
        <v>9</v>
      </c>
      <c r="B286">
        <f>'[1]SCC x Porte = Pequena'!B30</f>
        <v>15</v>
      </c>
      <c r="C286">
        <f>'[1]SCC x Porte = Pequena'!C30</f>
        <v>13</v>
      </c>
      <c r="D286">
        <f>'[1]SCC x Porte = Pequena'!D30</f>
        <v>30</v>
      </c>
      <c r="E286">
        <f>'[1]SCC x Porte = Pequena'!E30</f>
        <v>6</v>
      </c>
      <c r="F286">
        <f>'[1]SCC x Porte = Pequena'!F30</f>
        <v>27</v>
      </c>
      <c r="G286">
        <f>'[1]SCC x Porte = Pequena'!G30</f>
        <v>10</v>
      </c>
      <c r="H286">
        <f>'[1]SCC x Porte = Pequena'!H30</f>
        <v>10</v>
      </c>
      <c r="I286">
        <f>'[1]SCC x Porte = Pequena'!I30</f>
        <v>2</v>
      </c>
      <c r="J286">
        <f>'[1]SCC x Porte = Pequena'!J30</f>
        <v>1</v>
      </c>
      <c r="K286">
        <f>'[1]SCC x Porte = Pequena'!K30</f>
        <v>16</v>
      </c>
      <c r="L286">
        <f t="shared" si="8"/>
        <v>130</v>
      </c>
      <c r="N286" s="1" t="s">
        <v>9</v>
      </c>
      <c r="O286">
        <f>+B286/'Total x Ano'!$J$30</f>
        <v>1.3953747976706545E-4</v>
      </c>
      <c r="P286">
        <f>+C286/'Total x Ano'!$J$30</f>
        <v>1.2093248246479004E-4</v>
      </c>
      <c r="Q286">
        <f>+D286/'Total x Ano'!$J$30</f>
        <v>2.7907495953413089E-4</v>
      </c>
      <c r="R286">
        <f>+E286/'Total x Ano'!$J$30</f>
        <v>5.5814991906826171E-5</v>
      </c>
      <c r="S286">
        <f>+F286/'Total x Ano'!$J$30</f>
        <v>2.5116746358071776E-4</v>
      </c>
      <c r="T286">
        <f>+G286/'Total x Ano'!$J$30</f>
        <v>9.3024986511376951E-5</v>
      </c>
      <c r="U286">
        <f>+H286/'Total x Ano'!$J$30</f>
        <v>9.3024986511376951E-5</v>
      </c>
      <c r="V286">
        <f>+I286/'Total x Ano'!$J$30</f>
        <v>1.860499730227539E-5</v>
      </c>
      <c r="W286">
        <f>+J286/'Total x Ano'!$J$30</f>
        <v>9.3024986511376951E-6</v>
      </c>
      <c r="X286">
        <f>+K286/'Total x Ano'!$J$30</f>
        <v>1.4883997841820312E-4</v>
      </c>
      <c r="Y286">
        <f>+L286/'Total x Ano'!$J$30</f>
        <v>1.2093248246479004E-3</v>
      </c>
    </row>
    <row r="287" spans="1:25" x14ac:dyDescent="0.25">
      <c r="A287" s="1" t="s">
        <v>8</v>
      </c>
      <c r="B287">
        <f>'[1]SCC x Porte = Pequena'!B31</f>
        <v>2</v>
      </c>
      <c r="C287">
        <f>'[1]SCC x Porte = Pequena'!C31</f>
        <v>5</v>
      </c>
      <c r="D287">
        <f>'[1]SCC x Porte = Pequena'!D31</f>
        <v>20</v>
      </c>
      <c r="E287">
        <f>'[1]SCC x Porte = Pequena'!E31</f>
        <v>3</v>
      </c>
      <c r="F287">
        <f>'[1]SCC x Porte = Pequena'!F31</f>
        <v>44</v>
      </c>
      <c r="G287">
        <f>'[1]SCC x Porte = Pequena'!G31</f>
        <v>22</v>
      </c>
      <c r="H287">
        <f>'[1]SCC x Porte = Pequena'!H31</f>
        <v>10</v>
      </c>
      <c r="I287">
        <f>'[1]SCC x Porte = Pequena'!I31</f>
        <v>0</v>
      </c>
      <c r="J287">
        <f>'[1]SCC x Porte = Pequena'!J31</f>
        <v>4</v>
      </c>
      <c r="K287">
        <f>'[1]SCC x Porte = Pequena'!K31</f>
        <v>28</v>
      </c>
      <c r="L287">
        <f t="shared" si="8"/>
        <v>138</v>
      </c>
      <c r="N287" s="1" t="s">
        <v>8</v>
      </c>
      <c r="O287">
        <f>+B287/'Total x Ano'!$J$30</f>
        <v>1.860499730227539E-5</v>
      </c>
      <c r="P287">
        <f>+C287/'Total x Ano'!$J$30</f>
        <v>4.6512493255688476E-5</v>
      </c>
      <c r="Q287">
        <f>+D287/'Total x Ano'!$J$30</f>
        <v>1.860499730227539E-4</v>
      </c>
      <c r="R287">
        <f>+E287/'Total x Ano'!$J$30</f>
        <v>2.7907495953413085E-5</v>
      </c>
      <c r="S287">
        <f>+F287/'Total x Ano'!$J$30</f>
        <v>4.0930994065005861E-4</v>
      </c>
      <c r="T287">
        <f>+G287/'Total x Ano'!$J$30</f>
        <v>2.0465497032502931E-4</v>
      </c>
      <c r="U287">
        <f>+H287/'Total x Ano'!$J$30</f>
        <v>9.3024986511376951E-5</v>
      </c>
      <c r="V287">
        <f>+I287/'Total x Ano'!$J$30</f>
        <v>0</v>
      </c>
      <c r="W287">
        <f>+J287/'Total x Ano'!$J$30</f>
        <v>3.720999460455078E-5</v>
      </c>
      <c r="X287">
        <f>+K287/'Total x Ano'!$J$30</f>
        <v>2.6046996223185549E-4</v>
      </c>
      <c r="Y287">
        <f>+L287/'Total x Ano'!$J$30</f>
        <v>1.283744813857002E-3</v>
      </c>
    </row>
    <row r="288" spans="1:25" x14ac:dyDescent="0.25">
      <c r="A288" s="1" t="s">
        <v>7</v>
      </c>
      <c r="B288">
        <f>'[1]SCC x Porte = Pequena'!B32</f>
        <v>410</v>
      </c>
      <c r="C288">
        <f>'[1]SCC x Porte = Pequena'!C32</f>
        <v>272</v>
      </c>
      <c r="D288">
        <f>'[1]SCC x Porte = Pequena'!D32</f>
        <v>1033</v>
      </c>
      <c r="E288">
        <f>'[1]SCC x Porte = Pequena'!E32</f>
        <v>84</v>
      </c>
      <c r="F288">
        <f>'[1]SCC x Porte = Pequena'!F32</f>
        <v>1586</v>
      </c>
      <c r="G288">
        <f>'[1]SCC x Porte = Pequena'!G32</f>
        <v>863</v>
      </c>
      <c r="H288">
        <f>'[1]SCC x Porte = Pequena'!H32</f>
        <v>445</v>
      </c>
      <c r="I288">
        <f>'[1]SCC x Porte = Pequena'!I32</f>
        <v>85</v>
      </c>
      <c r="J288">
        <f>'[1]SCC x Porte = Pequena'!J32</f>
        <v>50</v>
      </c>
      <c r="K288">
        <f>'[1]SCC x Porte = Pequena'!K32</f>
        <v>670</v>
      </c>
      <c r="L288">
        <f t="shared" si="8"/>
        <v>5498</v>
      </c>
      <c r="N288" s="1" t="s">
        <v>7</v>
      </c>
      <c r="O288">
        <f>+B288/'Total x Ano'!$J$30</f>
        <v>3.8140244469664552E-3</v>
      </c>
      <c r="P288">
        <f>+C288/'Total x Ano'!$J$30</f>
        <v>2.5302796331094532E-3</v>
      </c>
      <c r="Q288">
        <f>+D288/'Total x Ano'!$J$30</f>
        <v>9.6094811066252395E-3</v>
      </c>
      <c r="R288">
        <f>+E288/'Total x Ano'!$J$30</f>
        <v>7.8140988669556642E-4</v>
      </c>
      <c r="S288">
        <f>+F288/'Total x Ano'!$J$30</f>
        <v>1.4753762860704385E-2</v>
      </c>
      <c r="T288">
        <f>+G288/'Total x Ano'!$J$30</f>
        <v>8.0280563359318314E-3</v>
      </c>
      <c r="U288">
        <f>+H288/'Total x Ano'!$J$30</f>
        <v>4.1396118997562743E-3</v>
      </c>
      <c r="V288">
        <f>+I288/'Total x Ano'!$J$30</f>
        <v>7.9071238534670415E-4</v>
      </c>
      <c r="W288">
        <f>+J288/'Total x Ano'!$J$30</f>
        <v>4.6512493255688477E-4</v>
      </c>
      <c r="X288">
        <f>+K288/'Total x Ano'!$J$30</f>
        <v>6.2326740962622557E-3</v>
      </c>
      <c r="Y288">
        <f>+L288/'Total x Ano'!$J$30</f>
        <v>5.1145137583955051E-2</v>
      </c>
    </row>
    <row r="291" spans="1:25" s="1" customFormat="1" x14ac:dyDescent="0.25">
      <c r="B291" s="1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  <c r="O291" s="1">
        <v>2016</v>
      </c>
      <c r="P291" s="1">
        <v>2016</v>
      </c>
      <c r="Q291" s="1">
        <v>2016</v>
      </c>
      <c r="R291" s="1">
        <v>2016</v>
      </c>
      <c r="S291" s="1">
        <v>2016</v>
      </c>
      <c r="T291" s="1">
        <v>2016</v>
      </c>
      <c r="U291" s="1">
        <v>2016</v>
      </c>
      <c r="V291" s="1">
        <v>2016</v>
      </c>
      <c r="W291" s="1">
        <v>2016</v>
      </c>
      <c r="X291" s="1">
        <v>2016</v>
      </c>
      <c r="Y291" s="1">
        <v>2016</v>
      </c>
    </row>
    <row r="292" spans="1:25" x14ac:dyDescent="0.25">
      <c r="B292" s="1" t="s">
        <v>505</v>
      </c>
      <c r="C292" s="1" t="s">
        <v>541</v>
      </c>
      <c r="D292" s="1" t="s">
        <v>1</v>
      </c>
      <c r="E292" s="1" t="s">
        <v>531</v>
      </c>
      <c r="F292" s="1" t="s">
        <v>510</v>
      </c>
      <c r="G292" s="1" t="s">
        <v>537</v>
      </c>
      <c r="H292" s="1" t="s">
        <v>2</v>
      </c>
      <c r="I292" s="1" t="s">
        <v>3</v>
      </c>
      <c r="J292" s="1" t="s">
        <v>6</v>
      </c>
      <c r="K292" s="1" t="s">
        <v>533</v>
      </c>
      <c r="L292" s="1" t="s">
        <v>565</v>
      </c>
      <c r="N292" s="1"/>
      <c r="O292" s="1" t="s">
        <v>505</v>
      </c>
      <c r="P292" s="1" t="s">
        <v>541</v>
      </c>
      <c r="Q292" s="1" t="s">
        <v>1</v>
      </c>
      <c r="R292" s="1" t="s">
        <v>531</v>
      </c>
      <c r="S292" s="1" t="s">
        <v>510</v>
      </c>
      <c r="T292" s="1" t="s">
        <v>537</v>
      </c>
      <c r="U292" s="1" t="s">
        <v>2</v>
      </c>
      <c r="V292" s="1" t="s">
        <v>3</v>
      </c>
      <c r="W292" s="1" t="s">
        <v>6</v>
      </c>
      <c r="X292" s="1" t="s">
        <v>533</v>
      </c>
      <c r="Y292" s="1" t="s">
        <v>565</v>
      </c>
    </row>
    <row r="293" spans="1:25" x14ac:dyDescent="0.25">
      <c r="A293" s="1" t="s">
        <v>34</v>
      </c>
      <c r="B293">
        <f>'[1]SCC x Porte = Pequena'!B37</f>
        <v>1</v>
      </c>
      <c r="C293">
        <f>'[1]SCC x Porte = Pequena'!C37</f>
        <v>0</v>
      </c>
      <c r="D293">
        <f>'[1]SCC x Porte = Pequena'!D37</f>
        <v>16</v>
      </c>
      <c r="E293">
        <f>'[1]SCC x Porte = Pequena'!E37</f>
        <v>0</v>
      </c>
      <c r="F293">
        <f>'[1]SCC x Porte = Pequena'!F37</f>
        <v>4</v>
      </c>
      <c r="G293">
        <f>'[1]SCC x Porte = Pequena'!G37</f>
        <v>1</v>
      </c>
      <c r="H293">
        <f>'[1]SCC x Porte = Pequena'!H37</f>
        <v>0</v>
      </c>
      <c r="I293">
        <f>'[1]SCC x Porte = Pequena'!I37</f>
        <v>0</v>
      </c>
      <c r="J293">
        <f>'[1]SCC x Porte = Pequena'!J37</f>
        <v>0</v>
      </c>
      <c r="K293">
        <f>'[1]SCC x Porte = Pequena'!K37</f>
        <v>0</v>
      </c>
      <c r="L293">
        <f>SUM(B293:K293)</f>
        <v>22</v>
      </c>
      <c r="N293" s="1" t="s">
        <v>34</v>
      </c>
      <c r="O293">
        <f>+B293/'Total x Ano'!$K$30</f>
        <v>9.5673638085761841E-6</v>
      </c>
      <c r="P293">
        <f>+C293/'Total x Ano'!$K$30</f>
        <v>0</v>
      </c>
      <c r="Q293">
        <f>+D293/'Total x Ano'!$K$30</f>
        <v>1.5307782093721895E-4</v>
      </c>
      <c r="R293">
        <f>+E293/'Total x Ano'!$K$30</f>
        <v>0</v>
      </c>
      <c r="S293">
        <f>+F293/'Total x Ano'!$K$30</f>
        <v>3.8269455234304736E-5</v>
      </c>
      <c r="T293">
        <f>+G293/'Total x Ano'!$K$30</f>
        <v>9.5673638085761841E-6</v>
      </c>
      <c r="U293">
        <f>+H293/'Total x Ano'!$K$30</f>
        <v>0</v>
      </c>
      <c r="V293">
        <f>+I293/'Total x Ano'!$K$30</f>
        <v>0</v>
      </c>
      <c r="W293">
        <f>+J293/'Total x Ano'!$K$30</f>
        <v>0</v>
      </c>
      <c r="X293">
        <f>+K293/'Total x Ano'!$K$30</f>
        <v>0</v>
      </c>
      <c r="Y293">
        <f>+L293/'Total x Ano'!$K$30</f>
        <v>2.1048200378867606E-4</v>
      </c>
    </row>
    <row r="294" spans="1:25" x14ac:dyDescent="0.25">
      <c r="A294" s="1" t="s">
        <v>33</v>
      </c>
      <c r="B294">
        <f>'[1]SCC x Porte = Pequena'!B38</f>
        <v>0</v>
      </c>
      <c r="C294">
        <f>'[1]SCC x Porte = Pequena'!C38</f>
        <v>1</v>
      </c>
      <c r="D294">
        <f>'[1]SCC x Porte = Pequena'!D38</f>
        <v>3</v>
      </c>
      <c r="E294">
        <f>'[1]SCC x Porte = Pequena'!E38</f>
        <v>0</v>
      </c>
      <c r="F294">
        <f>'[1]SCC x Porte = Pequena'!F38</f>
        <v>5</v>
      </c>
      <c r="G294">
        <f>'[1]SCC x Porte = Pequena'!G38</f>
        <v>1</v>
      </c>
      <c r="H294">
        <f>'[1]SCC x Porte = Pequena'!H38</f>
        <v>0</v>
      </c>
      <c r="I294">
        <f>'[1]SCC x Porte = Pequena'!I38</f>
        <v>0</v>
      </c>
      <c r="J294">
        <f>'[1]SCC x Porte = Pequena'!J38</f>
        <v>0</v>
      </c>
      <c r="K294">
        <f>'[1]SCC x Porte = Pequena'!K38</f>
        <v>1</v>
      </c>
      <c r="L294">
        <f t="shared" ref="L294:L320" si="9">SUM(B294:K294)</f>
        <v>11</v>
      </c>
      <c r="N294" s="1" t="s">
        <v>33</v>
      </c>
      <c r="O294">
        <f>+B294/'Total x Ano'!$K$30</f>
        <v>0</v>
      </c>
      <c r="P294">
        <f>+C294/'Total x Ano'!$K$30</f>
        <v>9.5673638085761841E-6</v>
      </c>
      <c r="Q294">
        <f>+D294/'Total x Ano'!$K$30</f>
        <v>2.8702091425728554E-5</v>
      </c>
      <c r="R294">
        <f>+E294/'Total x Ano'!$K$30</f>
        <v>0</v>
      </c>
      <c r="S294">
        <f>+F294/'Total x Ano'!$K$30</f>
        <v>4.7836819042880922E-5</v>
      </c>
      <c r="T294">
        <f>+G294/'Total x Ano'!$K$30</f>
        <v>9.5673638085761841E-6</v>
      </c>
      <c r="U294">
        <f>+H294/'Total x Ano'!$K$30</f>
        <v>0</v>
      </c>
      <c r="V294">
        <f>+I294/'Total x Ano'!$K$30</f>
        <v>0</v>
      </c>
      <c r="W294">
        <f>+J294/'Total x Ano'!$K$30</f>
        <v>0</v>
      </c>
      <c r="X294">
        <f>+K294/'Total x Ano'!$K$30</f>
        <v>9.5673638085761841E-6</v>
      </c>
      <c r="Y294">
        <f>+L294/'Total x Ano'!$K$30</f>
        <v>1.0524100189433803E-4</v>
      </c>
    </row>
    <row r="295" spans="1:25" x14ac:dyDescent="0.25">
      <c r="A295" s="1" t="s">
        <v>32</v>
      </c>
      <c r="B295">
        <f>'[1]SCC x Porte = Pequena'!B39</f>
        <v>6</v>
      </c>
      <c r="C295">
        <f>'[1]SCC x Porte = Pequena'!C39</f>
        <v>2</v>
      </c>
      <c r="D295">
        <f>'[1]SCC x Porte = Pequena'!D39</f>
        <v>14</v>
      </c>
      <c r="E295">
        <f>'[1]SCC x Porte = Pequena'!E39</f>
        <v>0</v>
      </c>
      <c r="F295">
        <f>'[1]SCC x Porte = Pequena'!F39</f>
        <v>32</v>
      </c>
      <c r="G295">
        <f>'[1]SCC x Porte = Pequena'!G39</f>
        <v>6</v>
      </c>
      <c r="H295">
        <f>'[1]SCC x Porte = Pequena'!H39</f>
        <v>7</v>
      </c>
      <c r="I295">
        <f>'[1]SCC x Porte = Pequena'!I39</f>
        <v>1</v>
      </c>
      <c r="J295">
        <f>'[1]SCC x Porte = Pequena'!J39</f>
        <v>0</v>
      </c>
      <c r="K295">
        <f>'[1]SCC x Porte = Pequena'!K39</f>
        <v>3</v>
      </c>
      <c r="L295">
        <f t="shared" si="9"/>
        <v>71</v>
      </c>
      <c r="N295" s="1" t="s">
        <v>32</v>
      </c>
      <c r="O295">
        <f>+B295/'Total x Ano'!$K$30</f>
        <v>5.7404182851457108E-5</v>
      </c>
      <c r="P295">
        <f>+C295/'Total x Ano'!$K$30</f>
        <v>1.9134727617152368E-5</v>
      </c>
      <c r="Q295">
        <f>+D295/'Total x Ano'!$K$30</f>
        <v>1.339430933200666E-4</v>
      </c>
      <c r="R295">
        <f>+E295/'Total x Ano'!$K$30</f>
        <v>0</v>
      </c>
      <c r="S295">
        <f>+F295/'Total x Ano'!$K$30</f>
        <v>3.0615564187443789E-4</v>
      </c>
      <c r="T295">
        <f>+G295/'Total x Ano'!$K$30</f>
        <v>5.7404182851457108E-5</v>
      </c>
      <c r="U295">
        <f>+H295/'Total x Ano'!$K$30</f>
        <v>6.69715466600333E-5</v>
      </c>
      <c r="V295">
        <f>+I295/'Total x Ano'!$K$30</f>
        <v>9.5673638085761841E-6</v>
      </c>
      <c r="W295">
        <f>+J295/'Total x Ano'!$K$30</f>
        <v>0</v>
      </c>
      <c r="X295">
        <f>+K295/'Total x Ano'!$K$30</f>
        <v>2.8702091425728554E-5</v>
      </c>
      <c r="Y295">
        <f>+L295/'Total x Ano'!$K$30</f>
        <v>6.7928283040890908E-4</v>
      </c>
    </row>
    <row r="296" spans="1:25" x14ac:dyDescent="0.25">
      <c r="A296" s="1" t="s">
        <v>31</v>
      </c>
      <c r="B296">
        <f>'[1]SCC x Porte = Pequena'!B40</f>
        <v>0</v>
      </c>
      <c r="C296">
        <f>'[1]SCC x Porte = Pequena'!C40</f>
        <v>0</v>
      </c>
      <c r="D296">
        <f>'[1]SCC x Porte = Pequena'!D40</f>
        <v>5</v>
      </c>
      <c r="E296">
        <f>'[1]SCC x Porte = Pequena'!E40</f>
        <v>0</v>
      </c>
      <c r="F296">
        <f>'[1]SCC x Porte = Pequena'!F40</f>
        <v>2</v>
      </c>
      <c r="G296">
        <f>'[1]SCC x Porte = Pequena'!G40</f>
        <v>1</v>
      </c>
      <c r="H296">
        <f>'[1]SCC x Porte = Pequena'!H40</f>
        <v>1</v>
      </c>
      <c r="I296">
        <f>'[1]SCC x Porte = Pequena'!I40</f>
        <v>1</v>
      </c>
      <c r="J296">
        <f>'[1]SCC x Porte = Pequena'!J40</f>
        <v>0</v>
      </c>
      <c r="K296">
        <f>'[1]SCC x Porte = Pequena'!K40</f>
        <v>0</v>
      </c>
      <c r="L296">
        <f t="shared" si="9"/>
        <v>10</v>
      </c>
      <c r="N296" s="1" t="s">
        <v>31</v>
      </c>
      <c r="O296">
        <f>+B296/'Total x Ano'!$K$30</f>
        <v>0</v>
      </c>
      <c r="P296">
        <f>+C296/'Total x Ano'!$K$30</f>
        <v>0</v>
      </c>
      <c r="Q296">
        <f>+D296/'Total x Ano'!$K$30</f>
        <v>4.7836819042880922E-5</v>
      </c>
      <c r="R296">
        <f>+E296/'Total x Ano'!$K$30</f>
        <v>0</v>
      </c>
      <c r="S296">
        <f>+F296/'Total x Ano'!$K$30</f>
        <v>1.9134727617152368E-5</v>
      </c>
      <c r="T296">
        <f>+G296/'Total x Ano'!$K$30</f>
        <v>9.5673638085761841E-6</v>
      </c>
      <c r="U296">
        <f>+H296/'Total x Ano'!$K$30</f>
        <v>9.5673638085761841E-6</v>
      </c>
      <c r="V296">
        <f>+I296/'Total x Ano'!$K$30</f>
        <v>9.5673638085761841E-6</v>
      </c>
      <c r="W296">
        <f>+J296/'Total x Ano'!$K$30</f>
        <v>0</v>
      </c>
      <c r="X296">
        <f>+K296/'Total x Ano'!$K$30</f>
        <v>0</v>
      </c>
      <c r="Y296">
        <f>+L296/'Total x Ano'!$K$30</f>
        <v>9.5673638085761844E-5</v>
      </c>
    </row>
    <row r="297" spans="1:25" x14ac:dyDescent="0.25">
      <c r="A297" s="1" t="s">
        <v>30</v>
      </c>
      <c r="B297">
        <f>'[1]SCC x Porte = Pequena'!B41</f>
        <v>1</v>
      </c>
      <c r="C297">
        <f>'[1]SCC x Porte = Pequena'!C41</f>
        <v>10</v>
      </c>
      <c r="D297">
        <f>'[1]SCC x Porte = Pequena'!D41</f>
        <v>21</v>
      </c>
      <c r="E297">
        <f>'[1]SCC x Porte = Pequena'!E41</f>
        <v>1</v>
      </c>
      <c r="F297">
        <f>'[1]SCC x Porte = Pequena'!F41</f>
        <v>11</v>
      </c>
      <c r="G297">
        <f>'[1]SCC x Porte = Pequena'!G41</f>
        <v>18</v>
      </c>
      <c r="H297">
        <f>'[1]SCC x Porte = Pequena'!H41</f>
        <v>7</v>
      </c>
      <c r="I297">
        <f>'[1]SCC x Porte = Pequena'!I41</f>
        <v>2</v>
      </c>
      <c r="J297">
        <f>'[1]SCC x Porte = Pequena'!J41</f>
        <v>0</v>
      </c>
      <c r="K297">
        <f>'[1]SCC x Porte = Pequena'!K41</f>
        <v>7</v>
      </c>
      <c r="L297">
        <f t="shared" si="9"/>
        <v>78</v>
      </c>
      <c r="N297" s="1" t="s">
        <v>30</v>
      </c>
      <c r="O297">
        <f>+B297/'Total x Ano'!$K$30</f>
        <v>9.5673638085761841E-6</v>
      </c>
      <c r="P297">
        <f>+C297/'Total x Ano'!$K$30</f>
        <v>9.5673638085761844E-5</v>
      </c>
      <c r="Q297">
        <f>+D297/'Total x Ano'!$K$30</f>
        <v>2.0091463998009987E-4</v>
      </c>
      <c r="R297">
        <f>+E297/'Total x Ano'!$K$30</f>
        <v>9.5673638085761841E-6</v>
      </c>
      <c r="S297">
        <f>+F297/'Total x Ano'!$K$30</f>
        <v>1.0524100189433803E-4</v>
      </c>
      <c r="T297">
        <f>+G297/'Total x Ano'!$K$30</f>
        <v>1.7221254855437132E-4</v>
      </c>
      <c r="U297">
        <f>+H297/'Total x Ano'!$K$30</f>
        <v>6.69715466600333E-5</v>
      </c>
      <c r="V297">
        <f>+I297/'Total x Ano'!$K$30</f>
        <v>1.9134727617152368E-5</v>
      </c>
      <c r="W297">
        <f>+J297/'Total x Ano'!$K$30</f>
        <v>0</v>
      </c>
      <c r="X297">
        <f>+K297/'Total x Ano'!$K$30</f>
        <v>6.69715466600333E-5</v>
      </c>
      <c r="Y297">
        <f>+L297/'Total x Ano'!$K$30</f>
        <v>7.4625437706894238E-4</v>
      </c>
    </row>
    <row r="298" spans="1:25" x14ac:dyDescent="0.25">
      <c r="A298" s="1" t="s">
        <v>29</v>
      </c>
      <c r="B298">
        <f>'[1]SCC x Porte = Pequena'!B42</f>
        <v>0</v>
      </c>
      <c r="C298">
        <f>'[1]SCC x Porte = Pequena'!C42</f>
        <v>0</v>
      </c>
      <c r="D298">
        <f>'[1]SCC x Porte = Pequena'!D42</f>
        <v>4</v>
      </c>
      <c r="E298">
        <f>'[1]SCC x Porte = Pequena'!E42</f>
        <v>0</v>
      </c>
      <c r="F298">
        <f>'[1]SCC x Porte = Pequena'!F42</f>
        <v>2</v>
      </c>
      <c r="G298">
        <f>'[1]SCC x Porte = Pequena'!G42</f>
        <v>1</v>
      </c>
      <c r="H298">
        <f>'[1]SCC x Porte = Pequena'!H42</f>
        <v>1</v>
      </c>
      <c r="I298">
        <f>'[1]SCC x Porte = Pequena'!I42</f>
        <v>0</v>
      </c>
      <c r="J298">
        <f>'[1]SCC x Porte = Pequena'!J42</f>
        <v>0</v>
      </c>
      <c r="K298">
        <f>'[1]SCC x Porte = Pequena'!K42</f>
        <v>0</v>
      </c>
      <c r="L298">
        <f t="shared" si="9"/>
        <v>8</v>
      </c>
      <c r="N298" s="1" t="s">
        <v>29</v>
      </c>
      <c r="O298">
        <f>+B298/'Total x Ano'!$K$30</f>
        <v>0</v>
      </c>
      <c r="P298">
        <f>+C298/'Total x Ano'!$K$30</f>
        <v>0</v>
      </c>
      <c r="Q298">
        <f>+D298/'Total x Ano'!$K$30</f>
        <v>3.8269455234304736E-5</v>
      </c>
      <c r="R298">
        <f>+E298/'Total x Ano'!$K$30</f>
        <v>0</v>
      </c>
      <c r="S298">
        <f>+F298/'Total x Ano'!$K$30</f>
        <v>1.9134727617152368E-5</v>
      </c>
      <c r="T298">
        <f>+G298/'Total x Ano'!$K$30</f>
        <v>9.5673638085761841E-6</v>
      </c>
      <c r="U298">
        <f>+H298/'Total x Ano'!$K$30</f>
        <v>9.5673638085761841E-6</v>
      </c>
      <c r="V298">
        <f>+I298/'Total x Ano'!$K$30</f>
        <v>0</v>
      </c>
      <c r="W298">
        <f>+J298/'Total x Ano'!$K$30</f>
        <v>0</v>
      </c>
      <c r="X298">
        <f>+K298/'Total x Ano'!$K$30</f>
        <v>0</v>
      </c>
      <c r="Y298">
        <f>+L298/'Total x Ano'!$K$30</f>
        <v>7.6538910468609473E-5</v>
      </c>
    </row>
    <row r="299" spans="1:25" x14ac:dyDescent="0.25">
      <c r="A299" s="1" t="s">
        <v>28</v>
      </c>
      <c r="B299">
        <f>'[1]SCC x Porte = Pequena'!B43</f>
        <v>0</v>
      </c>
      <c r="C299">
        <f>'[1]SCC x Porte = Pequena'!C43</f>
        <v>1</v>
      </c>
      <c r="D299">
        <f>'[1]SCC x Porte = Pequena'!D43</f>
        <v>7</v>
      </c>
      <c r="E299">
        <f>'[1]SCC x Porte = Pequena'!E43</f>
        <v>0</v>
      </c>
      <c r="F299">
        <f>'[1]SCC x Porte = Pequena'!F43</f>
        <v>2</v>
      </c>
      <c r="G299">
        <f>'[1]SCC x Porte = Pequena'!G43</f>
        <v>3</v>
      </c>
      <c r="H299">
        <f>'[1]SCC x Porte = Pequena'!H43</f>
        <v>0</v>
      </c>
      <c r="I299">
        <f>'[1]SCC x Porte = Pequena'!I43</f>
        <v>0</v>
      </c>
      <c r="J299">
        <f>'[1]SCC x Porte = Pequena'!J43</f>
        <v>0</v>
      </c>
      <c r="K299">
        <f>'[1]SCC x Porte = Pequena'!K43</f>
        <v>2</v>
      </c>
      <c r="L299">
        <f t="shared" si="9"/>
        <v>15</v>
      </c>
      <c r="N299" s="1" t="s">
        <v>28</v>
      </c>
      <c r="O299">
        <f>+B299/'Total x Ano'!$K$30</f>
        <v>0</v>
      </c>
      <c r="P299">
        <f>+C299/'Total x Ano'!$K$30</f>
        <v>9.5673638085761841E-6</v>
      </c>
      <c r="Q299">
        <f>+D299/'Total x Ano'!$K$30</f>
        <v>6.69715466600333E-5</v>
      </c>
      <c r="R299">
        <f>+E299/'Total x Ano'!$K$30</f>
        <v>0</v>
      </c>
      <c r="S299">
        <f>+F299/'Total x Ano'!$K$30</f>
        <v>1.9134727617152368E-5</v>
      </c>
      <c r="T299">
        <f>+G299/'Total x Ano'!$K$30</f>
        <v>2.8702091425728554E-5</v>
      </c>
      <c r="U299">
        <f>+H299/'Total x Ano'!$K$30</f>
        <v>0</v>
      </c>
      <c r="V299">
        <f>+I299/'Total x Ano'!$K$30</f>
        <v>0</v>
      </c>
      <c r="W299">
        <f>+J299/'Total x Ano'!$K$30</f>
        <v>0</v>
      </c>
      <c r="X299">
        <f>+K299/'Total x Ano'!$K$30</f>
        <v>1.9134727617152368E-5</v>
      </c>
      <c r="Y299">
        <f>+L299/'Total x Ano'!$K$30</f>
        <v>1.4351045712864279E-4</v>
      </c>
    </row>
    <row r="300" spans="1:25" x14ac:dyDescent="0.25">
      <c r="A300" s="1" t="s">
        <v>27</v>
      </c>
      <c r="B300">
        <f>'[1]SCC x Porte = Pequena'!B44</f>
        <v>2</v>
      </c>
      <c r="C300">
        <f>'[1]SCC x Porte = Pequena'!C44</f>
        <v>1</v>
      </c>
      <c r="D300">
        <f>'[1]SCC x Porte = Pequena'!D44</f>
        <v>21</v>
      </c>
      <c r="E300">
        <f>'[1]SCC x Porte = Pequena'!E44</f>
        <v>1</v>
      </c>
      <c r="F300">
        <f>'[1]SCC x Porte = Pequena'!F44</f>
        <v>14</v>
      </c>
      <c r="G300">
        <f>'[1]SCC x Porte = Pequena'!G44</f>
        <v>9</v>
      </c>
      <c r="H300">
        <f>'[1]SCC x Porte = Pequena'!H44</f>
        <v>3</v>
      </c>
      <c r="I300">
        <f>'[1]SCC x Porte = Pequena'!I44</f>
        <v>0</v>
      </c>
      <c r="J300">
        <f>'[1]SCC x Porte = Pequena'!J44</f>
        <v>1</v>
      </c>
      <c r="K300">
        <f>'[1]SCC x Porte = Pequena'!K44</f>
        <v>3</v>
      </c>
      <c r="L300">
        <f t="shared" si="9"/>
        <v>55</v>
      </c>
      <c r="N300" s="1" t="s">
        <v>27</v>
      </c>
      <c r="O300">
        <f>+B300/'Total x Ano'!$K$30</f>
        <v>1.9134727617152368E-5</v>
      </c>
      <c r="P300">
        <f>+C300/'Total x Ano'!$K$30</f>
        <v>9.5673638085761841E-6</v>
      </c>
      <c r="Q300">
        <f>+D300/'Total x Ano'!$K$30</f>
        <v>2.0091463998009987E-4</v>
      </c>
      <c r="R300">
        <f>+E300/'Total x Ano'!$K$30</f>
        <v>9.5673638085761841E-6</v>
      </c>
      <c r="S300">
        <f>+F300/'Total x Ano'!$K$30</f>
        <v>1.339430933200666E-4</v>
      </c>
      <c r="T300">
        <f>+G300/'Total x Ano'!$K$30</f>
        <v>8.6106274277185658E-5</v>
      </c>
      <c r="U300">
        <f>+H300/'Total x Ano'!$K$30</f>
        <v>2.8702091425728554E-5</v>
      </c>
      <c r="V300">
        <f>+I300/'Total x Ano'!$K$30</f>
        <v>0</v>
      </c>
      <c r="W300">
        <f>+J300/'Total x Ano'!$K$30</f>
        <v>9.5673638085761841E-6</v>
      </c>
      <c r="X300">
        <f>+K300/'Total x Ano'!$K$30</f>
        <v>2.8702091425728554E-5</v>
      </c>
      <c r="Y300">
        <f>+L300/'Total x Ano'!$K$30</f>
        <v>5.2620500947169022E-4</v>
      </c>
    </row>
    <row r="301" spans="1:25" x14ac:dyDescent="0.25">
      <c r="A301" s="1" t="s">
        <v>26</v>
      </c>
      <c r="B301">
        <f>'[1]SCC x Porte = Pequena'!B45</f>
        <v>3</v>
      </c>
      <c r="C301">
        <f>'[1]SCC x Porte = Pequena'!C45</f>
        <v>2</v>
      </c>
      <c r="D301">
        <f>'[1]SCC x Porte = Pequena'!D45</f>
        <v>4</v>
      </c>
      <c r="E301">
        <f>'[1]SCC x Porte = Pequena'!E45</f>
        <v>3</v>
      </c>
      <c r="F301">
        <f>'[1]SCC x Porte = Pequena'!F45</f>
        <v>18</v>
      </c>
      <c r="G301">
        <f>'[1]SCC x Porte = Pequena'!G45</f>
        <v>2</v>
      </c>
      <c r="H301">
        <f>'[1]SCC x Porte = Pequena'!H45</f>
        <v>3</v>
      </c>
      <c r="I301">
        <f>'[1]SCC x Porte = Pequena'!I45</f>
        <v>1</v>
      </c>
      <c r="J301">
        <f>'[1]SCC x Porte = Pequena'!J45</f>
        <v>1</v>
      </c>
      <c r="K301">
        <f>'[1]SCC x Porte = Pequena'!K45</f>
        <v>5</v>
      </c>
      <c r="L301">
        <f t="shared" si="9"/>
        <v>42</v>
      </c>
      <c r="N301" s="1" t="s">
        <v>26</v>
      </c>
      <c r="O301">
        <f>+B301/'Total x Ano'!$K$30</f>
        <v>2.8702091425728554E-5</v>
      </c>
      <c r="P301">
        <f>+C301/'Total x Ano'!$K$30</f>
        <v>1.9134727617152368E-5</v>
      </c>
      <c r="Q301">
        <f>+D301/'Total x Ano'!$K$30</f>
        <v>3.8269455234304736E-5</v>
      </c>
      <c r="R301">
        <f>+E301/'Total x Ano'!$K$30</f>
        <v>2.8702091425728554E-5</v>
      </c>
      <c r="S301">
        <f>+F301/'Total x Ano'!$K$30</f>
        <v>1.7221254855437132E-4</v>
      </c>
      <c r="T301">
        <f>+G301/'Total x Ano'!$K$30</f>
        <v>1.9134727617152368E-5</v>
      </c>
      <c r="U301">
        <f>+H301/'Total x Ano'!$K$30</f>
        <v>2.8702091425728554E-5</v>
      </c>
      <c r="V301">
        <f>+I301/'Total x Ano'!$K$30</f>
        <v>9.5673638085761841E-6</v>
      </c>
      <c r="W301">
        <f>+J301/'Total x Ano'!$K$30</f>
        <v>9.5673638085761841E-6</v>
      </c>
      <c r="X301">
        <f>+K301/'Total x Ano'!$K$30</f>
        <v>4.7836819042880922E-5</v>
      </c>
      <c r="Y301">
        <f>+L301/'Total x Ano'!$K$30</f>
        <v>4.0182927996019975E-4</v>
      </c>
    </row>
    <row r="302" spans="1:25" x14ac:dyDescent="0.25">
      <c r="A302" s="1" t="s">
        <v>25</v>
      </c>
      <c r="B302">
        <f>'[1]SCC x Porte = Pequena'!B46</f>
        <v>14</v>
      </c>
      <c r="C302">
        <f>'[1]SCC x Porte = Pequena'!C46</f>
        <v>13</v>
      </c>
      <c r="D302">
        <f>'[1]SCC x Porte = Pequena'!D46</f>
        <v>22</v>
      </c>
      <c r="E302">
        <f>'[1]SCC x Porte = Pequena'!E46</f>
        <v>2</v>
      </c>
      <c r="F302">
        <f>'[1]SCC x Porte = Pequena'!F46</f>
        <v>38</v>
      </c>
      <c r="G302">
        <f>'[1]SCC x Porte = Pequena'!G46</f>
        <v>21</v>
      </c>
      <c r="H302">
        <f>'[1]SCC x Porte = Pequena'!H46</f>
        <v>13</v>
      </c>
      <c r="I302">
        <f>'[1]SCC x Porte = Pequena'!I46</f>
        <v>4</v>
      </c>
      <c r="J302">
        <f>'[1]SCC x Porte = Pequena'!J46</f>
        <v>0</v>
      </c>
      <c r="K302">
        <f>'[1]SCC x Porte = Pequena'!K46</f>
        <v>22</v>
      </c>
      <c r="L302">
        <f t="shared" si="9"/>
        <v>149</v>
      </c>
      <c r="N302" s="1" t="s">
        <v>25</v>
      </c>
      <c r="O302">
        <f>+B302/'Total x Ano'!$K$30</f>
        <v>1.339430933200666E-4</v>
      </c>
      <c r="P302">
        <f>+C302/'Total x Ano'!$K$30</f>
        <v>1.2437572951149042E-4</v>
      </c>
      <c r="Q302">
        <f>+D302/'Total x Ano'!$K$30</f>
        <v>2.1048200378867606E-4</v>
      </c>
      <c r="R302">
        <f>+E302/'Total x Ano'!$K$30</f>
        <v>1.9134727617152368E-5</v>
      </c>
      <c r="S302">
        <f>+F302/'Total x Ano'!$K$30</f>
        <v>3.6355982472589501E-4</v>
      </c>
      <c r="T302">
        <f>+G302/'Total x Ano'!$K$30</f>
        <v>2.0091463998009987E-4</v>
      </c>
      <c r="U302">
        <f>+H302/'Total x Ano'!$K$30</f>
        <v>1.2437572951149042E-4</v>
      </c>
      <c r="V302">
        <f>+I302/'Total x Ano'!$K$30</f>
        <v>3.8269455234304736E-5</v>
      </c>
      <c r="W302">
        <f>+J302/'Total x Ano'!$K$30</f>
        <v>0</v>
      </c>
      <c r="X302">
        <f>+K302/'Total x Ano'!$K$30</f>
        <v>2.1048200378867606E-4</v>
      </c>
      <c r="Y302">
        <f>+L302/'Total x Ano'!$K$30</f>
        <v>1.4255372074778515E-3</v>
      </c>
    </row>
    <row r="303" spans="1:25" x14ac:dyDescent="0.25">
      <c r="A303" s="1" t="s">
        <v>24</v>
      </c>
      <c r="B303">
        <f>'[1]SCC x Porte = Pequena'!B47</f>
        <v>3</v>
      </c>
      <c r="C303">
        <f>'[1]SCC x Porte = Pequena'!C47</f>
        <v>2</v>
      </c>
      <c r="D303">
        <f>'[1]SCC x Porte = Pequena'!D47</f>
        <v>18</v>
      </c>
      <c r="E303">
        <f>'[1]SCC x Porte = Pequena'!E47</f>
        <v>0</v>
      </c>
      <c r="F303">
        <f>'[1]SCC x Porte = Pequena'!F47</f>
        <v>18</v>
      </c>
      <c r="G303">
        <f>'[1]SCC x Porte = Pequena'!G47</f>
        <v>5</v>
      </c>
      <c r="H303">
        <f>'[1]SCC x Porte = Pequena'!H47</f>
        <v>7</v>
      </c>
      <c r="I303">
        <f>'[1]SCC x Porte = Pequena'!I47</f>
        <v>0</v>
      </c>
      <c r="J303">
        <f>'[1]SCC x Porte = Pequena'!J47</f>
        <v>2</v>
      </c>
      <c r="K303">
        <f>'[1]SCC x Porte = Pequena'!K47</f>
        <v>7</v>
      </c>
      <c r="L303">
        <f t="shared" si="9"/>
        <v>62</v>
      </c>
      <c r="N303" s="1" t="s">
        <v>24</v>
      </c>
      <c r="O303">
        <f>+B303/'Total x Ano'!$K$30</f>
        <v>2.8702091425728554E-5</v>
      </c>
      <c r="P303">
        <f>+C303/'Total x Ano'!$K$30</f>
        <v>1.9134727617152368E-5</v>
      </c>
      <c r="Q303">
        <f>+D303/'Total x Ano'!$K$30</f>
        <v>1.7221254855437132E-4</v>
      </c>
      <c r="R303">
        <f>+E303/'Total x Ano'!$K$30</f>
        <v>0</v>
      </c>
      <c r="S303">
        <f>+F303/'Total x Ano'!$K$30</f>
        <v>1.7221254855437132E-4</v>
      </c>
      <c r="T303">
        <f>+G303/'Total x Ano'!$K$30</f>
        <v>4.7836819042880922E-5</v>
      </c>
      <c r="U303">
        <f>+H303/'Total x Ano'!$K$30</f>
        <v>6.69715466600333E-5</v>
      </c>
      <c r="V303">
        <f>+I303/'Total x Ano'!$K$30</f>
        <v>0</v>
      </c>
      <c r="W303">
        <f>+J303/'Total x Ano'!$K$30</f>
        <v>1.9134727617152368E-5</v>
      </c>
      <c r="X303">
        <f>+K303/'Total x Ano'!$K$30</f>
        <v>6.69715466600333E-5</v>
      </c>
      <c r="Y303">
        <f>+L303/'Total x Ano'!$K$30</f>
        <v>5.9317655613172352E-4</v>
      </c>
    </row>
    <row r="304" spans="1:25" x14ac:dyDescent="0.25">
      <c r="A304" s="1" t="s">
        <v>23</v>
      </c>
      <c r="B304">
        <f>'[1]SCC x Porte = Pequena'!B48</f>
        <v>0</v>
      </c>
      <c r="C304">
        <f>'[1]SCC x Porte = Pequena'!C48</f>
        <v>3</v>
      </c>
      <c r="D304">
        <f>'[1]SCC x Porte = Pequena'!D48</f>
        <v>14</v>
      </c>
      <c r="E304">
        <f>'[1]SCC x Porte = Pequena'!E48</f>
        <v>1</v>
      </c>
      <c r="F304">
        <f>'[1]SCC x Porte = Pequena'!F48</f>
        <v>14</v>
      </c>
      <c r="G304">
        <f>'[1]SCC x Porte = Pequena'!G48</f>
        <v>14</v>
      </c>
      <c r="H304">
        <f>'[1]SCC x Porte = Pequena'!H48</f>
        <v>2</v>
      </c>
      <c r="I304">
        <f>'[1]SCC x Porte = Pequena'!I48</f>
        <v>0</v>
      </c>
      <c r="J304">
        <f>'[1]SCC x Porte = Pequena'!J48</f>
        <v>0</v>
      </c>
      <c r="K304">
        <f>'[1]SCC x Porte = Pequena'!K48</f>
        <v>7</v>
      </c>
      <c r="L304">
        <f t="shared" si="9"/>
        <v>55</v>
      </c>
      <c r="N304" s="1" t="s">
        <v>23</v>
      </c>
      <c r="O304">
        <f>+B304/'Total x Ano'!$K$30</f>
        <v>0</v>
      </c>
      <c r="P304">
        <f>+C304/'Total x Ano'!$K$30</f>
        <v>2.8702091425728554E-5</v>
      </c>
      <c r="Q304">
        <f>+D304/'Total x Ano'!$K$30</f>
        <v>1.339430933200666E-4</v>
      </c>
      <c r="R304">
        <f>+E304/'Total x Ano'!$K$30</f>
        <v>9.5673638085761841E-6</v>
      </c>
      <c r="S304">
        <f>+F304/'Total x Ano'!$K$30</f>
        <v>1.339430933200666E-4</v>
      </c>
      <c r="T304">
        <f>+G304/'Total x Ano'!$K$30</f>
        <v>1.339430933200666E-4</v>
      </c>
      <c r="U304">
        <f>+H304/'Total x Ano'!$K$30</f>
        <v>1.9134727617152368E-5</v>
      </c>
      <c r="V304">
        <f>+I304/'Total x Ano'!$K$30</f>
        <v>0</v>
      </c>
      <c r="W304">
        <f>+J304/'Total x Ano'!$K$30</f>
        <v>0</v>
      </c>
      <c r="X304">
        <f>+K304/'Total x Ano'!$K$30</f>
        <v>6.69715466600333E-5</v>
      </c>
      <c r="Y304">
        <f>+L304/'Total x Ano'!$K$30</f>
        <v>5.2620500947169022E-4</v>
      </c>
    </row>
    <row r="305" spans="1:25" x14ac:dyDescent="0.25">
      <c r="A305" s="1" t="s">
        <v>22</v>
      </c>
      <c r="B305">
        <f>'[1]SCC x Porte = Pequena'!B49</f>
        <v>7</v>
      </c>
      <c r="C305">
        <f>'[1]SCC x Porte = Pequena'!C49</f>
        <v>11</v>
      </c>
      <c r="D305">
        <f>'[1]SCC x Porte = Pequena'!D49</f>
        <v>22</v>
      </c>
      <c r="E305">
        <f>'[1]SCC x Porte = Pequena'!E49</f>
        <v>3</v>
      </c>
      <c r="F305">
        <f>'[1]SCC x Porte = Pequena'!F49</f>
        <v>51</v>
      </c>
      <c r="G305">
        <f>'[1]SCC x Porte = Pequena'!G49</f>
        <v>30</v>
      </c>
      <c r="H305">
        <f>'[1]SCC x Porte = Pequena'!H49</f>
        <v>18</v>
      </c>
      <c r="I305">
        <f>'[1]SCC x Porte = Pequena'!I49</f>
        <v>1</v>
      </c>
      <c r="J305">
        <f>'[1]SCC x Porte = Pequena'!J49</f>
        <v>3</v>
      </c>
      <c r="K305">
        <f>'[1]SCC x Porte = Pequena'!K49</f>
        <v>25</v>
      </c>
      <c r="L305">
        <f t="shared" si="9"/>
        <v>171</v>
      </c>
      <c r="N305" s="1" t="s">
        <v>22</v>
      </c>
      <c r="O305">
        <f>+B305/'Total x Ano'!$K$30</f>
        <v>6.69715466600333E-5</v>
      </c>
      <c r="P305">
        <f>+C305/'Total x Ano'!$K$30</f>
        <v>1.0524100189433803E-4</v>
      </c>
      <c r="Q305">
        <f>+D305/'Total x Ano'!$K$30</f>
        <v>2.1048200378867606E-4</v>
      </c>
      <c r="R305">
        <f>+E305/'Total x Ano'!$K$30</f>
        <v>2.8702091425728554E-5</v>
      </c>
      <c r="S305">
        <f>+F305/'Total x Ano'!$K$30</f>
        <v>4.8793555423738542E-4</v>
      </c>
      <c r="T305">
        <f>+G305/'Total x Ano'!$K$30</f>
        <v>2.8702091425728557E-4</v>
      </c>
      <c r="U305">
        <f>+H305/'Total x Ano'!$K$30</f>
        <v>1.7221254855437132E-4</v>
      </c>
      <c r="V305">
        <f>+I305/'Total x Ano'!$K$30</f>
        <v>9.5673638085761841E-6</v>
      </c>
      <c r="W305">
        <f>+J305/'Total x Ano'!$K$30</f>
        <v>2.8702091425728554E-5</v>
      </c>
      <c r="X305">
        <f>+K305/'Total x Ano'!$K$30</f>
        <v>2.3918409521440462E-4</v>
      </c>
      <c r="Y305">
        <f>+L305/'Total x Ano'!$K$30</f>
        <v>1.6360192112665276E-3</v>
      </c>
    </row>
    <row r="306" spans="1:25" x14ac:dyDescent="0.25">
      <c r="A306" s="1" t="s">
        <v>21</v>
      </c>
      <c r="B306">
        <f>'[1]SCC x Porte = Pequena'!B50</f>
        <v>1</v>
      </c>
      <c r="C306">
        <f>'[1]SCC x Porte = Pequena'!C50</f>
        <v>0</v>
      </c>
      <c r="D306">
        <f>'[1]SCC x Porte = Pequena'!D50</f>
        <v>9</v>
      </c>
      <c r="E306">
        <f>'[1]SCC x Porte = Pequena'!E50</f>
        <v>1</v>
      </c>
      <c r="F306">
        <f>'[1]SCC x Porte = Pequena'!F50</f>
        <v>7</v>
      </c>
      <c r="G306">
        <f>'[1]SCC x Porte = Pequena'!G50</f>
        <v>8</v>
      </c>
      <c r="H306">
        <f>'[1]SCC x Porte = Pequena'!H50</f>
        <v>2</v>
      </c>
      <c r="I306">
        <f>'[1]SCC x Porte = Pequena'!I50</f>
        <v>0</v>
      </c>
      <c r="J306">
        <f>'[1]SCC x Porte = Pequena'!J50</f>
        <v>0</v>
      </c>
      <c r="K306">
        <f>'[1]SCC x Porte = Pequena'!K50</f>
        <v>1</v>
      </c>
      <c r="L306">
        <f t="shared" si="9"/>
        <v>29</v>
      </c>
      <c r="N306" s="1" t="s">
        <v>21</v>
      </c>
      <c r="O306">
        <f>+B306/'Total x Ano'!$K$30</f>
        <v>9.5673638085761841E-6</v>
      </c>
      <c r="P306">
        <f>+C306/'Total x Ano'!$K$30</f>
        <v>0</v>
      </c>
      <c r="Q306">
        <f>+D306/'Total x Ano'!$K$30</f>
        <v>8.6106274277185658E-5</v>
      </c>
      <c r="R306">
        <f>+E306/'Total x Ano'!$K$30</f>
        <v>9.5673638085761841E-6</v>
      </c>
      <c r="S306">
        <f>+F306/'Total x Ano'!$K$30</f>
        <v>6.69715466600333E-5</v>
      </c>
      <c r="T306">
        <f>+G306/'Total x Ano'!$K$30</f>
        <v>7.6538910468609473E-5</v>
      </c>
      <c r="U306">
        <f>+H306/'Total x Ano'!$K$30</f>
        <v>1.9134727617152368E-5</v>
      </c>
      <c r="V306">
        <f>+I306/'Total x Ano'!$K$30</f>
        <v>0</v>
      </c>
      <c r="W306">
        <f>+J306/'Total x Ano'!$K$30</f>
        <v>0</v>
      </c>
      <c r="X306">
        <f>+K306/'Total x Ano'!$K$30</f>
        <v>9.5673638085761841E-6</v>
      </c>
      <c r="Y306">
        <f>+L306/'Total x Ano'!$K$30</f>
        <v>2.7745355044870939E-4</v>
      </c>
    </row>
    <row r="307" spans="1:25" x14ac:dyDescent="0.25">
      <c r="A307" s="1" t="s">
        <v>20</v>
      </c>
      <c r="B307">
        <f>'[1]SCC x Porte = Pequena'!B51</f>
        <v>6</v>
      </c>
      <c r="C307">
        <f>'[1]SCC x Porte = Pequena'!C51</f>
        <v>2</v>
      </c>
      <c r="D307">
        <f>'[1]SCC x Porte = Pequena'!D51</f>
        <v>8</v>
      </c>
      <c r="E307">
        <f>'[1]SCC x Porte = Pequena'!E51</f>
        <v>1</v>
      </c>
      <c r="F307">
        <f>'[1]SCC x Porte = Pequena'!F51</f>
        <v>15</v>
      </c>
      <c r="G307">
        <f>'[1]SCC x Porte = Pequena'!G51</f>
        <v>5</v>
      </c>
      <c r="H307">
        <f>'[1]SCC x Porte = Pequena'!H51</f>
        <v>6</v>
      </c>
      <c r="I307">
        <f>'[1]SCC x Porte = Pequena'!I51</f>
        <v>0</v>
      </c>
      <c r="J307">
        <f>'[1]SCC x Porte = Pequena'!J51</f>
        <v>0</v>
      </c>
      <c r="K307">
        <f>'[1]SCC x Porte = Pequena'!K51</f>
        <v>4</v>
      </c>
      <c r="L307">
        <f t="shared" si="9"/>
        <v>47</v>
      </c>
      <c r="N307" s="1" t="s">
        <v>20</v>
      </c>
      <c r="O307">
        <f>+B307/'Total x Ano'!$K$30</f>
        <v>5.7404182851457108E-5</v>
      </c>
      <c r="P307">
        <f>+C307/'Total x Ano'!$K$30</f>
        <v>1.9134727617152368E-5</v>
      </c>
      <c r="Q307">
        <f>+D307/'Total x Ano'!$K$30</f>
        <v>7.6538910468609473E-5</v>
      </c>
      <c r="R307">
        <f>+E307/'Total x Ano'!$K$30</f>
        <v>9.5673638085761841E-6</v>
      </c>
      <c r="S307">
        <f>+F307/'Total x Ano'!$K$30</f>
        <v>1.4351045712864279E-4</v>
      </c>
      <c r="T307">
        <f>+G307/'Total x Ano'!$K$30</f>
        <v>4.7836819042880922E-5</v>
      </c>
      <c r="U307">
        <f>+H307/'Total x Ano'!$K$30</f>
        <v>5.7404182851457108E-5</v>
      </c>
      <c r="V307">
        <f>+I307/'Total x Ano'!$K$30</f>
        <v>0</v>
      </c>
      <c r="W307">
        <f>+J307/'Total x Ano'!$K$30</f>
        <v>0</v>
      </c>
      <c r="X307">
        <f>+K307/'Total x Ano'!$K$30</f>
        <v>3.8269455234304736E-5</v>
      </c>
      <c r="Y307">
        <f>+L307/'Total x Ano'!$K$30</f>
        <v>4.4966609900308068E-4</v>
      </c>
    </row>
    <row r="308" spans="1:25" x14ac:dyDescent="0.25">
      <c r="A308" s="1" t="s">
        <v>19</v>
      </c>
      <c r="B308">
        <f>'[1]SCC x Porte = Pequena'!B52</f>
        <v>3</v>
      </c>
      <c r="C308">
        <f>'[1]SCC x Porte = Pequena'!C52</f>
        <v>10</v>
      </c>
      <c r="D308">
        <f>'[1]SCC x Porte = Pequena'!D52</f>
        <v>36</v>
      </c>
      <c r="E308">
        <f>'[1]SCC x Porte = Pequena'!E52</f>
        <v>1</v>
      </c>
      <c r="F308">
        <f>'[1]SCC x Porte = Pequena'!F52</f>
        <v>55</v>
      </c>
      <c r="G308">
        <f>'[1]SCC x Porte = Pequena'!G52</f>
        <v>22</v>
      </c>
      <c r="H308">
        <f>'[1]SCC x Porte = Pequena'!H52</f>
        <v>7</v>
      </c>
      <c r="I308">
        <f>'[1]SCC x Porte = Pequena'!I52</f>
        <v>0</v>
      </c>
      <c r="J308">
        <f>'[1]SCC x Porte = Pequena'!J52</f>
        <v>1</v>
      </c>
      <c r="K308">
        <f>'[1]SCC x Porte = Pequena'!K52</f>
        <v>37</v>
      </c>
      <c r="L308">
        <f t="shared" si="9"/>
        <v>172</v>
      </c>
      <c r="N308" s="1" t="s">
        <v>19</v>
      </c>
      <c r="O308">
        <f>+B308/'Total x Ano'!$K$30</f>
        <v>2.8702091425728554E-5</v>
      </c>
      <c r="P308">
        <f>+C308/'Total x Ano'!$K$30</f>
        <v>9.5673638085761844E-5</v>
      </c>
      <c r="Q308">
        <f>+D308/'Total x Ano'!$K$30</f>
        <v>3.4442509710874263E-4</v>
      </c>
      <c r="R308">
        <f>+E308/'Total x Ano'!$K$30</f>
        <v>9.5673638085761841E-6</v>
      </c>
      <c r="S308">
        <f>+F308/'Total x Ano'!$K$30</f>
        <v>5.2620500947169022E-4</v>
      </c>
      <c r="T308">
        <f>+G308/'Total x Ano'!$K$30</f>
        <v>2.1048200378867606E-4</v>
      </c>
      <c r="U308">
        <f>+H308/'Total x Ano'!$K$30</f>
        <v>6.69715466600333E-5</v>
      </c>
      <c r="V308">
        <f>+I308/'Total x Ano'!$K$30</f>
        <v>0</v>
      </c>
      <c r="W308">
        <f>+J308/'Total x Ano'!$K$30</f>
        <v>9.5673638085761841E-6</v>
      </c>
      <c r="X308">
        <f>+K308/'Total x Ano'!$K$30</f>
        <v>3.5399246091731882E-4</v>
      </c>
      <c r="Y308">
        <f>+L308/'Total x Ano'!$K$30</f>
        <v>1.6455865750751037E-3</v>
      </c>
    </row>
    <row r="309" spans="1:25" x14ac:dyDescent="0.25">
      <c r="A309" s="1" t="s">
        <v>18</v>
      </c>
      <c r="B309">
        <f>'[1]SCC x Porte = Pequena'!B53</f>
        <v>18</v>
      </c>
      <c r="C309">
        <f>'[1]SCC x Porte = Pequena'!C53</f>
        <v>25</v>
      </c>
      <c r="D309">
        <f>'[1]SCC x Porte = Pequena'!D53</f>
        <v>85</v>
      </c>
      <c r="E309">
        <f>'[1]SCC x Porte = Pequena'!E53</f>
        <v>3</v>
      </c>
      <c r="F309">
        <f>'[1]SCC x Porte = Pequena'!F53</f>
        <v>127</v>
      </c>
      <c r="G309">
        <f>'[1]SCC x Porte = Pequena'!G53</f>
        <v>77</v>
      </c>
      <c r="H309">
        <f>'[1]SCC x Porte = Pequena'!H53</f>
        <v>35</v>
      </c>
      <c r="I309">
        <f>'[1]SCC x Porte = Pequena'!I53</f>
        <v>3</v>
      </c>
      <c r="J309">
        <f>'[1]SCC x Porte = Pequena'!J53</f>
        <v>7</v>
      </c>
      <c r="K309">
        <f>'[1]SCC x Porte = Pequena'!K53</f>
        <v>71</v>
      </c>
      <c r="L309">
        <f t="shared" si="9"/>
        <v>451</v>
      </c>
      <c r="N309" s="1" t="s">
        <v>18</v>
      </c>
      <c r="O309">
        <f>+B309/'Total x Ano'!$K$30</f>
        <v>1.7221254855437132E-4</v>
      </c>
      <c r="P309">
        <f>+C309/'Total x Ano'!$K$30</f>
        <v>2.3918409521440462E-4</v>
      </c>
      <c r="Q309">
        <f>+D309/'Total x Ano'!$K$30</f>
        <v>8.1322592372897568E-4</v>
      </c>
      <c r="R309">
        <f>+E309/'Total x Ano'!$K$30</f>
        <v>2.8702091425728554E-5</v>
      </c>
      <c r="S309">
        <f>+F309/'Total x Ano'!$K$30</f>
        <v>1.2150552036891754E-3</v>
      </c>
      <c r="T309">
        <f>+G309/'Total x Ano'!$K$30</f>
        <v>7.366870132603662E-4</v>
      </c>
      <c r="U309">
        <f>+H309/'Total x Ano'!$K$30</f>
        <v>3.3485773330016645E-4</v>
      </c>
      <c r="V309">
        <f>+I309/'Total x Ano'!$K$30</f>
        <v>2.8702091425728554E-5</v>
      </c>
      <c r="W309">
        <f>+J309/'Total x Ano'!$K$30</f>
        <v>6.69715466600333E-5</v>
      </c>
      <c r="X309">
        <f>+K309/'Total x Ano'!$K$30</f>
        <v>6.7928283040890908E-4</v>
      </c>
      <c r="Y309">
        <f>+L309/'Total x Ano'!$K$30</f>
        <v>4.3148810776678596E-3</v>
      </c>
    </row>
    <row r="310" spans="1:25" x14ac:dyDescent="0.25">
      <c r="A310" s="1" t="s">
        <v>17</v>
      </c>
      <c r="B310">
        <f>'[1]SCC x Porte = Pequena'!B54</f>
        <v>1</v>
      </c>
      <c r="C310">
        <f>'[1]SCC x Porte = Pequena'!C54</f>
        <v>2</v>
      </c>
      <c r="D310">
        <f>'[1]SCC x Porte = Pequena'!D54</f>
        <v>19</v>
      </c>
      <c r="E310">
        <f>'[1]SCC x Porte = Pequena'!E54</f>
        <v>0</v>
      </c>
      <c r="F310">
        <f>'[1]SCC x Porte = Pequena'!F54</f>
        <v>23</v>
      </c>
      <c r="G310">
        <f>'[1]SCC x Porte = Pequena'!G54</f>
        <v>7</v>
      </c>
      <c r="H310">
        <f>'[1]SCC x Porte = Pequena'!H54</f>
        <v>4</v>
      </c>
      <c r="I310">
        <f>'[1]SCC x Porte = Pequena'!I54</f>
        <v>2</v>
      </c>
      <c r="J310">
        <f>'[1]SCC x Porte = Pequena'!J54</f>
        <v>0</v>
      </c>
      <c r="K310">
        <f>'[1]SCC x Porte = Pequena'!K54</f>
        <v>10</v>
      </c>
      <c r="L310">
        <f t="shared" si="9"/>
        <v>68</v>
      </c>
      <c r="N310" s="1" t="s">
        <v>17</v>
      </c>
      <c r="O310">
        <f>+B310/'Total x Ano'!$K$30</f>
        <v>9.5673638085761841E-6</v>
      </c>
      <c r="P310">
        <f>+C310/'Total x Ano'!$K$30</f>
        <v>1.9134727617152368E-5</v>
      </c>
      <c r="Q310">
        <f>+D310/'Total x Ano'!$K$30</f>
        <v>1.817799123629475E-4</v>
      </c>
      <c r="R310">
        <f>+E310/'Total x Ano'!$K$30</f>
        <v>0</v>
      </c>
      <c r="S310">
        <f>+F310/'Total x Ano'!$K$30</f>
        <v>2.2004936759725225E-4</v>
      </c>
      <c r="T310">
        <f>+G310/'Total x Ano'!$K$30</f>
        <v>6.69715466600333E-5</v>
      </c>
      <c r="U310">
        <f>+H310/'Total x Ano'!$K$30</f>
        <v>3.8269455234304736E-5</v>
      </c>
      <c r="V310">
        <f>+I310/'Total x Ano'!$K$30</f>
        <v>1.9134727617152368E-5</v>
      </c>
      <c r="W310">
        <f>+J310/'Total x Ano'!$K$30</f>
        <v>0</v>
      </c>
      <c r="X310">
        <f>+K310/'Total x Ano'!$K$30</f>
        <v>9.5673638085761844E-5</v>
      </c>
      <c r="Y310">
        <f>+L310/'Total x Ano'!$K$30</f>
        <v>6.5058073898318052E-4</v>
      </c>
    </row>
    <row r="311" spans="1:25" x14ac:dyDescent="0.25">
      <c r="A311" s="1" t="s">
        <v>16</v>
      </c>
      <c r="B311">
        <f>'[1]SCC x Porte = Pequena'!B55</f>
        <v>25</v>
      </c>
      <c r="C311">
        <f>'[1]SCC x Porte = Pequena'!C55</f>
        <v>32</v>
      </c>
      <c r="D311">
        <f>'[1]SCC x Porte = Pequena'!D55</f>
        <v>95</v>
      </c>
      <c r="E311">
        <f>'[1]SCC x Porte = Pequena'!E55</f>
        <v>10</v>
      </c>
      <c r="F311">
        <f>'[1]SCC x Porte = Pequena'!F55</f>
        <v>182</v>
      </c>
      <c r="G311">
        <f>'[1]SCC x Porte = Pequena'!G55</f>
        <v>187</v>
      </c>
      <c r="H311">
        <f>'[1]SCC x Porte = Pequena'!H55</f>
        <v>57</v>
      </c>
      <c r="I311">
        <f>'[1]SCC x Porte = Pequena'!I55</f>
        <v>9</v>
      </c>
      <c r="J311">
        <f>'[1]SCC x Porte = Pequena'!J55</f>
        <v>6</v>
      </c>
      <c r="K311">
        <f>'[1]SCC x Porte = Pequena'!K55</f>
        <v>45</v>
      </c>
      <c r="L311">
        <f t="shared" si="9"/>
        <v>648</v>
      </c>
      <c r="N311" s="1" t="s">
        <v>16</v>
      </c>
      <c r="O311">
        <f>+B311/'Total x Ano'!$K$30</f>
        <v>2.3918409521440462E-4</v>
      </c>
      <c r="P311">
        <f>+C311/'Total x Ano'!$K$30</f>
        <v>3.0615564187443789E-4</v>
      </c>
      <c r="Q311">
        <f>+D311/'Total x Ano'!$K$30</f>
        <v>9.0889956181473754E-4</v>
      </c>
      <c r="R311">
        <f>+E311/'Total x Ano'!$K$30</f>
        <v>9.5673638085761844E-5</v>
      </c>
      <c r="S311">
        <f>+F311/'Total x Ano'!$K$30</f>
        <v>1.7412602131608656E-3</v>
      </c>
      <c r="T311">
        <f>+G311/'Total x Ano'!$K$30</f>
        <v>1.7890970322037465E-3</v>
      </c>
      <c r="U311">
        <f>+H311/'Total x Ano'!$K$30</f>
        <v>5.4533973708884259E-4</v>
      </c>
      <c r="V311">
        <f>+I311/'Total x Ano'!$K$30</f>
        <v>8.6106274277185658E-5</v>
      </c>
      <c r="W311">
        <f>+J311/'Total x Ano'!$K$30</f>
        <v>5.7404182851457108E-5</v>
      </c>
      <c r="X311">
        <f>+K311/'Total x Ano'!$K$30</f>
        <v>4.3053137138592831E-4</v>
      </c>
      <c r="Y311">
        <f>+L311/'Total x Ano'!$K$30</f>
        <v>6.1996517479573675E-3</v>
      </c>
    </row>
    <row r="312" spans="1:25" x14ac:dyDescent="0.25">
      <c r="A312" s="1" t="s">
        <v>15</v>
      </c>
      <c r="B312">
        <f>'[1]SCC x Porte = Pequena'!B56</f>
        <v>180</v>
      </c>
      <c r="C312">
        <f>'[1]SCC x Porte = Pequena'!C56</f>
        <v>95</v>
      </c>
      <c r="D312">
        <f>'[1]SCC x Porte = Pequena'!D56</f>
        <v>247</v>
      </c>
      <c r="E312">
        <f>'[1]SCC x Porte = Pequena'!E56</f>
        <v>55</v>
      </c>
      <c r="F312">
        <f>'[1]SCC x Porte = Pequena'!F56</f>
        <v>544</v>
      </c>
      <c r="G312">
        <f>'[1]SCC x Porte = Pequena'!G56</f>
        <v>254</v>
      </c>
      <c r="H312">
        <f>'[1]SCC x Porte = Pequena'!H56</f>
        <v>162</v>
      </c>
      <c r="I312">
        <f>'[1]SCC x Porte = Pequena'!I56</f>
        <v>37</v>
      </c>
      <c r="J312">
        <f>'[1]SCC x Porte = Pequena'!J56</f>
        <v>13</v>
      </c>
      <c r="K312">
        <f>'[1]SCC x Porte = Pequena'!K56</f>
        <v>260</v>
      </c>
      <c r="L312">
        <f t="shared" si="9"/>
        <v>1847</v>
      </c>
      <c r="N312" s="1" t="s">
        <v>15</v>
      </c>
      <c r="O312">
        <f>+B312/'Total x Ano'!$K$30</f>
        <v>1.7221254855437132E-3</v>
      </c>
      <c r="P312">
        <f>+C312/'Total x Ano'!$K$30</f>
        <v>9.0889956181473754E-4</v>
      </c>
      <c r="Q312">
        <f>+D312/'Total x Ano'!$K$30</f>
        <v>2.3631388607183177E-3</v>
      </c>
      <c r="R312">
        <f>+E312/'Total x Ano'!$K$30</f>
        <v>5.2620500947169022E-4</v>
      </c>
      <c r="S312">
        <f>+F312/'Total x Ano'!$K$30</f>
        <v>5.2046459118654442E-3</v>
      </c>
      <c r="T312">
        <f>+G312/'Total x Ano'!$K$30</f>
        <v>2.4301104073783508E-3</v>
      </c>
      <c r="U312">
        <f>+H312/'Total x Ano'!$K$30</f>
        <v>1.5499129369893419E-3</v>
      </c>
      <c r="V312">
        <f>+I312/'Total x Ano'!$K$30</f>
        <v>3.5399246091731882E-4</v>
      </c>
      <c r="W312">
        <f>+J312/'Total x Ano'!$K$30</f>
        <v>1.2437572951149042E-4</v>
      </c>
      <c r="X312">
        <f>+K312/'Total x Ano'!$K$30</f>
        <v>2.4875145902298079E-3</v>
      </c>
      <c r="Y312">
        <f>+L312/'Total x Ano'!$K$30</f>
        <v>1.7670920954440214E-2</v>
      </c>
    </row>
    <row r="313" spans="1:25" x14ac:dyDescent="0.25">
      <c r="A313" s="1" t="s">
        <v>14</v>
      </c>
      <c r="B313">
        <f>'[1]SCC x Porte = Pequena'!B57</f>
        <v>10</v>
      </c>
      <c r="C313">
        <f>'[1]SCC x Porte = Pequena'!C57</f>
        <v>20</v>
      </c>
      <c r="D313">
        <f>'[1]SCC x Porte = Pequena'!D57</f>
        <v>76</v>
      </c>
      <c r="E313">
        <f>'[1]SCC x Porte = Pequena'!E57</f>
        <v>7</v>
      </c>
      <c r="F313">
        <f>'[1]SCC x Porte = Pequena'!F57</f>
        <v>104</v>
      </c>
      <c r="G313">
        <f>'[1]SCC x Porte = Pequena'!G57</f>
        <v>38</v>
      </c>
      <c r="H313">
        <f>'[1]SCC x Porte = Pequena'!H57</f>
        <v>34</v>
      </c>
      <c r="I313">
        <f>'[1]SCC x Porte = Pequena'!I57</f>
        <v>4</v>
      </c>
      <c r="J313">
        <f>'[1]SCC x Porte = Pequena'!J57</f>
        <v>4</v>
      </c>
      <c r="K313">
        <f>'[1]SCC x Porte = Pequena'!K57</f>
        <v>42</v>
      </c>
      <c r="L313">
        <f t="shared" si="9"/>
        <v>339</v>
      </c>
      <c r="N313" s="1" t="s">
        <v>14</v>
      </c>
      <c r="O313">
        <f>+B313/'Total x Ano'!$K$30</f>
        <v>9.5673638085761844E-5</v>
      </c>
      <c r="P313">
        <f>+C313/'Total x Ano'!$K$30</f>
        <v>1.9134727617152369E-4</v>
      </c>
      <c r="Q313">
        <f>+D313/'Total x Ano'!$K$30</f>
        <v>7.2711964945179001E-4</v>
      </c>
      <c r="R313">
        <f>+E313/'Total x Ano'!$K$30</f>
        <v>6.69715466600333E-5</v>
      </c>
      <c r="S313">
        <f>+F313/'Total x Ano'!$K$30</f>
        <v>9.9500583609192332E-4</v>
      </c>
      <c r="T313">
        <f>+G313/'Total x Ano'!$K$30</f>
        <v>3.6355982472589501E-4</v>
      </c>
      <c r="U313">
        <f>+H313/'Total x Ano'!$K$30</f>
        <v>3.2529036949159026E-4</v>
      </c>
      <c r="V313">
        <f>+I313/'Total x Ano'!$K$30</f>
        <v>3.8269455234304736E-5</v>
      </c>
      <c r="W313">
        <f>+J313/'Total x Ano'!$K$30</f>
        <v>3.8269455234304736E-5</v>
      </c>
      <c r="X313">
        <f>+K313/'Total x Ano'!$K$30</f>
        <v>4.0182927996019975E-4</v>
      </c>
      <c r="Y313">
        <f>+L313/'Total x Ano'!$K$30</f>
        <v>3.2433363311073268E-3</v>
      </c>
    </row>
    <row r="314" spans="1:25" x14ac:dyDescent="0.25">
      <c r="A314" s="1" t="s">
        <v>13</v>
      </c>
      <c r="B314">
        <f>'[1]SCC x Porte = Pequena'!B58</f>
        <v>8</v>
      </c>
      <c r="C314">
        <f>'[1]SCC x Porte = Pequena'!C58</f>
        <v>6</v>
      </c>
      <c r="D314">
        <f>'[1]SCC x Porte = Pequena'!D58</f>
        <v>62</v>
      </c>
      <c r="E314">
        <f>'[1]SCC x Porte = Pequena'!E58</f>
        <v>3</v>
      </c>
      <c r="F314">
        <f>'[1]SCC x Porte = Pequena'!F58</f>
        <v>55</v>
      </c>
      <c r="G314">
        <f>'[1]SCC x Porte = Pequena'!G58</f>
        <v>26</v>
      </c>
      <c r="H314">
        <f>'[1]SCC x Porte = Pequena'!H58</f>
        <v>17</v>
      </c>
      <c r="I314">
        <f>'[1]SCC x Porte = Pequena'!I58</f>
        <v>1</v>
      </c>
      <c r="J314">
        <f>'[1]SCC x Porte = Pequena'!J58</f>
        <v>0</v>
      </c>
      <c r="K314">
        <f>'[1]SCC x Porte = Pequena'!K58</f>
        <v>24</v>
      </c>
      <c r="L314">
        <f t="shared" si="9"/>
        <v>202</v>
      </c>
      <c r="N314" s="1" t="s">
        <v>13</v>
      </c>
      <c r="O314">
        <f>+B314/'Total x Ano'!$K$30</f>
        <v>7.6538910468609473E-5</v>
      </c>
      <c r="P314">
        <f>+C314/'Total x Ano'!$K$30</f>
        <v>5.7404182851457108E-5</v>
      </c>
      <c r="Q314">
        <f>+D314/'Total x Ano'!$K$30</f>
        <v>5.9317655613172352E-4</v>
      </c>
      <c r="R314">
        <f>+E314/'Total x Ano'!$K$30</f>
        <v>2.8702091425728554E-5</v>
      </c>
      <c r="S314">
        <f>+F314/'Total x Ano'!$K$30</f>
        <v>5.2620500947169022E-4</v>
      </c>
      <c r="T314">
        <f>+G314/'Total x Ano'!$K$30</f>
        <v>2.4875145902298083E-4</v>
      </c>
      <c r="U314">
        <f>+H314/'Total x Ano'!$K$30</f>
        <v>1.6264518474579513E-4</v>
      </c>
      <c r="V314">
        <f>+I314/'Total x Ano'!$K$30</f>
        <v>9.5673638085761841E-6</v>
      </c>
      <c r="W314">
        <f>+J314/'Total x Ano'!$K$30</f>
        <v>0</v>
      </c>
      <c r="X314">
        <f>+K314/'Total x Ano'!$K$30</f>
        <v>2.2961673140582843E-4</v>
      </c>
      <c r="Y314">
        <f>+L314/'Total x Ano'!$K$30</f>
        <v>1.9326074893323893E-3</v>
      </c>
    </row>
    <row r="315" spans="1:25" x14ac:dyDescent="0.25">
      <c r="A315" s="1" t="s">
        <v>12</v>
      </c>
      <c r="B315">
        <f>'[1]SCC x Porte = Pequena'!B59</f>
        <v>52</v>
      </c>
      <c r="C315">
        <f>'[1]SCC x Porte = Pequena'!C59</f>
        <v>9</v>
      </c>
      <c r="D315">
        <f>'[1]SCC x Porte = Pequena'!D59</f>
        <v>111</v>
      </c>
      <c r="E315">
        <f>'[1]SCC x Porte = Pequena'!E59</f>
        <v>7</v>
      </c>
      <c r="F315">
        <f>'[1]SCC x Porte = Pequena'!F59</f>
        <v>80</v>
      </c>
      <c r="G315">
        <f>'[1]SCC x Porte = Pequena'!G59</f>
        <v>25</v>
      </c>
      <c r="H315">
        <f>'[1]SCC x Porte = Pequena'!H59</f>
        <v>25</v>
      </c>
      <c r="I315">
        <f>'[1]SCC x Porte = Pequena'!I59</f>
        <v>3</v>
      </c>
      <c r="J315">
        <f>'[1]SCC x Porte = Pequena'!J59</f>
        <v>6</v>
      </c>
      <c r="K315">
        <f>'[1]SCC x Porte = Pequena'!K59</f>
        <v>46</v>
      </c>
      <c r="L315">
        <f t="shared" si="9"/>
        <v>364</v>
      </c>
      <c r="N315" s="1" t="s">
        <v>12</v>
      </c>
      <c r="O315">
        <f>+B315/'Total x Ano'!$K$30</f>
        <v>4.9750291804596166E-4</v>
      </c>
      <c r="P315">
        <f>+C315/'Total x Ano'!$K$30</f>
        <v>8.6106274277185658E-5</v>
      </c>
      <c r="Q315">
        <f>+D315/'Total x Ano'!$K$30</f>
        <v>1.0619773827519566E-3</v>
      </c>
      <c r="R315">
        <f>+E315/'Total x Ano'!$K$30</f>
        <v>6.69715466600333E-5</v>
      </c>
      <c r="S315">
        <f>+F315/'Total x Ano'!$K$30</f>
        <v>7.6538910468609475E-4</v>
      </c>
      <c r="T315">
        <f>+G315/'Total x Ano'!$K$30</f>
        <v>2.3918409521440462E-4</v>
      </c>
      <c r="U315">
        <f>+H315/'Total x Ano'!$K$30</f>
        <v>2.3918409521440462E-4</v>
      </c>
      <c r="V315">
        <f>+I315/'Total x Ano'!$K$30</f>
        <v>2.8702091425728554E-5</v>
      </c>
      <c r="W315">
        <f>+J315/'Total x Ano'!$K$30</f>
        <v>5.7404182851457108E-5</v>
      </c>
      <c r="X315">
        <f>+K315/'Total x Ano'!$K$30</f>
        <v>4.4009873519450449E-4</v>
      </c>
      <c r="Y315">
        <f>+L315/'Total x Ano'!$K$30</f>
        <v>3.4825204263217312E-3</v>
      </c>
    </row>
    <row r="316" spans="1:25" x14ac:dyDescent="0.25">
      <c r="A316" s="1" t="s">
        <v>11</v>
      </c>
      <c r="B316">
        <f>'[1]SCC x Porte = Pequena'!B60</f>
        <v>0</v>
      </c>
      <c r="C316">
        <f>'[1]SCC x Porte = Pequena'!C60</f>
        <v>3</v>
      </c>
      <c r="D316">
        <f>'[1]SCC x Porte = Pequena'!D60</f>
        <v>16</v>
      </c>
      <c r="E316">
        <f>'[1]SCC x Porte = Pequena'!E60</f>
        <v>0</v>
      </c>
      <c r="F316">
        <f>'[1]SCC x Porte = Pequena'!F60</f>
        <v>13</v>
      </c>
      <c r="G316">
        <f>'[1]SCC x Porte = Pequena'!G60</f>
        <v>2</v>
      </c>
      <c r="H316">
        <f>'[1]SCC x Porte = Pequena'!H60</f>
        <v>6</v>
      </c>
      <c r="I316">
        <f>'[1]SCC x Porte = Pequena'!I60</f>
        <v>0</v>
      </c>
      <c r="J316">
        <f>'[1]SCC x Porte = Pequena'!J60</f>
        <v>1</v>
      </c>
      <c r="K316">
        <f>'[1]SCC x Porte = Pequena'!K60</f>
        <v>10</v>
      </c>
      <c r="L316">
        <f t="shared" si="9"/>
        <v>51</v>
      </c>
      <c r="N316" s="1" t="s">
        <v>11</v>
      </c>
      <c r="O316">
        <f>+B316/'Total x Ano'!$K$30</f>
        <v>0</v>
      </c>
      <c r="P316">
        <f>+C316/'Total x Ano'!$K$30</f>
        <v>2.8702091425728554E-5</v>
      </c>
      <c r="Q316">
        <f>+D316/'Total x Ano'!$K$30</f>
        <v>1.5307782093721895E-4</v>
      </c>
      <c r="R316">
        <f>+E316/'Total x Ano'!$K$30</f>
        <v>0</v>
      </c>
      <c r="S316">
        <f>+F316/'Total x Ano'!$K$30</f>
        <v>1.2437572951149042E-4</v>
      </c>
      <c r="T316">
        <f>+G316/'Total x Ano'!$K$30</f>
        <v>1.9134727617152368E-5</v>
      </c>
      <c r="U316">
        <f>+H316/'Total x Ano'!$K$30</f>
        <v>5.7404182851457108E-5</v>
      </c>
      <c r="V316">
        <f>+I316/'Total x Ano'!$K$30</f>
        <v>0</v>
      </c>
      <c r="W316">
        <f>+J316/'Total x Ano'!$K$30</f>
        <v>9.5673638085761841E-6</v>
      </c>
      <c r="X316">
        <f>+K316/'Total x Ano'!$K$30</f>
        <v>9.5673638085761844E-5</v>
      </c>
      <c r="Y316">
        <f>+L316/'Total x Ano'!$K$30</f>
        <v>4.8793555423738542E-4</v>
      </c>
    </row>
    <row r="317" spans="1:25" x14ac:dyDescent="0.25">
      <c r="A317" s="1" t="s">
        <v>10</v>
      </c>
      <c r="B317">
        <f>'[1]SCC x Porte = Pequena'!B61</f>
        <v>0</v>
      </c>
      <c r="C317">
        <f>'[1]SCC x Porte = Pequena'!C61</f>
        <v>1</v>
      </c>
      <c r="D317">
        <f>'[1]SCC x Porte = Pequena'!D61</f>
        <v>20</v>
      </c>
      <c r="E317">
        <f>'[1]SCC x Porte = Pequena'!E61</f>
        <v>4</v>
      </c>
      <c r="F317">
        <f>'[1]SCC x Porte = Pequena'!F61</f>
        <v>10</v>
      </c>
      <c r="G317">
        <f>'[1]SCC x Porte = Pequena'!G61</f>
        <v>3</v>
      </c>
      <c r="H317">
        <f>'[1]SCC x Porte = Pequena'!H61</f>
        <v>2</v>
      </c>
      <c r="I317">
        <f>'[1]SCC x Porte = Pequena'!I61</f>
        <v>3</v>
      </c>
      <c r="J317">
        <f>'[1]SCC x Porte = Pequena'!J61</f>
        <v>0</v>
      </c>
      <c r="K317">
        <f>'[1]SCC x Porte = Pequena'!K61</f>
        <v>10</v>
      </c>
      <c r="L317">
        <f t="shared" si="9"/>
        <v>53</v>
      </c>
      <c r="N317" s="1" t="s">
        <v>10</v>
      </c>
      <c r="O317">
        <f>+B317/'Total x Ano'!$K$30</f>
        <v>0</v>
      </c>
      <c r="P317">
        <f>+C317/'Total x Ano'!$K$30</f>
        <v>9.5673638085761841E-6</v>
      </c>
      <c r="Q317">
        <f>+D317/'Total x Ano'!$K$30</f>
        <v>1.9134727617152369E-4</v>
      </c>
      <c r="R317">
        <f>+E317/'Total x Ano'!$K$30</f>
        <v>3.8269455234304736E-5</v>
      </c>
      <c r="S317">
        <f>+F317/'Total x Ano'!$K$30</f>
        <v>9.5673638085761844E-5</v>
      </c>
      <c r="T317">
        <f>+G317/'Total x Ano'!$K$30</f>
        <v>2.8702091425728554E-5</v>
      </c>
      <c r="U317">
        <f>+H317/'Total x Ano'!$K$30</f>
        <v>1.9134727617152368E-5</v>
      </c>
      <c r="V317">
        <f>+I317/'Total x Ano'!$K$30</f>
        <v>2.8702091425728554E-5</v>
      </c>
      <c r="W317">
        <f>+J317/'Total x Ano'!$K$30</f>
        <v>0</v>
      </c>
      <c r="X317">
        <f>+K317/'Total x Ano'!$K$30</f>
        <v>9.5673638085761844E-5</v>
      </c>
      <c r="Y317">
        <f>+L317/'Total x Ano'!$K$30</f>
        <v>5.0707028185453785E-4</v>
      </c>
    </row>
    <row r="318" spans="1:25" x14ac:dyDescent="0.25">
      <c r="A318" s="1" t="s">
        <v>9</v>
      </c>
      <c r="B318">
        <f>'[1]SCC x Porte = Pequena'!B62</f>
        <v>16</v>
      </c>
      <c r="C318">
        <f>'[1]SCC x Porte = Pequena'!C62</f>
        <v>11</v>
      </c>
      <c r="D318">
        <f>'[1]SCC x Porte = Pequena'!D62</f>
        <v>32</v>
      </c>
      <c r="E318">
        <f>'[1]SCC x Porte = Pequena'!E62</f>
        <v>8</v>
      </c>
      <c r="F318">
        <f>'[1]SCC x Porte = Pequena'!F62</f>
        <v>21</v>
      </c>
      <c r="G318">
        <f>'[1]SCC x Porte = Pequena'!G62</f>
        <v>10</v>
      </c>
      <c r="H318">
        <f>'[1]SCC x Porte = Pequena'!H62</f>
        <v>11</v>
      </c>
      <c r="I318">
        <f>'[1]SCC x Porte = Pequena'!I62</f>
        <v>1</v>
      </c>
      <c r="J318">
        <f>'[1]SCC x Porte = Pequena'!J62</f>
        <v>1</v>
      </c>
      <c r="K318">
        <f>'[1]SCC x Porte = Pequena'!K62</f>
        <v>22</v>
      </c>
      <c r="L318">
        <f t="shared" si="9"/>
        <v>133</v>
      </c>
      <c r="N318" s="1" t="s">
        <v>9</v>
      </c>
      <c r="O318">
        <f>+B318/'Total x Ano'!$K$30</f>
        <v>1.5307782093721895E-4</v>
      </c>
      <c r="P318">
        <f>+C318/'Total x Ano'!$K$30</f>
        <v>1.0524100189433803E-4</v>
      </c>
      <c r="Q318">
        <f>+D318/'Total x Ano'!$K$30</f>
        <v>3.0615564187443789E-4</v>
      </c>
      <c r="R318">
        <f>+E318/'Total x Ano'!$K$30</f>
        <v>7.6538910468609473E-5</v>
      </c>
      <c r="S318">
        <f>+F318/'Total x Ano'!$K$30</f>
        <v>2.0091463998009987E-4</v>
      </c>
      <c r="T318">
        <f>+G318/'Total x Ano'!$K$30</f>
        <v>9.5673638085761844E-5</v>
      </c>
      <c r="U318">
        <f>+H318/'Total x Ano'!$K$30</f>
        <v>1.0524100189433803E-4</v>
      </c>
      <c r="V318">
        <f>+I318/'Total x Ano'!$K$30</f>
        <v>9.5673638085761841E-6</v>
      </c>
      <c r="W318">
        <f>+J318/'Total x Ano'!$K$30</f>
        <v>9.5673638085761841E-6</v>
      </c>
      <c r="X318">
        <f>+K318/'Total x Ano'!$K$30</f>
        <v>2.1048200378867606E-4</v>
      </c>
      <c r="Y318">
        <f>+L318/'Total x Ano'!$K$30</f>
        <v>1.2724593865406325E-3</v>
      </c>
    </row>
    <row r="319" spans="1:25" x14ac:dyDescent="0.25">
      <c r="A319" s="1" t="s">
        <v>8</v>
      </c>
      <c r="B319">
        <f>'[1]SCC x Porte = Pequena'!B63</f>
        <v>3</v>
      </c>
      <c r="C319">
        <f>'[1]SCC x Porte = Pequena'!C63</f>
        <v>4</v>
      </c>
      <c r="D319">
        <f>'[1]SCC x Porte = Pequena'!D63</f>
        <v>20</v>
      </c>
      <c r="E319">
        <f>'[1]SCC x Porte = Pequena'!E63</f>
        <v>5</v>
      </c>
      <c r="F319">
        <f>'[1]SCC x Porte = Pequena'!F63</f>
        <v>37</v>
      </c>
      <c r="G319">
        <f>'[1]SCC x Porte = Pequena'!G63</f>
        <v>23</v>
      </c>
      <c r="H319">
        <f>'[1]SCC x Porte = Pequena'!H63</f>
        <v>9</v>
      </c>
      <c r="I319">
        <f>'[1]SCC x Porte = Pequena'!I63</f>
        <v>0</v>
      </c>
      <c r="J319">
        <f>'[1]SCC x Porte = Pequena'!J63</f>
        <v>2</v>
      </c>
      <c r="K319">
        <f>'[1]SCC x Porte = Pequena'!K63</f>
        <v>24</v>
      </c>
      <c r="L319">
        <f t="shared" si="9"/>
        <v>127</v>
      </c>
      <c r="N319" s="1" t="s">
        <v>8</v>
      </c>
      <c r="O319">
        <f>+B319/'Total x Ano'!$K$30</f>
        <v>2.8702091425728554E-5</v>
      </c>
      <c r="P319">
        <f>+C319/'Total x Ano'!$K$30</f>
        <v>3.8269455234304736E-5</v>
      </c>
      <c r="Q319">
        <f>+D319/'Total x Ano'!$K$30</f>
        <v>1.9134727617152369E-4</v>
      </c>
      <c r="R319">
        <f>+E319/'Total x Ano'!$K$30</f>
        <v>4.7836819042880922E-5</v>
      </c>
      <c r="S319">
        <f>+F319/'Total x Ano'!$K$30</f>
        <v>3.5399246091731882E-4</v>
      </c>
      <c r="T319">
        <f>+G319/'Total x Ano'!$K$30</f>
        <v>2.2004936759725225E-4</v>
      </c>
      <c r="U319">
        <f>+H319/'Total x Ano'!$K$30</f>
        <v>8.6106274277185658E-5</v>
      </c>
      <c r="V319">
        <f>+I319/'Total x Ano'!$K$30</f>
        <v>0</v>
      </c>
      <c r="W319">
        <f>+J319/'Total x Ano'!$K$30</f>
        <v>1.9134727617152368E-5</v>
      </c>
      <c r="X319">
        <f>+K319/'Total x Ano'!$K$30</f>
        <v>2.2961673140582843E-4</v>
      </c>
      <c r="Y319">
        <f>+L319/'Total x Ano'!$K$30</f>
        <v>1.2150552036891754E-3</v>
      </c>
    </row>
    <row r="320" spans="1:25" x14ac:dyDescent="0.25">
      <c r="A320" s="1" t="s">
        <v>7</v>
      </c>
      <c r="B320">
        <f>'[1]SCC x Porte = Pequena'!B64</f>
        <v>360</v>
      </c>
      <c r="C320">
        <f>'[1]SCC x Porte = Pequena'!C64</f>
        <v>266</v>
      </c>
      <c r="D320">
        <f>'[1]SCC x Porte = Pequena'!D64</f>
        <v>1007</v>
      </c>
      <c r="E320">
        <f>'[1]SCC x Porte = Pequena'!E64</f>
        <v>116</v>
      </c>
      <c r="F320">
        <f>'[1]SCC x Porte = Pequena'!F64</f>
        <v>1484</v>
      </c>
      <c r="G320">
        <f>'[1]SCC x Porte = Pequena'!G64</f>
        <v>799</v>
      </c>
      <c r="H320">
        <f>'[1]SCC x Porte = Pequena'!H64</f>
        <v>439</v>
      </c>
      <c r="I320">
        <f>'[1]SCC x Porte = Pequena'!I64</f>
        <v>73</v>
      </c>
      <c r="J320">
        <f>'[1]SCC x Porte = Pequena'!J64</f>
        <v>48</v>
      </c>
      <c r="K320">
        <f>'[1]SCC x Porte = Pequena'!K64</f>
        <v>688</v>
      </c>
      <c r="L320">
        <f t="shared" si="9"/>
        <v>5280</v>
      </c>
      <c r="N320" s="1" t="s">
        <v>7</v>
      </c>
      <c r="O320">
        <f>+B320/'Total x Ano'!$K$30</f>
        <v>3.4442509710874264E-3</v>
      </c>
      <c r="P320">
        <f>+C320/'Total x Ano'!$K$30</f>
        <v>2.544918773081265E-3</v>
      </c>
      <c r="Q320">
        <f>+D320/'Total x Ano'!$K$30</f>
        <v>9.634335355236218E-3</v>
      </c>
      <c r="R320">
        <f>+E320/'Total x Ano'!$K$30</f>
        <v>1.1098142017948376E-3</v>
      </c>
      <c r="S320">
        <f>+F320/'Total x Ano'!$K$30</f>
        <v>1.4197967891927059E-2</v>
      </c>
      <c r="T320">
        <f>+G320/'Total x Ano'!$K$30</f>
        <v>7.6443236830523714E-3</v>
      </c>
      <c r="U320">
        <f>+H320/'Total x Ano'!$K$30</f>
        <v>4.2000727119649453E-3</v>
      </c>
      <c r="V320">
        <f>+I320/'Total x Ano'!$K$30</f>
        <v>6.9841755802606145E-4</v>
      </c>
      <c r="W320">
        <f>+J320/'Total x Ano'!$K$30</f>
        <v>4.5923346281165686E-4</v>
      </c>
      <c r="X320">
        <f>+K320/'Total x Ano'!$K$30</f>
        <v>6.5823463003004149E-3</v>
      </c>
      <c r="Y320">
        <f>+L320/'Total x Ano'!$K$30</f>
        <v>5.0515680909282254E-2</v>
      </c>
    </row>
    <row r="323" spans="1:25" x14ac:dyDescent="0.25">
      <c r="B323" s="1">
        <v>2017</v>
      </c>
      <c r="C323" s="1">
        <v>2017</v>
      </c>
      <c r="D323" s="1">
        <v>2017</v>
      </c>
      <c r="E323" s="1">
        <v>2017</v>
      </c>
      <c r="F323" s="1">
        <v>2017</v>
      </c>
      <c r="G323" s="1">
        <v>2017</v>
      </c>
      <c r="H323" s="1">
        <v>2017</v>
      </c>
      <c r="I323" s="1">
        <v>2017</v>
      </c>
      <c r="J323" s="1">
        <v>2017</v>
      </c>
      <c r="K323" s="1">
        <v>2017</v>
      </c>
      <c r="L323" s="1">
        <v>2017</v>
      </c>
      <c r="N323" s="1"/>
      <c r="O323" s="1">
        <f>$L323</f>
        <v>2017</v>
      </c>
      <c r="P323" s="1">
        <f t="shared" ref="P323:Y323" si="10">$L323</f>
        <v>2017</v>
      </c>
      <c r="Q323" s="1">
        <f t="shared" si="10"/>
        <v>2017</v>
      </c>
      <c r="R323" s="1">
        <f t="shared" si="10"/>
        <v>2017</v>
      </c>
      <c r="S323" s="1">
        <f t="shared" si="10"/>
        <v>2017</v>
      </c>
      <c r="T323" s="1">
        <f t="shared" si="10"/>
        <v>2017</v>
      </c>
      <c r="U323" s="1">
        <f t="shared" si="10"/>
        <v>2017</v>
      </c>
      <c r="V323" s="1">
        <f t="shared" si="10"/>
        <v>2017</v>
      </c>
      <c r="W323" s="1">
        <f t="shared" si="10"/>
        <v>2017</v>
      </c>
      <c r="X323" s="1">
        <f t="shared" si="10"/>
        <v>2017</v>
      </c>
      <c r="Y323" s="1">
        <f t="shared" si="10"/>
        <v>2017</v>
      </c>
    </row>
    <row r="324" spans="1:25" x14ac:dyDescent="0.25">
      <c r="B324" s="1" t="s">
        <v>505</v>
      </c>
      <c r="C324" s="1" t="s">
        <v>541</v>
      </c>
      <c r="D324" s="1" t="s">
        <v>1</v>
      </c>
      <c r="E324" s="1" t="s">
        <v>531</v>
      </c>
      <c r="F324" s="1" t="s">
        <v>510</v>
      </c>
      <c r="G324" s="1" t="s">
        <v>537</v>
      </c>
      <c r="H324" s="1" t="s">
        <v>2</v>
      </c>
      <c r="I324" s="1" t="s">
        <v>3</v>
      </c>
      <c r="J324" s="1" t="s">
        <v>6</v>
      </c>
      <c r="K324" s="1" t="s">
        <v>533</v>
      </c>
      <c r="L324" s="1" t="s">
        <v>565</v>
      </c>
      <c r="N324" s="1"/>
      <c r="O324" s="1" t="s">
        <v>505</v>
      </c>
      <c r="P324" s="1" t="s">
        <v>541</v>
      </c>
      <c r="Q324" s="1" t="s">
        <v>1</v>
      </c>
      <c r="R324" s="1" t="s">
        <v>531</v>
      </c>
      <c r="S324" s="1" t="s">
        <v>510</v>
      </c>
      <c r="T324" s="1" t="s">
        <v>537</v>
      </c>
      <c r="U324" s="1" t="s">
        <v>2</v>
      </c>
      <c r="V324" s="1" t="s">
        <v>3</v>
      </c>
      <c r="W324" s="1" t="s">
        <v>6</v>
      </c>
      <c r="X324" s="1" t="s">
        <v>533</v>
      </c>
      <c r="Y324" s="1" t="s">
        <v>565</v>
      </c>
    </row>
    <row r="325" spans="1:25" x14ac:dyDescent="0.25">
      <c r="A325" s="1" t="s">
        <v>34</v>
      </c>
      <c r="B325">
        <f>'[1]SCC x Porte = Pequena'!B69</f>
        <v>2</v>
      </c>
      <c r="C325">
        <f>'[1]SCC x Porte = Pequena'!C69</f>
        <v>0</v>
      </c>
      <c r="D325">
        <f>'[1]SCC x Porte = Pequena'!D69</f>
        <v>14</v>
      </c>
      <c r="E325">
        <f>'[1]SCC x Porte = Pequena'!E69</f>
        <v>0</v>
      </c>
      <c r="F325">
        <f>'[1]SCC x Porte = Pequena'!F69</f>
        <v>2</v>
      </c>
      <c r="G325">
        <f>'[1]SCC x Porte = Pequena'!G69</f>
        <v>1</v>
      </c>
      <c r="H325">
        <f>'[1]SCC x Porte = Pequena'!H69</f>
        <v>1</v>
      </c>
      <c r="I325">
        <f>'[1]SCC x Porte = Pequena'!I69</f>
        <v>0</v>
      </c>
      <c r="J325">
        <f>'[1]SCC x Porte = Pequena'!J69</f>
        <v>0</v>
      </c>
      <c r="K325">
        <f>'[1]SCC x Porte = Pequena'!K69</f>
        <v>1</v>
      </c>
      <c r="L325">
        <f>SUM(B325:K325)</f>
        <v>21</v>
      </c>
      <c r="N325" s="1" t="s">
        <v>34</v>
      </c>
      <c r="O325">
        <f>+B325/'Total x Ano'!$L$30</f>
        <v>1.9632094548167345E-5</v>
      </c>
      <c r="P325">
        <f>+C325/'Total x Ano'!$L$30</f>
        <v>0</v>
      </c>
      <c r="Q325">
        <f>+D325/'Total x Ano'!$L$30</f>
        <v>1.3742466183717142E-4</v>
      </c>
      <c r="R325">
        <f>+E325/'Total x Ano'!$L$30</f>
        <v>0</v>
      </c>
      <c r="S325">
        <f>+F325/'Total x Ano'!$L$30</f>
        <v>1.9632094548167345E-5</v>
      </c>
      <c r="T325">
        <f>+G325/'Total x Ano'!$L$30</f>
        <v>9.8160472740836723E-6</v>
      </c>
      <c r="U325">
        <f>+H325/'Total x Ano'!$L$30</f>
        <v>9.8160472740836723E-6</v>
      </c>
      <c r="V325">
        <f>+I325/'Total x Ano'!$L$30</f>
        <v>0</v>
      </c>
      <c r="W325">
        <f>+J325/'Total x Ano'!$L$30</f>
        <v>0</v>
      </c>
      <c r="X325">
        <f>+K325/'Total x Ano'!$L$30</f>
        <v>9.8160472740836723E-6</v>
      </c>
      <c r="Y325">
        <f>+L325/'Total x Ano'!$L$30</f>
        <v>2.0613699275575712E-4</v>
      </c>
    </row>
    <row r="326" spans="1:25" x14ac:dyDescent="0.25">
      <c r="A326" s="1" t="s">
        <v>33</v>
      </c>
      <c r="B326">
        <f>'[1]SCC x Porte = Pequena'!B70</f>
        <v>0</v>
      </c>
      <c r="C326">
        <f>'[1]SCC x Porte = Pequena'!C70</f>
        <v>2</v>
      </c>
      <c r="D326">
        <f>'[1]SCC x Porte = Pequena'!D70</f>
        <v>2</v>
      </c>
      <c r="E326">
        <f>'[1]SCC x Porte = Pequena'!E70</f>
        <v>0</v>
      </c>
      <c r="F326">
        <f>'[1]SCC x Porte = Pequena'!F70</f>
        <v>2</v>
      </c>
      <c r="G326">
        <f>'[1]SCC x Porte = Pequena'!G70</f>
        <v>1</v>
      </c>
      <c r="H326">
        <f>'[1]SCC x Porte = Pequena'!H70</f>
        <v>0</v>
      </c>
      <c r="I326">
        <f>'[1]SCC x Porte = Pequena'!I70</f>
        <v>0</v>
      </c>
      <c r="J326">
        <f>'[1]SCC x Porte = Pequena'!J70</f>
        <v>0</v>
      </c>
      <c r="K326">
        <f>'[1]SCC x Porte = Pequena'!K70</f>
        <v>1</v>
      </c>
      <c r="L326">
        <f t="shared" ref="L326:L352" si="11">SUM(B326:K326)</f>
        <v>8</v>
      </c>
      <c r="N326" s="1" t="s">
        <v>33</v>
      </c>
      <c r="O326">
        <f>+B326/'Total x Ano'!$L$30</f>
        <v>0</v>
      </c>
      <c r="P326">
        <f>+C326/'Total x Ano'!$L$30</f>
        <v>1.9632094548167345E-5</v>
      </c>
      <c r="Q326">
        <f>+D326/'Total x Ano'!$L$30</f>
        <v>1.9632094548167345E-5</v>
      </c>
      <c r="R326">
        <f>+E326/'Total x Ano'!$L$30</f>
        <v>0</v>
      </c>
      <c r="S326">
        <f>+F326/'Total x Ano'!$L$30</f>
        <v>1.9632094548167345E-5</v>
      </c>
      <c r="T326">
        <f>+G326/'Total x Ano'!$L$30</f>
        <v>9.8160472740836723E-6</v>
      </c>
      <c r="U326">
        <f>+H326/'Total x Ano'!$L$30</f>
        <v>0</v>
      </c>
      <c r="V326">
        <f>+I326/'Total x Ano'!$L$30</f>
        <v>0</v>
      </c>
      <c r="W326">
        <f>+J326/'Total x Ano'!$L$30</f>
        <v>0</v>
      </c>
      <c r="X326">
        <f>+K326/'Total x Ano'!$L$30</f>
        <v>9.8160472740836723E-6</v>
      </c>
      <c r="Y326">
        <f>+L326/'Total x Ano'!$L$30</f>
        <v>7.8528378192669379E-5</v>
      </c>
    </row>
    <row r="327" spans="1:25" x14ac:dyDescent="0.25">
      <c r="A327" s="1" t="s">
        <v>32</v>
      </c>
      <c r="B327">
        <f>'[1]SCC x Porte = Pequena'!B71</f>
        <v>5</v>
      </c>
      <c r="C327">
        <f>'[1]SCC x Porte = Pequena'!C71</f>
        <v>3</v>
      </c>
      <c r="D327">
        <f>'[1]SCC x Porte = Pequena'!D71</f>
        <v>16</v>
      </c>
      <c r="E327">
        <f>'[1]SCC x Porte = Pequena'!E71</f>
        <v>1</v>
      </c>
      <c r="F327">
        <f>'[1]SCC x Porte = Pequena'!F71</f>
        <v>26</v>
      </c>
      <c r="G327">
        <f>'[1]SCC x Porte = Pequena'!G71</f>
        <v>8</v>
      </c>
      <c r="H327">
        <f>'[1]SCC x Porte = Pequena'!H71</f>
        <v>5</v>
      </c>
      <c r="I327">
        <f>'[1]SCC x Porte = Pequena'!I71</f>
        <v>1</v>
      </c>
      <c r="J327">
        <f>'[1]SCC x Porte = Pequena'!J71</f>
        <v>0</v>
      </c>
      <c r="K327">
        <f>'[1]SCC x Porte = Pequena'!K71</f>
        <v>3</v>
      </c>
      <c r="L327">
        <f t="shared" si="11"/>
        <v>68</v>
      </c>
      <c r="N327" s="1" t="s">
        <v>32</v>
      </c>
      <c r="O327">
        <f>+B327/'Total x Ano'!$L$30</f>
        <v>4.908023637041836E-5</v>
      </c>
      <c r="P327">
        <f>+C327/'Total x Ano'!$L$30</f>
        <v>2.9448141822251015E-5</v>
      </c>
      <c r="Q327">
        <f>+D327/'Total x Ano'!$L$30</f>
        <v>1.5705675638533876E-4</v>
      </c>
      <c r="R327">
        <f>+E327/'Total x Ano'!$L$30</f>
        <v>9.8160472740836723E-6</v>
      </c>
      <c r="S327">
        <f>+F327/'Total x Ano'!$L$30</f>
        <v>2.5521722912617546E-4</v>
      </c>
      <c r="T327">
        <f>+G327/'Total x Ano'!$L$30</f>
        <v>7.8528378192669379E-5</v>
      </c>
      <c r="U327">
        <f>+H327/'Total x Ano'!$L$30</f>
        <v>4.908023637041836E-5</v>
      </c>
      <c r="V327">
        <f>+I327/'Total x Ano'!$L$30</f>
        <v>9.8160472740836723E-6</v>
      </c>
      <c r="W327">
        <f>+J327/'Total x Ano'!$L$30</f>
        <v>0</v>
      </c>
      <c r="X327">
        <f>+K327/'Total x Ano'!$L$30</f>
        <v>2.9448141822251015E-5</v>
      </c>
      <c r="Y327">
        <f>+L327/'Total x Ano'!$L$30</f>
        <v>6.6749121463768966E-4</v>
      </c>
    </row>
    <row r="328" spans="1:25" x14ac:dyDescent="0.25">
      <c r="A328" s="1" t="s">
        <v>31</v>
      </c>
      <c r="B328">
        <f>'[1]SCC x Porte = Pequena'!B72</f>
        <v>0</v>
      </c>
      <c r="C328">
        <f>'[1]SCC x Porte = Pequena'!C72</f>
        <v>0</v>
      </c>
      <c r="D328">
        <f>'[1]SCC x Porte = Pequena'!D72</f>
        <v>6</v>
      </c>
      <c r="E328">
        <f>'[1]SCC x Porte = Pequena'!E72</f>
        <v>0</v>
      </c>
      <c r="F328">
        <f>'[1]SCC x Porte = Pequena'!F72</f>
        <v>2</v>
      </c>
      <c r="G328">
        <f>'[1]SCC x Porte = Pequena'!G72</f>
        <v>1</v>
      </c>
      <c r="H328">
        <f>'[1]SCC x Porte = Pequena'!H72</f>
        <v>1</v>
      </c>
      <c r="I328">
        <f>'[1]SCC x Porte = Pequena'!I72</f>
        <v>0</v>
      </c>
      <c r="J328">
        <f>'[1]SCC x Porte = Pequena'!J72</f>
        <v>0</v>
      </c>
      <c r="K328">
        <f>'[1]SCC x Porte = Pequena'!K72</f>
        <v>0</v>
      </c>
      <c r="L328">
        <f t="shared" si="11"/>
        <v>10</v>
      </c>
      <c r="N328" s="1" t="s">
        <v>31</v>
      </c>
      <c r="O328">
        <f>+B328/'Total x Ano'!$L$30</f>
        <v>0</v>
      </c>
      <c r="P328">
        <f>+C328/'Total x Ano'!$L$30</f>
        <v>0</v>
      </c>
      <c r="Q328">
        <f>+D328/'Total x Ano'!$L$30</f>
        <v>5.8896283644502031E-5</v>
      </c>
      <c r="R328">
        <f>+E328/'Total x Ano'!$L$30</f>
        <v>0</v>
      </c>
      <c r="S328">
        <f>+F328/'Total x Ano'!$L$30</f>
        <v>1.9632094548167345E-5</v>
      </c>
      <c r="T328">
        <f>+G328/'Total x Ano'!$L$30</f>
        <v>9.8160472740836723E-6</v>
      </c>
      <c r="U328">
        <f>+H328/'Total x Ano'!$L$30</f>
        <v>9.8160472740836723E-6</v>
      </c>
      <c r="V328">
        <f>+I328/'Total x Ano'!$L$30</f>
        <v>0</v>
      </c>
      <c r="W328">
        <f>+J328/'Total x Ano'!$L$30</f>
        <v>0</v>
      </c>
      <c r="X328">
        <f>+K328/'Total x Ano'!$L$30</f>
        <v>0</v>
      </c>
      <c r="Y328">
        <f>+L328/'Total x Ano'!$L$30</f>
        <v>9.816047274083672E-5</v>
      </c>
    </row>
    <row r="329" spans="1:25" x14ac:dyDescent="0.25">
      <c r="A329" s="1" t="s">
        <v>30</v>
      </c>
      <c r="B329">
        <f>'[1]SCC x Porte = Pequena'!B73</f>
        <v>3</v>
      </c>
      <c r="C329">
        <f>'[1]SCC x Porte = Pequena'!C73</f>
        <v>8</v>
      </c>
      <c r="D329">
        <f>'[1]SCC x Porte = Pequena'!D73</f>
        <v>23</v>
      </c>
      <c r="E329">
        <f>'[1]SCC x Porte = Pequena'!E73</f>
        <v>2</v>
      </c>
      <c r="F329">
        <f>'[1]SCC x Porte = Pequena'!F73</f>
        <v>11</v>
      </c>
      <c r="G329">
        <f>'[1]SCC x Porte = Pequena'!G73</f>
        <v>14</v>
      </c>
      <c r="H329">
        <f>'[1]SCC x Porte = Pequena'!H73</f>
        <v>10</v>
      </c>
      <c r="I329">
        <f>'[1]SCC x Porte = Pequena'!I73</f>
        <v>0</v>
      </c>
      <c r="J329">
        <f>'[1]SCC x Porte = Pequena'!J73</f>
        <v>0</v>
      </c>
      <c r="K329">
        <f>'[1]SCC x Porte = Pequena'!K73</f>
        <v>5</v>
      </c>
      <c r="L329">
        <f t="shared" si="11"/>
        <v>76</v>
      </c>
      <c r="N329" s="1" t="s">
        <v>30</v>
      </c>
      <c r="O329">
        <f>+B329/'Total x Ano'!$L$30</f>
        <v>2.9448141822251015E-5</v>
      </c>
      <c r="P329">
        <f>+C329/'Total x Ano'!$L$30</f>
        <v>7.8528378192669379E-5</v>
      </c>
      <c r="Q329">
        <f>+D329/'Total x Ano'!$L$30</f>
        <v>2.2576908730392447E-4</v>
      </c>
      <c r="R329">
        <f>+E329/'Total x Ano'!$L$30</f>
        <v>1.9632094548167345E-5</v>
      </c>
      <c r="S329">
        <f>+F329/'Total x Ano'!$L$30</f>
        <v>1.0797652001492039E-4</v>
      </c>
      <c r="T329">
        <f>+G329/'Total x Ano'!$L$30</f>
        <v>1.3742466183717142E-4</v>
      </c>
      <c r="U329">
        <f>+H329/'Total x Ano'!$L$30</f>
        <v>9.816047274083672E-5</v>
      </c>
      <c r="V329">
        <f>+I329/'Total x Ano'!$L$30</f>
        <v>0</v>
      </c>
      <c r="W329">
        <f>+J329/'Total x Ano'!$L$30</f>
        <v>0</v>
      </c>
      <c r="X329">
        <f>+K329/'Total x Ano'!$L$30</f>
        <v>4.908023637041836E-5</v>
      </c>
      <c r="Y329">
        <f>+L329/'Total x Ano'!$L$30</f>
        <v>7.4601959283035902E-4</v>
      </c>
    </row>
    <row r="330" spans="1:25" x14ac:dyDescent="0.25">
      <c r="A330" s="1" t="s">
        <v>29</v>
      </c>
      <c r="B330">
        <f>'[1]SCC x Porte = Pequena'!B74</f>
        <v>0</v>
      </c>
      <c r="C330">
        <f>'[1]SCC x Porte = Pequena'!C74</f>
        <v>0</v>
      </c>
      <c r="D330">
        <f>'[1]SCC x Porte = Pequena'!D74</f>
        <v>3</v>
      </c>
      <c r="E330">
        <f>'[1]SCC x Porte = Pequena'!E74</f>
        <v>0</v>
      </c>
      <c r="F330">
        <f>'[1]SCC x Porte = Pequena'!F74</f>
        <v>2</v>
      </c>
      <c r="G330">
        <f>'[1]SCC x Porte = Pequena'!G74</f>
        <v>2</v>
      </c>
      <c r="H330">
        <f>'[1]SCC x Porte = Pequena'!H74</f>
        <v>1</v>
      </c>
      <c r="I330">
        <f>'[1]SCC x Porte = Pequena'!I74</f>
        <v>0</v>
      </c>
      <c r="J330">
        <f>'[1]SCC x Porte = Pequena'!J74</f>
        <v>0</v>
      </c>
      <c r="K330">
        <f>'[1]SCC x Porte = Pequena'!K74</f>
        <v>0</v>
      </c>
      <c r="L330">
        <f t="shared" si="11"/>
        <v>8</v>
      </c>
      <c r="N330" s="1" t="s">
        <v>29</v>
      </c>
      <c r="O330">
        <f>+B330/'Total x Ano'!$L$30</f>
        <v>0</v>
      </c>
      <c r="P330">
        <f>+C330/'Total x Ano'!$L$30</f>
        <v>0</v>
      </c>
      <c r="Q330">
        <f>+D330/'Total x Ano'!$L$30</f>
        <v>2.9448141822251015E-5</v>
      </c>
      <c r="R330">
        <f>+E330/'Total x Ano'!$L$30</f>
        <v>0</v>
      </c>
      <c r="S330">
        <f>+F330/'Total x Ano'!$L$30</f>
        <v>1.9632094548167345E-5</v>
      </c>
      <c r="T330">
        <f>+G330/'Total x Ano'!$L$30</f>
        <v>1.9632094548167345E-5</v>
      </c>
      <c r="U330">
        <f>+H330/'Total x Ano'!$L$30</f>
        <v>9.8160472740836723E-6</v>
      </c>
      <c r="V330">
        <f>+I330/'Total x Ano'!$L$30</f>
        <v>0</v>
      </c>
      <c r="W330">
        <f>+J330/'Total x Ano'!$L$30</f>
        <v>0</v>
      </c>
      <c r="X330">
        <f>+K330/'Total x Ano'!$L$30</f>
        <v>0</v>
      </c>
      <c r="Y330">
        <f>+L330/'Total x Ano'!$L$30</f>
        <v>7.8528378192669379E-5</v>
      </c>
    </row>
    <row r="331" spans="1:25" x14ac:dyDescent="0.25">
      <c r="A331" s="1" t="s">
        <v>28</v>
      </c>
      <c r="B331">
        <f>'[1]SCC x Porte = Pequena'!B75</f>
        <v>0</v>
      </c>
      <c r="C331">
        <f>'[1]SCC x Porte = Pequena'!C75</f>
        <v>2</v>
      </c>
      <c r="D331">
        <f>'[1]SCC x Porte = Pequena'!D75</f>
        <v>6</v>
      </c>
      <c r="E331">
        <f>'[1]SCC x Porte = Pequena'!E75</f>
        <v>0</v>
      </c>
      <c r="F331">
        <f>'[1]SCC x Porte = Pequena'!F75</f>
        <v>2</v>
      </c>
      <c r="G331">
        <f>'[1]SCC x Porte = Pequena'!G75</f>
        <v>3</v>
      </c>
      <c r="H331">
        <f>'[1]SCC x Porte = Pequena'!H75</f>
        <v>1</v>
      </c>
      <c r="I331">
        <f>'[1]SCC x Porte = Pequena'!I75</f>
        <v>0</v>
      </c>
      <c r="J331">
        <f>'[1]SCC x Porte = Pequena'!J75</f>
        <v>0</v>
      </c>
      <c r="K331">
        <f>'[1]SCC x Porte = Pequena'!K75</f>
        <v>1</v>
      </c>
      <c r="L331">
        <f t="shared" si="11"/>
        <v>15</v>
      </c>
      <c r="N331" s="1" t="s">
        <v>28</v>
      </c>
      <c r="O331">
        <f>+B331/'Total x Ano'!$L$30</f>
        <v>0</v>
      </c>
      <c r="P331">
        <f>+C331/'Total x Ano'!$L$30</f>
        <v>1.9632094548167345E-5</v>
      </c>
      <c r="Q331">
        <f>+D331/'Total x Ano'!$L$30</f>
        <v>5.8896283644502031E-5</v>
      </c>
      <c r="R331">
        <f>+E331/'Total x Ano'!$L$30</f>
        <v>0</v>
      </c>
      <c r="S331">
        <f>+F331/'Total x Ano'!$L$30</f>
        <v>1.9632094548167345E-5</v>
      </c>
      <c r="T331">
        <f>+G331/'Total x Ano'!$L$30</f>
        <v>2.9448141822251015E-5</v>
      </c>
      <c r="U331">
        <f>+H331/'Total x Ano'!$L$30</f>
        <v>9.8160472740836723E-6</v>
      </c>
      <c r="V331">
        <f>+I331/'Total x Ano'!$L$30</f>
        <v>0</v>
      </c>
      <c r="W331">
        <f>+J331/'Total x Ano'!$L$30</f>
        <v>0</v>
      </c>
      <c r="X331">
        <f>+K331/'Total x Ano'!$L$30</f>
        <v>9.8160472740836723E-6</v>
      </c>
      <c r="Y331">
        <f>+L331/'Total x Ano'!$L$30</f>
        <v>1.4724070911125507E-4</v>
      </c>
    </row>
    <row r="332" spans="1:25" x14ac:dyDescent="0.25">
      <c r="A332" s="1" t="s">
        <v>27</v>
      </c>
      <c r="B332">
        <f>'[1]SCC x Porte = Pequena'!B76</f>
        <v>1</v>
      </c>
      <c r="C332">
        <f>'[1]SCC x Porte = Pequena'!C76</f>
        <v>1</v>
      </c>
      <c r="D332">
        <f>'[1]SCC x Porte = Pequena'!D76</f>
        <v>17</v>
      </c>
      <c r="E332">
        <f>'[1]SCC x Porte = Pequena'!E76</f>
        <v>1</v>
      </c>
      <c r="F332">
        <f>'[1]SCC x Porte = Pequena'!F76</f>
        <v>12</v>
      </c>
      <c r="G332">
        <f>'[1]SCC x Porte = Pequena'!G76</f>
        <v>9</v>
      </c>
      <c r="H332">
        <f>'[1]SCC x Porte = Pequena'!H76</f>
        <v>2</v>
      </c>
      <c r="I332">
        <f>'[1]SCC x Porte = Pequena'!I76</f>
        <v>0</v>
      </c>
      <c r="J332">
        <f>'[1]SCC x Porte = Pequena'!J76</f>
        <v>1</v>
      </c>
      <c r="K332">
        <f>'[1]SCC x Porte = Pequena'!K76</f>
        <v>1</v>
      </c>
      <c r="L332">
        <f t="shared" si="11"/>
        <v>45</v>
      </c>
      <c r="N332" s="1" t="s">
        <v>27</v>
      </c>
      <c r="O332">
        <f>+B332/'Total x Ano'!$L$30</f>
        <v>9.8160472740836723E-6</v>
      </c>
      <c r="P332">
        <f>+C332/'Total x Ano'!$L$30</f>
        <v>9.8160472740836723E-6</v>
      </c>
      <c r="Q332">
        <f>+D332/'Total x Ano'!$L$30</f>
        <v>1.6687280365942241E-4</v>
      </c>
      <c r="R332">
        <f>+E332/'Total x Ano'!$L$30</f>
        <v>9.8160472740836723E-6</v>
      </c>
      <c r="S332">
        <f>+F332/'Total x Ano'!$L$30</f>
        <v>1.1779256728900406E-4</v>
      </c>
      <c r="T332">
        <f>+G332/'Total x Ano'!$L$30</f>
        <v>8.8344425466753049E-5</v>
      </c>
      <c r="U332">
        <f>+H332/'Total x Ano'!$L$30</f>
        <v>1.9632094548167345E-5</v>
      </c>
      <c r="V332">
        <f>+I332/'Total x Ano'!$L$30</f>
        <v>0</v>
      </c>
      <c r="W332">
        <f>+J332/'Total x Ano'!$L$30</f>
        <v>9.8160472740836723E-6</v>
      </c>
      <c r="X332">
        <f>+K332/'Total x Ano'!$L$30</f>
        <v>9.8160472740836723E-6</v>
      </c>
      <c r="Y332">
        <f>+L332/'Total x Ano'!$L$30</f>
        <v>4.4172212733376525E-4</v>
      </c>
    </row>
    <row r="333" spans="1:25" x14ac:dyDescent="0.25">
      <c r="A333" s="1" t="s">
        <v>26</v>
      </c>
      <c r="B333">
        <f>'[1]SCC x Porte = Pequena'!B77</f>
        <v>3</v>
      </c>
      <c r="C333">
        <f>'[1]SCC x Porte = Pequena'!C77</f>
        <v>2</v>
      </c>
      <c r="D333">
        <f>'[1]SCC x Porte = Pequena'!D77</f>
        <v>3</v>
      </c>
      <c r="E333">
        <f>'[1]SCC x Porte = Pequena'!E77</f>
        <v>2</v>
      </c>
      <c r="F333">
        <f>'[1]SCC x Porte = Pequena'!F77</f>
        <v>18</v>
      </c>
      <c r="G333">
        <f>'[1]SCC x Porte = Pequena'!G77</f>
        <v>3</v>
      </c>
      <c r="H333">
        <f>'[1]SCC x Porte = Pequena'!H77</f>
        <v>4</v>
      </c>
      <c r="I333">
        <f>'[1]SCC x Porte = Pequena'!I77</f>
        <v>1</v>
      </c>
      <c r="J333">
        <f>'[1]SCC x Porte = Pequena'!J77</f>
        <v>0</v>
      </c>
      <c r="K333">
        <f>'[1]SCC x Porte = Pequena'!K77</f>
        <v>6</v>
      </c>
      <c r="L333">
        <f t="shared" si="11"/>
        <v>42</v>
      </c>
      <c r="N333" s="1" t="s">
        <v>26</v>
      </c>
      <c r="O333">
        <f>+B333/'Total x Ano'!$L$30</f>
        <v>2.9448141822251015E-5</v>
      </c>
      <c r="P333">
        <f>+C333/'Total x Ano'!$L$30</f>
        <v>1.9632094548167345E-5</v>
      </c>
      <c r="Q333">
        <f>+D333/'Total x Ano'!$L$30</f>
        <v>2.9448141822251015E-5</v>
      </c>
      <c r="R333">
        <f>+E333/'Total x Ano'!$L$30</f>
        <v>1.9632094548167345E-5</v>
      </c>
      <c r="S333">
        <f>+F333/'Total x Ano'!$L$30</f>
        <v>1.766888509335061E-4</v>
      </c>
      <c r="T333">
        <f>+G333/'Total x Ano'!$L$30</f>
        <v>2.9448141822251015E-5</v>
      </c>
      <c r="U333">
        <f>+H333/'Total x Ano'!$L$30</f>
        <v>3.9264189096334689E-5</v>
      </c>
      <c r="V333">
        <f>+I333/'Total x Ano'!$L$30</f>
        <v>9.8160472740836723E-6</v>
      </c>
      <c r="W333">
        <f>+J333/'Total x Ano'!$L$30</f>
        <v>0</v>
      </c>
      <c r="X333">
        <f>+K333/'Total x Ano'!$L$30</f>
        <v>5.8896283644502031E-5</v>
      </c>
      <c r="Y333">
        <f>+L333/'Total x Ano'!$L$30</f>
        <v>4.1227398551151425E-4</v>
      </c>
    </row>
    <row r="334" spans="1:25" x14ac:dyDescent="0.25">
      <c r="A334" s="1" t="s">
        <v>25</v>
      </c>
      <c r="B334">
        <f>'[1]SCC x Porte = Pequena'!B78</f>
        <v>12</v>
      </c>
      <c r="C334">
        <f>'[1]SCC x Porte = Pequena'!C78</f>
        <v>8</v>
      </c>
      <c r="D334">
        <f>'[1]SCC x Porte = Pequena'!D78</f>
        <v>22</v>
      </c>
      <c r="E334">
        <f>'[1]SCC x Porte = Pequena'!E78</f>
        <v>3</v>
      </c>
      <c r="F334">
        <f>'[1]SCC x Porte = Pequena'!F78</f>
        <v>35</v>
      </c>
      <c r="G334">
        <f>'[1]SCC x Porte = Pequena'!G78</f>
        <v>16</v>
      </c>
      <c r="H334">
        <f>'[1]SCC x Porte = Pequena'!H78</f>
        <v>14</v>
      </c>
      <c r="I334">
        <f>'[1]SCC x Porte = Pequena'!I78</f>
        <v>3</v>
      </c>
      <c r="J334">
        <f>'[1]SCC x Porte = Pequena'!J78</f>
        <v>0</v>
      </c>
      <c r="K334">
        <f>'[1]SCC x Porte = Pequena'!K78</f>
        <v>25</v>
      </c>
      <c r="L334">
        <f t="shared" si="11"/>
        <v>138</v>
      </c>
      <c r="N334" s="1" t="s">
        <v>25</v>
      </c>
      <c r="O334">
        <f>+B334/'Total x Ano'!$L$30</f>
        <v>1.1779256728900406E-4</v>
      </c>
      <c r="P334">
        <f>+C334/'Total x Ano'!$L$30</f>
        <v>7.8528378192669379E-5</v>
      </c>
      <c r="Q334">
        <f>+D334/'Total x Ano'!$L$30</f>
        <v>2.1595304002984078E-4</v>
      </c>
      <c r="R334">
        <f>+E334/'Total x Ano'!$L$30</f>
        <v>2.9448141822251015E-5</v>
      </c>
      <c r="S334">
        <f>+F334/'Total x Ano'!$L$30</f>
        <v>3.4356165459292851E-4</v>
      </c>
      <c r="T334">
        <f>+G334/'Total x Ano'!$L$30</f>
        <v>1.5705675638533876E-4</v>
      </c>
      <c r="U334">
        <f>+H334/'Total x Ano'!$L$30</f>
        <v>1.3742466183717142E-4</v>
      </c>
      <c r="V334">
        <f>+I334/'Total x Ano'!$L$30</f>
        <v>2.9448141822251015E-5</v>
      </c>
      <c r="W334">
        <f>+J334/'Total x Ano'!$L$30</f>
        <v>0</v>
      </c>
      <c r="X334">
        <f>+K334/'Total x Ano'!$L$30</f>
        <v>2.4540118185209178E-4</v>
      </c>
      <c r="Y334">
        <f>+L334/'Total x Ano'!$L$30</f>
        <v>1.3546145238235467E-3</v>
      </c>
    </row>
    <row r="335" spans="1:25" x14ac:dyDescent="0.25">
      <c r="A335" s="1" t="s">
        <v>24</v>
      </c>
      <c r="B335">
        <f>'[1]SCC x Porte = Pequena'!B79</f>
        <v>2</v>
      </c>
      <c r="C335">
        <f>'[1]SCC x Porte = Pequena'!C79</f>
        <v>1</v>
      </c>
      <c r="D335">
        <f>'[1]SCC x Porte = Pequena'!D79</f>
        <v>18</v>
      </c>
      <c r="E335">
        <f>'[1]SCC x Porte = Pequena'!E79</f>
        <v>0</v>
      </c>
      <c r="F335">
        <f>'[1]SCC x Porte = Pequena'!F79</f>
        <v>17</v>
      </c>
      <c r="G335">
        <f>'[1]SCC x Porte = Pequena'!G79</f>
        <v>4</v>
      </c>
      <c r="H335">
        <f>'[1]SCC x Porte = Pequena'!H79</f>
        <v>7</v>
      </c>
      <c r="I335">
        <f>'[1]SCC x Porte = Pequena'!I79</f>
        <v>0</v>
      </c>
      <c r="J335">
        <f>'[1]SCC x Porte = Pequena'!J79</f>
        <v>2</v>
      </c>
      <c r="K335">
        <f>'[1]SCC x Porte = Pequena'!K79</f>
        <v>8</v>
      </c>
      <c r="L335">
        <f t="shared" si="11"/>
        <v>59</v>
      </c>
      <c r="N335" s="1" t="s">
        <v>24</v>
      </c>
      <c r="O335">
        <f>+B335/'Total x Ano'!$L$30</f>
        <v>1.9632094548167345E-5</v>
      </c>
      <c r="P335">
        <f>+C335/'Total x Ano'!$L$30</f>
        <v>9.8160472740836723E-6</v>
      </c>
      <c r="Q335">
        <f>+D335/'Total x Ano'!$L$30</f>
        <v>1.766888509335061E-4</v>
      </c>
      <c r="R335">
        <f>+E335/'Total x Ano'!$L$30</f>
        <v>0</v>
      </c>
      <c r="S335">
        <f>+F335/'Total x Ano'!$L$30</f>
        <v>1.6687280365942241E-4</v>
      </c>
      <c r="T335">
        <f>+G335/'Total x Ano'!$L$30</f>
        <v>3.9264189096334689E-5</v>
      </c>
      <c r="U335">
        <f>+H335/'Total x Ano'!$L$30</f>
        <v>6.8712330918585708E-5</v>
      </c>
      <c r="V335">
        <f>+I335/'Total x Ano'!$L$30</f>
        <v>0</v>
      </c>
      <c r="W335">
        <f>+J335/'Total x Ano'!$L$30</f>
        <v>1.9632094548167345E-5</v>
      </c>
      <c r="X335">
        <f>+K335/'Total x Ano'!$L$30</f>
        <v>7.8528378192669379E-5</v>
      </c>
      <c r="Y335">
        <f>+L335/'Total x Ano'!$L$30</f>
        <v>5.7914678917093661E-4</v>
      </c>
    </row>
    <row r="336" spans="1:25" x14ac:dyDescent="0.25">
      <c r="A336" s="1" t="s">
        <v>23</v>
      </c>
      <c r="B336">
        <f>'[1]SCC x Porte = Pequena'!B80</f>
        <v>1</v>
      </c>
      <c r="C336">
        <f>'[1]SCC x Porte = Pequena'!C80</f>
        <v>3</v>
      </c>
      <c r="D336">
        <f>'[1]SCC x Porte = Pequena'!D80</f>
        <v>14</v>
      </c>
      <c r="E336">
        <f>'[1]SCC x Porte = Pequena'!E80</f>
        <v>0</v>
      </c>
      <c r="F336">
        <f>'[1]SCC x Porte = Pequena'!F80</f>
        <v>8</v>
      </c>
      <c r="G336">
        <f>'[1]SCC x Porte = Pequena'!G80</f>
        <v>14</v>
      </c>
      <c r="H336">
        <f>'[1]SCC x Porte = Pequena'!H80</f>
        <v>3</v>
      </c>
      <c r="I336">
        <f>'[1]SCC x Porte = Pequena'!I80</f>
        <v>1</v>
      </c>
      <c r="J336">
        <f>'[1]SCC x Porte = Pequena'!J80</f>
        <v>0</v>
      </c>
      <c r="K336">
        <f>'[1]SCC x Porte = Pequena'!K80</f>
        <v>6</v>
      </c>
      <c r="L336">
        <f t="shared" si="11"/>
        <v>50</v>
      </c>
      <c r="N336" s="1" t="s">
        <v>23</v>
      </c>
      <c r="O336">
        <f>+B336/'Total x Ano'!$L$30</f>
        <v>9.8160472740836723E-6</v>
      </c>
      <c r="P336">
        <f>+C336/'Total x Ano'!$L$30</f>
        <v>2.9448141822251015E-5</v>
      </c>
      <c r="Q336">
        <f>+D336/'Total x Ano'!$L$30</f>
        <v>1.3742466183717142E-4</v>
      </c>
      <c r="R336">
        <f>+E336/'Total x Ano'!$L$30</f>
        <v>0</v>
      </c>
      <c r="S336">
        <f>+F336/'Total x Ano'!$L$30</f>
        <v>7.8528378192669379E-5</v>
      </c>
      <c r="T336">
        <f>+G336/'Total x Ano'!$L$30</f>
        <v>1.3742466183717142E-4</v>
      </c>
      <c r="U336">
        <f>+H336/'Total x Ano'!$L$30</f>
        <v>2.9448141822251015E-5</v>
      </c>
      <c r="V336">
        <f>+I336/'Total x Ano'!$L$30</f>
        <v>9.8160472740836723E-6</v>
      </c>
      <c r="W336">
        <f>+J336/'Total x Ano'!$L$30</f>
        <v>0</v>
      </c>
      <c r="X336">
        <f>+K336/'Total x Ano'!$L$30</f>
        <v>5.8896283644502031E-5</v>
      </c>
      <c r="Y336">
        <f>+L336/'Total x Ano'!$L$30</f>
        <v>4.9080236370418356E-4</v>
      </c>
    </row>
    <row r="337" spans="1:25" x14ac:dyDescent="0.25">
      <c r="A337" s="1" t="s">
        <v>22</v>
      </c>
      <c r="B337">
        <f>'[1]SCC x Porte = Pequena'!B81</f>
        <v>7</v>
      </c>
      <c r="C337">
        <f>'[1]SCC x Porte = Pequena'!C81</f>
        <v>9</v>
      </c>
      <c r="D337">
        <f>'[1]SCC x Porte = Pequena'!D81</f>
        <v>22</v>
      </c>
      <c r="E337">
        <f>'[1]SCC x Porte = Pequena'!E81</f>
        <v>2</v>
      </c>
      <c r="F337">
        <f>'[1]SCC x Porte = Pequena'!F81</f>
        <v>35</v>
      </c>
      <c r="G337">
        <f>'[1]SCC x Porte = Pequena'!G81</f>
        <v>25</v>
      </c>
      <c r="H337">
        <f>'[1]SCC x Porte = Pequena'!H81</f>
        <v>18</v>
      </c>
      <c r="I337">
        <f>'[1]SCC x Porte = Pequena'!I81</f>
        <v>1</v>
      </c>
      <c r="J337">
        <f>'[1]SCC x Porte = Pequena'!J81</f>
        <v>1</v>
      </c>
      <c r="K337">
        <f>'[1]SCC x Porte = Pequena'!K81</f>
        <v>21</v>
      </c>
      <c r="L337">
        <f t="shared" si="11"/>
        <v>141</v>
      </c>
      <c r="N337" s="1" t="s">
        <v>22</v>
      </c>
      <c r="O337">
        <f>+B337/'Total x Ano'!$L$30</f>
        <v>6.8712330918585708E-5</v>
      </c>
      <c r="P337">
        <f>+C337/'Total x Ano'!$L$30</f>
        <v>8.8344425466753049E-5</v>
      </c>
      <c r="Q337">
        <f>+D337/'Total x Ano'!$L$30</f>
        <v>2.1595304002984078E-4</v>
      </c>
      <c r="R337">
        <f>+E337/'Total x Ano'!$L$30</f>
        <v>1.9632094548167345E-5</v>
      </c>
      <c r="S337">
        <f>+F337/'Total x Ano'!$L$30</f>
        <v>3.4356165459292851E-4</v>
      </c>
      <c r="T337">
        <f>+G337/'Total x Ano'!$L$30</f>
        <v>2.4540118185209178E-4</v>
      </c>
      <c r="U337">
        <f>+H337/'Total x Ano'!$L$30</f>
        <v>1.766888509335061E-4</v>
      </c>
      <c r="V337">
        <f>+I337/'Total x Ano'!$L$30</f>
        <v>9.8160472740836723E-6</v>
      </c>
      <c r="W337">
        <f>+J337/'Total x Ano'!$L$30</f>
        <v>9.8160472740836723E-6</v>
      </c>
      <c r="X337">
        <f>+K337/'Total x Ano'!$L$30</f>
        <v>2.0613699275575712E-4</v>
      </c>
      <c r="Y337">
        <f>+L337/'Total x Ano'!$L$30</f>
        <v>1.3840626656457977E-3</v>
      </c>
    </row>
    <row r="338" spans="1:25" x14ac:dyDescent="0.25">
      <c r="A338" s="1" t="s">
        <v>21</v>
      </c>
      <c r="B338">
        <f>'[1]SCC x Porte = Pequena'!B82</f>
        <v>1</v>
      </c>
      <c r="C338">
        <f>'[1]SCC x Porte = Pequena'!C82</f>
        <v>0</v>
      </c>
      <c r="D338">
        <f>'[1]SCC x Porte = Pequena'!D82</f>
        <v>9</v>
      </c>
      <c r="E338">
        <f>'[1]SCC x Porte = Pequena'!E82</f>
        <v>1</v>
      </c>
      <c r="F338">
        <f>'[1]SCC x Porte = Pequena'!F82</f>
        <v>9</v>
      </c>
      <c r="G338">
        <f>'[1]SCC x Porte = Pequena'!G82</f>
        <v>9</v>
      </c>
      <c r="H338">
        <f>'[1]SCC x Porte = Pequena'!H82</f>
        <v>2</v>
      </c>
      <c r="I338">
        <f>'[1]SCC x Porte = Pequena'!I82</f>
        <v>0</v>
      </c>
      <c r="J338">
        <f>'[1]SCC x Porte = Pequena'!J82</f>
        <v>0</v>
      </c>
      <c r="K338">
        <f>'[1]SCC x Porte = Pequena'!K82</f>
        <v>0</v>
      </c>
      <c r="L338">
        <f t="shared" si="11"/>
        <v>31</v>
      </c>
      <c r="N338" s="1" t="s">
        <v>21</v>
      </c>
      <c r="O338">
        <f>+B338/'Total x Ano'!$L$30</f>
        <v>9.8160472740836723E-6</v>
      </c>
      <c r="P338">
        <f>+C338/'Total x Ano'!$L$30</f>
        <v>0</v>
      </c>
      <c r="Q338">
        <f>+D338/'Total x Ano'!$L$30</f>
        <v>8.8344425466753049E-5</v>
      </c>
      <c r="R338">
        <f>+E338/'Total x Ano'!$L$30</f>
        <v>9.8160472740836723E-6</v>
      </c>
      <c r="S338">
        <f>+F338/'Total x Ano'!$L$30</f>
        <v>8.8344425466753049E-5</v>
      </c>
      <c r="T338">
        <f>+G338/'Total x Ano'!$L$30</f>
        <v>8.8344425466753049E-5</v>
      </c>
      <c r="U338">
        <f>+H338/'Total x Ano'!$L$30</f>
        <v>1.9632094548167345E-5</v>
      </c>
      <c r="V338">
        <f>+I338/'Total x Ano'!$L$30</f>
        <v>0</v>
      </c>
      <c r="W338">
        <f>+J338/'Total x Ano'!$L$30</f>
        <v>0</v>
      </c>
      <c r="X338">
        <f>+K338/'Total x Ano'!$L$30</f>
        <v>0</v>
      </c>
      <c r="Y338">
        <f>+L338/'Total x Ano'!$L$30</f>
        <v>3.0429746549659383E-4</v>
      </c>
    </row>
    <row r="339" spans="1:25" x14ac:dyDescent="0.25">
      <c r="A339" s="1" t="s">
        <v>20</v>
      </c>
      <c r="B339">
        <f>'[1]SCC x Porte = Pequena'!B83</f>
        <v>8</v>
      </c>
      <c r="C339">
        <f>'[1]SCC x Porte = Pequena'!C83</f>
        <v>0</v>
      </c>
      <c r="D339">
        <f>'[1]SCC x Porte = Pequena'!D83</f>
        <v>7</v>
      </c>
      <c r="E339">
        <f>'[1]SCC x Porte = Pequena'!E83</f>
        <v>1</v>
      </c>
      <c r="F339">
        <f>'[1]SCC x Porte = Pequena'!F83</f>
        <v>11</v>
      </c>
      <c r="G339">
        <f>'[1]SCC x Porte = Pequena'!G83</f>
        <v>3</v>
      </c>
      <c r="H339">
        <f>'[1]SCC x Porte = Pequena'!H83</f>
        <v>6</v>
      </c>
      <c r="I339">
        <f>'[1]SCC x Porte = Pequena'!I83</f>
        <v>0</v>
      </c>
      <c r="J339">
        <f>'[1]SCC x Porte = Pequena'!J83</f>
        <v>0</v>
      </c>
      <c r="K339">
        <f>'[1]SCC x Porte = Pequena'!K83</f>
        <v>6</v>
      </c>
      <c r="L339">
        <f t="shared" si="11"/>
        <v>42</v>
      </c>
      <c r="N339" s="1" t="s">
        <v>20</v>
      </c>
      <c r="O339">
        <f>+B339/'Total x Ano'!$L$30</f>
        <v>7.8528378192669379E-5</v>
      </c>
      <c r="P339">
        <f>+C339/'Total x Ano'!$L$30</f>
        <v>0</v>
      </c>
      <c r="Q339">
        <f>+D339/'Total x Ano'!$L$30</f>
        <v>6.8712330918585708E-5</v>
      </c>
      <c r="R339">
        <f>+E339/'Total x Ano'!$L$30</f>
        <v>9.8160472740836723E-6</v>
      </c>
      <c r="S339">
        <f>+F339/'Total x Ano'!$L$30</f>
        <v>1.0797652001492039E-4</v>
      </c>
      <c r="T339">
        <f>+G339/'Total x Ano'!$L$30</f>
        <v>2.9448141822251015E-5</v>
      </c>
      <c r="U339">
        <f>+H339/'Total x Ano'!$L$30</f>
        <v>5.8896283644502031E-5</v>
      </c>
      <c r="V339">
        <f>+I339/'Total x Ano'!$L$30</f>
        <v>0</v>
      </c>
      <c r="W339">
        <f>+J339/'Total x Ano'!$L$30</f>
        <v>0</v>
      </c>
      <c r="X339">
        <f>+K339/'Total x Ano'!$L$30</f>
        <v>5.8896283644502031E-5</v>
      </c>
      <c r="Y339">
        <f>+L339/'Total x Ano'!$L$30</f>
        <v>4.1227398551151425E-4</v>
      </c>
    </row>
    <row r="340" spans="1:25" x14ac:dyDescent="0.25">
      <c r="A340" s="1" t="s">
        <v>19</v>
      </c>
      <c r="B340">
        <f>'[1]SCC x Porte = Pequena'!B84</f>
        <v>2</v>
      </c>
      <c r="C340">
        <f>'[1]SCC x Porte = Pequena'!C84</f>
        <v>15</v>
      </c>
      <c r="D340">
        <f>'[1]SCC x Porte = Pequena'!D84</f>
        <v>37</v>
      </c>
      <c r="E340">
        <f>'[1]SCC x Porte = Pequena'!E84</f>
        <v>3</v>
      </c>
      <c r="F340">
        <f>'[1]SCC x Porte = Pequena'!F84</f>
        <v>48</v>
      </c>
      <c r="G340">
        <f>'[1]SCC x Porte = Pequena'!G84</f>
        <v>19</v>
      </c>
      <c r="H340">
        <f>'[1]SCC x Porte = Pequena'!H84</f>
        <v>7</v>
      </c>
      <c r="I340">
        <f>'[1]SCC x Porte = Pequena'!I84</f>
        <v>0</v>
      </c>
      <c r="J340">
        <f>'[1]SCC x Porte = Pequena'!J84</f>
        <v>1</v>
      </c>
      <c r="K340">
        <f>'[1]SCC x Porte = Pequena'!K84</f>
        <v>41</v>
      </c>
      <c r="L340">
        <f t="shared" si="11"/>
        <v>173</v>
      </c>
      <c r="N340" s="1" t="s">
        <v>19</v>
      </c>
      <c r="O340">
        <f>+B340/'Total x Ano'!$L$30</f>
        <v>1.9632094548167345E-5</v>
      </c>
      <c r="P340">
        <f>+C340/'Total x Ano'!$L$30</f>
        <v>1.4724070911125507E-4</v>
      </c>
      <c r="Q340">
        <f>+D340/'Total x Ano'!$L$30</f>
        <v>3.6319374914109588E-4</v>
      </c>
      <c r="R340">
        <f>+E340/'Total x Ano'!$L$30</f>
        <v>2.9448141822251015E-5</v>
      </c>
      <c r="S340">
        <f>+F340/'Total x Ano'!$L$30</f>
        <v>4.7117026915601624E-4</v>
      </c>
      <c r="T340">
        <f>+G340/'Total x Ano'!$L$30</f>
        <v>1.8650489820758976E-4</v>
      </c>
      <c r="U340">
        <f>+H340/'Total x Ano'!$L$30</f>
        <v>6.8712330918585708E-5</v>
      </c>
      <c r="V340">
        <f>+I340/'Total x Ano'!$L$30</f>
        <v>0</v>
      </c>
      <c r="W340">
        <f>+J340/'Total x Ano'!$L$30</f>
        <v>9.8160472740836723E-6</v>
      </c>
      <c r="X340">
        <f>+K340/'Total x Ano'!$L$30</f>
        <v>4.0245793823743056E-4</v>
      </c>
      <c r="Y340">
        <f>+L340/'Total x Ano'!$L$30</f>
        <v>1.6981761784164752E-3</v>
      </c>
    </row>
    <row r="341" spans="1:25" x14ac:dyDescent="0.25">
      <c r="A341" s="1" t="s">
        <v>18</v>
      </c>
      <c r="B341">
        <f>'[1]SCC x Porte = Pequena'!B85</f>
        <v>17</v>
      </c>
      <c r="C341">
        <f>'[1]SCC x Porte = Pequena'!C85</f>
        <v>19</v>
      </c>
      <c r="D341">
        <f>'[1]SCC x Porte = Pequena'!D85</f>
        <v>82</v>
      </c>
      <c r="E341">
        <f>'[1]SCC x Porte = Pequena'!E85</f>
        <v>7</v>
      </c>
      <c r="F341">
        <f>'[1]SCC x Porte = Pequena'!F85</f>
        <v>106</v>
      </c>
      <c r="G341">
        <f>'[1]SCC x Porte = Pequena'!G85</f>
        <v>78</v>
      </c>
      <c r="H341">
        <f>'[1]SCC x Porte = Pequena'!H85</f>
        <v>29</v>
      </c>
      <c r="I341">
        <f>'[1]SCC x Porte = Pequena'!I85</f>
        <v>4</v>
      </c>
      <c r="J341">
        <f>'[1]SCC x Porte = Pequena'!J85</f>
        <v>8</v>
      </c>
      <c r="K341">
        <f>'[1]SCC x Porte = Pequena'!K85</f>
        <v>85</v>
      </c>
      <c r="L341">
        <f t="shared" si="11"/>
        <v>435</v>
      </c>
      <c r="N341" s="1" t="s">
        <v>18</v>
      </c>
      <c r="O341">
        <f>+B341/'Total x Ano'!$L$30</f>
        <v>1.6687280365942241E-4</v>
      </c>
      <c r="P341">
        <f>+C341/'Total x Ano'!$L$30</f>
        <v>1.8650489820758976E-4</v>
      </c>
      <c r="Q341">
        <f>+D341/'Total x Ano'!$L$30</f>
        <v>8.0491587647486113E-4</v>
      </c>
      <c r="R341">
        <f>+E341/'Total x Ano'!$L$30</f>
        <v>6.8712330918585708E-5</v>
      </c>
      <c r="S341">
        <f>+F341/'Total x Ano'!$L$30</f>
        <v>1.0405010110528692E-3</v>
      </c>
      <c r="T341">
        <f>+G341/'Total x Ano'!$L$30</f>
        <v>7.6565168737852639E-4</v>
      </c>
      <c r="U341">
        <f>+H341/'Total x Ano'!$L$30</f>
        <v>2.8466537094842646E-4</v>
      </c>
      <c r="V341">
        <f>+I341/'Total x Ano'!$L$30</f>
        <v>3.9264189096334689E-5</v>
      </c>
      <c r="W341">
        <f>+J341/'Total x Ano'!$L$30</f>
        <v>7.8528378192669379E-5</v>
      </c>
      <c r="X341">
        <f>+K341/'Total x Ano'!$L$30</f>
        <v>8.3436401829711207E-4</v>
      </c>
      <c r="Y341">
        <f>+L341/'Total x Ano'!$L$30</f>
        <v>4.269980564226397E-3</v>
      </c>
    </row>
    <row r="342" spans="1:25" x14ac:dyDescent="0.25">
      <c r="A342" s="1" t="s">
        <v>17</v>
      </c>
      <c r="B342">
        <f>'[1]SCC x Porte = Pequena'!B86</f>
        <v>1</v>
      </c>
      <c r="C342">
        <f>'[1]SCC x Porte = Pequena'!C86</f>
        <v>2</v>
      </c>
      <c r="D342">
        <f>'[1]SCC x Porte = Pequena'!D86</f>
        <v>17</v>
      </c>
      <c r="E342">
        <f>'[1]SCC x Porte = Pequena'!E86</f>
        <v>2</v>
      </c>
      <c r="F342">
        <f>'[1]SCC x Porte = Pequena'!F86</f>
        <v>19</v>
      </c>
      <c r="G342">
        <f>'[1]SCC x Porte = Pequena'!G86</f>
        <v>6</v>
      </c>
      <c r="H342">
        <f>'[1]SCC x Porte = Pequena'!H86</f>
        <v>3</v>
      </c>
      <c r="I342">
        <f>'[1]SCC x Porte = Pequena'!I86</f>
        <v>2</v>
      </c>
      <c r="J342">
        <f>'[1]SCC x Porte = Pequena'!J86</f>
        <v>1</v>
      </c>
      <c r="K342">
        <f>'[1]SCC x Porte = Pequena'!K86</f>
        <v>9</v>
      </c>
      <c r="L342">
        <f t="shared" si="11"/>
        <v>62</v>
      </c>
      <c r="N342" s="1" t="s">
        <v>17</v>
      </c>
      <c r="O342">
        <f>+B342/'Total x Ano'!$L$30</f>
        <v>9.8160472740836723E-6</v>
      </c>
      <c r="P342">
        <f>+C342/'Total x Ano'!$L$30</f>
        <v>1.9632094548167345E-5</v>
      </c>
      <c r="Q342">
        <f>+D342/'Total x Ano'!$L$30</f>
        <v>1.6687280365942241E-4</v>
      </c>
      <c r="R342">
        <f>+E342/'Total x Ano'!$L$30</f>
        <v>1.9632094548167345E-5</v>
      </c>
      <c r="S342">
        <f>+F342/'Total x Ano'!$L$30</f>
        <v>1.8650489820758976E-4</v>
      </c>
      <c r="T342">
        <f>+G342/'Total x Ano'!$L$30</f>
        <v>5.8896283644502031E-5</v>
      </c>
      <c r="U342">
        <f>+H342/'Total x Ano'!$L$30</f>
        <v>2.9448141822251015E-5</v>
      </c>
      <c r="V342">
        <f>+I342/'Total x Ano'!$L$30</f>
        <v>1.9632094548167345E-5</v>
      </c>
      <c r="W342">
        <f>+J342/'Total x Ano'!$L$30</f>
        <v>9.8160472740836723E-6</v>
      </c>
      <c r="X342">
        <f>+K342/'Total x Ano'!$L$30</f>
        <v>8.8344425466753049E-5</v>
      </c>
      <c r="Y342">
        <f>+L342/'Total x Ano'!$L$30</f>
        <v>6.0859493099318766E-4</v>
      </c>
    </row>
    <row r="343" spans="1:25" x14ac:dyDescent="0.25">
      <c r="A343" s="1" t="s">
        <v>16</v>
      </c>
      <c r="B343">
        <f>'[1]SCC x Porte = Pequena'!B87</f>
        <v>22</v>
      </c>
      <c r="C343">
        <f>'[1]SCC x Porte = Pequena'!C87</f>
        <v>30</v>
      </c>
      <c r="D343">
        <f>'[1]SCC x Porte = Pequena'!D87</f>
        <v>89</v>
      </c>
      <c r="E343">
        <f>'[1]SCC x Porte = Pequena'!E87</f>
        <v>14</v>
      </c>
      <c r="F343">
        <f>'[1]SCC x Porte = Pequena'!F87</f>
        <v>202</v>
      </c>
      <c r="G343">
        <f>'[1]SCC x Porte = Pequena'!G87</f>
        <v>157</v>
      </c>
      <c r="H343">
        <f>'[1]SCC x Porte = Pequena'!H87</f>
        <v>50</v>
      </c>
      <c r="I343">
        <f>'[1]SCC x Porte = Pequena'!I87</f>
        <v>7</v>
      </c>
      <c r="J343">
        <f>'[1]SCC x Porte = Pequena'!J87</f>
        <v>7</v>
      </c>
      <c r="K343">
        <f>'[1]SCC x Porte = Pequena'!K87</f>
        <v>67</v>
      </c>
      <c r="L343">
        <f t="shared" si="11"/>
        <v>645</v>
      </c>
      <c r="N343" s="1" t="s">
        <v>16</v>
      </c>
      <c r="O343">
        <f>+B343/'Total x Ano'!$L$30</f>
        <v>2.1595304002984078E-4</v>
      </c>
      <c r="P343">
        <f>+C343/'Total x Ano'!$L$30</f>
        <v>2.9448141822251015E-4</v>
      </c>
      <c r="Q343">
        <f>+D343/'Total x Ano'!$L$30</f>
        <v>8.7362820739344681E-4</v>
      </c>
      <c r="R343">
        <f>+E343/'Total x Ano'!$L$30</f>
        <v>1.3742466183717142E-4</v>
      </c>
      <c r="S343">
        <f>+F343/'Total x Ano'!$L$30</f>
        <v>1.9828415493649016E-3</v>
      </c>
      <c r="T343">
        <f>+G343/'Total x Ano'!$L$30</f>
        <v>1.5411194220311365E-3</v>
      </c>
      <c r="U343">
        <f>+H343/'Total x Ano'!$L$30</f>
        <v>4.9080236370418356E-4</v>
      </c>
      <c r="V343">
        <f>+I343/'Total x Ano'!$L$30</f>
        <v>6.8712330918585708E-5</v>
      </c>
      <c r="W343">
        <f>+J343/'Total x Ano'!$L$30</f>
        <v>6.8712330918585708E-5</v>
      </c>
      <c r="X343">
        <f>+K343/'Total x Ano'!$L$30</f>
        <v>6.5767516736360597E-4</v>
      </c>
      <c r="Y343">
        <f>+L343/'Total x Ano'!$L$30</f>
        <v>6.3313504917839681E-3</v>
      </c>
    </row>
    <row r="344" spans="1:25" x14ac:dyDescent="0.25">
      <c r="A344" s="1" t="s">
        <v>15</v>
      </c>
      <c r="B344">
        <f>'[1]SCC x Porte = Pequena'!B88</f>
        <v>178</v>
      </c>
      <c r="C344">
        <f>'[1]SCC x Porte = Pequena'!C88</f>
        <v>91</v>
      </c>
      <c r="D344">
        <f>'[1]SCC x Porte = Pequena'!D88</f>
        <v>256</v>
      </c>
      <c r="E344">
        <f>'[1]SCC x Porte = Pequena'!E88</f>
        <v>54</v>
      </c>
      <c r="F344">
        <f>'[1]SCC x Porte = Pequena'!F88</f>
        <v>516</v>
      </c>
      <c r="G344">
        <f>'[1]SCC x Porte = Pequena'!G88</f>
        <v>228</v>
      </c>
      <c r="H344">
        <f>'[1]SCC x Porte = Pequena'!H88</f>
        <v>146</v>
      </c>
      <c r="I344">
        <f>'[1]SCC x Porte = Pequena'!I88</f>
        <v>35</v>
      </c>
      <c r="J344">
        <f>'[1]SCC x Porte = Pequena'!J88</f>
        <v>14</v>
      </c>
      <c r="K344">
        <f>'[1]SCC x Porte = Pequena'!K88</f>
        <v>264</v>
      </c>
      <c r="L344">
        <f t="shared" si="11"/>
        <v>1782</v>
      </c>
      <c r="N344" s="1" t="s">
        <v>15</v>
      </c>
      <c r="O344">
        <f>+B344/'Total x Ano'!$L$30</f>
        <v>1.7472564147868936E-3</v>
      </c>
      <c r="P344">
        <f>+C344/'Total x Ano'!$L$30</f>
        <v>8.9326030194161418E-4</v>
      </c>
      <c r="Q344">
        <f>+D344/'Total x Ano'!$L$30</f>
        <v>2.5129081021654201E-3</v>
      </c>
      <c r="R344">
        <f>+E344/'Total x Ano'!$L$30</f>
        <v>5.300665528005183E-4</v>
      </c>
      <c r="S344">
        <f>+F344/'Total x Ano'!$L$30</f>
        <v>5.065080393427175E-3</v>
      </c>
      <c r="T344">
        <f>+G344/'Total x Ano'!$L$30</f>
        <v>2.2380587784910774E-3</v>
      </c>
      <c r="U344">
        <f>+H344/'Total x Ano'!$L$30</f>
        <v>1.4331429020162162E-3</v>
      </c>
      <c r="V344">
        <f>+I344/'Total x Ano'!$L$30</f>
        <v>3.4356165459292851E-4</v>
      </c>
      <c r="W344">
        <f>+J344/'Total x Ano'!$L$30</f>
        <v>1.3742466183717142E-4</v>
      </c>
      <c r="X344">
        <f>+K344/'Total x Ano'!$L$30</f>
        <v>2.5914364803580896E-3</v>
      </c>
      <c r="Y344">
        <f>+L344/'Total x Ano'!$L$30</f>
        <v>1.7492196242417102E-2</v>
      </c>
    </row>
    <row r="345" spans="1:25" x14ac:dyDescent="0.25">
      <c r="A345" s="1" t="s">
        <v>14</v>
      </c>
      <c r="B345">
        <f>'[1]SCC x Porte = Pequena'!B89</f>
        <v>15</v>
      </c>
      <c r="C345">
        <f>'[1]SCC x Porte = Pequena'!C89</f>
        <v>21</v>
      </c>
      <c r="D345">
        <f>'[1]SCC x Porte = Pequena'!D89</f>
        <v>71</v>
      </c>
      <c r="E345">
        <f>'[1]SCC x Porte = Pequena'!E89</f>
        <v>13</v>
      </c>
      <c r="F345">
        <f>'[1]SCC x Porte = Pequena'!F89</f>
        <v>96</v>
      </c>
      <c r="G345">
        <f>'[1]SCC x Porte = Pequena'!G89</f>
        <v>37</v>
      </c>
      <c r="H345">
        <f>'[1]SCC x Porte = Pequena'!H89</f>
        <v>28</v>
      </c>
      <c r="I345">
        <f>'[1]SCC x Porte = Pequena'!I89</f>
        <v>3</v>
      </c>
      <c r="J345">
        <f>'[1]SCC x Porte = Pequena'!J89</f>
        <v>2</v>
      </c>
      <c r="K345">
        <f>'[1]SCC x Porte = Pequena'!K89</f>
        <v>54</v>
      </c>
      <c r="L345">
        <f t="shared" si="11"/>
        <v>340</v>
      </c>
      <c r="N345" s="1" t="s">
        <v>14</v>
      </c>
      <c r="O345">
        <f>+B345/'Total x Ano'!$L$30</f>
        <v>1.4724070911125507E-4</v>
      </c>
      <c r="P345">
        <f>+C345/'Total x Ano'!$L$30</f>
        <v>2.0613699275575712E-4</v>
      </c>
      <c r="Q345">
        <f>+D345/'Total x Ano'!$L$30</f>
        <v>6.9693935645994071E-4</v>
      </c>
      <c r="R345">
        <f>+E345/'Total x Ano'!$L$30</f>
        <v>1.2760861456308773E-4</v>
      </c>
      <c r="S345">
        <f>+F345/'Total x Ano'!$L$30</f>
        <v>9.4234053831203249E-4</v>
      </c>
      <c r="T345">
        <f>+G345/'Total x Ano'!$L$30</f>
        <v>3.6319374914109588E-4</v>
      </c>
      <c r="U345">
        <f>+H345/'Total x Ano'!$L$30</f>
        <v>2.7484932367434283E-4</v>
      </c>
      <c r="V345">
        <f>+I345/'Total x Ano'!$L$30</f>
        <v>2.9448141822251015E-5</v>
      </c>
      <c r="W345">
        <f>+J345/'Total x Ano'!$L$30</f>
        <v>1.9632094548167345E-5</v>
      </c>
      <c r="X345">
        <f>+K345/'Total x Ano'!$L$30</f>
        <v>5.300665528005183E-4</v>
      </c>
      <c r="Y345">
        <f>+L345/'Total x Ano'!$L$30</f>
        <v>3.3374560731884483E-3</v>
      </c>
    </row>
    <row r="346" spans="1:25" x14ac:dyDescent="0.25">
      <c r="A346" s="1" t="s">
        <v>13</v>
      </c>
      <c r="B346">
        <f>'[1]SCC x Porte = Pequena'!B90</f>
        <v>8</v>
      </c>
      <c r="C346">
        <f>'[1]SCC x Porte = Pequena'!C90</f>
        <v>7</v>
      </c>
      <c r="D346">
        <f>'[1]SCC x Porte = Pequena'!D90</f>
        <v>66</v>
      </c>
      <c r="E346">
        <f>'[1]SCC x Porte = Pequena'!E90</f>
        <v>7</v>
      </c>
      <c r="F346">
        <f>'[1]SCC x Porte = Pequena'!F90</f>
        <v>46</v>
      </c>
      <c r="G346">
        <f>'[1]SCC x Porte = Pequena'!G90</f>
        <v>31</v>
      </c>
      <c r="H346">
        <f>'[1]SCC x Porte = Pequena'!H90</f>
        <v>16</v>
      </c>
      <c r="I346">
        <f>'[1]SCC x Porte = Pequena'!I90</f>
        <v>1</v>
      </c>
      <c r="J346">
        <f>'[1]SCC x Porte = Pequena'!J90</f>
        <v>0</v>
      </c>
      <c r="K346">
        <f>'[1]SCC x Porte = Pequena'!K90</f>
        <v>26</v>
      </c>
      <c r="L346">
        <f t="shared" si="11"/>
        <v>208</v>
      </c>
      <c r="N346" s="1" t="s">
        <v>13</v>
      </c>
      <c r="O346">
        <f>+B346/'Total x Ano'!$L$30</f>
        <v>7.8528378192669379E-5</v>
      </c>
      <c r="P346">
        <f>+C346/'Total x Ano'!$L$30</f>
        <v>6.8712330918585708E-5</v>
      </c>
      <c r="Q346">
        <f>+D346/'Total x Ano'!$L$30</f>
        <v>6.478591200895224E-4</v>
      </c>
      <c r="R346">
        <f>+E346/'Total x Ano'!$L$30</f>
        <v>6.8712330918585708E-5</v>
      </c>
      <c r="S346">
        <f>+F346/'Total x Ano'!$L$30</f>
        <v>4.5153817460784893E-4</v>
      </c>
      <c r="T346">
        <f>+G346/'Total x Ano'!$L$30</f>
        <v>3.0429746549659383E-4</v>
      </c>
      <c r="U346">
        <f>+H346/'Total x Ano'!$L$30</f>
        <v>1.5705675638533876E-4</v>
      </c>
      <c r="V346">
        <f>+I346/'Total x Ano'!$L$30</f>
        <v>9.8160472740836723E-6</v>
      </c>
      <c r="W346">
        <f>+J346/'Total x Ano'!$L$30</f>
        <v>0</v>
      </c>
      <c r="X346">
        <f>+K346/'Total x Ano'!$L$30</f>
        <v>2.5521722912617546E-4</v>
      </c>
      <c r="Y346">
        <f>+L346/'Total x Ano'!$L$30</f>
        <v>2.0417378330094037E-3</v>
      </c>
    </row>
    <row r="347" spans="1:25" x14ac:dyDescent="0.25">
      <c r="A347" s="1" t="s">
        <v>12</v>
      </c>
      <c r="B347">
        <f>'[1]SCC x Porte = Pequena'!B91</f>
        <v>56</v>
      </c>
      <c r="C347">
        <f>'[1]SCC x Porte = Pequena'!C91</f>
        <v>6</v>
      </c>
      <c r="D347">
        <f>'[1]SCC x Porte = Pequena'!D91</f>
        <v>108</v>
      </c>
      <c r="E347">
        <f>'[1]SCC x Porte = Pequena'!E91</f>
        <v>9</v>
      </c>
      <c r="F347">
        <f>'[1]SCC x Porte = Pequena'!F91</f>
        <v>71</v>
      </c>
      <c r="G347">
        <f>'[1]SCC x Porte = Pequena'!G91</f>
        <v>23</v>
      </c>
      <c r="H347">
        <f>'[1]SCC x Porte = Pequena'!H91</f>
        <v>23</v>
      </c>
      <c r="I347">
        <f>'[1]SCC x Porte = Pequena'!I91</f>
        <v>3</v>
      </c>
      <c r="J347">
        <f>'[1]SCC x Porte = Pequena'!J91</f>
        <v>5</v>
      </c>
      <c r="K347">
        <f>'[1]SCC x Porte = Pequena'!K91</f>
        <v>51</v>
      </c>
      <c r="L347">
        <f t="shared" si="11"/>
        <v>355</v>
      </c>
      <c r="N347" s="1" t="s">
        <v>12</v>
      </c>
      <c r="O347">
        <f>+B347/'Total x Ano'!$L$30</f>
        <v>5.4969864734868566E-4</v>
      </c>
      <c r="P347">
        <f>+C347/'Total x Ano'!$L$30</f>
        <v>5.8896283644502031E-5</v>
      </c>
      <c r="Q347">
        <f>+D347/'Total x Ano'!$L$30</f>
        <v>1.0601331056010366E-3</v>
      </c>
      <c r="R347">
        <f>+E347/'Total x Ano'!$L$30</f>
        <v>8.8344425466753049E-5</v>
      </c>
      <c r="S347">
        <f>+F347/'Total x Ano'!$L$30</f>
        <v>6.9693935645994071E-4</v>
      </c>
      <c r="T347">
        <f>+G347/'Total x Ano'!$L$30</f>
        <v>2.2576908730392447E-4</v>
      </c>
      <c r="U347">
        <f>+H347/'Total x Ano'!$L$30</f>
        <v>2.2576908730392447E-4</v>
      </c>
      <c r="V347">
        <f>+I347/'Total x Ano'!$L$30</f>
        <v>2.9448141822251015E-5</v>
      </c>
      <c r="W347">
        <f>+J347/'Total x Ano'!$L$30</f>
        <v>4.908023637041836E-5</v>
      </c>
      <c r="X347">
        <f>+K347/'Total x Ano'!$L$30</f>
        <v>5.0061841097826724E-4</v>
      </c>
      <c r="Y347">
        <f>+L347/'Total x Ano'!$L$30</f>
        <v>3.4846967822997035E-3</v>
      </c>
    </row>
    <row r="348" spans="1:25" x14ac:dyDescent="0.25">
      <c r="A348" s="1" t="s">
        <v>11</v>
      </c>
      <c r="B348">
        <f>'[1]SCC x Porte = Pequena'!B92</f>
        <v>1</v>
      </c>
      <c r="C348">
        <f>'[1]SCC x Porte = Pequena'!C92</f>
        <v>4</v>
      </c>
      <c r="D348">
        <f>'[1]SCC x Porte = Pequena'!D92</f>
        <v>16</v>
      </c>
      <c r="E348">
        <f>'[1]SCC x Porte = Pequena'!E92</f>
        <v>1</v>
      </c>
      <c r="F348">
        <f>'[1]SCC x Porte = Pequena'!F92</f>
        <v>14</v>
      </c>
      <c r="G348">
        <f>'[1]SCC x Porte = Pequena'!G92</f>
        <v>3</v>
      </c>
      <c r="H348">
        <f>'[1]SCC x Porte = Pequena'!H92</f>
        <v>9</v>
      </c>
      <c r="I348">
        <f>'[1]SCC x Porte = Pequena'!I92</f>
        <v>0</v>
      </c>
      <c r="J348">
        <f>'[1]SCC x Porte = Pequena'!J92</f>
        <v>0</v>
      </c>
      <c r="K348">
        <f>'[1]SCC x Porte = Pequena'!K92</f>
        <v>10</v>
      </c>
      <c r="L348">
        <f t="shared" si="11"/>
        <v>58</v>
      </c>
      <c r="N348" s="1" t="s">
        <v>11</v>
      </c>
      <c r="O348">
        <f>+B348/'Total x Ano'!$L$30</f>
        <v>9.8160472740836723E-6</v>
      </c>
      <c r="P348">
        <f>+C348/'Total x Ano'!$L$30</f>
        <v>3.9264189096334689E-5</v>
      </c>
      <c r="Q348">
        <f>+D348/'Total x Ano'!$L$30</f>
        <v>1.5705675638533876E-4</v>
      </c>
      <c r="R348">
        <f>+E348/'Total x Ano'!$L$30</f>
        <v>9.8160472740836723E-6</v>
      </c>
      <c r="S348">
        <f>+F348/'Total x Ano'!$L$30</f>
        <v>1.3742466183717142E-4</v>
      </c>
      <c r="T348">
        <f>+G348/'Total x Ano'!$L$30</f>
        <v>2.9448141822251015E-5</v>
      </c>
      <c r="U348">
        <f>+H348/'Total x Ano'!$L$30</f>
        <v>8.8344425466753049E-5</v>
      </c>
      <c r="V348">
        <f>+I348/'Total x Ano'!$L$30</f>
        <v>0</v>
      </c>
      <c r="W348">
        <f>+J348/'Total x Ano'!$L$30</f>
        <v>0</v>
      </c>
      <c r="X348">
        <f>+K348/'Total x Ano'!$L$30</f>
        <v>9.816047274083672E-5</v>
      </c>
      <c r="Y348">
        <f>+L348/'Total x Ano'!$L$30</f>
        <v>5.6933074189685292E-4</v>
      </c>
    </row>
    <row r="349" spans="1:25" x14ac:dyDescent="0.25">
      <c r="A349" s="1" t="s">
        <v>10</v>
      </c>
      <c r="B349">
        <f>'[1]SCC x Porte = Pequena'!B93</f>
        <v>0</v>
      </c>
      <c r="C349">
        <f>'[1]SCC x Porte = Pequena'!C93</f>
        <v>0</v>
      </c>
      <c r="D349">
        <f>'[1]SCC x Porte = Pequena'!D93</f>
        <v>20</v>
      </c>
      <c r="E349">
        <f>'[1]SCC x Porte = Pequena'!E93</f>
        <v>3</v>
      </c>
      <c r="F349">
        <f>'[1]SCC x Porte = Pequena'!F93</f>
        <v>10</v>
      </c>
      <c r="G349">
        <f>'[1]SCC x Porte = Pequena'!G93</f>
        <v>3</v>
      </c>
      <c r="H349">
        <f>'[1]SCC x Porte = Pequena'!H93</f>
        <v>3</v>
      </c>
      <c r="I349">
        <f>'[1]SCC x Porte = Pequena'!I93</f>
        <v>2</v>
      </c>
      <c r="J349">
        <f>'[1]SCC x Porte = Pequena'!J93</f>
        <v>0</v>
      </c>
      <c r="K349">
        <f>'[1]SCC x Porte = Pequena'!K93</f>
        <v>15</v>
      </c>
      <c r="L349">
        <f t="shared" si="11"/>
        <v>56</v>
      </c>
      <c r="N349" s="1" t="s">
        <v>10</v>
      </c>
      <c r="O349">
        <f>+B349/'Total x Ano'!$L$30</f>
        <v>0</v>
      </c>
      <c r="P349">
        <f>+C349/'Total x Ano'!$L$30</f>
        <v>0</v>
      </c>
      <c r="Q349">
        <f>+D349/'Total x Ano'!$L$30</f>
        <v>1.9632094548167344E-4</v>
      </c>
      <c r="R349">
        <f>+E349/'Total x Ano'!$L$30</f>
        <v>2.9448141822251015E-5</v>
      </c>
      <c r="S349">
        <f>+F349/'Total x Ano'!$L$30</f>
        <v>9.816047274083672E-5</v>
      </c>
      <c r="T349">
        <f>+G349/'Total x Ano'!$L$30</f>
        <v>2.9448141822251015E-5</v>
      </c>
      <c r="U349">
        <f>+H349/'Total x Ano'!$L$30</f>
        <v>2.9448141822251015E-5</v>
      </c>
      <c r="V349">
        <f>+I349/'Total x Ano'!$L$30</f>
        <v>1.9632094548167345E-5</v>
      </c>
      <c r="W349">
        <f>+J349/'Total x Ano'!$L$30</f>
        <v>0</v>
      </c>
      <c r="X349">
        <f>+K349/'Total x Ano'!$L$30</f>
        <v>1.4724070911125507E-4</v>
      </c>
      <c r="Y349">
        <f>+L349/'Total x Ano'!$L$30</f>
        <v>5.4969864734868566E-4</v>
      </c>
    </row>
    <row r="350" spans="1:25" x14ac:dyDescent="0.25">
      <c r="A350" s="1" t="s">
        <v>9</v>
      </c>
      <c r="B350">
        <f>'[1]SCC x Porte = Pequena'!B94</f>
        <v>16</v>
      </c>
      <c r="C350">
        <f>'[1]SCC x Porte = Pequena'!C94</f>
        <v>12</v>
      </c>
      <c r="D350">
        <f>'[1]SCC x Porte = Pequena'!D94</f>
        <v>32</v>
      </c>
      <c r="E350">
        <f>'[1]SCC x Porte = Pequena'!E94</f>
        <v>7</v>
      </c>
      <c r="F350">
        <f>'[1]SCC x Porte = Pequena'!F94</f>
        <v>22</v>
      </c>
      <c r="G350">
        <f>'[1]SCC x Porte = Pequena'!G94</f>
        <v>9</v>
      </c>
      <c r="H350">
        <f>'[1]SCC x Porte = Pequena'!H94</f>
        <v>12</v>
      </c>
      <c r="I350">
        <f>'[1]SCC x Porte = Pequena'!I94</f>
        <v>1</v>
      </c>
      <c r="J350">
        <f>'[1]SCC x Porte = Pequena'!J94</f>
        <v>2</v>
      </c>
      <c r="K350">
        <f>'[1]SCC x Porte = Pequena'!K94</f>
        <v>29</v>
      </c>
      <c r="L350">
        <f t="shared" si="11"/>
        <v>142</v>
      </c>
      <c r="N350" s="1" t="s">
        <v>9</v>
      </c>
      <c r="O350">
        <f>+B350/'Total x Ano'!$L$30</f>
        <v>1.5705675638533876E-4</v>
      </c>
      <c r="P350">
        <f>+C350/'Total x Ano'!$L$30</f>
        <v>1.1779256728900406E-4</v>
      </c>
      <c r="Q350">
        <f>+D350/'Total x Ano'!$L$30</f>
        <v>3.1411351277067751E-4</v>
      </c>
      <c r="R350">
        <f>+E350/'Total x Ano'!$L$30</f>
        <v>6.8712330918585708E-5</v>
      </c>
      <c r="S350">
        <f>+F350/'Total x Ano'!$L$30</f>
        <v>2.1595304002984078E-4</v>
      </c>
      <c r="T350">
        <f>+G350/'Total x Ano'!$L$30</f>
        <v>8.8344425466753049E-5</v>
      </c>
      <c r="U350">
        <f>+H350/'Total x Ano'!$L$30</f>
        <v>1.1779256728900406E-4</v>
      </c>
      <c r="V350">
        <f>+I350/'Total x Ano'!$L$30</f>
        <v>9.8160472740836723E-6</v>
      </c>
      <c r="W350">
        <f>+J350/'Total x Ano'!$L$30</f>
        <v>1.9632094548167345E-5</v>
      </c>
      <c r="X350">
        <f>+K350/'Total x Ano'!$L$30</f>
        <v>2.8466537094842646E-4</v>
      </c>
      <c r="Y350">
        <f>+L350/'Total x Ano'!$L$30</f>
        <v>1.3938787129198814E-3</v>
      </c>
    </row>
    <row r="351" spans="1:25" x14ac:dyDescent="0.25">
      <c r="A351" s="1" t="s">
        <v>8</v>
      </c>
      <c r="B351">
        <f>'[1]SCC x Porte = Pequena'!B95</f>
        <v>3</v>
      </c>
      <c r="C351">
        <f>'[1]SCC x Porte = Pequena'!C95</f>
        <v>5</v>
      </c>
      <c r="D351">
        <f>'[1]SCC x Porte = Pequena'!D95</f>
        <v>20</v>
      </c>
      <c r="E351">
        <f>'[1]SCC x Porte = Pequena'!E95</f>
        <v>6</v>
      </c>
      <c r="F351">
        <f>'[1]SCC x Porte = Pequena'!F95</f>
        <v>38</v>
      </c>
      <c r="G351">
        <f>'[1]SCC x Porte = Pequena'!G95</f>
        <v>22</v>
      </c>
      <c r="H351">
        <f>'[1]SCC x Porte = Pequena'!H95</f>
        <v>9</v>
      </c>
      <c r="I351">
        <f>'[1]SCC x Porte = Pequena'!I95</f>
        <v>1</v>
      </c>
      <c r="J351">
        <f>'[1]SCC x Porte = Pequena'!J95</f>
        <v>2</v>
      </c>
      <c r="K351">
        <f>'[1]SCC x Porte = Pequena'!K95</f>
        <v>22</v>
      </c>
      <c r="L351">
        <f t="shared" si="11"/>
        <v>128</v>
      </c>
      <c r="N351" s="1" t="s">
        <v>8</v>
      </c>
      <c r="O351">
        <f>+B351/'Total x Ano'!$L$30</f>
        <v>2.9448141822251015E-5</v>
      </c>
      <c r="P351">
        <f>+C351/'Total x Ano'!$L$30</f>
        <v>4.908023637041836E-5</v>
      </c>
      <c r="Q351">
        <f>+D351/'Total x Ano'!$L$30</f>
        <v>1.9632094548167344E-4</v>
      </c>
      <c r="R351">
        <f>+E351/'Total x Ano'!$L$30</f>
        <v>5.8896283644502031E-5</v>
      </c>
      <c r="S351">
        <f>+F351/'Total x Ano'!$L$30</f>
        <v>3.7300979641517951E-4</v>
      </c>
      <c r="T351">
        <f>+G351/'Total x Ano'!$L$30</f>
        <v>2.1595304002984078E-4</v>
      </c>
      <c r="U351">
        <f>+H351/'Total x Ano'!$L$30</f>
        <v>8.8344425466753049E-5</v>
      </c>
      <c r="V351">
        <f>+I351/'Total x Ano'!$L$30</f>
        <v>9.8160472740836723E-6</v>
      </c>
      <c r="W351">
        <f>+J351/'Total x Ano'!$L$30</f>
        <v>1.9632094548167345E-5</v>
      </c>
      <c r="X351">
        <f>+K351/'Total x Ano'!$L$30</f>
        <v>2.1595304002984078E-4</v>
      </c>
      <c r="Y351">
        <f>+L351/'Total x Ano'!$L$30</f>
        <v>1.2564540510827101E-3</v>
      </c>
    </row>
    <row r="352" spans="1:25" x14ac:dyDescent="0.25">
      <c r="A352" s="1" t="s">
        <v>7</v>
      </c>
      <c r="B352">
        <f>'[1]SCC x Porte = Pequena'!B96</f>
        <v>364</v>
      </c>
      <c r="C352">
        <f>'[1]SCC x Porte = Pequena'!C96</f>
        <v>251</v>
      </c>
      <c r="D352">
        <f>'[1]SCC x Porte = Pequena'!D96</f>
        <v>996</v>
      </c>
      <c r="E352">
        <f>'[1]SCC x Porte = Pequena'!E96</f>
        <v>139</v>
      </c>
      <c r="F352">
        <f>'[1]SCC x Porte = Pequena'!F96</f>
        <v>1380</v>
      </c>
      <c r="G352">
        <f>'[1]SCC x Porte = Pequena'!G96</f>
        <v>729</v>
      </c>
      <c r="H352">
        <f>'[1]SCC x Porte = Pequena'!H96</f>
        <v>410</v>
      </c>
      <c r="I352">
        <f>'[1]SCC x Porte = Pequena'!I96</f>
        <v>66</v>
      </c>
      <c r="J352">
        <f>'[1]SCC x Porte = Pequena'!J96</f>
        <v>46</v>
      </c>
      <c r="K352">
        <f>'[1]SCC x Porte = Pequena'!K96</f>
        <v>757</v>
      </c>
      <c r="L352">
        <f t="shared" si="11"/>
        <v>5138</v>
      </c>
      <c r="N352" s="1" t="s">
        <v>7</v>
      </c>
      <c r="O352">
        <f>+B352/'Total x Ano'!$L$30</f>
        <v>3.5730412077664567E-3</v>
      </c>
      <c r="P352">
        <f>+C352/'Total x Ano'!$L$30</f>
        <v>2.4638278657950017E-3</v>
      </c>
      <c r="Q352">
        <f>+D352/'Total x Ano'!$L$30</f>
        <v>9.7767830849873373E-3</v>
      </c>
      <c r="R352">
        <f>+E352/'Total x Ano'!$L$30</f>
        <v>1.3644305710976304E-3</v>
      </c>
      <c r="S352">
        <f>+F352/'Total x Ano'!$L$30</f>
        <v>1.3546145238235467E-2</v>
      </c>
      <c r="T352">
        <f>+G352/'Total x Ano'!$L$30</f>
        <v>7.1558984628069967E-3</v>
      </c>
      <c r="U352">
        <f>+H352/'Total x Ano'!$L$30</f>
        <v>4.0245793823743053E-3</v>
      </c>
      <c r="V352">
        <f>+I352/'Total x Ano'!$L$30</f>
        <v>6.478591200895224E-4</v>
      </c>
      <c r="W352">
        <f>+J352/'Total x Ano'!$L$30</f>
        <v>4.5153817460784893E-4</v>
      </c>
      <c r="X352">
        <f>+K352/'Total x Ano'!$L$30</f>
        <v>7.4307477864813398E-3</v>
      </c>
      <c r="Y352">
        <f>+L352/'Total x Ano'!$L$30</f>
        <v>5.0434850894241906E-2</v>
      </c>
    </row>
    <row r="355" spans="1:25" x14ac:dyDescent="0.25">
      <c r="B355" s="1">
        <v>2018</v>
      </c>
      <c r="C355" s="1">
        <v>2018</v>
      </c>
      <c r="D355" s="1">
        <v>2018</v>
      </c>
      <c r="E355" s="1">
        <v>2018</v>
      </c>
      <c r="F355" s="1">
        <v>2018</v>
      </c>
      <c r="G355" s="1">
        <v>2018</v>
      </c>
      <c r="H355" s="1">
        <v>2018</v>
      </c>
      <c r="I355" s="1">
        <v>2018</v>
      </c>
      <c r="J355" s="1">
        <v>2018</v>
      </c>
      <c r="K355" s="1">
        <v>2018</v>
      </c>
      <c r="L355" s="1">
        <v>2018</v>
      </c>
      <c r="N355" s="1"/>
      <c r="O355" s="1">
        <f>$L355</f>
        <v>2018</v>
      </c>
      <c r="P355" s="1">
        <f t="shared" ref="P355:Y355" si="12">$L355</f>
        <v>2018</v>
      </c>
      <c r="Q355" s="1">
        <f t="shared" si="12"/>
        <v>2018</v>
      </c>
      <c r="R355" s="1">
        <f t="shared" si="12"/>
        <v>2018</v>
      </c>
      <c r="S355" s="1">
        <f t="shared" si="12"/>
        <v>2018</v>
      </c>
      <c r="T355" s="1">
        <f t="shared" si="12"/>
        <v>2018</v>
      </c>
      <c r="U355" s="1">
        <f t="shared" si="12"/>
        <v>2018</v>
      </c>
      <c r="V355" s="1">
        <f t="shared" si="12"/>
        <v>2018</v>
      </c>
      <c r="W355" s="1">
        <f t="shared" si="12"/>
        <v>2018</v>
      </c>
      <c r="X355" s="1">
        <f t="shared" si="12"/>
        <v>2018</v>
      </c>
      <c r="Y355" s="1">
        <f t="shared" si="12"/>
        <v>2018</v>
      </c>
    </row>
    <row r="356" spans="1:25" x14ac:dyDescent="0.25">
      <c r="B356" s="1" t="s">
        <v>505</v>
      </c>
      <c r="C356" s="1" t="s">
        <v>541</v>
      </c>
      <c r="D356" s="1" t="s">
        <v>1</v>
      </c>
      <c r="E356" s="1" t="s">
        <v>531</v>
      </c>
      <c r="F356" s="1" t="s">
        <v>510</v>
      </c>
      <c r="G356" s="1" t="s">
        <v>537</v>
      </c>
      <c r="H356" s="1" t="s">
        <v>2</v>
      </c>
      <c r="I356" s="1" t="s">
        <v>3</v>
      </c>
      <c r="J356" s="1" t="s">
        <v>6</v>
      </c>
      <c r="K356" s="1" t="s">
        <v>533</v>
      </c>
      <c r="L356" s="1" t="s">
        <v>565</v>
      </c>
      <c r="N356" s="1"/>
      <c r="O356" s="1" t="s">
        <v>505</v>
      </c>
      <c r="P356" s="1" t="s">
        <v>541</v>
      </c>
      <c r="Q356" s="1" t="s">
        <v>1</v>
      </c>
      <c r="R356" s="1" t="s">
        <v>531</v>
      </c>
      <c r="S356" s="1" t="s">
        <v>510</v>
      </c>
      <c r="T356" s="1" t="s">
        <v>537</v>
      </c>
      <c r="U356" s="1" t="s">
        <v>2</v>
      </c>
      <c r="V356" s="1" t="s">
        <v>3</v>
      </c>
      <c r="W356" s="1" t="s">
        <v>6</v>
      </c>
      <c r="X356" s="1" t="s">
        <v>533</v>
      </c>
      <c r="Y356" s="1" t="s">
        <v>565</v>
      </c>
    </row>
    <row r="357" spans="1:25" x14ac:dyDescent="0.25">
      <c r="A357" s="1" t="s">
        <v>34</v>
      </c>
      <c r="B357">
        <f>'[1]SCC x Porte = Pequena'!B101</f>
        <v>1</v>
      </c>
      <c r="C357">
        <f>'[1]SCC x Porte = Pequena'!C101</f>
        <v>0</v>
      </c>
      <c r="D357">
        <f>'[1]SCC x Porte = Pequena'!D101</f>
        <v>12</v>
      </c>
      <c r="E357">
        <f>'[1]SCC x Porte = Pequena'!E101</f>
        <v>0</v>
      </c>
      <c r="F357">
        <f>'[1]SCC x Porte = Pequena'!F101</f>
        <v>5</v>
      </c>
      <c r="G357">
        <f>'[1]SCC x Porte = Pequena'!G101</f>
        <v>2</v>
      </c>
      <c r="H357">
        <f>'[1]SCC x Porte = Pequena'!H101</f>
        <v>2</v>
      </c>
      <c r="I357">
        <f>'[1]SCC x Porte = Pequena'!I101</f>
        <v>0</v>
      </c>
      <c r="J357">
        <f>'[1]SCC x Porte = Pequena'!J101</f>
        <v>0</v>
      </c>
      <c r="K357">
        <f>'[1]SCC x Porte = Pequena'!K101</f>
        <v>1</v>
      </c>
      <c r="L357">
        <f>SUM(B357:K357)</f>
        <v>23</v>
      </c>
      <c r="N357" s="1" t="s">
        <v>34</v>
      </c>
      <c r="O357">
        <f>+B357/'Total x Ano'!$M$30</f>
        <v>1.0023555355084448E-5</v>
      </c>
      <c r="P357">
        <f>+C357/'Total x Ano'!$M$30</f>
        <v>0</v>
      </c>
      <c r="Q357">
        <f>+D357/'Total x Ano'!$M$30</f>
        <v>1.2028266426101338E-4</v>
      </c>
      <c r="R357">
        <f>+E357/'Total x Ano'!$M$30</f>
        <v>0</v>
      </c>
      <c r="S357">
        <f>+F357/'Total x Ano'!$M$30</f>
        <v>5.0117776775422245E-5</v>
      </c>
      <c r="T357">
        <f>+G357/'Total x Ano'!$M$30</f>
        <v>2.0047110710168897E-5</v>
      </c>
      <c r="U357">
        <f>+H357/'Total x Ano'!$M$30</f>
        <v>2.0047110710168897E-5</v>
      </c>
      <c r="V357">
        <f>+I357/'Total x Ano'!$M$30</f>
        <v>0</v>
      </c>
      <c r="W357">
        <f>+J357/'Total x Ano'!$M$30</f>
        <v>0</v>
      </c>
      <c r="X357">
        <f>+K357/'Total x Ano'!$M$30</f>
        <v>1.0023555355084448E-5</v>
      </c>
      <c r="Y357">
        <f>+L357/'Total x Ano'!$M$30</f>
        <v>2.3054177316694232E-4</v>
      </c>
    </row>
    <row r="358" spans="1:25" x14ac:dyDescent="0.25">
      <c r="A358" s="1" t="s">
        <v>33</v>
      </c>
      <c r="B358">
        <f>'[1]SCC x Porte = Pequena'!B102</f>
        <v>0</v>
      </c>
      <c r="C358">
        <f>'[1]SCC x Porte = Pequena'!C102</f>
        <v>0</v>
      </c>
      <c r="D358">
        <f>'[1]SCC x Porte = Pequena'!D102</f>
        <v>1</v>
      </c>
      <c r="E358">
        <f>'[1]SCC x Porte = Pequena'!E102</f>
        <v>0</v>
      </c>
      <c r="F358">
        <f>'[1]SCC x Porte = Pequena'!F102</f>
        <v>1</v>
      </c>
      <c r="G358">
        <f>'[1]SCC x Porte = Pequena'!G102</f>
        <v>0</v>
      </c>
      <c r="H358">
        <f>'[1]SCC x Porte = Pequena'!H102</f>
        <v>0</v>
      </c>
      <c r="I358">
        <f>'[1]SCC x Porte = Pequena'!I102</f>
        <v>0</v>
      </c>
      <c r="J358">
        <f>'[1]SCC x Porte = Pequena'!J102</f>
        <v>0</v>
      </c>
      <c r="K358">
        <f>'[1]SCC x Porte = Pequena'!K102</f>
        <v>1</v>
      </c>
      <c r="L358">
        <f t="shared" ref="L358:L384" si="13">SUM(B358:K358)</f>
        <v>3</v>
      </c>
      <c r="N358" s="1" t="s">
        <v>33</v>
      </c>
      <c r="O358">
        <f>+B358/'Total x Ano'!$M$30</f>
        <v>0</v>
      </c>
      <c r="P358">
        <f>+C358/'Total x Ano'!$M$30</f>
        <v>0</v>
      </c>
      <c r="Q358">
        <f>+D358/'Total x Ano'!$M$30</f>
        <v>1.0023555355084448E-5</v>
      </c>
      <c r="R358">
        <f>+E358/'Total x Ano'!$M$30</f>
        <v>0</v>
      </c>
      <c r="S358">
        <f>+F358/'Total x Ano'!$M$30</f>
        <v>1.0023555355084448E-5</v>
      </c>
      <c r="T358">
        <f>+G358/'Total x Ano'!$M$30</f>
        <v>0</v>
      </c>
      <c r="U358">
        <f>+H358/'Total x Ano'!$M$30</f>
        <v>0</v>
      </c>
      <c r="V358">
        <f>+I358/'Total x Ano'!$M$30</f>
        <v>0</v>
      </c>
      <c r="W358">
        <f>+J358/'Total x Ano'!$M$30</f>
        <v>0</v>
      </c>
      <c r="X358">
        <f>+K358/'Total x Ano'!$M$30</f>
        <v>1.0023555355084448E-5</v>
      </c>
      <c r="Y358">
        <f>+L358/'Total x Ano'!$M$30</f>
        <v>3.0070666065253345E-5</v>
      </c>
    </row>
    <row r="359" spans="1:25" x14ac:dyDescent="0.25">
      <c r="A359" s="1" t="s">
        <v>32</v>
      </c>
      <c r="B359">
        <f>'[1]SCC x Porte = Pequena'!B103</f>
        <v>4</v>
      </c>
      <c r="C359">
        <f>'[1]SCC x Porte = Pequena'!C103</f>
        <v>1</v>
      </c>
      <c r="D359">
        <f>'[1]SCC x Porte = Pequena'!D103</f>
        <v>15</v>
      </c>
      <c r="E359">
        <f>'[1]SCC x Porte = Pequena'!E103</f>
        <v>1</v>
      </c>
      <c r="F359">
        <f>'[1]SCC x Porte = Pequena'!F103</f>
        <v>27</v>
      </c>
      <c r="G359">
        <f>'[1]SCC x Porte = Pequena'!G103</f>
        <v>6</v>
      </c>
      <c r="H359">
        <f>'[1]SCC x Porte = Pequena'!H103</f>
        <v>4</v>
      </c>
      <c r="I359">
        <f>'[1]SCC x Porte = Pequena'!I103</f>
        <v>1</v>
      </c>
      <c r="J359">
        <f>'[1]SCC x Porte = Pequena'!J103</f>
        <v>1</v>
      </c>
      <c r="K359">
        <f>'[1]SCC x Porte = Pequena'!K103</f>
        <v>4</v>
      </c>
      <c r="L359">
        <f t="shared" si="13"/>
        <v>64</v>
      </c>
      <c r="N359" s="1" t="s">
        <v>32</v>
      </c>
      <c r="O359">
        <f>+B359/'Total x Ano'!$M$30</f>
        <v>4.0094221420337793E-5</v>
      </c>
      <c r="P359">
        <f>+C359/'Total x Ano'!$M$30</f>
        <v>1.0023555355084448E-5</v>
      </c>
      <c r="Q359">
        <f>+D359/'Total x Ano'!$M$30</f>
        <v>1.5035333032626674E-4</v>
      </c>
      <c r="R359">
        <f>+E359/'Total x Ano'!$M$30</f>
        <v>1.0023555355084448E-5</v>
      </c>
      <c r="S359">
        <f>+F359/'Total x Ano'!$M$30</f>
        <v>2.7063599458728013E-4</v>
      </c>
      <c r="T359">
        <f>+G359/'Total x Ano'!$M$30</f>
        <v>6.014133213050669E-5</v>
      </c>
      <c r="U359">
        <f>+H359/'Total x Ano'!$M$30</f>
        <v>4.0094221420337793E-5</v>
      </c>
      <c r="V359">
        <f>+I359/'Total x Ano'!$M$30</f>
        <v>1.0023555355084448E-5</v>
      </c>
      <c r="W359">
        <f>+J359/'Total x Ano'!$M$30</f>
        <v>1.0023555355084448E-5</v>
      </c>
      <c r="X359">
        <f>+K359/'Total x Ano'!$M$30</f>
        <v>4.0094221420337793E-5</v>
      </c>
      <c r="Y359">
        <f>+L359/'Total x Ano'!$M$30</f>
        <v>6.4150754272540469E-4</v>
      </c>
    </row>
    <row r="360" spans="1:25" x14ac:dyDescent="0.25">
      <c r="A360" s="1" t="s">
        <v>31</v>
      </c>
      <c r="B360">
        <f>'[1]SCC x Porte = Pequena'!B104</f>
        <v>0</v>
      </c>
      <c r="C360">
        <f>'[1]SCC x Porte = Pequena'!C104</f>
        <v>0</v>
      </c>
      <c r="D360">
        <f>'[1]SCC x Porte = Pequena'!D104</f>
        <v>6</v>
      </c>
      <c r="E360">
        <f>'[1]SCC x Porte = Pequena'!E104</f>
        <v>0</v>
      </c>
      <c r="F360">
        <f>'[1]SCC x Porte = Pequena'!F104</f>
        <v>2</v>
      </c>
      <c r="G360">
        <f>'[1]SCC x Porte = Pequena'!G104</f>
        <v>1</v>
      </c>
      <c r="H360">
        <f>'[1]SCC x Porte = Pequena'!H104</f>
        <v>2</v>
      </c>
      <c r="I360">
        <f>'[1]SCC x Porte = Pequena'!I104</f>
        <v>0</v>
      </c>
      <c r="J360">
        <f>'[1]SCC x Porte = Pequena'!J104</f>
        <v>0</v>
      </c>
      <c r="K360">
        <f>'[1]SCC x Porte = Pequena'!K104</f>
        <v>0</v>
      </c>
      <c r="L360">
        <f t="shared" si="13"/>
        <v>11</v>
      </c>
      <c r="N360" s="1" t="s">
        <v>31</v>
      </c>
      <c r="O360">
        <f>+B360/'Total x Ano'!$M$30</f>
        <v>0</v>
      </c>
      <c r="P360">
        <f>+C360/'Total x Ano'!$M$30</f>
        <v>0</v>
      </c>
      <c r="Q360">
        <f>+D360/'Total x Ano'!$M$30</f>
        <v>6.014133213050669E-5</v>
      </c>
      <c r="R360">
        <f>+E360/'Total x Ano'!$M$30</f>
        <v>0</v>
      </c>
      <c r="S360">
        <f>+F360/'Total x Ano'!$M$30</f>
        <v>2.0047110710168897E-5</v>
      </c>
      <c r="T360">
        <f>+G360/'Total x Ano'!$M$30</f>
        <v>1.0023555355084448E-5</v>
      </c>
      <c r="U360">
        <f>+H360/'Total x Ano'!$M$30</f>
        <v>2.0047110710168897E-5</v>
      </c>
      <c r="V360">
        <f>+I360/'Total x Ano'!$M$30</f>
        <v>0</v>
      </c>
      <c r="W360">
        <f>+J360/'Total x Ano'!$M$30</f>
        <v>0</v>
      </c>
      <c r="X360">
        <f>+K360/'Total x Ano'!$M$30</f>
        <v>0</v>
      </c>
      <c r="Y360">
        <f>+L360/'Total x Ano'!$M$30</f>
        <v>1.1025910890592893E-4</v>
      </c>
    </row>
    <row r="361" spans="1:25" x14ac:dyDescent="0.25">
      <c r="A361" s="1" t="s">
        <v>30</v>
      </c>
      <c r="B361">
        <f>'[1]SCC x Porte = Pequena'!B105</f>
        <v>1</v>
      </c>
      <c r="C361">
        <f>'[1]SCC x Porte = Pequena'!C105</f>
        <v>7</v>
      </c>
      <c r="D361">
        <f>'[1]SCC x Porte = Pequena'!D105</f>
        <v>28</v>
      </c>
      <c r="E361">
        <f>'[1]SCC x Porte = Pequena'!E105</f>
        <v>2</v>
      </c>
      <c r="F361">
        <f>'[1]SCC x Porte = Pequena'!F105</f>
        <v>12</v>
      </c>
      <c r="G361">
        <f>'[1]SCC x Porte = Pequena'!G105</f>
        <v>16</v>
      </c>
      <c r="H361">
        <f>'[1]SCC x Porte = Pequena'!H105</f>
        <v>7</v>
      </c>
      <c r="I361">
        <f>'[1]SCC x Porte = Pequena'!I105</f>
        <v>1</v>
      </c>
      <c r="J361">
        <f>'[1]SCC x Porte = Pequena'!J105</f>
        <v>0</v>
      </c>
      <c r="K361">
        <f>'[1]SCC x Porte = Pequena'!K105</f>
        <v>10</v>
      </c>
      <c r="L361">
        <f t="shared" si="13"/>
        <v>84</v>
      </c>
      <c r="N361" s="1" t="s">
        <v>30</v>
      </c>
      <c r="O361">
        <f>+B361/'Total x Ano'!$M$30</f>
        <v>1.0023555355084448E-5</v>
      </c>
      <c r="P361">
        <f>+C361/'Total x Ano'!$M$30</f>
        <v>7.0164887485591135E-5</v>
      </c>
      <c r="Q361">
        <f>+D361/'Total x Ano'!$M$30</f>
        <v>2.8065954994236454E-4</v>
      </c>
      <c r="R361">
        <f>+E361/'Total x Ano'!$M$30</f>
        <v>2.0047110710168897E-5</v>
      </c>
      <c r="S361">
        <f>+F361/'Total x Ano'!$M$30</f>
        <v>1.2028266426101338E-4</v>
      </c>
      <c r="T361">
        <f>+G361/'Total x Ano'!$M$30</f>
        <v>1.6037688568135117E-4</v>
      </c>
      <c r="U361">
        <f>+H361/'Total x Ano'!$M$30</f>
        <v>7.0164887485591135E-5</v>
      </c>
      <c r="V361">
        <f>+I361/'Total x Ano'!$M$30</f>
        <v>1.0023555355084448E-5</v>
      </c>
      <c r="W361">
        <f>+J361/'Total x Ano'!$M$30</f>
        <v>0</v>
      </c>
      <c r="X361">
        <f>+K361/'Total x Ano'!$M$30</f>
        <v>1.0023555355084449E-4</v>
      </c>
      <c r="Y361">
        <f>+L361/'Total x Ano'!$M$30</f>
        <v>8.4197864982709367E-4</v>
      </c>
    </row>
    <row r="362" spans="1:25" x14ac:dyDescent="0.25">
      <c r="A362" s="1" t="s">
        <v>29</v>
      </c>
      <c r="B362">
        <f>'[1]SCC x Porte = Pequena'!B106</f>
        <v>0</v>
      </c>
      <c r="C362">
        <f>'[1]SCC x Porte = Pequena'!C106</f>
        <v>0</v>
      </c>
      <c r="D362">
        <f>'[1]SCC x Porte = Pequena'!D106</f>
        <v>2</v>
      </c>
      <c r="E362">
        <f>'[1]SCC x Porte = Pequena'!E106</f>
        <v>0</v>
      </c>
      <c r="F362">
        <f>'[1]SCC x Porte = Pequena'!F106</f>
        <v>2</v>
      </c>
      <c r="G362">
        <f>'[1]SCC x Porte = Pequena'!G106</f>
        <v>4</v>
      </c>
      <c r="H362">
        <f>'[1]SCC x Porte = Pequena'!H106</f>
        <v>1</v>
      </c>
      <c r="I362">
        <f>'[1]SCC x Porte = Pequena'!I106</f>
        <v>0</v>
      </c>
      <c r="J362">
        <f>'[1]SCC x Porte = Pequena'!J106</f>
        <v>0</v>
      </c>
      <c r="K362">
        <f>'[1]SCC x Porte = Pequena'!K106</f>
        <v>1</v>
      </c>
      <c r="L362">
        <f t="shared" si="13"/>
        <v>10</v>
      </c>
      <c r="N362" s="1" t="s">
        <v>29</v>
      </c>
      <c r="O362">
        <f>+B362/'Total x Ano'!$M$30</f>
        <v>0</v>
      </c>
      <c r="P362">
        <f>+C362/'Total x Ano'!$M$30</f>
        <v>0</v>
      </c>
      <c r="Q362">
        <f>+D362/'Total x Ano'!$M$30</f>
        <v>2.0047110710168897E-5</v>
      </c>
      <c r="R362">
        <f>+E362/'Total x Ano'!$M$30</f>
        <v>0</v>
      </c>
      <c r="S362">
        <f>+F362/'Total x Ano'!$M$30</f>
        <v>2.0047110710168897E-5</v>
      </c>
      <c r="T362">
        <f>+G362/'Total x Ano'!$M$30</f>
        <v>4.0094221420337793E-5</v>
      </c>
      <c r="U362">
        <f>+H362/'Total x Ano'!$M$30</f>
        <v>1.0023555355084448E-5</v>
      </c>
      <c r="V362">
        <f>+I362/'Total x Ano'!$M$30</f>
        <v>0</v>
      </c>
      <c r="W362">
        <f>+J362/'Total x Ano'!$M$30</f>
        <v>0</v>
      </c>
      <c r="X362">
        <f>+K362/'Total x Ano'!$M$30</f>
        <v>1.0023555355084448E-5</v>
      </c>
      <c r="Y362">
        <f>+L362/'Total x Ano'!$M$30</f>
        <v>1.0023555355084449E-4</v>
      </c>
    </row>
    <row r="363" spans="1:25" x14ac:dyDescent="0.25">
      <c r="A363" s="1" t="s">
        <v>28</v>
      </c>
      <c r="B363">
        <f>'[1]SCC x Porte = Pequena'!B107</f>
        <v>0</v>
      </c>
      <c r="C363">
        <f>'[1]SCC x Porte = Pequena'!C107</f>
        <v>2</v>
      </c>
      <c r="D363">
        <f>'[1]SCC x Porte = Pequena'!D107</f>
        <v>6</v>
      </c>
      <c r="E363">
        <f>'[1]SCC x Porte = Pequena'!E107</f>
        <v>0</v>
      </c>
      <c r="F363">
        <f>'[1]SCC x Porte = Pequena'!F107</f>
        <v>5</v>
      </c>
      <c r="G363">
        <f>'[1]SCC x Porte = Pequena'!G107</f>
        <v>4</v>
      </c>
      <c r="H363">
        <f>'[1]SCC x Porte = Pequena'!H107</f>
        <v>0</v>
      </c>
      <c r="I363">
        <f>'[1]SCC x Porte = Pequena'!I107</f>
        <v>0</v>
      </c>
      <c r="J363">
        <f>'[1]SCC x Porte = Pequena'!J107</f>
        <v>0</v>
      </c>
      <c r="K363">
        <f>'[1]SCC x Porte = Pequena'!K107</f>
        <v>1</v>
      </c>
      <c r="L363">
        <f t="shared" si="13"/>
        <v>18</v>
      </c>
      <c r="N363" s="1" t="s">
        <v>28</v>
      </c>
      <c r="O363">
        <f>+B363/'Total x Ano'!$M$30</f>
        <v>0</v>
      </c>
      <c r="P363">
        <f>+C363/'Total x Ano'!$M$30</f>
        <v>2.0047110710168897E-5</v>
      </c>
      <c r="Q363">
        <f>+D363/'Total x Ano'!$M$30</f>
        <v>6.014133213050669E-5</v>
      </c>
      <c r="R363">
        <f>+E363/'Total x Ano'!$M$30</f>
        <v>0</v>
      </c>
      <c r="S363">
        <f>+F363/'Total x Ano'!$M$30</f>
        <v>5.0117776775422245E-5</v>
      </c>
      <c r="T363">
        <f>+G363/'Total x Ano'!$M$30</f>
        <v>4.0094221420337793E-5</v>
      </c>
      <c r="U363">
        <f>+H363/'Total x Ano'!$M$30</f>
        <v>0</v>
      </c>
      <c r="V363">
        <f>+I363/'Total x Ano'!$M$30</f>
        <v>0</v>
      </c>
      <c r="W363">
        <f>+J363/'Total x Ano'!$M$30</f>
        <v>0</v>
      </c>
      <c r="X363">
        <f>+K363/'Total x Ano'!$M$30</f>
        <v>1.0023555355084448E-5</v>
      </c>
      <c r="Y363">
        <f>+L363/'Total x Ano'!$M$30</f>
        <v>1.8042399639152008E-4</v>
      </c>
    </row>
    <row r="364" spans="1:25" x14ac:dyDescent="0.25">
      <c r="A364" s="1" t="s">
        <v>27</v>
      </c>
      <c r="B364">
        <f>'[1]SCC x Porte = Pequena'!B108</f>
        <v>2</v>
      </c>
      <c r="C364">
        <f>'[1]SCC x Porte = Pequena'!C108</f>
        <v>1</v>
      </c>
      <c r="D364">
        <f>'[1]SCC x Porte = Pequena'!D108</f>
        <v>16</v>
      </c>
      <c r="E364">
        <f>'[1]SCC x Porte = Pequena'!E108</f>
        <v>1</v>
      </c>
      <c r="F364">
        <f>'[1]SCC x Porte = Pequena'!F108</f>
        <v>10</v>
      </c>
      <c r="G364">
        <f>'[1]SCC x Porte = Pequena'!G108</f>
        <v>10</v>
      </c>
      <c r="H364">
        <f>'[1]SCC x Porte = Pequena'!H108</f>
        <v>3</v>
      </c>
      <c r="I364">
        <f>'[1]SCC x Porte = Pequena'!I108</f>
        <v>0</v>
      </c>
      <c r="J364">
        <f>'[1]SCC x Porte = Pequena'!J108</f>
        <v>1</v>
      </c>
      <c r="K364">
        <f>'[1]SCC x Porte = Pequena'!K108</f>
        <v>2</v>
      </c>
      <c r="L364">
        <f t="shared" si="13"/>
        <v>46</v>
      </c>
      <c r="N364" s="1" t="s">
        <v>27</v>
      </c>
      <c r="O364">
        <f>+B364/'Total x Ano'!$M$30</f>
        <v>2.0047110710168897E-5</v>
      </c>
      <c r="P364">
        <f>+C364/'Total x Ano'!$M$30</f>
        <v>1.0023555355084448E-5</v>
      </c>
      <c r="Q364">
        <f>+D364/'Total x Ano'!$M$30</f>
        <v>1.6037688568135117E-4</v>
      </c>
      <c r="R364">
        <f>+E364/'Total x Ano'!$M$30</f>
        <v>1.0023555355084448E-5</v>
      </c>
      <c r="S364">
        <f>+F364/'Total x Ano'!$M$30</f>
        <v>1.0023555355084449E-4</v>
      </c>
      <c r="T364">
        <f>+G364/'Total x Ano'!$M$30</f>
        <v>1.0023555355084449E-4</v>
      </c>
      <c r="U364">
        <f>+H364/'Total x Ano'!$M$30</f>
        <v>3.0070666065253345E-5</v>
      </c>
      <c r="V364">
        <f>+I364/'Total x Ano'!$M$30</f>
        <v>0</v>
      </c>
      <c r="W364">
        <f>+J364/'Total x Ano'!$M$30</f>
        <v>1.0023555355084448E-5</v>
      </c>
      <c r="X364">
        <f>+K364/'Total x Ano'!$M$30</f>
        <v>2.0047110710168897E-5</v>
      </c>
      <c r="Y364">
        <f>+L364/'Total x Ano'!$M$30</f>
        <v>4.6108354633388464E-4</v>
      </c>
    </row>
    <row r="365" spans="1:25" x14ac:dyDescent="0.25">
      <c r="A365" s="1" t="s">
        <v>26</v>
      </c>
      <c r="B365">
        <f>'[1]SCC x Porte = Pequena'!B109</f>
        <v>5</v>
      </c>
      <c r="C365">
        <f>'[1]SCC x Porte = Pequena'!C109</f>
        <v>1</v>
      </c>
      <c r="D365">
        <f>'[1]SCC x Porte = Pequena'!D109</f>
        <v>4</v>
      </c>
      <c r="E365">
        <f>'[1]SCC x Porte = Pequena'!E109</f>
        <v>4</v>
      </c>
      <c r="F365">
        <f>'[1]SCC x Porte = Pequena'!F109</f>
        <v>22</v>
      </c>
      <c r="G365">
        <f>'[1]SCC x Porte = Pequena'!G109</f>
        <v>5</v>
      </c>
      <c r="H365">
        <f>'[1]SCC x Porte = Pequena'!H109</f>
        <v>5</v>
      </c>
      <c r="I365">
        <f>'[1]SCC x Porte = Pequena'!I109</f>
        <v>1</v>
      </c>
      <c r="J365">
        <f>'[1]SCC x Porte = Pequena'!J109</f>
        <v>1</v>
      </c>
      <c r="K365">
        <f>'[1]SCC x Porte = Pequena'!K109</f>
        <v>5</v>
      </c>
      <c r="L365">
        <f t="shared" si="13"/>
        <v>53</v>
      </c>
      <c r="N365" s="1" t="s">
        <v>26</v>
      </c>
      <c r="O365">
        <f>+B365/'Total x Ano'!$M$30</f>
        <v>5.0117776775422245E-5</v>
      </c>
      <c r="P365">
        <f>+C365/'Total x Ano'!$M$30</f>
        <v>1.0023555355084448E-5</v>
      </c>
      <c r="Q365">
        <f>+D365/'Total x Ano'!$M$30</f>
        <v>4.0094221420337793E-5</v>
      </c>
      <c r="R365">
        <f>+E365/'Total x Ano'!$M$30</f>
        <v>4.0094221420337793E-5</v>
      </c>
      <c r="S365">
        <f>+F365/'Total x Ano'!$M$30</f>
        <v>2.2051821781185786E-4</v>
      </c>
      <c r="T365">
        <f>+G365/'Total x Ano'!$M$30</f>
        <v>5.0117776775422245E-5</v>
      </c>
      <c r="U365">
        <f>+H365/'Total x Ano'!$M$30</f>
        <v>5.0117776775422245E-5</v>
      </c>
      <c r="V365">
        <f>+I365/'Total x Ano'!$M$30</f>
        <v>1.0023555355084448E-5</v>
      </c>
      <c r="W365">
        <f>+J365/'Total x Ano'!$M$30</f>
        <v>1.0023555355084448E-5</v>
      </c>
      <c r="X365">
        <f>+K365/'Total x Ano'!$M$30</f>
        <v>5.0117776775422245E-5</v>
      </c>
      <c r="Y365">
        <f>+L365/'Total x Ano'!$M$30</f>
        <v>5.3124843381947579E-4</v>
      </c>
    </row>
    <row r="366" spans="1:25" x14ac:dyDescent="0.25">
      <c r="A366" s="1" t="s">
        <v>25</v>
      </c>
      <c r="B366">
        <f>'[1]SCC x Porte = Pequena'!B110</f>
        <v>9</v>
      </c>
      <c r="C366">
        <f>'[1]SCC x Porte = Pequena'!C110</f>
        <v>16</v>
      </c>
      <c r="D366">
        <f>'[1]SCC x Porte = Pequena'!D110</f>
        <v>22</v>
      </c>
      <c r="E366">
        <f>'[1]SCC x Porte = Pequena'!E110</f>
        <v>2</v>
      </c>
      <c r="F366">
        <f>'[1]SCC x Porte = Pequena'!F110</f>
        <v>35</v>
      </c>
      <c r="G366">
        <f>'[1]SCC x Porte = Pequena'!G110</f>
        <v>14</v>
      </c>
      <c r="H366">
        <f>'[1]SCC x Porte = Pequena'!H110</f>
        <v>12</v>
      </c>
      <c r="I366">
        <f>'[1]SCC x Porte = Pequena'!I110</f>
        <v>2</v>
      </c>
      <c r="J366">
        <f>'[1]SCC x Porte = Pequena'!J110</f>
        <v>1</v>
      </c>
      <c r="K366">
        <f>'[1]SCC x Porte = Pequena'!K110</f>
        <v>27</v>
      </c>
      <c r="L366">
        <f t="shared" si="13"/>
        <v>140</v>
      </c>
      <c r="N366" s="1" t="s">
        <v>25</v>
      </c>
      <c r="O366">
        <f>+B366/'Total x Ano'!$M$30</f>
        <v>9.0211998195760038E-5</v>
      </c>
      <c r="P366">
        <f>+C366/'Total x Ano'!$M$30</f>
        <v>1.6037688568135117E-4</v>
      </c>
      <c r="Q366">
        <f>+D366/'Total x Ano'!$M$30</f>
        <v>2.2051821781185786E-4</v>
      </c>
      <c r="R366">
        <f>+E366/'Total x Ano'!$M$30</f>
        <v>2.0047110710168897E-5</v>
      </c>
      <c r="S366">
        <f>+F366/'Total x Ano'!$M$30</f>
        <v>3.5082443742795569E-4</v>
      </c>
      <c r="T366">
        <f>+G366/'Total x Ano'!$M$30</f>
        <v>1.4032977497118227E-4</v>
      </c>
      <c r="U366">
        <f>+H366/'Total x Ano'!$M$30</f>
        <v>1.2028266426101338E-4</v>
      </c>
      <c r="V366">
        <f>+I366/'Total x Ano'!$M$30</f>
        <v>2.0047110710168897E-5</v>
      </c>
      <c r="W366">
        <f>+J366/'Total x Ano'!$M$30</f>
        <v>1.0023555355084448E-5</v>
      </c>
      <c r="X366">
        <f>+K366/'Total x Ano'!$M$30</f>
        <v>2.7063599458728013E-4</v>
      </c>
      <c r="Y366">
        <f>+L366/'Total x Ano'!$M$30</f>
        <v>1.4032977497118228E-3</v>
      </c>
    </row>
    <row r="367" spans="1:25" x14ac:dyDescent="0.25">
      <c r="A367" s="1" t="s">
        <v>24</v>
      </c>
      <c r="B367">
        <f>'[1]SCC x Porte = Pequena'!B111</f>
        <v>3</v>
      </c>
      <c r="C367">
        <f>'[1]SCC x Porte = Pequena'!C111</f>
        <v>3</v>
      </c>
      <c r="D367">
        <f>'[1]SCC x Porte = Pequena'!D111</f>
        <v>17</v>
      </c>
      <c r="E367">
        <f>'[1]SCC x Porte = Pequena'!E111</f>
        <v>1</v>
      </c>
      <c r="F367">
        <f>'[1]SCC x Porte = Pequena'!F111</f>
        <v>21</v>
      </c>
      <c r="G367">
        <f>'[1]SCC x Porte = Pequena'!G111</f>
        <v>5</v>
      </c>
      <c r="H367">
        <f>'[1]SCC x Porte = Pequena'!H111</f>
        <v>6</v>
      </c>
      <c r="I367">
        <f>'[1]SCC x Porte = Pequena'!I111</f>
        <v>0</v>
      </c>
      <c r="J367">
        <f>'[1]SCC x Porte = Pequena'!J111</f>
        <v>2</v>
      </c>
      <c r="K367">
        <f>'[1]SCC x Porte = Pequena'!K111</f>
        <v>6</v>
      </c>
      <c r="L367">
        <f t="shared" si="13"/>
        <v>64</v>
      </c>
      <c r="N367" s="1" t="s">
        <v>24</v>
      </c>
      <c r="O367">
        <f>+B367/'Total x Ano'!$M$30</f>
        <v>3.0070666065253345E-5</v>
      </c>
      <c r="P367">
        <f>+C367/'Total x Ano'!$M$30</f>
        <v>3.0070666065253345E-5</v>
      </c>
      <c r="Q367">
        <f>+D367/'Total x Ano'!$M$30</f>
        <v>1.7040044103643561E-4</v>
      </c>
      <c r="R367">
        <f>+E367/'Total x Ano'!$M$30</f>
        <v>1.0023555355084448E-5</v>
      </c>
      <c r="S367">
        <f>+F367/'Total x Ano'!$M$30</f>
        <v>2.1049466245677342E-4</v>
      </c>
      <c r="T367">
        <f>+G367/'Total x Ano'!$M$30</f>
        <v>5.0117776775422245E-5</v>
      </c>
      <c r="U367">
        <f>+H367/'Total x Ano'!$M$30</f>
        <v>6.014133213050669E-5</v>
      </c>
      <c r="V367">
        <f>+I367/'Total x Ano'!$M$30</f>
        <v>0</v>
      </c>
      <c r="W367">
        <f>+J367/'Total x Ano'!$M$30</f>
        <v>2.0047110710168897E-5</v>
      </c>
      <c r="X367">
        <f>+K367/'Total x Ano'!$M$30</f>
        <v>6.014133213050669E-5</v>
      </c>
      <c r="Y367">
        <f>+L367/'Total x Ano'!$M$30</f>
        <v>6.4150754272540469E-4</v>
      </c>
    </row>
    <row r="368" spans="1:25" x14ac:dyDescent="0.25">
      <c r="A368" s="1" t="s">
        <v>23</v>
      </c>
      <c r="B368">
        <f>'[1]SCC x Porte = Pequena'!B112</f>
        <v>0</v>
      </c>
      <c r="C368">
        <f>'[1]SCC x Porte = Pequena'!C112</f>
        <v>3</v>
      </c>
      <c r="D368">
        <f>'[1]SCC x Porte = Pequena'!D112</f>
        <v>13</v>
      </c>
      <c r="E368">
        <f>'[1]SCC x Porte = Pequena'!E112</f>
        <v>0</v>
      </c>
      <c r="F368">
        <f>'[1]SCC x Porte = Pequena'!F112</f>
        <v>7</v>
      </c>
      <c r="G368">
        <f>'[1]SCC x Porte = Pequena'!G112</f>
        <v>14</v>
      </c>
      <c r="H368">
        <f>'[1]SCC x Porte = Pequena'!H112</f>
        <v>2</v>
      </c>
      <c r="I368">
        <f>'[1]SCC x Porte = Pequena'!I112</f>
        <v>0</v>
      </c>
      <c r="J368">
        <f>'[1]SCC x Porte = Pequena'!J112</f>
        <v>0</v>
      </c>
      <c r="K368">
        <f>'[1]SCC x Porte = Pequena'!K112</f>
        <v>8</v>
      </c>
      <c r="L368">
        <f t="shared" si="13"/>
        <v>47</v>
      </c>
      <c r="N368" s="1" t="s">
        <v>23</v>
      </c>
      <c r="O368">
        <f>+B368/'Total x Ano'!$M$30</f>
        <v>0</v>
      </c>
      <c r="P368">
        <f>+C368/'Total x Ano'!$M$30</f>
        <v>3.0070666065253345E-5</v>
      </c>
      <c r="Q368">
        <f>+D368/'Total x Ano'!$M$30</f>
        <v>1.3030621961609783E-4</v>
      </c>
      <c r="R368">
        <f>+E368/'Total x Ano'!$M$30</f>
        <v>0</v>
      </c>
      <c r="S368">
        <f>+F368/'Total x Ano'!$M$30</f>
        <v>7.0164887485591135E-5</v>
      </c>
      <c r="T368">
        <f>+G368/'Total x Ano'!$M$30</f>
        <v>1.4032977497118227E-4</v>
      </c>
      <c r="U368">
        <f>+H368/'Total x Ano'!$M$30</f>
        <v>2.0047110710168897E-5</v>
      </c>
      <c r="V368">
        <f>+I368/'Total x Ano'!$M$30</f>
        <v>0</v>
      </c>
      <c r="W368">
        <f>+J368/'Total x Ano'!$M$30</f>
        <v>0</v>
      </c>
      <c r="X368">
        <f>+K368/'Total x Ano'!$M$30</f>
        <v>8.0188442840675587E-5</v>
      </c>
      <c r="Y368">
        <f>+L368/'Total x Ano'!$M$30</f>
        <v>4.7110710168896905E-4</v>
      </c>
    </row>
    <row r="369" spans="1:25" x14ac:dyDescent="0.25">
      <c r="A369" s="1" t="s">
        <v>22</v>
      </c>
      <c r="B369">
        <f>'[1]SCC x Porte = Pequena'!B113</f>
        <v>5</v>
      </c>
      <c r="C369">
        <f>'[1]SCC x Porte = Pequena'!C113</f>
        <v>9</v>
      </c>
      <c r="D369">
        <f>'[1]SCC x Porte = Pequena'!D113</f>
        <v>21</v>
      </c>
      <c r="E369">
        <f>'[1]SCC x Porte = Pequena'!E113</f>
        <v>2</v>
      </c>
      <c r="F369">
        <f>'[1]SCC x Porte = Pequena'!F113</f>
        <v>31</v>
      </c>
      <c r="G369">
        <f>'[1]SCC x Porte = Pequena'!G113</f>
        <v>25</v>
      </c>
      <c r="H369">
        <f>'[1]SCC x Porte = Pequena'!H113</f>
        <v>19</v>
      </c>
      <c r="I369">
        <f>'[1]SCC x Porte = Pequena'!I113</f>
        <v>1</v>
      </c>
      <c r="J369">
        <f>'[1]SCC x Porte = Pequena'!J113</f>
        <v>0</v>
      </c>
      <c r="K369">
        <f>'[1]SCC x Porte = Pequena'!K113</f>
        <v>22</v>
      </c>
      <c r="L369">
        <f t="shared" si="13"/>
        <v>135</v>
      </c>
      <c r="N369" s="1" t="s">
        <v>22</v>
      </c>
      <c r="O369">
        <f>+B369/'Total x Ano'!$M$30</f>
        <v>5.0117776775422245E-5</v>
      </c>
      <c r="P369">
        <f>+C369/'Total x Ano'!$M$30</f>
        <v>9.0211998195760038E-5</v>
      </c>
      <c r="Q369">
        <f>+D369/'Total x Ano'!$M$30</f>
        <v>2.1049466245677342E-4</v>
      </c>
      <c r="R369">
        <f>+E369/'Total x Ano'!$M$30</f>
        <v>2.0047110710168897E-5</v>
      </c>
      <c r="S369">
        <f>+F369/'Total x Ano'!$M$30</f>
        <v>3.1073021600761788E-4</v>
      </c>
      <c r="T369">
        <f>+G369/'Total x Ano'!$M$30</f>
        <v>2.505888838771112E-4</v>
      </c>
      <c r="U369">
        <f>+H369/'Total x Ano'!$M$30</f>
        <v>1.9044755174660451E-4</v>
      </c>
      <c r="V369">
        <f>+I369/'Total x Ano'!$M$30</f>
        <v>1.0023555355084448E-5</v>
      </c>
      <c r="W369">
        <f>+J369/'Total x Ano'!$M$30</f>
        <v>0</v>
      </c>
      <c r="X369">
        <f>+K369/'Total x Ano'!$M$30</f>
        <v>2.2051821781185786E-4</v>
      </c>
      <c r="Y369">
        <f>+L369/'Total x Ano'!$M$30</f>
        <v>1.3531799729364006E-3</v>
      </c>
    </row>
    <row r="370" spans="1:25" x14ac:dyDescent="0.25">
      <c r="A370" s="1" t="s">
        <v>21</v>
      </c>
      <c r="B370">
        <f>'[1]SCC x Porte = Pequena'!B114</f>
        <v>1</v>
      </c>
      <c r="C370">
        <f>'[1]SCC x Porte = Pequena'!C114</f>
        <v>1</v>
      </c>
      <c r="D370">
        <f>'[1]SCC x Porte = Pequena'!D114</f>
        <v>7</v>
      </c>
      <c r="E370">
        <f>'[1]SCC x Porte = Pequena'!E114</f>
        <v>1</v>
      </c>
      <c r="F370">
        <f>'[1]SCC x Porte = Pequena'!F114</f>
        <v>9</v>
      </c>
      <c r="G370">
        <f>'[1]SCC x Porte = Pequena'!G114</f>
        <v>9</v>
      </c>
      <c r="H370">
        <f>'[1]SCC x Porte = Pequena'!H114</f>
        <v>2</v>
      </c>
      <c r="I370">
        <f>'[1]SCC x Porte = Pequena'!I114</f>
        <v>0</v>
      </c>
      <c r="J370">
        <f>'[1]SCC x Porte = Pequena'!J114</f>
        <v>0</v>
      </c>
      <c r="K370">
        <f>'[1]SCC x Porte = Pequena'!K114</f>
        <v>1</v>
      </c>
      <c r="L370">
        <f t="shared" si="13"/>
        <v>31</v>
      </c>
      <c r="N370" s="1" t="s">
        <v>21</v>
      </c>
      <c r="O370">
        <f>+B370/'Total x Ano'!$M$30</f>
        <v>1.0023555355084448E-5</v>
      </c>
      <c r="P370">
        <f>+C370/'Total x Ano'!$M$30</f>
        <v>1.0023555355084448E-5</v>
      </c>
      <c r="Q370">
        <f>+D370/'Total x Ano'!$M$30</f>
        <v>7.0164887485591135E-5</v>
      </c>
      <c r="R370">
        <f>+E370/'Total x Ano'!$M$30</f>
        <v>1.0023555355084448E-5</v>
      </c>
      <c r="S370">
        <f>+F370/'Total x Ano'!$M$30</f>
        <v>9.0211998195760038E-5</v>
      </c>
      <c r="T370">
        <f>+G370/'Total x Ano'!$M$30</f>
        <v>9.0211998195760038E-5</v>
      </c>
      <c r="U370">
        <f>+H370/'Total x Ano'!$M$30</f>
        <v>2.0047110710168897E-5</v>
      </c>
      <c r="V370">
        <f>+I370/'Total x Ano'!$M$30</f>
        <v>0</v>
      </c>
      <c r="W370">
        <f>+J370/'Total x Ano'!$M$30</f>
        <v>0</v>
      </c>
      <c r="X370">
        <f>+K370/'Total x Ano'!$M$30</f>
        <v>1.0023555355084448E-5</v>
      </c>
      <c r="Y370">
        <f>+L370/'Total x Ano'!$M$30</f>
        <v>3.1073021600761788E-4</v>
      </c>
    </row>
    <row r="371" spans="1:25" x14ac:dyDescent="0.25">
      <c r="A371" s="1" t="s">
        <v>20</v>
      </c>
      <c r="B371">
        <f>'[1]SCC x Porte = Pequena'!B115</f>
        <v>4</v>
      </c>
      <c r="C371">
        <f>'[1]SCC x Porte = Pequena'!C115</f>
        <v>1</v>
      </c>
      <c r="D371">
        <f>'[1]SCC x Porte = Pequena'!D115</f>
        <v>6</v>
      </c>
      <c r="E371">
        <f>'[1]SCC x Porte = Pequena'!E115</f>
        <v>1</v>
      </c>
      <c r="F371">
        <f>'[1]SCC x Porte = Pequena'!F115</f>
        <v>10</v>
      </c>
      <c r="G371">
        <f>'[1]SCC x Porte = Pequena'!G115</f>
        <v>5</v>
      </c>
      <c r="H371">
        <f>'[1]SCC x Porte = Pequena'!H115</f>
        <v>5</v>
      </c>
      <c r="I371">
        <f>'[1]SCC x Porte = Pequena'!I115</f>
        <v>0</v>
      </c>
      <c r="J371">
        <f>'[1]SCC x Porte = Pequena'!J115</f>
        <v>0</v>
      </c>
      <c r="K371">
        <f>'[1]SCC x Porte = Pequena'!K115</f>
        <v>8</v>
      </c>
      <c r="L371">
        <f t="shared" si="13"/>
        <v>40</v>
      </c>
      <c r="N371" s="1" t="s">
        <v>20</v>
      </c>
      <c r="O371">
        <f>+B371/'Total x Ano'!$M$30</f>
        <v>4.0094221420337793E-5</v>
      </c>
      <c r="P371">
        <f>+C371/'Total x Ano'!$M$30</f>
        <v>1.0023555355084448E-5</v>
      </c>
      <c r="Q371">
        <f>+D371/'Total x Ano'!$M$30</f>
        <v>6.014133213050669E-5</v>
      </c>
      <c r="R371">
        <f>+E371/'Total x Ano'!$M$30</f>
        <v>1.0023555355084448E-5</v>
      </c>
      <c r="S371">
        <f>+F371/'Total x Ano'!$M$30</f>
        <v>1.0023555355084449E-4</v>
      </c>
      <c r="T371">
        <f>+G371/'Total x Ano'!$M$30</f>
        <v>5.0117776775422245E-5</v>
      </c>
      <c r="U371">
        <f>+H371/'Total x Ano'!$M$30</f>
        <v>5.0117776775422245E-5</v>
      </c>
      <c r="V371">
        <f>+I371/'Total x Ano'!$M$30</f>
        <v>0</v>
      </c>
      <c r="W371">
        <f>+J371/'Total x Ano'!$M$30</f>
        <v>0</v>
      </c>
      <c r="X371">
        <f>+K371/'Total x Ano'!$M$30</f>
        <v>8.0188442840675587E-5</v>
      </c>
      <c r="Y371">
        <f>+L371/'Total x Ano'!$M$30</f>
        <v>4.0094221420337796E-4</v>
      </c>
    </row>
    <row r="372" spans="1:25" x14ac:dyDescent="0.25">
      <c r="A372" s="1" t="s">
        <v>19</v>
      </c>
      <c r="B372">
        <f>'[1]SCC x Porte = Pequena'!B116</f>
        <v>3</v>
      </c>
      <c r="C372">
        <f>'[1]SCC x Porte = Pequena'!C116</f>
        <v>11</v>
      </c>
      <c r="D372">
        <f>'[1]SCC x Porte = Pequena'!D116</f>
        <v>38</v>
      </c>
      <c r="E372">
        <f>'[1]SCC x Porte = Pequena'!E116</f>
        <v>4</v>
      </c>
      <c r="F372">
        <f>'[1]SCC x Porte = Pequena'!F116</f>
        <v>52</v>
      </c>
      <c r="G372">
        <f>'[1]SCC x Porte = Pequena'!G116</f>
        <v>21</v>
      </c>
      <c r="H372">
        <f>'[1]SCC x Porte = Pequena'!H116</f>
        <v>7</v>
      </c>
      <c r="I372">
        <f>'[1]SCC x Porte = Pequena'!I116</f>
        <v>0</v>
      </c>
      <c r="J372">
        <f>'[1]SCC x Porte = Pequena'!J116</f>
        <v>3</v>
      </c>
      <c r="K372">
        <f>'[1]SCC x Porte = Pequena'!K116</f>
        <v>45</v>
      </c>
      <c r="L372">
        <f t="shared" si="13"/>
        <v>184</v>
      </c>
      <c r="N372" s="1" t="s">
        <v>19</v>
      </c>
      <c r="O372">
        <f>+B372/'Total x Ano'!$M$30</f>
        <v>3.0070666065253345E-5</v>
      </c>
      <c r="P372">
        <f>+C372/'Total x Ano'!$M$30</f>
        <v>1.1025910890592893E-4</v>
      </c>
      <c r="Q372">
        <f>+D372/'Total x Ano'!$M$30</f>
        <v>3.8089510349320903E-4</v>
      </c>
      <c r="R372">
        <f>+E372/'Total x Ano'!$M$30</f>
        <v>4.0094221420337793E-5</v>
      </c>
      <c r="S372">
        <f>+F372/'Total x Ano'!$M$30</f>
        <v>5.2122487846439133E-4</v>
      </c>
      <c r="T372">
        <f>+G372/'Total x Ano'!$M$30</f>
        <v>2.1049466245677342E-4</v>
      </c>
      <c r="U372">
        <f>+H372/'Total x Ano'!$M$30</f>
        <v>7.0164887485591135E-5</v>
      </c>
      <c r="V372">
        <f>+I372/'Total x Ano'!$M$30</f>
        <v>0</v>
      </c>
      <c r="W372">
        <f>+J372/'Total x Ano'!$M$30</f>
        <v>3.0070666065253345E-5</v>
      </c>
      <c r="X372">
        <f>+K372/'Total x Ano'!$M$30</f>
        <v>4.5105999097880018E-4</v>
      </c>
      <c r="Y372">
        <f>+L372/'Total x Ano'!$M$30</f>
        <v>1.8443341853355386E-3</v>
      </c>
    </row>
    <row r="373" spans="1:25" x14ac:dyDescent="0.25">
      <c r="A373" s="1" t="s">
        <v>18</v>
      </c>
      <c r="B373">
        <f>'[1]SCC x Porte = Pequena'!B117</f>
        <v>15</v>
      </c>
      <c r="C373">
        <f>'[1]SCC x Porte = Pequena'!C117</f>
        <v>22</v>
      </c>
      <c r="D373">
        <f>'[1]SCC x Porte = Pequena'!D117</f>
        <v>74</v>
      </c>
      <c r="E373">
        <f>'[1]SCC x Porte = Pequena'!E117</f>
        <v>11</v>
      </c>
      <c r="F373">
        <f>'[1]SCC x Porte = Pequena'!F117</f>
        <v>116</v>
      </c>
      <c r="G373">
        <f>'[1]SCC x Porte = Pequena'!G117</f>
        <v>76</v>
      </c>
      <c r="H373">
        <f>'[1]SCC x Porte = Pequena'!H117</f>
        <v>30</v>
      </c>
      <c r="I373">
        <f>'[1]SCC x Porte = Pequena'!I117</f>
        <v>4</v>
      </c>
      <c r="J373">
        <f>'[1]SCC x Porte = Pequena'!J117</f>
        <v>8</v>
      </c>
      <c r="K373">
        <f>'[1]SCC x Porte = Pequena'!K117</f>
        <v>89</v>
      </c>
      <c r="L373">
        <f t="shared" si="13"/>
        <v>445</v>
      </c>
      <c r="N373" s="1" t="s">
        <v>18</v>
      </c>
      <c r="O373">
        <f>+B373/'Total x Ano'!$M$30</f>
        <v>1.5035333032626674E-4</v>
      </c>
      <c r="P373">
        <f>+C373/'Total x Ano'!$M$30</f>
        <v>2.2051821781185786E-4</v>
      </c>
      <c r="Q373">
        <f>+D373/'Total x Ano'!$M$30</f>
        <v>7.4174309627624924E-4</v>
      </c>
      <c r="R373">
        <f>+E373/'Total x Ano'!$M$30</f>
        <v>1.1025910890592893E-4</v>
      </c>
      <c r="S373">
        <f>+F373/'Total x Ano'!$M$30</f>
        <v>1.162732421189796E-3</v>
      </c>
      <c r="T373">
        <f>+G373/'Total x Ano'!$M$30</f>
        <v>7.6179020698641806E-4</v>
      </c>
      <c r="U373">
        <f>+H373/'Total x Ano'!$M$30</f>
        <v>3.0070666065253347E-4</v>
      </c>
      <c r="V373">
        <f>+I373/'Total x Ano'!$M$30</f>
        <v>4.0094221420337793E-5</v>
      </c>
      <c r="W373">
        <f>+J373/'Total x Ano'!$M$30</f>
        <v>8.0188442840675587E-5</v>
      </c>
      <c r="X373">
        <f>+K373/'Total x Ano'!$M$30</f>
        <v>8.9209642660251589E-4</v>
      </c>
      <c r="Y373">
        <f>+L373/'Total x Ano'!$M$30</f>
        <v>4.4604821330125792E-3</v>
      </c>
    </row>
    <row r="374" spans="1:25" x14ac:dyDescent="0.25">
      <c r="A374" s="1" t="s">
        <v>17</v>
      </c>
      <c r="B374">
        <f>'[1]SCC x Porte = Pequena'!B118</f>
        <v>1</v>
      </c>
      <c r="C374">
        <f>'[1]SCC x Porte = Pequena'!C118</f>
        <v>1</v>
      </c>
      <c r="D374">
        <f>'[1]SCC x Porte = Pequena'!D118</f>
        <v>18</v>
      </c>
      <c r="E374">
        <f>'[1]SCC x Porte = Pequena'!E118</f>
        <v>1</v>
      </c>
      <c r="F374">
        <f>'[1]SCC x Porte = Pequena'!F118</f>
        <v>18</v>
      </c>
      <c r="G374">
        <f>'[1]SCC x Porte = Pequena'!G118</f>
        <v>8</v>
      </c>
      <c r="H374">
        <f>'[1]SCC x Porte = Pequena'!H118</f>
        <v>2</v>
      </c>
      <c r="I374">
        <f>'[1]SCC x Porte = Pequena'!I118</f>
        <v>2</v>
      </c>
      <c r="J374">
        <f>'[1]SCC x Porte = Pequena'!J118</f>
        <v>2</v>
      </c>
      <c r="K374">
        <f>'[1]SCC x Porte = Pequena'!K118</f>
        <v>12</v>
      </c>
      <c r="L374">
        <f t="shared" si="13"/>
        <v>65</v>
      </c>
      <c r="N374" s="1" t="s">
        <v>17</v>
      </c>
      <c r="O374">
        <f>+B374/'Total x Ano'!$M$30</f>
        <v>1.0023555355084448E-5</v>
      </c>
      <c r="P374">
        <f>+C374/'Total x Ano'!$M$30</f>
        <v>1.0023555355084448E-5</v>
      </c>
      <c r="Q374">
        <f>+D374/'Total x Ano'!$M$30</f>
        <v>1.8042399639152008E-4</v>
      </c>
      <c r="R374">
        <f>+E374/'Total x Ano'!$M$30</f>
        <v>1.0023555355084448E-5</v>
      </c>
      <c r="S374">
        <f>+F374/'Total x Ano'!$M$30</f>
        <v>1.8042399639152008E-4</v>
      </c>
      <c r="T374">
        <f>+G374/'Total x Ano'!$M$30</f>
        <v>8.0188442840675587E-5</v>
      </c>
      <c r="U374">
        <f>+H374/'Total x Ano'!$M$30</f>
        <v>2.0047110710168897E-5</v>
      </c>
      <c r="V374">
        <f>+I374/'Total x Ano'!$M$30</f>
        <v>2.0047110710168897E-5</v>
      </c>
      <c r="W374">
        <f>+J374/'Total x Ano'!$M$30</f>
        <v>2.0047110710168897E-5</v>
      </c>
      <c r="X374">
        <f>+K374/'Total x Ano'!$M$30</f>
        <v>1.2028266426101338E-4</v>
      </c>
      <c r="Y374">
        <f>+L374/'Total x Ano'!$M$30</f>
        <v>6.5153109808048916E-4</v>
      </c>
    </row>
    <row r="375" spans="1:25" x14ac:dyDescent="0.25">
      <c r="A375" s="1" t="s">
        <v>16</v>
      </c>
      <c r="B375">
        <f>'[1]SCC x Porte = Pequena'!B119</f>
        <v>22</v>
      </c>
      <c r="C375">
        <f>'[1]SCC x Porte = Pequena'!C119</f>
        <v>32</v>
      </c>
      <c r="D375">
        <f>'[1]SCC x Porte = Pequena'!D119</f>
        <v>75</v>
      </c>
      <c r="E375">
        <f>'[1]SCC x Porte = Pequena'!E119</f>
        <v>17</v>
      </c>
      <c r="F375">
        <f>'[1]SCC x Porte = Pequena'!F119</f>
        <v>188</v>
      </c>
      <c r="G375">
        <f>'[1]SCC x Porte = Pequena'!G119</f>
        <v>150</v>
      </c>
      <c r="H375">
        <f>'[1]SCC x Porte = Pequena'!H119</f>
        <v>49</v>
      </c>
      <c r="I375">
        <f>'[1]SCC x Porte = Pequena'!I119</f>
        <v>8</v>
      </c>
      <c r="J375">
        <f>'[1]SCC x Porte = Pequena'!J119</f>
        <v>5</v>
      </c>
      <c r="K375">
        <f>'[1]SCC x Porte = Pequena'!K119</f>
        <v>66</v>
      </c>
      <c r="L375">
        <f t="shared" si="13"/>
        <v>612</v>
      </c>
      <c r="N375" s="1" t="s">
        <v>16</v>
      </c>
      <c r="O375">
        <f>+B375/'Total x Ano'!$M$30</f>
        <v>2.2051821781185786E-4</v>
      </c>
      <c r="P375">
        <f>+C375/'Total x Ano'!$M$30</f>
        <v>3.2075377136270235E-4</v>
      </c>
      <c r="Q375">
        <f>+D375/'Total x Ano'!$M$30</f>
        <v>7.5176665163133359E-4</v>
      </c>
      <c r="R375">
        <f>+E375/'Total x Ano'!$M$30</f>
        <v>1.7040044103643561E-4</v>
      </c>
      <c r="S375">
        <f>+F375/'Total x Ano'!$M$30</f>
        <v>1.8844284067558762E-3</v>
      </c>
      <c r="T375">
        <f>+G375/'Total x Ano'!$M$30</f>
        <v>1.5035333032626672E-3</v>
      </c>
      <c r="U375">
        <f>+H375/'Total x Ano'!$M$30</f>
        <v>4.9115421239913793E-4</v>
      </c>
      <c r="V375">
        <f>+I375/'Total x Ano'!$M$30</f>
        <v>8.0188442840675587E-5</v>
      </c>
      <c r="W375">
        <f>+J375/'Total x Ano'!$M$30</f>
        <v>5.0117776775422245E-5</v>
      </c>
      <c r="X375">
        <f>+K375/'Total x Ano'!$M$30</f>
        <v>6.6155465343557362E-4</v>
      </c>
      <c r="Y375">
        <f>+L375/'Total x Ano'!$M$30</f>
        <v>6.1344158773116823E-3</v>
      </c>
    </row>
    <row r="376" spans="1:25" x14ac:dyDescent="0.25">
      <c r="A376" s="1" t="s">
        <v>15</v>
      </c>
      <c r="B376">
        <f>'[1]SCC x Porte = Pequena'!B120</f>
        <v>166</v>
      </c>
      <c r="C376">
        <f>'[1]SCC x Porte = Pequena'!C120</f>
        <v>80</v>
      </c>
      <c r="D376">
        <f>'[1]SCC x Porte = Pequena'!D120</f>
        <v>256</v>
      </c>
      <c r="E376">
        <f>'[1]SCC x Porte = Pequena'!E120</f>
        <v>73</v>
      </c>
      <c r="F376">
        <f>'[1]SCC x Porte = Pequena'!F120</f>
        <v>509</v>
      </c>
      <c r="G376">
        <f>'[1]SCC x Porte = Pequena'!G120</f>
        <v>220</v>
      </c>
      <c r="H376">
        <f>'[1]SCC x Porte = Pequena'!H120</f>
        <v>143</v>
      </c>
      <c r="I376">
        <f>'[1]SCC x Porte = Pequena'!I120</f>
        <v>33</v>
      </c>
      <c r="J376">
        <f>'[1]SCC x Porte = Pequena'!J120</f>
        <v>12</v>
      </c>
      <c r="K376">
        <f>'[1]SCC x Porte = Pequena'!K120</f>
        <v>278</v>
      </c>
      <c r="L376">
        <f t="shared" si="13"/>
        <v>1770</v>
      </c>
      <c r="N376" s="1" t="s">
        <v>15</v>
      </c>
      <c r="O376">
        <f>+B376/'Total x Ano'!$M$30</f>
        <v>1.6639101889440184E-3</v>
      </c>
      <c r="P376">
        <f>+C376/'Total x Ano'!$M$30</f>
        <v>8.0188442840675592E-4</v>
      </c>
      <c r="Q376">
        <f>+D376/'Total x Ano'!$M$30</f>
        <v>2.5660301709016188E-3</v>
      </c>
      <c r="R376">
        <f>+E376/'Total x Ano'!$M$30</f>
        <v>7.3171954092116477E-4</v>
      </c>
      <c r="S376">
        <f>+F376/'Total x Ano'!$M$30</f>
        <v>5.1019896757379841E-3</v>
      </c>
      <c r="T376">
        <f>+G376/'Total x Ano'!$M$30</f>
        <v>2.2051821781185785E-3</v>
      </c>
      <c r="U376">
        <f>+H376/'Total x Ano'!$M$30</f>
        <v>1.4333684157770761E-3</v>
      </c>
      <c r="V376">
        <f>+I376/'Total x Ano'!$M$30</f>
        <v>3.3077732671778681E-4</v>
      </c>
      <c r="W376">
        <f>+J376/'Total x Ano'!$M$30</f>
        <v>1.2028266426101338E-4</v>
      </c>
      <c r="X376">
        <f>+K376/'Total x Ano'!$M$30</f>
        <v>2.7865483887134766E-3</v>
      </c>
      <c r="Y376">
        <f>+L376/'Total x Ano'!$M$30</f>
        <v>1.7741692978499472E-2</v>
      </c>
    </row>
    <row r="377" spans="1:25" x14ac:dyDescent="0.25">
      <c r="A377" s="1" t="s">
        <v>14</v>
      </c>
      <c r="B377">
        <f>'[1]SCC x Porte = Pequena'!B121</f>
        <v>16</v>
      </c>
      <c r="C377">
        <f>'[1]SCC x Porte = Pequena'!C121</f>
        <v>16</v>
      </c>
      <c r="D377">
        <f>'[1]SCC x Porte = Pequena'!D121</f>
        <v>66</v>
      </c>
      <c r="E377">
        <f>'[1]SCC x Porte = Pequena'!E121</f>
        <v>12</v>
      </c>
      <c r="F377">
        <f>'[1]SCC x Porte = Pequena'!F121</f>
        <v>95</v>
      </c>
      <c r="G377">
        <f>'[1]SCC x Porte = Pequena'!G121</f>
        <v>36</v>
      </c>
      <c r="H377">
        <f>'[1]SCC x Porte = Pequena'!H121</f>
        <v>24</v>
      </c>
      <c r="I377">
        <f>'[1]SCC x Porte = Pequena'!I121</f>
        <v>4</v>
      </c>
      <c r="J377">
        <f>'[1]SCC x Porte = Pequena'!J121</f>
        <v>3</v>
      </c>
      <c r="K377">
        <f>'[1]SCC x Porte = Pequena'!K121</f>
        <v>57</v>
      </c>
      <c r="L377">
        <f t="shared" si="13"/>
        <v>329</v>
      </c>
      <c r="N377" s="1" t="s">
        <v>14</v>
      </c>
      <c r="O377">
        <f>+B377/'Total x Ano'!$M$30</f>
        <v>1.6037688568135117E-4</v>
      </c>
      <c r="P377">
        <f>+C377/'Total x Ano'!$M$30</f>
        <v>1.6037688568135117E-4</v>
      </c>
      <c r="Q377">
        <f>+D377/'Total x Ano'!$M$30</f>
        <v>6.6155465343557362E-4</v>
      </c>
      <c r="R377">
        <f>+E377/'Total x Ano'!$M$30</f>
        <v>1.2028266426101338E-4</v>
      </c>
      <c r="S377">
        <f>+F377/'Total x Ano'!$M$30</f>
        <v>9.5223775873302257E-4</v>
      </c>
      <c r="T377">
        <f>+G377/'Total x Ano'!$M$30</f>
        <v>3.6084799278304015E-4</v>
      </c>
      <c r="U377">
        <f>+H377/'Total x Ano'!$M$30</f>
        <v>2.4056532852202676E-4</v>
      </c>
      <c r="V377">
        <f>+I377/'Total x Ano'!$M$30</f>
        <v>4.0094221420337793E-5</v>
      </c>
      <c r="W377">
        <f>+J377/'Total x Ano'!$M$30</f>
        <v>3.0070666065253345E-5</v>
      </c>
      <c r="X377">
        <f>+K377/'Total x Ano'!$M$30</f>
        <v>5.7134265523981354E-4</v>
      </c>
      <c r="Y377">
        <f>+L377/'Total x Ano'!$M$30</f>
        <v>3.2977497118227834E-3</v>
      </c>
    </row>
    <row r="378" spans="1:25" x14ac:dyDescent="0.25">
      <c r="A378" s="1" t="s">
        <v>13</v>
      </c>
      <c r="B378">
        <f>'[1]SCC x Porte = Pequena'!B122</f>
        <v>9</v>
      </c>
      <c r="C378">
        <f>'[1]SCC x Porte = Pequena'!C122</f>
        <v>5</v>
      </c>
      <c r="D378">
        <f>'[1]SCC x Porte = Pequena'!D122</f>
        <v>61</v>
      </c>
      <c r="E378">
        <f>'[1]SCC x Porte = Pequena'!E122</f>
        <v>11</v>
      </c>
      <c r="F378">
        <f>'[1]SCC x Porte = Pequena'!F122</f>
        <v>51</v>
      </c>
      <c r="G378">
        <f>'[1]SCC x Porte = Pequena'!G122</f>
        <v>33</v>
      </c>
      <c r="H378">
        <f>'[1]SCC x Porte = Pequena'!H122</f>
        <v>16</v>
      </c>
      <c r="I378">
        <f>'[1]SCC x Porte = Pequena'!I122</f>
        <v>1</v>
      </c>
      <c r="J378">
        <f>'[1]SCC x Porte = Pequena'!J122</f>
        <v>0</v>
      </c>
      <c r="K378">
        <f>'[1]SCC x Porte = Pequena'!K122</f>
        <v>33</v>
      </c>
      <c r="L378">
        <f t="shared" si="13"/>
        <v>220</v>
      </c>
      <c r="N378" s="1" t="s">
        <v>13</v>
      </c>
      <c r="O378">
        <f>+B378/'Total x Ano'!$M$30</f>
        <v>9.0211998195760038E-5</v>
      </c>
      <c r="P378">
        <f>+C378/'Total x Ano'!$M$30</f>
        <v>5.0117776775422245E-5</v>
      </c>
      <c r="Q378">
        <f>+D378/'Total x Ano'!$M$30</f>
        <v>6.1143687666015141E-4</v>
      </c>
      <c r="R378">
        <f>+E378/'Total x Ano'!$M$30</f>
        <v>1.1025910890592893E-4</v>
      </c>
      <c r="S378">
        <f>+F378/'Total x Ano'!$M$30</f>
        <v>5.1120132310930686E-4</v>
      </c>
      <c r="T378">
        <f>+G378/'Total x Ano'!$M$30</f>
        <v>3.3077732671778681E-4</v>
      </c>
      <c r="U378">
        <f>+H378/'Total x Ano'!$M$30</f>
        <v>1.6037688568135117E-4</v>
      </c>
      <c r="V378">
        <f>+I378/'Total x Ano'!$M$30</f>
        <v>1.0023555355084448E-5</v>
      </c>
      <c r="W378">
        <f>+J378/'Total x Ano'!$M$30</f>
        <v>0</v>
      </c>
      <c r="X378">
        <f>+K378/'Total x Ano'!$M$30</f>
        <v>3.3077732671778681E-4</v>
      </c>
      <c r="Y378">
        <f>+L378/'Total x Ano'!$M$30</f>
        <v>2.2051821781185785E-3</v>
      </c>
    </row>
    <row r="379" spans="1:25" x14ac:dyDescent="0.25">
      <c r="A379" s="1" t="s">
        <v>12</v>
      </c>
      <c r="B379">
        <f>'[1]SCC x Porte = Pequena'!B123</f>
        <v>53</v>
      </c>
      <c r="C379">
        <f>'[1]SCC x Porte = Pequena'!C123</f>
        <v>7</v>
      </c>
      <c r="D379">
        <f>'[1]SCC x Porte = Pequena'!D123</f>
        <v>106</v>
      </c>
      <c r="E379">
        <f>'[1]SCC x Porte = Pequena'!E123</f>
        <v>13</v>
      </c>
      <c r="F379">
        <f>'[1]SCC x Porte = Pequena'!F123</f>
        <v>72</v>
      </c>
      <c r="G379">
        <f>'[1]SCC x Porte = Pequena'!G123</f>
        <v>27</v>
      </c>
      <c r="H379">
        <f>'[1]SCC x Porte = Pequena'!H123</f>
        <v>21</v>
      </c>
      <c r="I379">
        <f>'[1]SCC x Porte = Pequena'!I123</f>
        <v>2</v>
      </c>
      <c r="J379">
        <f>'[1]SCC x Porte = Pequena'!J123</f>
        <v>2</v>
      </c>
      <c r="K379">
        <f>'[1]SCC x Porte = Pequena'!K123</f>
        <v>49</v>
      </c>
      <c r="L379">
        <f t="shared" si="13"/>
        <v>352</v>
      </c>
      <c r="N379" s="1" t="s">
        <v>12</v>
      </c>
      <c r="O379">
        <f>+B379/'Total x Ano'!$M$30</f>
        <v>5.3124843381947579E-4</v>
      </c>
      <c r="P379">
        <f>+C379/'Total x Ano'!$M$30</f>
        <v>7.0164887485591135E-5</v>
      </c>
      <c r="Q379">
        <f>+D379/'Total x Ano'!$M$30</f>
        <v>1.0624968676389516E-3</v>
      </c>
      <c r="R379">
        <f>+E379/'Total x Ano'!$M$30</f>
        <v>1.3030621961609783E-4</v>
      </c>
      <c r="S379">
        <f>+F379/'Total x Ano'!$M$30</f>
        <v>7.2169598556608031E-4</v>
      </c>
      <c r="T379">
        <f>+G379/'Total x Ano'!$M$30</f>
        <v>2.7063599458728013E-4</v>
      </c>
      <c r="U379">
        <f>+H379/'Total x Ano'!$M$30</f>
        <v>2.1049466245677342E-4</v>
      </c>
      <c r="V379">
        <f>+I379/'Total x Ano'!$M$30</f>
        <v>2.0047110710168897E-5</v>
      </c>
      <c r="W379">
        <f>+J379/'Total x Ano'!$M$30</f>
        <v>2.0047110710168897E-5</v>
      </c>
      <c r="X379">
        <f>+K379/'Total x Ano'!$M$30</f>
        <v>4.9115421239913793E-4</v>
      </c>
      <c r="Y379">
        <f>+L379/'Total x Ano'!$M$30</f>
        <v>3.5282914849897257E-3</v>
      </c>
    </row>
    <row r="380" spans="1:25" x14ac:dyDescent="0.25">
      <c r="A380" s="1" t="s">
        <v>11</v>
      </c>
      <c r="B380">
        <f>'[1]SCC x Porte = Pequena'!B124</f>
        <v>1</v>
      </c>
      <c r="C380">
        <f>'[1]SCC x Porte = Pequena'!C124</f>
        <v>2</v>
      </c>
      <c r="D380">
        <f>'[1]SCC x Porte = Pequena'!D124</f>
        <v>15</v>
      </c>
      <c r="E380">
        <f>'[1]SCC x Porte = Pequena'!E124</f>
        <v>0</v>
      </c>
      <c r="F380">
        <f>'[1]SCC x Porte = Pequena'!F124</f>
        <v>11</v>
      </c>
      <c r="G380">
        <f>'[1]SCC x Porte = Pequena'!G124</f>
        <v>5</v>
      </c>
      <c r="H380">
        <f>'[1]SCC x Porte = Pequena'!H124</f>
        <v>9</v>
      </c>
      <c r="I380">
        <f>'[1]SCC x Porte = Pequena'!I124</f>
        <v>0</v>
      </c>
      <c r="J380">
        <f>'[1]SCC x Porte = Pequena'!J124</f>
        <v>0</v>
      </c>
      <c r="K380">
        <f>'[1]SCC x Porte = Pequena'!K124</f>
        <v>16</v>
      </c>
      <c r="L380">
        <f t="shared" si="13"/>
        <v>59</v>
      </c>
      <c r="N380" s="1" t="s">
        <v>11</v>
      </c>
      <c r="O380">
        <f>+B380/'Total x Ano'!$M$30</f>
        <v>1.0023555355084448E-5</v>
      </c>
      <c r="P380">
        <f>+C380/'Total x Ano'!$M$30</f>
        <v>2.0047110710168897E-5</v>
      </c>
      <c r="Q380">
        <f>+D380/'Total x Ano'!$M$30</f>
        <v>1.5035333032626674E-4</v>
      </c>
      <c r="R380">
        <f>+E380/'Total x Ano'!$M$30</f>
        <v>0</v>
      </c>
      <c r="S380">
        <f>+F380/'Total x Ano'!$M$30</f>
        <v>1.1025910890592893E-4</v>
      </c>
      <c r="T380">
        <f>+G380/'Total x Ano'!$M$30</f>
        <v>5.0117776775422245E-5</v>
      </c>
      <c r="U380">
        <f>+H380/'Total x Ano'!$M$30</f>
        <v>9.0211998195760038E-5</v>
      </c>
      <c r="V380">
        <f>+I380/'Total x Ano'!$M$30</f>
        <v>0</v>
      </c>
      <c r="W380">
        <f>+J380/'Total x Ano'!$M$30</f>
        <v>0</v>
      </c>
      <c r="X380">
        <f>+K380/'Total x Ano'!$M$30</f>
        <v>1.6037688568135117E-4</v>
      </c>
      <c r="Y380">
        <f>+L380/'Total x Ano'!$M$30</f>
        <v>5.9138976594998248E-4</v>
      </c>
    </row>
    <row r="381" spans="1:25" x14ac:dyDescent="0.25">
      <c r="A381" s="1" t="s">
        <v>10</v>
      </c>
      <c r="B381">
        <f>'[1]SCC x Porte = Pequena'!B125</f>
        <v>0</v>
      </c>
      <c r="C381">
        <f>'[1]SCC x Porte = Pequena'!C125</f>
        <v>1</v>
      </c>
      <c r="D381">
        <f>'[1]SCC x Porte = Pequena'!D125</f>
        <v>20</v>
      </c>
      <c r="E381">
        <f>'[1]SCC x Porte = Pequena'!E125</f>
        <v>2</v>
      </c>
      <c r="F381">
        <f>'[1]SCC x Porte = Pequena'!F125</f>
        <v>10</v>
      </c>
      <c r="G381">
        <f>'[1]SCC x Porte = Pequena'!G125</f>
        <v>4</v>
      </c>
      <c r="H381">
        <f>'[1]SCC x Porte = Pequena'!H125</f>
        <v>2</v>
      </c>
      <c r="I381">
        <f>'[1]SCC x Porte = Pequena'!I125</f>
        <v>2</v>
      </c>
      <c r="J381">
        <f>'[1]SCC x Porte = Pequena'!J125</f>
        <v>0</v>
      </c>
      <c r="K381">
        <f>'[1]SCC x Porte = Pequena'!K125</f>
        <v>20</v>
      </c>
      <c r="L381">
        <f t="shared" si="13"/>
        <v>61</v>
      </c>
      <c r="N381" s="1" t="s">
        <v>10</v>
      </c>
      <c r="O381">
        <f>+B381/'Total x Ano'!$M$30</f>
        <v>0</v>
      </c>
      <c r="P381">
        <f>+C381/'Total x Ano'!$M$30</f>
        <v>1.0023555355084448E-5</v>
      </c>
      <c r="Q381">
        <f>+D381/'Total x Ano'!$M$30</f>
        <v>2.0047110710168898E-4</v>
      </c>
      <c r="R381">
        <f>+E381/'Total x Ano'!$M$30</f>
        <v>2.0047110710168897E-5</v>
      </c>
      <c r="S381">
        <f>+F381/'Total x Ano'!$M$30</f>
        <v>1.0023555355084449E-4</v>
      </c>
      <c r="T381">
        <f>+G381/'Total x Ano'!$M$30</f>
        <v>4.0094221420337793E-5</v>
      </c>
      <c r="U381">
        <f>+H381/'Total x Ano'!$M$30</f>
        <v>2.0047110710168897E-5</v>
      </c>
      <c r="V381">
        <f>+I381/'Total x Ano'!$M$30</f>
        <v>2.0047110710168897E-5</v>
      </c>
      <c r="W381">
        <f>+J381/'Total x Ano'!$M$30</f>
        <v>0</v>
      </c>
      <c r="X381">
        <f>+K381/'Total x Ano'!$M$30</f>
        <v>2.0047110710168898E-4</v>
      </c>
      <c r="Y381">
        <f>+L381/'Total x Ano'!$M$30</f>
        <v>6.1143687666015141E-4</v>
      </c>
    </row>
    <row r="382" spans="1:25" x14ac:dyDescent="0.25">
      <c r="A382" s="1" t="s">
        <v>9</v>
      </c>
      <c r="B382">
        <f>'[1]SCC x Porte = Pequena'!B126</f>
        <v>16</v>
      </c>
      <c r="C382">
        <f>'[1]SCC x Porte = Pequena'!C126</f>
        <v>12</v>
      </c>
      <c r="D382">
        <f>'[1]SCC x Porte = Pequena'!D126</f>
        <v>30</v>
      </c>
      <c r="E382">
        <f>'[1]SCC x Porte = Pequena'!E126</f>
        <v>8</v>
      </c>
      <c r="F382">
        <f>'[1]SCC x Porte = Pequena'!F126</f>
        <v>20</v>
      </c>
      <c r="G382">
        <f>'[1]SCC x Porte = Pequena'!G126</f>
        <v>9</v>
      </c>
      <c r="H382">
        <f>'[1]SCC x Porte = Pequena'!H126</f>
        <v>9</v>
      </c>
      <c r="I382">
        <f>'[1]SCC x Porte = Pequena'!I126</f>
        <v>1</v>
      </c>
      <c r="J382">
        <f>'[1]SCC x Porte = Pequena'!J126</f>
        <v>0</v>
      </c>
      <c r="K382">
        <f>'[1]SCC x Porte = Pequena'!K126</f>
        <v>33</v>
      </c>
      <c r="L382">
        <f t="shared" si="13"/>
        <v>138</v>
      </c>
      <c r="N382" s="1" t="s">
        <v>9</v>
      </c>
      <c r="O382">
        <f>+B382/'Total x Ano'!$M$30</f>
        <v>1.6037688568135117E-4</v>
      </c>
      <c r="P382">
        <f>+C382/'Total x Ano'!$M$30</f>
        <v>1.2028266426101338E-4</v>
      </c>
      <c r="Q382">
        <f>+D382/'Total x Ano'!$M$30</f>
        <v>3.0070666065253347E-4</v>
      </c>
      <c r="R382">
        <f>+E382/'Total x Ano'!$M$30</f>
        <v>8.0188442840675587E-5</v>
      </c>
      <c r="S382">
        <f>+F382/'Total x Ano'!$M$30</f>
        <v>2.0047110710168898E-4</v>
      </c>
      <c r="T382">
        <f>+G382/'Total x Ano'!$M$30</f>
        <v>9.0211998195760038E-5</v>
      </c>
      <c r="U382">
        <f>+H382/'Total x Ano'!$M$30</f>
        <v>9.0211998195760038E-5</v>
      </c>
      <c r="V382">
        <f>+I382/'Total x Ano'!$M$30</f>
        <v>1.0023555355084448E-5</v>
      </c>
      <c r="W382">
        <f>+J382/'Total x Ano'!$M$30</f>
        <v>0</v>
      </c>
      <c r="X382">
        <f>+K382/'Total x Ano'!$M$30</f>
        <v>3.3077732671778681E-4</v>
      </c>
      <c r="Y382">
        <f>+L382/'Total x Ano'!$M$30</f>
        <v>1.3832506390016538E-3</v>
      </c>
    </row>
    <row r="383" spans="1:25" x14ac:dyDescent="0.25">
      <c r="A383" s="1" t="s">
        <v>8</v>
      </c>
      <c r="B383">
        <f>'[1]SCC x Porte = Pequena'!B127</f>
        <v>1</v>
      </c>
      <c r="C383">
        <f>'[1]SCC x Porte = Pequena'!C127</f>
        <v>5</v>
      </c>
      <c r="D383">
        <f>'[1]SCC x Porte = Pequena'!D127</f>
        <v>21</v>
      </c>
      <c r="E383">
        <f>'[1]SCC x Porte = Pequena'!E127</f>
        <v>5</v>
      </c>
      <c r="F383">
        <f>'[1]SCC x Porte = Pequena'!F127</f>
        <v>40</v>
      </c>
      <c r="G383">
        <f>'[1]SCC x Porte = Pequena'!G127</f>
        <v>19</v>
      </c>
      <c r="H383">
        <f>'[1]SCC x Porte = Pequena'!H127</f>
        <v>10</v>
      </c>
      <c r="I383">
        <f>'[1]SCC x Porte = Pequena'!I127</f>
        <v>1</v>
      </c>
      <c r="J383">
        <f>'[1]SCC x Porte = Pequena'!J127</f>
        <v>2</v>
      </c>
      <c r="K383">
        <f>'[1]SCC x Porte = Pequena'!K127</f>
        <v>24</v>
      </c>
      <c r="L383">
        <f t="shared" si="13"/>
        <v>128</v>
      </c>
      <c r="N383" s="1" t="s">
        <v>8</v>
      </c>
      <c r="O383">
        <f>+B383/'Total x Ano'!$M$30</f>
        <v>1.0023555355084448E-5</v>
      </c>
      <c r="P383">
        <f>+C383/'Total x Ano'!$M$30</f>
        <v>5.0117776775422245E-5</v>
      </c>
      <c r="Q383">
        <f>+D383/'Total x Ano'!$M$30</f>
        <v>2.1049466245677342E-4</v>
      </c>
      <c r="R383">
        <f>+E383/'Total x Ano'!$M$30</f>
        <v>5.0117776775422245E-5</v>
      </c>
      <c r="S383">
        <f>+F383/'Total x Ano'!$M$30</f>
        <v>4.0094221420337796E-4</v>
      </c>
      <c r="T383">
        <f>+G383/'Total x Ano'!$M$30</f>
        <v>1.9044755174660451E-4</v>
      </c>
      <c r="U383">
        <f>+H383/'Total x Ano'!$M$30</f>
        <v>1.0023555355084449E-4</v>
      </c>
      <c r="V383">
        <f>+I383/'Total x Ano'!$M$30</f>
        <v>1.0023555355084448E-5</v>
      </c>
      <c r="W383">
        <f>+J383/'Total x Ano'!$M$30</f>
        <v>2.0047110710168897E-5</v>
      </c>
      <c r="X383">
        <f>+K383/'Total x Ano'!$M$30</f>
        <v>2.4056532852202676E-4</v>
      </c>
      <c r="Y383">
        <f>+L383/'Total x Ano'!$M$30</f>
        <v>1.2830150854508094E-3</v>
      </c>
    </row>
    <row r="384" spans="1:25" x14ac:dyDescent="0.25">
      <c r="A384" s="1" t="s">
        <v>7</v>
      </c>
      <c r="B384">
        <f>'[1]SCC x Porte = Pequena'!B128</f>
        <v>338</v>
      </c>
      <c r="C384">
        <f>'[1]SCC x Porte = Pequena'!C128</f>
        <v>239</v>
      </c>
      <c r="D384">
        <f>'[1]SCC x Porte = Pequena'!D128</f>
        <v>956</v>
      </c>
      <c r="E384">
        <f>'[1]SCC x Porte = Pequena'!E128</f>
        <v>172</v>
      </c>
      <c r="F384">
        <f>'[1]SCC x Porte = Pequena'!F128</f>
        <v>1381</v>
      </c>
      <c r="G384">
        <f>'[1]SCC x Porte = Pequena'!G128</f>
        <v>728</v>
      </c>
      <c r="H384">
        <f>'[1]SCC x Porte = Pequena'!H128</f>
        <v>392</v>
      </c>
      <c r="I384">
        <f>'[1]SCC x Porte = Pequena'!I128</f>
        <v>64</v>
      </c>
      <c r="J384">
        <f>'[1]SCC x Porte = Pequena'!J128</f>
        <v>43</v>
      </c>
      <c r="K384">
        <f>'[1]SCC x Porte = Pequena'!K128</f>
        <v>819</v>
      </c>
      <c r="L384">
        <f t="shared" si="13"/>
        <v>5132</v>
      </c>
      <c r="N384" s="1" t="s">
        <v>7</v>
      </c>
      <c r="O384">
        <f>+B384/'Total x Ano'!$M$30</f>
        <v>3.3879617100185436E-3</v>
      </c>
      <c r="P384">
        <f>+C384/'Total x Ano'!$M$30</f>
        <v>2.3956297298651833E-3</v>
      </c>
      <c r="Q384">
        <f>+D384/'Total x Ano'!$M$30</f>
        <v>9.5825189194607332E-3</v>
      </c>
      <c r="R384">
        <f>+E384/'Total x Ano'!$M$30</f>
        <v>1.7240515210745252E-3</v>
      </c>
      <c r="S384">
        <f>+F384/'Total x Ano'!$M$30</f>
        <v>1.3842529945371624E-2</v>
      </c>
      <c r="T384">
        <f>+G384/'Total x Ano'!$M$30</f>
        <v>7.2971482985014786E-3</v>
      </c>
      <c r="U384">
        <f>+H384/'Total x Ano'!$M$30</f>
        <v>3.9292336991931034E-3</v>
      </c>
      <c r="V384">
        <f>+I384/'Total x Ano'!$M$30</f>
        <v>6.4150754272540469E-4</v>
      </c>
      <c r="W384">
        <f>+J384/'Total x Ano'!$M$30</f>
        <v>4.310128802686313E-4</v>
      </c>
      <c r="X384">
        <f>+K384/'Total x Ano'!$M$30</f>
        <v>8.2092918358141632E-3</v>
      </c>
      <c r="Y384">
        <f>+L384/'Total x Ano'!$M$30</f>
        <v>5.1440886082293392E-2</v>
      </c>
    </row>
    <row r="387" spans="1:25" x14ac:dyDescent="0.25">
      <c r="B387" s="1">
        <f>B355+1</f>
        <v>2019</v>
      </c>
      <c r="C387" s="1">
        <f t="shared" ref="C387:L387" si="14">C355+1</f>
        <v>2019</v>
      </c>
      <c r="D387" s="1">
        <f t="shared" si="14"/>
        <v>2019</v>
      </c>
      <c r="E387" s="1">
        <f t="shared" si="14"/>
        <v>2019</v>
      </c>
      <c r="F387" s="1">
        <f t="shared" si="14"/>
        <v>2019</v>
      </c>
      <c r="G387" s="1">
        <f t="shared" si="14"/>
        <v>2019</v>
      </c>
      <c r="H387" s="1">
        <f t="shared" si="14"/>
        <v>2019</v>
      </c>
      <c r="I387" s="1">
        <f t="shared" si="14"/>
        <v>2019</v>
      </c>
      <c r="J387" s="1">
        <f t="shared" si="14"/>
        <v>2019</v>
      </c>
      <c r="K387" s="1">
        <f t="shared" si="14"/>
        <v>2019</v>
      </c>
      <c r="L387" s="1">
        <f t="shared" si="14"/>
        <v>2019</v>
      </c>
      <c r="N387" s="1"/>
      <c r="O387" s="1">
        <f>$L387</f>
        <v>2019</v>
      </c>
      <c r="P387" s="1">
        <f t="shared" ref="P387:Y387" si="15">$L387</f>
        <v>2019</v>
      </c>
      <c r="Q387" s="1">
        <f t="shared" si="15"/>
        <v>2019</v>
      </c>
      <c r="R387" s="1">
        <f t="shared" si="15"/>
        <v>2019</v>
      </c>
      <c r="S387" s="1">
        <f t="shared" si="15"/>
        <v>2019</v>
      </c>
      <c r="T387" s="1">
        <f t="shared" si="15"/>
        <v>2019</v>
      </c>
      <c r="U387" s="1">
        <f t="shared" si="15"/>
        <v>2019</v>
      </c>
      <c r="V387" s="1">
        <f t="shared" si="15"/>
        <v>2019</v>
      </c>
      <c r="W387" s="1">
        <f t="shared" si="15"/>
        <v>2019</v>
      </c>
      <c r="X387" s="1">
        <f t="shared" si="15"/>
        <v>2019</v>
      </c>
      <c r="Y387" s="1">
        <f t="shared" si="15"/>
        <v>2019</v>
      </c>
    </row>
    <row r="388" spans="1:25" x14ac:dyDescent="0.25">
      <c r="B388" s="1" t="s">
        <v>505</v>
      </c>
      <c r="C388" s="1" t="s">
        <v>541</v>
      </c>
      <c r="D388" s="1" t="s">
        <v>1</v>
      </c>
      <c r="E388" s="1" t="s">
        <v>531</v>
      </c>
      <c r="F388" s="1" t="s">
        <v>510</v>
      </c>
      <c r="G388" s="1" t="s">
        <v>537</v>
      </c>
      <c r="H388" s="1" t="s">
        <v>2</v>
      </c>
      <c r="I388" s="1" t="s">
        <v>3</v>
      </c>
      <c r="J388" s="1" t="s">
        <v>6</v>
      </c>
      <c r="K388" s="1" t="s">
        <v>533</v>
      </c>
      <c r="L388" s="1" t="s">
        <v>565</v>
      </c>
      <c r="N388" s="1"/>
      <c r="O388" s="1" t="s">
        <v>505</v>
      </c>
      <c r="P388" s="1" t="s">
        <v>541</v>
      </c>
      <c r="Q388" s="1" t="s">
        <v>1</v>
      </c>
      <c r="R388" s="1" t="s">
        <v>531</v>
      </c>
      <c r="S388" s="1" t="s">
        <v>510</v>
      </c>
      <c r="T388" s="1" t="s">
        <v>537</v>
      </c>
      <c r="U388" s="1" t="s">
        <v>2</v>
      </c>
      <c r="V388" s="1" t="s">
        <v>3</v>
      </c>
      <c r="W388" s="1" t="s">
        <v>6</v>
      </c>
      <c r="X388" s="1" t="s">
        <v>533</v>
      </c>
      <c r="Y388" s="1" t="s">
        <v>565</v>
      </c>
    </row>
    <row r="389" spans="1:25" x14ac:dyDescent="0.25">
      <c r="A389" s="1" t="s">
        <v>34</v>
      </c>
      <c r="B389">
        <f>'[1]SCC x Porte = Pequena'!B133</f>
        <v>1</v>
      </c>
      <c r="C389">
        <f>'[1]SCC x Porte = Pequena'!C133</f>
        <v>0</v>
      </c>
      <c r="D389">
        <f>'[1]SCC x Porte = Pequena'!D133</f>
        <v>8</v>
      </c>
      <c r="E389">
        <f>'[1]SCC x Porte = Pequena'!E133</f>
        <v>0</v>
      </c>
      <c r="F389">
        <f>'[1]SCC x Porte = Pequena'!F133</f>
        <v>5</v>
      </c>
      <c r="G389">
        <f>'[1]SCC x Porte = Pequena'!G133</f>
        <v>3</v>
      </c>
      <c r="H389">
        <f>'[1]SCC x Porte = Pequena'!H133</f>
        <v>3</v>
      </c>
      <c r="I389">
        <f>'[1]SCC x Porte = Pequena'!I133</f>
        <v>0</v>
      </c>
      <c r="J389">
        <f>'[1]SCC x Porte = Pequena'!J133</f>
        <v>0</v>
      </c>
      <c r="K389">
        <f>'[1]SCC x Porte = Pequena'!K133</f>
        <v>1</v>
      </c>
      <c r="L389">
        <f>SUM(B389:K389)</f>
        <v>21</v>
      </c>
      <c r="N389" s="1" t="s">
        <v>34</v>
      </c>
      <c r="O389">
        <f>+B389/'Total x Ano'!$N$30</f>
        <v>1.0198566081608925E-5</v>
      </c>
      <c r="P389">
        <f>+C389/'Total x Ano'!$N$30</f>
        <v>0</v>
      </c>
      <c r="Q389">
        <f>+D389/'Total x Ano'!$N$30</f>
        <v>8.1588528652871403E-5</v>
      </c>
      <c r="R389">
        <f>+E389/'Total x Ano'!$N$30</f>
        <v>0</v>
      </c>
      <c r="S389">
        <f>+F389/'Total x Ano'!$N$30</f>
        <v>5.099283040804463E-5</v>
      </c>
      <c r="T389">
        <f>+G389/'Total x Ano'!$N$30</f>
        <v>3.059569824482678E-5</v>
      </c>
      <c r="U389">
        <f>+H389/'Total x Ano'!$N$30</f>
        <v>3.059569824482678E-5</v>
      </c>
      <c r="V389">
        <f>+I389/'Total x Ano'!$N$30</f>
        <v>0</v>
      </c>
      <c r="W389">
        <f>+J389/'Total x Ano'!$N$30</f>
        <v>0</v>
      </c>
      <c r="X389">
        <f>+K389/'Total x Ano'!$N$30</f>
        <v>1.0198566081608925E-5</v>
      </c>
      <c r="Y389">
        <f>+L389/'Total x Ano'!$N$30</f>
        <v>2.1416988771378744E-4</v>
      </c>
    </row>
    <row r="390" spans="1:25" x14ac:dyDescent="0.25">
      <c r="A390" s="1" t="s">
        <v>33</v>
      </c>
      <c r="B390">
        <f>'[1]SCC x Porte = Pequena'!B134</f>
        <v>0</v>
      </c>
      <c r="C390">
        <f>'[1]SCC x Porte = Pequena'!C134</f>
        <v>0</v>
      </c>
      <c r="D390">
        <f>'[1]SCC x Porte = Pequena'!D134</f>
        <v>3</v>
      </c>
      <c r="E390">
        <f>'[1]SCC x Porte = Pequena'!E134</f>
        <v>0</v>
      </c>
      <c r="F390">
        <f>'[1]SCC x Porte = Pequena'!F134</f>
        <v>1</v>
      </c>
      <c r="G390">
        <f>'[1]SCC x Porte = Pequena'!G134</f>
        <v>0</v>
      </c>
      <c r="H390">
        <f>'[1]SCC x Porte = Pequena'!H134</f>
        <v>0</v>
      </c>
      <c r="I390">
        <f>'[1]SCC x Porte = Pequena'!I134</f>
        <v>0</v>
      </c>
      <c r="J390">
        <f>'[1]SCC x Porte = Pequena'!J134</f>
        <v>0</v>
      </c>
      <c r="K390">
        <f>'[1]SCC x Porte = Pequena'!K134</f>
        <v>1</v>
      </c>
      <c r="L390">
        <f t="shared" ref="L390:L416" si="16">SUM(B390:K390)</f>
        <v>5</v>
      </c>
      <c r="N390" s="1" t="s">
        <v>33</v>
      </c>
      <c r="O390">
        <f>+B390/'Total x Ano'!$N$30</f>
        <v>0</v>
      </c>
      <c r="P390">
        <f>+C390/'Total x Ano'!$N$30</f>
        <v>0</v>
      </c>
      <c r="Q390">
        <f>+D390/'Total x Ano'!$N$30</f>
        <v>3.059569824482678E-5</v>
      </c>
      <c r="R390">
        <f>+E390/'Total x Ano'!$N$30</f>
        <v>0</v>
      </c>
      <c r="S390">
        <f>+F390/'Total x Ano'!$N$30</f>
        <v>1.0198566081608925E-5</v>
      </c>
      <c r="T390">
        <f>+G390/'Total x Ano'!$N$30</f>
        <v>0</v>
      </c>
      <c r="U390">
        <f>+H390/'Total x Ano'!$N$30</f>
        <v>0</v>
      </c>
      <c r="V390">
        <f>+I390/'Total x Ano'!$N$30</f>
        <v>0</v>
      </c>
      <c r="W390">
        <f>+J390/'Total x Ano'!$N$30</f>
        <v>0</v>
      </c>
      <c r="X390">
        <f>+K390/'Total x Ano'!$N$30</f>
        <v>1.0198566081608925E-5</v>
      </c>
      <c r="Y390">
        <f>+L390/'Total x Ano'!$N$30</f>
        <v>5.099283040804463E-5</v>
      </c>
    </row>
    <row r="391" spans="1:25" x14ac:dyDescent="0.25">
      <c r="A391" s="1" t="s">
        <v>32</v>
      </c>
      <c r="B391">
        <f>'[1]SCC x Porte = Pequena'!B135</f>
        <v>3</v>
      </c>
      <c r="C391">
        <f>'[1]SCC x Porte = Pequena'!C135</f>
        <v>1</v>
      </c>
      <c r="D391">
        <f>'[1]SCC x Porte = Pequena'!D135</f>
        <v>16</v>
      </c>
      <c r="E391">
        <f>'[1]SCC x Porte = Pequena'!E135</f>
        <v>1</v>
      </c>
      <c r="F391">
        <f>'[1]SCC x Porte = Pequena'!F135</f>
        <v>23</v>
      </c>
      <c r="G391">
        <f>'[1]SCC x Porte = Pequena'!G135</f>
        <v>8</v>
      </c>
      <c r="H391">
        <f>'[1]SCC x Porte = Pequena'!H135</f>
        <v>4</v>
      </c>
      <c r="I391">
        <f>'[1]SCC x Porte = Pequena'!I135</f>
        <v>2</v>
      </c>
      <c r="J391">
        <f>'[1]SCC x Porte = Pequena'!J135</f>
        <v>0</v>
      </c>
      <c r="K391">
        <f>'[1]SCC x Porte = Pequena'!K135</f>
        <v>5</v>
      </c>
      <c r="L391">
        <f t="shared" si="16"/>
        <v>63</v>
      </c>
      <c r="N391" s="1" t="s">
        <v>32</v>
      </c>
      <c r="O391">
        <f>+B391/'Total x Ano'!$N$30</f>
        <v>3.059569824482678E-5</v>
      </c>
      <c r="P391">
        <f>+C391/'Total x Ano'!$N$30</f>
        <v>1.0198566081608925E-5</v>
      </c>
      <c r="Q391">
        <f>+D391/'Total x Ano'!$N$30</f>
        <v>1.6317705730574281E-4</v>
      </c>
      <c r="R391">
        <f>+E391/'Total x Ano'!$N$30</f>
        <v>1.0198566081608925E-5</v>
      </c>
      <c r="S391">
        <f>+F391/'Total x Ano'!$N$30</f>
        <v>2.3456701987700529E-4</v>
      </c>
      <c r="T391">
        <f>+G391/'Total x Ano'!$N$30</f>
        <v>8.1588528652871403E-5</v>
      </c>
      <c r="U391">
        <f>+H391/'Total x Ano'!$N$30</f>
        <v>4.0794264326435701E-5</v>
      </c>
      <c r="V391">
        <f>+I391/'Total x Ano'!$N$30</f>
        <v>2.0397132163217851E-5</v>
      </c>
      <c r="W391">
        <f>+J391/'Total x Ano'!$N$30</f>
        <v>0</v>
      </c>
      <c r="X391">
        <f>+K391/'Total x Ano'!$N$30</f>
        <v>5.099283040804463E-5</v>
      </c>
      <c r="Y391">
        <f>+L391/'Total x Ano'!$N$30</f>
        <v>6.4250966314136234E-4</v>
      </c>
    </row>
    <row r="392" spans="1:25" x14ac:dyDescent="0.25">
      <c r="A392" s="1" t="s">
        <v>31</v>
      </c>
      <c r="B392">
        <f>'[1]SCC x Porte = Pequena'!B136</f>
        <v>0</v>
      </c>
      <c r="C392">
        <f>'[1]SCC x Porte = Pequena'!C136</f>
        <v>0</v>
      </c>
      <c r="D392">
        <f>'[1]SCC x Porte = Pequena'!D136</f>
        <v>7</v>
      </c>
      <c r="E392">
        <f>'[1]SCC x Porte = Pequena'!E136</f>
        <v>0</v>
      </c>
      <c r="F392">
        <f>'[1]SCC x Porte = Pequena'!F136</f>
        <v>1</v>
      </c>
      <c r="G392">
        <f>'[1]SCC x Porte = Pequena'!G136</f>
        <v>2</v>
      </c>
      <c r="H392">
        <f>'[1]SCC x Porte = Pequena'!H136</f>
        <v>0</v>
      </c>
      <c r="I392">
        <f>'[1]SCC x Porte = Pequena'!I136</f>
        <v>0</v>
      </c>
      <c r="J392">
        <f>'[1]SCC x Porte = Pequena'!J136</f>
        <v>1</v>
      </c>
      <c r="K392">
        <f>'[1]SCC x Porte = Pequena'!K136</f>
        <v>0</v>
      </c>
      <c r="L392">
        <f t="shared" si="16"/>
        <v>11</v>
      </c>
      <c r="N392" s="1" t="s">
        <v>31</v>
      </c>
      <c r="O392">
        <f>+B392/'Total x Ano'!$N$30</f>
        <v>0</v>
      </c>
      <c r="P392">
        <f>+C392/'Total x Ano'!$N$30</f>
        <v>0</v>
      </c>
      <c r="Q392">
        <f>+D392/'Total x Ano'!$N$30</f>
        <v>7.1389962571262474E-5</v>
      </c>
      <c r="R392">
        <f>+E392/'Total x Ano'!$N$30</f>
        <v>0</v>
      </c>
      <c r="S392">
        <f>+F392/'Total x Ano'!$N$30</f>
        <v>1.0198566081608925E-5</v>
      </c>
      <c r="T392">
        <f>+G392/'Total x Ano'!$N$30</f>
        <v>2.0397132163217851E-5</v>
      </c>
      <c r="U392">
        <f>+H392/'Total x Ano'!$N$30</f>
        <v>0</v>
      </c>
      <c r="V392">
        <f>+I392/'Total x Ano'!$N$30</f>
        <v>0</v>
      </c>
      <c r="W392">
        <f>+J392/'Total x Ano'!$N$30</f>
        <v>1.0198566081608925E-5</v>
      </c>
      <c r="X392">
        <f>+K392/'Total x Ano'!$N$30</f>
        <v>0</v>
      </c>
      <c r="Y392">
        <f>+L392/'Total x Ano'!$N$30</f>
        <v>1.1218422689769819E-4</v>
      </c>
    </row>
    <row r="393" spans="1:25" x14ac:dyDescent="0.25">
      <c r="A393" s="1" t="s">
        <v>30</v>
      </c>
      <c r="B393">
        <f>'[1]SCC x Porte = Pequena'!B137</f>
        <v>0</v>
      </c>
      <c r="C393">
        <f>'[1]SCC x Porte = Pequena'!C137</f>
        <v>6</v>
      </c>
      <c r="D393">
        <f>'[1]SCC x Porte = Pequena'!D137</f>
        <v>22</v>
      </c>
      <c r="E393">
        <f>'[1]SCC x Porte = Pequena'!E137</f>
        <v>2</v>
      </c>
      <c r="F393">
        <f>'[1]SCC x Porte = Pequena'!F137</f>
        <v>11</v>
      </c>
      <c r="G393">
        <f>'[1]SCC x Porte = Pequena'!G137</f>
        <v>18</v>
      </c>
      <c r="H393">
        <f>'[1]SCC x Porte = Pequena'!H137</f>
        <v>3</v>
      </c>
      <c r="I393">
        <f>'[1]SCC x Porte = Pequena'!I137</f>
        <v>0</v>
      </c>
      <c r="J393">
        <f>'[1]SCC x Porte = Pequena'!J137</f>
        <v>0</v>
      </c>
      <c r="K393">
        <f>'[1]SCC x Porte = Pequena'!K137</f>
        <v>9</v>
      </c>
      <c r="L393">
        <f t="shared" si="16"/>
        <v>71</v>
      </c>
      <c r="N393" s="1" t="s">
        <v>30</v>
      </c>
      <c r="O393">
        <f>+B393/'Total x Ano'!$N$30</f>
        <v>0</v>
      </c>
      <c r="P393">
        <f>+C393/'Total x Ano'!$N$30</f>
        <v>6.1191396489653559E-5</v>
      </c>
      <c r="Q393">
        <f>+D393/'Total x Ano'!$N$30</f>
        <v>2.2436845379539638E-4</v>
      </c>
      <c r="R393">
        <f>+E393/'Total x Ano'!$N$30</f>
        <v>2.0397132163217851E-5</v>
      </c>
      <c r="S393">
        <f>+F393/'Total x Ano'!$N$30</f>
        <v>1.1218422689769819E-4</v>
      </c>
      <c r="T393">
        <f>+G393/'Total x Ano'!$N$30</f>
        <v>1.8357418946896066E-4</v>
      </c>
      <c r="U393">
        <f>+H393/'Total x Ano'!$N$30</f>
        <v>3.059569824482678E-5</v>
      </c>
      <c r="V393">
        <f>+I393/'Total x Ano'!$N$30</f>
        <v>0</v>
      </c>
      <c r="W393">
        <f>+J393/'Total x Ano'!$N$30</f>
        <v>0</v>
      </c>
      <c r="X393">
        <f>+K393/'Total x Ano'!$N$30</f>
        <v>9.1787094734480332E-5</v>
      </c>
      <c r="Y393">
        <f>+L393/'Total x Ano'!$N$30</f>
        <v>7.2409819179423377E-4</v>
      </c>
    </row>
    <row r="394" spans="1:25" x14ac:dyDescent="0.25">
      <c r="A394" s="1" t="s">
        <v>29</v>
      </c>
      <c r="B394">
        <f>'[1]SCC x Porte = Pequena'!B138</f>
        <v>0</v>
      </c>
      <c r="C394">
        <f>'[1]SCC x Porte = Pequena'!C138</f>
        <v>0</v>
      </c>
      <c r="D394">
        <f>'[1]SCC x Porte = Pequena'!D138</f>
        <v>3</v>
      </c>
      <c r="E394">
        <f>'[1]SCC x Porte = Pequena'!E138</f>
        <v>0</v>
      </c>
      <c r="F394">
        <f>'[1]SCC x Porte = Pequena'!F138</f>
        <v>3</v>
      </c>
      <c r="G394">
        <f>'[1]SCC x Porte = Pequena'!G138</f>
        <v>1</v>
      </c>
      <c r="H394">
        <f>'[1]SCC x Porte = Pequena'!H138</f>
        <v>1</v>
      </c>
      <c r="I394">
        <f>'[1]SCC x Porte = Pequena'!I138</f>
        <v>0</v>
      </c>
      <c r="J394">
        <f>'[1]SCC x Porte = Pequena'!J138</f>
        <v>0</v>
      </c>
      <c r="K394">
        <f>'[1]SCC x Porte = Pequena'!K138</f>
        <v>1</v>
      </c>
      <c r="L394">
        <f t="shared" si="16"/>
        <v>9</v>
      </c>
      <c r="N394" s="1" t="s">
        <v>29</v>
      </c>
      <c r="O394">
        <f>+B394/'Total x Ano'!$N$30</f>
        <v>0</v>
      </c>
      <c r="P394">
        <f>+C394/'Total x Ano'!$N$30</f>
        <v>0</v>
      </c>
      <c r="Q394">
        <f>+D394/'Total x Ano'!$N$30</f>
        <v>3.059569824482678E-5</v>
      </c>
      <c r="R394">
        <f>+E394/'Total x Ano'!$N$30</f>
        <v>0</v>
      </c>
      <c r="S394">
        <f>+F394/'Total x Ano'!$N$30</f>
        <v>3.059569824482678E-5</v>
      </c>
      <c r="T394">
        <f>+G394/'Total x Ano'!$N$30</f>
        <v>1.0198566081608925E-5</v>
      </c>
      <c r="U394">
        <f>+H394/'Total x Ano'!$N$30</f>
        <v>1.0198566081608925E-5</v>
      </c>
      <c r="V394">
        <f>+I394/'Total x Ano'!$N$30</f>
        <v>0</v>
      </c>
      <c r="W394">
        <f>+J394/'Total x Ano'!$N$30</f>
        <v>0</v>
      </c>
      <c r="X394">
        <f>+K394/'Total x Ano'!$N$30</f>
        <v>1.0198566081608925E-5</v>
      </c>
      <c r="Y394">
        <f>+L394/'Total x Ano'!$N$30</f>
        <v>9.1787094734480332E-5</v>
      </c>
    </row>
    <row r="395" spans="1:25" x14ac:dyDescent="0.25">
      <c r="A395" s="1" t="s">
        <v>28</v>
      </c>
      <c r="B395">
        <f>'[1]SCC x Porte = Pequena'!B139</f>
        <v>0</v>
      </c>
      <c r="C395">
        <f>'[1]SCC x Porte = Pequena'!C139</f>
        <v>0</v>
      </c>
      <c r="D395">
        <f>'[1]SCC x Porte = Pequena'!D139</f>
        <v>6</v>
      </c>
      <c r="E395">
        <f>'[1]SCC x Porte = Pequena'!E139</f>
        <v>0</v>
      </c>
      <c r="F395">
        <f>'[1]SCC x Porte = Pequena'!F139</f>
        <v>4</v>
      </c>
      <c r="G395">
        <f>'[1]SCC x Porte = Pequena'!G139</f>
        <v>3</v>
      </c>
      <c r="H395">
        <f>'[1]SCC x Porte = Pequena'!H139</f>
        <v>0</v>
      </c>
      <c r="I395">
        <f>'[1]SCC x Porte = Pequena'!I139</f>
        <v>0</v>
      </c>
      <c r="J395">
        <f>'[1]SCC x Porte = Pequena'!J139</f>
        <v>0</v>
      </c>
      <c r="K395">
        <f>'[1]SCC x Porte = Pequena'!K139</f>
        <v>3</v>
      </c>
      <c r="L395">
        <f t="shared" si="16"/>
        <v>16</v>
      </c>
      <c r="N395" s="1" t="s">
        <v>28</v>
      </c>
      <c r="O395">
        <f>+B395/'Total x Ano'!$N$30</f>
        <v>0</v>
      </c>
      <c r="P395">
        <f>+C395/'Total x Ano'!$N$30</f>
        <v>0</v>
      </c>
      <c r="Q395">
        <f>+D395/'Total x Ano'!$N$30</f>
        <v>6.1191396489653559E-5</v>
      </c>
      <c r="R395">
        <f>+E395/'Total x Ano'!$N$30</f>
        <v>0</v>
      </c>
      <c r="S395">
        <f>+F395/'Total x Ano'!$N$30</f>
        <v>4.0794264326435701E-5</v>
      </c>
      <c r="T395">
        <f>+G395/'Total x Ano'!$N$30</f>
        <v>3.059569824482678E-5</v>
      </c>
      <c r="U395">
        <f>+H395/'Total x Ano'!$N$30</f>
        <v>0</v>
      </c>
      <c r="V395">
        <f>+I395/'Total x Ano'!$N$30</f>
        <v>0</v>
      </c>
      <c r="W395">
        <f>+J395/'Total x Ano'!$N$30</f>
        <v>0</v>
      </c>
      <c r="X395">
        <f>+K395/'Total x Ano'!$N$30</f>
        <v>3.059569824482678E-5</v>
      </c>
      <c r="Y395">
        <f>+L395/'Total x Ano'!$N$30</f>
        <v>1.6317705730574281E-4</v>
      </c>
    </row>
    <row r="396" spans="1:25" x14ac:dyDescent="0.25">
      <c r="A396" s="1" t="s">
        <v>27</v>
      </c>
      <c r="B396">
        <f>'[1]SCC x Porte = Pequena'!B140</f>
        <v>3</v>
      </c>
      <c r="C396">
        <f>'[1]SCC x Porte = Pequena'!C140</f>
        <v>1</v>
      </c>
      <c r="D396">
        <f>'[1]SCC x Porte = Pequena'!D140</f>
        <v>16</v>
      </c>
      <c r="E396">
        <f>'[1]SCC x Porte = Pequena'!E140</f>
        <v>1</v>
      </c>
      <c r="F396">
        <f>'[1]SCC x Porte = Pequena'!F140</f>
        <v>13</v>
      </c>
      <c r="G396">
        <f>'[1]SCC x Porte = Pequena'!G140</f>
        <v>6</v>
      </c>
      <c r="H396">
        <f>'[1]SCC x Porte = Pequena'!H140</f>
        <v>2</v>
      </c>
      <c r="I396">
        <f>'[1]SCC x Porte = Pequena'!I140</f>
        <v>0</v>
      </c>
      <c r="J396">
        <f>'[1]SCC x Porte = Pequena'!J140</f>
        <v>1</v>
      </c>
      <c r="K396">
        <f>'[1]SCC x Porte = Pequena'!K140</f>
        <v>3</v>
      </c>
      <c r="L396">
        <f t="shared" si="16"/>
        <v>46</v>
      </c>
      <c r="N396" s="1" t="s">
        <v>27</v>
      </c>
      <c r="O396">
        <f>+B396/'Total x Ano'!$N$30</f>
        <v>3.059569824482678E-5</v>
      </c>
      <c r="P396">
        <f>+C396/'Total x Ano'!$N$30</f>
        <v>1.0198566081608925E-5</v>
      </c>
      <c r="Q396">
        <f>+D396/'Total x Ano'!$N$30</f>
        <v>1.6317705730574281E-4</v>
      </c>
      <c r="R396">
        <f>+E396/'Total x Ano'!$N$30</f>
        <v>1.0198566081608925E-5</v>
      </c>
      <c r="S396">
        <f>+F396/'Total x Ano'!$N$30</f>
        <v>1.3258135906091603E-4</v>
      </c>
      <c r="T396">
        <f>+G396/'Total x Ano'!$N$30</f>
        <v>6.1191396489653559E-5</v>
      </c>
      <c r="U396">
        <f>+H396/'Total x Ano'!$N$30</f>
        <v>2.0397132163217851E-5</v>
      </c>
      <c r="V396">
        <f>+I396/'Total x Ano'!$N$30</f>
        <v>0</v>
      </c>
      <c r="W396">
        <f>+J396/'Total x Ano'!$N$30</f>
        <v>1.0198566081608925E-5</v>
      </c>
      <c r="X396">
        <f>+K396/'Total x Ano'!$N$30</f>
        <v>3.059569824482678E-5</v>
      </c>
      <c r="Y396">
        <f>+L396/'Total x Ano'!$N$30</f>
        <v>4.6913403975401059E-4</v>
      </c>
    </row>
    <row r="397" spans="1:25" x14ac:dyDescent="0.25">
      <c r="A397" s="1" t="s">
        <v>26</v>
      </c>
      <c r="B397">
        <f>'[1]SCC x Porte = Pequena'!B141</f>
        <v>5</v>
      </c>
      <c r="C397">
        <f>'[1]SCC x Porte = Pequena'!C141</f>
        <v>1</v>
      </c>
      <c r="D397">
        <f>'[1]SCC x Porte = Pequena'!D141</f>
        <v>3</v>
      </c>
      <c r="E397">
        <f>'[1]SCC x Porte = Pequena'!E141</f>
        <v>1</v>
      </c>
      <c r="F397">
        <f>'[1]SCC x Porte = Pequena'!F141</f>
        <v>20</v>
      </c>
      <c r="G397">
        <f>'[1]SCC x Porte = Pequena'!G141</f>
        <v>4</v>
      </c>
      <c r="H397">
        <f>'[1]SCC x Porte = Pequena'!H141</f>
        <v>5</v>
      </c>
      <c r="I397">
        <f>'[1]SCC x Porte = Pequena'!I141</f>
        <v>0</v>
      </c>
      <c r="J397">
        <f>'[1]SCC x Porte = Pequena'!J141</f>
        <v>1</v>
      </c>
      <c r="K397">
        <f>'[1]SCC x Porte = Pequena'!K141</f>
        <v>3</v>
      </c>
      <c r="L397">
        <f t="shared" si="16"/>
        <v>43</v>
      </c>
      <c r="N397" s="1" t="s">
        <v>26</v>
      </c>
      <c r="O397">
        <f>+B397/'Total x Ano'!$N$30</f>
        <v>5.099283040804463E-5</v>
      </c>
      <c r="P397">
        <f>+C397/'Total x Ano'!$N$30</f>
        <v>1.0198566081608925E-5</v>
      </c>
      <c r="Q397">
        <f>+D397/'Total x Ano'!$N$30</f>
        <v>3.059569824482678E-5</v>
      </c>
      <c r="R397">
        <f>+E397/'Total x Ano'!$N$30</f>
        <v>1.0198566081608925E-5</v>
      </c>
      <c r="S397">
        <f>+F397/'Total x Ano'!$N$30</f>
        <v>2.0397132163217852E-4</v>
      </c>
      <c r="T397">
        <f>+G397/'Total x Ano'!$N$30</f>
        <v>4.0794264326435701E-5</v>
      </c>
      <c r="U397">
        <f>+H397/'Total x Ano'!$N$30</f>
        <v>5.099283040804463E-5</v>
      </c>
      <c r="V397">
        <f>+I397/'Total x Ano'!$N$30</f>
        <v>0</v>
      </c>
      <c r="W397">
        <f>+J397/'Total x Ano'!$N$30</f>
        <v>1.0198566081608925E-5</v>
      </c>
      <c r="X397">
        <f>+K397/'Total x Ano'!$N$30</f>
        <v>3.059569824482678E-5</v>
      </c>
      <c r="Y397">
        <f>+L397/'Total x Ano'!$N$30</f>
        <v>4.3853834150918381E-4</v>
      </c>
    </row>
    <row r="398" spans="1:25" x14ac:dyDescent="0.25">
      <c r="A398" s="1" t="s">
        <v>25</v>
      </c>
      <c r="B398">
        <f>'[1]SCC x Porte = Pequena'!B142</f>
        <v>8</v>
      </c>
      <c r="C398">
        <f>'[1]SCC x Porte = Pequena'!C142</f>
        <v>14</v>
      </c>
      <c r="D398">
        <f>'[1]SCC x Porte = Pequena'!D142</f>
        <v>21</v>
      </c>
      <c r="E398">
        <f>'[1]SCC x Porte = Pequena'!E142</f>
        <v>2</v>
      </c>
      <c r="F398">
        <f>'[1]SCC x Porte = Pequena'!F142</f>
        <v>42</v>
      </c>
      <c r="G398">
        <f>'[1]SCC x Porte = Pequena'!G142</f>
        <v>20</v>
      </c>
      <c r="H398">
        <f>'[1]SCC x Porte = Pequena'!H142</f>
        <v>11</v>
      </c>
      <c r="I398">
        <f>'[1]SCC x Porte = Pequena'!I142</f>
        <v>3</v>
      </c>
      <c r="J398">
        <f>'[1]SCC x Porte = Pequena'!J142</f>
        <v>4</v>
      </c>
      <c r="K398">
        <f>'[1]SCC x Porte = Pequena'!K142</f>
        <v>31</v>
      </c>
      <c r="L398">
        <f t="shared" si="16"/>
        <v>156</v>
      </c>
      <c r="N398" s="1" t="s">
        <v>25</v>
      </c>
      <c r="O398">
        <f>+B398/'Total x Ano'!$N$30</f>
        <v>8.1588528652871403E-5</v>
      </c>
      <c r="P398">
        <f>+C398/'Total x Ano'!$N$30</f>
        <v>1.4277992514252495E-4</v>
      </c>
      <c r="Q398">
        <f>+D398/'Total x Ano'!$N$30</f>
        <v>2.1416988771378744E-4</v>
      </c>
      <c r="R398">
        <f>+E398/'Total x Ano'!$N$30</f>
        <v>2.0397132163217851E-5</v>
      </c>
      <c r="S398">
        <f>+F398/'Total x Ano'!$N$30</f>
        <v>4.2833977542757487E-4</v>
      </c>
      <c r="T398">
        <f>+G398/'Total x Ano'!$N$30</f>
        <v>2.0397132163217852E-4</v>
      </c>
      <c r="U398">
        <f>+H398/'Total x Ano'!$N$30</f>
        <v>1.1218422689769819E-4</v>
      </c>
      <c r="V398">
        <f>+I398/'Total x Ano'!$N$30</f>
        <v>3.059569824482678E-5</v>
      </c>
      <c r="W398">
        <f>+J398/'Total x Ano'!$N$30</f>
        <v>4.0794264326435701E-5</v>
      </c>
      <c r="X398">
        <f>+K398/'Total x Ano'!$N$30</f>
        <v>3.1615554852987672E-4</v>
      </c>
      <c r="Y398">
        <f>+L398/'Total x Ano'!$N$30</f>
        <v>1.5909763087309924E-3</v>
      </c>
    </row>
    <row r="399" spans="1:25" x14ac:dyDescent="0.25">
      <c r="A399" s="1" t="s">
        <v>24</v>
      </c>
      <c r="B399">
        <f>'[1]SCC x Porte = Pequena'!B143</f>
        <v>3</v>
      </c>
      <c r="C399">
        <f>'[1]SCC x Porte = Pequena'!C143</f>
        <v>2</v>
      </c>
      <c r="D399">
        <f>'[1]SCC x Porte = Pequena'!D143</f>
        <v>15</v>
      </c>
      <c r="E399">
        <f>'[1]SCC x Porte = Pequena'!E143</f>
        <v>0</v>
      </c>
      <c r="F399">
        <f>'[1]SCC x Porte = Pequena'!F143</f>
        <v>9</v>
      </c>
      <c r="G399">
        <f>'[1]SCC x Porte = Pequena'!G143</f>
        <v>7</v>
      </c>
      <c r="H399">
        <f>'[1]SCC x Porte = Pequena'!H143</f>
        <v>4</v>
      </c>
      <c r="I399">
        <f>'[1]SCC x Porte = Pequena'!I143</f>
        <v>0</v>
      </c>
      <c r="J399">
        <f>'[1]SCC x Porte = Pequena'!J143</f>
        <v>2</v>
      </c>
      <c r="K399">
        <f>'[1]SCC x Porte = Pequena'!K143</f>
        <v>6</v>
      </c>
      <c r="L399">
        <f t="shared" si="16"/>
        <v>48</v>
      </c>
      <c r="N399" s="1" t="s">
        <v>24</v>
      </c>
      <c r="O399">
        <f>+B399/'Total x Ano'!$N$30</f>
        <v>3.059569824482678E-5</v>
      </c>
      <c r="P399">
        <f>+C399/'Total x Ano'!$N$30</f>
        <v>2.0397132163217851E-5</v>
      </c>
      <c r="Q399">
        <f>+D399/'Total x Ano'!$N$30</f>
        <v>1.5297849122413389E-4</v>
      </c>
      <c r="R399">
        <f>+E399/'Total x Ano'!$N$30</f>
        <v>0</v>
      </c>
      <c r="S399">
        <f>+F399/'Total x Ano'!$N$30</f>
        <v>9.1787094734480332E-5</v>
      </c>
      <c r="T399">
        <f>+G399/'Total x Ano'!$N$30</f>
        <v>7.1389962571262474E-5</v>
      </c>
      <c r="U399">
        <f>+H399/'Total x Ano'!$N$30</f>
        <v>4.0794264326435701E-5</v>
      </c>
      <c r="V399">
        <f>+I399/'Total x Ano'!$N$30</f>
        <v>0</v>
      </c>
      <c r="W399">
        <f>+J399/'Total x Ano'!$N$30</f>
        <v>2.0397132163217851E-5</v>
      </c>
      <c r="X399">
        <f>+K399/'Total x Ano'!$N$30</f>
        <v>6.1191396489653559E-5</v>
      </c>
      <c r="Y399">
        <f>+L399/'Total x Ano'!$N$30</f>
        <v>4.8953117191722847E-4</v>
      </c>
    </row>
    <row r="400" spans="1:25" x14ac:dyDescent="0.25">
      <c r="A400" s="1" t="s">
        <v>23</v>
      </c>
      <c r="B400">
        <f>'[1]SCC x Porte = Pequena'!B144</f>
        <v>2</v>
      </c>
      <c r="C400">
        <f>'[1]SCC x Porte = Pequena'!C144</f>
        <v>3</v>
      </c>
      <c r="D400">
        <f>'[1]SCC x Porte = Pequena'!D144</f>
        <v>14</v>
      </c>
      <c r="E400">
        <f>'[1]SCC x Porte = Pequena'!E144</f>
        <v>3</v>
      </c>
      <c r="F400">
        <f>'[1]SCC x Porte = Pequena'!F144</f>
        <v>8</v>
      </c>
      <c r="G400">
        <f>'[1]SCC x Porte = Pequena'!G144</f>
        <v>11</v>
      </c>
      <c r="H400">
        <f>'[1]SCC x Porte = Pequena'!H144</f>
        <v>1</v>
      </c>
      <c r="I400">
        <f>'[1]SCC x Porte = Pequena'!I144</f>
        <v>0</v>
      </c>
      <c r="J400">
        <f>'[1]SCC x Porte = Pequena'!J144</f>
        <v>0</v>
      </c>
      <c r="K400">
        <f>'[1]SCC x Porte = Pequena'!K144</f>
        <v>7</v>
      </c>
      <c r="L400">
        <f t="shared" si="16"/>
        <v>49</v>
      </c>
      <c r="N400" s="1" t="s">
        <v>23</v>
      </c>
      <c r="O400">
        <f>+B400/'Total x Ano'!$N$30</f>
        <v>2.0397132163217851E-5</v>
      </c>
      <c r="P400">
        <f>+C400/'Total x Ano'!$N$30</f>
        <v>3.059569824482678E-5</v>
      </c>
      <c r="Q400">
        <f>+D400/'Total x Ano'!$N$30</f>
        <v>1.4277992514252495E-4</v>
      </c>
      <c r="R400">
        <f>+E400/'Total x Ano'!$N$30</f>
        <v>3.059569824482678E-5</v>
      </c>
      <c r="S400">
        <f>+F400/'Total x Ano'!$N$30</f>
        <v>8.1588528652871403E-5</v>
      </c>
      <c r="T400">
        <f>+G400/'Total x Ano'!$N$30</f>
        <v>1.1218422689769819E-4</v>
      </c>
      <c r="U400">
        <f>+H400/'Total x Ano'!$N$30</f>
        <v>1.0198566081608925E-5</v>
      </c>
      <c r="V400">
        <f>+I400/'Total x Ano'!$N$30</f>
        <v>0</v>
      </c>
      <c r="W400">
        <f>+J400/'Total x Ano'!$N$30</f>
        <v>0</v>
      </c>
      <c r="X400">
        <f>+K400/'Total x Ano'!$N$30</f>
        <v>7.1389962571262474E-5</v>
      </c>
      <c r="Y400">
        <f>+L400/'Total x Ano'!$N$30</f>
        <v>4.9972973799883736E-4</v>
      </c>
    </row>
    <row r="401" spans="1:25" x14ac:dyDescent="0.25">
      <c r="A401" s="1" t="s">
        <v>22</v>
      </c>
      <c r="B401">
        <f>'[1]SCC x Porte = Pequena'!B145</f>
        <v>5</v>
      </c>
      <c r="C401">
        <f>'[1]SCC x Porte = Pequena'!C145</f>
        <v>6</v>
      </c>
      <c r="D401">
        <f>'[1]SCC x Porte = Pequena'!D145</f>
        <v>20</v>
      </c>
      <c r="E401">
        <f>'[1]SCC x Porte = Pequena'!E145</f>
        <v>0</v>
      </c>
      <c r="F401">
        <f>'[1]SCC x Porte = Pequena'!F145</f>
        <v>29</v>
      </c>
      <c r="G401">
        <f>'[1]SCC x Porte = Pequena'!G145</f>
        <v>26</v>
      </c>
      <c r="H401">
        <f>'[1]SCC x Porte = Pequena'!H145</f>
        <v>14</v>
      </c>
      <c r="I401">
        <f>'[1]SCC x Porte = Pequena'!I145</f>
        <v>1</v>
      </c>
      <c r="J401">
        <f>'[1]SCC x Porte = Pequena'!J145</f>
        <v>1</v>
      </c>
      <c r="K401">
        <f>'[1]SCC x Porte = Pequena'!K145</f>
        <v>24</v>
      </c>
      <c r="L401">
        <f t="shared" si="16"/>
        <v>126</v>
      </c>
      <c r="N401" s="1" t="s">
        <v>22</v>
      </c>
      <c r="O401">
        <f>+B401/'Total x Ano'!$N$30</f>
        <v>5.099283040804463E-5</v>
      </c>
      <c r="P401">
        <f>+C401/'Total x Ano'!$N$30</f>
        <v>6.1191396489653559E-5</v>
      </c>
      <c r="Q401">
        <f>+D401/'Total x Ano'!$N$30</f>
        <v>2.0397132163217852E-4</v>
      </c>
      <c r="R401">
        <f>+E401/'Total x Ano'!$N$30</f>
        <v>0</v>
      </c>
      <c r="S401">
        <f>+F401/'Total x Ano'!$N$30</f>
        <v>2.9575841636665884E-4</v>
      </c>
      <c r="T401">
        <f>+G401/'Total x Ano'!$N$30</f>
        <v>2.6516271812183207E-4</v>
      </c>
      <c r="U401">
        <f>+H401/'Total x Ano'!$N$30</f>
        <v>1.4277992514252495E-4</v>
      </c>
      <c r="V401">
        <f>+I401/'Total x Ano'!$N$30</f>
        <v>1.0198566081608925E-5</v>
      </c>
      <c r="W401">
        <f>+J401/'Total x Ano'!$N$30</f>
        <v>1.0198566081608925E-5</v>
      </c>
      <c r="X401">
        <f>+K401/'Total x Ano'!$N$30</f>
        <v>2.4476558595861424E-4</v>
      </c>
      <c r="Y401">
        <f>+L401/'Total x Ano'!$N$30</f>
        <v>1.2850193262827247E-3</v>
      </c>
    </row>
    <row r="402" spans="1:25" x14ac:dyDescent="0.25">
      <c r="A402" s="1" t="s">
        <v>21</v>
      </c>
      <c r="B402">
        <f>'[1]SCC x Porte = Pequena'!B146</f>
        <v>2</v>
      </c>
      <c r="C402">
        <f>'[1]SCC x Porte = Pequena'!C146</f>
        <v>0</v>
      </c>
      <c r="D402">
        <f>'[1]SCC x Porte = Pequena'!D146</f>
        <v>6</v>
      </c>
      <c r="E402">
        <f>'[1]SCC x Porte = Pequena'!E146</f>
        <v>3</v>
      </c>
      <c r="F402">
        <f>'[1]SCC x Porte = Pequena'!F146</f>
        <v>6</v>
      </c>
      <c r="G402">
        <f>'[1]SCC x Porte = Pequena'!G146</f>
        <v>8</v>
      </c>
      <c r="H402">
        <f>'[1]SCC x Porte = Pequena'!H146</f>
        <v>0</v>
      </c>
      <c r="I402">
        <f>'[1]SCC x Porte = Pequena'!I146</f>
        <v>0</v>
      </c>
      <c r="J402">
        <f>'[1]SCC x Porte = Pequena'!J146</f>
        <v>0</v>
      </c>
      <c r="K402">
        <f>'[1]SCC x Porte = Pequena'!K146</f>
        <v>1</v>
      </c>
      <c r="L402">
        <f t="shared" si="16"/>
        <v>26</v>
      </c>
      <c r="N402" s="1" t="s">
        <v>21</v>
      </c>
      <c r="O402">
        <f>+B402/'Total x Ano'!$N$30</f>
        <v>2.0397132163217851E-5</v>
      </c>
      <c r="P402">
        <f>+C402/'Total x Ano'!$N$30</f>
        <v>0</v>
      </c>
      <c r="Q402">
        <f>+D402/'Total x Ano'!$N$30</f>
        <v>6.1191396489653559E-5</v>
      </c>
      <c r="R402">
        <f>+E402/'Total x Ano'!$N$30</f>
        <v>3.059569824482678E-5</v>
      </c>
      <c r="S402">
        <f>+F402/'Total x Ano'!$N$30</f>
        <v>6.1191396489653559E-5</v>
      </c>
      <c r="T402">
        <f>+G402/'Total x Ano'!$N$30</f>
        <v>8.1588528652871403E-5</v>
      </c>
      <c r="U402">
        <f>+H402/'Total x Ano'!$N$30</f>
        <v>0</v>
      </c>
      <c r="V402">
        <f>+I402/'Total x Ano'!$N$30</f>
        <v>0</v>
      </c>
      <c r="W402">
        <f>+J402/'Total x Ano'!$N$30</f>
        <v>0</v>
      </c>
      <c r="X402">
        <f>+K402/'Total x Ano'!$N$30</f>
        <v>1.0198566081608925E-5</v>
      </c>
      <c r="Y402">
        <f>+L402/'Total x Ano'!$N$30</f>
        <v>2.6516271812183207E-4</v>
      </c>
    </row>
    <row r="403" spans="1:25" x14ac:dyDescent="0.25">
      <c r="A403" s="1" t="s">
        <v>20</v>
      </c>
      <c r="B403">
        <f>'[1]SCC x Porte = Pequena'!B147</f>
        <v>3</v>
      </c>
      <c r="C403">
        <f>'[1]SCC x Porte = Pequena'!C147</f>
        <v>1</v>
      </c>
      <c r="D403">
        <f>'[1]SCC x Porte = Pequena'!D147</f>
        <v>8</v>
      </c>
      <c r="E403">
        <f>'[1]SCC x Porte = Pequena'!E147</f>
        <v>3</v>
      </c>
      <c r="F403">
        <f>'[1]SCC x Porte = Pequena'!F147</f>
        <v>7</v>
      </c>
      <c r="G403">
        <f>'[1]SCC x Porte = Pequena'!G147</f>
        <v>6</v>
      </c>
      <c r="H403">
        <f>'[1]SCC x Porte = Pequena'!H147</f>
        <v>3</v>
      </c>
      <c r="I403">
        <f>'[1]SCC x Porte = Pequena'!I147</f>
        <v>0</v>
      </c>
      <c r="J403">
        <f>'[1]SCC x Porte = Pequena'!J147</f>
        <v>1</v>
      </c>
      <c r="K403">
        <f>'[1]SCC x Porte = Pequena'!K147</f>
        <v>8</v>
      </c>
      <c r="L403">
        <f t="shared" si="16"/>
        <v>40</v>
      </c>
      <c r="N403" s="1" t="s">
        <v>20</v>
      </c>
      <c r="O403">
        <f>+B403/'Total x Ano'!$N$30</f>
        <v>3.059569824482678E-5</v>
      </c>
      <c r="P403">
        <f>+C403/'Total x Ano'!$N$30</f>
        <v>1.0198566081608925E-5</v>
      </c>
      <c r="Q403">
        <f>+D403/'Total x Ano'!$N$30</f>
        <v>8.1588528652871403E-5</v>
      </c>
      <c r="R403">
        <f>+E403/'Total x Ano'!$N$30</f>
        <v>3.059569824482678E-5</v>
      </c>
      <c r="S403">
        <f>+F403/'Total x Ano'!$N$30</f>
        <v>7.1389962571262474E-5</v>
      </c>
      <c r="T403">
        <f>+G403/'Total x Ano'!$N$30</f>
        <v>6.1191396489653559E-5</v>
      </c>
      <c r="U403">
        <f>+H403/'Total x Ano'!$N$30</f>
        <v>3.059569824482678E-5</v>
      </c>
      <c r="V403">
        <f>+I403/'Total x Ano'!$N$30</f>
        <v>0</v>
      </c>
      <c r="W403">
        <f>+J403/'Total x Ano'!$N$30</f>
        <v>1.0198566081608925E-5</v>
      </c>
      <c r="X403">
        <f>+K403/'Total x Ano'!$N$30</f>
        <v>8.1588528652871403E-5</v>
      </c>
      <c r="Y403">
        <f>+L403/'Total x Ano'!$N$30</f>
        <v>4.0794264326435704E-4</v>
      </c>
    </row>
    <row r="404" spans="1:25" x14ac:dyDescent="0.25">
      <c r="A404" s="1" t="s">
        <v>19</v>
      </c>
      <c r="B404">
        <f>'[1]SCC x Porte = Pequena'!B148</f>
        <v>4</v>
      </c>
      <c r="C404">
        <f>'[1]SCC x Porte = Pequena'!C148</f>
        <v>8</v>
      </c>
      <c r="D404">
        <f>'[1]SCC x Porte = Pequena'!D148</f>
        <v>33</v>
      </c>
      <c r="E404">
        <f>'[1]SCC x Porte = Pequena'!E148</f>
        <v>3</v>
      </c>
      <c r="F404">
        <f>'[1]SCC x Porte = Pequena'!F148</f>
        <v>48</v>
      </c>
      <c r="G404">
        <f>'[1]SCC x Porte = Pequena'!G148</f>
        <v>16</v>
      </c>
      <c r="H404">
        <f>'[1]SCC x Porte = Pequena'!H148</f>
        <v>5</v>
      </c>
      <c r="I404">
        <f>'[1]SCC x Porte = Pequena'!I148</f>
        <v>0</v>
      </c>
      <c r="J404">
        <f>'[1]SCC x Porte = Pequena'!J148</f>
        <v>3</v>
      </c>
      <c r="K404">
        <f>'[1]SCC x Porte = Pequena'!K148</f>
        <v>50</v>
      </c>
      <c r="L404">
        <f t="shared" si="16"/>
        <v>170</v>
      </c>
      <c r="N404" s="1" t="s">
        <v>19</v>
      </c>
      <c r="O404">
        <f>+B404/'Total x Ano'!$N$30</f>
        <v>4.0794264326435701E-5</v>
      </c>
      <c r="P404">
        <f>+C404/'Total x Ano'!$N$30</f>
        <v>8.1588528652871403E-5</v>
      </c>
      <c r="Q404">
        <f>+D404/'Total x Ano'!$N$30</f>
        <v>3.3655268069309455E-4</v>
      </c>
      <c r="R404">
        <f>+E404/'Total x Ano'!$N$30</f>
        <v>3.059569824482678E-5</v>
      </c>
      <c r="S404">
        <f>+F404/'Total x Ano'!$N$30</f>
        <v>4.8953117191722847E-4</v>
      </c>
      <c r="T404">
        <f>+G404/'Total x Ano'!$N$30</f>
        <v>1.6317705730574281E-4</v>
      </c>
      <c r="U404">
        <f>+H404/'Total x Ano'!$N$30</f>
        <v>5.099283040804463E-5</v>
      </c>
      <c r="V404">
        <f>+I404/'Total x Ano'!$N$30</f>
        <v>0</v>
      </c>
      <c r="W404">
        <f>+J404/'Total x Ano'!$N$30</f>
        <v>3.059569824482678E-5</v>
      </c>
      <c r="X404">
        <f>+K404/'Total x Ano'!$N$30</f>
        <v>5.0992830408044625E-4</v>
      </c>
      <c r="Y404">
        <f>+L404/'Total x Ano'!$N$30</f>
        <v>1.7337562338735175E-3</v>
      </c>
    </row>
    <row r="405" spans="1:25" x14ac:dyDescent="0.25">
      <c r="A405" s="1" t="s">
        <v>18</v>
      </c>
      <c r="B405">
        <f>'[1]SCC x Porte = Pequena'!B149</f>
        <v>22</v>
      </c>
      <c r="C405">
        <f>'[1]SCC x Porte = Pequena'!C149</f>
        <v>22</v>
      </c>
      <c r="D405">
        <f>'[1]SCC x Porte = Pequena'!D149</f>
        <v>63</v>
      </c>
      <c r="E405">
        <f>'[1]SCC x Porte = Pequena'!E149</f>
        <v>15</v>
      </c>
      <c r="F405">
        <f>'[1]SCC x Porte = Pequena'!F149</f>
        <v>102</v>
      </c>
      <c r="G405">
        <f>'[1]SCC x Porte = Pequena'!G149</f>
        <v>80</v>
      </c>
      <c r="H405">
        <f>'[1]SCC x Porte = Pequena'!H149</f>
        <v>28</v>
      </c>
      <c r="I405">
        <f>'[1]SCC x Porte = Pequena'!I149</f>
        <v>2</v>
      </c>
      <c r="J405">
        <f>'[1]SCC x Porte = Pequena'!J149</f>
        <v>6</v>
      </c>
      <c r="K405">
        <f>'[1]SCC x Porte = Pequena'!K149</f>
        <v>98</v>
      </c>
      <c r="L405">
        <f t="shared" si="16"/>
        <v>438</v>
      </c>
      <c r="N405" s="1" t="s">
        <v>18</v>
      </c>
      <c r="O405">
        <f>+B405/'Total x Ano'!$N$30</f>
        <v>2.2436845379539638E-4</v>
      </c>
      <c r="P405">
        <f>+C405/'Total x Ano'!$N$30</f>
        <v>2.2436845379539638E-4</v>
      </c>
      <c r="Q405">
        <f>+D405/'Total x Ano'!$N$30</f>
        <v>6.4250966314136234E-4</v>
      </c>
      <c r="R405">
        <f>+E405/'Total x Ano'!$N$30</f>
        <v>1.5297849122413389E-4</v>
      </c>
      <c r="S405">
        <f>+F405/'Total x Ano'!$N$30</f>
        <v>1.0402537403241105E-3</v>
      </c>
      <c r="T405">
        <f>+G405/'Total x Ano'!$N$30</f>
        <v>8.1588528652871408E-4</v>
      </c>
      <c r="U405">
        <f>+H405/'Total x Ano'!$N$30</f>
        <v>2.855598502850499E-4</v>
      </c>
      <c r="V405">
        <f>+I405/'Total x Ano'!$N$30</f>
        <v>2.0397132163217851E-5</v>
      </c>
      <c r="W405">
        <f>+J405/'Total x Ano'!$N$30</f>
        <v>6.1191396489653559E-5</v>
      </c>
      <c r="X405">
        <f>+K405/'Total x Ano'!$N$30</f>
        <v>9.9945947599767472E-4</v>
      </c>
      <c r="Y405">
        <f>+L405/'Total x Ano'!$N$30</f>
        <v>4.4669719437447093E-3</v>
      </c>
    </row>
    <row r="406" spans="1:25" x14ac:dyDescent="0.25">
      <c r="A406" s="1" t="s">
        <v>17</v>
      </c>
      <c r="B406">
        <f>'[1]SCC x Porte = Pequena'!B150</f>
        <v>0</v>
      </c>
      <c r="C406">
        <f>'[1]SCC x Porte = Pequena'!C150</f>
        <v>1</v>
      </c>
      <c r="D406">
        <f>'[1]SCC x Porte = Pequena'!D150</f>
        <v>18</v>
      </c>
      <c r="E406">
        <f>'[1]SCC x Porte = Pequena'!E150</f>
        <v>3</v>
      </c>
      <c r="F406">
        <f>'[1]SCC x Porte = Pequena'!F150</f>
        <v>11</v>
      </c>
      <c r="G406">
        <f>'[1]SCC x Porte = Pequena'!G150</f>
        <v>6</v>
      </c>
      <c r="H406">
        <f>'[1]SCC x Porte = Pequena'!H150</f>
        <v>3</v>
      </c>
      <c r="I406">
        <f>'[1]SCC x Porte = Pequena'!I150</f>
        <v>1</v>
      </c>
      <c r="J406">
        <f>'[1]SCC x Porte = Pequena'!J150</f>
        <v>3</v>
      </c>
      <c r="K406">
        <f>'[1]SCC x Porte = Pequena'!K150</f>
        <v>18</v>
      </c>
      <c r="L406">
        <f t="shared" si="16"/>
        <v>64</v>
      </c>
      <c r="N406" s="1" t="s">
        <v>17</v>
      </c>
      <c r="O406">
        <f>+B406/'Total x Ano'!$N$30</f>
        <v>0</v>
      </c>
      <c r="P406">
        <f>+C406/'Total x Ano'!$N$30</f>
        <v>1.0198566081608925E-5</v>
      </c>
      <c r="Q406">
        <f>+D406/'Total x Ano'!$N$30</f>
        <v>1.8357418946896066E-4</v>
      </c>
      <c r="R406">
        <f>+E406/'Total x Ano'!$N$30</f>
        <v>3.059569824482678E-5</v>
      </c>
      <c r="S406">
        <f>+F406/'Total x Ano'!$N$30</f>
        <v>1.1218422689769819E-4</v>
      </c>
      <c r="T406">
        <f>+G406/'Total x Ano'!$N$30</f>
        <v>6.1191396489653559E-5</v>
      </c>
      <c r="U406">
        <f>+H406/'Total x Ano'!$N$30</f>
        <v>3.059569824482678E-5</v>
      </c>
      <c r="V406">
        <f>+I406/'Total x Ano'!$N$30</f>
        <v>1.0198566081608925E-5</v>
      </c>
      <c r="W406">
        <f>+J406/'Total x Ano'!$N$30</f>
        <v>3.059569824482678E-5</v>
      </c>
      <c r="X406">
        <f>+K406/'Total x Ano'!$N$30</f>
        <v>1.8357418946896066E-4</v>
      </c>
      <c r="Y406">
        <f>+L406/'Total x Ano'!$N$30</f>
        <v>6.5270822922297122E-4</v>
      </c>
    </row>
    <row r="407" spans="1:25" x14ac:dyDescent="0.25">
      <c r="A407" s="1" t="s">
        <v>16</v>
      </c>
      <c r="B407">
        <f>'[1]SCC x Porte = Pequena'!B151</f>
        <v>27</v>
      </c>
      <c r="C407">
        <f>'[1]SCC x Porte = Pequena'!C151</f>
        <v>29</v>
      </c>
      <c r="D407">
        <f>'[1]SCC x Porte = Pequena'!D151</f>
        <v>74</v>
      </c>
      <c r="E407">
        <f>'[1]SCC x Porte = Pequena'!E151</f>
        <v>22</v>
      </c>
      <c r="F407">
        <f>'[1]SCC x Porte = Pequena'!F151</f>
        <v>199</v>
      </c>
      <c r="G407">
        <f>'[1]SCC x Porte = Pequena'!G151</f>
        <v>138</v>
      </c>
      <c r="H407">
        <f>'[1]SCC x Porte = Pequena'!H151</f>
        <v>50</v>
      </c>
      <c r="I407">
        <f>'[1]SCC x Porte = Pequena'!I151</f>
        <v>9</v>
      </c>
      <c r="J407">
        <f>'[1]SCC x Porte = Pequena'!J151</f>
        <v>6</v>
      </c>
      <c r="K407">
        <f>'[1]SCC x Porte = Pequena'!K151</f>
        <v>82</v>
      </c>
      <c r="L407">
        <f t="shared" si="16"/>
        <v>636</v>
      </c>
      <c r="N407" s="1" t="s">
        <v>16</v>
      </c>
      <c r="O407">
        <f>+B407/'Total x Ano'!$N$30</f>
        <v>2.7536128420344101E-4</v>
      </c>
      <c r="P407">
        <f>+C407/'Total x Ano'!$N$30</f>
        <v>2.9575841636665884E-4</v>
      </c>
      <c r="Q407">
        <f>+D407/'Total x Ano'!$N$30</f>
        <v>7.5469389003906054E-4</v>
      </c>
      <c r="R407">
        <f>+E407/'Total x Ano'!$N$30</f>
        <v>2.2436845379539638E-4</v>
      </c>
      <c r="S407">
        <f>+F407/'Total x Ano'!$N$30</f>
        <v>2.0295146502401764E-3</v>
      </c>
      <c r="T407">
        <f>+G407/'Total x Ano'!$N$30</f>
        <v>1.4074021192620318E-3</v>
      </c>
      <c r="U407">
        <f>+H407/'Total x Ano'!$N$30</f>
        <v>5.0992830408044625E-4</v>
      </c>
      <c r="V407">
        <f>+I407/'Total x Ano'!$N$30</f>
        <v>9.1787094734480332E-5</v>
      </c>
      <c r="W407">
        <f>+J407/'Total x Ano'!$N$30</f>
        <v>6.1191396489653559E-5</v>
      </c>
      <c r="X407">
        <f>+K407/'Total x Ano'!$N$30</f>
        <v>8.3628241869193186E-4</v>
      </c>
      <c r="Y407">
        <f>+L407/'Total x Ano'!$N$30</f>
        <v>6.4862880279032767E-3</v>
      </c>
    </row>
    <row r="408" spans="1:25" x14ac:dyDescent="0.25">
      <c r="A408" s="1" t="s">
        <v>15</v>
      </c>
      <c r="B408">
        <f>'[1]SCC x Porte = Pequena'!B152</f>
        <v>165</v>
      </c>
      <c r="C408">
        <f>'[1]SCC x Porte = Pequena'!C152</f>
        <v>82</v>
      </c>
      <c r="D408">
        <f>'[1]SCC x Porte = Pequena'!D152</f>
        <v>233</v>
      </c>
      <c r="E408">
        <f>'[1]SCC x Porte = Pequena'!E152</f>
        <v>75</v>
      </c>
      <c r="F408">
        <f>'[1]SCC x Porte = Pequena'!F152</f>
        <v>433</v>
      </c>
      <c r="G408">
        <f>'[1]SCC x Porte = Pequena'!G152</f>
        <v>213</v>
      </c>
      <c r="H408">
        <f>'[1]SCC x Porte = Pequena'!H152</f>
        <v>135</v>
      </c>
      <c r="I408">
        <f>'[1]SCC x Porte = Pequena'!I152</f>
        <v>24</v>
      </c>
      <c r="J408">
        <f>'[1]SCC x Porte = Pequena'!J152</f>
        <v>16</v>
      </c>
      <c r="K408">
        <f>'[1]SCC x Porte = Pequena'!K152</f>
        <v>279</v>
      </c>
      <c r="L408">
        <f t="shared" si="16"/>
        <v>1655</v>
      </c>
      <c r="N408" s="1" t="s">
        <v>15</v>
      </c>
      <c r="O408">
        <f>+B408/'Total x Ano'!$N$30</f>
        <v>1.6827634034654727E-3</v>
      </c>
      <c r="P408">
        <f>+C408/'Total x Ano'!$N$30</f>
        <v>8.3628241869193186E-4</v>
      </c>
      <c r="Q408">
        <f>+D408/'Total x Ano'!$N$30</f>
        <v>2.3762658970148797E-3</v>
      </c>
      <c r="R408">
        <f>+E408/'Total x Ano'!$N$30</f>
        <v>7.6489245612066943E-4</v>
      </c>
      <c r="S408">
        <f>+F408/'Total x Ano'!$N$30</f>
        <v>4.4159791133366651E-3</v>
      </c>
      <c r="T408">
        <f>+G408/'Total x Ano'!$N$30</f>
        <v>2.1722945753827011E-3</v>
      </c>
      <c r="U408">
        <f>+H408/'Total x Ano'!$N$30</f>
        <v>1.376806421017205E-3</v>
      </c>
      <c r="V408">
        <f>+I408/'Total x Ano'!$N$30</f>
        <v>2.4476558595861424E-4</v>
      </c>
      <c r="W408">
        <f>+J408/'Total x Ano'!$N$30</f>
        <v>1.6317705730574281E-4</v>
      </c>
      <c r="X408">
        <f>+K408/'Total x Ano'!$N$30</f>
        <v>2.8453999367688901E-3</v>
      </c>
      <c r="Y408">
        <f>+L408/'Total x Ano'!$N$30</f>
        <v>1.6878626865062772E-2</v>
      </c>
    </row>
    <row r="409" spans="1:25" x14ac:dyDescent="0.25">
      <c r="A409" s="1" t="s">
        <v>14</v>
      </c>
      <c r="B409">
        <f>'[1]SCC x Porte = Pequena'!B153</f>
        <v>21</v>
      </c>
      <c r="C409">
        <f>'[1]SCC x Porte = Pequena'!C153</f>
        <v>13</v>
      </c>
      <c r="D409">
        <f>'[1]SCC x Porte = Pequena'!D153</f>
        <v>62</v>
      </c>
      <c r="E409">
        <f>'[1]SCC x Porte = Pequena'!E153</f>
        <v>17</v>
      </c>
      <c r="F409">
        <f>'[1]SCC x Porte = Pequena'!F153</f>
        <v>84</v>
      </c>
      <c r="G409">
        <f>'[1]SCC x Porte = Pequena'!G153</f>
        <v>35</v>
      </c>
      <c r="H409">
        <f>'[1]SCC x Porte = Pequena'!H153</f>
        <v>31</v>
      </c>
      <c r="I409">
        <f>'[1]SCC x Porte = Pequena'!I153</f>
        <v>3</v>
      </c>
      <c r="J409">
        <f>'[1]SCC x Porte = Pequena'!J153</f>
        <v>3</v>
      </c>
      <c r="K409">
        <f>'[1]SCC x Porte = Pequena'!K153</f>
        <v>74</v>
      </c>
      <c r="L409">
        <f t="shared" si="16"/>
        <v>343</v>
      </c>
      <c r="N409" s="1" t="s">
        <v>14</v>
      </c>
      <c r="O409">
        <f>+B409/'Total x Ano'!$N$30</f>
        <v>2.1416988771378744E-4</v>
      </c>
      <c r="P409">
        <f>+C409/'Total x Ano'!$N$30</f>
        <v>1.3258135906091603E-4</v>
      </c>
      <c r="Q409">
        <f>+D409/'Total x Ano'!$N$30</f>
        <v>6.3231109705975345E-4</v>
      </c>
      <c r="R409">
        <f>+E409/'Total x Ano'!$N$30</f>
        <v>1.7337562338735175E-4</v>
      </c>
      <c r="S409">
        <f>+F409/'Total x Ano'!$N$30</f>
        <v>8.5667955085514975E-4</v>
      </c>
      <c r="T409">
        <f>+G409/'Total x Ano'!$N$30</f>
        <v>3.5694981285631238E-4</v>
      </c>
      <c r="U409">
        <f>+H409/'Total x Ano'!$N$30</f>
        <v>3.1615554852987672E-4</v>
      </c>
      <c r="V409">
        <f>+I409/'Total x Ano'!$N$30</f>
        <v>3.059569824482678E-5</v>
      </c>
      <c r="W409">
        <f>+J409/'Total x Ano'!$N$30</f>
        <v>3.059569824482678E-5</v>
      </c>
      <c r="X409">
        <f>+K409/'Total x Ano'!$N$30</f>
        <v>7.5469389003906054E-4</v>
      </c>
      <c r="Y409">
        <f>+L409/'Total x Ano'!$N$30</f>
        <v>3.4981081659918615E-3</v>
      </c>
    </row>
    <row r="410" spans="1:25" x14ac:dyDescent="0.25">
      <c r="A410" s="1" t="s">
        <v>13</v>
      </c>
      <c r="B410">
        <f>'[1]SCC x Porte = Pequena'!B154</f>
        <v>11</v>
      </c>
      <c r="C410">
        <f>'[1]SCC x Porte = Pequena'!C154</f>
        <v>4</v>
      </c>
      <c r="D410">
        <f>'[1]SCC x Porte = Pequena'!D154</f>
        <v>57</v>
      </c>
      <c r="E410">
        <f>'[1]SCC x Porte = Pequena'!E154</f>
        <v>15</v>
      </c>
      <c r="F410">
        <f>'[1]SCC x Porte = Pequena'!F154</f>
        <v>34</v>
      </c>
      <c r="G410">
        <f>'[1]SCC x Porte = Pequena'!G154</f>
        <v>29</v>
      </c>
      <c r="H410">
        <f>'[1]SCC x Porte = Pequena'!H154</f>
        <v>20</v>
      </c>
      <c r="I410">
        <f>'[1]SCC x Porte = Pequena'!I154</f>
        <v>2</v>
      </c>
      <c r="J410">
        <f>'[1]SCC x Porte = Pequena'!J154</f>
        <v>0</v>
      </c>
      <c r="K410">
        <f>'[1]SCC x Porte = Pequena'!K154</f>
        <v>29</v>
      </c>
      <c r="L410">
        <f t="shared" si="16"/>
        <v>201</v>
      </c>
      <c r="N410" s="1" t="s">
        <v>13</v>
      </c>
      <c r="O410">
        <f>+B410/'Total x Ano'!$N$30</f>
        <v>1.1218422689769819E-4</v>
      </c>
      <c r="P410">
        <f>+C410/'Total x Ano'!$N$30</f>
        <v>4.0794264326435701E-5</v>
      </c>
      <c r="Q410">
        <f>+D410/'Total x Ano'!$N$30</f>
        <v>5.8131826665170879E-4</v>
      </c>
      <c r="R410">
        <f>+E410/'Total x Ano'!$N$30</f>
        <v>1.5297849122413389E-4</v>
      </c>
      <c r="S410">
        <f>+F410/'Total x Ano'!$N$30</f>
        <v>3.467512467747035E-4</v>
      </c>
      <c r="T410">
        <f>+G410/'Total x Ano'!$N$30</f>
        <v>2.9575841636665884E-4</v>
      </c>
      <c r="U410">
        <f>+H410/'Total x Ano'!$N$30</f>
        <v>2.0397132163217852E-4</v>
      </c>
      <c r="V410">
        <f>+I410/'Total x Ano'!$N$30</f>
        <v>2.0397132163217851E-5</v>
      </c>
      <c r="W410">
        <f>+J410/'Total x Ano'!$N$30</f>
        <v>0</v>
      </c>
      <c r="X410">
        <f>+K410/'Total x Ano'!$N$30</f>
        <v>2.9575841636665884E-4</v>
      </c>
      <c r="Y410">
        <f>+L410/'Total x Ano'!$N$30</f>
        <v>2.049911782403394E-3</v>
      </c>
    </row>
    <row r="411" spans="1:25" x14ac:dyDescent="0.25">
      <c r="A411" s="1" t="s">
        <v>12</v>
      </c>
      <c r="B411">
        <f>'[1]SCC x Porte = Pequena'!B155</f>
        <v>56</v>
      </c>
      <c r="C411">
        <f>'[1]SCC x Porte = Pequena'!C155</f>
        <v>6</v>
      </c>
      <c r="D411">
        <f>'[1]SCC x Porte = Pequena'!D155</f>
        <v>101</v>
      </c>
      <c r="E411">
        <f>'[1]SCC x Porte = Pequena'!E155</f>
        <v>20</v>
      </c>
      <c r="F411">
        <f>'[1]SCC x Porte = Pequena'!F155</f>
        <v>68</v>
      </c>
      <c r="G411">
        <f>'[1]SCC x Porte = Pequena'!G155</f>
        <v>30</v>
      </c>
      <c r="H411">
        <f>'[1]SCC x Porte = Pequena'!H155</f>
        <v>20</v>
      </c>
      <c r="I411">
        <f>'[1]SCC x Porte = Pequena'!I155</f>
        <v>1</v>
      </c>
      <c r="J411">
        <f>'[1]SCC x Porte = Pequena'!J155</f>
        <v>2</v>
      </c>
      <c r="K411">
        <f>'[1]SCC x Porte = Pequena'!K155</f>
        <v>56</v>
      </c>
      <c r="L411">
        <f t="shared" si="16"/>
        <v>360</v>
      </c>
      <c r="N411" s="1" t="s">
        <v>12</v>
      </c>
      <c r="O411">
        <f>+B411/'Total x Ano'!$N$30</f>
        <v>5.7111970057009979E-4</v>
      </c>
      <c r="P411">
        <f>+C411/'Total x Ano'!$N$30</f>
        <v>6.1191396489653559E-5</v>
      </c>
      <c r="Q411">
        <f>+D411/'Total x Ano'!$N$30</f>
        <v>1.0300551742425015E-3</v>
      </c>
      <c r="R411">
        <f>+E411/'Total x Ano'!$N$30</f>
        <v>2.0397132163217852E-4</v>
      </c>
      <c r="S411">
        <f>+F411/'Total x Ano'!$N$30</f>
        <v>6.9350249354940699E-4</v>
      </c>
      <c r="T411">
        <f>+G411/'Total x Ano'!$N$30</f>
        <v>3.0595698244826778E-4</v>
      </c>
      <c r="U411">
        <f>+H411/'Total x Ano'!$N$30</f>
        <v>2.0397132163217852E-4</v>
      </c>
      <c r="V411">
        <f>+I411/'Total x Ano'!$N$30</f>
        <v>1.0198566081608925E-5</v>
      </c>
      <c r="W411">
        <f>+J411/'Total x Ano'!$N$30</f>
        <v>2.0397132163217851E-5</v>
      </c>
      <c r="X411">
        <f>+K411/'Total x Ano'!$N$30</f>
        <v>5.7111970057009979E-4</v>
      </c>
      <c r="Y411">
        <f>+L411/'Total x Ano'!$N$30</f>
        <v>3.6714837893792132E-3</v>
      </c>
    </row>
    <row r="412" spans="1:25" x14ac:dyDescent="0.25">
      <c r="A412" s="1" t="s">
        <v>11</v>
      </c>
      <c r="B412">
        <f>'[1]SCC x Porte = Pequena'!B156</f>
        <v>1</v>
      </c>
      <c r="C412">
        <f>'[1]SCC x Porte = Pequena'!C156</f>
        <v>3</v>
      </c>
      <c r="D412">
        <f>'[1]SCC x Porte = Pequena'!D156</f>
        <v>13</v>
      </c>
      <c r="E412">
        <f>'[1]SCC x Porte = Pequena'!E156</f>
        <v>0</v>
      </c>
      <c r="F412">
        <f>'[1]SCC x Porte = Pequena'!F156</f>
        <v>13</v>
      </c>
      <c r="G412">
        <f>'[1]SCC x Porte = Pequena'!G156</f>
        <v>7</v>
      </c>
      <c r="H412">
        <f>'[1]SCC x Porte = Pequena'!H156</f>
        <v>9</v>
      </c>
      <c r="I412">
        <f>'[1]SCC x Porte = Pequena'!I156</f>
        <v>0</v>
      </c>
      <c r="J412">
        <f>'[1]SCC x Porte = Pequena'!J156</f>
        <v>0</v>
      </c>
      <c r="K412">
        <f>'[1]SCC x Porte = Pequena'!K156</f>
        <v>18</v>
      </c>
      <c r="L412">
        <f t="shared" si="16"/>
        <v>64</v>
      </c>
      <c r="N412" s="1" t="s">
        <v>11</v>
      </c>
      <c r="O412">
        <f>+B412/'Total x Ano'!$N$30</f>
        <v>1.0198566081608925E-5</v>
      </c>
      <c r="P412">
        <f>+C412/'Total x Ano'!$N$30</f>
        <v>3.059569824482678E-5</v>
      </c>
      <c r="Q412">
        <f>+D412/'Total x Ano'!$N$30</f>
        <v>1.3258135906091603E-4</v>
      </c>
      <c r="R412">
        <f>+E412/'Total x Ano'!$N$30</f>
        <v>0</v>
      </c>
      <c r="S412">
        <f>+F412/'Total x Ano'!$N$30</f>
        <v>1.3258135906091603E-4</v>
      </c>
      <c r="T412">
        <f>+G412/'Total x Ano'!$N$30</f>
        <v>7.1389962571262474E-5</v>
      </c>
      <c r="U412">
        <f>+H412/'Total x Ano'!$N$30</f>
        <v>9.1787094734480332E-5</v>
      </c>
      <c r="V412">
        <f>+I412/'Total x Ano'!$N$30</f>
        <v>0</v>
      </c>
      <c r="W412">
        <f>+J412/'Total x Ano'!$N$30</f>
        <v>0</v>
      </c>
      <c r="X412">
        <f>+K412/'Total x Ano'!$N$30</f>
        <v>1.8357418946896066E-4</v>
      </c>
      <c r="Y412">
        <f>+L412/'Total x Ano'!$N$30</f>
        <v>6.5270822922297122E-4</v>
      </c>
    </row>
    <row r="413" spans="1:25" x14ac:dyDescent="0.25">
      <c r="A413" s="1" t="s">
        <v>10</v>
      </c>
      <c r="B413">
        <f>'[1]SCC x Porte = Pequena'!B157</f>
        <v>0</v>
      </c>
      <c r="C413">
        <f>'[1]SCC x Porte = Pequena'!C157</f>
        <v>0</v>
      </c>
      <c r="D413">
        <f>'[1]SCC x Porte = Pequena'!D157</f>
        <v>19</v>
      </c>
      <c r="E413">
        <f>'[1]SCC x Porte = Pequena'!E157</f>
        <v>3</v>
      </c>
      <c r="F413">
        <f>'[1]SCC x Porte = Pequena'!F157</f>
        <v>6</v>
      </c>
      <c r="G413">
        <f>'[1]SCC x Porte = Pequena'!G157</f>
        <v>8</v>
      </c>
      <c r="H413">
        <f>'[1]SCC x Porte = Pequena'!H157</f>
        <v>2</v>
      </c>
      <c r="I413">
        <f>'[1]SCC x Porte = Pequena'!I157</f>
        <v>1</v>
      </c>
      <c r="J413">
        <f>'[1]SCC x Porte = Pequena'!J157</f>
        <v>0</v>
      </c>
      <c r="K413">
        <f>'[1]SCC x Porte = Pequena'!K157</f>
        <v>19</v>
      </c>
      <c r="L413">
        <f t="shared" si="16"/>
        <v>58</v>
      </c>
      <c r="N413" s="1" t="s">
        <v>10</v>
      </c>
      <c r="O413">
        <f>+B413/'Total x Ano'!$N$30</f>
        <v>0</v>
      </c>
      <c r="P413">
        <f>+C413/'Total x Ano'!$N$30</f>
        <v>0</v>
      </c>
      <c r="Q413">
        <f>+D413/'Total x Ano'!$N$30</f>
        <v>1.9377275555056958E-4</v>
      </c>
      <c r="R413">
        <f>+E413/'Total x Ano'!$N$30</f>
        <v>3.059569824482678E-5</v>
      </c>
      <c r="S413">
        <f>+F413/'Total x Ano'!$N$30</f>
        <v>6.1191396489653559E-5</v>
      </c>
      <c r="T413">
        <f>+G413/'Total x Ano'!$N$30</f>
        <v>8.1588528652871403E-5</v>
      </c>
      <c r="U413">
        <f>+H413/'Total x Ano'!$N$30</f>
        <v>2.0397132163217851E-5</v>
      </c>
      <c r="V413">
        <f>+I413/'Total x Ano'!$N$30</f>
        <v>1.0198566081608925E-5</v>
      </c>
      <c r="W413">
        <f>+J413/'Total x Ano'!$N$30</f>
        <v>0</v>
      </c>
      <c r="X413">
        <f>+K413/'Total x Ano'!$N$30</f>
        <v>1.9377275555056958E-4</v>
      </c>
      <c r="Y413">
        <f>+L413/'Total x Ano'!$N$30</f>
        <v>5.9151683273331768E-4</v>
      </c>
    </row>
    <row r="414" spans="1:25" x14ac:dyDescent="0.25">
      <c r="A414" s="1" t="s">
        <v>9</v>
      </c>
      <c r="B414">
        <f>'[1]SCC x Porte = Pequena'!B158</f>
        <v>13</v>
      </c>
      <c r="C414">
        <f>'[1]SCC x Porte = Pequena'!C158</f>
        <v>11</v>
      </c>
      <c r="D414">
        <f>'[1]SCC x Porte = Pequena'!D158</f>
        <v>26</v>
      </c>
      <c r="E414">
        <f>'[1]SCC x Porte = Pequena'!E158</f>
        <v>14</v>
      </c>
      <c r="F414">
        <f>'[1]SCC x Porte = Pequena'!F158</f>
        <v>19</v>
      </c>
      <c r="G414">
        <f>'[1]SCC x Porte = Pequena'!G158</f>
        <v>10</v>
      </c>
      <c r="H414">
        <f>'[1]SCC x Porte = Pequena'!H158</f>
        <v>8</v>
      </c>
      <c r="I414">
        <f>'[1]SCC x Porte = Pequena'!I158</f>
        <v>0</v>
      </c>
      <c r="J414">
        <f>'[1]SCC x Porte = Pequena'!J158</f>
        <v>0</v>
      </c>
      <c r="K414">
        <f>'[1]SCC x Porte = Pequena'!K158</f>
        <v>30</v>
      </c>
      <c r="L414">
        <f t="shared" si="16"/>
        <v>131</v>
      </c>
      <c r="N414" s="1" t="s">
        <v>9</v>
      </c>
      <c r="O414">
        <f>+B414/'Total x Ano'!$N$30</f>
        <v>1.3258135906091603E-4</v>
      </c>
      <c r="P414">
        <f>+C414/'Total x Ano'!$N$30</f>
        <v>1.1218422689769819E-4</v>
      </c>
      <c r="Q414">
        <f>+D414/'Total x Ano'!$N$30</f>
        <v>2.6516271812183207E-4</v>
      </c>
      <c r="R414">
        <f>+E414/'Total x Ano'!$N$30</f>
        <v>1.4277992514252495E-4</v>
      </c>
      <c r="S414">
        <f>+F414/'Total x Ano'!$N$30</f>
        <v>1.9377275555056958E-4</v>
      </c>
      <c r="T414">
        <f>+G414/'Total x Ano'!$N$30</f>
        <v>1.0198566081608926E-4</v>
      </c>
      <c r="U414">
        <f>+H414/'Total x Ano'!$N$30</f>
        <v>8.1588528652871403E-5</v>
      </c>
      <c r="V414">
        <f>+I414/'Total x Ano'!$N$30</f>
        <v>0</v>
      </c>
      <c r="W414">
        <f>+J414/'Total x Ano'!$N$30</f>
        <v>0</v>
      </c>
      <c r="X414">
        <f>+K414/'Total x Ano'!$N$30</f>
        <v>3.0595698244826778E-4</v>
      </c>
      <c r="Y414">
        <f>+L414/'Total x Ano'!$N$30</f>
        <v>1.3360121566907692E-3</v>
      </c>
    </row>
    <row r="415" spans="1:25" x14ac:dyDescent="0.25">
      <c r="A415" s="1" t="s">
        <v>8</v>
      </c>
      <c r="B415">
        <f>'[1]SCC x Porte = Pequena'!B159</f>
        <v>2</v>
      </c>
      <c r="C415">
        <f>'[1]SCC x Porte = Pequena'!C159</f>
        <v>4</v>
      </c>
      <c r="D415">
        <f>'[1]SCC x Porte = Pequena'!D159</f>
        <v>20</v>
      </c>
      <c r="E415">
        <f>'[1]SCC x Porte = Pequena'!E159</f>
        <v>10</v>
      </c>
      <c r="F415">
        <f>'[1]SCC x Porte = Pequena'!F159</f>
        <v>42</v>
      </c>
      <c r="G415">
        <f>'[1]SCC x Porte = Pequena'!G159</f>
        <v>20</v>
      </c>
      <c r="H415">
        <f>'[1]SCC x Porte = Pequena'!H159</f>
        <v>9</v>
      </c>
      <c r="I415">
        <f>'[1]SCC x Porte = Pequena'!I159</f>
        <v>0</v>
      </c>
      <c r="J415">
        <f>'[1]SCC x Porte = Pequena'!J159</f>
        <v>2</v>
      </c>
      <c r="K415">
        <f>'[1]SCC x Porte = Pequena'!K159</f>
        <v>23</v>
      </c>
      <c r="L415">
        <f t="shared" si="16"/>
        <v>132</v>
      </c>
      <c r="N415" s="1" t="s">
        <v>8</v>
      </c>
      <c r="O415">
        <f>+B415/'Total x Ano'!$N$30</f>
        <v>2.0397132163217851E-5</v>
      </c>
      <c r="P415">
        <f>+C415/'Total x Ano'!$N$30</f>
        <v>4.0794264326435701E-5</v>
      </c>
      <c r="Q415">
        <f>+D415/'Total x Ano'!$N$30</f>
        <v>2.0397132163217852E-4</v>
      </c>
      <c r="R415">
        <f>+E415/'Total x Ano'!$N$30</f>
        <v>1.0198566081608926E-4</v>
      </c>
      <c r="S415">
        <f>+F415/'Total x Ano'!$N$30</f>
        <v>4.2833977542757487E-4</v>
      </c>
      <c r="T415">
        <f>+G415/'Total x Ano'!$N$30</f>
        <v>2.0397132163217852E-4</v>
      </c>
      <c r="U415">
        <f>+H415/'Total x Ano'!$N$30</f>
        <v>9.1787094734480332E-5</v>
      </c>
      <c r="V415">
        <f>+I415/'Total x Ano'!$N$30</f>
        <v>0</v>
      </c>
      <c r="W415">
        <f>+J415/'Total x Ano'!$N$30</f>
        <v>2.0397132163217851E-5</v>
      </c>
      <c r="X415">
        <f>+K415/'Total x Ano'!$N$30</f>
        <v>2.3456701987700529E-4</v>
      </c>
      <c r="Y415">
        <f>+L415/'Total x Ano'!$N$30</f>
        <v>1.3462107227723782E-3</v>
      </c>
    </row>
    <row r="416" spans="1:25" x14ac:dyDescent="0.25">
      <c r="A416" s="1" t="s">
        <v>7</v>
      </c>
      <c r="B416">
        <f>'[1]SCC x Porte = Pequena'!B160</f>
        <v>357</v>
      </c>
      <c r="C416">
        <f>'[1]SCC x Porte = Pequena'!C160</f>
        <v>218</v>
      </c>
      <c r="D416">
        <f>'[1]SCC x Porte = Pequena'!D160</f>
        <v>887</v>
      </c>
      <c r="E416">
        <f>'[1]SCC x Porte = Pequena'!E160</f>
        <v>213</v>
      </c>
      <c r="F416">
        <f>'[1]SCC x Porte = Pequena'!F160</f>
        <v>1241</v>
      </c>
      <c r="G416">
        <f>'[1]SCC x Porte = Pequena'!G160</f>
        <v>715</v>
      </c>
      <c r="H416">
        <f>'[1]SCC x Porte = Pequena'!H160</f>
        <v>371</v>
      </c>
      <c r="I416">
        <f>'[1]SCC x Porte = Pequena'!I160</f>
        <v>49</v>
      </c>
      <c r="J416">
        <f>'[1]SCC x Porte = Pequena'!J160</f>
        <v>52</v>
      </c>
      <c r="K416">
        <f>'[1]SCC x Porte = Pequena'!K160</f>
        <v>879</v>
      </c>
      <c r="L416">
        <f t="shared" si="16"/>
        <v>4982</v>
      </c>
      <c r="N416" s="1" t="s">
        <v>7</v>
      </c>
      <c r="O416">
        <f>+B416/'Total x Ano'!$N$30</f>
        <v>3.6408880911343866E-3</v>
      </c>
      <c r="P416">
        <f>+C416/'Total x Ano'!$N$30</f>
        <v>2.2232874057907456E-3</v>
      </c>
      <c r="Q416">
        <f>+D416/'Total x Ano'!$N$30</f>
        <v>9.0461281143871166E-3</v>
      </c>
      <c r="R416">
        <f>+E416/'Total x Ano'!$N$30</f>
        <v>2.1722945753827011E-3</v>
      </c>
      <c r="S416">
        <f>+F416/'Total x Ano'!$N$30</f>
        <v>1.2656420507276677E-2</v>
      </c>
      <c r="T416">
        <f>+G416/'Total x Ano'!$N$30</f>
        <v>7.2919747483503822E-3</v>
      </c>
      <c r="U416">
        <f>+H416/'Total x Ano'!$N$30</f>
        <v>3.7836680162769113E-3</v>
      </c>
      <c r="V416">
        <f>+I416/'Total x Ano'!$N$30</f>
        <v>4.9972973799883736E-4</v>
      </c>
      <c r="W416">
        <f>+J416/'Total x Ano'!$N$30</f>
        <v>5.3032543624366413E-4</v>
      </c>
      <c r="X416">
        <f>+K416/'Total x Ano'!$N$30</f>
        <v>8.9645395857342464E-3</v>
      </c>
      <c r="Y416">
        <f>+L416/'Total x Ano'!$N$30</f>
        <v>5.0809256218575669E-2</v>
      </c>
    </row>
  </sheetData>
  <conditionalFormatting sqref="A228:K228">
    <cfRule type="cellIs" dxfId="108" priority="32" operator="equal">
      <formula>"Arquitetura"</formula>
    </cfRule>
  </conditionalFormatting>
  <conditionalFormatting sqref="A4:K4 M4:X4 Z4:XFD4">
    <cfRule type="cellIs" dxfId="107" priority="39" operator="equal">
      <formula>"Arquitetura"</formula>
    </cfRule>
  </conditionalFormatting>
  <conditionalFormatting sqref="A36:K36">
    <cfRule type="cellIs" dxfId="106" priority="38" operator="equal">
      <formula>"Arquitetura"</formula>
    </cfRule>
  </conditionalFormatting>
  <conditionalFormatting sqref="A68:K68">
    <cfRule type="cellIs" dxfId="105" priority="37" operator="equal">
      <formula>"Arquitetura"</formula>
    </cfRule>
  </conditionalFormatting>
  <conditionalFormatting sqref="A100:K100">
    <cfRule type="cellIs" dxfId="104" priority="36" operator="equal">
      <formula>"Arquitetura"</formula>
    </cfRule>
  </conditionalFormatting>
  <conditionalFormatting sqref="A132:K132">
    <cfRule type="cellIs" dxfId="103" priority="35" operator="equal">
      <formula>"Arquitetura"</formula>
    </cfRule>
  </conditionalFormatting>
  <conditionalFormatting sqref="A164:K164">
    <cfRule type="cellIs" dxfId="102" priority="34" operator="equal">
      <formula>"Arquitetura"</formula>
    </cfRule>
  </conditionalFormatting>
  <conditionalFormatting sqref="A196:K196">
    <cfRule type="cellIs" dxfId="101" priority="33" operator="equal">
      <formula>"Arquitetura"</formula>
    </cfRule>
  </conditionalFormatting>
  <conditionalFormatting sqref="A260:K260">
    <cfRule type="cellIs" dxfId="100" priority="31" operator="equal">
      <formula>"Arquitetura"</formula>
    </cfRule>
  </conditionalFormatting>
  <conditionalFormatting sqref="A292:K292">
    <cfRule type="cellIs" dxfId="99" priority="30" operator="equal">
      <formula>"Arquitetura"</formula>
    </cfRule>
  </conditionalFormatting>
  <conditionalFormatting sqref="L228">
    <cfRule type="cellIs" dxfId="98" priority="16" operator="equal">
      <formula>"Arquitetura"</formula>
    </cfRule>
  </conditionalFormatting>
  <conditionalFormatting sqref="L4">
    <cfRule type="cellIs" dxfId="97" priority="23" operator="equal">
      <formula>"Arquitetura"</formula>
    </cfRule>
  </conditionalFormatting>
  <conditionalFormatting sqref="L36">
    <cfRule type="cellIs" dxfId="96" priority="22" operator="equal">
      <formula>"Arquitetura"</formula>
    </cfRule>
  </conditionalFormatting>
  <conditionalFormatting sqref="L68">
    <cfRule type="cellIs" dxfId="95" priority="21" operator="equal">
      <formula>"Arquitetura"</formula>
    </cfRule>
  </conditionalFormatting>
  <conditionalFormatting sqref="L100">
    <cfRule type="cellIs" dxfId="94" priority="20" operator="equal">
      <formula>"Arquitetura"</formula>
    </cfRule>
  </conditionalFormatting>
  <conditionalFormatting sqref="L132">
    <cfRule type="cellIs" dxfId="93" priority="19" operator="equal">
      <formula>"Arquitetura"</formula>
    </cfRule>
  </conditionalFormatting>
  <conditionalFormatting sqref="L164">
    <cfRule type="cellIs" dxfId="92" priority="18" operator="equal">
      <formula>"Arquitetura"</formula>
    </cfRule>
  </conditionalFormatting>
  <conditionalFormatting sqref="L196">
    <cfRule type="cellIs" dxfId="91" priority="17" operator="equal">
      <formula>"Arquitetura"</formula>
    </cfRule>
  </conditionalFormatting>
  <conditionalFormatting sqref="L260">
    <cfRule type="cellIs" dxfId="90" priority="15" operator="equal">
      <formula>"Arquitetura"</formula>
    </cfRule>
  </conditionalFormatting>
  <conditionalFormatting sqref="L292">
    <cfRule type="cellIs" dxfId="89" priority="14" operator="equal">
      <formula>"Arquitetura"</formula>
    </cfRule>
  </conditionalFormatting>
  <conditionalFormatting sqref="Y4">
    <cfRule type="cellIs" dxfId="88" priority="7" operator="equal">
      <formula>"Arquitetura"</formula>
    </cfRule>
  </conditionalFormatting>
  <conditionalFormatting sqref="A324:K324">
    <cfRule type="cellIs" dxfId="87" priority="6" operator="equal">
      <formula>"Arquitetura"</formula>
    </cfRule>
  </conditionalFormatting>
  <conditionalFormatting sqref="L324">
    <cfRule type="cellIs" dxfId="86" priority="5" operator="equal">
      <formula>"Arquitetura"</formula>
    </cfRule>
  </conditionalFormatting>
  <conditionalFormatting sqref="A356:K356">
    <cfRule type="cellIs" dxfId="85" priority="4" operator="equal">
      <formula>"Arquitetura"</formula>
    </cfRule>
  </conditionalFormatting>
  <conditionalFormatting sqref="L356">
    <cfRule type="cellIs" dxfId="84" priority="3" operator="equal">
      <formula>"Arquitetura"</formula>
    </cfRule>
  </conditionalFormatting>
  <conditionalFormatting sqref="A388:K388">
    <cfRule type="cellIs" dxfId="83" priority="2" operator="equal">
      <formula>"Arquitetura"</formula>
    </cfRule>
  </conditionalFormatting>
  <conditionalFormatting sqref="L388">
    <cfRule type="cellIs" dxfId="82" priority="1" operator="equal">
      <formula>"Arquitetura"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/>
  </sheetPr>
  <dimension ref="A1:Y416"/>
  <sheetViews>
    <sheetView topLeftCell="H405" workbookViewId="0">
      <selection activeCell="N419" sqref="N419"/>
    </sheetView>
  </sheetViews>
  <sheetFormatPr defaultRowHeight="15" x14ac:dyDescent="0.25"/>
  <cols>
    <col min="1" max="1" width="26.42578125" style="1" bestFit="1" customWidth="1"/>
    <col min="12" max="12" width="11.28515625" customWidth="1"/>
    <col min="14" max="14" width="23.140625" bestFit="1" customWidth="1"/>
    <col min="15" max="15" width="12" bestFit="1" customWidth="1"/>
  </cols>
  <sheetData>
    <row r="1" spans="1:25" s="41" customFormat="1" x14ac:dyDescent="0.25">
      <c r="A1" s="41" t="s">
        <v>570</v>
      </c>
    </row>
    <row r="3" spans="1:25" s="1" customFormat="1" x14ac:dyDescent="0.25">
      <c r="B3" s="1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  <c r="O3" s="23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B4" s="1" t="s">
        <v>505</v>
      </c>
      <c r="C4" s="1" t="s">
        <v>550</v>
      </c>
      <c r="D4" s="1" t="s">
        <v>1</v>
      </c>
      <c r="E4" s="1" t="s">
        <v>531</v>
      </c>
      <c r="F4" s="1" t="s">
        <v>510</v>
      </c>
      <c r="G4" s="1" t="s">
        <v>537</v>
      </c>
      <c r="H4" s="1" t="s">
        <v>2</v>
      </c>
      <c r="I4" s="1" t="s">
        <v>3</v>
      </c>
      <c r="J4" s="1" t="s">
        <v>6</v>
      </c>
      <c r="K4" s="1" t="s">
        <v>533</v>
      </c>
      <c r="L4" s="1" t="s">
        <v>565</v>
      </c>
      <c r="N4" s="1"/>
      <c r="O4" s="1" t="s">
        <v>505</v>
      </c>
      <c r="P4" s="1" t="s">
        <v>541</v>
      </c>
      <c r="Q4" s="1" t="s">
        <v>1</v>
      </c>
      <c r="R4" s="1" t="s">
        <v>531</v>
      </c>
      <c r="S4" s="1" t="s">
        <v>510</v>
      </c>
      <c r="T4" s="1" t="s">
        <v>537</v>
      </c>
      <c r="U4" s="1" t="s">
        <v>2</v>
      </c>
      <c r="V4" s="1" t="s">
        <v>3</v>
      </c>
      <c r="W4" s="1" t="s">
        <v>6</v>
      </c>
      <c r="X4" s="1" t="s">
        <v>533</v>
      </c>
      <c r="Y4" s="1" t="s">
        <v>565</v>
      </c>
    </row>
    <row r="5" spans="1:25" x14ac:dyDescent="0.25">
      <c r="A5" s="1" t="s">
        <v>34</v>
      </c>
      <c r="B5">
        <f>m!B5</f>
        <v>0</v>
      </c>
      <c r="C5">
        <f>m!C5</f>
        <v>0</v>
      </c>
      <c r="D5">
        <f>m!D5</f>
        <v>0</v>
      </c>
      <c r="E5">
        <f>m!E5</f>
        <v>0</v>
      </c>
      <c r="F5">
        <f>m!F5</f>
        <v>0</v>
      </c>
      <c r="G5">
        <f>m!G5</f>
        <v>0</v>
      </c>
      <c r="H5">
        <f>m!H5</f>
        <v>0</v>
      </c>
      <c r="I5">
        <f>m!I5</f>
        <v>0</v>
      </c>
      <c r="J5">
        <f>m!J5</f>
        <v>0</v>
      </c>
      <c r="K5">
        <f>m!K5</f>
        <v>0</v>
      </c>
      <c r="L5">
        <f>SUM(B5:K5)</f>
        <v>0</v>
      </c>
      <c r="N5" s="1" t="s">
        <v>34</v>
      </c>
      <c r="O5">
        <f>+B5/'Total x Ano'!$B$30</f>
        <v>0</v>
      </c>
      <c r="P5">
        <f>+C5/'Total x Ano'!$B$30</f>
        <v>0</v>
      </c>
      <c r="Q5">
        <f>+D5/'Total x Ano'!$B$30</f>
        <v>0</v>
      </c>
      <c r="R5">
        <f>+E5/'Total x Ano'!$B$30</f>
        <v>0</v>
      </c>
      <c r="S5">
        <f>+F5/'Total x Ano'!$B$30</f>
        <v>0</v>
      </c>
      <c r="T5">
        <f>+G5/'Total x Ano'!$B$30</f>
        <v>0</v>
      </c>
      <c r="U5">
        <f>+H5/'Total x Ano'!$B$30</f>
        <v>0</v>
      </c>
      <c r="V5">
        <f>+I5/'Total x Ano'!$B$30</f>
        <v>0</v>
      </c>
      <c r="W5">
        <f>+J5/'Total x Ano'!$B$30</f>
        <v>0</v>
      </c>
      <c r="X5">
        <f>+K5/'Total x Ano'!$B$30</f>
        <v>0</v>
      </c>
      <c r="Y5">
        <f>+L5/'Total x Ano'!$B$30</f>
        <v>0</v>
      </c>
    </row>
    <row r="6" spans="1:25" x14ac:dyDescent="0.25">
      <c r="A6" s="1" t="s">
        <v>33</v>
      </c>
      <c r="B6">
        <f>m!B6</f>
        <v>0</v>
      </c>
      <c r="C6">
        <f>m!C6</f>
        <v>0</v>
      </c>
      <c r="D6">
        <f>m!D6</f>
        <v>0</v>
      </c>
      <c r="E6">
        <f>m!E6</f>
        <v>0</v>
      </c>
      <c r="F6">
        <f>m!F6</f>
        <v>0</v>
      </c>
      <c r="G6">
        <f>m!G6</f>
        <v>0</v>
      </c>
      <c r="H6">
        <f>m!H6</f>
        <v>0</v>
      </c>
      <c r="I6">
        <f>m!I6</f>
        <v>0</v>
      </c>
      <c r="J6">
        <f>m!J6</f>
        <v>1</v>
      </c>
      <c r="K6">
        <f>m!K6</f>
        <v>0</v>
      </c>
      <c r="L6">
        <f t="shared" ref="L6:L32" si="0">SUM(B6:K6)</f>
        <v>1</v>
      </c>
      <c r="N6" s="1" t="s">
        <v>33</v>
      </c>
      <c r="O6">
        <f>+B6/'Total x Ano'!$B$30</f>
        <v>0</v>
      </c>
      <c r="P6">
        <f>+C6/'Total x Ano'!$B$30</f>
        <v>0</v>
      </c>
      <c r="Q6">
        <f>+D6/'Total x Ano'!$B$30</f>
        <v>0</v>
      </c>
      <c r="R6">
        <f>+E6/'Total x Ano'!$B$30</f>
        <v>0</v>
      </c>
      <c r="S6">
        <f>+F6/'Total x Ano'!$B$30</f>
        <v>0</v>
      </c>
      <c r="T6">
        <f>+G6/'Total x Ano'!$B$30</f>
        <v>0</v>
      </c>
      <c r="U6">
        <f>+H6/'Total x Ano'!$B$30</f>
        <v>0</v>
      </c>
      <c r="V6">
        <f>+I6/'Total x Ano'!$B$30</f>
        <v>0</v>
      </c>
      <c r="W6">
        <f>+J6/'Total x Ano'!$B$30</f>
        <v>1.1264686334809008E-5</v>
      </c>
      <c r="X6">
        <f>+K6/'Total x Ano'!$B$30</f>
        <v>0</v>
      </c>
      <c r="Y6">
        <f>+L6/'Total x Ano'!$B$30</f>
        <v>1.1264686334809008E-5</v>
      </c>
    </row>
    <row r="7" spans="1:25" x14ac:dyDescent="0.25">
      <c r="A7" s="1" t="s">
        <v>32</v>
      </c>
      <c r="B7">
        <f>m!B7</f>
        <v>0</v>
      </c>
      <c r="C7">
        <f>m!C7</f>
        <v>0</v>
      </c>
      <c r="D7">
        <f>m!D7</f>
        <v>2</v>
      </c>
      <c r="E7">
        <f>m!E7</f>
        <v>0</v>
      </c>
      <c r="F7">
        <f>m!F7</f>
        <v>2</v>
      </c>
      <c r="G7">
        <f>m!G7</f>
        <v>1</v>
      </c>
      <c r="H7">
        <f>m!H7</f>
        <v>0</v>
      </c>
      <c r="I7">
        <f>m!I7</f>
        <v>0</v>
      </c>
      <c r="J7">
        <f>m!J7</f>
        <v>0</v>
      </c>
      <c r="K7">
        <f>m!K7</f>
        <v>0</v>
      </c>
      <c r="L7">
        <f t="shared" si="0"/>
        <v>5</v>
      </c>
      <c r="N7" s="1" t="s">
        <v>32</v>
      </c>
      <c r="O7">
        <f>+B7/'Total x Ano'!$B$30</f>
        <v>0</v>
      </c>
      <c r="P7">
        <f>+C7/'Total x Ano'!$B$30</f>
        <v>0</v>
      </c>
      <c r="Q7">
        <f>+D7/'Total x Ano'!$B$30</f>
        <v>2.2529372669618015E-5</v>
      </c>
      <c r="R7">
        <f>+E7/'Total x Ano'!$B$30</f>
        <v>0</v>
      </c>
      <c r="S7">
        <f>+F7/'Total x Ano'!$B$30</f>
        <v>2.2529372669618015E-5</v>
      </c>
      <c r="T7">
        <f>+G7/'Total x Ano'!$B$30</f>
        <v>1.1264686334809008E-5</v>
      </c>
      <c r="U7">
        <f>+H7/'Total x Ano'!$B$30</f>
        <v>0</v>
      </c>
      <c r="V7">
        <f>+I7/'Total x Ano'!$B$30</f>
        <v>0</v>
      </c>
      <c r="W7">
        <f>+J7/'Total x Ano'!$B$30</f>
        <v>0</v>
      </c>
      <c r="X7">
        <f>+K7/'Total x Ano'!$B$30</f>
        <v>0</v>
      </c>
      <c r="Y7">
        <f>+L7/'Total x Ano'!$B$30</f>
        <v>5.6323431674045036E-5</v>
      </c>
    </row>
    <row r="8" spans="1:25" x14ac:dyDescent="0.25">
      <c r="A8" s="1" t="s">
        <v>31</v>
      </c>
      <c r="B8">
        <f>m!B8</f>
        <v>0</v>
      </c>
      <c r="C8">
        <f>m!C8</f>
        <v>0</v>
      </c>
      <c r="D8">
        <f>m!D8</f>
        <v>0</v>
      </c>
      <c r="E8">
        <f>m!E8</f>
        <v>0</v>
      </c>
      <c r="F8">
        <f>m!F8</f>
        <v>0</v>
      </c>
      <c r="G8">
        <f>m!G8</f>
        <v>0</v>
      </c>
      <c r="H8">
        <f>m!H8</f>
        <v>0</v>
      </c>
      <c r="I8">
        <f>m!I8</f>
        <v>0</v>
      </c>
      <c r="J8">
        <f>m!J8</f>
        <v>0</v>
      </c>
      <c r="K8">
        <f>m!K8</f>
        <v>0</v>
      </c>
      <c r="L8">
        <f t="shared" si="0"/>
        <v>0</v>
      </c>
      <c r="N8" s="1" t="s">
        <v>31</v>
      </c>
      <c r="O8">
        <f>+B8/'Total x Ano'!$B$30</f>
        <v>0</v>
      </c>
      <c r="P8">
        <f>+C8/'Total x Ano'!$B$30</f>
        <v>0</v>
      </c>
      <c r="Q8">
        <f>+D8/'Total x Ano'!$B$30</f>
        <v>0</v>
      </c>
      <c r="R8">
        <f>+E8/'Total x Ano'!$B$30</f>
        <v>0</v>
      </c>
      <c r="S8">
        <f>+F8/'Total x Ano'!$B$30</f>
        <v>0</v>
      </c>
      <c r="T8">
        <f>+G8/'Total x Ano'!$B$30</f>
        <v>0</v>
      </c>
      <c r="U8">
        <f>+H8/'Total x Ano'!$B$30</f>
        <v>0</v>
      </c>
      <c r="V8">
        <f>+I8/'Total x Ano'!$B$30</f>
        <v>0</v>
      </c>
      <c r="W8">
        <f>+J8/'Total x Ano'!$B$30</f>
        <v>0</v>
      </c>
      <c r="X8">
        <f>+K8/'Total x Ano'!$B$30</f>
        <v>0</v>
      </c>
      <c r="Y8">
        <f>+L8/'Total x Ano'!$B$30</f>
        <v>0</v>
      </c>
    </row>
    <row r="9" spans="1:25" x14ac:dyDescent="0.25">
      <c r="A9" s="1" t="s">
        <v>30</v>
      </c>
      <c r="B9">
        <f>m!B9</f>
        <v>0</v>
      </c>
      <c r="C9">
        <f>m!C9</f>
        <v>2</v>
      </c>
      <c r="D9">
        <f>m!D9</f>
        <v>2</v>
      </c>
      <c r="E9">
        <f>m!E9</f>
        <v>0</v>
      </c>
      <c r="F9">
        <f>m!F9</f>
        <v>3</v>
      </c>
      <c r="G9">
        <f>m!G9</f>
        <v>0</v>
      </c>
      <c r="H9">
        <f>m!H9</f>
        <v>0</v>
      </c>
      <c r="I9">
        <f>m!I9</f>
        <v>0</v>
      </c>
      <c r="J9">
        <f>m!J9</f>
        <v>0</v>
      </c>
      <c r="K9">
        <f>m!K9</f>
        <v>0</v>
      </c>
      <c r="L9">
        <f t="shared" si="0"/>
        <v>7</v>
      </c>
      <c r="N9" s="1" t="s">
        <v>30</v>
      </c>
      <c r="O9">
        <f>+B9/'Total x Ano'!$B$30</f>
        <v>0</v>
      </c>
      <c r="P9">
        <f>+C9/'Total x Ano'!$B$30</f>
        <v>2.2529372669618015E-5</v>
      </c>
      <c r="Q9">
        <f>+D9/'Total x Ano'!$B$30</f>
        <v>2.2529372669618015E-5</v>
      </c>
      <c r="R9">
        <f>+E9/'Total x Ano'!$B$30</f>
        <v>0</v>
      </c>
      <c r="S9">
        <f>+F9/'Total x Ano'!$B$30</f>
        <v>3.3794059004427025E-5</v>
      </c>
      <c r="T9">
        <f>+G9/'Total x Ano'!$B$30</f>
        <v>0</v>
      </c>
      <c r="U9">
        <f>+H9/'Total x Ano'!$B$30</f>
        <v>0</v>
      </c>
      <c r="V9">
        <f>+I9/'Total x Ano'!$B$30</f>
        <v>0</v>
      </c>
      <c r="W9">
        <f>+J9/'Total x Ano'!$B$30</f>
        <v>0</v>
      </c>
      <c r="X9">
        <f>+K9/'Total x Ano'!$B$30</f>
        <v>0</v>
      </c>
      <c r="Y9">
        <f>+L9/'Total x Ano'!$B$30</f>
        <v>7.8852804343663055E-5</v>
      </c>
    </row>
    <row r="10" spans="1:25" x14ac:dyDescent="0.25">
      <c r="A10" s="1" t="s">
        <v>29</v>
      </c>
      <c r="B10">
        <f>m!B10</f>
        <v>0</v>
      </c>
      <c r="C10">
        <f>m!C10</f>
        <v>0</v>
      </c>
      <c r="D10">
        <f>m!D10</f>
        <v>0</v>
      </c>
      <c r="E10">
        <f>m!E10</f>
        <v>0</v>
      </c>
      <c r="F10">
        <f>m!F10</f>
        <v>1</v>
      </c>
      <c r="G10">
        <f>m!G10</f>
        <v>0</v>
      </c>
      <c r="H10">
        <f>m!H10</f>
        <v>0</v>
      </c>
      <c r="I10">
        <f>m!I10</f>
        <v>0</v>
      </c>
      <c r="J10">
        <f>m!J10</f>
        <v>0</v>
      </c>
      <c r="K10">
        <f>m!K10</f>
        <v>0</v>
      </c>
      <c r="L10">
        <f t="shared" si="0"/>
        <v>1</v>
      </c>
      <c r="N10" s="1" t="s">
        <v>29</v>
      </c>
      <c r="O10">
        <f>+B10/'Total x Ano'!$B$30</f>
        <v>0</v>
      </c>
      <c r="P10">
        <f>+C10/'Total x Ano'!$B$30</f>
        <v>0</v>
      </c>
      <c r="Q10">
        <f>+D10/'Total x Ano'!$B$30</f>
        <v>0</v>
      </c>
      <c r="R10">
        <f>+E10/'Total x Ano'!$B$30</f>
        <v>0</v>
      </c>
      <c r="S10">
        <f>+F10/'Total x Ano'!$B$30</f>
        <v>1.1264686334809008E-5</v>
      </c>
      <c r="T10">
        <f>+G10/'Total x Ano'!$B$30</f>
        <v>0</v>
      </c>
      <c r="U10">
        <f>+H10/'Total x Ano'!$B$30</f>
        <v>0</v>
      </c>
      <c r="V10">
        <f>+I10/'Total x Ano'!$B$30</f>
        <v>0</v>
      </c>
      <c r="W10">
        <f>+J10/'Total x Ano'!$B$30</f>
        <v>0</v>
      </c>
      <c r="X10">
        <f>+K10/'Total x Ano'!$B$30</f>
        <v>0</v>
      </c>
      <c r="Y10">
        <f>+L10/'Total x Ano'!$B$30</f>
        <v>1.1264686334809008E-5</v>
      </c>
    </row>
    <row r="11" spans="1:25" x14ac:dyDescent="0.25">
      <c r="A11" s="1" t="s">
        <v>28</v>
      </c>
      <c r="B11">
        <f>m!B11</f>
        <v>1</v>
      </c>
      <c r="C11">
        <f>m!C11</f>
        <v>0</v>
      </c>
      <c r="D11">
        <f>m!D11</f>
        <v>0</v>
      </c>
      <c r="E11">
        <f>m!E11</f>
        <v>0</v>
      </c>
      <c r="F11">
        <f>m!F11</f>
        <v>1</v>
      </c>
      <c r="G11">
        <f>m!G11</f>
        <v>0</v>
      </c>
      <c r="H11">
        <f>m!H11</f>
        <v>0</v>
      </c>
      <c r="I11">
        <f>m!I11</f>
        <v>0</v>
      </c>
      <c r="J11">
        <f>m!J11</f>
        <v>0</v>
      </c>
      <c r="K11">
        <f>m!K11</f>
        <v>0</v>
      </c>
      <c r="L11">
        <f t="shared" si="0"/>
        <v>2</v>
      </c>
      <c r="N11" s="1" t="s">
        <v>28</v>
      </c>
      <c r="O11">
        <f>+B11/'Total x Ano'!$B$30</f>
        <v>1.1264686334809008E-5</v>
      </c>
      <c r="P11">
        <f>+C11/'Total x Ano'!$B$30</f>
        <v>0</v>
      </c>
      <c r="Q11">
        <f>+D11/'Total x Ano'!$B$30</f>
        <v>0</v>
      </c>
      <c r="R11">
        <f>+E11/'Total x Ano'!$B$30</f>
        <v>0</v>
      </c>
      <c r="S11">
        <f>+F11/'Total x Ano'!$B$30</f>
        <v>1.1264686334809008E-5</v>
      </c>
      <c r="T11">
        <f>+G11/'Total x Ano'!$B$30</f>
        <v>0</v>
      </c>
      <c r="U11">
        <f>+H11/'Total x Ano'!$B$30</f>
        <v>0</v>
      </c>
      <c r="V11">
        <f>+I11/'Total x Ano'!$B$30</f>
        <v>0</v>
      </c>
      <c r="W11">
        <f>+J11/'Total x Ano'!$B$30</f>
        <v>0</v>
      </c>
      <c r="X11">
        <f>+K11/'Total x Ano'!$B$30</f>
        <v>0</v>
      </c>
      <c r="Y11">
        <f>+L11/'Total x Ano'!$B$30</f>
        <v>2.2529372669618015E-5</v>
      </c>
    </row>
    <row r="12" spans="1:25" x14ac:dyDescent="0.25">
      <c r="A12" s="1" t="s">
        <v>27</v>
      </c>
      <c r="B12">
        <f>m!B12</f>
        <v>0</v>
      </c>
      <c r="C12">
        <f>m!C12</f>
        <v>0</v>
      </c>
      <c r="D12">
        <f>m!D12</f>
        <v>2</v>
      </c>
      <c r="E12">
        <f>m!E12</f>
        <v>0</v>
      </c>
      <c r="F12">
        <f>m!F12</f>
        <v>0</v>
      </c>
      <c r="G12">
        <f>m!G12</f>
        <v>0</v>
      </c>
      <c r="H12">
        <f>m!H12</f>
        <v>0</v>
      </c>
      <c r="I12">
        <f>m!I12</f>
        <v>0</v>
      </c>
      <c r="J12">
        <f>m!J12</f>
        <v>0</v>
      </c>
      <c r="K12">
        <f>m!K12</f>
        <v>0</v>
      </c>
      <c r="L12">
        <f t="shared" si="0"/>
        <v>2</v>
      </c>
      <c r="N12" s="1" t="s">
        <v>27</v>
      </c>
      <c r="O12">
        <f>+B12/'Total x Ano'!$B$30</f>
        <v>0</v>
      </c>
      <c r="P12">
        <f>+C12/'Total x Ano'!$B$30</f>
        <v>0</v>
      </c>
      <c r="Q12">
        <f>+D12/'Total x Ano'!$B$30</f>
        <v>2.2529372669618015E-5</v>
      </c>
      <c r="R12">
        <f>+E12/'Total x Ano'!$B$30</f>
        <v>0</v>
      </c>
      <c r="S12">
        <f>+F12/'Total x Ano'!$B$30</f>
        <v>0</v>
      </c>
      <c r="T12">
        <f>+G12/'Total x Ano'!$B$30</f>
        <v>0</v>
      </c>
      <c r="U12">
        <f>+H12/'Total x Ano'!$B$30</f>
        <v>0</v>
      </c>
      <c r="V12">
        <f>+I12/'Total x Ano'!$B$30</f>
        <v>0</v>
      </c>
      <c r="W12">
        <f>+J12/'Total x Ano'!$B$30</f>
        <v>0</v>
      </c>
      <c r="X12">
        <f>+K12/'Total x Ano'!$B$30</f>
        <v>0</v>
      </c>
      <c r="Y12">
        <f>+L12/'Total x Ano'!$B$30</f>
        <v>2.2529372669618015E-5</v>
      </c>
    </row>
    <row r="13" spans="1:25" x14ac:dyDescent="0.25">
      <c r="A13" s="1" t="s">
        <v>26</v>
      </c>
      <c r="B13">
        <f>m!B13</f>
        <v>0</v>
      </c>
      <c r="C13">
        <f>m!C13</f>
        <v>1</v>
      </c>
      <c r="D13">
        <f>m!D13</f>
        <v>2</v>
      </c>
      <c r="E13">
        <f>m!E13</f>
        <v>0</v>
      </c>
      <c r="F13">
        <f>m!F13</f>
        <v>1</v>
      </c>
      <c r="G13">
        <f>m!G13</f>
        <v>0</v>
      </c>
      <c r="H13">
        <f>m!H13</f>
        <v>1</v>
      </c>
      <c r="I13">
        <f>m!I13</f>
        <v>0</v>
      </c>
      <c r="J13">
        <f>m!J13</f>
        <v>0</v>
      </c>
      <c r="K13">
        <f>m!K13</f>
        <v>0</v>
      </c>
      <c r="L13">
        <f t="shared" si="0"/>
        <v>5</v>
      </c>
      <c r="N13" s="1" t="s">
        <v>26</v>
      </c>
      <c r="O13">
        <f>+B13/'Total x Ano'!$B$30</f>
        <v>0</v>
      </c>
      <c r="P13">
        <f>+C13/'Total x Ano'!$B$30</f>
        <v>1.1264686334809008E-5</v>
      </c>
      <c r="Q13">
        <f>+D13/'Total x Ano'!$B$30</f>
        <v>2.2529372669618015E-5</v>
      </c>
      <c r="R13">
        <f>+E13/'Total x Ano'!$B$30</f>
        <v>0</v>
      </c>
      <c r="S13">
        <f>+F13/'Total x Ano'!$B$30</f>
        <v>1.1264686334809008E-5</v>
      </c>
      <c r="T13">
        <f>+G13/'Total x Ano'!$B$30</f>
        <v>0</v>
      </c>
      <c r="U13">
        <f>+H13/'Total x Ano'!$B$30</f>
        <v>1.1264686334809008E-5</v>
      </c>
      <c r="V13">
        <f>+I13/'Total x Ano'!$B$30</f>
        <v>0</v>
      </c>
      <c r="W13">
        <f>+J13/'Total x Ano'!$B$30</f>
        <v>0</v>
      </c>
      <c r="X13">
        <f>+K13/'Total x Ano'!$B$30</f>
        <v>0</v>
      </c>
      <c r="Y13">
        <f>+L13/'Total x Ano'!$B$30</f>
        <v>5.6323431674045036E-5</v>
      </c>
    </row>
    <row r="14" spans="1:25" x14ac:dyDescent="0.25">
      <c r="A14" s="1" t="s">
        <v>25</v>
      </c>
      <c r="B14">
        <f>m!B14</f>
        <v>0</v>
      </c>
      <c r="C14">
        <f>m!C14</f>
        <v>1</v>
      </c>
      <c r="D14">
        <f>m!D14</f>
        <v>4</v>
      </c>
      <c r="E14">
        <f>m!E14</f>
        <v>0</v>
      </c>
      <c r="F14">
        <f>m!F14</f>
        <v>1</v>
      </c>
      <c r="G14">
        <f>m!G14</f>
        <v>0</v>
      </c>
      <c r="H14">
        <f>m!H14</f>
        <v>2</v>
      </c>
      <c r="I14">
        <f>m!I14</f>
        <v>0</v>
      </c>
      <c r="J14">
        <f>m!J14</f>
        <v>0</v>
      </c>
      <c r="K14">
        <f>m!K14</f>
        <v>0</v>
      </c>
      <c r="L14">
        <f t="shared" si="0"/>
        <v>8</v>
      </c>
      <c r="N14" s="1" t="s">
        <v>25</v>
      </c>
      <c r="O14">
        <f>+B14/'Total x Ano'!$B$30</f>
        <v>0</v>
      </c>
      <c r="P14">
        <f>+C14/'Total x Ano'!$B$30</f>
        <v>1.1264686334809008E-5</v>
      </c>
      <c r="Q14">
        <f>+D14/'Total x Ano'!$B$30</f>
        <v>4.505874533923603E-5</v>
      </c>
      <c r="R14">
        <f>+E14/'Total x Ano'!$B$30</f>
        <v>0</v>
      </c>
      <c r="S14">
        <f>+F14/'Total x Ano'!$B$30</f>
        <v>1.1264686334809008E-5</v>
      </c>
      <c r="T14">
        <f>+G14/'Total x Ano'!$B$30</f>
        <v>0</v>
      </c>
      <c r="U14">
        <f>+H14/'Total x Ano'!$B$30</f>
        <v>2.2529372669618015E-5</v>
      </c>
      <c r="V14">
        <f>+I14/'Total x Ano'!$B$30</f>
        <v>0</v>
      </c>
      <c r="W14">
        <f>+J14/'Total x Ano'!$B$30</f>
        <v>0</v>
      </c>
      <c r="X14">
        <f>+K14/'Total x Ano'!$B$30</f>
        <v>0</v>
      </c>
      <c r="Y14">
        <f>+L14/'Total x Ano'!$B$30</f>
        <v>9.0117490678472061E-5</v>
      </c>
    </row>
    <row r="15" spans="1:25" x14ac:dyDescent="0.25">
      <c r="A15" s="1" t="s">
        <v>24</v>
      </c>
      <c r="B15">
        <f>m!B15</f>
        <v>0</v>
      </c>
      <c r="C15">
        <f>m!C15</f>
        <v>1</v>
      </c>
      <c r="D15">
        <f>m!D15</f>
        <v>1</v>
      </c>
      <c r="E15">
        <f>m!E15</f>
        <v>0</v>
      </c>
      <c r="F15">
        <f>m!F15</f>
        <v>2</v>
      </c>
      <c r="G15">
        <f>m!G15</f>
        <v>0</v>
      </c>
      <c r="H15">
        <f>m!H15</f>
        <v>0</v>
      </c>
      <c r="I15">
        <f>m!I15</f>
        <v>0</v>
      </c>
      <c r="J15">
        <f>m!J15</f>
        <v>0</v>
      </c>
      <c r="K15">
        <f>m!K15</f>
        <v>0</v>
      </c>
      <c r="L15">
        <f t="shared" si="0"/>
        <v>4</v>
      </c>
      <c r="N15" s="1" t="s">
        <v>24</v>
      </c>
      <c r="O15">
        <f>+B15/'Total x Ano'!$B$30</f>
        <v>0</v>
      </c>
      <c r="P15">
        <f>+C15/'Total x Ano'!$B$30</f>
        <v>1.1264686334809008E-5</v>
      </c>
      <c r="Q15">
        <f>+D15/'Total x Ano'!$B$30</f>
        <v>1.1264686334809008E-5</v>
      </c>
      <c r="R15">
        <f>+E15/'Total x Ano'!$B$30</f>
        <v>0</v>
      </c>
      <c r="S15">
        <f>+F15/'Total x Ano'!$B$30</f>
        <v>2.2529372669618015E-5</v>
      </c>
      <c r="T15">
        <f>+G15/'Total x Ano'!$B$30</f>
        <v>0</v>
      </c>
      <c r="U15">
        <f>+H15/'Total x Ano'!$B$30</f>
        <v>0</v>
      </c>
      <c r="V15">
        <f>+I15/'Total x Ano'!$B$30</f>
        <v>0</v>
      </c>
      <c r="W15">
        <f>+J15/'Total x Ano'!$B$30</f>
        <v>0</v>
      </c>
      <c r="X15">
        <f>+K15/'Total x Ano'!$B$30</f>
        <v>0</v>
      </c>
      <c r="Y15">
        <f>+L15/'Total x Ano'!$B$30</f>
        <v>4.505874533923603E-5</v>
      </c>
    </row>
    <row r="16" spans="1:25" x14ac:dyDescent="0.25">
      <c r="A16" s="1" t="s">
        <v>23</v>
      </c>
      <c r="B16">
        <f>m!B16</f>
        <v>0</v>
      </c>
      <c r="C16">
        <f>m!C16</f>
        <v>0</v>
      </c>
      <c r="D16">
        <f>m!D16</f>
        <v>2</v>
      </c>
      <c r="E16">
        <f>m!E16</f>
        <v>0</v>
      </c>
      <c r="F16">
        <f>m!F16</f>
        <v>3</v>
      </c>
      <c r="G16">
        <f>m!G16</f>
        <v>0</v>
      </c>
      <c r="H16">
        <f>m!H16</f>
        <v>0</v>
      </c>
      <c r="I16">
        <f>m!I16</f>
        <v>0</v>
      </c>
      <c r="J16">
        <f>m!J16</f>
        <v>0</v>
      </c>
      <c r="K16">
        <f>m!K16</f>
        <v>0</v>
      </c>
      <c r="L16">
        <f t="shared" si="0"/>
        <v>5</v>
      </c>
      <c r="N16" s="1" t="s">
        <v>23</v>
      </c>
      <c r="O16">
        <f>+B16/'Total x Ano'!$B$30</f>
        <v>0</v>
      </c>
      <c r="P16">
        <f>+C16/'Total x Ano'!$B$30</f>
        <v>0</v>
      </c>
      <c r="Q16">
        <f>+D16/'Total x Ano'!$B$30</f>
        <v>2.2529372669618015E-5</v>
      </c>
      <c r="R16">
        <f>+E16/'Total x Ano'!$B$30</f>
        <v>0</v>
      </c>
      <c r="S16">
        <f>+F16/'Total x Ano'!$B$30</f>
        <v>3.3794059004427025E-5</v>
      </c>
      <c r="T16">
        <f>+G16/'Total x Ano'!$B$30</f>
        <v>0</v>
      </c>
      <c r="U16">
        <f>+H16/'Total x Ano'!$B$30</f>
        <v>0</v>
      </c>
      <c r="V16">
        <f>+I16/'Total x Ano'!$B$30</f>
        <v>0</v>
      </c>
      <c r="W16">
        <f>+J16/'Total x Ano'!$B$30</f>
        <v>0</v>
      </c>
      <c r="X16">
        <f>+K16/'Total x Ano'!$B$30</f>
        <v>0</v>
      </c>
      <c r="Y16">
        <f>+L16/'Total x Ano'!$B$30</f>
        <v>5.6323431674045036E-5</v>
      </c>
    </row>
    <row r="17" spans="1:25" x14ac:dyDescent="0.25">
      <c r="A17" s="1" t="s">
        <v>22</v>
      </c>
      <c r="B17">
        <f>m!B17</f>
        <v>0</v>
      </c>
      <c r="C17">
        <f>m!C17</f>
        <v>0</v>
      </c>
      <c r="D17">
        <f>m!D17</f>
        <v>2</v>
      </c>
      <c r="E17">
        <f>m!E17</f>
        <v>0</v>
      </c>
      <c r="F17">
        <f>m!F17</f>
        <v>8</v>
      </c>
      <c r="G17">
        <f>m!G17</f>
        <v>0</v>
      </c>
      <c r="H17">
        <f>m!H17</f>
        <v>1</v>
      </c>
      <c r="I17">
        <f>m!I17</f>
        <v>0</v>
      </c>
      <c r="J17">
        <f>m!J17</f>
        <v>0</v>
      </c>
      <c r="K17">
        <f>m!K17</f>
        <v>1</v>
      </c>
      <c r="L17">
        <f t="shared" si="0"/>
        <v>12</v>
      </c>
      <c r="N17" s="1" t="s">
        <v>22</v>
      </c>
      <c r="O17">
        <f>+B17/'Total x Ano'!$B$30</f>
        <v>0</v>
      </c>
      <c r="P17">
        <f>+C17/'Total x Ano'!$B$30</f>
        <v>0</v>
      </c>
      <c r="Q17">
        <f>+D17/'Total x Ano'!$B$30</f>
        <v>2.2529372669618015E-5</v>
      </c>
      <c r="R17">
        <f>+E17/'Total x Ano'!$B$30</f>
        <v>0</v>
      </c>
      <c r="S17">
        <f>+F17/'Total x Ano'!$B$30</f>
        <v>9.0117490678472061E-5</v>
      </c>
      <c r="T17">
        <f>+G17/'Total x Ano'!$B$30</f>
        <v>0</v>
      </c>
      <c r="U17">
        <f>+H17/'Total x Ano'!$B$30</f>
        <v>1.1264686334809008E-5</v>
      </c>
      <c r="V17">
        <f>+I17/'Total x Ano'!$B$30</f>
        <v>0</v>
      </c>
      <c r="W17">
        <f>+J17/'Total x Ano'!$B$30</f>
        <v>0</v>
      </c>
      <c r="X17">
        <f>+K17/'Total x Ano'!$B$30</f>
        <v>1.1264686334809008E-5</v>
      </c>
      <c r="Y17">
        <f>+L17/'Total x Ano'!$B$30</f>
        <v>1.351762360177081E-4</v>
      </c>
    </row>
    <row r="18" spans="1:25" x14ac:dyDescent="0.25">
      <c r="A18" s="1" t="s">
        <v>21</v>
      </c>
      <c r="B18">
        <f>m!B18</f>
        <v>0</v>
      </c>
      <c r="C18">
        <f>m!C18</f>
        <v>0</v>
      </c>
      <c r="D18">
        <f>m!D18</f>
        <v>2</v>
      </c>
      <c r="E18">
        <f>m!E18</f>
        <v>0</v>
      </c>
      <c r="F18">
        <f>m!F18</f>
        <v>1</v>
      </c>
      <c r="G18">
        <f>m!G18</f>
        <v>0</v>
      </c>
      <c r="H18">
        <f>m!H18</f>
        <v>0</v>
      </c>
      <c r="I18">
        <f>m!I18</f>
        <v>0</v>
      </c>
      <c r="J18">
        <f>m!J18</f>
        <v>0</v>
      </c>
      <c r="K18">
        <f>m!K18</f>
        <v>0</v>
      </c>
      <c r="L18">
        <f t="shared" si="0"/>
        <v>3</v>
      </c>
      <c r="N18" s="1" t="s">
        <v>21</v>
      </c>
      <c r="O18">
        <f>+B18/'Total x Ano'!$B$30</f>
        <v>0</v>
      </c>
      <c r="P18">
        <f>+C18/'Total x Ano'!$B$30</f>
        <v>0</v>
      </c>
      <c r="Q18">
        <f>+D18/'Total x Ano'!$B$30</f>
        <v>2.2529372669618015E-5</v>
      </c>
      <c r="R18">
        <f>+E18/'Total x Ano'!$B$30</f>
        <v>0</v>
      </c>
      <c r="S18">
        <f>+F18/'Total x Ano'!$B$30</f>
        <v>1.1264686334809008E-5</v>
      </c>
      <c r="T18">
        <f>+G18/'Total x Ano'!$B$30</f>
        <v>0</v>
      </c>
      <c r="U18">
        <f>+H18/'Total x Ano'!$B$30</f>
        <v>0</v>
      </c>
      <c r="V18">
        <f>+I18/'Total x Ano'!$B$30</f>
        <v>0</v>
      </c>
      <c r="W18">
        <f>+J18/'Total x Ano'!$B$30</f>
        <v>0</v>
      </c>
      <c r="X18">
        <f>+K18/'Total x Ano'!$B$30</f>
        <v>0</v>
      </c>
      <c r="Y18">
        <f>+L18/'Total x Ano'!$B$30</f>
        <v>3.3794059004427025E-5</v>
      </c>
    </row>
    <row r="19" spans="1:25" x14ac:dyDescent="0.25">
      <c r="A19" s="1" t="s">
        <v>20</v>
      </c>
      <c r="B19">
        <f>m!B19</f>
        <v>0</v>
      </c>
      <c r="C19">
        <f>m!C19</f>
        <v>0</v>
      </c>
      <c r="D19">
        <f>m!D19</f>
        <v>3</v>
      </c>
      <c r="E19">
        <f>m!E19</f>
        <v>0</v>
      </c>
      <c r="F19">
        <f>m!F19</f>
        <v>1</v>
      </c>
      <c r="G19">
        <f>m!G19</f>
        <v>0</v>
      </c>
      <c r="H19">
        <f>m!H19</f>
        <v>2</v>
      </c>
      <c r="I19">
        <f>m!I19</f>
        <v>0</v>
      </c>
      <c r="J19">
        <f>m!J19</f>
        <v>0</v>
      </c>
      <c r="K19">
        <f>m!K19</f>
        <v>0</v>
      </c>
      <c r="L19">
        <f t="shared" si="0"/>
        <v>6</v>
      </c>
      <c r="N19" s="1" t="s">
        <v>20</v>
      </c>
      <c r="O19">
        <f>+B19/'Total x Ano'!$B$30</f>
        <v>0</v>
      </c>
      <c r="P19">
        <f>+C19/'Total x Ano'!$B$30</f>
        <v>0</v>
      </c>
      <c r="Q19">
        <f>+D19/'Total x Ano'!$B$30</f>
        <v>3.3794059004427025E-5</v>
      </c>
      <c r="R19">
        <f>+E19/'Total x Ano'!$B$30</f>
        <v>0</v>
      </c>
      <c r="S19">
        <f>+F19/'Total x Ano'!$B$30</f>
        <v>1.1264686334809008E-5</v>
      </c>
      <c r="T19">
        <f>+G19/'Total x Ano'!$B$30</f>
        <v>0</v>
      </c>
      <c r="U19">
        <f>+H19/'Total x Ano'!$B$30</f>
        <v>2.2529372669618015E-5</v>
      </c>
      <c r="V19">
        <f>+I19/'Total x Ano'!$B$30</f>
        <v>0</v>
      </c>
      <c r="W19">
        <f>+J19/'Total x Ano'!$B$30</f>
        <v>0</v>
      </c>
      <c r="X19">
        <f>+K19/'Total x Ano'!$B$30</f>
        <v>0</v>
      </c>
      <c r="Y19">
        <f>+L19/'Total x Ano'!$B$30</f>
        <v>6.7588118008854049E-5</v>
      </c>
    </row>
    <row r="20" spans="1:25" x14ac:dyDescent="0.25">
      <c r="A20" s="1" t="s">
        <v>19</v>
      </c>
      <c r="B20">
        <f>m!B20</f>
        <v>0</v>
      </c>
      <c r="C20">
        <f>m!C20</f>
        <v>0</v>
      </c>
      <c r="D20">
        <f>m!D20</f>
        <v>2</v>
      </c>
      <c r="E20">
        <f>m!E20</f>
        <v>0</v>
      </c>
      <c r="F20">
        <f>m!F20</f>
        <v>2</v>
      </c>
      <c r="G20">
        <f>m!G20</f>
        <v>2</v>
      </c>
      <c r="H20">
        <f>m!H20</f>
        <v>2</v>
      </c>
      <c r="I20">
        <f>m!I20</f>
        <v>0</v>
      </c>
      <c r="J20">
        <f>m!J20</f>
        <v>0</v>
      </c>
      <c r="K20">
        <f>m!K20</f>
        <v>1</v>
      </c>
      <c r="L20">
        <f t="shared" si="0"/>
        <v>9</v>
      </c>
      <c r="N20" s="1" t="s">
        <v>19</v>
      </c>
      <c r="O20">
        <f>+B20/'Total x Ano'!$B$30</f>
        <v>0</v>
      </c>
      <c r="P20">
        <f>+C20/'Total x Ano'!$B$30</f>
        <v>0</v>
      </c>
      <c r="Q20">
        <f>+D20/'Total x Ano'!$B$30</f>
        <v>2.2529372669618015E-5</v>
      </c>
      <c r="R20">
        <f>+E20/'Total x Ano'!$B$30</f>
        <v>0</v>
      </c>
      <c r="S20">
        <f>+F20/'Total x Ano'!$B$30</f>
        <v>2.2529372669618015E-5</v>
      </c>
      <c r="T20">
        <f>+G20/'Total x Ano'!$B$30</f>
        <v>2.2529372669618015E-5</v>
      </c>
      <c r="U20">
        <f>+H20/'Total x Ano'!$B$30</f>
        <v>2.2529372669618015E-5</v>
      </c>
      <c r="V20">
        <f>+I20/'Total x Ano'!$B$30</f>
        <v>0</v>
      </c>
      <c r="W20">
        <f>+J20/'Total x Ano'!$B$30</f>
        <v>0</v>
      </c>
      <c r="X20">
        <f>+K20/'Total x Ano'!$B$30</f>
        <v>1.1264686334809008E-5</v>
      </c>
      <c r="Y20">
        <f>+L20/'Total x Ano'!$B$30</f>
        <v>1.0138217701328107E-4</v>
      </c>
    </row>
    <row r="21" spans="1:25" x14ac:dyDescent="0.25">
      <c r="A21" s="1" t="s">
        <v>18</v>
      </c>
      <c r="B21">
        <f>m!B21</f>
        <v>3</v>
      </c>
      <c r="C21">
        <f>m!C21</f>
        <v>4</v>
      </c>
      <c r="D21">
        <f>m!D21</f>
        <v>10</v>
      </c>
      <c r="E21">
        <f>m!E21</f>
        <v>0</v>
      </c>
      <c r="F21">
        <f>m!F21</f>
        <v>8</v>
      </c>
      <c r="G21">
        <f>m!G21</f>
        <v>2</v>
      </c>
      <c r="H21">
        <f>m!H21</f>
        <v>5</v>
      </c>
      <c r="I21">
        <f>m!I21</f>
        <v>0</v>
      </c>
      <c r="J21">
        <f>m!J21</f>
        <v>1</v>
      </c>
      <c r="K21">
        <f>m!K21</f>
        <v>1</v>
      </c>
      <c r="L21">
        <f t="shared" si="0"/>
        <v>34</v>
      </c>
      <c r="N21" s="1" t="s">
        <v>18</v>
      </c>
      <c r="O21">
        <f>+B21/'Total x Ano'!$B$30</f>
        <v>3.3794059004427025E-5</v>
      </c>
      <c r="P21">
        <f>+C21/'Total x Ano'!$B$30</f>
        <v>4.505874533923603E-5</v>
      </c>
      <c r="Q21">
        <f>+D21/'Total x Ano'!$B$30</f>
        <v>1.1264686334809007E-4</v>
      </c>
      <c r="R21">
        <f>+E21/'Total x Ano'!$B$30</f>
        <v>0</v>
      </c>
      <c r="S21">
        <f>+F21/'Total x Ano'!$B$30</f>
        <v>9.0117490678472061E-5</v>
      </c>
      <c r="T21">
        <f>+G21/'Total x Ano'!$B$30</f>
        <v>2.2529372669618015E-5</v>
      </c>
      <c r="U21">
        <f>+H21/'Total x Ano'!$B$30</f>
        <v>5.6323431674045036E-5</v>
      </c>
      <c r="V21">
        <f>+I21/'Total x Ano'!$B$30</f>
        <v>0</v>
      </c>
      <c r="W21">
        <f>+J21/'Total x Ano'!$B$30</f>
        <v>1.1264686334809008E-5</v>
      </c>
      <c r="X21">
        <f>+K21/'Total x Ano'!$B$30</f>
        <v>1.1264686334809008E-5</v>
      </c>
      <c r="Y21">
        <f>+L21/'Total x Ano'!$B$30</f>
        <v>3.8299933538350626E-4</v>
      </c>
    </row>
    <row r="22" spans="1:25" x14ac:dyDescent="0.25">
      <c r="A22" s="1" t="s">
        <v>17</v>
      </c>
      <c r="B22">
        <f>m!B22</f>
        <v>0</v>
      </c>
      <c r="C22">
        <f>m!C22</f>
        <v>0</v>
      </c>
      <c r="D22">
        <f>m!D22</f>
        <v>3</v>
      </c>
      <c r="E22">
        <f>m!E22</f>
        <v>0</v>
      </c>
      <c r="F22">
        <f>m!F22</f>
        <v>1</v>
      </c>
      <c r="G22">
        <f>m!G22</f>
        <v>0</v>
      </c>
      <c r="H22">
        <f>m!H22</f>
        <v>0</v>
      </c>
      <c r="I22">
        <f>m!I22</f>
        <v>0</v>
      </c>
      <c r="J22">
        <f>m!J22</f>
        <v>1</v>
      </c>
      <c r="K22">
        <f>m!K22</f>
        <v>0</v>
      </c>
      <c r="L22">
        <f t="shared" si="0"/>
        <v>5</v>
      </c>
      <c r="N22" s="1" t="s">
        <v>17</v>
      </c>
      <c r="O22">
        <f>+B22/'Total x Ano'!$B$30</f>
        <v>0</v>
      </c>
      <c r="P22">
        <f>+C22/'Total x Ano'!$B$30</f>
        <v>0</v>
      </c>
      <c r="Q22">
        <f>+D22/'Total x Ano'!$B$30</f>
        <v>3.3794059004427025E-5</v>
      </c>
      <c r="R22">
        <f>+E22/'Total x Ano'!$B$30</f>
        <v>0</v>
      </c>
      <c r="S22">
        <f>+F22/'Total x Ano'!$B$30</f>
        <v>1.1264686334809008E-5</v>
      </c>
      <c r="T22">
        <f>+G22/'Total x Ano'!$B$30</f>
        <v>0</v>
      </c>
      <c r="U22">
        <f>+H22/'Total x Ano'!$B$30</f>
        <v>0</v>
      </c>
      <c r="V22">
        <f>+I22/'Total x Ano'!$B$30</f>
        <v>0</v>
      </c>
      <c r="W22">
        <f>+J22/'Total x Ano'!$B$30</f>
        <v>1.1264686334809008E-5</v>
      </c>
      <c r="X22">
        <f>+K22/'Total x Ano'!$B$30</f>
        <v>0</v>
      </c>
      <c r="Y22">
        <f>+L22/'Total x Ano'!$B$30</f>
        <v>5.6323431674045036E-5</v>
      </c>
    </row>
    <row r="23" spans="1:25" x14ac:dyDescent="0.25">
      <c r="A23" s="1" t="s">
        <v>16</v>
      </c>
      <c r="B23">
        <f>m!B23</f>
        <v>3</v>
      </c>
      <c r="C23">
        <f>m!C23</f>
        <v>3</v>
      </c>
      <c r="D23">
        <f>m!D23</f>
        <v>14</v>
      </c>
      <c r="E23">
        <f>m!E23</f>
        <v>0</v>
      </c>
      <c r="F23">
        <f>m!F23</f>
        <v>17</v>
      </c>
      <c r="G23">
        <f>m!G23</f>
        <v>3</v>
      </c>
      <c r="H23">
        <f>m!H23</f>
        <v>7</v>
      </c>
      <c r="I23">
        <f>m!I23</f>
        <v>0</v>
      </c>
      <c r="J23">
        <f>m!J23</f>
        <v>1</v>
      </c>
      <c r="K23">
        <f>m!K23</f>
        <v>3</v>
      </c>
      <c r="L23">
        <f t="shared" si="0"/>
        <v>51</v>
      </c>
      <c r="N23" s="1" t="s">
        <v>16</v>
      </c>
      <c r="O23">
        <f>+B23/'Total x Ano'!$B$30</f>
        <v>3.3794059004427025E-5</v>
      </c>
      <c r="P23">
        <f>+C23/'Total x Ano'!$B$30</f>
        <v>3.3794059004427025E-5</v>
      </c>
      <c r="Q23">
        <f>+D23/'Total x Ano'!$B$30</f>
        <v>1.5770560868732611E-4</v>
      </c>
      <c r="R23">
        <f>+E23/'Total x Ano'!$B$30</f>
        <v>0</v>
      </c>
      <c r="S23">
        <f>+F23/'Total x Ano'!$B$30</f>
        <v>1.9149966769175313E-4</v>
      </c>
      <c r="T23">
        <f>+G23/'Total x Ano'!$B$30</f>
        <v>3.3794059004427025E-5</v>
      </c>
      <c r="U23">
        <f>+H23/'Total x Ano'!$B$30</f>
        <v>7.8852804343663055E-5</v>
      </c>
      <c r="V23">
        <f>+I23/'Total x Ano'!$B$30</f>
        <v>0</v>
      </c>
      <c r="W23">
        <f>+J23/'Total x Ano'!$B$30</f>
        <v>1.1264686334809008E-5</v>
      </c>
      <c r="X23">
        <f>+K23/'Total x Ano'!$B$30</f>
        <v>3.3794059004427025E-5</v>
      </c>
      <c r="Y23">
        <f>+L23/'Total x Ano'!$B$30</f>
        <v>5.7449900307525936E-4</v>
      </c>
    </row>
    <row r="24" spans="1:25" x14ac:dyDescent="0.25">
      <c r="A24" s="1" t="s">
        <v>15</v>
      </c>
      <c r="B24">
        <f>m!B24</f>
        <v>7</v>
      </c>
      <c r="C24">
        <f>m!C24</f>
        <v>6</v>
      </c>
      <c r="D24">
        <f>m!D24</f>
        <v>38</v>
      </c>
      <c r="E24">
        <f>m!E24</f>
        <v>0</v>
      </c>
      <c r="F24">
        <f>m!F24</f>
        <v>89</v>
      </c>
      <c r="G24">
        <f>m!G24</f>
        <v>3</v>
      </c>
      <c r="H24">
        <f>m!H24</f>
        <v>23</v>
      </c>
      <c r="I24">
        <f>m!I24</f>
        <v>7</v>
      </c>
      <c r="J24">
        <f>m!J24</f>
        <v>5</v>
      </c>
      <c r="K24">
        <f>m!K24</f>
        <v>32</v>
      </c>
      <c r="L24">
        <f t="shared" si="0"/>
        <v>210</v>
      </c>
      <c r="N24" s="1" t="s">
        <v>15</v>
      </c>
      <c r="O24">
        <f>+B24/'Total x Ano'!$B$30</f>
        <v>7.8852804343663055E-5</v>
      </c>
      <c r="P24">
        <f>+C24/'Total x Ano'!$B$30</f>
        <v>6.7588118008854049E-5</v>
      </c>
      <c r="Q24">
        <f>+D24/'Total x Ano'!$B$30</f>
        <v>4.2805808072274228E-4</v>
      </c>
      <c r="R24">
        <f>+E24/'Total x Ano'!$B$30</f>
        <v>0</v>
      </c>
      <c r="S24">
        <f>+F24/'Total x Ano'!$B$30</f>
        <v>1.0025570837980016E-3</v>
      </c>
      <c r="T24">
        <f>+G24/'Total x Ano'!$B$30</f>
        <v>3.3794059004427025E-5</v>
      </c>
      <c r="U24">
        <f>+H24/'Total x Ano'!$B$30</f>
        <v>2.5908778570060719E-4</v>
      </c>
      <c r="V24">
        <f>+I24/'Total x Ano'!$B$30</f>
        <v>7.8852804343663055E-5</v>
      </c>
      <c r="W24">
        <f>+J24/'Total x Ano'!$B$30</f>
        <v>5.6323431674045036E-5</v>
      </c>
      <c r="X24">
        <f>+K24/'Total x Ano'!$B$30</f>
        <v>3.6046996271388824E-4</v>
      </c>
      <c r="Y24">
        <f>+L24/'Total x Ano'!$B$30</f>
        <v>2.3655841303098914E-3</v>
      </c>
    </row>
    <row r="25" spans="1:25" x14ac:dyDescent="0.25">
      <c r="A25" s="1" t="s">
        <v>14</v>
      </c>
      <c r="B25">
        <f>m!B25</f>
        <v>1</v>
      </c>
      <c r="C25">
        <f>m!C25</f>
        <v>3</v>
      </c>
      <c r="D25">
        <f>m!D25</f>
        <v>4</v>
      </c>
      <c r="E25">
        <f>m!E25</f>
        <v>0</v>
      </c>
      <c r="F25">
        <f>m!F25</f>
        <v>10</v>
      </c>
      <c r="G25">
        <f>m!G25</f>
        <v>0</v>
      </c>
      <c r="H25">
        <f>m!H25</f>
        <v>4</v>
      </c>
      <c r="I25">
        <f>m!I25</f>
        <v>0</v>
      </c>
      <c r="J25">
        <f>m!J25</f>
        <v>2</v>
      </c>
      <c r="K25">
        <f>m!K25</f>
        <v>0</v>
      </c>
      <c r="L25">
        <f t="shared" si="0"/>
        <v>24</v>
      </c>
      <c r="N25" s="1" t="s">
        <v>14</v>
      </c>
      <c r="O25">
        <f>+B25/'Total x Ano'!$B$30</f>
        <v>1.1264686334809008E-5</v>
      </c>
      <c r="P25">
        <f>+C25/'Total x Ano'!$B$30</f>
        <v>3.3794059004427025E-5</v>
      </c>
      <c r="Q25">
        <f>+D25/'Total x Ano'!$B$30</f>
        <v>4.505874533923603E-5</v>
      </c>
      <c r="R25">
        <f>+E25/'Total x Ano'!$B$30</f>
        <v>0</v>
      </c>
      <c r="S25">
        <f>+F25/'Total x Ano'!$B$30</f>
        <v>1.1264686334809007E-4</v>
      </c>
      <c r="T25">
        <f>+G25/'Total x Ano'!$B$30</f>
        <v>0</v>
      </c>
      <c r="U25">
        <f>+H25/'Total x Ano'!$B$30</f>
        <v>4.505874533923603E-5</v>
      </c>
      <c r="V25">
        <f>+I25/'Total x Ano'!$B$30</f>
        <v>0</v>
      </c>
      <c r="W25">
        <f>+J25/'Total x Ano'!$B$30</f>
        <v>2.2529372669618015E-5</v>
      </c>
      <c r="X25">
        <f>+K25/'Total x Ano'!$B$30</f>
        <v>0</v>
      </c>
      <c r="Y25">
        <f>+L25/'Total x Ano'!$B$30</f>
        <v>2.703524720354162E-4</v>
      </c>
    </row>
    <row r="26" spans="1:25" x14ac:dyDescent="0.25">
      <c r="A26" s="1" t="s">
        <v>13</v>
      </c>
      <c r="B26">
        <f>m!B26</f>
        <v>0</v>
      </c>
      <c r="C26">
        <f>m!C26</f>
        <v>1</v>
      </c>
      <c r="D26">
        <f>m!D26</f>
        <v>4</v>
      </c>
      <c r="E26">
        <f>m!E26</f>
        <v>0</v>
      </c>
      <c r="F26">
        <f>m!F26</f>
        <v>2</v>
      </c>
      <c r="G26">
        <f>m!G26</f>
        <v>1</v>
      </c>
      <c r="H26">
        <f>m!H26</f>
        <v>2</v>
      </c>
      <c r="I26">
        <f>m!I26</f>
        <v>0</v>
      </c>
      <c r="J26">
        <f>m!J26</f>
        <v>0</v>
      </c>
      <c r="K26">
        <f>m!K26</f>
        <v>0</v>
      </c>
      <c r="L26">
        <f t="shared" si="0"/>
        <v>10</v>
      </c>
      <c r="N26" s="1" t="s">
        <v>13</v>
      </c>
      <c r="O26">
        <f>+B26/'Total x Ano'!$B$30</f>
        <v>0</v>
      </c>
      <c r="P26">
        <f>+C26/'Total x Ano'!$B$30</f>
        <v>1.1264686334809008E-5</v>
      </c>
      <c r="Q26">
        <f>+D26/'Total x Ano'!$B$30</f>
        <v>4.505874533923603E-5</v>
      </c>
      <c r="R26">
        <f>+E26/'Total x Ano'!$B$30</f>
        <v>0</v>
      </c>
      <c r="S26">
        <f>+F26/'Total x Ano'!$B$30</f>
        <v>2.2529372669618015E-5</v>
      </c>
      <c r="T26">
        <f>+G26/'Total x Ano'!$B$30</f>
        <v>1.1264686334809008E-5</v>
      </c>
      <c r="U26">
        <f>+H26/'Total x Ano'!$B$30</f>
        <v>2.2529372669618015E-5</v>
      </c>
      <c r="V26">
        <f>+I26/'Total x Ano'!$B$30</f>
        <v>0</v>
      </c>
      <c r="W26">
        <f>+J26/'Total x Ano'!$B$30</f>
        <v>0</v>
      </c>
      <c r="X26">
        <f>+K26/'Total x Ano'!$B$30</f>
        <v>0</v>
      </c>
      <c r="Y26">
        <f>+L26/'Total x Ano'!$B$30</f>
        <v>1.1264686334809007E-4</v>
      </c>
    </row>
    <row r="27" spans="1:25" x14ac:dyDescent="0.25">
      <c r="A27" s="1" t="s">
        <v>12</v>
      </c>
      <c r="B27">
        <f>m!B27</f>
        <v>3</v>
      </c>
      <c r="C27">
        <f>m!C27</f>
        <v>1</v>
      </c>
      <c r="D27">
        <f>m!D27</f>
        <v>8</v>
      </c>
      <c r="E27">
        <f>m!E27</f>
        <v>0</v>
      </c>
      <c r="F27">
        <f>m!F27</f>
        <v>14</v>
      </c>
      <c r="G27">
        <f>m!G27</f>
        <v>0</v>
      </c>
      <c r="H27">
        <f>m!H27</f>
        <v>1</v>
      </c>
      <c r="I27">
        <f>m!I27</f>
        <v>0</v>
      </c>
      <c r="J27">
        <f>m!J27</f>
        <v>1</v>
      </c>
      <c r="K27">
        <f>m!K27</f>
        <v>1</v>
      </c>
      <c r="L27">
        <f t="shared" si="0"/>
        <v>29</v>
      </c>
      <c r="N27" s="1" t="s">
        <v>12</v>
      </c>
      <c r="O27">
        <f>+B27/'Total x Ano'!$B$30</f>
        <v>3.3794059004427025E-5</v>
      </c>
      <c r="P27">
        <f>+C27/'Total x Ano'!$B$30</f>
        <v>1.1264686334809008E-5</v>
      </c>
      <c r="Q27">
        <f>+D27/'Total x Ano'!$B$30</f>
        <v>9.0117490678472061E-5</v>
      </c>
      <c r="R27">
        <f>+E27/'Total x Ano'!$B$30</f>
        <v>0</v>
      </c>
      <c r="S27">
        <f>+F27/'Total x Ano'!$B$30</f>
        <v>1.5770560868732611E-4</v>
      </c>
      <c r="T27">
        <f>+G27/'Total x Ano'!$B$30</f>
        <v>0</v>
      </c>
      <c r="U27">
        <f>+H27/'Total x Ano'!$B$30</f>
        <v>1.1264686334809008E-5</v>
      </c>
      <c r="V27">
        <f>+I27/'Total x Ano'!$B$30</f>
        <v>0</v>
      </c>
      <c r="W27">
        <f>+J27/'Total x Ano'!$B$30</f>
        <v>1.1264686334809008E-5</v>
      </c>
      <c r="X27">
        <f>+K27/'Total x Ano'!$B$30</f>
        <v>1.1264686334809008E-5</v>
      </c>
      <c r="Y27">
        <f>+L27/'Total x Ano'!$B$30</f>
        <v>3.2667590370946123E-4</v>
      </c>
    </row>
    <row r="28" spans="1:25" x14ac:dyDescent="0.25">
      <c r="A28" s="1" t="s">
        <v>11</v>
      </c>
      <c r="B28">
        <f>m!B28</f>
        <v>0</v>
      </c>
      <c r="C28">
        <f>m!C28</f>
        <v>1</v>
      </c>
      <c r="D28">
        <f>m!D28</f>
        <v>4</v>
      </c>
      <c r="E28">
        <f>m!E28</f>
        <v>0</v>
      </c>
      <c r="F28">
        <f>m!F28</f>
        <v>1</v>
      </c>
      <c r="G28">
        <f>m!G28</f>
        <v>0</v>
      </c>
      <c r="H28">
        <f>m!H28</f>
        <v>1</v>
      </c>
      <c r="I28">
        <f>m!I28</f>
        <v>0</v>
      </c>
      <c r="J28">
        <f>m!J28</f>
        <v>0</v>
      </c>
      <c r="K28">
        <f>m!K28</f>
        <v>0</v>
      </c>
      <c r="L28">
        <f t="shared" si="0"/>
        <v>7</v>
      </c>
      <c r="N28" s="1" t="s">
        <v>11</v>
      </c>
      <c r="O28">
        <f>+B28/'Total x Ano'!$B$30</f>
        <v>0</v>
      </c>
      <c r="P28">
        <f>+C28/'Total x Ano'!$B$30</f>
        <v>1.1264686334809008E-5</v>
      </c>
      <c r="Q28">
        <f>+D28/'Total x Ano'!$B$30</f>
        <v>4.505874533923603E-5</v>
      </c>
      <c r="R28">
        <f>+E28/'Total x Ano'!$B$30</f>
        <v>0</v>
      </c>
      <c r="S28">
        <f>+F28/'Total x Ano'!$B$30</f>
        <v>1.1264686334809008E-5</v>
      </c>
      <c r="T28">
        <f>+G28/'Total x Ano'!$B$30</f>
        <v>0</v>
      </c>
      <c r="U28">
        <f>+H28/'Total x Ano'!$B$30</f>
        <v>1.1264686334809008E-5</v>
      </c>
      <c r="V28">
        <f>+I28/'Total x Ano'!$B$30</f>
        <v>0</v>
      </c>
      <c r="W28">
        <f>+J28/'Total x Ano'!$B$30</f>
        <v>0</v>
      </c>
      <c r="X28">
        <f>+K28/'Total x Ano'!$B$30</f>
        <v>0</v>
      </c>
      <c r="Y28">
        <f>+L28/'Total x Ano'!$B$30</f>
        <v>7.8852804343663055E-5</v>
      </c>
    </row>
    <row r="29" spans="1:25" x14ac:dyDescent="0.25">
      <c r="A29" s="1" t="s">
        <v>10</v>
      </c>
      <c r="B29">
        <f>m!B29</f>
        <v>0</v>
      </c>
      <c r="C29">
        <f>m!C29</f>
        <v>0</v>
      </c>
      <c r="D29">
        <f>m!D29</f>
        <v>1</v>
      </c>
      <c r="E29">
        <f>m!E29</f>
        <v>0</v>
      </c>
      <c r="F29">
        <f>m!F29</f>
        <v>0</v>
      </c>
      <c r="G29">
        <f>m!G29</f>
        <v>0</v>
      </c>
      <c r="H29">
        <f>m!H29</f>
        <v>0</v>
      </c>
      <c r="I29">
        <f>m!I29</f>
        <v>0</v>
      </c>
      <c r="J29">
        <f>m!J29</f>
        <v>0</v>
      </c>
      <c r="K29">
        <f>m!K29</f>
        <v>0</v>
      </c>
      <c r="L29">
        <f t="shared" si="0"/>
        <v>1</v>
      </c>
      <c r="N29" s="1" t="s">
        <v>10</v>
      </c>
      <c r="O29">
        <f>+B29/'Total x Ano'!$B$30</f>
        <v>0</v>
      </c>
      <c r="P29">
        <f>+C29/'Total x Ano'!$B$30</f>
        <v>0</v>
      </c>
      <c r="Q29">
        <f>+D29/'Total x Ano'!$B$30</f>
        <v>1.1264686334809008E-5</v>
      </c>
      <c r="R29">
        <f>+E29/'Total x Ano'!$B$30</f>
        <v>0</v>
      </c>
      <c r="S29">
        <f>+F29/'Total x Ano'!$B$30</f>
        <v>0</v>
      </c>
      <c r="T29">
        <f>+G29/'Total x Ano'!$B$30</f>
        <v>0</v>
      </c>
      <c r="U29">
        <f>+H29/'Total x Ano'!$B$30</f>
        <v>0</v>
      </c>
      <c r="V29">
        <f>+I29/'Total x Ano'!$B$30</f>
        <v>0</v>
      </c>
      <c r="W29">
        <f>+J29/'Total x Ano'!$B$30</f>
        <v>0</v>
      </c>
      <c r="X29">
        <f>+K29/'Total x Ano'!$B$30</f>
        <v>0</v>
      </c>
      <c r="Y29">
        <f>+L29/'Total x Ano'!$B$30</f>
        <v>1.1264686334809008E-5</v>
      </c>
    </row>
    <row r="30" spans="1:25" x14ac:dyDescent="0.25">
      <c r="A30" s="1" t="s">
        <v>9</v>
      </c>
      <c r="B30">
        <f>m!B30</f>
        <v>0</v>
      </c>
      <c r="C30">
        <f>m!C30</f>
        <v>0</v>
      </c>
      <c r="D30">
        <f>m!D30</f>
        <v>4</v>
      </c>
      <c r="E30">
        <f>m!E30</f>
        <v>0</v>
      </c>
      <c r="F30">
        <f>m!F30</f>
        <v>3</v>
      </c>
      <c r="G30">
        <f>m!G30</f>
        <v>0</v>
      </c>
      <c r="H30">
        <f>m!H30</f>
        <v>1</v>
      </c>
      <c r="I30">
        <f>m!I30</f>
        <v>0</v>
      </c>
      <c r="J30">
        <f>m!J30</f>
        <v>0</v>
      </c>
      <c r="K30">
        <f>m!K30</f>
        <v>0</v>
      </c>
      <c r="L30">
        <f t="shared" si="0"/>
        <v>8</v>
      </c>
      <c r="N30" s="1" t="s">
        <v>9</v>
      </c>
      <c r="O30">
        <f>+B30/'Total x Ano'!$B$30</f>
        <v>0</v>
      </c>
      <c r="P30">
        <f>+C30/'Total x Ano'!$B$30</f>
        <v>0</v>
      </c>
      <c r="Q30">
        <f>+D30/'Total x Ano'!$B$30</f>
        <v>4.505874533923603E-5</v>
      </c>
      <c r="R30">
        <f>+E30/'Total x Ano'!$B$30</f>
        <v>0</v>
      </c>
      <c r="S30">
        <f>+F30/'Total x Ano'!$B$30</f>
        <v>3.3794059004427025E-5</v>
      </c>
      <c r="T30">
        <f>+G30/'Total x Ano'!$B$30</f>
        <v>0</v>
      </c>
      <c r="U30">
        <f>+H30/'Total x Ano'!$B$30</f>
        <v>1.1264686334809008E-5</v>
      </c>
      <c r="V30">
        <f>+I30/'Total x Ano'!$B$30</f>
        <v>0</v>
      </c>
      <c r="W30">
        <f>+J30/'Total x Ano'!$B$30</f>
        <v>0</v>
      </c>
      <c r="X30">
        <f>+K30/'Total x Ano'!$B$30</f>
        <v>0</v>
      </c>
      <c r="Y30">
        <f>+L30/'Total x Ano'!$B$30</f>
        <v>9.0117490678472061E-5</v>
      </c>
    </row>
    <row r="31" spans="1:25" x14ac:dyDescent="0.25">
      <c r="A31" s="1" t="s">
        <v>8</v>
      </c>
      <c r="B31">
        <f>m!B31</f>
        <v>1</v>
      </c>
      <c r="C31">
        <f>m!C31</f>
        <v>1</v>
      </c>
      <c r="D31">
        <f>m!D31</f>
        <v>5</v>
      </c>
      <c r="E31">
        <f>m!E31</f>
        <v>0</v>
      </c>
      <c r="F31">
        <f>m!F31</f>
        <v>2</v>
      </c>
      <c r="G31">
        <f>m!G31</f>
        <v>0</v>
      </c>
      <c r="H31">
        <f>m!H31</f>
        <v>1</v>
      </c>
      <c r="I31">
        <f>m!I31</f>
        <v>0</v>
      </c>
      <c r="J31">
        <f>m!J31</f>
        <v>0</v>
      </c>
      <c r="K31">
        <f>m!K31</f>
        <v>1</v>
      </c>
      <c r="L31">
        <f t="shared" si="0"/>
        <v>11</v>
      </c>
      <c r="N31" s="1" t="s">
        <v>8</v>
      </c>
      <c r="O31">
        <f>+B31/'Total x Ano'!$B$30</f>
        <v>1.1264686334809008E-5</v>
      </c>
      <c r="P31">
        <f>+C31/'Total x Ano'!$B$30</f>
        <v>1.1264686334809008E-5</v>
      </c>
      <c r="Q31">
        <f>+D31/'Total x Ano'!$B$30</f>
        <v>5.6323431674045036E-5</v>
      </c>
      <c r="R31">
        <f>+E31/'Total x Ano'!$B$30</f>
        <v>0</v>
      </c>
      <c r="S31">
        <f>+F31/'Total x Ano'!$B$30</f>
        <v>2.2529372669618015E-5</v>
      </c>
      <c r="T31">
        <f>+G31/'Total x Ano'!$B$30</f>
        <v>0</v>
      </c>
      <c r="U31">
        <f>+H31/'Total x Ano'!$B$30</f>
        <v>1.1264686334809008E-5</v>
      </c>
      <c r="V31">
        <f>+I31/'Total x Ano'!$B$30</f>
        <v>0</v>
      </c>
      <c r="W31">
        <f>+J31/'Total x Ano'!$B$30</f>
        <v>0</v>
      </c>
      <c r="X31">
        <f>+K31/'Total x Ano'!$B$30</f>
        <v>1.1264686334809008E-5</v>
      </c>
      <c r="Y31">
        <f>+L31/'Total x Ano'!$B$30</f>
        <v>1.2391154968289909E-4</v>
      </c>
    </row>
    <row r="32" spans="1:25" x14ac:dyDescent="0.25">
      <c r="A32" s="1" t="s">
        <v>7</v>
      </c>
      <c r="B32">
        <f>m!B32</f>
        <v>19</v>
      </c>
      <c r="C32">
        <f>m!C32</f>
        <v>25</v>
      </c>
      <c r="D32">
        <f>m!D32</f>
        <v>119</v>
      </c>
      <c r="E32">
        <f>m!E32</f>
        <v>0</v>
      </c>
      <c r="F32">
        <f>m!F32</f>
        <v>173</v>
      </c>
      <c r="G32">
        <f>m!G32</f>
        <v>12</v>
      </c>
      <c r="H32">
        <f>m!H32</f>
        <v>53</v>
      </c>
      <c r="I32">
        <f>m!I32</f>
        <v>7</v>
      </c>
      <c r="J32">
        <f>m!J32</f>
        <v>12</v>
      </c>
      <c r="K32">
        <f>m!K32</f>
        <v>40</v>
      </c>
      <c r="L32">
        <f t="shared" si="0"/>
        <v>460</v>
      </c>
      <c r="N32" s="1" t="s">
        <v>7</v>
      </c>
      <c r="O32">
        <f>+B32/'Total x Ano'!$B$30</f>
        <v>2.1402904036137114E-4</v>
      </c>
      <c r="P32">
        <f>+C32/'Total x Ano'!$B$30</f>
        <v>2.816171583702252E-4</v>
      </c>
      <c r="Q32">
        <f>+D32/'Total x Ano'!$B$30</f>
        <v>1.3404976738422719E-3</v>
      </c>
      <c r="R32">
        <f>+E32/'Total x Ano'!$B$30</f>
        <v>0</v>
      </c>
      <c r="S32">
        <f>+F32/'Total x Ano'!$B$30</f>
        <v>1.9487907359219583E-3</v>
      </c>
      <c r="T32">
        <f>+G32/'Total x Ano'!$B$30</f>
        <v>1.351762360177081E-4</v>
      </c>
      <c r="U32">
        <f>+H32/'Total x Ano'!$B$30</f>
        <v>5.9702837574487737E-4</v>
      </c>
      <c r="V32">
        <f>+I32/'Total x Ano'!$B$30</f>
        <v>7.8852804343663055E-5</v>
      </c>
      <c r="W32">
        <f>+J32/'Total x Ano'!$B$30</f>
        <v>1.351762360177081E-4</v>
      </c>
      <c r="X32">
        <f>+K32/'Total x Ano'!$B$30</f>
        <v>4.5058745339236029E-4</v>
      </c>
      <c r="Y32">
        <f>+L32/'Total x Ano'!$B$30</f>
        <v>5.1817557140121434E-3</v>
      </c>
    </row>
    <row r="34" spans="1:25" x14ac:dyDescent="0.25">
      <c r="L34" s="1"/>
    </row>
    <row r="35" spans="1:25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  <c r="M35" s="1"/>
      <c r="N35" s="1"/>
      <c r="O35" s="23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B36" s="1" t="s">
        <v>505</v>
      </c>
      <c r="C36" s="1" t="s">
        <v>550</v>
      </c>
      <c r="D36" s="1" t="s">
        <v>1</v>
      </c>
      <c r="E36" s="1" t="s">
        <v>531</v>
      </c>
      <c r="F36" s="1" t="s">
        <v>510</v>
      </c>
      <c r="G36" s="1" t="s">
        <v>537</v>
      </c>
      <c r="H36" s="1" t="s">
        <v>2</v>
      </c>
      <c r="I36" s="1" t="s">
        <v>3</v>
      </c>
      <c r="J36" s="1" t="s">
        <v>6</v>
      </c>
      <c r="K36" s="1" t="s">
        <v>533</v>
      </c>
      <c r="L36" s="1" t="s">
        <v>565</v>
      </c>
      <c r="N36" s="1"/>
      <c r="O36" s="1" t="s">
        <v>505</v>
      </c>
      <c r="P36" s="1" t="s">
        <v>541</v>
      </c>
      <c r="Q36" s="1" t="s">
        <v>1</v>
      </c>
      <c r="R36" s="1" t="s">
        <v>531</v>
      </c>
      <c r="S36" s="1" t="s">
        <v>510</v>
      </c>
      <c r="T36" s="1" t="s">
        <v>537</v>
      </c>
      <c r="U36" s="1" t="s">
        <v>2</v>
      </c>
      <c r="V36" s="1" t="s">
        <v>3</v>
      </c>
      <c r="W36" s="1" t="s">
        <v>6</v>
      </c>
      <c r="X36" s="1" t="s">
        <v>533</v>
      </c>
      <c r="Y36" s="1" t="s">
        <v>565</v>
      </c>
    </row>
    <row r="37" spans="1:25" x14ac:dyDescent="0.25">
      <c r="A37" s="1" t="s">
        <v>34</v>
      </c>
      <c r="B37">
        <f>m!B39</f>
        <v>0</v>
      </c>
      <c r="C37">
        <f>m!C39</f>
        <v>0</v>
      </c>
      <c r="D37">
        <f>m!D39</f>
        <v>1</v>
      </c>
      <c r="E37">
        <f>m!E39</f>
        <v>0</v>
      </c>
      <c r="F37">
        <f>m!F39</f>
        <v>0</v>
      </c>
      <c r="G37">
        <f>m!G39</f>
        <v>0</v>
      </c>
      <c r="H37">
        <f>m!H39</f>
        <v>0</v>
      </c>
      <c r="I37">
        <f>m!I39</f>
        <v>0</v>
      </c>
      <c r="J37">
        <f>m!J39</f>
        <v>0</v>
      </c>
      <c r="K37">
        <f>m!K39</f>
        <v>0</v>
      </c>
      <c r="L37">
        <f>SUM(B37:K37)</f>
        <v>1</v>
      </c>
      <c r="N37" s="1" t="s">
        <v>34</v>
      </c>
      <c r="O37">
        <f>+B37/'Total x Ano'!$C$30</f>
        <v>0</v>
      </c>
      <c r="P37">
        <f>+C37/'Total x Ano'!$C$30</f>
        <v>0</v>
      </c>
      <c r="Q37">
        <f>+D37/'Total x Ano'!$C$30</f>
        <v>1.09773099004358E-5</v>
      </c>
      <c r="R37">
        <f>+E37/'Total x Ano'!$C$30</f>
        <v>0</v>
      </c>
      <c r="S37">
        <f>+F37/'Total x Ano'!$C$30</f>
        <v>0</v>
      </c>
      <c r="T37">
        <f>+G37/'Total x Ano'!$C$30</f>
        <v>0</v>
      </c>
      <c r="U37">
        <f>+H37/'Total x Ano'!$C$30</f>
        <v>0</v>
      </c>
      <c r="V37">
        <f>+I37/'Total x Ano'!$C$30</f>
        <v>0</v>
      </c>
      <c r="W37">
        <f>+J37/'Total x Ano'!$C$30</f>
        <v>0</v>
      </c>
      <c r="X37">
        <f>+K37/'Total x Ano'!$C$30</f>
        <v>0</v>
      </c>
      <c r="Y37">
        <f>+L37/'Total x Ano'!$C$30</f>
        <v>1.09773099004358E-5</v>
      </c>
    </row>
    <row r="38" spans="1:25" x14ac:dyDescent="0.25">
      <c r="A38" s="1" t="s">
        <v>33</v>
      </c>
      <c r="B38">
        <f>m!B40</f>
        <v>0</v>
      </c>
      <c r="C38">
        <f>m!C40</f>
        <v>0</v>
      </c>
      <c r="D38">
        <f>m!D40</f>
        <v>0</v>
      </c>
      <c r="E38">
        <f>m!E40</f>
        <v>0</v>
      </c>
      <c r="F38">
        <f>m!F40</f>
        <v>0</v>
      </c>
      <c r="G38">
        <f>m!G40</f>
        <v>0</v>
      </c>
      <c r="H38">
        <f>m!H40</f>
        <v>0</v>
      </c>
      <c r="I38">
        <f>m!I40</f>
        <v>0</v>
      </c>
      <c r="J38">
        <f>m!J40</f>
        <v>1</v>
      </c>
      <c r="K38">
        <f>m!K40</f>
        <v>0</v>
      </c>
      <c r="L38">
        <f t="shared" ref="L38:L64" si="1">SUM(B38:K38)</f>
        <v>1</v>
      </c>
      <c r="N38" s="1" t="s">
        <v>33</v>
      </c>
      <c r="O38">
        <f>+B38/'Total x Ano'!$C$30</f>
        <v>0</v>
      </c>
      <c r="P38">
        <f>+C38/'Total x Ano'!$C$30</f>
        <v>0</v>
      </c>
      <c r="Q38">
        <f>+D38/'Total x Ano'!$C$30</f>
        <v>0</v>
      </c>
      <c r="R38">
        <f>+E38/'Total x Ano'!$C$30</f>
        <v>0</v>
      </c>
      <c r="S38">
        <f>+F38/'Total x Ano'!$C$30</f>
        <v>0</v>
      </c>
      <c r="T38">
        <f>+G38/'Total x Ano'!$C$30</f>
        <v>0</v>
      </c>
      <c r="U38">
        <f>+H38/'Total x Ano'!$C$30</f>
        <v>0</v>
      </c>
      <c r="V38">
        <f>+I38/'Total x Ano'!$C$30</f>
        <v>0</v>
      </c>
      <c r="W38">
        <f>+J38/'Total x Ano'!$C$30</f>
        <v>1.09773099004358E-5</v>
      </c>
      <c r="X38">
        <f>+K38/'Total x Ano'!$C$30</f>
        <v>0</v>
      </c>
      <c r="Y38">
        <f>+L38/'Total x Ano'!$C$30</f>
        <v>1.09773099004358E-5</v>
      </c>
    </row>
    <row r="39" spans="1:25" x14ac:dyDescent="0.25">
      <c r="A39" s="1" t="s">
        <v>32</v>
      </c>
      <c r="B39">
        <f>m!B41</f>
        <v>0</v>
      </c>
      <c r="C39">
        <f>m!C41</f>
        <v>2</v>
      </c>
      <c r="D39">
        <f>m!D41</f>
        <v>3</v>
      </c>
      <c r="E39">
        <f>m!E41</f>
        <v>0</v>
      </c>
      <c r="F39">
        <f>m!F41</f>
        <v>1</v>
      </c>
      <c r="G39">
        <f>m!G41</f>
        <v>0</v>
      </c>
      <c r="H39">
        <f>m!H41</f>
        <v>0</v>
      </c>
      <c r="I39">
        <f>m!I41</f>
        <v>1</v>
      </c>
      <c r="J39">
        <f>m!J41</f>
        <v>0</v>
      </c>
      <c r="K39">
        <f>m!K41</f>
        <v>0</v>
      </c>
      <c r="L39">
        <f t="shared" si="1"/>
        <v>7</v>
      </c>
      <c r="N39" s="1" t="s">
        <v>32</v>
      </c>
      <c r="O39">
        <f>+B39/'Total x Ano'!$C$30</f>
        <v>0</v>
      </c>
      <c r="P39">
        <f>+C39/'Total x Ano'!$C$30</f>
        <v>2.19546198008716E-5</v>
      </c>
      <c r="Q39">
        <f>+D39/'Total x Ano'!$C$30</f>
        <v>3.2931929701307395E-5</v>
      </c>
      <c r="R39">
        <f>+E39/'Total x Ano'!$C$30</f>
        <v>0</v>
      </c>
      <c r="S39">
        <f>+F39/'Total x Ano'!$C$30</f>
        <v>1.09773099004358E-5</v>
      </c>
      <c r="T39">
        <f>+G39/'Total x Ano'!$C$30</f>
        <v>0</v>
      </c>
      <c r="U39">
        <f>+H39/'Total x Ano'!$C$30</f>
        <v>0</v>
      </c>
      <c r="V39">
        <f>+I39/'Total x Ano'!$C$30</f>
        <v>1.09773099004358E-5</v>
      </c>
      <c r="W39">
        <f>+J39/'Total x Ano'!$C$30</f>
        <v>0</v>
      </c>
      <c r="X39">
        <f>+K39/'Total x Ano'!$C$30</f>
        <v>0</v>
      </c>
      <c r="Y39">
        <f>+L39/'Total x Ano'!$C$30</f>
        <v>7.6841169303050588E-5</v>
      </c>
    </row>
    <row r="40" spans="1:25" x14ac:dyDescent="0.25">
      <c r="A40" s="1" t="s">
        <v>31</v>
      </c>
      <c r="B40">
        <f>m!B42</f>
        <v>0</v>
      </c>
      <c r="C40">
        <f>m!C42</f>
        <v>0</v>
      </c>
      <c r="D40">
        <f>m!D42</f>
        <v>0</v>
      </c>
      <c r="E40">
        <f>m!E42</f>
        <v>0</v>
      </c>
      <c r="F40">
        <f>m!F42</f>
        <v>0</v>
      </c>
      <c r="G40">
        <f>m!G42</f>
        <v>0</v>
      </c>
      <c r="H40">
        <f>m!H42</f>
        <v>0</v>
      </c>
      <c r="I40">
        <f>m!I42</f>
        <v>0</v>
      </c>
      <c r="J40">
        <f>m!J42</f>
        <v>0</v>
      </c>
      <c r="K40">
        <f>m!K42</f>
        <v>0</v>
      </c>
      <c r="L40">
        <f t="shared" si="1"/>
        <v>0</v>
      </c>
      <c r="N40" s="1" t="s">
        <v>31</v>
      </c>
      <c r="O40">
        <f>+B40/'Total x Ano'!$C$30</f>
        <v>0</v>
      </c>
      <c r="P40">
        <f>+C40/'Total x Ano'!$C$30</f>
        <v>0</v>
      </c>
      <c r="Q40">
        <f>+D40/'Total x Ano'!$C$30</f>
        <v>0</v>
      </c>
      <c r="R40">
        <f>+E40/'Total x Ano'!$C$30</f>
        <v>0</v>
      </c>
      <c r="S40">
        <f>+F40/'Total x Ano'!$C$30</f>
        <v>0</v>
      </c>
      <c r="T40">
        <f>+G40/'Total x Ano'!$C$30</f>
        <v>0</v>
      </c>
      <c r="U40">
        <f>+H40/'Total x Ano'!$C$30</f>
        <v>0</v>
      </c>
      <c r="V40">
        <f>+I40/'Total x Ano'!$C$30</f>
        <v>0</v>
      </c>
      <c r="W40">
        <f>+J40/'Total x Ano'!$C$30</f>
        <v>0</v>
      </c>
      <c r="X40">
        <f>+K40/'Total x Ano'!$C$30</f>
        <v>0</v>
      </c>
      <c r="Y40">
        <f>+L40/'Total x Ano'!$C$30</f>
        <v>0</v>
      </c>
    </row>
    <row r="41" spans="1:25" x14ac:dyDescent="0.25">
      <c r="A41" s="1" t="s">
        <v>30</v>
      </c>
      <c r="B41">
        <f>m!B43</f>
        <v>0</v>
      </c>
      <c r="C41">
        <f>m!C43</f>
        <v>3</v>
      </c>
      <c r="D41">
        <f>m!D43</f>
        <v>3</v>
      </c>
      <c r="E41">
        <f>m!E43</f>
        <v>0</v>
      </c>
      <c r="F41">
        <f>m!F43</f>
        <v>3</v>
      </c>
      <c r="G41">
        <f>m!G43</f>
        <v>0</v>
      </c>
      <c r="H41">
        <f>m!H43</f>
        <v>0</v>
      </c>
      <c r="I41">
        <f>m!I43</f>
        <v>0</v>
      </c>
      <c r="J41">
        <f>m!J43</f>
        <v>0</v>
      </c>
      <c r="K41">
        <f>m!K43</f>
        <v>0</v>
      </c>
      <c r="L41">
        <f t="shared" si="1"/>
        <v>9</v>
      </c>
      <c r="N41" s="1" t="s">
        <v>30</v>
      </c>
      <c r="O41">
        <f>+B41/'Total x Ano'!$C$30</f>
        <v>0</v>
      </c>
      <c r="P41">
        <f>+C41/'Total x Ano'!$C$30</f>
        <v>3.2931929701307395E-5</v>
      </c>
      <c r="Q41">
        <f>+D41/'Total x Ano'!$C$30</f>
        <v>3.2931929701307395E-5</v>
      </c>
      <c r="R41">
        <f>+E41/'Total x Ano'!$C$30</f>
        <v>0</v>
      </c>
      <c r="S41">
        <f>+F41/'Total x Ano'!$C$30</f>
        <v>3.2931929701307395E-5</v>
      </c>
      <c r="T41">
        <f>+G41/'Total x Ano'!$C$30</f>
        <v>0</v>
      </c>
      <c r="U41">
        <f>+H41/'Total x Ano'!$C$30</f>
        <v>0</v>
      </c>
      <c r="V41">
        <f>+I41/'Total x Ano'!$C$30</f>
        <v>0</v>
      </c>
      <c r="W41">
        <f>+J41/'Total x Ano'!$C$30</f>
        <v>0</v>
      </c>
      <c r="X41">
        <f>+K41/'Total x Ano'!$C$30</f>
        <v>0</v>
      </c>
      <c r="Y41">
        <f>+L41/'Total x Ano'!$C$30</f>
        <v>9.8795789103922198E-5</v>
      </c>
    </row>
    <row r="42" spans="1:25" x14ac:dyDescent="0.25">
      <c r="A42" s="1" t="s">
        <v>29</v>
      </c>
      <c r="B42">
        <f>m!B44</f>
        <v>0</v>
      </c>
      <c r="C42">
        <f>m!C44</f>
        <v>0</v>
      </c>
      <c r="D42">
        <f>m!D44</f>
        <v>0</v>
      </c>
      <c r="E42">
        <f>m!E44</f>
        <v>0</v>
      </c>
      <c r="F42">
        <f>m!F44</f>
        <v>0</v>
      </c>
      <c r="G42">
        <f>m!G44</f>
        <v>0</v>
      </c>
      <c r="H42">
        <f>m!H44</f>
        <v>0</v>
      </c>
      <c r="I42">
        <f>m!I44</f>
        <v>0</v>
      </c>
      <c r="J42">
        <f>m!J44</f>
        <v>0</v>
      </c>
      <c r="K42">
        <f>m!K44</f>
        <v>0</v>
      </c>
      <c r="L42">
        <f t="shared" si="1"/>
        <v>0</v>
      </c>
      <c r="N42" s="1" t="s">
        <v>29</v>
      </c>
      <c r="O42">
        <f>+B42/'Total x Ano'!$C$30</f>
        <v>0</v>
      </c>
      <c r="P42">
        <f>+C42/'Total x Ano'!$C$30</f>
        <v>0</v>
      </c>
      <c r="Q42">
        <f>+D42/'Total x Ano'!$C$30</f>
        <v>0</v>
      </c>
      <c r="R42">
        <f>+E42/'Total x Ano'!$C$30</f>
        <v>0</v>
      </c>
      <c r="S42">
        <f>+F42/'Total x Ano'!$C$30</f>
        <v>0</v>
      </c>
      <c r="T42">
        <f>+G42/'Total x Ano'!$C$30</f>
        <v>0</v>
      </c>
      <c r="U42">
        <f>+H42/'Total x Ano'!$C$30</f>
        <v>0</v>
      </c>
      <c r="V42">
        <f>+I42/'Total x Ano'!$C$30</f>
        <v>0</v>
      </c>
      <c r="W42">
        <f>+J42/'Total x Ano'!$C$30</f>
        <v>0</v>
      </c>
      <c r="X42">
        <f>+K42/'Total x Ano'!$C$30</f>
        <v>0</v>
      </c>
      <c r="Y42">
        <f>+L42/'Total x Ano'!$C$30</f>
        <v>0</v>
      </c>
    </row>
    <row r="43" spans="1:25" x14ac:dyDescent="0.25">
      <c r="A43" s="1" t="s">
        <v>28</v>
      </c>
      <c r="B43">
        <f>m!B45</f>
        <v>0</v>
      </c>
      <c r="C43">
        <f>m!C45</f>
        <v>0</v>
      </c>
      <c r="D43">
        <f>m!D45</f>
        <v>0</v>
      </c>
      <c r="E43">
        <f>m!E45</f>
        <v>0</v>
      </c>
      <c r="F43">
        <f>m!F45</f>
        <v>0</v>
      </c>
      <c r="G43">
        <f>m!G45</f>
        <v>0</v>
      </c>
      <c r="H43">
        <f>m!H45</f>
        <v>0</v>
      </c>
      <c r="I43">
        <f>m!I45</f>
        <v>0</v>
      </c>
      <c r="J43">
        <f>m!J45</f>
        <v>0</v>
      </c>
      <c r="K43">
        <f>m!K45</f>
        <v>0</v>
      </c>
      <c r="L43">
        <f t="shared" si="1"/>
        <v>0</v>
      </c>
      <c r="N43" s="1" t="s">
        <v>28</v>
      </c>
      <c r="O43">
        <f>+B43/'Total x Ano'!$C$30</f>
        <v>0</v>
      </c>
      <c r="P43">
        <f>+C43/'Total x Ano'!$C$30</f>
        <v>0</v>
      </c>
      <c r="Q43">
        <f>+D43/'Total x Ano'!$C$30</f>
        <v>0</v>
      </c>
      <c r="R43">
        <f>+E43/'Total x Ano'!$C$30</f>
        <v>0</v>
      </c>
      <c r="S43">
        <f>+F43/'Total x Ano'!$C$30</f>
        <v>0</v>
      </c>
      <c r="T43">
        <f>+G43/'Total x Ano'!$C$30</f>
        <v>0</v>
      </c>
      <c r="U43">
        <f>+H43/'Total x Ano'!$C$30</f>
        <v>0</v>
      </c>
      <c r="V43">
        <f>+I43/'Total x Ano'!$C$30</f>
        <v>0</v>
      </c>
      <c r="W43">
        <f>+J43/'Total x Ano'!$C$30</f>
        <v>0</v>
      </c>
      <c r="X43">
        <f>+K43/'Total x Ano'!$C$30</f>
        <v>0</v>
      </c>
      <c r="Y43">
        <f>+L43/'Total x Ano'!$C$30</f>
        <v>0</v>
      </c>
    </row>
    <row r="44" spans="1:25" x14ac:dyDescent="0.25">
      <c r="A44" s="1" t="s">
        <v>27</v>
      </c>
      <c r="B44">
        <f>m!B46</f>
        <v>0</v>
      </c>
      <c r="C44">
        <f>m!C46</f>
        <v>0</v>
      </c>
      <c r="D44">
        <f>m!D46</f>
        <v>2</v>
      </c>
      <c r="E44">
        <f>m!E46</f>
        <v>0</v>
      </c>
      <c r="F44">
        <f>m!F46</f>
        <v>1</v>
      </c>
      <c r="G44">
        <f>m!G46</f>
        <v>0</v>
      </c>
      <c r="H44">
        <f>m!H46</f>
        <v>0</v>
      </c>
      <c r="I44">
        <f>m!I46</f>
        <v>0</v>
      </c>
      <c r="J44">
        <f>m!J46</f>
        <v>0</v>
      </c>
      <c r="K44">
        <f>m!K46</f>
        <v>0</v>
      </c>
      <c r="L44">
        <f t="shared" si="1"/>
        <v>3</v>
      </c>
      <c r="N44" s="1" t="s">
        <v>27</v>
      </c>
      <c r="O44">
        <f>+B44/'Total x Ano'!$C$30</f>
        <v>0</v>
      </c>
      <c r="P44">
        <f>+C44/'Total x Ano'!$C$30</f>
        <v>0</v>
      </c>
      <c r="Q44">
        <f>+D44/'Total x Ano'!$C$30</f>
        <v>2.19546198008716E-5</v>
      </c>
      <c r="R44">
        <f>+E44/'Total x Ano'!$C$30</f>
        <v>0</v>
      </c>
      <c r="S44">
        <f>+F44/'Total x Ano'!$C$30</f>
        <v>1.09773099004358E-5</v>
      </c>
      <c r="T44">
        <f>+G44/'Total x Ano'!$C$30</f>
        <v>0</v>
      </c>
      <c r="U44">
        <f>+H44/'Total x Ano'!$C$30</f>
        <v>0</v>
      </c>
      <c r="V44">
        <f>+I44/'Total x Ano'!$C$30</f>
        <v>0</v>
      </c>
      <c r="W44">
        <f>+J44/'Total x Ano'!$C$30</f>
        <v>0</v>
      </c>
      <c r="X44">
        <f>+K44/'Total x Ano'!$C$30</f>
        <v>0</v>
      </c>
      <c r="Y44">
        <f>+L44/'Total x Ano'!$C$30</f>
        <v>3.2931929701307395E-5</v>
      </c>
    </row>
    <row r="45" spans="1:25" x14ac:dyDescent="0.25">
      <c r="A45" s="1" t="s">
        <v>26</v>
      </c>
      <c r="B45">
        <f>m!B47</f>
        <v>0</v>
      </c>
      <c r="C45">
        <f>m!C47</f>
        <v>1</v>
      </c>
      <c r="D45">
        <f>m!D47</f>
        <v>2</v>
      </c>
      <c r="E45">
        <f>m!E47</f>
        <v>0</v>
      </c>
      <c r="F45">
        <f>m!F47</f>
        <v>1</v>
      </c>
      <c r="G45">
        <f>m!G47</f>
        <v>0</v>
      </c>
      <c r="H45">
        <f>m!H47</f>
        <v>0</v>
      </c>
      <c r="I45">
        <f>m!I47</f>
        <v>0</v>
      </c>
      <c r="J45">
        <f>m!J47</f>
        <v>0</v>
      </c>
      <c r="K45">
        <f>m!K47</f>
        <v>0</v>
      </c>
      <c r="L45">
        <f t="shared" si="1"/>
        <v>4</v>
      </c>
      <c r="N45" s="1" t="s">
        <v>26</v>
      </c>
      <c r="O45">
        <f>+B45/'Total x Ano'!$C$30</f>
        <v>0</v>
      </c>
      <c r="P45">
        <f>+C45/'Total x Ano'!$C$30</f>
        <v>1.09773099004358E-5</v>
      </c>
      <c r="Q45">
        <f>+D45/'Total x Ano'!$C$30</f>
        <v>2.19546198008716E-5</v>
      </c>
      <c r="R45">
        <f>+E45/'Total x Ano'!$C$30</f>
        <v>0</v>
      </c>
      <c r="S45">
        <f>+F45/'Total x Ano'!$C$30</f>
        <v>1.09773099004358E-5</v>
      </c>
      <c r="T45">
        <f>+G45/'Total x Ano'!$C$30</f>
        <v>0</v>
      </c>
      <c r="U45">
        <f>+H45/'Total x Ano'!$C$30</f>
        <v>0</v>
      </c>
      <c r="V45">
        <f>+I45/'Total x Ano'!$C$30</f>
        <v>0</v>
      </c>
      <c r="W45">
        <f>+J45/'Total x Ano'!$C$30</f>
        <v>0</v>
      </c>
      <c r="X45">
        <f>+K45/'Total x Ano'!$C$30</f>
        <v>0</v>
      </c>
      <c r="Y45">
        <f>+L45/'Total x Ano'!$C$30</f>
        <v>4.39092396017432E-5</v>
      </c>
    </row>
    <row r="46" spans="1:25" x14ac:dyDescent="0.25">
      <c r="A46" s="1" t="s">
        <v>25</v>
      </c>
      <c r="B46">
        <f>m!B48</f>
        <v>0</v>
      </c>
      <c r="C46">
        <f>m!C48</f>
        <v>0</v>
      </c>
      <c r="D46">
        <f>m!D48</f>
        <v>4</v>
      </c>
      <c r="E46">
        <f>m!E48</f>
        <v>0</v>
      </c>
      <c r="F46">
        <f>m!F48</f>
        <v>1</v>
      </c>
      <c r="G46">
        <f>m!G48</f>
        <v>1</v>
      </c>
      <c r="H46">
        <f>m!H48</f>
        <v>2</v>
      </c>
      <c r="I46">
        <f>m!I48</f>
        <v>0</v>
      </c>
      <c r="J46">
        <f>m!J48</f>
        <v>0</v>
      </c>
      <c r="K46">
        <f>m!K48</f>
        <v>0</v>
      </c>
      <c r="L46">
        <f t="shared" si="1"/>
        <v>8</v>
      </c>
      <c r="N46" s="1" t="s">
        <v>25</v>
      </c>
      <c r="O46">
        <f>+B46/'Total x Ano'!$C$30</f>
        <v>0</v>
      </c>
      <c r="P46">
        <f>+C46/'Total x Ano'!$C$30</f>
        <v>0</v>
      </c>
      <c r="Q46">
        <f>+D46/'Total x Ano'!$C$30</f>
        <v>4.39092396017432E-5</v>
      </c>
      <c r="R46">
        <f>+E46/'Total x Ano'!$C$30</f>
        <v>0</v>
      </c>
      <c r="S46">
        <f>+F46/'Total x Ano'!$C$30</f>
        <v>1.09773099004358E-5</v>
      </c>
      <c r="T46">
        <f>+G46/'Total x Ano'!$C$30</f>
        <v>1.09773099004358E-5</v>
      </c>
      <c r="U46">
        <f>+H46/'Total x Ano'!$C$30</f>
        <v>2.19546198008716E-5</v>
      </c>
      <c r="V46">
        <f>+I46/'Total x Ano'!$C$30</f>
        <v>0</v>
      </c>
      <c r="W46">
        <f>+J46/'Total x Ano'!$C$30</f>
        <v>0</v>
      </c>
      <c r="X46">
        <f>+K46/'Total x Ano'!$C$30</f>
        <v>0</v>
      </c>
      <c r="Y46">
        <f>+L46/'Total x Ano'!$C$30</f>
        <v>8.78184792034864E-5</v>
      </c>
    </row>
    <row r="47" spans="1:25" x14ac:dyDescent="0.25">
      <c r="A47" s="1" t="s">
        <v>24</v>
      </c>
      <c r="B47">
        <f>m!B49</f>
        <v>0</v>
      </c>
      <c r="C47">
        <f>m!C49</f>
        <v>1</v>
      </c>
      <c r="D47">
        <f>m!D49</f>
        <v>1</v>
      </c>
      <c r="E47">
        <f>m!E49</f>
        <v>0</v>
      </c>
      <c r="F47">
        <f>m!F49</f>
        <v>2</v>
      </c>
      <c r="G47">
        <f>m!G49</f>
        <v>0</v>
      </c>
      <c r="H47">
        <f>m!H49</f>
        <v>0</v>
      </c>
      <c r="I47">
        <f>m!I49</f>
        <v>0</v>
      </c>
      <c r="J47">
        <f>m!J49</f>
        <v>0</v>
      </c>
      <c r="K47">
        <f>m!K49</f>
        <v>0</v>
      </c>
      <c r="L47">
        <f t="shared" si="1"/>
        <v>4</v>
      </c>
      <c r="N47" s="1" t="s">
        <v>24</v>
      </c>
      <c r="O47">
        <f>+B47/'Total x Ano'!$C$30</f>
        <v>0</v>
      </c>
      <c r="P47">
        <f>+C47/'Total x Ano'!$C$30</f>
        <v>1.09773099004358E-5</v>
      </c>
      <c r="Q47">
        <f>+D47/'Total x Ano'!$C$30</f>
        <v>1.09773099004358E-5</v>
      </c>
      <c r="R47">
        <f>+E47/'Total x Ano'!$C$30</f>
        <v>0</v>
      </c>
      <c r="S47">
        <f>+F47/'Total x Ano'!$C$30</f>
        <v>2.19546198008716E-5</v>
      </c>
      <c r="T47">
        <f>+G47/'Total x Ano'!$C$30</f>
        <v>0</v>
      </c>
      <c r="U47">
        <f>+H47/'Total x Ano'!$C$30</f>
        <v>0</v>
      </c>
      <c r="V47">
        <f>+I47/'Total x Ano'!$C$30</f>
        <v>0</v>
      </c>
      <c r="W47">
        <f>+J47/'Total x Ano'!$C$30</f>
        <v>0</v>
      </c>
      <c r="X47">
        <f>+K47/'Total x Ano'!$C$30</f>
        <v>0</v>
      </c>
      <c r="Y47">
        <f>+L47/'Total x Ano'!$C$30</f>
        <v>4.39092396017432E-5</v>
      </c>
    </row>
    <row r="48" spans="1:25" x14ac:dyDescent="0.25">
      <c r="A48" s="1" t="s">
        <v>23</v>
      </c>
      <c r="B48">
        <f>m!B50</f>
        <v>0</v>
      </c>
      <c r="C48">
        <f>m!C50</f>
        <v>1</v>
      </c>
      <c r="D48">
        <f>m!D50</f>
        <v>1</v>
      </c>
      <c r="E48">
        <f>m!E50</f>
        <v>0</v>
      </c>
      <c r="F48">
        <f>m!F50</f>
        <v>3</v>
      </c>
      <c r="G48">
        <f>m!G50</f>
        <v>0</v>
      </c>
      <c r="H48">
        <f>m!H50</f>
        <v>0</v>
      </c>
      <c r="I48">
        <f>m!I50</f>
        <v>0</v>
      </c>
      <c r="J48">
        <f>m!J50</f>
        <v>0</v>
      </c>
      <c r="K48">
        <f>m!K50</f>
        <v>0</v>
      </c>
      <c r="L48">
        <f t="shared" si="1"/>
        <v>5</v>
      </c>
      <c r="N48" s="1" t="s">
        <v>23</v>
      </c>
      <c r="O48">
        <f>+B48/'Total x Ano'!$C$30</f>
        <v>0</v>
      </c>
      <c r="P48">
        <f>+C48/'Total x Ano'!$C$30</f>
        <v>1.09773099004358E-5</v>
      </c>
      <c r="Q48">
        <f>+D48/'Total x Ano'!$C$30</f>
        <v>1.09773099004358E-5</v>
      </c>
      <c r="R48">
        <f>+E48/'Total x Ano'!$C$30</f>
        <v>0</v>
      </c>
      <c r="S48">
        <f>+F48/'Total x Ano'!$C$30</f>
        <v>3.2931929701307395E-5</v>
      </c>
      <c r="T48">
        <f>+G48/'Total x Ano'!$C$30</f>
        <v>0</v>
      </c>
      <c r="U48">
        <f>+H48/'Total x Ano'!$C$30</f>
        <v>0</v>
      </c>
      <c r="V48">
        <f>+I48/'Total x Ano'!$C$30</f>
        <v>0</v>
      </c>
      <c r="W48">
        <f>+J48/'Total x Ano'!$C$30</f>
        <v>0</v>
      </c>
      <c r="X48">
        <f>+K48/'Total x Ano'!$C$30</f>
        <v>0</v>
      </c>
      <c r="Y48">
        <f>+L48/'Total x Ano'!$C$30</f>
        <v>5.4886549502178998E-5</v>
      </c>
    </row>
    <row r="49" spans="1:25" x14ac:dyDescent="0.25">
      <c r="A49" s="1" t="s">
        <v>22</v>
      </c>
      <c r="B49">
        <f>m!B51</f>
        <v>0</v>
      </c>
      <c r="C49">
        <f>m!C51</f>
        <v>0</v>
      </c>
      <c r="D49">
        <f>m!D51</f>
        <v>2</v>
      </c>
      <c r="E49">
        <f>m!E51</f>
        <v>0</v>
      </c>
      <c r="F49">
        <f>m!F51</f>
        <v>7</v>
      </c>
      <c r="G49">
        <f>m!G51</f>
        <v>0</v>
      </c>
      <c r="H49">
        <f>m!H51</f>
        <v>1</v>
      </c>
      <c r="I49">
        <f>m!I51</f>
        <v>0</v>
      </c>
      <c r="J49">
        <f>m!J51</f>
        <v>1</v>
      </c>
      <c r="K49">
        <f>m!K51</f>
        <v>0</v>
      </c>
      <c r="L49">
        <f t="shared" si="1"/>
        <v>11</v>
      </c>
      <c r="N49" s="1" t="s">
        <v>22</v>
      </c>
      <c r="O49">
        <f>+B49/'Total x Ano'!$C$30</f>
        <v>0</v>
      </c>
      <c r="P49">
        <f>+C49/'Total x Ano'!$C$30</f>
        <v>0</v>
      </c>
      <c r="Q49">
        <f>+D49/'Total x Ano'!$C$30</f>
        <v>2.19546198008716E-5</v>
      </c>
      <c r="R49">
        <f>+E49/'Total x Ano'!$C$30</f>
        <v>0</v>
      </c>
      <c r="S49">
        <f>+F49/'Total x Ano'!$C$30</f>
        <v>7.6841169303050588E-5</v>
      </c>
      <c r="T49">
        <f>+G49/'Total x Ano'!$C$30</f>
        <v>0</v>
      </c>
      <c r="U49">
        <f>+H49/'Total x Ano'!$C$30</f>
        <v>1.09773099004358E-5</v>
      </c>
      <c r="V49">
        <f>+I49/'Total x Ano'!$C$30</f>
        <v>0</v>
      </c>
      <c r="W49">
        <f>+J49/'Total x Ano'!$C$30</f>
        <v>1.09773099004358E-5</v>
      </c>
      <c r="X49">
        <f>+K49/'Total x Ano'!$C$30</f>
        <v>0</v>
      </c>
      <c r="Y49">
        <f>+L49/'Total x Ano'!$C$30</f>
        <v>1.2075040890479379E-4</v>
      </c>
    </row>
    <row r="50" spans="1:25" x14ac:dyDescent="0.25">
      <c r="A50" s="1" t="s">
        <v>21</v>
      </c>
      <c r="B50">
        <f>m!B52</f>
        <v>0</v>
      </c>
      <c r="C50">
        <f>m!C52</f>
        <v>0</v>
      </c>
      <c r="D50">
        <f>m!D52</f>
        <v>2</v>
      </c>
      <c r="E50">
        <f>m!E52</f>
        <v>0</v>
      </c>
      <c r="F50">
        <f>m!F52</f>
        <v>1</v>
      </c>
      <c r="G50">
        <f>m!G52</f>
        <v>0</v>
      </c>
      <c r="H50">
        <f>m!H52</f>
        <v>0</v>
      </c>
      <c r="I50">
        <f>m!I52</f>
        <v>0</v>
      </c>
      <c r="J50">
        <f>m!J52</f>
        <v>0</v>
      </c>
      <c r="K50">
        <f>m!K52</f>
        <v>0</v>
      </c>
      <c r="L50">
        <f t="shared" si="1"/>
        <v>3</v>
      </c>
      <c r="N50" s="1" t="s">
        <v>21</v>
      </c>
      <c r="O50">
        <f>+B50/'Total x Ano'!$C$30</f>
        <v>0</v>
      </c>
      <c r="P50">
        <f>+C50/'Total x Ano'!$C$30</f>
        <v>0</v>
      </c>
      <c r="Q50">
        <f>+D50/'Total x Ano'!$C$30</f>
        <v>2.19546198008716E-5</v>
      </c>
      <c r="R50">
        <f>+E50/'Total x Ano'!$C$30</f>
        <v>0</v>
      </c>
      <c r="S50">
        <f>+F50/'Total x Ano'!$C$30</f>
        <v>1.09773099004358E-5</v>
      </c>
      <c r="T50">
        <f>+G50/'Total x Ano'!$C$30</f>
        <v>0</v>
      </c>
      <c r="U50">
        <f>+H50/'Total x Ano'!$C$30</f>
        <v>0</v>
      </c>
      <c r="V50">
        <f>+I50/'Total x Ano'!$C$30</f>
        <v>0</v>
      </c>
      <c r="W50">
        <f>+J50/'Total x Ano'!$C$30</f>
        <v>0</v>
      </c>
      <c r="X50">
        <f>+K50/'Total x Ano'!$C$30</f>
        <v>0</v>
      </c>
      <c r="Y50">
        <f>+L50/'Total x Ano'!$C$30</f>
        <v>3.2931929701307395E-5</v>
      </c>
    </row>
    <row r="51" spans="1:25" x14ac:dyDescent="0.25">
      <c r="A51" s="1" t="s">
        <v>20</v>
      </c>
      <c r="B51">
        <f>m!B53</f>
        <v>0</v>
      </c>
      <c r="C51">
        <f>m!C53</f>
        <v>0</v>
      </c>
      <c r="D51">
        <f>m!D53</f>
        <v>1</v>
      </c>
      <c r="E51">
        <f>m!E53</f>
        <v>0</v>
      </c>
      <c r="F51">
        <f>m!F53</f>
        <v>1</v>
      </c>
      <c r="G51">
        <f>m!G53</f>
        <v>0</v>
      </c>
      <c r="H51">
        <f>m!H53</f>
        <v>0</v>
      </c>
      <c r="I51">
        <f>m!I53</f>
        <v>0</v>
      </c>
      <c r="J51">
        <f>m!J53</f>
        <v>0</v>
      </c>
      <c r="K51">
        <f>m!K53</f>
        <v>0</v>
      </c>
      <c r="L51">
        <f t="shared" si="1"/>
        <v>2</v>
      </c>
      <c r="N51" s="1" t="s">
        <v>20</v>
      </c>
      <c r="O51">
        <f>+B51/'Total x Ano'!$C$30</f>
        <v>0</v>
      </c>
      <c r="P51">
        <f>+C51/'Total x Ano'!$C$30</f>
        <v>0</v>
      </c>
      <c r="Q51">
        <f>+D51/'Total x Ano'!$C$30</f>
        <v>1.09773099004358E-5</v>
      </c>
      <c r="R51">
        <f>+E51/'Total x Ano'!$C$30</f>
        <v>0</v>
      </c>
      <c r="S51">
        <f>+F51/'Total x Ano'!$C$30</f>
        <v>1.09773099004358E-5</v>
      </c>
      <c r="T51">
        <f>+G51/'Total x Ano'!$C$30</f>
        <v>0</v>
      </c>
      <c r="U51">
        <f>+H51/'Total x Ano'!$C$30</f>
        <v>0</v>
      </c>
      <c r="V51">
        <f>+I51/'Total x Ano'!$C$30</f>
        <v>0</v>
      </c>
      <c r="W51">
        <f>+J51/'Total x Ano'!$C$30</f>
        <v>0</v>
      </c>
      <c r="X51">
        <f>+K51/'Total x Ano'!$C$30</f>
        <v>0</v>
      </c>
      <c r="Y51">
        <f>+L51/'Total x Ano'!$C$30</f>
        <v>2.19546198008716E-5</v>
      </c>
    </row>
    <row r="52" spans="1:25" x14ac:dyDescent="0.25">
      <c r="A52" s="1" t="s">
        <v>19</v>
      </c>
      <c r="B52">
        <f>m!B54</f>
        <v>0</v>
      </c>
      <c r="C52">
        <f>m!C54</f>
        <v>1</v>
      </c>
      <c r="D52">
        <f>m!D54</f>
        <v>2</v>
      </c>
      <c r="E52">
        <f>m!E54</f>
        <v>0</v>
      </c>
      <c r="F52">
        <f>m!F54</f>
        <v>3</v>
      </c>
      <c r="G52">
        <f>m!G54</f>
        <v>1</v>
      </c>
      <c r="H52">
        <f>m!H54</f>
        <v>2</v>
      </c>
      <c r="I52">
        <f>m!I54</f>
        <v>0</v>
      </c>
      <c r="J52">
        <f>m!J54</f>
        <v>1</v>
      </c>
      <c r="K52">
        <f>m!K54</f>
        <v>3</v>
      </c>
      <c r="L52">
        <f t="shared" si="1"/>
        <v>13</v>
      </c>
      <c r="N52" s="1" t="s">
        <v>19</v>
      </c>
      <c r="O52">
        <f>+B52/'Total x Ano'!$C$30</f>
        <v>0</v>
      </c>
      <c r="P52">
        <f>+C52/'Total x Ano'!$C$30</f>
        <v>1.09773099004358E-5</v>
      </c>
      <c r="Q52">
        <f>+D52/'Total x Ano'!$C$30</f>
        <v>2.19546198008716E-5</v>
      </c>
      <c r="R52">
        <f>+E52/'Total x Ano'!$C$30</f>
        <v>0</v>
      </c>
      <c r="S52">
        <f>+F52/'Total x Ano'!$C$30</f>
        <v>3.2931929701307395E-5</v>
      </c>
      <c r="T52">
        <f>+G52/'Total x Ano'!$C$30</f>
        <v>1.09773099004358E-5</v>
      </c>
      <c r="U52">
        <f>+H52/'Total x Ano'!$C$30</f>
        <v>2.19546198008716E-5</v>
      </c>
      <c r="V52">
        <f>+I52/'Total x Ano'!$C$30</f>
        <v>0</v>
      </c>
      <c r="W52">
        <f>+J52/'Total x Ano'!$C$30</f>
        <v>1.09773099004358E-5</v>
      </c>
      <c r="X52">
        <f>+K52/'Total x Ano'!$C$30</f>
        <v>3.2931929701307395E-5</v>
      </c>
      <c r="Y52">
        <f>+L52/'Total x Ano'!$C$30</f>
        <v>1.4270502870566539E-4</v>
      </c>
    </row>
    <row r="53" spans="1:25" x14ac:dyDescent="0.25">
      <c r="A53" s="1" t="s">
        <v>18</v>
      </c>
      <c r="B53">
        <f>m!B55</f>
        <v>3</v>
      </c>
      <c r="C53">
        <f>m!C55</f>
        <v>3</v>
      </c>
      <c r="D53">
        <f>m!D55</f>
        <v>10</v>
      </c>
      <c r="E53">
        <f>m!E55</f>
        <v>0</v>
      </c>
      <c r="F53">
        <f>m!F55</f>
        <v>11</v>
      </c>
      <c r="G53">
        <f>m!G55</f>
        <v>2</v>
      </c>
      <c r="H53">
        <f>m!H55</f>
        <v>5</v>
      </c>
      <c r="I53">
        <f>m!I55</f>
        <v>1</v>
      </c>
      <c r="J53">
        <f>m!J55</f>
        <v>2</v>
      </c>
      <c r="K53">
        <f>m!K55</f>
        <v>2</v>
      </c>
      <c r="L53">
        <f t="shared" si="1"/>
        <v>39</v>
      </c>
      <c r="N53" s="1" t="s">
        <v>18</v>
      </c>
      <c r="O53">
        <f>+B53/'Total x Ano'!$C$30</f>
        <v>3.2931929701307395E-5</v>
      </c>
      <c r="P53">
        <f>+C53/'Total x Ano'!$C$30</f>
        <v>3.2931929701307395E-5</v>
      </c>
      <c r="Q53">
        <f>+D53/'Total x Ano'!$C$30</f>
        <v>1.09773099004358E-4</v>
      </c>
      <c r="R53">
        <f>+E53/'Total x Ano'!$C$30</f>
        <v>0</v>
      </c>
      <c r="S53">
        <f>+F53/'Total x Ano'!$C$30</f>
        <v>1.2075040890479379E-4</v>
      </c>
      <c r="T53">
        <f>+G53/'Total x Ano'!$C$30</f>
        <v>2.19546198008716E-5</v>
      </c>
      <c r="U53">
        <f>+H53/'Total x Ano'!$C$30</f>
        <v>5.4886549502178998E-5</v>
      </c>
      <c r="V53">
        <f>+I53/'Total x Ano'!$C$30</f>
        <v>1.09773099004358E-5</v>
      </c>
      <c r="W53">
        <f>+J53/'Total x Ano'!$C$30</f>
        <v>2.19546198008716E-5</v>
      </c>
      <c r="X53">
        <f>+K53/'Total x Ano'!$C$30</f>
        <v>2.19546198008716E-5</v>
      </c>
      <c r="Y53">
        <f>+L53/'Total x Ano'!$C$30</f>
        <v>4.2811508611699615E-4</v>
      </c>
    </row>
    <row r="54" spans="1:25" x14ac:dyDescent="0.25">
      <c r="A54" s="1" t="s">
        <v>17</v>
      </c>
      <c r="B54">
        <f>m!B56</f>
        <v>0</v>
      </c>
      <c r="C54">
        <f>m!C56</f>
        <v>0</v>
      </c>
      <c r="D54">
        <f>m!D56</f>
        <v>5</v>
      </c>
      <c r="E54">
        <f>m!E56</f>
        <v>0</v>
      </c>
      <c r="F54">
        <f>m!F56</f>
        <v>1</v>
      </c>
      <c r="G54">
        <f>m!G56</f>
        <v>0</v>
      </c>
      <c r="H54">
        <f>m!H56</f>
        <v>0</v>
      </c>
      <c r="I54">
        <f>m!I56</f>
        <v>0</v>
      </c>
      <c r="J54">
        <f>m!J56</f>
        <v>0</v>
      </c>
      <c r="K54">
        <f>m!K56</f>
        <v>0</v>
      </c>
      <c r="L54">
        <f t="shared" si="1"/>
        <v>6</v>
      </c>
      <c r="N54" s="1" t="s">
        <v>17</v>
      </c>
      <c r="O54">
        <f>+B54/'Total x Ano'!$C$30</f>
        <v>0</v>
      </c>
      <c r="P54">
        <f>+C54/'Total x Ano'!$C$30</f>
        <v>0</v>
      </c>
      <c r="Q54">
        <f>+D54/'Total x Ano'!$C$30</f>
        <v>5.4886549502178998E-5</v>
      </c>
      <c r="R54">
        <f>+E54/'Total x Ano'!$C$30</f>
        <v>0</v>
      </c>
      <c r="S54">
        <f>+F54/'Total x Ano'!$C$30</f>
        <v>1.09773099004358E-5</v>
      </c>
      <c r="T54">
        <f>+G54/'Total x Ano'!$C$30</f>
        <v>0</v>
      </c>
      <c r="U54">
        <f>+H54/'Total x Ano'!$C$30</f>
        <v>0</v>
      </c>
      <c r="V54">
        <f>+I54/'Total x Ano'!$C$30</f>
        <v>0</v>
      </c>
      <c r="W54">
        <f>+J54/'Total x Ano'!$C$30</f>
        <v>0</v>
      </c>
      <c r="X54">
        <f>+K54/'Total x Ano'!$C$30</f>
        <v>0</v>
      </c>
      <c r="Y54">
        <f>+L54/'Total x Ano'!$C$30</f>
        <v>6.586385940261479E-5</v>
      </c>
    </row>
    <row r="55" spans="1:25" x14ac:dyDescent="0.25">
      <c r="A55" s="1" t="s">
        <v>16</v>
      </c>
      <c r="B55">
        <f>m!B57</f>
        <v>2</v>
      </c>
      <c r="C55">
        <f>m!C57</f>
        <v>4</v>
      </c>
      <c r="D55">
        <f>m!D57</f>
        <v>16</v>
      </c>
      <c r="E55">
        <f>m!E57</f>
        <v>0</v>
      </c>
      <c r="F55">
        <f>m!F57</f>
        <v>21</v>
      </c>
      <c r="G55">
        <f>m!G57</f>
        <v>3</v>
      </c>
      <c r="H55">
        <f>m!H57</f>
        <v>6</v>
      </c>
      <c r="I55">
        <f>m!I57</f>
        <v>1</v>
      </c>
      <c r="J55">
        <f>m!J57</f>
        <v>1</v>
      </c>
      <c r="K55">
        <f>m!K57</f>
        <v>3</v>
      </c>
      <c r="L55">
        <f t="shared" si="1"/>
        <v>57</v>
      </c>
      <c r="N55" s="1" t="s">
        <v>16</v>
      </c>
      <c r="O55">
        <f>+B55/'Total x Ano'!$C$30</f>
        <v>2.19546198008716E-5</v>
      </c>
      <c r="P55">
        <f>+C55/'Total x Ano'!$C$30</f>
        <v>4.39092396017432E-5</v>
      </c>
      <c r="Q55">
        <f>+D55/'Total x Ano'!$C$30</f>
        <v>1.756369584069728E-4</v>
      </c>
      <c r="R55">
        <f>+E55/'Total x Ano'!$C$30</f>
        <v>0</v>
      </c>
      <c r="S55">
        <f>+F55/'Total x Ano'!$C$30</f>
        <v>2.3052350790915178E-4</v>
      </c>
      <c r="T55">
        <f>+G55/'Total x Ano'!$C$30</f>
        <v>3.2931929701307395E-5</v>
      </c>
      <c r="U55">
        <f>+H55/'Total x Ano'!$C$30</f>
        <v>6.586385940261479E-5</v>
      </c>
      <c r="V55">
        <f>+I55/'Total x Ano'!$C$30</f>
        <v>1.09773099004358E-5</v>
      </c>
      <c r="W55">
        <f>+J55/'Total x Ano'!$C$30</f>
        <v>1.09773099004358E-5</v>
      </c>
      <c r="X55">
        <f>+K55/'Total x Ano'!$C$30</f>
        <v>3.2931929701307395E-5</v>
      </c>
      <c r="Y55">
        <f>+L55/'Total x Ano'!$C$30</f>
        <v>6.2570666432484054E-4</v>
      </c>
    </row>
    <row r="56" spans="1:25" x14ac:dyDescent="0.25">
      <c r="A56" s="1" t="s">
        <v>15</v>
      </c>
      <c r="B56">
        <f>m!B58</f>
        <v>8</v>
      </c>
      <c r="C56">
        <f>m!C58</f>
        <v>11</v>
      </c>
      <c r="D56">
        <f>m!D58</f>
        <v>38</v>
      </c>
      <c r="E56">
        <f>m!E58</f>
        <v>1</v>
      </c>
      <c r="F56">
        <f>m!F58</f>
        <v>96</v>
      </c>
      <c r="G56">
        <f>m!G58</f>
        <v>6</v>
      </c>
      <c r="H56">
        <f>m!H58</f>
        <v>26</v>
      </c>
      <c r="I56">
        <f>m!I58</f>
        <v>4</v>
      </c>
      <c r="J56">
        <f>m!J58</f>
        <v>5</v>
      </c>
      <c r="K56">
        <f>m!K58</f>
        <v>38</v>
      </c>
      <c r="L56">
        <f t="shared" si="1"/>
        <v>233</v>
      </c>
      <c r="N56" s="1" t="s">
        <v>15</v>
      </c>
      <c r="O56">
        <f>+B56/'Total x Ano'!$C$30</f>
        <v>8.78184792034864E-5</v>
      </c>
      <c r="P56">
        <f>+C56/'Total x Ano'!$C$30</f>
        <v>1.2075040890479379E-4</v>
      </c>
      <c r="Q56">
        <f>+D56/'Total x Ano'!$C$30</f>
        <v>4.1713777621656036E-4</v>
      </c>
      <c r="R56">
        <f>+E56/'Total x Ano'!$C$30</f>
        <v>1.09773099004358E-5</v>
      </c>
      <c r="S56">
        <f>+F56/'Total x Ano'!$C$30</f>
        <v>1.0538217504418366E-3</v>
      </c>
      <c r="T56">
        <f>+G56/'Total x Ano'!$C$30</f>
        <v>6.586385940261479E-5</v>
      </c>
      <c r="U56">
        <f>+H56/'Total x Ano'!$C$30</f>
        <v>2.8541005741133078E-4</v>
      </c>
      <c r="V56">
        <f>+I56/'Total x Ano'!$C$30</f>
        <v>4.39092396017432E-5</v>
      </c>
      <c r="W56">
        <f>+J56/'Total x Ano'!$C$30</f>
        <v>5.4886549502178998E-5</v>
      </c>
      <c r="X56">
        <f>+K56/'Total x Ano'!$C$30</f>
        <v>4.1713777621656036E-4</v>
      </c>
      <c r="Y56">
        <f>+L56/'Total x Ano'!$C$30</f>
        <v>2.5577132068015413E-3</v>
      </c>
    </row>
    <row r="57" spans="1:25" x14ac:dyDescent="0.25">
      <c r="A57" s="1" t="s">
        <v>14</v>
      </c>
      <c r="B57">
        <f>m!B59</f>
        <v>2</v>
      </c>
      <c r="C57">
        <f>m!C59</f>
        <v>5</v>
      </c>
      <c r="D57">
        <f>m!D59</f>
        <v>6</v>
      </c>
      <c r="E57">
        <f>m!E59</f>
        <v>0</v>
      </c>
      <c r="F57">
        <f>m!F59</f>
        <v>12</v>
      </c>
      <c r="G57">
        <f>m!G59</f>
        <v>0</v>
      </c>
      <c r="H57">
        <f>m!H59</f>
        <v>3</v>
      </c>
      <c r="I57">
        <f>m!I59</f>
        <v>0</v>
      </c>
      <c r="J57">
        <f>m!J59</f>
        <v>1</v>
      </c>
      <c r="K57">
        <f>m!K59</f>
        <v>2</v>
      </c>
      <c r="L57">
        <f t="shared" si="1"/>
        <v>31</v>
      </c>
      <c r="N57" s="1" t="s">
        <v>14</v>
      </c>
      <c r="O57">
        <f>+B57/'Total x Ano'!$C$30</f>
        <v>2.19546198008716E-5</v>
      </c>
      <c r="P57">
        <f>+C57/'Total x Ano'!$C$30</f>
        <v>5.4886549502178998E-5</v>
      </c>
      <c r="Q57">
        <f>+D57/'Total x Ano'!$C$30</f>
        <v>6.586385940261479E-5</v>
      </c>
      <c r="R57">
        <f>+E57/'Total x Ano'!$C$30</f>
        <v>0</v>
      </c>
      <c r="S57">
        <f>+F57/'Total x Ano'!$C$30</f>
        <v>1.3172771880522958E-4</v>
      </c>
      <c r="T57">
        <f>+G57/'Total x Ano'!$C$30</f>
        <v>0</v>
      </c>
      <c r="U57">
        <f>+H57/'Total x Ano'!$C$30</f>
        <v>3.2931929701307395E-5</v>
      </c>
      <c r="V57">
        <f>+I57/'Total x Ano'!$C$30</f>
        <v>0</v>
      </c>
      <c r="W57">
        <f>+J57/'Total x Ano'!$C$30</f>
        <v>1.09773099004358E-5</v>
      </c>
      <c r="X57">
        <f>+K57/'Total x Ano'!$C$30</f>
        <v>2.19546198008716E-5</v>
      </c>
      <c r="Y57">
        <f>+L57/'Total x Ano'!$C$30</f>
        <v>3.4029660691350976E-4</v>
      </c>
    </row>
    <row r="58" spans="1:25" x14ac:dyDescent="0.25">
      <c r="A58" s="1" t="s">
        <v>13</v>
      </c>
      <c r="B58">
        <f>m!B60</f>
        <v>0</v>
      </c>
      <c r="C58">
        <f>m!C60</f>
        <v>1</v>
      </c>
      <c r="D58">
        <f>m!D60</f>
        <v>5</v>
      </c>
      <c r="E58">
        <f>m!E60</f>
        <v>0</v>
      </c>
      <c r="F58">
        <f>m!F60</f>
        <v>3</v>
      </c>
      <c r="G58">
        <f>m!G60</f>
        <v>2</v>
      </c>
      <c r="H58">
        <f>m!H60</f>
        <v>2</v>
      </c>
      <c r="I58">
        <f>m!I60</f>
        <v>0</v>
      </c>
      <c r="J58">
        <f>m!J60</f>
        <v>0</v>
      </c>
      <c r="K58">
        <f>m!K60</f>
        <v>1</v>
      </c>
      <c r="L58">
        <f t="shared" si="1"/>
        <v>14</v>
      </c>
      <c r="N58" s="1" t="s">
        <v>13</v>
      </c>
      <c r="O58">
        <f>+B58/'Total x Ano'!$C$30</f>
        <v>0</v>
      </c>
      <c r="P58">
        <f>+C58/'Total x Ano'!$C$30</f>
        <v>1.09773099004358E-5</v>
      </c>
      <c r="Q58">
        <f>+D58/'Total x Ano'!$C$30</f>
        <v>5.4886549502178998E-5</v>
      </c>
      <c r="R58">
        <f>+E58/'Total x Ano'!$C$30</f>
        <v>0</v>
      </c>
      <c r="S58">
        <f>+F58/'Total x Ano'!$C$30</f>
        <v>3.2931929701307395E-5</v>
      </c>
      <c r="T58">
        <f>+G58/'Total x Ano'!$C$30</f>
        <v>2.19546198008716E-5</v>
      </c>
      <c r="U58">
        <f>+H58/'Total x Ano'!$C$30</f>
        <v>2.19546198008716E-5</v>
      </c>
      <c r="V58">
        <f>+I58/'Total x Ano'!$C$30</f>
        <v>0</v>
      </c>
      <c r="W58">
        <f>+J58/'Total x Ano'!$C$30</f>
        <v>0</v>
      </c>
      <c r="X58">
        <f>+K58/'Total x Ano'!$C$30</f>
        <v>1.09773099004358E-5</v>
      </c>
      <c r="Y58">
        <f>+L58/'Total x Ano'!$C$30</f>
        <v>1.5368233860610118E-4</v>
      </c>
    </row>
    <row r="59" spans="1:25" x14ac:dyDescent="0.25">
      <c r="A59" s="1" t="s">
        <v>12</v>
      </c>
      <c r="B59">
        <f>m!B61</f>
        <v>3</v>
      </c>
      <c r="C59">
        <f>m!C61</f>
        <v>1</v>
      </c>
      <c r="D59">
        <f>m!D61</f>
        <v>10</v>
      </c>
      <c r="E59">
        <f>m!E61</f>
        <v>0</v>
      </c>
      <c r="F59">
        <f>m!F61</f>
        <v>15</v>
      </c>
      <c r="G59">
        <f>m!G61</f>
        <v>0</v>
      </c>
      <c r="H59">
        <f>m!H61</f>
        <v>1</v>
      </c>
      <c r="I59">
        <f>m!I61</f>
        <v>0</v>
      </c>
      <c r="J59">
        <f>m!J61</f>
        <v>0</v>
      </c>
      <c r="K59">
        <f>m!K61</f>
        <v>3</v>
      </c>
      <c r="L59">
        <f t="shared" si="1"/>
        <v>33</v>
      </c>
      <c r="N59" s="1" t="s">
        <v>12</v>
      </c>
      <c r="O59">
        <f>+B59/'Total x Ano'!$C$30</f>
        <v>3.2931929701307395E-5</v>
      </c>
      <c r="P59">
        <f>+C59/'Total x Ano'!$C$30</f>
        <v>1.09773099004358E-5</v>
      </c>
      <c r="Q59">
        <f>+D59/'Total x Ano'!$C$30</f>
        <v>1.09773099004358E-4</v>
      </c>
      <c r="R59">
        <f>+E59/'Total x Ano'!$C$30</f>
        <v>0</v>
      </c>
      <c r="S59">
        <f>+F59/'Total x Ano'!$C$30</f>
        <v>1.6465964850653699E-4</v>
      </c>
      <c r="T59">
        <f>+G59/'Total x Ano'!$C$30</f>
        <v>0</v>
      </c>
      <c r="U59">
        <f>+H59/'Total x Ano'!$C$30</f>
        <v>1.09773099004358E-5</v>
      </c>
      <c r="V59">
        <f>+I59/'Total x Ano'!$C$30</f>
        <v>0</v>
      </c>
      <c r="W59">
        <f>+J59/'Total x Ano'!$C$30</f>
        <v>0</v>
      </c>
      <c r="X59">
        <f>+K59/'Total x Ano'!$C$30</f>
        <v>3.2931929701307395E-5</v>
      </c>
      <c r="Y59">
        <f>+L59/'Total x Ano'!$C$30</f>
        <v>3.6225122671438138E-4</v>
      </c>
    </row>
    <row r="60" spans="1:25" x14ac:dyDescent="0.25">
      <c r="A60" s="1" t="s">
        <v>11</v>
      </c>
      <c r="B60">
        <f>m!B62</f>
        <v>0</v>
      </c>
      <c r="C60">
        <f>m!C62</f>
        <v>1</v>
      </c>
      <c r="D60">
        <f>m!D62</f>
        <v>4</v>
      </c>
      <c r="E60">
        <f>m!E62</f>
        <v>0</v>
      </c>
      <c r="F60">
        <f>m!F62</f>
        <v>1</v>
      </c>
      <c r="G60">
        <f>m!G62</f>
        <v>0</v>
      </c>
      <c r="H60">
        <f>m!H62</f>
        <v>1</v>
      </c>
      <c r="I60">
        <f>m!I62</f>
        <v>0</v>
      </c>
      <c r="J60">
        <f>m!J62</f>
        <v>0</v>
      </c>
      <c r="K60">
        <f>m!K62</f>
        <v>0</v>
      </c>
      <c r="L60">
        <f t="shared" si="1"/>
        <v>7</v>
      </c>
      <c r="N60" s="1" t="s">
        <v>11</v>
      </c>
      <c r="O60">
        <f>+B60/'Total x Ano'!$C$30</f>
        <v>0</v>
      </c>
      <c r="P60">
        <f>+C60/'Total x Ano'!$C$30</f>
        <v>1.09773099004358E-5</v>
      </c>
      <c r="Q60">
        <f>+D60/'Total x Ano'!$C$30</f>
        <v>4.39092396017432E-5</v>
      </c>
      <c r="R60">
        <f>+E60/'Total x Ano'!$C$30</f>
        <v>0</v>
      </c>
      <c r="S60">
        <f>+F60/'Total x Ano'!$C$30</f>
        <v>1.09773099004358E-5</v>
      </c>
      <c r="T60">
        <f>+G60/'Total x Ano'!$C$30</f>
        <v>0</v>
      </c>
      <c r="U60">
        <f>+H60/'Total x Ano'!$C$30</f>
        <v>1.09773099004358E-5</v>
      </c>
      <c r="V60">
        <f>+I60/'Total x Ano'!$C$30</f>
        <v>0</v>
      </c>
      <c r="W60">
        <f>+J60/'Total x Ano'!$C$30</f>
        <v>0</v>
      </c>
      <c r="X60">
        <f>+K60/'Total x Ano'!$C$30</f>
        <v>0</v>
      </c>
      <c r="Y60">
        <f>+L60/'Total x Ano'!$C$30</f>
        <v>7.6841169303050588E-5</v>
      </c>
    </row>
    <row r="61" spans="1:25" x14ac:dyDescent="0.25">
      <c r="A61" s="1" t="s">
        <v>10</v>
      </c>
      <c r="B61">
        <f>m!B63</f>
        <v>0</v>
      </c>
      <c r="C61">
        <f>m!C63</f>
        <v>0</v>
      </c>
      <c r="D61">
        <f>m!D63</f>
        <v>1</v>
      </c>
      <c r="E61">
        <f>m!E63</f>
        <v>0</v>
      </c>
      <c r="F61">
        <f>m!F63</f>
        <v>0</v>
      </c>
      <c r="G61">
        <f>m!G63</f>
        <v>0</v>
      </c>
      <c r="H61">
        <f>m!H63</f>
        <v>0</v>
      </c>
      <c r="I61">
        <f>m!I63</f>
        <v>0</v>
      </c>
      <c r="J61">
        <f>m!J63</f>
        <v>0</v>
      </c>
      <c r="K61">
        <f>m!K63</f>
        <v>0</v>
      </c>
      <c r="L61">
        <f t="shared" si="1"/>
        <v>1</v>
      </c>
      <c r="N61" s="1" t="s">
        <v>10</v>
      </c>
      <c r="O61">
        <f>+B61/'Total x Ano'!$C$30</f>
        <v>0</v>
      </c>
      <c r="P61">
        <f>+C61/'Total x Ano'!$C$30</f>
        <v>0</v>
      </c>
      <c r="Q61">
        <f>+D61/'Total x Ano'!$C$30</f>
        <v>1.09773099004358E-5</v>
      </c>
      <c r="R61">
        <f>+E61/'Total x Ano'!$C$30</f>
        <v>0</v>
      </c>
      <c r="S61">
        <f>+F61/'Total x Ano'!$C$30</f>
        <v>0</v>
      </c>
      <c r="T61">
        <f>+G61/'Total x Ano'!$C$30</f>
        <v>0</v>
      </c>
      <c r="U61">
        <f>+H61/'Total x Ano'!$C$30</f>
        <v>0</v>
      </c>
      <c r="V61">
        <f>+I61/'Total x Ano'!$C$30</f>
        <v>0</v>
      </c>
      <c r="W61">
        <f>+J61/'Total x Ano'!$C$30</f>
        <v>0</v>
      </c>
      <c r="X61">
        <f>+K61/'Total x Ano'!$C$30</f>
        <v>0</v>
      </c>
      <c r="Y61">
        <f>+L61/'Total x Ano'!$C$30</f>
        <v>1.09773099004358E-5</v>
      </c>
    </row>
    <row r="62" spans="1:25" x14ac:dyDescent="0.25">
      <c r="A62" s="1" t="s">
        <v>9</v>
      </c>
      <c r="B62">
        <f>m!B64</f>
        <v>0</v>
      </c>
      <c r="C62">
        <f>m!C64</f>
        <v>0</v>
      </c>
      <c r="D62">
        <f>m!D64</f>
        <v>4</v>
      </c>
      <c r="E62">
        <f>m!E64</f>
        <v>0</v>
      </c>
      <c r="F62">
        <f>m!F64</f>
        <v>2</v>
      </c>
      <c r="G62">
        <f>m!G64</f>
        <v>0</v>
      </c>
      <c r="H62">
        <f>m!H64</f>
        <v>0</v>
      </c>
      <c r="I62">
        <f>m!I64</f>
        <v>0</v>
      </c>
      <c r="J62">
        <f>m!J64</f>
        <v>0</v>
      </c>
      <c r="K62">
        <f>m!K64</f>
        <v>0</v>
      </c>
      <c r="L62">
        <f t="shared" si="1"/>
        <v>6</v>
      </c>
      <c r="N62" s="1" t="s">
        <v>9</v>
      </c>
      <c r="O62">
        <f>+B62/'Total x Ano'!$C$30</f>
        <v>0</v>
      </c>
      <c r="P62">
        <f>+C62/'Total x Ano'!$C$30</f>
        <v>0</v>
      </c>
      <c r="Q62">
        <f>+D62/'Total x Ano'!$C$30</f>
        <v>4.39092396017432E-5</v>
      </c>
      <c r="R62">
        <f>+E62/'Total x Ano'!$C$30</f>
        <v>0</v>
      </c>
      <c r="S62">
        <f>+F62/'Total x Ano'!$C$30</f>
        <v>2.19546198008716E-5</v>
      </c>
      <c r="T62">
        <f>+G62/'Total x Ano'!$C$30</f>
        <v>0</v>
      </c>
      <c r="U62">
        <f>+H62/'Total x Ano'!$C$30</f>
        <v>0</v>
      </c>
      <c r="V62">
        <f>+I62/'Total x Ano'!$C$30</f>
        <v>0</v>
      </c>
      <c r="W62">
        <f>+J62/'Total x Ano'!$C$30</f>
        <v>0</v>
      </c>
      <c r="X62">
        <f>+K62/'Total x Ano'!$C$30</f>
        <v>0</v>
      </c>
      <c r="Y62">
        <f>+L62/'Total x Ano'!$C$30</f>
        <v>6.586385940261479E-5</v>
      </c>
    </row>
    <row r="63" spans="1:25" x14ac:dyDescent="0.25">
      <c r="A63" s="1" t="s">
        <v>8</v>
      </c>
      <c r="B63">
        <f>m!B65</f>
        <v>1</v>
      </c>
      <c r="C63">
        <f>m!C65</f>
        <v>1</v>
      </c>
      <c r="D63">
        <f>m!D65</f>
        <v>4</v>
      </c>
      <c r="E63">
        <f>m!E65</f>
        <v>0</v>
      </c>
      <c r="F63">
        <f>m!F65</f>
        <v>5</v>
      </c>
      <c r="G63">
        <f>m!G65</f>
        <v>1</v>
      </c>
      <c r="H63">
        <f>m!H65</f>
        <v>2</v>
      </c>
      <c r="I63">
        <f>m!I65</f>
        <v>0</v>
      </c>
      <c r="J63">
        <f>m!J65</f>
        <v>0</v>
      </c>
      <c r="K63">
        <f>m!K65</f>
        <v>0</v>
      </c>
      <c r="L63">
        <f t="shared" si="1"/>
        <v>14</v>
      </c>
      <c r="N63" s="1" t="s">
        <v>8</v>
      </c>
      <c r="O63">
        <f>+B63/'Total x Ano'!$C$30</f>
        <v>1.09773099004358E-5</v>
      </c>
      <c r="P63">
        <f>+C63/'Total x Ano'!$C$30</f>
        <v>1.09773099004358E-5</v>
      </c>
      <c r="Q63">
        <f>+D63/'Total x Ano'!$C$30</f>
        <v>4.39092396017432E-5</v>
      </c>
      <c r="R63">
        <f>+E63/'Total x Ano'!$C$30</f>
        <v>0</v>
      </c>
      <c r="S63">
        <f>+F63/'Total x Ano'!$C$30</f>
        <v>5.4886549502178998E-5</v>
      </c>
      <c r="T63">
        <f>+G63/'Total x Ano'!$C$30</f>
        <v>1.09773099004358E-5</v>
      </c>
      <c r="U63">
        <f>+H63/'Total x Ano'!$C$30</f>
        <v>2.19546198008716E-5</v>
      </c>
      <c r="V63">
        <f>+I63/'Total x Ano'!$C$30</f>
        <v>0</v>
      </c>
      <c r="W63">
        <f>+J63/'Total x Ano'!$C$30</f>
        <v>0</v>
      </c>
      <c r="X63">
        <f>+K63/'Total x Ano'!$C$30</f>
        <v>0</v>
      </c>
      <c r="Y63">
        <f>+L63/'Total x Ano'!$C$30</f>
        <v>1.5368233860610118E-4</v>
      </c>
    </row>
    <row r="64" spans="1:25" x14ac:dyDescent="0.25">
      <c r="A64" s="1" t="s">
        <v>7</v>
      </c>
      <c r="B64">
        <f>m!B66</f>
        <v>19</v>
      </c>
      <c r="C64">
        <f>m!C66</f>
        <v>36</v>
      </c>
      <c r="D64">
        <f>m!D66</f>
        <v>127</v>
      </c>
      <c r="E64">
        <f>m!E66</f>
        <v>1</v>
      </c>
      <c r="F64">
        <f>m!F66</f>
        <v>191</v>
      </c>
      <c r="G64">
        <f>m!G66</f>
        <v>16</v>
      </c>
      <c r="H64">
        <f>m!H66</f>
        <v>51</v>
      </c>
      <c r="I64">
        <f>m!I66</f>
        <v>7</v>
      </c>
      <c r="J64">
        <f>m!J66</f>
        <v>12</v>
      </c>
      <c r="K64">
        <f>m!K66</f>
        <v>52</v>
      </c>
      <c r="L64">
        <f t="shared" si="1"/>
        <v>512</v>
      </c>
      <c r="N64" s="1" t="s">
        <v>7</v>
      </c>
      <c r="O64">
        <f>+B64/'Total x Ano'!$C$30</f>
        <v>2.0856888810828018E-4</v>
      </c>
      <c r="P64">
        <f>+C64/'Total x Ano'!$C$30</f>
        <v>3.9518315641568879E-4</v>
      </c>
      <c r="Q64">
        <f>+D64/'Total x Ano'!$C$30</f>
        <v>1.3941183573553464E-3</v>
      </c>
      <c r="R64">
        <f>+E64/'Total x Ano'!$C$30</f>
        <v>1.09773099004358E-5</v>
      </c>
      <c r="S64">
        <f>+F64/'Total x Ano'!$C$30</f>
        <v>2.0966661909832375E-3</v>
      </c>
      <c r="T64">
        <f>+G64/'Total x Ano'!$C$30</f>
        <v>1.756369584069728E-4</v>
      </c>
      <c r="U64">
        <f>+H64/'Total x Ano'!$C$30</f>
        <v>5.5984280492222573E-4</v>
      </c>
      <c r="V64">
        <f>+I64/'Total x Ano'!$C$30</f>
        <v>7.6841169303050588E-5</v>
      </c>
      <c r="W64">
        <f>+J64/'Total x Ano'!$C$30</f>
        <v>1.3172771880522958E-4</v>
      </c>
      <c r="X64">
        <f>+K64/'Total x Ano'!$C$30</f>
        <v>5.7082011482266156E-4</v>
      </c>
      <c r="Y64">
        <f>+L64/'Total x Ano'!$C$30</f>
        <v>5.6203826690231296E-3</v>
      </c>
    </row>
    <row r="65" spans="1:25" x14ac:dyDescent="0.25">
      <c r="L65" s="1"/>
    </row>
    <row r="66" spans="1:25" x14ac:dyDescent="0.25">
      <c r="L66" s="1"/>
    </row>
    <row r="67" spans="1:25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  <c r="M67" s="1"/>
      <c r="N67" s="1"/>
      <c r="O67" s="23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B68" s="1" t="s">
        <v>505</v>
      </c>
      <c r="C68" s="1" t="s">
        <v>550</v>
      </c>
      <c r="D68" s="1" t="s">
        <v>1</v>
      </c>
      <c r="E68" s="1" t="s">
        <v>531</v>
      </c>
      <c r="F68" s="1" t="s">
        <v>510</v>
      </c>
      <c r="G68" s="1" t="s">
        <v>537</v>
      </c>
      <c r="H68" s="1" t="s">
        <v>2</v>
      </c>
      <c r="I68" s="1" t="s">
        <v>3</v>
      </c>
      <c r="J68" s="1" t="s">
        <v>6</v>
      </c>
      <c r="K68" s="1" t="s">
        <v>533</v>
      </c>
      <c r="L68" s="1" t="s">
        <v>565</v>
      </c>
      <c r="N68" s="1"/>
      <c r="O68" s="1" t="s">
        <v>505</v>
      </c>
      <c r="P68" s="1" t="s">
        <v>541</v>
      </c>
      <c r="Q68" s="1" t="s">
        <v>1</v>
      </c>
      <c r="R68" s="1" t="s">
        <v>531</v>
      </c>
      <c r="S68" s="1" t="s">
        <v>510</v>
      </c>
      <c r="T68" s="1" t="s">
        <v>537</v>
      </c>
      <c r="U68" s="1" t="s">
        <v>2</v>
      </c>
      <c r="V68" s="1" t="s">
        <v>3</v>
      </c>
      <c r="W68" s="1" t="s">
        <v>6</v>
      </c>
      <c r="X68" s="1" t="s">
        <v>533</v>
      </c>
      <c r="Y68" s="1" t="s">
        <v>565</v>
      </c>
    </row>
    <row r="69" spans="1:25" x14ac:dyDescent="0.25">
      <c r="A69" s="1" t="s">
        <v>34</v>
      </c>
      <c r="B69">
        <f>m!B74</f>
        <v>0</v>
      </c>
      <c r="C69">
        <f>m!C74</f>
        <v>0</v>
      </c>
      <c r="D69">
        <f>m!D74</f>
        <v>0</v>
      </c>
      <c r="E69">
        <f>m!E74</f>
        <v>0</v>
      </c>
      <c r="F69">
        <f>m!F74</f>
        <v>0</v>
      </c>
      <c r="G69">
        <f>m!G74</f>
        <v>0</v>
      </c>
      <c r="H69">
        <f>m!H74</f>
        <v>0</v>
      </c>
      <c r="I69">
        <f>m!I74</f>
        <v>0</v>
      </c>
      <c r="J69">
        <f>m!J74</f>
        <v>0</v>
      </c>
      <c r="K69">
        <f>m!K74</f>
        <v>0</v>
      </c>
      <c r="L69">
        <f>SUM(B69:K69)</f>
        <v>0</v>
      </c>
      <c r="N69" s="1" t="s">
        <v>34</v>
      </c>
      <c r="O69">
        <f>+B69/'Total x Ano'!$D$30</f>
        <v>0</v>
      </c>
      <c r="P69">
        <f>+C69/'Total x Ano'!$D$30</f>
        <v>0</v>
      </c>
      <c r="Q69">
        <f>+D69/'Total x Ano'!$D$30</f>
        <v>0</v>
      </c>
      <c r="R69">
        <f>+E69/'Total x Ano'!$D$30</f>
        <v>0</v>
      </c>
      <c r="S69">
        <f>+F69/'Total x Ano'!$D$30</f>
        <v>0</v>
      </c>
      <c r="T69">
        <f>+G69/'Total x Ano'!$D$30</f>
        <v>0</v>
      </c>
      <c r="U69">
        <f>+H69/'Total x Ano'!$D$30</f>
        <v>0</v>
      </c>
      <c r="V69">
        <f>+I69/'Total x Ano'!$D$30</f>
        <v>0</v>
      </c>
      <c r="W69">
        <f>+J69/'Total x Ano'!$D$30</f>
        <v>0</v>
      </c>
      <c r="X69">
        <f>+K69/'Total x Ano'!$D$30</f>
        <v>0</v>
      </c>
      <c r="Y69">
        <f>+L69/'Total x Ano'!$D$30</f>
        <v>0</v>
      </c>
    </row>
    <row r="70" spans="1:25" x14ac:dyDescent="0.25">
      <c r="A70" s="1" t="s">
        <v>33</v>
      </c>
      <c r="B70">
        <f>m!B75</f>
        <v>0</v>
      </c>
      <c r="C70">
        <f>m!C75</f>
        <v>0</v>
      </c>
      <c r="D70">
        <f>m!D75</f>
        <v>0</v>
      </c>
      <c r="E70">
        <f>m!E75</f>
        <v>0</v>
      </c>
      <c r="F70">
        <f>m!F75</f>
        <v>0</v>
      </c>
      <c r="G70">
        <f>m!G75</f>
        <v>0</v>
      </c>
      <c r="H70">
        <f>m!H75</f>
        <v>0</v>
      </c>
      <c r="I70">
        <f>m!I75</f>
        <v>0</v>
      </c>
      <c r="J70">
        <f>m!J75</f>
        <v>2</v>
      </c>
      <c r="K70">
        <f>m!K75</f>
        <v>0</v>
      </c>
      <c r="L70">
        <f t="shared" ref="L70:L96" si="2">SUM(B70:K70)</f>
        <v>2</v>
      </c>
      <c r="N70" s="1" t="s">
        <v>33</v>
      </c>
      <c r="O70">
        <f>+B70/'Total x Ano'!$D$30</f>
        <v>0</v>
      </c>
      <c r="P70">
        <f>+C70/'Total x Ano'!$D$30</f>
        <v>0</v>
      </c>
      <c r="Q70">
        <f>+D70/'Total x Ano'!$D$30</f>
        <v>0</v>
      </c>
      <c r="R70">
        <f>+E70/'Total x Ano'!$D$30</f>
        <v>0</v>
      </c>
      <c r="S70">
        <f>+F70/'Total x Ano'!$D$30</f>
        <v>0</v>
      </c>
      <c r="T70">
        <f>+G70/'Total x Ano'!$D$30</f>
        <v>0</v>
      </c>
      <c r="U70">
        <f>+H70/'Total x Ano'!$D$30</f>
        <v>0</v>
      </c>
      <c r="V70">
        <f>+I70/'Total x Ano'!$D$30</f>
        <v>0</v>
      </c>
      <c r="W70">
        <f>+J70/'Total x Ano'!$D$30</f>
        <v>2.1370946198642946E-5</v>
      </c>
      <c r="X70">
        <f>+K70/'Total x Ano'!$D$30</f>
        <v>0</v>
      </c>
      <c r="Y70">
        <f>+L70/'Total x Ano'!$D$30</f>
        <v>2.1370946198642946E-5</v>
      </c>
    </row>
    <row r="71" spans="1:25" x14ac:dyDescent="0.25">
      <c r="A71" s="1" t="s">
        <v>32</v>
      </c>
      <c r="B71">
        <f>m!B76</f>
        <v>0</v>
      </c>
      <c r="C71">
        <f>m!C76</f>
        <v>2</v>
      </c>
      <c r="D71">
        <f>m!D76</f>
        <v>4</v>
      </c>
      <c r="E71">
        <f>m!E76</f>
        <v>0</v>
      </c>
      <c r="F71">
        <f>m!F76</f>
        <v>2</v>
      </c>
      <c r="G71">
        <f>m!G76</f>
        <v>0</v>
      </c>
      <c r="H71">
        <f>m!H76</f>
        <v>0</v>
      </c>
      <c r="I71">
        <f>m!I76</f>
        <v>0</v>
      </c>
      <c r="J71">
        <f>m!J76</f>
        <v>1</v>
      </c>
      <c r="K71">
        <f>m!K76</f>
        <v>0</v>
      </c>
      <c r="L71">
        <f t="shared" si="2"/>
        <v>9</v>
      </c>
      <c r="N71" s="1" t="s">
        <v>32</v>
      </c>
      <c r="O71">
        <f>+B71/'Total x Ano'!$D$30</f>
        <v>0</v>
      </c>
      <c r="P71">
        <f>+C71/'Total x Ano'!$D$30</f>
        <v>2.1370946198642946E-5</v>
      </c>
      <c r="Q71">
        <f>+D71/'Total x Ano'!$D$30</f>
        <v>4.2741892397285892E-5</v>
      </c>
      <c r="R71">
        <f>+E71/'Total x Ano'!$D$30</f>
        <v>0</v>
      </c>
      <c r="S71">
        <f>+F71/'Total x Ano'!$D$30</f>
        <v>2.1370946198642946E-5</v>
      </c>
      <c r="T71">
        <f>+G71/'Total x Ano'!$D$30</f>
        <v>0</v>
      </c>
      <c r="U71">
        <f>+H71/'Total x Ano'!$D$30</f>
        <v>0</v>
      </c>
      <c r="V71">
        <f>+I71/'Total x Ano'!$D$30</f>
        <v>0</v>
      </c>
      <c r="W71">
        <f>+J71/'Total x Ano'!$D$30</f>
        <v>1.0685473099321473E-5</v>
      </c>
      <c r="X71">
        <f>+K71/'Total x Ano'!$D$30</f>
        <v>0</v>
      </c>
      <c r="Y71">
        <f>+L71/'Total x Ano'!$D$30</f>
        <v>9.6169257893893246E-5</v>
      </c>
    </row>
    <row r="72" spans="1:25" x14ac:dyDescent="0.25">
      <c r="A72" s="1" t="s">
        <v>31</v>
      </c>
      <c r="B72">
        <f>m!B77</f>
        <v>0</v>
      </c>
      <c r="C72">
        <f>m!C77</f>
        <v>0</v>
      </c>
      <c r="D72">
        <f>m!D77</f>
        <v>0</v>
      </c>
      <c r="E72">
        <f>m!E77</f>
        <v>0</v>
      </c>
      <c r="F72">
        <f>m!F77</f>
        <v>0</v>
      </c>
      <c r="G72">
        <f>m!G77</f>
        <v>0</v>
      </c>
      <c r="H72">
        <f>m!H77</f>
        <v>0</v>
      </c>
      <c r="I72">
        <f>m!I77</f>
        <v>0</v>
      </c>
      <c r="J72">
        <f>m!J77</f>
        <v>0</v>
      </c>
      <c r="K72">
        <f>m!K77</f>
        <v>0</v>
      </c>
      <c r="L72">
        <f t="shared" si="2"/>
        <v>0</v>
      </c>
      <c r="N72" s="1" t="s">
        <v>31</v>
      </c>
      <c r="O72">
        <f>+B72/'Total x Ano'!$D$30</f>
        <v>0</v>
      </c>
      <c r="P72">
        <f>+C72/'Total x Ano'!$D$30</f>
        <v>0</v>
      </c>
      <c r="Q72">
        <f>+D72/'Total x Ano'!$D$30</f>
        <v>0</v>
      </c>
      <c r="R72">
        <f>+E72/'Total x Ano'!$D$30</f>
        <v>0</v>
      </c>
      <c r="S72">
        <f>+F72/'Total x Ano'!$D$30</f>
        <v>0</v>
      </c>
      <c r="T72">
        <f>+G72/'Total x Ano'!$D$30</f>
        <v>0</v>
      </c>
      <c r="U72">
        <f>+H72/'Total x Ano'!$D$30</f>
        <v>0</v>
      </c>
      <c r="V72">
        <f>+I72/'Total x Ano'!$D$30</f>
        <v>0</v>
      </c>
      <c r="W72">
        <f>+J72/'Total x Ano'!$D$30</f>
        <v>0</v>
      </c>
      <c r="X72">
        <f>+K72/'Total x Ano'!$D$30</f>
        <v>0</v>
      </c>
      <c r="Y72">
        <f>+L72/'Total x Ano'!$D$30</f>
        <v>0</v>
      </c>
    </row>
    <row r="73" spans="1:25" x14ac:dyDescent="0.25">
      <c r="A73" s="1" t="s">
        <v>30</v>
      </c>
      <c r="B73">
        <f>m!B78</f>
        <v>0</v>
      </c>
      <c r="C73">
        <f>m!C78</f>
        <v>3</v>
      </c>
      <c r="D73">
        <f>m!D78</f>
        <v>3</v>
      </c>
      <c r="E73">
        <f>m!E78</f>
        <v>0</v>
      </c>
      <c r="F73">
        <f>m!F78</f>
        <v>3</v>
      </c>
      <c r="G73">
        <f>m!G78</f>
        <v>0</v>
      </c>
      <c r="H73">
        <f>m!H78</f>
        <v>0</v>
      </c>
      <c r="I73">
        <f>m!I78</f>
        <v>0</v>
      </c>
      <c r="J73">
        <f>m!J78</f>
        <v>1</v>
      </c>
      <c r="K73">
        <f>m!K78</f>
        <v>0</v>
      </c>
      <c r="L73">
        <f t="shared" si="2"/>
        <v>10</v>
      </c>
      <c r="N73" s="1" t="s">
        <v>30</v>
      </c>
      <c r="O73">
        <f>+B73/'Total x Ano'!$D$30</f>
        <v>0</v>
      </c>
      <c r="P73">
        <f>+C73/'Total x Ano'!$D$30</f>
        <v>3.2056419297964418E-5</v>
      </c>
      <c r="Q73">
        <f>+D73/'Total x Ano'!$D$30</f>
        <v>3.2056419297964418E-5</v>
      </c>
      <c r="R73">
        <f>+E73/'Total x Ano'!$D$30</f>
        <v>0</v>
      </c>
      <c r="S73">
        <f>+F73/'Total x Ano'!$D$30</f>
        <v>3.2056419297964418E-5</v>
      </c>
      <c r="T73">
        <f>+G73/'Total x Ano'!$D$30</f>
        <v>0</v>
      </c>
      <c r="U73">
        <f>+H73/'Total x Ano'!$D$30</f>
        <v>0</v>
      </c>
      <c r="V73">
        <f>+I73/'Total x Ano'!$D$30</f>
        <v>0</v>
      </c>
      <c r="W73">
        <f>+J73/'Total x Ano'!$D$30</f>
        <v>1.0685473099321473E-5</v>
      </c>
      <c r="X73">
        <f>+K73/'Total x Ano'!$D$30</f>
        <v>0</v>
      </c>
      <c r="Y73">
        <f>+L73/'Total x Ano'!$D$30</f>
        <v>1.0685473099321472E-4</v>
      </c>
    </row>
    <row r="74" spans="1:25" x14ac:dyDescent="0.25">
      <c r="A74" s="1" t="s">
        <v>29</v>
      </c>
      <c r="B74">
        <f>m!B79</f>
        <v>0</v>
      </c>
      <c r="C74">
        <f>m!C79</f>
        <v>0</v>
      </c>
      <c r="D74">
        <f>m!D79</f>
        <v>0</v>
      </c>
      <c r="E74">
        <f>m!E79</f>
        <v>0</v>
      </c>
      <c r="F74">
        <f>m!F79</f>
        <v>0</v>
      </c>
      <c r="G74">
        <f>m!G79</f>
        <v>0</v>
      </c>
      <c r="H74">
        <f>m!H79</f>
        <v>0</v>
      </c>
      <c r="I74">
        <f>m!I79</f>
        <v>0</v>
      </c>
      <c r="J74">
        <f>m!J79</f>
        <v>0</v>
      </c>
      <c r="K74">
        <f>m!K79</f>
        <v>0</v>
      </c>
      <c r="L74">
        <f t="shared" si="2"/>
        <v>0</v>
      </c>
      <c r="N74" s="1" t="s">
        <v>29</v>
      </c>
      <c r="O74">
        <f>+B74/'Total x Ano'!$D$30</f>
        <v>0</v>
      </c>
      <c r="P74">
        <f>+C74/'Total x Ano'!$D$30</f>
        <v>0</v>
      </c>
      <c r="Q74">
        <f>+D74/'Total x Ano'!$D$30</f>
        <v>0</v>
      </c>
      <c r="R74">
        <f>+E74/'Total x Ano'!$D$30</f>
        <v>0</v>
      </c>
      <c r="S74">
        <f>+F74/'Total x Ano'!$D$30</f>
        <v>0</v>
      </c>
      <c r="T74">
        <f>+G74/'Total x Ano'!$D$30</f>
        <v>0</v>
      </c>
      <c r="U74">
        <f>+H74/'Total x Ano'!$D$30</f>
        <v>0</v>
      </c>
      <c r="V74">
        <f>+I74/'Total x Ano'!$D$30</f>
        <v>0</v>
      </c>
      <c r="W74">
        <f>+J74/'Total x Ano'!$D$30</f>
        <v>0</v>
      </c>
      <c r="X74">
        <f>+K74/'Total x Ano'!$D$30</f>
        <v>0</v>
      </c>
      <c r="Y74">
        <f>+L74/'Total x Ano'!$D$30</f>
        <v>0</v>
      </c>
    </row>
    <row r="75" spans="1:25" x14ac:dyDescent="0.25">
      <c r="A75" s="1" t="s">
        <v>28</v>
      </c>
      <c r="B75">
        <f>m!B80</f>
        <v>0</v>
      </c>
      <c r="C75">
        <f>m!C80</f>
        <v>0</v>
      </c>
      <c r="D75">
        <f>m!D80</f>
        <v>0</v>
      </c>
      <c r="E75">
        <f>m!E80</f>
        <v>0</v>
      </c>
      <c r="F75">
        <f>m!F80</f>
        <v>1</v>
      </c>
      <c r="G75">
        <f>m!G80</f>
        <v>0</v>
      </c>
      <c r="H75">
        <f>m!H80</f>
        <v>0</v>
      </c>
      <c r="I75">
        <f>m!I80</f>
        <v>0</v>
      </c>
      <c r="J75">
        <f>m!J80</f>
        <v>0</v>
      </c>
      <c r="K75">
        <f>m!K80</f>
        <v>0</v>
      </c>
      <c r="L75">
        <f t="shared" si="2"/>
        <v>1</v>
      </c>
      <c r="N75" s="1" t="s">
        <v>28</v>
      </c>
      <c r="O75">
        <f>+B75/'Total x Ano'!$D$30</f>
        <v>0</v>
      </c>
      <c r="P75">
        <f>+C75/'Total x Ano'!$D$30</f>
        <v>0</v>
      </c>
      <c r="Q75">
        <f>+D75/'Total x Ano'!$D$30</f>
        <v>0</v>
      </c>
      <c r="R75">
        <f>+E75/'Total x Ano'!$D$30</f>
        <v>0</v>
      </c>
      <c r="S75">
        <f>+F75/'Total x Ano'!$D$30</f>
        <v>1.0685473099321473E-5</v>
      </c>
      <c r="T75">
        <f>+G75/'Total x Ano'!$D$30</f>
        <v>0</v>
      </c>
      <c r="U75">
        <f>+H75/'Total x Ano'!$D$30</f>
        <v>0</v>
      </c>
      <c r="V75">
        <f>+I75/'Total x Ano'!$D$30</f>
        <v>0</v>
      </c>
      <c r="W75">
        <f>+J75/'Total x Ano'!$D$30</f>
        <v>0</v>
      </c>
      <c r="X75">
        <f>+K75/'Total x Ano'!$D$30</f>
        <v>0</v>
      </c>
      <c r="Y75">
        <f>+L75/'Total x Ano'!$D$30</f>
        <v>1.0685473099321473E-5</v>
      </c>
    </row>
    <row r="76" spans="1:25" x14ac:dyDescent="0.25">
      <c r="A76" s="1" t="s">
        <v>27</v>
      </c>
      <c r="B76">
        <f>m!B81</f>
        <v>0</v>
      </c>
      <c r="C76">
        <f>m!C81</f>
        <v>0</v>
      </c>
      <c r="D76">
        <f>m!D81</f>
        <v>2</v>
      </c>
      <c r="E76">
        <f>m!E81</f>
        <v>0</v>
      </c>
      <c r="F76">
        <f>m!F81</f>
        <v>1</v>
      </c>
      <c r="G76">
        <f>m!G81</f>
        <v>0</v>
      </c>
      <c r="H76">
        <f>m!H81</f>
        <v>0</v>
      </c>
      <c r="I76">
        <f>m!I81</f>
        <v>0</v>
      </c>
      <c r="J76">
        <f>m!J81</f>
        <v>0</v>
      </c>
      <c r="K76">
        <f>m!K81</f>
        <v>0</v>
      </c>
      <c r="L76">
        <f t="shared" si="2"/>
        <v>3</v>
      </c>
      <c r="N76" s="1" t="s">
        <v>27</v>
      </c>
      <c r="O76">
        <f>+B76/'Total x Ano'!$D$30</f>
        <v>0</v>
      </c>
      <c r="P76">
        <f>+C76/'Total x Ano'!$D$30</f>
        <v>0</v>
      </c>
      <c r="Q76">
        <f>+D76/'Total x Ano'!$D$30</f>
        <v>2.1370946198642946E-5</v>
      </c>
      <c r="R76">
        <f>+E76/'Total x Ano'!$D$30</f>
        <v>0</v>
      </c>
      <c r="S76">
        <f>+F76/'Total x Ano'!$D$30</f>
        <v>1.0685473099321473E-5</v>
      </c>
      <c r="T76">
        <f>+G76/'Total x Ano'!$D$30</f>
        <v>0</v>
      </c>
      <c r="U76">
        <f>+H76/'Total x Ano'!$D$30</f>
        <v>0</v>
      </c>
      <c r="V76">
        <f>+I76/'Total x Ano'!$D$30</f>
        <v>0</v>
      </c>
      <c r="W76">
        <f>+J76/'Total x Ano'!$D$30</f>
        <v>0</v>
      </c>
      <c r="X76">
        <f>+K76/'Total x Ano'!$D$30</f>
        <v>0</v>
      </c>
      <c r="Y76">
        <f>+L76/'Total x Ano'!$D$30</f>
        <v>3.2056419297964418E-5</v>
      </c>
    </row>
    <row r="77" spans="1:25" x14ac:dyDescent="0.25">
      <c r="A77" s="1" t="s">
        <v>26</v>
      </c>
      <c r="B77">
        <f>m!B82</f>
        <v>0</v>
      </c>
      <c r="C77">
        <f>m!C82</f>
        <v>1</v>
      </c>
      <c r="D77">
        <f>m!D82</f>
        <v>3</v>
      </c>
      <c r="E77">
        <f>m!E82</f>
        <v>0</v>
      </c>
      <c r="F77">
        <f>m!F82</f>
        <v>0</v>
      </c>
      <c r="G77">
        <f>m!G82</f>
        <v>0</v>
      </c>
      <c r="H77">
        <f>m!H82</f>
        <v>0</v>
      </c>
      <c r="I77">
        <f>m!I82</f>
        <v>0</v>
      </c>
      <c r="J77">
        <f>m!J82</f>
        <v>1</v>
      </c>
      <c r="K77">
        <f>m!K82</f>
        <v>0</v>
      </c>
      <c r="L77">
        <f t="shared" si="2"/>
        <v>5</v>
      </c>
      <c r="N77" s="1" t="s">
        <v>26</v>
      </c>
      <c r="O77">
        <f>+B77/'Total x Ano'!$D$30</f>
        <v>0</v>
      </c>
      <c r="P77">
        <f>+C77/'Total x Ano'!$D$30</f>
        <v>1.0685473099321473E-5</v>
      </c>
      <c r="Q77">
        <f>+D77/'Total x Ano'!$D$30</f>
        <v>3.2056419297964418E-5</v>
      </c>
      <c r="R77">
        <f>+E77/'Total x Ano'!$D$30</f>
        <v>0</v>
      </c>
      <c r="S77">
        <f>+F77/'Total x Ano'!$D$30</f>
        <v>0</v>
      </c>
      <c r="T77">
        <f>+G77/'Total x Ano'!$D$30</f>
        <v>0</v>
      </c>
      <c r="U77">
        <f>+H77/'Total x Ano'!$D$30</f>
        <v>0</v>
      </c>
      <c r="V77">
        <f>+I77/'Total x Ano'!$D$30</f>
        <v>0</v>
      </c>
      <c r="W77">
        <f>+J77/'Total x Ano'!$D$30</f>
        <v>1.0685473099321473E-5</v>
      </c>
      <c r="X77">
        <f>+K77/'Total x Ano'!$D$30</f>
        <v>0</v>
      </c>
      <c r="Y77">
        <f>+L77/'Total x Ano'!$D$30</f>
        <v>5.342736549660736E-5</v>
      </c>
    </row>
    <row r="78" spans="1:25" x14ac:dyDescent="0.25">
      <c r="A78" s="1" t="s">
        <v>25</v>
      </c>
      <c r="B78">
        <f>m!B83</f>
        <v>0</v>
      </c>
      <c r="C78">
        <f>m!C83</f>
        <v>1</v>
      </c>
      <c r="D78">
        <f>m!D83</f>
        <v>4</v>
      </c>
      <c r="E78">
        <f>m!E83</f>
        <v>0</v>
      </c>
      <c r="F78">
        <f>m!F83</f>
        <v>4</v>
      </c>
      <c r="G78">
        <f>m!G83</f>
        <v>1</v>
      </c>
      <c r="H78">
        <f>m!H83</f>
        <v>2</v>
      </c>
      <c r="I78">
        <f>m!I83</f>
        <v>0</v>
      </c>
      <c r="J78">
        <f>m!J83</f>
        <v>0</v>
      </c>
      <c r="K78">
        <f>m!K83</f>
        <v>0</v>
      </c>
      <c r="L78">
        <f t="shared" si="2"/>
        <v>12</v>
      </c>
      <c r="N78" s="1" t="s">
        <v>25</v>
      </c>
      <c r="O78">
        <f>+B78/'Total x Ano'!$D$30</f>
        <v>0</v>
      </c>
      <c r="P78">
        <f>+C78/'Total x Ano'!$D$30</f>
        <v>1.0685473099321473E-5</v>
      </c>
      <c r="Q78">
        <f>+D78/'Total x Ano'!$D$30</f>
        <v>4.2741892397285892E-5</v>
      </c>
      <c r="R78">
        <f>+E78/'Total x Ano'!$D$30</f>
        <v>0</v>
      </c>
      <c r="S78">
        <f>+F78/'Total x Ano'!$D$30</f>
        <v>4.2741892397285892E-5</v>
      </c>
      <c r="T78">
        <f>+G78/'Total x Ano'!$D$30</f>
        <v>1.0685473099321473E-5</v>
      </c>
      <c r="U78">
        <f>+H78/'Total x Ano'!$D$30</f>
        <v>2.1370946198642946E-5</v>
      </c>
      <c r="V78">
        <f>+I78/'Total x Ano'!$D$30</f>
        <v>0</v>
      </c>
      <c r="W78">
        <f>+J78/'Total x Ano'!$D$30</f>
        <v>0</v>
      </c>
      <c r="X78">
        <f>+K78/'Total x Ano'!$D$30</f>
        <v>0</v>
      </c>
      <c r="Y78">
        <f>+L78/'Total x Ano'!$D$30</f>
        <v>1.2822567719185767E-4</v>
      </c>
    </row>
    <row r="79" spans="1:25" x14ac:dyDescent="0.25">
      <c r="A79" s="1" t="s">
        <v>24</v>
      </c>
      <c r="B79">
        <f>m!B84</f>
        <v>0</v>
      </c>
      <c r="C79">
        <f>m!C84</f>
        <v>1</v>
      </c>
      <c r="D79">
        <f>m!D84</f>
        <v>1</v>
      </c>
      <c r="E79">
        <f>m!E84</f>
        <v>0</v>
      </c>
      <c r="F79">
        <f>m!F84</f>
        <v>2</v>
      </c>
      <c r="G79">
        <f>m!G84</f>
        <v>0</v>
      </c>
      <c r="H79">
        <f>m!H84</f>
        <v>0</v>
      </c>
      <c r="I79">
        <f>m!I84</f>
        <v>0</v>
      </c>
      <c r="J79">
        <f>m!J84</f>
        <v>0</v>
      </c>
      <c r="K79">
        <f>m!K84</f>
        <v>0</v>
      </c>
      <c r="L79">
        <f t="shared" si="2"/>
        <v>4</v>
      </c>
      <c r="N79" s="1" t="s">
        <v>24</v>
      </c>
      <c r="O79">
        <f>+B79/'Total x Ano'!$D$30</f>
        <v>0</v>
      </c>
      <c r="P79">
        <f>+C79/'Total x Ano'!$D$30</f>
        <v>1.0685473099321473E-5</v>
      </c>
      <c r="Q79">
        <f>+D79/'Total x Ano'!$D$30</f>
        <v>1.0685473099321473E-5</v>
      </c>
      <c r="R79">
        <f>+E79/'Total x Ano'!$D$30</f>
        <v>0</v>
      </c>
      <c r="S79">
        <f>+F79/'Total x Ano'!$D$30</f>
        <v>2.1370946198642946E-5</v>
      </c>
      <c r="T79">
        <f>+G79/'Total x Ano'!$D$30</f>
        <v>0</v>
      </c>
      <c r="U79">
        <f>+H79/'Total x Ano'!$D$30</f>
        <v>0</v>
      </c>
      <c r="V79">
        <f>+I79/'Total x Ano'!$D$30</f>
        <v>0</v>
      </c>
      <c r="W79">
        <f>+J79/'Total x Ano'!$D$30</f>
        <v>0</v>
      </c>
      <c r="X79">
        <f>+K79/'Total x Ano'!$D$30</f>
        <v>0</v>
      </c>
      <c r="Y79">
        <f>+L79/'Total x Ano'!$D$30</f>
        <v>4.2741892397285892E-5</v>
      </c>
    </row>
    <row r="80" spans="1:25" x14ac:dyDescent="0.25">
      <c r="A80" s="1" t="s">
        <v>23</v>
      </c>
      <c r="B80">
        <f>m!B85</f>
        <v>0</v>
      </c>
      <c r="C80">
        <f>m!C85</f>
        <v>1</v>
      </c>
      <c r="D80">
        <f>m!D85</f>
        <v>3</v>
      </c>
      <c r="E80">
        <f>m!E85</f>
        <v>0</v>
      </c>
      <c r="F80">
        <f>m!F85</f>
        <v>3</v>
      </c>
      <c r="G80">
        <f>m!G85</f>
        <v>0</v>
      </c>
      <c r="H80">
        <f>m!H85</f>
        <v>0</v>
      </c>
      <c r="I80">
        <f>m!I85</f>
        <v>0</v>
      </c>
      <c r="J80">
        <f>m!J85</f>
        <v>0</v>
      </c>
      <c r="K80">
        <f>m!K85</f>
        <v>0</v>
      </c>
      <c r="L80">
        <f t="shared" si="2"/>
        <v>7</v>
      </c>
      <c r="N80" s="1" t="s">
        <v>23</v>
      </c>
      <c r="O80">
        <f>+B80/'Total x Ano'!$D$30</f>
        <v>0</v>
      </c>
      <c r="P80">
        <f>+C80/'Total x Ano'!$D$30</f>
        <v>1.0685473099321473E-5</v>
      </c>
      <c r="Q80">
        <f>+D80/'Total x Ano'!$D$30</f>
        <v>3.2056419297964418E-5</v>
      </c>
      <c r="R80">
        <f>+E80/'Total x Ano'!$D$30</f>
        <v>0</v>
      </c>
      <c r="S80">
        <f>+F80/'Total x Ano'!$D$30</f>
        <v>3.2056419297964418E-5</v>
      </c>
      <c r="T80">
        <f>+G80/'Total x Ano'!$D$30</f>
        <v>0</v>
      </c>
      <c r="U80">
        <f>+H80/'Total x Ano'!$D$30</f>
        <v>0</v>
      </c>
      <c r="V80">
        <f>+I80/'Total x Ano'!$D$30</f>
        <v>0</v>
      </c>
      <c r="W80">
        <f>+J80/'Total x Ano'!$D$30</f>
        <v>0</v>
      </c>
      <c r="X80">
        <f>+K80/'Total x Ano'!$D$30</f>
        <v>0</v>
      </c>
      <c r="Y80">
        <f>+L80/'Total x Ano'!$D$30</f>
        <v>7.479831169525031E-5</v>
      </c>
    </row>
    <row r="81" spans="1:25" x14ac:dyDescent="0.25">
      <c r="A81" s="1" t="s">
        <v>22</v>
      </c>
      <c r="B81">
        <f>m!B86</f>
        <v>0</v>
      </c>
      <c r="C81">
        <f>m!C86</f>
        <v>0</v>
      </c>
      <c r="D81">
        <f>m!D86</f>
        <v>4</v>
      </c>
      <c r="E81">
        <f>m!E86</f>
        <v>0</v>
      </c>
      <c r="F81">
        <f>m!F86</f>
        <v>7</v>
      </c>
      <c r="G81">
        <f>m!G86</f>
        <v>0</v>
      </c>
      <c r="H81">
        <f>m!H86</f>
        <v>1</v>
      </c>
      <c r="I81">
        <f>m!I86</f>
        <v>0</v>
      </c>
      <c r="J81">
        <f>m!J86</f>
        <v>0</v>
      </c>
      <c r="K81">
        <f>m!K86</f>
        <v>1</v>
      </c>
      <c r="L81">
        <f t="shared" si="2"/>
        <v>13</v>
      </c>
      <c r="N81" s="1" t="s">
        <v>22</v>
      </c>
      <c r="O81">
        <f>+B81/'Total x Ano'!$D$30</f>
        <v>0</v>
      </c>
      <c r="P81">
        <f>+C81/'Total x Ano'!$D$30</f>
        <v>0</v>
      </c>
      <c r="Q81">
        <f>+D81/'Total x Ano'!$D$30</f>
        <v>4.2741892397285892E-5</v>
      </c>
      <c r="R81">
        <f>+E81/'Total x Ano'!$D$30</f>
        <v>0</v>
      </c>
      <c r="S81">
        <f>+F81/'Total x Ano'!$D$30</f>
        <v>7.479831169525031E-5</v>
      </c>
      <c r="T81">
        <f>+G81/'Total x Ano'!$D$30</f>
        <v>0</v>
      </c>
      <c r="U81">
        <f>+H81/'Total x Ano'!$D$30</f>
        <v>1.0685473099321473E-5</v>
      </c>
      <c r="V81">
        <f>+I81/'Total x Ano'!$D$30</f>
        <v>0</v>
      </c>
      <c r="W81">
        <f>+J81/'Total x Ano'!$D$30</f>
        <v>0</v>
      </c>
      <c r="X81">
        <f>+K81/'Total x Ano'!$D$30</f>
        <v>1.0685473099321473E-5</v>
      </c>
      <c r="Y81">
        <f>+L81/'Total x Ano'!$D$30</f>
        <v>1.3891115029117913E-4</v>
      </c>
    </row>
    <row r="82" spans="1:25" x14ac:dyDescent="0.25">
      <c r="A82" s="1" t="s">
        <v>21</v>
      </c>
      <c r="B82">
        <f>m!B87</f>
        <v>0</v>
      </c>
      <c r="C82">
        <f>m!C87</f>
        <v>0</v>
      </c>
      <c r="D82">
        <f>m!D87</f>
        <v>3</v>
      </c>
      <c r="E82">
        <f>m!E87</f>
        <v>0</v>
      </c>
      <c r="F82">
        <f>m!F87</f>
        <v>1</v>
      </c>
      <c r="G82">
        <f>m!G87</f>
        <v>0</v>
      </c>
      <c r="H82">
        <f>m!H87</f>
        <v>0</v>
      </c>
      <c r="I82">
        <f>m!I87</f>
        <v>0</v>
      </c>
      <c r="J82">
        <f>m!J87</f>
        <v>0</v>
      </c>
      <c r="K82">
        <f>m!K87</f>
        <v>0</v>
      </c>
      <c r="L82">
        <f t="shared" si="2"/>
        <v>4</v>
      </c>
      <c r="N82" s="1" t="s">
        <v>21</v>
      </c>
      <c r="O82">
        <f>+B82/'Total x Ano'!$D$30</f>
        <v>0</v>
      </c>
      <c r="P82">
        <f>+C82/'Total x Ano'!$D$30</f>
        <v>0</v>
      </c>
      <c r="Q82">
        <f>+D82/'Total x Ano'!$D$30</f>
        <v>3.2056419297964418E-5</v>
      </c>
      <c r="R82">
        <f>+E82/'Total x Ano'!$D$30</f>
        <v>0</v>
      </c>
      <c r="S82">
        <f>+F82/'Total x Ano'!$D$30</f>
        <v>1.0685473099321473E-5</v>
      </c>
      <c r="T82">
        <f>+G82/'Total x Ano'!$D$30</f>
        <v>0</v>
      </c>
      <c r="U82">
        <f>+H82/'Total x Ano'!$D$30</f>
        <v>0</v>
      </c>
      <c r="V82">
        <f>+I82/'Total x Ano'!$D$30</f>
        <v>0</v>
      </c>
      <c r="W82">
        <f>+J82/'Total x Ano'!$D$30</f>
        <v>0</v>
      </c>
      <c r="X82">
        <f>+K82/'Total x Ano'!$D$30</f>
        <v>0</v>
      </c>
      <c r="Y82">
        <f>+L82/'Total x Ano'!$D$30</f>
        <v>4.2741892397285892E-5</v>
      </c>
    </row>
    <row r="83" spans="1:25" x14ac:dyDescent="0.25">
      <c r="A83" s="1" t="s">
        <v>20</v>
      </c>
      <c r="B83">
        <f>m!B88</f>
        <v>0</v>
      </c>
      <c r="C83">
        <f>m!C88</f>
        <v>0</v>
      </c>
      <c r="D83">
        <f>m!D88</f>
        <v>1</v>
      </c>
      <c r="E83">
        <f>m!E88</f>
        <v>0</v>
      </c>
      <c r="F83">
        <f>m!F88</f>
        <v>1</v>
      </c>
      <c r="G83">
        <f>m!G88</f>
        <v>0</v>
      </c>
      <c r="H83">
        <f>m!H88</f>
        <v>0</v>
      </c>
      <c r="I83">
        <f>m!I88</f>
        <v>0</v>
      </c>
      <c r="J83">
        <f>m!J88</f>
        <v>0</v>
      </c>
      <c r="K83">
        <f>m!K88</f>
        <v>0</v>
      </c>
      <c r="L83">
        <f t="shared" si="2"/>
        <v>2</v>
      </c>
      <c r="N83" s="1" t="s">
        <v>20</v>
      </c>
      <c r="O83">
        <f>+B83/'Total x Ano'!$D$30</f>
        <v>0</v>
      </c>
      <c r="P83">
        <f>+C83/'Total x Ano'!$D$30</f>
        <v>0</v>
      </c>
      <c r="Q83">
        <f>+D83/'Total x Ano'!$D$30</f>
        <v>1.0685473099321473E-5</v>
      </c>
      <c r="R83">
        <f>+E83/'Total x Ano'!$D$30</f>
        <v>0</v>
      </c>
      <c r="S83">
        <f>+F83/'Total x Ano'!$D$30</f>
        <v>1.0685473099321473E-5</v>
      </c>
      <c r="T83">
        <f>+G83/'Total x Ano'!$D$30</f>
        <v>0</v>
      </c>
      <c r="U83">
        <f>+H83/'Total x Ano'!$D$30</f>
        <v>0</v>
      </c>
      <c r="V83">
        <f>+I83/'Total x Ano'!$D$30</f>
        <v>0</v>
      </c>
      <c r="W83">
        <f>+J83/'Total x Ano'!$D$30</f>
        <v>0</v>
      </c>
      <c r="X83">
        <f>+K83/'Total x Ano'!$D$30</f>
        <v>0</v>
      </c>
      <c r="Y83">
        <f>+L83/'Total x Ano'!$D$30</f>
        <v>2.1370946198642946E-5</v>
      </c>
    </row>
    <row r="84" spans="1:25" x14ac:dyDescent="0.25">
      <c r="A84" s="1" t="s">
        <v>19</v>
      </c>
      <c r="B84">
        <f>m!B89</f>
        <v>0</v>
      </c>
      <c r="C84">
        <f>m!C89</f>
        <v>1</v>
      </c>
      <c r="D84">
        <f>m!D89</f>
        <v>3</v>
      </c>
      <c r="E84">
        <f>m!E89</f>
        <v>0</v>
      </c>
      <c r="F84">
        <f>m!F89</f>
        <v>3</v>
      </c>
      <c r="G84">
        <f>m!G89</f>
        <v>1</v>
      </c>
      <c r="H84">
        <f>m!H89</f>
        <v>1</v>
      </c>
      <c r="I84">
        <f>m!I89</f>
        <v>0</v>
      </c>
      <c r="J84">
        <f>m!J89</f>
        <v>1</v>
      </c>
      <c r="K84">
        <f>m!K89</f>
        <v>1</v>
      </c>
      <c r="L84">
        <f t="shared" si="2"/>
        <v>11</v>
      </c>
      <c r="N84" s="1" t="s">
        <v>19</v>
      </c>
      <c r="O84">
        <f>+B84/'Total x Ano'!$D$30</f>
        <v>0</v>
      </c>
      <c r="P84">
        <f>+C84/'Total x Ano'!$D$30</f>
        <v>1.0685473099321473E-5</v>
      </c>
      <c r="Q84">
        <f>+D84/'Total x Ano'!$D$30</f>
        <v>3.2056419297964418E-5</v>
      </c>
      <c r="R84">
        <f>+E84/'Total x Ano'!$D$30</f>
        <v>0</v>
      </c>
      <c r="S84">
        <f>+F84/'Total x Ano'!$D$30</f>
        <v>3.2056419297964418E-5</v>
      </c>
      <c r="T84">
        <f>+G84/'Total x Ano'!$D$30</f>
        <v>1.0685473099321473E-5</v>
      </c>
      <c r="U84">
        <f>+H84/'Total x Ano'!$D$30</f>
        <v>1.0685473099321473E-5</v>
      </c>
      <c r="V84">
        <f>+I84/'Total x Ano'!$D$30</f>
        <v>0</v>
      </c>
      <c r="W84">
        <f>+J84/'Total x Ano'!$D$30</f>
        <v>1.0685473099321473E-5</v>
      </c>
      <c r="X84">
        <f>+K84/'Total x Ano'!$D$30</f>
        <v>1.0685473099321473E-5</v>
      </c>
      <c r="Y84">
        <f>+L84/'Total x Ano'!$D$30</f>
        <v>1.175402040925362E-4</v>
      </c>
    </row>
    <row r="85" spans="1:25" x14ac:dyDescent="0.25">
      <c r="A85" s="1" t="s">
        <v>18</v>
      </c>
      <c r="B85">
        <f>m!B90</f>
        <v>1</v>
      </c>
      <c r="C85">
        <f>m!C90</f>
        <v>3</v>
      </c>
      <c r="D85">
        <f>m!D90</f>
        <v>10</v>
      </c>
      <c r="E85">
        <f>m!E90</f>
        <v>0</v>
      </c>
      <c r="F85">
        <f>m!F90</f>
        <v>9</v>
      </c>
      <c r="G85">
        <f>m!G90</f>
        <v>2</v>
      </c>
      <c r="H85">
        <f>m!H90</f>
        <v>6</v>
      </c>
      <c r="I85">
        <f>m!I90</f>
        <v>1</v>
      </c>
      <c r="J85">
        <f>m!J90</f>
        <v>4</v>
      </c>
      <c r="K85">
        <f>m!K90</f>
        <v>4</v>
      </c>
      <c r="L85">
        <f t="shared" si="2"/>
        <v>40</v>
      </c>
      <c r="N85" s="1" t="s">
        <v>18</v>
      </c>
      <c r="O85">
        <f>+B85/'Total x Ano'!$D$30</f>
        <v>1.0685473099321473E-5</v>
      </c>
      <c r="P85">
        <f>+C85/'Total x Ano'!$D$30</f>
        <v>3.2056419297964418E-5</v>
      </c>
      <c r="Q85">
        <f>+D85/'Total x Ano'!$D$30</f>
        <v>1.0685473099321472E-4</v>
      </c>
      <c r="R85">
        <f>+E85/'Total x Ano'!$D$30</f>
        <v>0</v>
      </c>
      <c r="S85">
        <f>+F85/'Total x Ano'!$D$30</f>
        <v>9.6169257893893246E-5</v>
      </c>
      <c r="T85">
        <f>+G85/'Total x Ano'!$D$30</f>
        <v>2.1370946198642946E-5</v>
      </c>
      <c r="U85">
        <f>+H85/'Total x Ano'!$D$30</f>
        <v>6.4112838595928835E-5</v>
      </c>
      <c r="V85">
        <f>+I85/'Total x Ano'!$D$30</f>
        <v>1.0685473099321473E-5</v>
      </c>
      <c r="W85">
        <f>+J85/'Total x Ano'!$D$30</f>
        <v>4.2741892397285892E-5</v>
      </c>
      <c r="X85">
        <f>+K85/'Total x Ano'!$D$30</f>
        <v>4.2741892397285892E-5</v>
      </c>
      <c r="Y85">
        <f>+L85/'Total x Ano'!$D$30</f>
        <v>4.2741892397285888E-4</v>
      </c>
    </row>
    <row r="86" spans="1:25" x14ac:dyDescent="0.25">
      <c r="A86" s="1" t="s">
        <v>17</v>
      </c>
      <c r="B86">
        <f>m!B91</f>
        <v>0</v>
      </c>
      <c r="C86">
        <f>m!C91</f>
        <v>1</v>
      </c>
      <c r="D86">
        <f>m!D91</f>
        <v>4</v>
      </c>
      <c r="E86">
        <f>m!E91</f>
        <v>0</v>
      </c>
      <c r="F86">
        <f>m!F91</f>
        <v>1</v>
      </c>
      <c r="G86">
        <f>m!G91</f>
        <v>0</v>
      </c>
      <c r="H86">
        <f>m!H91</f>
        <v>1</v>
      </c>
      <c r="I86">
        <f>m!I91</f>
        <v>0</v>
      </c>
      <c r="J86">
        <f>m!J91</f>
        <v>0</v>
      </c>
      <c r="K86">
        <f>m!K91</f>
        <v>0</v>
      </c>
      <c r="L86">
        <f t="shared" si="2"/>
        <v>7</v>
      </c>
      <c r="N86" s="1" t="s">
        <v>17</v>
      </c>
      <c r="O86">
        <f>+B86/'Total x Ano'!$D$30</f>
        <v>0</v>
      </c>
      <c r="P86">
        <f>+C86/'Total x Ano'!$D$30</f>
        <v>1.0685473099321473E-5</v>
      </c>
      <c r="Q86">
        <f>+D86/'Total x Ano'!$D$30</f>
        <v>4.2741892397285892E-5</v>
      </c>
      <c r="R86">
        <f>+E86/'Total x Ano'!$D$30</f>
        <v>0</v>
      </c>
      <c r="S86">
        <f>+F86/'Total x Ano'!$D$30</f>
        <v>1.0685473099321473E-5</v>
      </c>
      <c r="T86">
        <f>+G86/'Total x Ano'!$D$30</f>
        <v>0</v>
      </c>
      <c r="U86">
        <f>+H86/'Total x Ano'!$D$30</f>
        <v>1.0685473099321473E-5</v>
      </c>
      <c r="V86">
        <f>+I86/'Total x Ano'!$D$30</f>
        <v>0</v>
      </c>
      <c r="W86">
        <f>+J86/'Total x Ano'!$D$30</f>
        <v>0</v>
      </c>
      <c r="X86">
        <f>+K86/'Total x Ano'!$D$30</f>
        <v>0</v>
      </c>
      <c r="Y86">
        <f>+L86/'Total x Ano'!$D$30</f>
        <v>7.479831169525031E-5</v>
      </c>
    </row>
    <row r="87" spans="1:25" x14ac:dyDescent="0.25">
      <c r="A87" s="1" t="s">
        <v>16</v>
      </c>
      <c r="B87">
        <f>m!B92</f>
        <v>5</v>
      </c>
      <c r="C87">
        <f>m!C92</f>
        <v>4</v>
      </c>
      <c r="D87">
        <f>m!D92</f>
        <v>17</v>
      </c>
      <c r="E87">
        <f>m!E92</f>
        <v>0</v>
      </c>
      <c r="F87">
        <f>m!F92</f>
        <v>21</v>
      </c>
      <c r="G87">
        <f>m!G92</f>
        <v>3</v>
      </c>
      <c r="H87">
        <f>m!H92</f>
        <v>7</v>
      </c>
      <c r="I87">
        <f>m!I92</f>
        <v>0</v>
      </c>
      <c r="J87">
        <f>m!J92</f>
        <v>3</v>
      </c>
      <c r="K87">
        <f>m!K92</f>
        <v>3</v>
      </c>
      <c r="L87">
        <f t="shared" si="2"/>
        <v>63</v>
      </c>
      <c r="N87" s="1" t="s">
        <v>16</v>
      </c>
      <c r="O87">
        <f>+B87/'Total x Ano'!$D$30</f>
        <v>5.342736549660736E-5</v>
      </c>
      <c r="P87">
        <f>+C87/'Total x Ano'!$D$30</f>
        <v>4.2741892397285892E-5</v>
      </c>
      <c r="Q87">
        <f>+D87/'Total x Ano'!$D$30</f>
        <v>1.8165304268846503E-4</v>
      </c>
      <c r="R87">
        <f>+E87/'Total x Ano'!$D$30</f>
        <v>0</v>
      </c>
      <c r="S87">
        <f>+F87/'Total x Ano'!$D$30</f>
        <v>2.2439493508575093E-4</v>
      </c>
      <c r="T87">
        <f>+G87/'Total x Ano'!$D$30</f>
        <v>3.2056419297964418E-5</v>
      </c>
      <c r="U87">
        <f>+H87/'Total x Ano'!$D$30</f>
        <v>7.479831169525031E-5</v>
      </c>
      <c r="V87">
        <f>+I87/'Total x Ano'!$D$30</f>
        <v>0</v>
      </c>
      <c r="W87">
        <f>+J87/'Total x Ano'!$D$30</f>
        <v>3.2056419297964418E-5</v>
      </c>
      <c r="X87">
        <f>+K87/'Total x Ano'!$D$30</f>
        <v>3.2056419297964418E-5</v>
      </c>
      <c r="Y87">
        <f>+L87/'Total x Ano'!$D$30</f>
        <v>6.7318480525725276E-4</v>
      </c>
    </row>
    <row r="88" spans="1:25" x14ac:dyDescent="0.25">
      <c r="A88" s="1" t="s">
        <v>15</v>
      </c>
      <c r="B88">
        <f>m!B93</f>
        <v>8</v>
      </c>
      <c r="C88">
        <f>m!C93</f>
        <v>13</v>
      </c>
      <c r="D88">
        <f>m!D93</f>
        <v>40</v>
      </c>
      <c r="E88">
        <f>m!E93</f>
        <v>3</v>
      </c>
      <c r="F88">
        <f>m!F93</f>
        <v>100</v>
      </c>
      <c r="G88">
        <f>m!G93</f>
        <v>8</v>
      </c>
      <c r="H88">
        <f>m!H93</f>
        <v>26</v>
      </c>
      <c r="I88">
        <f>m!I93</f>
        <v>3</v>
      </c>
      <c r="J88">
        <f>m!J93</f>
        <v>4</v>
      </c>
      <c r="K88">
        <f>m!K93</f>
        <v>37</v>
      </c>
      <c r="L88">
        <f t="shared" si="2"/>
        <v>242</v>
      </c>
      <c r="N88" s="1" t="s">
        <v>15</v>
      </c>
      <c r="O88">
        <f>+B88/'Total x Ano'!$D$30</f>
        <v>8.5483784794571785E-5</v>
      </c>
      <c r="P88">
        <f>+C88/'Total x Ano'!$D$30</f>
        <v>1.3891115029117913E-4</v>
      </c>
      <c r="Q88">
        <f>+D88/'Total x Ano'!$D$30</f>
        <v>4.2741892397285888E-4</v>
      </c>
      <c r="R88">
        <f>+E88/'Total x Ano'!$D$30</f>
        <v>3.2056419297964418E-5</v>
      </c>
      <c r="S88">
        <f>+F88/'Total x Ano'!$D$30</f>
        <v>1.0685473099321472E-3</v>
      </c>
      <c r="T88">
        <f>+G88/'Total x Ano'!$D$30</f>
        <v>8.5483784794571785E-5</v>
      </c>
      <c r="U88">
        <f>+H88/'Total x Ano'!$D$30</f>
        <v>2.7782230058235826E-4</v>
      </c>
      <c r="V88">
        <f>+I88/'Total x Ano'!$D$30</f>
        <v>3.2056419297964418E-5</v>
      </c>
      <c r="W88">
        <f>+J88/'Total x Ano'!$D$30</f>
        <v>4.2741892397285892E-5</v>
      </c>
      <c r="X88">
        <f>+K88/'Total x Ano'!$D$30</f>
        <v>3.953625046748945E-4</v>
      </c>
      <c r="Y88">
        <f>+L88/'Total x Ano'!$D$30</f>
        <v>2.5858844900357963E-3</v>
      </c>
    </row>
    <row r="89" spans="1:25" x14ac:dyDescent="0.25">
      <c r="A89" s="1" t="s">
        <v>14</v>
      </c>
      <c r="B89">
        <f>m!B94</f>
        <v>2</v>
      </c>
      <c r="C89">
        <f>m!C94</f>
        <v>5</v>
      </c>
      <c r="D89">
        <f>m!D94</f>
        <v>5</v>
      </c>
      <c r="E89">
        <f>m!E94</f>
        <v>0</v>
      </c>
      <c r="F89">
        <f>m!F94</f>
        <v>10</v>
      </c>
      <c r="G89">
        <f>m!G94</f>
        <v>1</v>
      </c>
      <c r="H89">
        <f>m!H94</f>
        <v>4</v>
      </c>
      <c r="I89">
        <f>m!I94</f>
        <v>0</v>
      </c>
      <c r="J89">
        <f>m!J94</f>
        <v>1</v>
      </c>
      <c r="K89">
        <f>m!K94</f>
        <v>3</v>
      </c>
      <c r="L89">
        <f t="shared" si="2"/>
        <v>31</v>
      </c>
      <c r="N89" s="1" t="s">
        <v>14</v>
      </c>
      <c r="O89">
        <f>+B89/'Total x Ano'!$D$30</f>
        <v>2.1370946198642946E-5</v>
      </c>
      <c r="P89">
        <f>+C89/'Total x Ano'!$D$30</f>
        <v>5.342736549660736E-5</v>
      </c>
      <c r="Q89">
        <f>+D89/'Total x Ano'!$D$30</f>
        <v>5.342736549660736E-5</v>
      </c>
      <c r="R89">
        <f>+E89/'Total x Ano'!$D$30</f>
        <v>0</v>
      </c>
      <c r="S89">
        <f>+F89/'Total x Ano'!$D$30</f>
        <v>1.0685473099321472E-4</v>
      </c>
      <c r="T89">
        <f>+G89/'Total x Ano'!$D$30</f>
        <v>1.0685473099321473E-5</v>
      </c>
      <c r="U89">
        <f>+H89/'Total x Ano'!$D$30</f>
        <v>4.2741892397285892E-5</v>
      </c>
      <c r="V89">
        <f>+I89/'Total x Ano'!$D$30</f>
        <v>0</v>
      </c>
      <c r="W89">
        <f>+J89/'Total x Ano'!$D$30</f>
        <v>1.0685473099321473E-5</v>
      </c>
      <c r="X89">
        <f>+K89/'Total x Ano'!$D$30</f>
        <v>3.2056419297964418E-5</v>
      </c>
      <c r="Y89">
        <f>+L89/'Total x Ano'!$D$30</f>
        <v>3.3124966607896562E-4</v>
      </c>
    </row>
    <row r="90" spans="1:25" x14ac:dyDescent="0.25">
      <c r="A90" s="1" t="s">
        <v>13</v>
      </c>
      <c r="B90">
        <f>m!B95</f>
        <v>0</v>
      </c>
      <c r="C90">
        <f>m!C95</f>
        <v>0</v>
      </c>
      <c r="D90">
        <f>m!D95</f>
        <v>6</v>
      </c>
      <c r="E90">
        <f>m!E95</f>
        <v>0</v>
      </c>
      <c r="F90">
        <f>m!F95</f>
        <v>3</v>
      </c>
      <c r="G90">
        <f>m!G95</f>
        <v>1</v>
      </c>
      <c r="H90">
        <f>m!H95</f>
        <v>3</v>
      </c>
      <c r="I90">
        <f>m!I95</f>
        <v>0</v>
      </c>
      <c r="J90">
        <f>m!J95</f>
        <v>0</v>
      </c>
      <c r="K90">
        <f>m!K95</f>
        <v>1</v>
      </c>
      <c r="L90">
        <f t="shared" si="2"/>
        <v>14</v>
      </c>
      <c r="N90" s="1" t="s">
        <v>13</v>
      </c>
      <c r="O90">
        <f>+B90/'Total x Ano'!$D$30</f>
        <v>0</v>
      </c>
      <c r="P90">
        <f>+C90/'Total x Ano'!$D$30</f>
        <v>0</v>
      </c>
      <c r="Q90">
        <f>+D90/'Total x Ano'!$D$30</f>
        <v>6.4112838595928835E-5</v>
      </c>
      <c r="R90">
        <f>+E90/'Total x Ano'!$D$30</f>
        <v>0</v>
      </c>
      <c r="S90">
        <f>+F90/'Total x Ano'!$D$30</f>
        <v>3.2056419297964418E-5</v>
      </c>
      <c r="T90">
        <f>+G90/'Total x Ano'!$D$30</f>
        <v>1.0685473099321473E-5</v>
      </c>
      <c r="U90">
        <f>+H90/'Total x Ano'!$D$30</f>
        <v>3.2056419297964418E-5</v>
      </c>
      <c r="V90">
        <f>+I90/'Total x Ano'!$D$30</f>
        <v>0</v>
      </c>
      <c r="W90">
        <f>+J90/'Total x Ano'!$D$30</f>
        <v>0</v>
      </c>
      <c r="X90">
        <f>+K90/'Total x Ano'!$D$30</f>
        <v>1.0685473099321473E-5</v>
      </c>
      <c r="Y90">
        <f>+L90/'Total x Ano'!$D$30</f>
        <v>1.4959662339050062E-4</v>
      </c>
    </row>
    <row r="91" spans="1:25" x14ac:dyDescent="0.25">
      <c r="A91" s="1" t="s">
        <v>12</v>
      </c>
      <c r="B91">
        <f>m!B96</f>
        <v>2</v>
      </c>
      <c r="C91">
        <f>m!C96</f>
        <v>1</v>
      </c>
      <c r="D91">
        <f>m!D96</f>
        <v>9</v>
      </c>
      <c r="E91">
        <f>m!E96</f>
        <v>0</v>
      </c>
      <c r="F91">
        <f>m!F96</f>
        <v>15</v>
      </c>
      <c r="G91">
        <f>m!G96</f>
        <v>0</v>
      </c>
      <c r="H91">
        <f>m!H96</f>
        <v>2</v>
      </c>
      <c r="I91">
        <f>m!I96</f>
        <v>0</v>
      </c>
      <c r="J91">
        <f>m!J96</f>
        <v>0</v>
      </c>
      <c r="K91">
        <f>m!K96</f>
        <v>2</v>
      </c>
      <c r="L91">
        <f t="shared" si="2"/>
        <v>31</v>
      </c>
      <c r="N91" s="1" t="s">
        <v>12</v>
      </c>
      <c r="O91">
        <f>+B91/'Total x Ano'!$D$30</f>
        <v>2.1370946198642946E-5</v>
      </c>
      <c r="P91">
        <f>+C91/'Total x Ano'!$D$30</f>
        <v>1.0685473099321473E-5</v>
      </c>
      <c r="Q91">
        <f>+D91/'Total x Ano'!$D$30</f>
        <v>9.6169257893893246E-5</v>
      </c>
      <c r="R91">
        <f>+E91/'Total x Ano'!$D$30</f>
        <v>0</v>
      </c>
      <c r="S91">
        <f>+F91/'Total x Ano'!$D$30</f>
        <v>1.6028209648982208E-4</v>
      </c>
      <c r="T91">
        <f>+G91/'Total x Ano'!$D$30</f>
        <v>0</v>
      </c>
      <c r="U91">
        <f>+H91/'Total x Ano'!$D$30</f>
        <v>2.1370946198642946E-5</v>
      </c>
      <c r="V91">
        <f>+I91/'Total x Ano'!$D$30</f>
        <v>0</v>
      </c>
      <c r="W91">
        <f>+J91/'Total x Ano'!$D$30</f>
        <v>0</v>
      </c>
      <c r="X91">
        <f>+K91/'Total x Ano'!$D$30</f>
        <v>2.1370946198642946E-5</v>
      </c>
      <c r="Y91">
        <f>+L91/'Total x Ano'!$D$30</f>
        <v>3.3124966607896562E-4</v>
      </c>
    </row>
    <row r="92" spans="1:25" x14ac:dyDescent="0.25">
      <c r="A92" s="1" t="s">
        <v>11</v>
      </c>
      <c r="B92">
        <f>m!B97</f>
        <v>0</v>
      </c>
      <c r="C92">
        <f>m!C97</f>
        <v>1</v>
      </c>
      <c r="D92">
        <f>m!D97</f>
        <v>4</v>
      </c>
      <c r="E92">
        <f>m!E97</f>
        <v>0</v>
      </c>
      <c r="F92">
        <f>m!F97</f>
        <v>1</v>
      </c>
      <c r="G92">
        <f>m!G97</f>
        <v>0</v>
      </c>
      <c r="H92">
        <f>m!H97</f>
        <v>1</v>
      </c>
      <c r="I92">
        <f>m!I97</f>
        <v>0</v>
      </c>
      <c r="J92">
        <f>m!J97</f>
        <v>0</v>
      </c>
      <c r="K92">
        <f>m!K97</f>
        <v>0</v>
      </c>
      <c r="L92">
        <f t="shared" si="2"/>
        <v>7</v>
      </c>
      <c r="N92" s="1" t="s">
        <v>11</v>
      </c>
      <c r="O92">
        <f>+B92/'Total x Ano'!$D$30</f>
        <v>0</v>
      </c>
      <c r="P92">
        <f>+C92/'Total x Ano'!$D$30</f>
        <v>1.0685473099321473E-5</v>
      </c>
      <c r="Q92">
        <f>+D92/'Total x Ano'!$D$30</f>
        <v>4.2741892397285892E-5</v>
      </c>
      <c r="R92">
        <f>+E92/'Total x Ano'!$D$30</f>
        <v>0</v>
      </c>
      <c r="S92">
        <f>+F92/'Total x Ano'!$D$30</f>
        <v>1.0685473099321473E-5</v>
      </c>
      <c r="T92">
        <f>+G92/'Total x Ano'!$D$30</f>
        <v>0</v>
      </c>
      <c r="U92">
        <f>+H92/'Total x Ano'!$D$30</f>
        <v>1.0685473099321473E-5</v>
      </c>
      <c r="V92">
        <f>+I92/'Total x Ano'!$D$30</f>
        <v>0</v>
      </c>
      <c r="W92">
        <f>+J92/'Total x Ano'!$D$30</f>
        <v>0</v>
      </c>
      <c r="X92">
        <f>+K92/'Total x Ano'!$D$30</f>
        <v>0</v>
      </c>
      <c r="Y92">
        <f>+L92/'Total x Ano'!$D$30</f>
        <v>7.479831169525031E-5</v>
      </c>
    </row>
    <row r="93" spans="1:25" x14ac:dyDescent="0.25">
      <c r="A93" s="1" t="s">
        <v>10</v>
      </c>
      <c r="B93">
        <f>m!B98</f>
        <v>0</v>
      </c>
      <c r="C93">
        <f>m!C98</f>
        <v>0</v>
      </c>
      <c r="D93">
        <f>m!D98</f>
        <v>1</v>
      </c>
      <c r="E93">
        <f>m!E98</f>
        <v>0</v>
      </c>
      <c r="F93">
        <f>m!F98</f>
        <v>0</v>
      </c>
      <c r="G93">
        <f>m!G98</f>
        <v>0</v>
      </c>
      <c r="H93">
        <f>m!H98</f>
        <v>0</v>
      </c>
      <c r="I93">
        <f>m!I98</f>
        <v>0</v>
      </c>
      <c r="J93">
        <f>m!J98</f>
        <v>0</v>
      </c>
      <c r="K93">
        <f>m!K98</f>
        <v>0</v>
      </c>
      <c r="L93">
        <f t="shared" si="2"/>
        <v>1</v>
      </c>
      <c r="N93" s="1" t="s">
        <v>10</v>
      </c>
      <c r="O93">
        <f>+B93/'Total x Ano'!$D$30</f>
        <v>0</v>
      </c>
      <c r="P93">
        <f>+C93/'Total x Ano'!$D$30</f>
        <v>0</v>
      </c>
      <c r="Q93">
        <f>+D93/'Total x Ano'!$D$30</f>
        <v>1.0685473099321473E-5</v>
      </c>
      <c r="R93">
        <f>+E93/'Total x Ano'!$D$30</f>
        <v>0</v>
      </c>
      <c r="S93">
        <f>+F93/'Total x Ano'!$D$30</f>
        <v>0</v>
      </c>
      <c r="T93">
        <f>+G93/'Total x Ano'!$D$30</f>
        <v>0</v>
      </c>
      <c r="U93">
        <f>+H93/'Total x Ano'!$D$30</f>
        <v>0</v>
      </c>
      <c r="V93">
        <f>+I93/'Total x Ano'!$D$30</f>
        <v>0</v>
      </c>
      <c r="W93">
        <f>+J93/'Total x Ano'!$D$30</f>
        <v>0</v>
      </c>
      <c r="X93">
        <f>+K93/'Total x Ano'!$D$30</f>
        <v>0</v>
      </c>
      <c r="Y93">
        <f>+L93/'Total x Ano'!$D$30</f>
        <v>1.0685473099321473E-5</v>
      </c>
    </row>
    <row r="94" spans="1:25" x14ac:dyDescent="0.25">
      <c r="A94" s="1" t="s">
        <v>9</v>
      </c>
      <c r="B94">
        <f>m!B99</f>
        <v>0</v>
      </c>
      <c r="C94">
        <f>m!C99</f>
        <v>0</v>
      </c>
      <c r="D94">
        <f>m!D99</f>
        <v>4</v>
      </c>
      <c r="E94">
        <f>m!E99</f>
        <v>0</v>
      </c>
      <c r="F94">
        <f>m!F99</f>
        <v>3</v>
      </c>
      <c r="G94">
        <f>m!G99</f>
        <v>0</v>
      </c>
      <c r="H94">
        <f>m!H99</f>
        <v>1</v>
      </c>
      <c r="I94">
        <f>m!I99</f>
        <v>0</v>
      </c>
      <c r="J94">
        <f>m!J99</f>
        <v>0</v>
      </c>
      <c r="K94">
        <f>m!K99</f>
        <v>0</v>
      </c>
      <c r="L94">
        <f t="shared" si="2"/>
        <v>8</v>
      </c>
      <c r="N94" s="1" t="s">
        <v>9</v>
      </c>
      <c r="O94">
        <f>+B94/'Total x Ano'!$D$30</f>
        <v>0</v>
      </c>
      <c r="P94">
        <f>+C94/'Total x Ano'!$D$30</f>
        <v>0</v>
      </c>
      <c r="Q94">
        <f>+D94/'Total x Ano'!$D$30</f>
        <v>4.2741892397285892E-5</v>
      </c>
      <c r="R94">
        <f>+E94/'Total x Ano'!$D$30</f>
        <v>0</v>
      </c>
      <c r="S94">
        <f>+F94/'Total x Ano'!$D$30</f>
        <v>3.2056419297964418E-5</v>
      </c>
      <c r="T94">
        <f>+G94/'Total x Ano'!$D$30</f>
        <v>0</v>
      </c>
      <c r="U94">
        <f>+H94/'Total x Ano'!$D$30</f>
        <v>1.0685473099321473E-5</v>
      </c>
      <c r="V94">
        <f>+I94/'Total x Ano'!$D$30</f>
        <v>0</v>
      </c>
      <c r="W94">
        <f>+J94/'Total x Ano'!$D$30</f>
        <v>0</v>
      </c>
      <c r="X94">
        <f>+K94/'Total x Ano'!$D$30</f>
        <v>0</v>
      </c>
      <c r="Y94">
        <f>+L94/'Total x Ano'!$D$30</f>
        <v>8.5483784794571785E-5</v>
      </c>
    </row>
    <row r="95" spans="1:25" x14ac:dyDescent="0.25">
      <c r="A95" s="1" t="s">
        <v>8</v>
      </c>
      <c r="B95">
        <f>m!B100</f>
        <v>0</v>
      </c>
      <c r="C95">
        <f>m!C100</f>
        <v>1</v>
      </c>
      <c r="D95">
        <f>m!D100</f>
        <v>4</v>
      </c>
      <c r="E95">
        <f>m!E100</f>
        <v>0</v>
      </c>
      <c r="F95">
        <f>m!F100</f>
        <v>4</v>
      </c>
      <c r="G95">
        <f>m!G100</f>
        <v>1</v>
      </c>
      <c r="H95">
        <f>m!H100</f>
        <v>1</v>
      </c>
      <c r="I95">
        <f>m!I100</f>
        <v>0</v>
      </c>
      <c r="J95">
        <f>m!J100</f>
        <v>0</v>
      </c>
      <c r="K95">
        <f>m!K100</f>
        <v>0</v>
      </c>
      <c r="L95">
        <f t="shared" si="2"/>
        <v>11</v>
      </c>
      <c r="N95" s="1" t="s">
        <v>8</v>
      </c>
      <c r="O95">
        <f>+B95/'Total x Ano'!$D$30</f>
        <v>0</v>
      </c>
      <c r="P95">
        <f>+C95/'Total x Ano'!$D$30</f>
        <v>1.0685473099321473E-5</v>
      </c>
      <c r="Q95">
        <f>+D95/'Total x Ano'!$D$30</f>
        <v>4.2741892397285892E-5</v>
      </c>
      <c r="R95">
        <f>+E95/'Total x Ano'!$D$30</f>
        <v>0</v>
      </c>
      <c r="S95">
        <f>+F95/'Total x Ano'!$D$30</f>
        <v>4.2741892397285892E-5</v>
      </c>
      <c r="T95">
        <f>+G95/'Total x Ano'!$D$30</f>
        <v>1.0685473099321473E-5</v>
      </c>
      <c r="U95">
        <f>+H95/'Total x Ano'!$D$30</f>
        <v>1.0685473099321473E-5</v>
      </c>
      <c r="V95">
        <f>+I95/'Total x Ano'!$D$30</f>
        <v>0</v>
      </c>
      <c r="W95">
        <f>+J95/'Total x Ano'!$D$30</f>
        <v>0</v>
      </c>
      <c r="X95">
        <f>+K95/'Total x Ano'!$D$30</f>
        <v>0</v>
      </c>
      <c r="Y95">
        <f>+L95/'Total x Ano'!$D$30</f>
        <v>1.175402040925362E-4</v>
      </c>
    </row>
    <row r="96" spans="1:25" x14ac:dyDescent="0.25">
      <c r="A96" s="1" t="s">
        <v>7</v>
      </c>
      <c r="B96">
        <f>m!B101</f>
        <v>18</v>
      </c>
      <c r="C96">
        <f>m!C101</f>
        <v>39</v>
      </c>
      <c r="D96">
        <f>m!D101</f>
        <v>135</v>
      </c>
      <c r="E96">
        <f>m!E101</f>
        <v>3</v>
      </c>
      <c r="F96">
        <f>m!F101</f>
        <v>195</v>
      </c>
      <c r="G96">
        <f>m!G101</f>
        <v>18</v>
      </c>
      <c r="H96">
        <f>m!H101</f>
        <v>56</v>
      </c>
      <c r="I96">
        <f>m!I101</f>
        <v>4</v>
      </c>
      <c r="J96">
        <f>m!J101</f>
        <v>18</v>
      </c>
      <c r="K96">
        <f>m!K101</f>
        <v>52</v>
      </c>
      <c r="L96">
        <f t="shared" si="2"/>
        <v>538</v>
      </c>
      <c r="N96" s="1" t="s">
        <v>7</v>
      </c>
      <c r="O96">
        <f>+B96/'Total x Ano'!$D$30</f>
        <v>1.9233851578778649E-4</v>
      </c>
      <c r="P96">
        <f>+C96/'Total x Ano'!$D$30</f>
        <v>4.1673345087353742E-4</v>
      </c>
      <c r="Q96">
        <f>+D96/'Total x Ano'!$D$30</f>
        <v>1.4425388684083987E-3</v>
      </c>
      <c r="R96">
        <f>+E96/'Total x Ano'!$D$30</f>
        <v>3.2056419297964418E-5</v>
      </c>
      <c r="S96">
        <f>+F96/'Total x Ano'!$D$30</f>
        <v>2.0836672543676871E-3</v>
      </c>
      <c r="T96">
        <f>+G96/'Total x Ano'!$D$30</f>
        <v>1.9233851578778649E-4</v>
      </c>
      <c r="U96">
        <f>+H96/'Total x Ano'!$D$30</f>
        <v>5.9838649356200248E-4</v>
      </c>
      <c r="V96">
        <f>+I96/'Total x Ano'!$D$30</f>
        <v>4.2741892397285892E-5</v>
      </c>
      <c r="W96">
        <f>+J96/'Total x Ano'!$D$30</f>
        <v>1.9233851578778649E-4</v>
      </c>
      <c r="X96">
        <f>+K96/'Total x Ano'!$D$30</f>
        <v>5.5564460116471653E-4</v>
      </c>
      <c r="Y96">
        <f>+L96/'Total x Ano'!$D$30</f>
        <v>5.7487845274349523E-3</v>
      </c>
    </row>
    <row r="97" spans="1:25" x14ac:dyDescent="0.25">
      <c r="L97" s="1"/>
    </row>
    <row r="98" spans="1:25" x14ac:dyDescent="0.25">
      <c r="L98" s="1"/>
    </row>
    <row r="99" spans="1:25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  <c r="M99" s="1"/>
      <c r="N99" s="1"/>
      <c r="O99" s="23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x14ac:dyDescent="0.25">
      <c r="B100" s="1" t="s">
        <v>505</v>
      </c>
      <c r="C100" s="1" t="s">
        <v>550</v>
      </c>
      <c r="D100" s="1" t="s">
        <v>1</v>
      </c>
      <c r="E100" s="1" t="s">
        <v>531</v>
      </c>
      <c r="F100" s="1" t="s">
        <v>510</v>
      </c>
      <c r="G100" s="1" t="s">
        <v>537</v>
      </c>
      <c r="H100" s="1" t="s">
        <v>2</v>
      </c>
      <c r="I100" s="1" t="s">
        <v>3</v>
      </c>
      <c r="J100" s="1" t="s">
        <v>6</v>
      </c>
      <c r="K100" s="1" t="s">
        <v>533</v>
      </c>
      <c r="L100" s="1" t="s">
        <v>565</v>
      </c>
      <c r="N100" s="1"/>
      <c r="O100" s="1" t="s">
        <v>505</v>
      </c>
      <c r="P100" s="1" t="s">
        <v>541</v>
      </c>
      <c r="Q100" s="1" t="s">
        <v>1</v>
      </c>
      <c r="R100" s="1" t="s">
        <v>531</v>
      </c>
      <c r="S100" s="1" t="s">
        <v>510</v>
      </c>
      <c r="T100" s="1" t="s">
        <v>537</v>
      </c>
      <c r="U100" s="1" t="s">
        <v>2</v>
      </c>
      <c r="V100" s="1" t="s">
        <v>3</v>
      </c>
      <c r="W100" s="1" t="s">
        <v>6</v>
      </c>
      <c r="X100" s="1" t="s">
        <v>533</v>
      </c>
      <c r="Y100" s="1" t="s">
        <v>565</v>
      </c>
    </row>
    <row r="101" spans="1:25" x14ac:dyDescent="0.25">
      <c r="A101" s="1" t="s">
        <v>34</v>
      </c>
      <c r="B101">
        <f>m!B109</f>
        <v>0</v>
      </c>
      <c r="C101">
        <f>m!C109</f>
        <v>0</v>
      </c>
      <c r="D101">
        <f>m!D109</f>
        <v>0</v>
      </c>
      <c r="E101">
        <f>m!E109</f>
        <v>0</v>
      </c>
      <c r="F101">
        <f>m!F109</f>
        <v>0</v>
      </c>
      <c r="G101">
        <f>m!G109</f>
        <v>0</v>
      </c>
      <c r="H101">
        <f>m!H109</f>
        <v>0</v>
      </c>
      <c r="I101">
        <f>m!I109</f>
        <v>0</v>
      </c>
      <c r="J101">
        <f>m!J109</f>
        <v>0</v>
      </c>
      <c r="K101">
        <f>m!K109</f>
        <v>0</v>
      </c>
      <c r="L101">
        <f>SUM(B101:K101)</f>
        <v>0</v>
      </c>
      <c r="N101" s="1" t="s">
        <v>34</v>
      </c>
      <c r="O101">
        <f>+B101/'Total x Ano'!$E$30</f>
        <v>0</v>
      </c>
      <c r="P101">
        <f>+C101/'Total x Ano'!$E$30</f>
        <v>0</v>
      </c>
      <c r="Q101">
        <f>+D101/'Total x Ano'!$E$30</f>
        <v>0</v>
      </c>
      <c r="R101">
        <f>+E101/'Total x Ano'!$E$30</f>
        <v>0</v>
      </c>
      <c r="S101">
        <f>+F101/'Total x Ano'!$E$30</f>
        <v>0</v>
      </c>
      <c r="T101">
        <f>+G101/'Total x Ano'!$E$30</f>
        <v>0</v>
      </c>
      <c r="U101">
        <f>+H101/'Total x Ano'!$E$30</f>
        <v>0</v>
      </c>
      <c r="V101">
        <f>+I101/'Total x Ano'!$E$30</f>
        <v>0</v>
      </c>
      <c r="W101">
        <f>+J101/'Total x Ano'!$E$30</f>
        <v>0</v>
      </c>
      <c r="X101">
        <f>+K101/'Total x Ano'!$E$30</f>
        <v>0</v>
      </c>
      <c r="Y101">
        <f>+L101/'Total x Ano'!$E$30</f>
        <v>0</v>
      </c>
    </row>
    <row r="102" spans="1:25" x14ac:dyDescent="0.25">
      <c r="A102" s="1" t="s">
        <v>33</v>
      </c>
      <c r="B102">
        <f>m!B110</f>
        <v>0</v>
      </c>
      <c r="C102">
        <f>m!C110</f>
        <v>0</v>
      </c>
      <c r="D102">
        <f>m!D110</f>
        <v>0</v>
      </c>
      <c r="E102">
        <f>m!E110</f>
        <v>0</v>
      </c>
      <c r="F102">
        <f>m!F110</f>
        <v>0</v>
      </c>
      <c r="G102">
        <f>m!G110</f>
        <v>0</v>
      </c>
      <c r="H102">
        <f>m!H110</f>
        <v>0</v>
      </c>
      <c r="I102">
        <f>m!I110</f>
        <v>0</v>
      </c>
      <c r="J102">
        <f>m!J110</f>
        <v>2</v>
      </c>
      <c r="K102">
        <f>m!K110</f>
        <v>0</v>
      </c>
      <c r="L102">
        <f t="shared" ref="L102:L128" si="3">SUM(B102:K102)</f>
        <v>2</v>
      </c>
      <c r="N102" s="1" t="s">
        <v>33</v>
      </c>
      <c r="O102">
        <f>+B102/'Total x Ano'!$E$30</f>
        <v>0</v>
      </c>
      <c r="P102">
        <f>+C102/'Total x Ano'!$E$30</f>
        <v>0</v>
      </c>
      <c r="Q102">
        <f>+D102/'Total x Ano'!$E$30</f>
        <v>0</v>
      </c>
      <c r="R102">
        <f>+E102/'Total x Ano'!$E$30</f>
        <v>0</v>
      </c>
      <c r="S102">
        <f>+F102/'Total x Ano'!$E$30</f>
        <v>0</v>
      </c>
      <c r="T102">
        <f>+G102/'Total x Ano'!$E$30</f>
        <v>0</v>
      </c>
      <c r="U102">
        <f>+H102/'Total x Ano'!$E$30</f>
        <v>0</v>
      </c>
      <c r="V102">
        <f>+I102/'Total x Ano'!$E$30</f>
        <v>0</v>
      </c>
      <c r="W102">
        <f>+J102/'Total x Ano'!$E$30</f>
        <v>2.0507562163547808E-5</v>
      </c>
      <c r="X102">
        <f>+K102/'Total x Ano'!$E$30</f>
        <v>0</v>
      </c>
      <c r="Y102">
        <f>+L102/'Total x Ano'!$E$30</f>
        <v>2.0507562163547808E-5</v>
      </c>
    </row>
    <row r="103" spans="1:25" x14ac:dyDescent="0.25">
      <c r="A103" s="1" t="s">
        <v>32</v>
      </c>
      <c r="B103">
        <f>m!B111</f>
        <v>0</v>
      </c>
      <c r="C103">
        <f>m!C111</f>
        <v>1</v>
      </c>
      <c r="D103">
        <f>m!D111</f>
        <v>4</v>
      </c>
      <c r="E103">
        <f>m!E111</f>
        <v>0</v>
      </c>
      <c r="F103">
        <f>m!F111</f>
        <v>3</v>
      </c>
      <c r="G103">
        <f>m!G111</f>
        <v>0</v>
      </c>
      <c r="H103">
        <f>m!H111</f>
        <v>1</v>
      </c>
      <c r="I103">
        <f>m!I111</f>
        <v>0</v>
      </c>
      <c r="J103">
        <f>m!J111</f>
        <v>1</v>
      </c>
      <c r="K103">
        <f>m!K111</f>
        <v>0</v>
      </c>
      <c r="L103">
        <f t="shared" si="3"/>
        <v>10</v>
      </c>
      <c r="N103" s="1" t="s">
        <v>32</v>
      </c>
      <c r="O103">
        <f>+B103/'Total x Ano'!$E$30</f>
        <v>0</v>
      </c>
      <c r="P103">
        <f>+C103/'Total x Ano'!$E$30</f>
        <v>1.0253781081773904E-5</v>
      </c>
      <c r="Q103">
        <f>+D103/'Total x Ano'!$E$30</f>
        <v>4.1015124327095615E-5</v>
      </c>
      <c r="R103">
        <f>+E103/'Total x Ano'!$E$30</f>
        <v>0</v>
      </c>
      <c r="S103">
        <f>+F103/'Total x Ano'!$E$30</f>
        <v>3.0761343245321711E-5</v>
      </c>
      <c r="T103">
        <f>+G103/'Total x Ano'!$E$30</f>
        <v>0</v>
      </c>
      <c r="U103">
        <f>+H103/'Total x Ano'!$E$30</f>
        <v>1.0253781081773904E-5</v>
      </c>
      <c r="V103">
        <f>+I103/'Total x Ano'!$E$30</f>
        <v>0</v>
      </c>
      <c r="W103">
        <f>+J103/'Total x Ano'!$E$30</f>
        <v>1.0253781081773904E-5</v>
      </c>
      <c r="X103">
        <f>+K103/'Total x Ano'!$E$30</f>
        <v>0</v>
      </c>
      <c r="Y103">
        <f>+L103/'Total x Ano'!$E$30</f>
        <v>1.0253781081773904E-4</v>
      </c>
    </row>
    <row r="104" spans="1:25" x14ac:dyDescent="0.25">
      <c r="A104" s="1" t="s">
        <v>31</v>
      </c>
      <c r="B104">
        <f>m!B112</f>
        <v>0</v>
      </c>
      <c r="C104">
        <f>m!C112</f>
        <v>0</v>
      </c>
      <c r="D104">
        <f>m!D112</f>
        <v>0</v>
      </c>
      <c r="E104">
        <f>m!E112</f>
        <v>0</v>
      </c>
      <c r="F104">
        <f>m!F112</f>
        <v>0</v>
      </c>
      <c r="G104">
        <f>m!G112</f>
        <v>0</v>
      </c>
      <c r="H104">
        <f>m!H112</f>
        <v>0</v>
      </c>
      <c r="I104">
        <f>m!I112</f>
        <v>0</v>
      </c>
      <c r="J104">
        <f>m!J112</f>
        <v>0</v>
      </c>
      <c r="K104">
        <f>m!K112</f>
        <v>0</v>
      </c>
      <c r="L104">
        <f t="shared" si="3"/>
        <v>0</v>
      </c>
      <c r="N104" s="1" t="s">
        <v>31</v>
      </c>
      <c r="O104">
        <f>+B104/'Total x Ano'!$E$30</f>
        <v>0</v>
      </c>
      <c r="P104">
        <f>+C104/'Total x Ano'!$E$30</f>
        <v>0</v>
      </c>
      <c r="Q104">
        <f>+D104/'Total x Ano'!$E$30</f>
        <v>0</v>
      </c>
      <c r="R104">
        <f>+E104/'Total x Ano'!$E$30</f>
        <v>0</v>
      </c>
      <c r="S104">
        <f>+F104/'Total x Ano'!$E$30</f>
        <v>0</v>
      </c>
      <c r="T104">
        <f>+G104/'Total x Ano'!$E$30</f>
        <v>0</v>
      </c>
      <c r="U104">
        <f>+H104/'Total x Ano'!$E$30</f>
        <v>0</v>
      </c>
      <c r="V104">
        <f>+I104/'Total x Ano'!$E$30</f>
        <v>0</v>
      </c>
      <c r="W104">
        <f>+J104/'Total x Ano'!$E$30</f>
        <v>0</v>
      </c>
      <c r="X104">
        <f>+K104/'Total x Ano'!$E$30</f>
        <v>0</v>
      </c>
      <c r="Y104">
        <f>+L104/'Total x Ano'!$E$30</f>
        <v>0</v>
      </c>
    </row>
    <row r="105" spans="1:25" x14ac:dyDescent="0.25">
      <c r="A105" s="1" t="s">
        <v>30</v>
      </c>
      <c r="B105">
        <f>m!B113</f>
        <v>0</v>
      </c>
      <c r="C105">
        <f>m!C113</f>
        <v>3</v>
      </c>
      <c r="D105">
        <f>m!D113</f>
        <v>3</v>
      </c>
      <c r="E105">
        <f>m!E113</f>
        <v>0</v>
      </c>
      <c r="F105">
        <f>m!F113</f>
        <v>3</v>
      </c>
      <c r="G105">
        <f>m!G113</f>
        <v>0</v>
      </c>
      <c r="H105">
        <f>m!H113</f>
        <v>0</v>
      </c>
      <c r="I105">
        <f>m!I113</f>
        <v>0</v>
      </c>
      <c r="J105">
        <f>m!J113</f>
        <v>1</v>
      </c>
      <c r="K105">
        <f>m!K113</f>
        <v>0</v>
      </c>
      <c r="L105">
        <f t="shared" si="3"/>
        <v>10</v>
      </c>
      <c r="N105" s="1" t="s">
        <v>30</v>
      </c>
      <c r="O105">
        <f>+B105/'Total x Ano'!$E$30</f>
        <v>0</v>
      </c>
      <c r="P105">
        <f>+C105/'Total x Ano'!$E$30</f>
        <v>3.0761343245321711E-5</v>
      </c>
      <c r="Q105">
        <f>+D105/'Total x Ano'!$E$30</f>
        <v>3.0761343245321711E-5</v>
      </c>
      <c r="R105">
        <f>+E105/'Total x Ano'!$E$30</f>
        <v>0</v>
      </c>
      <c r="S105">
        <f>+F105/'Total x Ano'!$E$30</f>
        <v>3.0761343245321711E-5</v>
      </c>
      <c r="T105">
        <f>+G105/'Total x Ano'!$E$30</f>
        <v>0</v>
      </c>
      <c r="U105">
        <f>+H105/'Total x Ano'!$E$30</f>
        <v>0</v>
      </c>
      <c r="V105">
        <f>+I105/'Total x Ano'!$E$30</f>
        <v>0</v>
      </c>
      <c r="W105">
        <f>+J105/'Total x Ano'!$E$30</f>
        <v>1.0253781081773904E-5</v>
      </c>
      <c r="X105">
        <f>+K105/'Total x Ano'!$E$30</f>
        <v>0</v>
      </c>
      <c r="Y105">
        <f>+L105/'Total x Ano'!$E$30</f>
        <v>1.0253781081773904E-4</v>
      </c>
    </row>
    <row r="106" spans="1:25" x14ac:dyDescent="0.25">
      <c r="A106" s="1" t="s">
        <v>29</v>
      </c>
      <c r="B106">
        <f>m!B114</f>
        <v>0</v>
      </c>
      <c r="C106">
        <f>m!C114</f>
        <v>0</v>
      </c>
      <c r="D106">
        <f>m!D114</f>
        <v>0</v>
      </c>
      <c r="E106">
        <f>m!E114</f>
        <v>0</v>
      </c>
      <c r="F106">
        <f>m!F114</f>
        <v>0</v>
      </c>
      <c r="G106">
        <f>m!G114</f>
        <v>0</v>
      </c>
      <c r="H106">
        <f>m!H114</f>
        <v>0</v>
      </c>
      <c r="I106">
        <f>m!I114</f>
        <v>0</v>
      </c>
      <c r="J106">
        <f>m!J114</f>
        <v>0</v>
      </c>
      <c r="K106">
        <f>m!K114</f>
        <v>0</v>
      </c>
      <c r="L106">
        <f t="shared" si="3"/>
        <v>0</v>
      </c>
      <c r="N106" s="1" t="s">
        <v>29</v>
      </c>
      <c r="O106">
        <f>+B106/'Total x Ano'!$E$30</f>
        <v>0</v>
      </c>
      <c r="P106">
        <f>+C106/'Total x Ano'!$E$30</f>
        <v>0</v>
      </c>
      <c r="Q106">
        <f>+D106/'Total x Ano'!$E$30</f>
        <v>0</v>
      </c>
      <c r="R106">
        <f>+E106/'Total x Ano'!$E$30</f>
        <v>0</v>
      </c>
      <c r="S106">
        <f>+F106/'Total x Ano'!$E$30</f>
        <v>0</v>
      </c>
      <c r="T106">
        <f>+G106/'Total x Ano'!$E$30</f>
        <v>0</v>
      </c>
      <c r="U106">
        <f>+H106/'Total x Ano'!$E$30</f>
        <v>0</v>
      </c>
      <c r="V106">
        <f>+I106/'Total x Ano'!$E$30</f>
        <v>0</v>
      </c>
      <c r="W106">
        <f>+J106/'Total x Ano'!$E$30</f>
        <v>0</v>
      </c>
      <c r="X106">
        <f>+K106/'Total x Ano'!$E$30</f>
        <v>0</v>
      </c>
      <c r="Y106">
        <f>+L106/'Total x Ano'!$E$30</f>
        <v>0</v>
      </c>
    </row>
    <row r="107" spans="1:25" x14ac:dyDescent="0.25">
      <c r="A107" s="1" t="s">
        <v>28</v>
      </c>
      <c r="B107">
        <f>m!B115</f>
        <v>0</v>
      </c>
      <c r="C107">
        <f>m!C115</f>
        <v>0</v>
      </c>
      <c r="D107">
        <f>m!D115</f>
        <v>0</v>
      </c>
      <c r="E107">
        <f>m!E115</f>
        <v>0</v>
      </c>
      <c r="F107">
        <f>m!F115</f>
        <v>1</v>
      </c>
      <c r="G107">
        <f>m!G115</f>
        <v>0</v>
      </c>
      <c r="H107">
        <f>m!H115</f>
        <v>0</v>
      </c>
      <c r="I107">
        <f>m!I115</f>
        <v>0</v>
      </c>
      <c r="J107">
        <f>m!J115</f>
        <v>0</v>
      </c>
      <c r="K107">
        <f>m!K115</f>
        <v>0</v>
      </c>
      <c r="L107">
        <f t="shared" si="3"/>
        <v>1</v>
      </c>
      <c r="N107" s="1" t="s">
        <v>28</v>
      </c>
      <c r="O107">
        <f>+B107/'Total x Ano'!$E$30</f>
        <v>0</v>
      </c>
      <c r="P107">
        <f>+C107/'Total x Ano'!$E$30</f>
        <v>0</v>
      </c>
      <c r="Q107">
        <f>+D107/'Total x Ano'!$E$30</f>
        <v>0</v>
      </c>
      <c r="R107">
        <f>+E107/'Total x Ano'!$E$30</f>
        <v>0</v>
      </c>
      <c r="S107">
        <f>+F107/'Total x Ano'!$E$30</f>
        <v>1.0253781081773904E-5</v>
      </c>
      <c r="T107">
        <f>+G107/'Total x Ano'!$E$30</f>
        <v>0</v>
      </c>
      <c r="U107">
        <f>+H107/'Total x Ano'!$E$30</f>
        <v>0</v>
      </c>
      <c r="V107">
        <f>+I107/'Total x Ano'!$E$30</f>
        <v>0</v>
      </c>
      <c r="W107">
        <f>+J107/'Total x Ano'!$E$30</f>
        <v>0</v>
      </c>
      <c r="X107">
        <f>+K107/'Total x Ano'!$E$30</f>
        <v>0</v>
      </c>
      <c r="Y107">
        <f>+L107/'Total x Ano'!$E$30</f>
        <v>1.0253781081773904E-5</v>
      </c>
    </row>
    <row r="108" spans="1:25" x14ac:dyDescent="0.25">
      <c r="A108" s="1" t="s">
        <v>27</v>
      </c>
      <c r="B108">
        <f>m!B116</f>
        <v>0</v>
      </c>
      <c r="C108">
        <f>m!C116</f>
        <v>0</v>
      </c>
      <c r="D108">
        <f>m!D116</f>
        <v>2</v>
      </c>
      <c r="E108">
        <f>m!E116</f>
        <v>0</v>
      </c>
      <c r="F108">
        <f>m!F116</f>
        <v>1</v>
      </c>
      <c r="G108">
        <f>m!G116</f>
        <v>0</v>
      </c>
      <c r="H108">
        <f>m!H116</f>
        <v>0</v>
      </c>
      <c r="I108">
        <f>m!I116</f>
        <v>0</v>
      </c>
      <c r="J108">
        <f>m!J116</f>
        <v>0</v>
      </c>
      <c r="K108">
        <f>m!K116</f>
        <v>1</v>
      </c>
      <c r="L108">
        <f t="shared" si="3"/>
        <v>4</v>
      </c>
      <c r="N108" s="1" t="s">
        <v>27</v>
      </c>
      <c r="O108">
        <f>+B108/'Total x Ano'!$E$30</f>
        <v>0</v>
      </c>
      <c r="P108">
        <f>+C108/'Total x Ano'!$E$30</f>
        <v>0</v>
      </c>
      <c r="Q108">
        <f>+D108/'Total x Ano'!$E$30</f>
        <v>2.0507562163547808E-5</v>
      </c>
      <c r="R108">
        <f>+E108/'Total x Ano'!$E$30</f>
        <v>0</v>
      </c>
      <c r="S108">
        <f>+F108/'Total x Ano'!$E$30</f>
        <v>1.0253781081773904E-5</v>
      </c>
      <c r="T108">
        <f>+G108/'Total x Ano'!$E$30</f>
        <v>0</v>
      </c>
      <c r="U108">
        <f>+H108/'Total x Ano'!$E$30</f>
        <v>0</v>
      </c>
      <c r="V108">
        <f>+I108/'Total x Ano'!$E$30</f>
        <v>0</v>
      </c>
      <c r="W108">
        <f>+J108/'Total x Ano'!$E$30</f>
        <v>0</v>
      </c>
      <c r="X108">
        <f>+K108/'Total x Ano'!$E$30</f>
        <v>1.0253781081773904E-5</v>
      </c>
      <c r="Y108">
        <f>+L108/'Total x Ano'!$E$30</f>
        <v>4.1015124327095615E-5</v>
      </c>
    </row>
    <row r="109" spans="1:25" x14ac:dyDescent="0.25">
      <c r="A109" s="1" t="s">
        <v>26</v>
      </c>
      <c r="B109">
        <f>m!B117</f>
        <v>0</v>
      </c>
      <c r="C109">
        <f>m!C117</f>
        <v>1</v>
      </c>
      <c r="D109">
        <f>m!D117</f>
        <v>2</v>
      </c>
      <c r="E109">
        <f>m!E117</f>
        <v>0</v>
      </c>
      <c r="F109">
        <f>m!F117</f>
        <v>1</v>
      </c>
      <c r="G109">
        <f>m!G117</f>
        <v>0</v>
      </c>
      <c r="H109">
        <f>m!H117</f>
        <v>0</v>
      </c>
      <c r="I109">
        <f>m!I117</f>
        <v>0</v>
      </c>
      <c r="J109">
        <f>m!J117</f>
        <v>1</v>
      </c>
      <c r="K109">
        <f>m!K117</f>
        <v>0</v>
      </c>
      <c r="L109">
        <f t="shared" si="3"/>
        <v>5</v>
      </c>
      <c r="N109" s="1" t="s">
        <v>26</v>
      </c>
      <c r="O109">
        <f>+B109/'Total x Ano'!$E$30</f>
        <v>0</v>
      </c>
      <c r="P109">
        <f>+C109/'Total x Ano'!$E$30</f>
        <v>1.0253781081773904E-5</v>
      </c>
      <c r="Q109">
        <f>+D109/'Total x Ano'!$E$30</f>
        <v>2.0507562163547808E-5</v>
      </c>
      <c r="R109">
        <f>+E109/'Total x Ano'!$E$30</f>
        <v>0</v>
      </c>
      <c r="S109">
        <f>+F109/'Total x Ano'!$E$30</f>
        <v>1.0253781081773904E-5</v>
      </c>
      <c r="T109">
        <f>+G109/'Total x Ano'!$E$30</f>
        <v>0</v>
      </c>
      <c r="U109">
        <f>+H109/'Total x Ano'!$E$30</f>
        <v>0</v>
      </c>
      <c r="V109">
        <f>+I109/'Total x Ano'!$E$30</f>
        <v>0</v>
      </c>
      <c r="W109">
        <f>+J109/'Total x Ano'!$E$30</f>
        <v>1.0253781081773904E-5</v>
      </c>
      <c r="X109">
        <f>+K109/'Total x Ano'!$E$30</f>
        <v>0</v>
      </c>
      <c r="Y109">
        <f>+L109/'Total x Ano'!$E$30</f>
        <v>5.1268905408869519E-5</v>
      </c>
    </row>
    <row r="110" spans="1:25" x14ac:dyDescent="0.25">
      <c r="A110" s="1" t="s">
        <v>25</v>
      </c>
      <c r="B110">
        <f>m!B118</f>
        <v>1</v>
      </c>
      <c r="C110">
        <f>m!C118</f>
        <v>3</v>
      </c>
      <c r="D110">
        <f>m!D118</f>
        <v>5</v>
      </c>
      <c r="E110">
        <f>m!E118</f>
        <v>0</v>
      </c>
      <c r="F110">
        <f>m!F118</f>
        <v>10</v>
      </c>
      <c r="G110">
        <f>m!G118</f>
        <v>0</v>
      </c>
      <c r="H110">
        <f>m!H118</f>
        <v>1</v>
      </c>
      <c r="I110">
        <f>m!I118</f>
        <v>0</v>
      </c>
      <c r="J110">
        <f>m!J118</f>
        <v>0</v>
      </c>
      <c r="K110">
        <f>m!K118</f>
        <v>0</v>
      </c>
      <c r="L110">
        <f t="shared" si="3"/>
        <v>20</v>
      </c>
      <c r="N110" s="1" t="s">
        <v>25</v>
      </c>
      <c r="O110">
        <f>+B110/'Total x Ano'!$E$30</f>
        <v>1.0253781081773904E-5</v>
      </c>
      <c r="P110">
        <f>+C110/'Total x Ano'!$E$30</f>
        <v>3.0761343245321711E-5</v>
      </c>
      <c r="Q110">
        <f>+D110/'Total x Ano'!$E$30</f>
        <v>5.1268905408869519E-5</v>
      </c>
      <c r="R110">
        <f>+E110/'Total x Ano'!$E$30</f>
        <v>0</v>
      </c>
      <c r="S110">
        <f>+F110/'Total x Ano'!$E$30</f>
        <v>1.0253781081773904E-4</v>
      </c>
      <c r="T110">
        <f>+G110/'Total x Ano'!$E$30</f>
        <v>0</v>
      </c>
      <c r="U110">
        <f>+H110/'Total x Ano'!$E$30</f>
        <v>1.0253781081773904E-5</v>
      </c>
      <c r="V110">
        <f>+I110/'Total x Ano'!$E$30</f>
        <v>0</v>
      </c>
      <c r="W110">
        <f>+J110/'Total x Ano'!$E$30</f>
        <v>0</v>
      </c>
      <c r="X110">
        <f>+K110/'Total x Ano'!$E$30</f>
        <v>0</v>
      </c>
      <c r="Y110">
        <f>+L110/'Total x Ano'!$E$30</f>
        <v>2.0507562163547808E-4</v>
      </c>
    </row>
    <row r="111" spans="1:25" x14ac:dyDescent="0.25">
      <c r="A111" s="1" t="s">
        <v>24</v>
      </c>
      <c r="B111">
        <f>m!B119</f>
        <v>0</v>
      </c>
      <c r="C111">
        <f>m!C119</f>
        <v>1</v>
      </c>
      <c r="D111">
        <f>m!D119</f>
        <v>2</v>
      </c>
      <c r="E111">
        <f>m!E119</f>
        <v>0</v>
      </c>
      <c r="F111">
        <f>m!F119</f>
        <v>2</v>
      </c>
      <c r="G111">
        <f>m!G119</f>
        <v>0</v>
      </c>
      <c r="H111">
        <f>m!H119</f>
        <v>1</v>
      </c>
      <c r="I111">
        <f>m!I119</f>
        <v>0</v>
      </c>
      <c r="J111">
        <f>m!J119</f>
        <v>0</v>
      </c>
      <c r="K111">
        <f>m!K119</f>
        <v>0</v>
      </c>
      <c r="L111">
        <f t="shared" si="3"/>
        <v>6</v>
      </c>
      <c r="N111" s="1" t="s">
        <v>24</v>
      </c>
      <c r="O111">
        <f>+B111/'Total x Ano'!$E$30</f>
        <v>0</v>
      </c>
      <c r="P111">
        <f>+C111/'Total x Ano'!$E$30</f>
        <v>1.0253781081773904E-5</v>
      </c>
      <c r="Q111">
        <f>+D111/'Total x Ano'!$E$30</f>
        <v>2.0507562163547808E-5</v>
      </c>
      <c r="R111">
        <f>+E111/'Total x Ano'!$E$30</f>
        <v>0</v>
      </c>
      <c r="S111">
        <f>+F111/'Total x Ano'!$E$30</f>
        <v>2.0507562163547808E-5</v>
      </c>
      <c r="T111">
        <f>+G111/'Total x Ano'!$E$30</f>
        <v>0</v>
      </c>
      <c r="U111">
        <f>+H111/'Total x Ano'!$E$30</f>
        <v>1.0253781081773904E-5</v>
      </c>
      <c r="V111">
        <f>+I111/'Total x Ano'!$E$30</f>
        <v>0</v>
      </c>
      <c r="W111">
        <f>+J111/'Total x Ano'!$E$30</f>
        <v>0</v>
      </c>
      <c r="X111">
        <f>+K111/'Total x Ano'!$E$30</f>
        <v>0</v>
      </c>
      <c r="Y111">
        <f>+L111/'Total x Ano'!$E$30</f>
        <v>6.1522686490643423E-5</v>
      </c>
    </row>
    <row r="112" spans="1:25" x14ac:dyDescent="0.25">
      <c r="A112" s="1" t="s">
        <v>23</v>
      </c>
      <c r="B112">
        <f>m!B120</f>
        <v>0</v>
      </c>
      <c r="C112">
        <f>m!C120</f>
        <v>1</v>
      </c>
      <c r="D112">
        <f>m!D120</f>
        <v>4</v>
      </c>
      <c r="E112">
        <f>m!E120</f>
        <v>0</v>
      </c>
      <c r="F112">
        <f>m!F120</f>
        <v>3</v>
      </c>
      <c r="G112">
        <f>m!G120</f>
        <v>0</v>
      </c>
      <c r="H112">
        <f>m!H120</f>
        <v>0</v>
      </c>
      <c r="I112">
        <f>m!I120</f>
        <v>0</v>
      </c>
      <c r="J112">
        <f>m!J120</f>
        <v>0</v>
      </c>
      <c r="K112">
        <f>m!K120</f>
        <v>0</v>
      </c>
      <c r="L112">
        <f t="shared" si="3"/>
        <v>8</v>
      </c>
      <c r="N112" s="1" t="s">
        <v>23</v>
      </c>
      <c r="O112">
        <f>+B112/'Total x Ano'!$E$30</f>
        <v>0</v>
      </c>
      <c r="P112">
        <f>+C112/'Total x Ano'!$E$30</f>
        <v>1.0253781081773904E-5</v>
      </c>
      <c r="Q112">
        <f>+D112/'Total x Ano'!$E$30</f>
        <v>4.1015124327095615E-5</v>
      </c>
      <c r="R112">
        <f>+E112/'Total x Ano'!$E$30</f>
        <v>0</v>
      </c>
      <c r="S112">
        <f>+F112/'Total x Ano'!$E$30</f>
        <v>3.0761343245321711E-5</v>
      </c>
      <c r="T112">
        <f>+G112/'Total x Ano'!$E$30</f>
        <v>0</v>
      </c>
      <c r="U112">
        <f>+H112/'Total x Ano'!$E$30</f>
        <v>0</v>
      </c>
      <c r="V112">
        <f>+I112/'Total x Ano'!$E$30</f>
        <v>0</v>
      </c>
      <c r="W112">
        <f>+J112/'Total x Ano'!$E$30</f>
        <v>0</v>
      </c>
      <c r="X112">
        <f>+K112/'Total x Ano'!$E$30</f>
        <v>0</v>
      </c>
      <c r="Y112">
        <f>+L112/'Total x Ano'!$E$30</f>
        <v>8.203024865419123E-5</v>
      </c>
    </row>
    <row r="113" spans="1:25" x14ac:dyDescent="0.25">
      <c r="A113" s="1" t="s">
        <v>22</v>
      </c>
      <c r="B113">
        <f>m!B121</f>
        <v>0</v>
      </c>
      <c r="C113">
        <f>m!C121</f>
        <v>0</v>
      </c>
      <c r="D113">
        <f>m!D121</f>
        <v>4</v>
      </c>
      <c r="E113">
        <f>m!E121</f>
        <v>0</v>
      </c>
      <c r="F113">
        <f>m!F121</f>
        <v>6</v>
      </c>
      <c r="G113">
        <f>m!G121</f>
        <v>0</v>
      </c>
      <c r="H113">
        <f>m!H121</f>
        <v>1</v>
      </c>
      <c r="I113">
        <f>m!I121</f>
        <v>0</v>
      </c>
      <c r="J113">
        <f>m!J121</f>
        <v>0</v>
      </c>
      <c r="K113">
        <f>m!K121</f>
        <v>1</v>
      </c>
      <c r="L113">
        <f t="shared" si="3"/>
        <v>12</v>
      </c>
      <c r="N113" s="1" t="s">
        <v>22</v>
      </c>
      <c r="O113">
        <f>+B113/'Total x Ano'!$E$30</f>
        <v>0</v>
      </c>
      <c r="P113">
        <f>+C113/'Total x Ano'!$E$30</f>
        <v>0</v>
      </c>
      <c r="Q113">
        <f>+D113/'Total x Ano'!$E$30</f>
        <v>4.1015124327095615E-5</v>
      </c>
      <c r="R113">
        <f>+E113/'Total x Ano'!$E$30</f>
        <v>0</v>
      </c>
      <c r="S113">
        <f>+F113/'Total x Ano'!$E$30</f>
        <v>6.1522686490643423E-5</v>
      </c>
      <c r="T113">
        <f>+G113/'Total x Ano'!$E$30</f>
        <v>0</v>
      </c>
      <c r="U113">
        <f>+H113/'Total x Ano'!$E$30</f>
        <v>1.0253781081773904E-5</v>
      </c>
      <c r="V113">
        <f>+I113/'Total x Ano'!$E$30</f>
        <v>0</v>
      </c>
      <c r="W113">
        <f>+J113/'Total x Ano'!$E$30</f>
        <v>0</v>
      </c>
      <c r="X113">
        <f>+K113/'Total x Ano'!$E$30</f>
        <v>1.0253781081773904E-5</v>
      </c>
      <c r="Y113">
        <f>+L113/'Total x Ano'!$E$30</f>
        <v>1.2304537298128685E-4</v>
      </c>
    </row>
    <row r="114" spans="1:25" x14ac:dyDescent="0.25">
      <c r="A114" s="1" t="s">
        <v>21</v>
      </c>
      <c r="B114">
        <f>m!B122</f>
        <v>0</v>
      </c>
      <c r="C114">
        <f>m!C122</f>
        <v>0</v>
      </c>
      <c r="D114">
        <f>m!D122</f>
        <v>3</v>
      </c>
      <c r="E114">
        <f>m!E122</f>
        <v>0</v>
      </c>
      <c r="F114">
        <f>m!F122</f>
        <v>1</v>
      </c>
      <c r="G114">
        <f>m!G122</f>
        <v>0</v>
      </c>
      <c r="H114">
        <f>m!H122</f>
        <v>0</v>
      </c>
      <c r="I114">
        <f>m!I122</f>
        <v>0</v>
      </c>
      <c r="J114">
        <f>m!J122</f>
        <v>0</v>
      </c>
      <c r="K114">
        <f>m!K122</f>
        <v>0</v>
      </c>
      <c r="L114">
        <f t="shared" si="3"/>
        <v>4</v>
      </c>
      <c r="N114" s="1" t="s">
        <v>21</v>
      </c>
      <c r="O114">
        <f>+B114/'Total x Ano'!$E$30</f>
        <v>0</v>
      </c>
      <c r="P114">
        <f>+C114/'Total x Ano'!$E$30</f>
        <v>0</v>
      </c>
      <c r="Q114">
        <f>+D114/'Total x Ano'!$E$30</f>
        <v>3.0761343245321711E-5</v>
      </c>
      <c r="R114">
        <f>+E114/'Total x Ano'!$E$30</f>
        <v>0</v>
      </c>
      <c r="S114">
        <f>+F114/'Total x Ano'!$E$30</f>
        <v>1.0253781081773904E-5</v>
      </c>
      <c r="T114">
        <f>+G114/'Total x Ano'!$E$30</f>
        <v>0</v>
      </c>
      <c r="U114">
        <f>+H114/'Total x Ano'!$E$30</f>
        <v>0</v>
      </c>
      <c r="V114">
        <f>+I114/'Total x Ano'!$E$30</f>
        <v>0</v>
      </c>
      <c r="W114">
        <f>+J114/'Total x Ano'!$E$30</f>
        <v>0</v>
      </c>
      <c r="X114">
        <f>+K114/'Total x Ano'!$E$30</f>
        <v>0</v>
      </c>
      <c r="Y114">
        <f>+L114/'Total x Ano'!$E$30</f>
        <v>4.1015124327095615E-5</v>
      </c>
    </row>
    <row r="115" spans="1:25" x14ac:dyDescent="0.25">
      <c r="A115" s="1" t="s">
        <v>20</v>
      </c>
      <c r="B115">
        <f>m!B123</f>
        <v>0</v>
      </c>
      <c r="C115">
        <f>m!C123</f>
        <v>0</v>
      </c>
      <c r="D115">
        <f>m!D123</f>
        <v>2</v>
      </c>
      <c r="E115">
        <f>m!E123</f>
        <v>0</v>
      </c>
      <c r="F115">
        <f>m!F123</f>
        <v>1</v>
      </c>
      <c r="G115">
        <f>m!G123</f>
        <v>0</v>
      </c>
      <c r="H115">
        <f>m!H123</f>
        <v>1</v>
      </c>
      <c r="I115">
        <f>m!I123</f>
        <v>0</v>
      </c>
      <c r="J115">
        <f>m!J123</f>
        <v>0</v>
      </c>
      <c r="K115">
        <f>m!K123</f>
        <v>0</v>
      </c>
      <c r="L115">
        <f t="shared" si="3"/>
        <v>4</v>
      </c>
      <c r="N115" s="1" t="s">
        <v>20</v>
      </c>
      <c r="O115">
        <f>+B115/'Total x Ano'!$E$30</f>
        <v>0</v>
      </c>
      <c r="P115">
        <f>+C115/'Total x Ano'!$E$30</f>
        <v>0</v>
      </c>
      <c r="Q115">
        <f>+D115/'Total x Ano'!$E$30</f>
        <v>2.0507562163547808E-5</v>
      </c>
      <c r="R115">
        <f>+E115/'Total x Ano'!$E$30</f>
        <v>0</v>
      </c>
      <c r="S115">
        <f>+F115/'Total x Ano'!$E$30</f>
        <v>1.0253781081773904E-5</v>
      </c>
      <c r="T115">
        <f>+G115/'Total x Ano'!$E$30</f>
        <v>0</v>
      </c>
      <c r="U115">
        <f>+H115/'Total x Ano'!$E$30</f>
        <v>1.0253781081773904E-5</v>
      </c>
      <c r="V115">
        <f>+I115/'Total x Ano'!$E$30</f>
        <v>0</v>
      </c>
      <c r="W115">
        <f>+J115/'Total x Ano'!$E$30</f>
        <v>0</v>
      </c>
      <c r="X115">
        <f>+K115/'Total x Ano'!$E$30</f>
        <v>0</v>
      </c>
      <c r="Y115">
        <f>+L115/'Total x Ano'!$E$30</f>
        <v>4.1015124327095615E-5</v>
      </c>
    </row>
    <row r="116" spans="1:25" x14ac:dyDescent="0.25">
      <c r="A116" s="1" t="s">
        <v>19</v>
      </c>
      <c r="B116">
        <f>m!B124</f>
        <v>0</v>
      </c>
      <c r="C116">
        <f>m!C124</f>
        <v>1</v>
      </c>
      <c r="D116">
        <f>m!D124</f>
        <v>3</v>
      </c>
      <c r="E116">
        <f>m!E124</f>
        <v>0</v>
      </c>
      <c r="F116">
        <f>m!F124</f>
        <v>4</v>
      </c>
      <c r="G116">
        <f>m!G124</f>
        <v>1</v>
      </c>
      <c r="H116">
        <f>m!H124</f>
        <v>1</v>
      </c>
      <c r="I116">
        <f>m!I124</f>
        <v>0</v>
      </c>
      <c r="J116">
        <f>m!J124</f>
        <v>0</v>
      </c>
      <c r="K116">
        <f>m!K124</f>
        <v>2</v>
      </c>
      <c r="L116">
        <f t="shared" si="3"/>
        <v>12</v>
      </c>
      <c r="N116" s="1" t="s">
        <v>19</v>
      </c>
      <c r="O116">
        <f>+B116/'Total x Ano'!$E$30</f>
        <v>0</v>
      </c>
      <c r="P116">
        <f>+C116/'Total x Ano'!$E$30</f>
        <v>1.0253781081773904E-5</v>
      </c>
      <c r="Q116">
        <f>+D116/'Total x Ano'!$E$30</f>
        <v>3.0761343245321711E-5</v>
      </c>
      <c r="R116">
        <f>+E116/'Total x Ano'!$E$30</f>
        <v>0</v>
      </c>
      <c r="S116">
        <f>+F116/'Total x Ano'!$E$30</f>
        <v>4.1015124327095615E-5</v>
      </c>
      <c r="T116">
        <f>+G116/'Total x Ano'!$E$30</f>
        <v>1.0253781081773904E-5</v>
      </c>
      <c r="U116">
        <f>+H116/'Total x Ano'!$E$30</f>
        <v>1.0253781081773904E-5</v>
      </c>
      <c r="V116">
        <f>+I116/'Total x Ano'!$E$30</f>
        <v>0</v>
      </c>
      <c r="W116">
        <f>+J116/'Total x Ano'!$E$30</f>
        <v>0</v>
      </c>
      <c r="X116">
        <f>+K116/'Total x Ano'!$E$30</f>
        <v>2.0507562163547808E-5</v>
      </c>
      <c r="Y116">
        <f>+L116/'Total x Ano'!$E$30</f>
        <v>1.2304537298128685E-4</v>
      </c>
    </row>
    <row r="117" spans="1:25" x14ac:dyDescent="0.25">
      <c r="A117" s="1" t="s">
        <v>18</v>
      </c>
      <c r="B117">
        <f>m!B125</f>
        <v>2</v>
      </c>
      <c r="C117">
        <f>m!C125</f>
        <v>3</v>
      </c>
      <c r="D117">
        <f>m!D125</f>
        <v>12</v>
      </c>
      <c r="E117">
        <f>m!E125</f>
        <v>0</v>
      </c>
      <c r="F117">
        <f>m!F125</f>
        <v>10</v>
      </c>
      <c r="G117">
        <f>m!G125</f>
        <v>1</v>
      </c>
      <c r="H117">
        <f>m!H125</f>
        <v>5</v>
      </c>
      <c r="I117">
        <f>m!I125</f>
        <v>0</v>
      </c>
      <c r="J117">
        <f>m!J125</f>
        <v>2</v>
      </c>
      <c r="K117">
        <f>m!K125</f>
        <v>2</v>
      </c>
      <c r="L117">
        <f t="shared" si="3"/>
        <v>37</v>
      </c>
      <c r="N117" s="1" t="s">
        <v>18</v>
      </c>
      <c r="O117">
        <f>+B117/'Total x Ano'!$E$30</f>
        <v>2.0507562163547808E-5</v>
      </c>
      <c r="P117">
        <f>+C117/'Total x Ano'!$E$30</f>
        <v>3.0761343245321711E-5</v>
      </c>
      <c r="Q117">
        <f>+D117/'Total x Ano'!$E$30</f>
        <v>1.2304537298128685E-4</v>
      </c>
      <c r="R117">
        <f>+E117/'Total x Ano'!$E$30</f>
        <v>0</v>
      </c>
      <c r="S117">
        <f>+F117/'Total x Ano'!$E$30</f>
        <v>1.0253781081773904E-4</v>
      </c>
      <c r="T117">
        <f>+G117/'Total x Ano'!$E$30</f>
        <v>1.0253781081773904E-5</v>
      </c>
      <c r="U117">
        <f>+H117/'Total x Ano'!$E$30</f>
        <v>5.1268905408869519E-5</v>
      </c>
      <c r="V117">
        <f>+I117/'Total x Ano'!$E$30</f>
        <v>0</v>
      </c>
      <c r="W117">
        <f>+J117/'Total x Ano'!$E$30</f>
        <v>2.0507562163547808E-5</v>
      </c>
      <c r="X117">
        <f>+K117/'Total x Ano'!$E$30</f>
        <v>2.0507562163547808E-5</v>
      </c>
      <c r="Y117">
        <f>+L117/'Total x Ano'!$E$30</f>
        <v>3.7938990002563447E-4</v>
      </c>
    </row>
    <row r="118" spans="1:25" x14ac:dyDescent="0.25">
      <c r="A118" s="1" t="s">
        <v>17</v>
      </c>
      <c r="B118">
        <f>m!B126</f>
        <v>0</v>
      </c>
      <c r="C118">
        <f>m!C126</f>
        <v>1</v>
      </c>
      <c r="D118">
        <f>m!D126</f>
        <v>4</v>
      </c>
      <c r="E118">
        <f>m!E126</f>
        <v>0</v>
      </c>
      <c r="F118">
        <f>m!F126</f>
        <v>1</v>
      </c>
      <c r="G118">
        <f>m!G126</f>
        <v>0</v>
      </c>
      <c r="H118">
        <f>m!H126</f>
        <v>2</v>
      </c>
      <c r="I118">
        <f>m!I126</f>
        <v>0</v>
      </c>
      <c r="J118">
        <f>m!J126</f>
        <v>0</v>
      </c>
      <c r="K118">
        <f>m!K126</f>
        <v>0</v>
      </c>
      <c r="L118">
        <f t="shared" si="3"/>
        <v>8</v>
      </c>
      <c r="N118" s="1" t="s">
        <v>17</v>
      </c>
      <c r="O118">
        <f>+B118/'Total x Ano'!$E$30</f>
        <v>0</v>
      </c>
      <c r="P118">
        <f>+C118/'Total x Ano'!$E$30</f>
        <v>1.0253781081773904E-5</v>
      </c>
      <c r="Q118">
        <f>+D118/'Total x Ano'!$E$30</f>
        <v>4.1015124327095615E-5</v>
      </c>
      <c r="R118">
        <f>+E118/'Total x Ano'!$E$30</f>
        <v>0</v>
      </c>
      <c r="S118">
        <f>+F118/'Total x Ano'!$E$30</f>
        <v>1.0253781081773904E-5</v>
      </c>
      <c r="T118">
        <f>+G118/'Total x Ano'!$E$30</f>
        <v>0</v>
      </c>
      <c r="U118">
        <f>+H118/'Total x Ano'!$E$30</f>
        <v>2.0507562163547808E-5</v>
      </c>
      <c r="V118">
        <f>+I118/'Total x Ano'!$E$30</f>
        <v>0</v>
      </c>
      <c r="W118">
        <f>+J118/'Total x Ano'!$E$30</f>
        <v>0</v>
      </c>
      <c r="X118">
        <f>+K118/'Total x Ano'!$E$30</f>
        <v>0</v>
      </c>
      <c r="Y118">
        <f>+L118/'Total x Ano'!$E$30</f>
        <v>8.203024865419123E-5</v>
      </c>
    </row>
    <row r="119" spans="1:25" x14ac:dyDescent="0.25">
      <c r="A119" s="1" t="s">
        <v>16</v>
      </c>
      <c r="B119">
        <f>m!B127</f>
        <v>4</v>
      </c>
      <c r="C119">
        <f>m!C127</f>
        <v>9</v>
      </c>
      <c r="D119">
        <f>m!D127</f>
        <v>16</v>
      </c>
      <c r="E119">
        <f>m!E127</f>
        <v>1</v>
      </c>
      <c r="F119">
        <f>m!F127</f>
        <v>21</v>
      </c>
      <c r="G119">
        <f>m!G127</f>
        <v>3</v>
      </c>
      <c r="H119">
        <f>m!H127</f>
        <v>6</v>
      </c>
      <c r="I119">
        <f>m!I127</f>
        <v>0</v>
      </c>
      <c r="J119">
        <f>m!J127</f>
        <v>3</v>
      </c>
      <c r="K119">
        <f>m!K127</f>
        <v>3</v>
      </c>
      <c r="L119">
        <f t="shared" si="3"/>
        <v>66</v>
      </c>
      <c r="N119" s="1" t="s">
        <v>16</v>
      </c>
      <c r="O119">
        <f>+B119/'Total x Ano'!$E$30</f>
        <v>4.1015124327095615E-5</v>
      </c>
      <c r="P119">
        <f>+C119/'Total x Ano'!$E$30</f>
        <v>9.2284029735965141E-5</v>
      </c>
      <c r="Q119">
        <f>+D119/'Total x Ano'!$E$30</f>
        <v>1.6406049730838246E-4</v>
      </c>
      <c r="R119">
        <f>+E119/'Total x Ano'!$E$30</f>
        <v>1.0253781081773904E-5</v>
      </c>
      <c r="S119">
        <f>+F119/'Total x Ano'!$E$30</f>
        <v>2.1532940271725199E-4</v>
      </c>
      <c r="T119">
        <f>+G119/'Total x Ano'!$E$30</f>
        <v>3.0761343245321711E-5</v>
      </c>
      <c r="U119">
        <f>+H119/'Total x Ano'!$E$30</f>
        <v>6.1522686490643423E-5</v>
      </c>
      <c r="V119">
        <f>+I119/'Total x Ano'!$E$30</f>
        <v>0</v>
      </c>
      <c r="W119">
        <f>+J119/'Total x Ano'!$E$30</f>
        <v>3.0761343245321711E-5</v>
      </c>
      <c r="X119">
        <f>+K119/'Total x Ano'!$E$30</f>
        <v>3.0761343245321711E-5</v>
      </c>
      <c r="Y119">
        <f>+L119/'Total x Ano'!$E$30</f>
        <v>6.7674955139707766E-4</v>
      </c>
    </row>
    <row r="120" spans="1:25" x14ac:dyDescent="0.25">
      <c r="A120" s="1" t="s">
        <v>15</v>
      </c>
      <c r="B120">
        <f>m!B128</f>
        <v>7</v>
      </c>
      <c r="C120">
        <f>m!C128</f>
        <v>18</v>
      </c>
      <c r="D120">
        <f>m!D128</f>
        <v>41</v>
      </c>
      <c r="E120">
        <f>m!E128</f>
        <v>4</v>
      </c>
      <c r="F120">
        <f>m!F128</f>
        <v>106</v>
      </c>
      <c r="G120">
        <f>m!G128</f>
        <v>13</v>
      </c>
      <c r="H120">
        <f>m!H128</f>
        <v>26</v>
      </c>
      <c r="I120">
        <f>m!I128</f>
        <v>5</v>
      </c>
      <c r="J120">
        <f>m!J128</f>
        <v>4</v>
      </c>
      <c r="K120">
        <f>m!K128</f>
        <v>45</v>
      </c>
      <c r="L120">
        <f t="shared" si="3"/>
        <v>269</v>
      </c>
      <c r="N120" s="1" t="s">
        <v>15</v>
      </c>
      <c r="O120">
        <f>+B120/'Total x Ano'!$E$30</f>
        <v>7.1776467572417333E-5</v>
      </c>
      <c r="P120">
        <f>+C120/'Total x Ano'!$E$30</f>
        <v>1.8456805947193028E-4</v>
      </c>
      <c r="Q120">
        <f>+D120/'Total x Ano'!$E$30</f>
        <v>4.2040502435273006E-4</v>
      </c>
      <c r="R120">
        <f>+E120/'Total x Ano'!$E$30</f>
        <v>4.1015124327095615E-5</v>
      </c>
      <c r="S120">
        <f>+F120/'Total x Ano'!$E$30</f>
        <v>1.0869007946680339E-3</v>
      </c>
      <c r="T120">
        <f>+G120/'Total x Ano'!$E$30</f>
        <v>1.3329915406306076E-4</v>
      </c>
      <c r="U120">
        <f>+H120/'Total x Ano'!$E$30</f>
        <v>2.6659830812612151E-4</v>
      </c>
      <c r="V120">
        <f>+I120/'Total x Ano'!$E$30</f>
        <v>5.1268905408869519E-5</v>
      </c>
      <c r="W120">
        <f>+J120/'Total x Ano'!$E$30</f>
        <v>4.1015124327095615E-5</v>
      </c>
      <c r="X120">
        <f>+K120/'Total x Ano'!$E$30</f>
        <v>4.614201486798257E-4</v>
      </c>
      <c r="Y120">
        <f>+L120/'Total x Ano'!$E$30</f>
        <v>2.7582671109971802E-3</v>
      </c>
    </row>
    <row r="121" spans="1:25" x14ac:dyDescent="0.25">
      <c r="A121" s="1" t="s">
        <v>14</v>
      </c>
      <c r="B121">
        <f>m!B129</f>
        <v>4</v>
      </c>
      <c r="C121">
        <f>m!C129</f>
        <v>5</v>
      </c>
      <c r="D121">
        <f>m!D129</f>
        <v>5</v>
      </c>
      <c r="E121">
        <f>m!E129</f>
        <v>0</v>
      </c>
      <c r="F121">
        <f>m!F129</f>
        <v>10</v>
      </c>
      <c r="G121">
        <f>m!G129</f>
        <v>0</v>
      </c>
      <c r="H121">
        <f>m!H129</f>
        <v>4</v>
      </c>
      <c r="I121">
        <f>m!I129</f>
        <v>0</v>
      </c>
      <c r="J121">
        <f>m!J129</f>
        <v>1</v>
      </c>
      <c r="K121">
        <f>m!K129</f>
        <v>3</v>
      </c>
      <c r="L121">
        <f t="shared" si="3"/>
        <v>32</v>
      </c>
      <c r="N121" s="1" t="s">
        <v>14</v>
      </c>
      <c r="O121">
        <f>+B121/'Total x Ano'!$E$30</f>
        <v>4.1015124327095615E-5</v>
      </c>
      <c r="P121">
        <f>+C121/'Total x Ano'!$E$30</f>
        <v>5.1268905408869519E-5</v>
      </c>
      <c r="Q121">
        <f>+D121/'Total x Ano'!$E$30</f>
        <v>5.1268905408869519E-5</v>
      </c>
      <c r="R121">
        <f>+E121/'Total x Ano'!$E$30</f>
        <v>0</v>
      </c>
      <c r="S121">
        <f>+F121/'Total x Ano'!$E$30</f>
        <v>1.0253781081773904E-4</v>
      </c>
      <c r="T121">
        <f>+G121/'Total x Ano'!$E$30</f>
        <v>0</v>
      </c>
      <c r="U121">
        <f>+H121/'Total x Ano'!$E$30</f>
        <v>4.1015124327095615E-5</v>
      </c>
      <c r="V121">
        <f>+I121/'Total x Ano'!$E$30</f>
        <v>0</v>
      </c>
      <c r="W121">
        <f>+J121/'Total x Ano'!$E$30</f>
        <v>1.0253781081773904E-5</v>
      </c>
      <c r="X121">
        <f>+K121/'Total x Ano'!$E$30</f>
        <v>3.0761343245321711E-5</v>
      </c>
      <c r="Y121">
        <f>+L121/'Total x Ano'!$E$30</f>
        <v>3.2812099461676492E-4</v>
      </c>
    </row>
    <row r="122" spans="1:25" x14ac:dyDescent="0.25">
      <c r="A122" s="1" t="s">
        <v>13</v>
      </c>
      <c r="B122">
        <f>m!B130</f>
        <v>0</v>
      </c>
      <c r="C122">
        <f>m!C130</f>
        <v>0</v>
      </c>
      <c r="D122">
        <f>m!D130</f>
        <v>7</v>
      </c>
      <c r="E122">
        <f>m!E130</f>
        <v>0</v>
      </c>
      <c r="F122">
        <f>m!F130</f>
        <v>3</v>
      </c>
      <c r="G122">
        <f>m!G130</f>
        <v>1</v>
      </c>
      <c r="H122">
        <f>m!H130</f>
        <v>2</v>
      </c>
      <c r="I122">
        <f>m!I130</f>
        <v>0</v>
      </c>
      <c r="J122">
        <f>m!J130</f>
        <v>0</v>
      </c>
      <c r="K122">
        <f>m!K130</f>
        <v>1</v>
      </c>
      <c r="L122">
        <f t="shared" si="3"/>
        <v>14</v>
      </c>
      <c r="N122" s="1" t="s">
        <v>13</v>
      </c>
      <c r="O122">
        <f>+B122/'Total x Ano'!$E$30</f>
        <v>0</v>
      </c>
      <c r="P122">
        <f>+C122/'Total x Ano'!$E$30</f>
        <v>0</v>
      </c>
      <c r="Q122">
        <f>+D122/'Total x Ano'!$E$30</f>
        <v>7.1776467572417333E-5</v>
      </c>
      <c r="R122">
        <f>+E122/'Total x Ano'!$E$30</f>
        <v>0</v>
      </c>
      <c r="S122">
        <f>+F122/'Total x Ano'!$E$30</f>
        <v>3.0761343245321711E-5</v>
      </c>
      <c r="T122">
        <f>+G122/'Total x Ano'!$E$30</f>
        <v>1.0253781081773904E-5</v>
      </c>
      <c r="U122">
        <f>+H122/'Total x Ano'!$E$30</f>
        <v>2.0507562163547808E-5</v>
      </c>
      <c r="V122">
        <f>+I122/'Total x Ano'!$E$30</f>
        <v>0</v>
      </c>
      <c r="W122">
        <f>+J122/'Total x Ano'!$E$30</f>
        <v>0</v>
      </c>
      <c r="X122">
        <f>+K122/'Total x Ano'!$E$30</f>
        <v>1.0253781081773904E-5</v>
      </c>
      <c r="Y122">
        <f>+L122/'Total x Ano'!$E$30</f>
        <v>1.4355293514483467E-4</v>
      </c>
    </row>
    <row r="123" spans="1:25" x14ac:dyDescent="0.25">
      <c r="A123" s="1" t="s">
        <v>12</v>
      </c>
      <c r="B123">
        <f>m!B131</f>
        <v>2</v>
      </c>
      <c r="C123">
        <f>m!C131</f>
        <v>2</v>
      </c>
      <c r="D123">
        <f>m!D131</f>
        <v>10</v>
      </c>
      <c r="E123">
        <f>m!E131</f>
        <v>0</v>
      </c>
      <c r="F123">
        <f>m!F131</f>
        <v>14</v>
      </c>
      <c r="G123">
        <f>m!G131</f>
        <v>0</v>
      </c>
      <c r="H123">
        <f>m!H131</f>
        <v>1</v>
      </c>
      <c r="I123">
        <f>m!I131</f>
        <v>0</v>
      </c>
      <c r="J123">
        <f>m!J131</f>
        <v>0</v>
      </c>
      <c r="K123">
        <f>m!K131</f>
        <v>1</v>
      </c>
      <c r="L123">
        <f t="shared" si="3"/>
        <v>30</v>
      </c>
      <c r="N123" s="1" t="s">
        <v>12</v>
      </c>
      <c r="O123">
        <f>+B123/'Total x Ano'!$E$30</f>
        <v>2.0507562163547808E-5</v>
      </c>
      <c r="P123">
        <f>+C123/'Total x Ano'!$E$30</f>
        <v>2.0507562163547808E-5</v>
      </c>
      <c r="Q123">
        <f>+D123/'Total x Ano'!$E$30</f>
        <v>1.0253781081773904E-4</v>
      </c>
      <c r="R123">
        <f>+E123/'Total x Ano'!$E$30</f>
        <v>0</v>
      </c>
      <c r="S123">
        <f>+F123/'Total x Ano'!$E$30</f>
        <v>1.4355293514483467E-4</v>
      </c>
      <c r="T123">
        <f>+G123/'Total x Ano'!$E$30</f>
        <v>0</v>
      </c>
      <c r="U123">
        <f>+H123/'Total x Ano'!$E$30</f>
        <v>1.0253781081773904E-5</v>
      </c>
      <c r="V123">
        <f>+I123/'Total x Ano'!$E$30</f>
        <v>0</v>
      </c>
      <c r="W123">
        <f>+J123/'Total x Ano'!$E$30</f>
        <v>0</v>
      </c>
      <c r="X123">
        <f>+K123/'Total x Ano'!$E$30</f>
        <v>1.0253781081773904E-5</v>
      </c>
      <c r="Y123">
        <f>+L123/'Total x Ano'!$E$30</f>
        <v>3.076134324532171E-4</v>
      </c>
    </row>
    <row r="124" spans="1:25" x14ac:dyDescent="0.25">
      <c r="A124" s="1" t="s">
        <v>11</v>
      </c>
      <c r="B124">
        <f>m!B132</f>
        <v>0</v>
      </c>
      <c r="C124">
        <f>m!C132</f>
        <v>1</v>
      </c>
      <c r="D124">
        <f>m!D132</f>
        <v>4</v>
      </c>
      <c r="E124">
        <f>m!E132</f>
        <v>0</v>
      </c>
      <c r="F124">
        <f>m!F132</f>
        <v>1</v>
      </c>
      <c r="G124">
        <f>m!G132</f>
        <v>0</v>
      </c>
      <c r="H124">
        <f>m!H132</f>
        <v>1</v>
      </c>
      <c r="I124">
        <f>m!I132</f>
        <v>0</v>
      </c>
      <c r="J124">
        <f>m!J132</f>
        <v>0</v>
      </c>
      <c r="K124">
        <f>m!K132</f>
        <v>0</v>
      </c>
      <c r="L124">
        <f t="shared" si="3"/>
        <v>7</v>
      </c>
      <c r="N124" s="1" t="s">
        <v>11</v>
      </c>
      <c r="O124">
        <f>+B124/'Total x Ano'!$E$30</f>
        <v>0</v>
      </c>
      <c r="P124">
        <f>+C124/'Total x Ano'!$E$30</f>
        <v>1.0253781081773904E-5</v>
      </c>
      <c r="Q124">
        <f>+D124/'Total x Ano'!$E$30</f>
        <v>4.1015124327095615E-5</v>
      </c>
      <c r="R124">
        <f>+E124/'Total x Ano'!$E$30</f>
        <v>0</v>
      </c>
      <c r="S124">
        <f>+F124/'Total x Ano'!$E$30</f>
        <v>1.0253781081773904E-5</v>
      </c>
      <c r="T124">
        <f>+G124/'Total x Ano'!$E$30</f>
        <v>0</v>
      </c>
      <c r="U124">
        <f>+H124/'Total x Ano'!$E$30</f>
        <v>1.0253781081773904E-5</v>
      </c>
      <c r="V124">
        <f>+I124/'Total x Ano'!$E$30</f>
        <v>0</v>
      </c>
      <c r="W124">
        <f>+J124/'Total x Ano'!$E$30</f>
        <v>0</v>
      </c>
      <c r="X124">
        <f>+K124/'Total x Ano'!$E$30</f>
        <v>0</v>
      </c>
      <c r="Y124">
        <f>+L124/'Total x Ano'!$E$30</f>
        <v>7.1776467572417333E-5</v>
      </c>
    </row>
    <row r="125" spans="1:25" x14ac:dyDescent="0.25">
      <c r="A125" s="1" t="s">
        <v>10</v>
      </c>
      <c r="B125">
        <f>m!B133</f>
        <v>0</v>
      </c>
      <c r="C125">
        <f>m!C133</f>
        <v>0</v>
      </c>
      <c r="D125">
        <f>m!D133</f>
        <v>2</v>
      </c>
      <c r="E125">
        <f>m!E133</f>
        <v>0</v>
      </c>
      <c r="F125">
        <f>m!F133</f>
        <v>0</v>
      </c>
      <c r="G125">
        <f>m!G133</f>
        <v>0</v>
      </c>
      <c r="H125">
        <f>m!H133</f>
        <v>0</v>
      </c>
      <c r="I125">
        <f>m!I133</f>
        <v>0</v>
      </c>
      <c r="J125">
        <f>m!J133</f>
        <v>0</v>
      </c>
      <c r="K125">
        <f>m!K133</f>
        <v>0</v>
      </c>
      <c r="L125">
        <f t="shared" si="3"/>
        <v>2</v>
      </c>
      <c r="N125" s="1" t="s">
        <v>10</v>
      </c>
      <c r="O125">
        <f>+B125/'Total x Ano'!$E$30</f>
        <v>0</v>
      </c>
      <c r="P125">
        <f>+C125/'Total x Ano'!$E$30</f>
        <v>0</v>
      </c>
      <c r="Q125">
        <f>+D125/'Total x Ano'!$E$30</f>
        <v>2.0507562163547808E-5</v>
      </c>
      <c r="R125">
        <f>+E125/'Total x Ano'!$E$30</f>
        <v>0</v>
      </c>
      <c r="S125">
        <f>+F125/'Total x Ano'!$E$30</f>
        <v>0</v>
      </c>
      <c r="T125">
        <f>+G125/'Total x Ano'!$E$30</f>
        <v>0</v>
      </c>
      <c r="U125">
        <f>+H125/'Total x Ano'!$E$30</f>
        <v>0</v>
      </c>
      <c r="V125">
        <f>+I125/'Total x Ano'!$E$30</f>
        <v>0</v>
      </c>
      <c r="W125">
        <f>+J125/'Total x Ano'!$E$30</f>
        <v>0</v>
      </c>
      <c r="X125">
        <f>+K125/'Total x Ano'!$E$30</f>
        <v>0</v>
      </c>
      <c r="Y125">
        <f>+L125/'Total x Ano'!$E$30</f>
        <v>2.0507562163547808E-5</v>
      </c>
    </row>
    <row r="126" spans="1:25" x14ac:dyDescent="0.25">
      <c r="A126" s="1" t="s">
        <v>9</v>
      </c>
      <c r="B126">
        <f>m!B134</f>
        <v>0</v>
      </c>
      <c r="C126">
        <f>m!C134</f>
        <v>0</v>
      </c>
      <c r="D126">
        <f>m!D134</f>
        <v>5</v>
      </c>
      <c r="E126">
        <f>m!E134</f>
        <v>0</v>
      </c>
      <c r="F126">
        <f>m!F134</f>
        <v>4</v>
      </c>
      <c r="G126">
        <f>m!G134</f>
        <v>0</v>
      </c>
      <c r="H126">
        <f>m!H134</f>
        <v>0</v>
      </c>
      <c r="I126">
        <f>m!I134</f>
        <v>0</v>
      </c>
      <c r="J126">
        <f>m!J134</f>
        <v>0</v>
      </c>
      <c r="K126">
        <f>m!K134</f>
        <v>0</v>
      </c>
      <c r="L126">
        <f t="shared" si="3"/>
        <v>9</v>
      </c>
      <c r="N126" s="1" t="s">
        <v>9</v>
      </c>
      <c r="O126">
        <f>+B126/'Total x Ano'!$E$30</f>
        <v>0</v>
      </c>
      <c r="P126">
        <f>+C126/'Total x Ano'!$E$30</f>
        <v>0</v>
      </c>
      <c r="Q126">
        <f>+D126/'Total x Ano'!$E$30</f>
        <v>5.1268905408869519E-5</v>
      </c>
      <c r="R126">
        <f>+E126/'Total x Ano'!$E$30</f>
        <v>0</v>
      </c>
      <c r="S126">
        <f>+F126/'Total x Ano'!$E$30</f>
        <v>4.1015124327095615E-5</v>
      </c>
      <c r="T126">
        <f>+G126/'Total x Ano'!$E$30</f>
        <v>0</v>
      </c>
      <c r="U126">
        <f>+H126/'Total x Ano'!$E$30</f>
        <v>0</v>
      </c>
      <c r="V126">
        <f>+I126/'Total x Ano'!$E$30</f>
        <v>0</v>
      </c>
      <c r="W126">
        <f>+J126/'Total x Ano'!$E$30</f>
        <v>0</v>
      </c>
      <c r="X126">
        <f>+K126/'Total x Ano'!$E$30</f>
        <v>0</v>
      </c>
      <c r="Y126">
        <f>+L126/'Total x Ano'!$E$30</f>
        <v>9.2284029735965141E-5</v>
      </c>
    </row>
    <row r="127" spans="1:25" x14ac:dyDescent="0.25">
      <c r="A127" s="1" t="s">
        <v>8</v>
      </c>
      <c r="B127">
        <f>m!B135</f>
        <v>0</v>
      </c>
      <c r="C127">
        <f>m!C135</f>
        <v>0</v>
      </c>
      <c r="D127">
        <f>m!D135</f>
        <v>3</v>
      </c>
      <c r="E127">
        <f>m!E135</f>
        <v>0</v>
      </c>
      <c r="F127">
        <f>m!F135</f>
        <v>5</v>
      </c>
      <c r="G127">
        <f>m!G135</f>
        <v>1</v>
      </c>
      <c r="H127">
        <f>m!H135</f>
        <v>1</v>
      </c>
      <c r="I127">
        <f>m!I135</f>
        <v>0</v>
      </c>
      <c r="J127">
        <f>m!J135</f>
        <v>1</v>
      </c>
      <c r="K127">
        <f>m!K135</f>
        <v>0</v>
      </c>
      <c r="L127">
        <f t="shared" si="3"/>
        <v>11</v>
      </c>
      <c r="N127" s="1" t="s">
        <v>8</v>
      </c>
      <c r="O127">
        <f>+B127/'Total x Ano'!$E$30</f>
        <v>0</v>
      </c>
      <c r="P127">
        <f>+C127/'Total x Ano'!$E$30</f>
        <v>0</v>
      </c>
      <c r="Q127">
        <f>+D127/'Total x Ano'!$E$30</f>
        <v>3.0761343245321711E-5</v>
      </c>
      <c r="R127">
        <f>+E127/'Total x Ano'!$E$30</f>
        <v>0</v>
      </c>
      <c r="S127">
        <f>+F127/'Total x Ano'!$E$30</f>
        <v>5.1268905408869519E-5</v>
      </c>
      <c r="T127">
        <f>+G127/'Total x Ano'!$E$30</f>
        <v>1.0253781081773904E-5</v>
      </c>
      <c r="U127">
        <f>+H127/'Total x Ano'!$E$30</f>
        <v>1.0253781081773904E-5</v>
      </c>
      <c r="V127">
        <f>+I127/'Total x Ano'!$E$30</f>
        <v>0</v>
      </c>
      <c r="W127">
        <f>+J127/'Total x Ano'!$E$30</f>
        <v>1.0253781081773904E-5</v>
      </c>
      <c r="X127">
        <f>+K127/'Total x Ano'!$E$30</f>
        <v>0</v>
      </c>
      <c r="Y127">
        <f>+L127/'Total x Ano'!$E$30</f>
        <v>1.1279159189951295E-4</v>
      </c>
    </row>
    <row r="128" spans="1:25" x14ac:dyDescent="0.25">
      <c r="A128" s="1" t="s">
        <v>7</v>
      </c>
      <c r="B128">
        <f>m!B136</f>
        <v>20</v>
      </c>
      <c r="C128">
        <f>m!C136</f>
        <v>50</v>
      </c>
      <c r="D128">
        <f>m!D136</f>
        <v>143</v>
      </c>
      <c r="E128">
        <f>m!E136</f>
        <v>5</v>
      </c>
      <c r="F128">
        <f>m!F136</f>
        <v>211</v>
      </c>
      <c r="G128">
        <f>m!G136</f>
        <v>20</v>
      </c>
      <c r="H128">
        <f>m!H136</f>
        <v>54</v>
      </c>
      <c r="I128">
        <f>m!I136</f>
        <v>5</v>
      </c>
      <c r="J128">
        <f>m!J136</f>
        <v>16</v>
      </c>
      <c r="K128">
        <f>m!K136</f>
        <v>59</v>
      </c>
      <c r="L128">
        <f t="shared" si="3"/>
        <v>583</v>
      </c>
      <c r="N128" s="1" t="s">
        <v>7</v>
      </c>
      <c r="O128">
        <f>+B128/'Total x Ano'!$E$30</f>
        <v>2.0507562163547808E-4</v>
      </c>
      <c r="P128">
        <f>+C128/'Total x Ano'!$E$30</f>
        <v>5.126890540886952E-4</v>
      </c>
      <c r="Q128">
        <f>+D128/'Total x Ano'!$E$30</f>
        <v>1.4662906946936683E-3</v>
      </c>
      <c r="R128">
        <f>+E128/'Total x Ano'!$E$30</f>
        <v>5.1268905408869519E-5</v>
      </c>
      <c r="S128">
        <f>+F128/'Total x Ano'!$E$30</f>
        <v>2.1635478082542938E-3</v>
      </c>
      <c r="T128">
        <f>+G128/'Total x Ano'!$E$30</f>
        <v>2.0507562163547808E-4</v>
      </c>
      <c r="U128">
        <f>+H128/'Total x Ano'!$E$30</f>
        <v>5.5370417841579085E-4</v>
      </c>
      <c r="V128">
        <f>+I128/'Total x Ano'!$E$30</f>
        <v>5.1268905408869519E-5</v>
      </c>
      <c r="W128">
        <f>+J128/'Total x Ano'!$E$30</f>
        <v>1.6406049730838246E-4</v>
      </c>
      <c r="X128">
        <f>+K128/'Total x Ano'!$E$30</f>
        <v>6.0497308382466029E-4</v>
      </c>
      <c r="Y128">
        <f>+L128/'Total x Ano'!$E$30</f>
        <v>5.9779543706741864E-3</v>
      </c>
    </row>
    <row r="129" spans="1:25" x14ac:dyDescent="0.25">
      <c r="L129" s="1"/>
    </row>
    <row r="130" spans="1:25" x14ac:dyDescent="0.25">
      <c r="L130" s="1"/>
    </row>
    <row r="131" spans="1:25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  <c r="M131" s="1"/>
      <c r="N131" s="1"/>
      <c r="O131" s="23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x14ac:dyDescent="0.25">
      <c r="B132" s="1" t="s">
        <v>505</v>
      </c>
      <c r="C132" s="1" t="s">
        <v>550</v>
      </c>
      <c r="D132" s="1" t="s">
        <v>1</v>
      </c>
      <c r="E132" s="1" t="s">
        <v>531</v>
      </c>
      <c r="F132" s="1" t="s">
        <v>510</v>
      </c>
      <c r="G132" s="1" t="s">
        <v>537</v>
      </c>
      <c r="H132" s="1" t="s">
        <v>2</v>
      </c>
      <c r="I132" s="1" t="s">
        <v>3</v>
      </c>
      <c r="J132" s="1" t="s">
        <v>6</v>
      </c>
      <c r="K132" s="1" t="s">
        <v>533</v>
      </c>
      <c r="L132" s="1" t="s">
        <v>565</v>
      </c>
      <c r="N132" s="1"/>
      <c r="O132" s="1" t="s">
        <v>505</v>
      </c>
      <c r="P132" s="1" t="s">
        <v>541</v>
      </c>
      <c r="Q132" s="1" t="s">
        <v>1</v>
      </c>
      <c r="R132" s="1" t="s">
        <v>531</v>
      </c>
      <c r="S132" s="1" t="s">
        <v>510</v>
      </c>
      <c r="T132" s="1" t="s">
        <v>537</v>
      </c>
      <c r="U132" s="1" t="s">
        <v>2</v>
      </c>
      <c r="V132" s="1" t="s">
        <v>3</v>
      </c>
      <c r="W132" s="1" t="s">
        <v>6</v>
      </c>
      <c r="X132" s="1" t="s">
        <v>533</v>
      </c>
      <c r="Y132" s="1" t="s">
        <v>565</v>
      </c>
    </row>
    <row r="133" spans="1:25" x14ac:dyDescent="0.25">
      <c r="A133" s="1" t="s">
        <v>34</v>
      </c>
      <c r="B133">
        <f>m!B144</f>
        <v>0</v>
      </c>
      <c r="C133">
        <f>m!C144</f>
        <v>1</v>
      </c>
      <c r="D133">
        <f>m!D144</f>
        <v>0</v>
      </c>
      <c r="E133">
        <f>m!E144</f>
        <v>0</v>
      </c>
      <c r="F133">
        <f>m!F144</f>
        <v>0</v>
      </c>
      <c r="G133">
        <f>m!G144</f>
        <v>0</v>
      </c>
      <c r="H133">
        <f>m!H144</f>
        <v>0</v>
      </c>
      <c r="I133">
        <f>m!I144</f>
        <v>0</v>
      </c>
      <c r="J133">
        <f>m!J144</f>
        <v>0</v>
      </c>
      <c r="K133">
        <f>m!K144</f>
        <v>0</v>
      </c>
      <c r="L133">
        <f>SUM(B133:K133)</f>
        <v>1</v>
      </c>
      <c r="N133" s="1" t="s">
        <v>34</v>
      </c>
      <c r="O133">
        <f>+B133/'Total x Ano'!$F$30</f>
        <v>0</v>
      </c>
      <c r="P133">
        <f>+C133/'Total x Ano'!$F$30</f>
        <v>9.8009428507022376E-6</v>
      </c>
      <c r="Q133">
        <f>+D133/'Total x Ano'!$F$30</f>
        <v>0</v>
      </c>
      <c r="R133">
        <f>+E133/'Total x Ano'!$F$30</f>
        <v>0</v>
      </c>
      <c r="S133">
        <f>+F133/'Total x Ano'!$F$30</f>
        <v>0</v>
      </c>
      <c r="T133">
        <f>+G133/'Total x Ano'!$F$30</f>
        <v>0</v>
      </c>
      <c r="U133">
        <f>+H133/'Total x Ano'!$F$30</f>
        <v>0</v>
      </c>
      <c r="V133">
        <f>+I133/'Total x Ano'!$F$30</f>
        <v>0</v>
      </c>
      <c r="W133">
        <f>+J133/'Total x Ano'!$F$30</f>
        <v>0</v>
      </c>
      <c r="X133">
        <f>+K133/'Total x Ano'!$F$30</f>
        <v>0</v>
      </c>
      <c r="Y133">
        <f>+L133/'Total x Ano'!$F$30</f>
        <v>9.8009428507022376E-6</v>
      </c>
    </row>
    <row r="134" spans="1:25" x14ac:dyDescent="0.25">
      <c r="A134" s="1" t="s">
        <v>33</v>
      </c>
      <c r="B134">
        <f>m!B145</f>
        <v>0</v>
      </c>
      <c r="C134">
        <f>m!C145</f>
        <v>0</v>
      </c>
      <c r="D134">
        <f>m!D145</f>
        <v>1</v>
      </c>
      <c r="E134">
        <f>m!E145</f>
        <v>0</v>
      </c>
      <c r="F134">
        <f>m!F145</f>
        <v>0</v>
      </c>
      <c r="G134">
        <f>m!G145</f>
        <v>0</v>
      </c>
      <c r="H134">
        <f>m!H145</f>
        <v>0</v>
      </c>
      <c r="I134">
        <f>m!I145</f>
        <v>0</v>
      </c>
      <c r="J134">
        <f>m!J145</f>
        <v>1</v>
      </c>
      <c r="K134">
        <f>m!K145</f>
        <v>0</v>
      </c>
      <c r="L134">
        <f t="shared" ref="L134:L160" si="4">SUM(B134:K134)</f>
        <v>2</v>
      </c>
      <c r="N134" s="1" t="s">
        <v>33</v>
      </c>
      <c r="O134">
        <f>+B134/'Total x Ano'!$F$30</f>
        <v>0</v>
      </c>
      <c r="P134">
        <f>+C134/'Total x Ano'!$F$30</f>
        <v>0</v>
      </c>
      <c r="Q134">
        <f>+D134/'Total x Ano'!$F$30</f>
        <v>9.8009428507022376E-6</v>
      </c>
      <c r="R134">
        <f>+E134/'Total x Ano'!$F$30</f>
        <v>0</v>
      </c>
      <c r="S134">
        <f>+F134/'Total x Ano'!$F$30</f>
        <v>0</v>
      </c>
      <c r="T134">
        <f>+G134/'Total x Ano'!$F$30</f>
        <v>0</v>
      </c>
      <c r="U134">
        <f>+H134/'Total x Ano'!$F$30</f>
        <v>0</v>
      </c>
      <c r="V134">
        <f>+I134/'Total x Ano'!$F$30</f>
        <v>0</v>
      </c>
      <c r="W134">
        <f>+J134/'Total x Ano'!$F$30</f>
        <v>9.8009428507022376E-6</v>
      </c>
      <c r="X134">
        <f>+K134/'Total x Ano'!$F$30</f>
        <v>0</v>
      </c>
      <c r="Y134">
        <f>+L134/'Total x Ano'!$F$30</f>
        <v>1.9601885701404475E-5</v>
      </c>
    </row>
    <row r="135" spans="1:25" x14ac:dyDescent="0.25">
      <c r="A135" s="1" t="s">
        <v>32</v>
      </c>
      <c r="B135">
        <f>m!B146</f>
        <v>0</v>
      </c>
      <c r="C135">
        <f>m!C146</f>
        <v>2</v>
      </c>
      <c r="D135">
        <f>m!D146</f>
        <v>6</v>
      </c>
      <c r="E135">
        <f>m!E146</f>
        <v>0</v>
      </c>
      <c r="F135">
        <f>m!F146</f>
        <v>3</v>
      </c>
      <c r="G135">
        <f>m!G146</f>
        <v>0</v>
      </c>
      <c r="H135">
        <f>m!H146</f>
        <v>1</v>
      </c>
      <c r="I135">
        <f>m!I146</f>
        <v>0</v>
      </c>
      <c r="J135">
        <f>m!J146</f>
        <v>0</v>
      </c>
      <c r="K135">
        <f>m!K146</f>
        <v>1</v>
      </c>
      <c r="L135">
        <f t="shared" si="4"/>
        <v>13</v>
      </c>
      <c r="N135" s="1" t="s">
        <v>32</v>
      </c>
      <c r="O135">
        <f>+B135/'Total x Ano'!$F$30</f>
        <v>0</v>
      </c>
      <c r="P135">
        <f>+C135/'Total x Ano'!$F$30</f>
        <v>1.9601885701404475E-5</v>
      </c>
      <c r="Q135">
        <f>+D135/'Total x Ano'!$F$30</f>
        <v>5.8805657104213426E-5</v>
      </c>
      <c r="R135">
        <f>+E135/'Total x Ano'!$F$30</f>
        <v>0</v>
      </c>
      <c r="S135">
        <f>+F135/'Total x Ano'!$F$30</f>
        <v>2.9402828552106713E-5</v>
      </c>
      <c r="T135">
        <f>+G135/'Total x Ano'!$F$30</f>
        <v>0</v>
      </c>
      <c r="U135">
        <f>+H135/'Total x Ano'!$F$30</f>
        <v>9.8009428507022376E-6</v>
      </c>
      <c r="V135">
        <f>+I135/'Total x Ano'!$F$30</f>
        <v>0</v>
      </c>
      <c r="W135">
        <f>+J135/'Total x Ano'!$F$30</f>
        <v>0</v>
      </c>
      <c r="X135">
        <f>+K135/'Total x Ano'!$F$30</f>
        <v>9.8009428507022376E-6</v>
      </c>
      <c r="Y135">
        <f>+L135/'Total x Ano'!$F$30</f>
        <v>1.2741225705912909E-4</v>
      </c>
    </row>
    <row r="136" spans="1:25" x14ac:dyDescent="0.25">
      <c r="A136" s="1" t="s">
        <v>31</v>
      </c>
      <c r="B136">
        <f>m!B147</f>
        <v>0</v>
      </c>
      <c r="C136">
        <f>m!C147</f>
        <v>0</v>
      </c>
      <c r="D136">
        <f>m!D147</f>
        <v>0</v>
      </c>
      <c r="E136">
        <f>m!E147</f>
        <v>0</v>
      </c>
      <c r="F136">
        <f>m!F147</f>
        <v>0</v>
      </c>
      <c r="G136">
        <f>m!G147</f>
        <v>0</v>
      </c>
      <c r="H136">
        <f>m!H147</f>
        <v>0</v>
      </c>
      <c r="I136">
        <f>m!I147</f>
        <v>0</v>
      </c>
      <c r="J136">
        <f>m!J147</f>
        <v>0</v>
      </c>
      <c r="K136">
        <f>m!K147</f>
        <v>0</v>
      </c>
      <c r="L136">
        <f t="shared" si="4"/>
        <v>0</v>
      </c>
      <c r="N136" s="1" t="s">
        <v>31</v>
      </c>
      <c r="O136">
        <f>+B136/'Total x Ano'!$F$30</f>
        <v>0</v>
      </c>
      <c r="P136">
        <f>+C136/'Total x Ano'!$F$30</f>
        <v>0</v>
      </c>
      <c r="Q136">
        <f>+D136/'Total x Ano'!$F$30</f>
        <v>0</v>
      </c>
      <c r="R136">
        <f>+E136/'Total x Ano'!$F$30</f>
        <v>0</v>
      </c>
      <c r="S136">
        <f>+F136/'Total x Ano'!$F$30</f>
        <v>0</v>
      </c>
      <c r="T136">
        <f>+G136/'Total x Ano'!$F$30</f>
        <v>0</v>
      </c>
      <c r="U136">
        <f>+H136/'Total x Ano'!$F$30</f>
        <v>0</v>
      </c>
      <c r="V136">
        <f>+I136/'Total x Ano'!$F$30</f>
        <v>0</v>
      </c>
      <c r="W136">
        <f>+J136/'Total x Ano'!$F$30</f>
        <v>0</v>
      </c>
      <c r="X136">
        <f>+K136/'Total x Ano'!$F$30</f>
        <v>0</v>
      </c>
      <c r="Y136">
        <f>+L136/'Total x Ano'!$F$30</f>
        <v>0</v>
      </c>
    </row>
    <row r="137" spans="1:25" x14ac:dyDescent="0.25">
      <c r="A137" s="1" t="s">
        <v>30</v>
      </c>
      <c r="B137">
        <f>m!B148</f>
        <v>0</v>
      </c>
      <c r="C137">
        <f>m!C148</f>
        <v>2</v>
      </c>
      <c r="D137">
        <f>m!D148</f>
        <v>3</v>
      </c>
      <c r="E137">
        <f>m!E148</f>
        <v>0</v>
      </c>
      <c r="F137">
        <f>m!F148</f>
        <v>3</v>
      </c>
      <c r="G137">
        <f>m!G148</f>
        <v>1</v>
      </c>
      <c r="H137">
        <f>m!H148</f>
        <v>0</v>
      </c>
      <c r="I137">
        <f>m!I148</f>
        <v>0</v>
      </c>
      <c r="J137">
        <f>m!J148</f>
        <v>1</v>
      </c>
      <c r="K137">
        <f>m!K148</f>
        <v>0</v>
      </c>
      <c r="L137">
        <f t="shared" si="4"/>
        <v>10</v>
      </c>
      <c r="N137" s="1" t="s">
        <v>30</v>
      </c>
      <c r="O137">
        <f>+B137/'Total x Ano'!$F$30</f>
        <v>0</v>
      </c>
      <c r="P137">
        <f>+C137/'Total x Ano'!$F$30</f>
        <v>1.9601885701404475E-5</v>
      </c>
      <c r="Q137">
        <f>+D137/'Total x Ano'!$F$30</f>
        <v>2.9402828552106713E-5</v>
      </c>
      <c r="R137">
        <f>+E137/'Total x Ano'!$F$30</f>
        <v>0</v>
      </c>
      <c r="S137">
        <f>+F137/'Total x Ano'!$F$30</f>
        <v>2.9402828552106713E-5</v>
      </c>
      <c r="T137">
        <f>+G137/'Total x Ano'!$F$30</f>
        <v>9.8009428507022376E-6</v>
      </c>
      <c r="U137">
        <f>+H137/'Total x Ano'!$F$30</f>
        <v>0</v>
      </c>
      <c r="V137">
        <f>+I137/'Total x Ano'!$F$30</f>
        <v>0</v>
      </c>
      <c r="W137">
        <f>+J137/'Total x Ano'!$F$30</f>
        <v>9.8009428507022376E-6</v>
      </c>
      <c r="X137">
        <f>+K137/'Total x Ano'!$F$30</f>
        <v>0</v>
      </c>
      <c r="Y137">
        <f>+L137/'Total x Ano'!$F$30</f>
        <v>9.8009428507022376E-5</v>
      </c>
    </row>
    <row r="138" spans="1:25" x14ac:dyDescent="0.25">
      <c r="A138" s="1" t="s">
        <v>29</v>
      </c>
      <c r="B138">
        <f>m!B149</f>
        <v>0</v>
      </c>
      <c r="C138">
        <f>m!C149</f>
        <v>0</v>
      </c>
      <c r="D138">
        <f>m!D149</f>
        <v>1</v>
      </c>
      <c r="E138">
        <f>m!E149</f>
        <v>0</v>
      </c>
      <c r="F138">
        <f>m!F149</f>
        <v>0</v>
      </c>
      <c r="G138">
        <f>m!G149</f>
        <v>0</v>
      </c>
      <c r="H138">
        <f>m!H149</f>
        <v>0</v>
      </c>
      <c r="I138">
        <f>m!I149</f>
        <v>0</v>
      </c>
      <c r="J138">
        <f>m!J149</f>
        <v>0</v>
      </c>
      <c r="K138">
        <f>m!K149</f>
        <v>0</v>
      </c>
      <c r="L138">
        <f t="shared" si="4"/>
        <v>1</v>
      </c>
      <c r="N138" s="1" t="s">
        <v>29</v>
      </c>
      <c r="O138">
        <f>+B138/'Total x Ano'!$F$30</f>
        <v>0</v>
      </c>
      <c r="P138">
        <f>+C138/'Total x Ano'!$F$30</f>
        <v>0</v>
      </c>
      <c r="Q138">
        <f>+D138/'Total x Ano'!$F$30</f>
        <v>9.8009428507022376E-6</v>
      </c>
      <c r="R138">
        <f>+E138/'Total x Ano'!$F$30</f>
        <v>0</v>
      </c>
      <c r="S138">
        <f>+F138/'Total x Ano'!$F$30</f>
        <v>0</v>
      </c>
      <c r="T138">
        <f>+G138/'Total x Ano'!$F$30</f>
        <v>0</v>
      </c>
      <c r="U138">
        <f>+H138/'Total x Ano'!$F$30</f>
        <v>0</v>
      </c>
      <c r="V138">
        <f>+I138/'Total x Ano'!$F$30</f>
        <v>0</v>
      </c>
      <c r="W138">
        <f>+J138/'Total x Ano'!$F$30</f>
        <v>0</v>
      </c>
      <c r="X138">
        <f>+K138/'Total x Ano'!$F$30</f>
        <v>0</v>
      </c>
      <c r="Y138">
        <f>+L138/'Total x Ano'!$F$30</f>
        <v>9.8009428507022376E-6</v>
      </c>
    </row>
    <row r="139" spans="1:25" x14ac:dyDescent="0.25">
      <c r="A139" s="1" t="s">
        <v>28</v>
      </c>
      <c r="B139">
        <f>m!B150</f>
        <v>0</v>
      </c>
      <c r="C139">
        <f>m!C150</f>
        <v>0</v>
      </c>
      <c r="D139">
        <f>m!D150</f>
        <v>0</v>
      </c>
      <c r="E139">
        <f>m!E150</f>
        <v>0</v>
      </c>
      <c r="F139">
        <f>m!F150</f>
        <v>0</v>
      </c>
      <c r="G139">
        <f>m!G150</f>
        <v>0</v>
      </c>
      <c r="H139">
        <f>m!H150</f>
        <v>0</v>
      </c>
      <c r="I139">
        <f>m!I150</f>
        <v>0</v>
      </c>
      <c r="J139">
        <f>m!J150</f>
        <v>0</v>
      </c>
      <c r="K139">
        <f>m!K150</f>
        <v>0</v>
      </c>
      <c r="L139">
        <f t="shared" si="4"/>
        <v>0</v>
      </c>
      <c r="N139" s="1" t="s">
        <v>28</v>
      </c>
      <c r="O139">
        <f>+B139/'Total x Ano'!$F$30</f>
        <v>0</v>
      </c>
      <c r="P139">
        <f>+C139/'Total x Ano'!$F$30</f>
        <v>0</v>
      </c>
      <c r="Q139">
        <f>+D139/'Total x Ano'!$F$30</f>
        <v>0</v>
      </c>
      <c r="R139">
        <f>+E139/'Total x Ano'!$F$30</f>
        <v>0</v>
      </c>
      <c r="S139">
        <f>+F139/'Total x Ano'!$F$30</f>
        <v>0</v>
      </c>
      <c r="T139">
        <f>+G139/'Total x Ano'!$F$30</f>
        <v>0</v>
      </c>
      <c r="U139">
        <f>+H139/'Total x Ano'!$F$30</f>
        <v>0</v>
      </c>
      <c r="V139">
        <f>+I139/'Total x Ano'!$F$30</f>
        <v>0</v>
      </c>
      <c r="W139">
        <f>+J139/'Total x Ano'!$F$30</f>
        <v>0</v>
      </c>
      <c r="X139">
        <f>+K139/'Total x Ano'!$F$30</f>
        <v>0</v>
      </c>
      <c r="Y139">
        <f>+L139/'Total x Ano'!$F$30</f>
        <v>0</v>
      </c>
    </row>
    <row r="140" spans="1:25" x14ac:dyDescent="0.25">
      <c r="A140" s="1" t="s">
        <v>27</v>
      </c>
      <c r="B140">
        <f>m!B151</f>
        <v>0</v>
      </c>
      <c r="C140">
        <f>m!C151</f>
        <v>0</v>
      </c>
      <c r="D140">
        <f>m!D151</f>
        <v>4</v>
      </c>
      <c r="E140">
        <f>m!E151</f>
        <v>0</v>
      </c>
      <c r="F140">
        <f>m!F151</f>
        <v>0</v>
      </c>
      <c r="G140">
        <f>m!G151</f>
        <v>0</v>
      </c>
      <c r="H140">
        <f>m!H151</f>
        <v>0</v>
      </c>
      <c r="I140">
        <f>m!I151</f>
        <v>0</v>
      </c>
      <c r="J140">
        <f>m!J151</f>
        <v>0</v>
      </c>
      <c r="K140">
        <f>m!K151</f>
        <v>0</v>
      </c>
      <c r="L140">
        <f t="shared" si="4"/>
        <v>4</v>
      </c>
      <c r="N140" s="1" t="s">
        <v>27</v>
      </c>
      <c r="O140">
        <f>+B140/'Total x Ano'!$F$30</f>
        <v>0</v>
      </c>
      <c r="P140">
        <f>+C140/'Total x Ano'!$F$30</f>
        <v>0</v>
      </c>
      <c r="Q140">
        <f>+D140/'Total x Ano'!$F$30</f>
        <v>3.920377140280895E-5</v>
      </c>
      <c r="R140">
        <f>+E140/'Total x Ano'!$F$30</f>
        <v>0</v>
      </c>
      <c r="S140">
        <f>+F140/'Total x Ano'!$F$30</f>
        <v>0</v>
      </c>
      <c r="T140">
        <f>+G140/'Total x Ano'!$F$30</f>
        <v>0</v>
      </c>
      <c r="U140">
        <f>+H140/'Total x Ano'!$F$30</f>
        <v>0</v>
      </c>
      <c r="V140">
        <f>+I140/'Total x Ano'!$F$30</f>
        <v>0</v>
      </c>
      <c r="W140">
        <f>+J140/'Total x Ano'!$F$30</f>
        <v>0</v>
      </c>
      <c r="X140">
        <f>+K140/'Total x Ano'!$F$30</f>
        <v>0</v>
      </c>
      <c r="Y140">
        <f>+L140/'Total x Ano'!$F$30</f>
        <v>3.920377140280895E-5</v>
      </c>
    </row>
    <row r="141" spans="1:25" x14ac:dyDescent="0.25">
      <c r="A141" s="1" t="s">
        <v>26</v>
      </c>
      <c r="B141">
        <f>m!B152</f>
        <v>0</v>
      </c>
      <c r="C141">
        <f>m!C152</f>
        <v>1</v>
      </c>
      <c r="D141">
        <f>m!D152</f>
        <v>2</v>
      </c>
      <c r="E141">
        <f>m!E152</f>
        <v>0</v>
      </c>
      <c r="F141">
        <f>m!F152</f>
        <v>1</v>
      </c>
      <c r="G141">
        <f>m!G152</f>
        <v>0</v>
      </c>
      <c r="H141">
        <f>m!H152</f>
        <v>0</v>
      </c>
      <c r="I141">
        <f>m!I152</f>
        <v>0</v>
      </c>
      <c r="J141">
        <f>m!J152</f>
        <v>1</v>
      </c>
      <c r="K141">
        <f>m!K152</f>
        <v>0</v>
      </c>
      <c r="L141">
        <f t="shared" si="4"/>
        <v>5</v>
      </c>
      <c r="N141" s="1" t="s">
        <v>26</v>
      </c>
      <c r="O141">
        <f>+B141/'Total x Ano'!$F$30</f>
        <v>0</v>
      </c>
      <c r="P141">
        <f>+C141/'Total x Ano'!$F$30</f>
        <v>9.8009428507022376E-6</v>
      </c>
      <c r="Q141">
        <f>+D141/'Total x Ano'!$F$30</f>
        <v>1.9601885701404475E-5</v>
      </c>
      <c r="R141">
        <f>+E141/'Total x Ano'!$F$30</f>
        <v>0</v>
      </c>
      <c r="S141">
        <f>+F141/'Total x Ano'!$F$30</f>
        <v>9.8009428507022376E-6</v>
      </c>
      <c r="T141">
        <f>+G141/'Total x Ano'!$F$30</f>
        <v>0</v>
      </c>
      <c r="U141">
        <f>+H141/'Total x Ano'!$F$30</f>
        <v>0</v>
      </c>
      <c r="V141">
        <f>+I141/'Total x Ano'!$F$30</f>
        <v>0</v>
      </c>
      <c r="W141">
        <f>+J141/'Total x Ano'!$F$30</f>
        <v>9.8009428507022376E-6</v>
      </c>
      <c r="X141">
        <f>+K141/'Total x Ano'!$F$30</f>
        <v>0</v>
      </c>
      <c r="Y141">
        <f>+L141/'Total x Ano'!$F$30</f>
        <v>4.9004714253511188E-5</v>
      </c>
    </row>
    <row r="142" spans="1:25" x14ac:dyDescent="0.25">
      <c r="A142" s="1" t="s">
        <v>25</v>
      </c>
      <c r="B142">
        <f>m!B153</f>
        <v>0</v>
      </c>
      <c r="C142">
        <f>m!C153</f>
        <v>5</v>
      </c>
      <c r="D142">
        <f>m!D153</f>
        <v>5</v>
      </c>
      <c r="E142">
        <f>m!E153</f>
        <v>0</v>
      </c>
      <c r="F142">
        <f>m!F153</f>
        <v>10</v>
      </c>
      <c r="G142">
        <f>m!G153</f>
        <v>0</v>
      </c>
      <c r="H142">
        <f>m!H153</f>
        <v>1</v>
      </c>
      <c r="I142">
        <f>m!I153</f>
        <v>0</v>
      </c>
      <c r="J142">
        <f>m!J153</f>
        <v>0</v>
      </c>
      <c r="K142">
        <f>m!K153</f>
        <v>1</v>
      </c>
      <c r="L142">
        <f t="shared" si="4"/>
        <v>22</v>
      </c>
      <c r="N142" s="1" t="s">
        <v>25</v>
      </c>
      <c r="O142">
        <f>+B142/'Total x Ano'!$F$30</f>
        <v>0</v>
      </c>
      <c r="P142">
        <f>+C142/'Total x Ano'!$F$30</f>
        <v>4.9004714253511188E-5</v>
      </c>
      <c r="Q142">
        <f>+D142/'Total x Ano'!$F$30</f>
        <v>4.9004714253511188E-5</v>
      </c>
      <c r="R142">
        <f>+E142/'Total x Ano'!$F$30</f>
        <v>0</v>
      </c>
      <c r="S142">
        <f>+F142/'Total x Ano'!$F$30</f>
        <v>9.8009428507022376E-5</v>
      </c>
      <c r="T142">
        <f>+G142/'Total x Ano'!$F$30</f>
        <v>0</v>
      </c>
      <c r="U142">
        <f>+H142/'Total x Ano'!$F$30</f>
        <v>9.8009428507022376E-6</v>
      </c>
      <c r="V142">
        <f>+I142/'Total x Ano'!$F$30</f>
        <v>0</v>
      </c>
      <c r="W142">
        <f>+J142/'Total x Ano'!$F$30</f>
        <v>0</v>
      </c>
      <c r="X142">
        <f>+K142/'Total x Ano'!$F$30</f>
        <v>9.8009428507022376E-6</v>
      </c>
      <c r="Y142">
        <f>+L142/'Total x Ano'!$F$30</f>
        <v>2.1562074271544923E-4</v>
      </c>
    </row>
    <row r="143" spans="1:25" x14ac:dyDescent="0.25">
      <c r="A143" s="1" t="s">
        <v>24</v>
      </c>
      <c r="B143">
        <f>m!B154</f>
        <v>0</v>
      </c>
      <c r="C143">
        <f>m!C154</f>
        <v>1</v>
      </c>
      <c r="D143">
        <f>m!D154</f>
        <v>3</v>
      </c>
      <c r="E143">
        <f>m!E154</f>
        <v>0</v>
      </c>
      <c r="F143">
        <f>m!F154</f>
        <v>2</v>
      </c>
      <c r="G143">
        <f>m!G154</f>
        <v>0</v>
      </c>
      <c r="H143">
        <f>m!H154</f>
        <v>0</v>
      </c>
      <c r="I143">
        <f>m!I154</f>
        <v>0</v>
      </c>
      <c r="J143">
        <f>m!J154</f>
        <v>0</v>
      </c>
      <c r="K143">
        <f>m!K154</f>
        <v>0</v>
      </c>
      <c r="L143">
        <f t="shared" si="4"/>
        <v>6</v>
      </c>
      <c r="N143" s="1" t="s">
        <v>24</v>
      </c>
      <c r="O143">
        <f>+B143/'Total x Ano'!$F$30</f>
        <v>0</v>
      </c>
      <c r="P143">
        <f>+C143/'Total x Ano'!$F$30</f>
        <v>9.8009428507022376E-6</v>
      </c>
      <c r="Q143">
        <f>+D143/'Total x Ano'!$F$30</f>
        <v>2.9402828552106713E-5</v>
      </c>
      <c r="R143">
        <f>+E143/'Total x Ano'!$F$30</f>
        <v>0</v>
      </c>
      <c r="S143">
        <f>+F143/'Total x Ano'!$F$30</f>
        <v>1.9601885701404475E-5</v>
      </c>
      <c r="T143">
        <f>+G143/'Total x Ano'!$F$30</f>
        <v>0</v>
      </c>
      <c r="U143">
        <f>+H143/'Total x Ano'!$F$30</f>
        <v>0</v>
      </c>
      <c r="V143">
        <f>+I143/'Total x Ano'!$F$30</f>
        <v>0</v>
      </c>
      <c r="W143">
        <f>+J143/'Total x Ano'!$F$30</f>
        <v>0</v>
      </c>
      <c r="X143">
        <f>+K143/'Total x Ano'!$F$30</f>
        <v>0</v>
      </c>
      <c r="Y143">
        <f>+L143/'Total x Ano'!$F$30</f>
        <v>5.8805657104213426E-5</v>
      </c>
    </row>
    <row r="144" spans="1:25" x14ac:dyDescent="0.25">
      <c r="A144" s="1" t="s">
        <v>23</v>
      </c>
      <c r="B144">
        <f>m!B155</f>
        <v>0</v>
      </c>
      <c r="C144">
        <f>m!C155</f>
        <v>1</v>
      </c>
      <c r="D144">
        <f>m!D155</f>
        <v>5</v>
      </c>
      <c r="E144">
        <f>m!E155</f>
        <v>0</v>
      </c>
      <c r="F144">
        <f>m!F155</f>
        <v>2</v>
      </c>
      <c r="G144">
        <f>m!G155</f>
        <v>0</v>
      </c>
      <c r="H144">
        <f>m!H155</f>
        <v>0</v>
      </c>
      <c r="I144">
        <f>m!I155</f>
        <v>0</v>
      </c>
      <c r="J144">
        <f>m!J155</f>
        <v>0</v>
      </c>
      <c r="K144">
        <f>m!K155</f>
        <v>0</v>
      </c>
      <c r="L144">
        <f t="shared" si="4"/>
        <v>8</v>
      </c>
      <c r="N144" s="1" t="s">
        <v>23</v>
      </c>
      <c r="O144">
        <f>+B144/'Total x Ano'!$F$30</f>
        <v>0</v>
      </c>
      <c r="P144">
        <f>+C144/'Total x Ano'!$F$30</f>
        <v>9.8009428507022376E-6</v>
      </c>
      <c r="Q144">
        <f>+D144/'Total x Ano'!$F$30</f>
        <v>4.9004714253511188E-5</v>
      </c>
      <c r="R144">
        <f>+E144/'Total x Ano'!$F$30</f>
        <v>0</v>
      </c>
      <c r="S144">
        <f>+F144/'Total x Ano'!$F$30</f>
        <v>1.9601885701404475E-5</v>
      </c>
      <c r="T144">
        <f>+G144/'Total x Ano'!$F$30</f>
        <v>0</v>
      </c>
      <c r="U144">
        <f>+H144/'Total x Ano'!$F$30</f>
        <v>0</v>
      </c>
      <c r="V144">
        <f>+I144/'Total x Ano'!$F$30</f>
        <v>0</v>
      </c>
      <c r="W144">
        <f>+J144/'Total x Ano'!$F$30</f>
        <v>0</v>
      </c>
      <c r="X144">
        <f>+K144/'Total x Ano'!$F$30</f>
        <v>0</v>
      </c>
      <c r="Y144">
        <f>+L144/'Total x Ano'!$F$30</f>
        <v>7.8407542805617901E-5</v>
      </c>
    </row>
    <row r="145" spans="1:25" x14ac:dyDescent="0.25">
      <c r="A145" s="1" t="s">
        <v>22</v>
      </c>
      <c r="B145">
        <f>m!B156</f>
        <v>0</v>
      </c>
      <c r="C145">
        <f>m!C156</f>
        <v>0</v>
      </c>
      <c r="D145">
        <f>m!D156</f>
        <v>7</v>
      </c>
      <c r="E145">
        <f>m!E156</f>
        <v>0</v>
      </c>
      <c r="F145">
        <f>m!F156</f>
        <v>4</v>
      </c>
      <c r="G145">
        <f>m!G156</f>
        <v>0</v>
      </c>
      <c r="H145">
        <f>m!H156</f>
        <v>1</v>
      </c>
      <c r="I145">
        <f>m!I156</f>
        <v>0</v>
      </c>
      <c r="J145">
        <f>m!J156</f>
        <v>0</v>
      </c>
      <c r="K145">
        <f>m!K156</f>
        <v>1</v>
      </c>
      <c r="L145">
        <f t="shared" si="4"/>
        <v>13</v>
      </c>
      <c r="N145" s="1" t="s">
        <v>22</v>
      </c>
      <c r="O145">
        <f>+B145/'Total x Ano'!$F$30</f>
        <v>0</v>
      </c>
      <c r="P145">
        <f>+C145/'Total x Ano'!$F$30</f>
        <v>0</v>
      </c>
      <c r="Q145">
        <f>+D145/'Total x Ano'!$F$30</f>
        <v>6.8606599954915663E-5</v>
      </c>
      <c r="R145">
        <f>+E145/'Total x Ano'!$F$30</f>
        <v>0</v>
      </c>
      <c r="S145">
        <f>+F145/'Total x Ano'!$F$30</f>
        <v>3.920377140280895E-5</v>
      </c>
      <c r="T145">
        <f>+G145/'Total x Ano'!$F$30</f>
        <v>0</v>
      </c>
      <c r="U145">
        <f>+H145/'Total x Ano'!$F$30</f>
        <v>9.8009428507022376E-6</v>
      </c>
      <c r="V145">
        <f>+I145/'Total x Ano'!$F$30</f>
        <v>0</v>
      </c>
      <c r="W145">
        <f>+J145/'Total x Ano'!$F$30</f>
        <v>0</v>
      </c>
      <c r="X145">
        <f>+K145/'Total x Ano'!$F$30</f>
        <v>9.8009428507022376E-6</v>
      </c>
      <c r="Y145">
        <f>+L145/'Total x Ano'!$F$30</f>
        <v>1.2741225705912909E-4</v>
      </c>
    </row>
    <row r="146" spans="1:25" x14ac:dyDescent="0.25">
      <c r="A146" s="1" t="s">
        <v>21</v>
      </c>
      <c r="B146">
        <f>m!B157</f>
        <v>0</v>
      </c>
      <c r="C146">
        <f>m!C157</f>
        <v>0</v>
      </c>
      <c r="D146">
        <f>m!D157</f>
        <v>3</v>
      </c>
      <c r="E146">
        <f>m!E157</f>
        <v>0</v>
      </c>
      <c r="F146">
        <f>m!F157</f>
        <v>1</v>
      </c>
      <c r="G146">
        <f>m!G157</f>
        <v>0</v>
      </c>
      <c r="H146">
        <f>m!H157</f>
        <v>0</v>
      </c>
      <c r="I146">
        <f>m!I157</f>
        <v>0</v>
      </c>
      <c r="J146">
        <f>m!J157</f>
        <v>0</v>
      </c>
      <c r="K146">
        <f>m!K157</f>
        <v>0</v>
      </c>
      <c r="L146">
        <f t="shared" si="4"/>
        <v>4</v>
      </c>
      <c r="N146" s="1" t="s">
        <v>21</v>
      </c>
      <c r="O146">
        <f>+B146/'Total x Ano'!$F$30</f>
        <v>0</v>
      </c>
      <c r="P146">
        <f>+C146/'Total x Ano'!$F$30</f>
        <v>0</v>
      </c>
      <c r="Q146">
        <f>+D146/'Total x Ano'!$F$30</f>
        <v>2.9402828552106713E-5</v>
      </c>
      <c r="R146">
        <f>+E146/'Total x Ano'!$F$30</f>
        <v>0</v>
      </c>
      <c r="S146">
        <f>+F146/'Total x Ano'!$F$30</f>
        <v>9.8009428507022376E-6</v>
      </c>
      <c r="T146">
        <f>+G146/'Total x Ano'!$F$30</f>
        <v>0</v>
      </c>
      <c r="U146">
        <f>+H146/'Total x Ano'!$F$30</f>
        <v>0</v>
      </c>
      <c r="V146">
        <f>+I146/'Total x Ano'!$F$30</f>
        <v>0</v>
      </c>
      <c r="W146">
        <f>+J146/'Total x Ano'!$F$30</f>
        <v>0</v>
      </c>
      <c r="X146">
        <f>+K146/'Total x Ano'!$F$30</f>
        <v>0</v>
      </c>
      <c r="Y146">
        <f>+L146/'Total x Ano'!$F$30</f>
        <v>3.920377140280895E-5</v>
      </c>
    </row>
    <row r="147" spans="1:25" x14ac:dyDescent="0.25">
      <c r="A147" s="1" t="s">
        <v>20</v>
      </c>
      <c r="B147">
        <f>m!B158</f>
        <v>0</v>
      </c>
      <c r="C147">
        <f>m!C158</f>
        <v>0</v>
      </c>
      <c r="D147">
        <f>m!D158</f>
        <v>2</v>
      </c>
      <c r="E147">
        <f>m!E158</f>
        <v>0</v>
      </c>
      <c r="F147">
        <f>m!F158</f>
        <v>2</v>
      </c>
      <c r="G147">
        <f>m!G158</f>
        <v>0</v>
      </c>
      <c r="H147">
        <f>m!H158</f>
        <v>1</v>
      </c>
      <c r="I147">
        <f>m!I158</f>
        <v>0</v>
      </c>
      <c r="J147">
        <f>m!J158</f>
        <v>0</v>
      </c>
      <c r="K147">
        <f>m!K158</f>
        <v>0</v>
      </c>
      <c r="L147">
        <f t="shared" si="4"/>
        <v>5</v>
      </c>
      <c r="N147" s="1" t="s">
        <v>20</v>
      </c>
      <c r="O147">
        <f>+B147/'Total x Ano'!$F$30</f>
        <v>0</v>
      </c>
      <c r="P147">
        <f>+C147/'Total x Ano'!$F$30</f>
        <v>0</v>
      </c>
      <c r="Q147">
        <f>+D147/'Total x Ano'!$F$30</f>
        <v>1.9601885701404475E-5</v>
      </c>
      <c r="R147">
        <f>+E147/'Total x Ano'!$F$30</f>
        <v>0</v>
      </c>
      <c r="S147">
        <f>+F147/'Total x Ano'!$F$30</f>
        <v>1.9601885701404475E-5</v>
      </c>
      <c r="T147">
        <f>+G147/'Total x Ano'!$F$30</f>
        <v>0</v>
      </c>
      <c r="U147">
        <f>+H147/'Total x Ano'!$F$30</f>
        <v>9.8009428507022376E-6</v>
      </c>
      <c r="V147">
        <f>+I147/'Total x Ano'!$F$30</f>
        <v>0</v>
      </c>
      <c r="W147">
        <f>+J147/'Total x Ano'!$F$30</f>
        <v>0</v>
      </c>
      <c r="X147">
        <f>+K147/'Total x Ano'!$F$30</f>
        <v>0</v>
      </c>
      <c r="Y147">
        <f>+L147/'Total x Ano'!$F$30</f>
        <v>4.9004714253511188E-5</v>
      </c>
    </row>
    <row r="148" spans="1:25" x14ac:dyDescent="0.25">
      <c r="A148" s="1" t="s">
        <v>19</v>
      </c>
      <c r="B148">
        <f>m!B159</f>
        <v>0</v>
      </c>
      <c r="C148">
        <f>m!C159</f>
        <v>2</v>
      </c>
      <c r="D148">
        <f>m!D159</f>
        <v>5</v>
      </c>
      <c r="E148">
        <f>m!E159</f>
        <v>0</v>
      </c>
      <c r="F148">
        <f>m!F159</f>
        <v>3</v>
      </c>
      <c r="G148">
        <f>m!G159</f>
        <v>0</v>
      </c>
      <c r="H148">
        <f>m!H159</f>
        <v>1</v>
      </c>
      <c r="I148">
        <f>m!I159</f>
        <v>0</v>
      </c>
      <c r="J148">
        <f>m!J159</f>
        <v>1</v>
      </c>
      <c r="K148">
        <f>m!K159</f>
        <v>1</v>
      </c>
      <c r="L148">
        <f t="shared" si="4"/>
        <v>13</v>
      </c>
      <c r="N148" s="1" t="s">
        <v>19</v>
      </c>
      <c r="O148">
        <f>+B148/'Total x Ano'!$F$30</f>
        <v>0</v>
      </c>
      <c r="P148">
        <f>+C148/'Total x Ano'!$F$30</f>
        <v>1.9601885701404475E-5</v>
      </c>
      <c r="Q148">
        <f>+D148/'Total x Ano'!$F$30</f>
        <v>4.9004714253511188E-5</v>
      </c>
      <c r="R148">
        <f>+E148/'Total x Ano'!$F$30</f>
        <v>0</v>
      </c>
      <c r="S148">
        <f>+F148/'Total x Ano'!$F$30</f>
        <v>2.9402828552106713E-5</v>
      </c>
      <c r="T148">
        <f>+G148/'Total x Ano'!$F$30</f>
        <v>0</v>
      </c>
      <c r="U148">
        <f>+H148/'Total x Ano'!$F$30</f>
        <v>9.8009428507022376E-6</v>
      </c>
      <c r="V148">
        <f>+I148/'Total x Ano'!$F$30</f>
        <v>0</v>
      </c>
      <c r="W148">
        <f>+J148/'Total x Ano'!$F$30</f>
        <v>9.8009428507022376E-6</v>
      </c>
      <c r="X148">
        <f>+K148/'Total x Ano'!$F$30</f>
        <v>9.8009428507022376E-6</v>
      </c>
      <c r="Y148">
        <f>+L148/'Total x Ano'!$F$30</f>
        <v>1.2741225705912909E-4</v>
      </c>
    </row>
    <row r="149" spans="1:25" x14ac:dyDescent="0.25">
      <c r="A149" s="1" t="s">
        <v>18</v>
      </c>
      <c r="B149">
        <f>m!B160</f>
        <v>1</v>
      </c>
      <c r="C149">
        <f>m!C160</f>
        <v>2</v>
      </c>
      <c r="D149">
        <f>m!D160</f>
        <v>12</v>
      </c>
      <c r="E149">
        <f>m!E160</f>
        <v>0</v>
      </c>
      <c r="F149">
        <f>m!F160</f>
        <v>11</v>
      </c>
      <c r="G149">
        <f>m!G160</f>
        <v>2</v>
      </c>
      <c r="H149">
        <f>m!H160</f>
        <v>5</v>
      </c>
      <c r="I149">
        <f>m!I160</f>
        <v>0</v>
      </c>
      <c r="J149">
        <f>m!J160</f>
        <v>3</v>
      </c>
      <c r="K149">
        <f>m!K160</f>
        <v>3</v>
      </c>
      <c r="L149">
        <f t="shared" si="4"/>
        <v>39</v>
      </c>
      <c r="N149" s="1" t="s">
        <v>18</v>
      </c>
      <c r="O149">
        <f>+B149/'Total x Ano'!$F$30</f>
        <v>9.8009428507022376E-6</v>
      </c>
      <c r="P149">
        <f>+C149/'Total x Ano'!$F$30</f>
        <v>1.9601885701404475E-5</v>
      </c>
      <c r="Q149">
        <f>+D149/'Total x Ano'!$F$30</f>
        <v>1.1761131420842685E-4</v>
      </c>
      <c r="R149">
        <f>+E149/'Total x Ano'!$F$30</f>
        <v>0</v>
      </c>
      <c r="S149">
        <f>+F149/'Total x Ano'!$F$30</f>
        <v>1.0781037135772461E-4</v>
      </c>
      <c r="T149">
        <f>+G149/'Total x Ano'!$F$30</f>
        <v>1.9601885701404475E-5</v>
      </c>
      <c r="U149">
        <f>+H149/'Total x Ano'!$F$30</f>
        <v>4.9004714253511188E-5</v>
      </c>
      <c r="V149">
        <f>+I149/'Total x Ano'!$F$30</f>
        <v>0</v>
      </c>
      <c r="W149">
        <f>+J149/'Total x Ano'!$F$30</f>
        <v>2.9402828552106713E-5</v>
      </c>
      <c r="X149">
        <f>+K149/'Total x Ano'!$F$30</f>
        <v>2.9402828552106713E-5</v>
      </c>
      <c r="Y149">
        <f>+L149/'Total x Ano'!$F$30</f>
        <v>3.8223677117738724E-4</v>
      </c>
    </row>
    <row r="150" spans="1:25" x14ac:dyDescent="0.25">
      <c r="A150" s="1" t="s">
        <v>17</v>
      </c>
      <c r="B150">
        <f>m!B161</f>
        <v>0</v>
      </c>
      <c r="C150">
        <f>m!C161</f>
        <v>1</v>
      </c>
      <c r="D150">
        <f>m!D161</f>
        <v>4</v>
      </c>
      <c r="E150">
        <f>m!E161</f>
        <v>0</v>
      </c>
      <c r="F150">
        <f>m!F161</f>
        <v>1</v>
      </c>
      <c r="G150">
        <f>m!G161</f>
        <v>0</v>
      </c>
      <c r="H150">
        <f>m!H161</f>
        <v>3</v>
      </c>
      <c r="I150">
        <f>m!I161</f>
        <v>0</v>
      </c>
      <c r="J150">
        <f>m!J161</f>
        <v>0</v>
      </c>
      <c r="K150">
        <f>m!K161</f>
        <v>0</v>
      </c>
      <c r="L150">
        <f t="shared" si="4"/>
        <v>9</v>
      </c>
      <c r="N150" s="1" t="s">
        <v>17</v>
      </c>
      <c r="O150">
        <f>+B150/'Total x Ano'!$F$30</f>
        <v>0</v>
      </c>
      <c r="P150">
        <f>+C150/'Total x Ano'!$F$30</f>
        <v>9.8009428507022376E-6</v>
      </c>
      <c r="Q150">
        <f>+D150/'Total x Ano'!$F$30</f>
        <v>3.920377140280895E-5</v>
      </c>
      <c r="R150">
        <f>+E150/'Total x Ano'!$F$30</f>
        <v>0</v>
      </c>
      <c r="S150">
        <f>+F150/'Total x Ano'!$F$30</f>
        <v>9.8009428507022376E-6</v>
      </c>
      <c r="T150">
        <f>+G150/'Total x Ano'!$F$30</f>
        <v>0</v>
      </c>
      <c r="U150">
        <f>+H150/'Total x Ano'!$F$30</f>
        <v>2.9402828552106713E-5</v>
      </c>
      <c r="V150">
        <f>+I150/'Total x Ano'!$F$30</f>
        <v>0</v>
      </c>
      <c r="W150">
        <f>+J150/'Total x Ano'!$F$30</f>
        <v>0</v>
      </c>
      <c r="X150">
        <f>+K150/'Total x Ano'!$F$30</f>
        <v>0</v>
      </c>
      <c r="Y150">
        <f>+L150/'Total x Ano'!$F$30</f>
        <v>8.8208485656320138E-5</v>
      </c>
    </row>
    <row r="151" spans="1:25" x14ac:dyDescent="0.25">
      <c r="A151" s="1" t="s">
        <v>16</v>
      </c>
      <c r="B151">
        <f>m!B162</f>
        <v>5</v>
      </c>
      <c r="C151">
        <f>m!C162</f>
        <v>6</v>
      </c>
      <c r="D151">
        <f>m!D162</f>
        <v>19</v>
      </c>
      <c r="E151">
        <f>m!E162</f>
        <v>1</v>
      </c>
      <c r="F151">
        <f>m!F162</f>
        <v>23</v>
      </c>
      <c r="G151">
        <f>m!G162</f>
        <v>2</v>
      </c>
      <c r="H151">
        <f>m!H162</f>
        <v>8</v>
      </c>
      <c r="I151">
        <f>m!I162</f>
        <v>1</v>
      </c>
      <c r="J151">
        <f>m!J162</f>
        <v>2</v>
      </c>
      <c r="K151">
        <f>m!K162</f>
        <v>6</v>
      </c>
      <c r="L151">
        <f t="shared" si="4"/>
        <v>73</v>
      </c>
      <c r="N151" s="1" t="s">
        <v>16</v>
      </c>
      <c r="O151">
        <f>+B151/'Total x Ano'!$F$30</f>
        <v>4.9004714253511188E-5</v>
      </c>
      <c r="P151">
        <f>+C151/'Total x Ano'!$F$30</f>
        <v>5.8805657104213426E-5</v>
      </c>
      <c r="Q151">
        <f>+D151/'Total x Ano'!$F$30</f>
        <v>1.8621791416334251E-4</v>
      </c>
      <c r="R151">
        <f>+E151/'Total x Ano'!$F$30</f>
        <v>9.8009428507022376E-6</v>
      </c>
      <c r="S151">
        <f>+F151/'Total x Ano'!$F$30</f>
        <v>2.2542168556615146E-4</v>
      </c>
      <c r="T151">
        <f>+G151/'Total x Ano'!$F$30</f>
        <v>1.9601885701404475E-5</v>
      </c>
      <c r="U151">
        <f>+H151/'Total x Ano'!$F$30</f>
        <v>7.8407542805617901E-5</v>
      </c>
      <c r="V151">
        <f>+I151/'Total x Ano'!$F$30</f>
        <v>9.8009428507022376E-6</v>
      </c>
      <c r="W151">
        <f>+J151/'Total x Ano'!$F$30</f>
        <v>1.9601885701404475E-5</v>
      </c>
      <c r="X151">
        <f>+K151/'Total x Ano'!$F$30</f>
        <v>5.8805657104213426E-5</v>
      </c>
      <c r="Y151">
        <f>+L151/'Total x Ano'!$F$30</f>
        <v>7.1546882810126337E-4</v>
      </c>
    </row>
    <row r="152" spans="1:25" x14ac:dyDescent="0.25">
      <c r="A152" s="1" t="s">
        <v>15</v>
      </c>
      <c r="B152">
        <f>m!B163</f>
        <v>8</v>
      </c>
      <c r="C152">
        <f>m!C163</f>
        <v>15</v>
      </c>
      <c r="D152">
        <f>m!D163</f>
        <v>45</v>
      </c>
      <c r="E152">
        <f>m!E163</f>
        <v>3</v>
      </c>
      <c r="F152">
        <f>m!F163</f>
        <v>107</v>
      </c>
      <c r="G152">
        <f>m!G163</f>
        <v>19</v>
      </c>
      <c r="H152">
        <f>m!H163</f>
        <v>27</v>
      </c>
      <c r="I152">
        <f>m!I163</f>
        <v>6</v>
      </c>
      <c r="J152">
        <f>m!J163</f>
        <v>3</v>
      </c>
      <c r="K152">
        <f>m!K163</f>
        <v>47</v>
      </c>
      <c r="L152">
        <f t="shared" si="4"/>
        <v>280</v>
      </c>
      <c r="N152" s="1" t="s">
        <v>15</v>
      </c>
      <c r="O152">
        <f>+B152/'Total x Ano'!$F$30</f>
        <v>7.8407542805617901E-5</v>
      </c>
      <c r="P152">
        <f>+C152/'Total x Ano'!$F$30</f>
        <v>1.4701414276053356E-4</v>
      </c>
      <c r="Q152">
        <f>+D152/'Total x Ano'!$F$30</f>
        <v>4.4104242828160066E-4</v>
      </c>
      <c r="R152">
        <f>+E152/'Total x Ano'!$F$30</f>
        <v>2.9402828552106713E-5</v>
      </c>
      <c r="S152">
        <f>+F152/'Total x Ano'!$F$30</f>
        <v>1.0487008850251394E-3</v>
      </c>
      <c r="T152">
        <f>+G152/'Total x Ano'!$F$30</f>
        <v>1.8621791416334251E-4</v>
      </c>
      <c r="U152">
        <f>+H152/'Total x Ano'!$F$30</f>
        <v>2.6462545696896039E-4</v>
      </c>
      <c r="V152">
        <f>+I152/'Total x Ano'!$F$30</f>
        <v>5.8805657104213426E-5</v>
      </c>
      <c r="W152">
        <f>+J152/'Total x Ano'!$F$30</f>
        <v>2.9402828552106713E-5</v>
      </c>
      <c r="X152">
        <f>+K152/'Total x Ano'!$F$30</f>
        <v>4.6064431398300514E-4</v>
      </c>
      <c r="Y152">
        <f>+L152/'Total x Ano'!$F$30</f>
        <v>2.7442639981966263E-3</v>
      </c>
    </row>
    <row r="153" spans="1:25" x14ac:dyDescent="0.25">
      <c r="A153" s="1" t="s">
        <v>14</v>
      </c>
      <c r="B153">
        <f>m!B164</f>
        <v>2</v>
      </c>
      <c r="C153">
        <f>m!C164</f>
        <v>4</v>
      </c>
      <c r="D153">
        <f>m!D164</f>
        <v>4</v>
      </c>
      <c r="E153">
        <f>m!E164</f>
        <v>0</v>
      </c>
      <c r="F153">
        <f>m!F164</f>
        <v>12</v>
      </c>
      <c r="G153">
        <f>m!G164</f>
        <v>0</v>
      </c>
      <c r="H153">
        <f>m!H164</f>
        <v>5</v>
      </c>
      <c r="I153">
        <f>m!I164</f>
        <v>0</v>
      </c>
      <c r="J153">
        <f>m!J164</f>
        <v>2</v>
      </c>
      <c r="K153">
        <f>m!K164</f>
        <v>4</v>
      </c>
      <c r="L153">
        <f t="shared" si="4"/>
        <v>33</v>
      </c>
      <c r="N153" s="1" t="s">
        <v>14</v>
      </c>
      <c r="O153">
        <f>+B153/'Total x Ano'!$F$30</f>
        <v>1.9601885701404475E-5</v>
      </c>
      <c r="P153">
        <f>+C153/'Total x Ano'!$F$30</f>
        <v>3.920377140280895E-5</v>
      </c>
      <c r="Q153">
        <f>+D153/'Total x Ano'!$F$30</f>
        <v>3.920377140280895E-5</v>
      </c>
      <c r="R153">
        <f>+E153/'Total x Ano'!$F$30</f>
        <v>0</v>
      </c>
      <c r="S153">
        <f>+F153/'Total x Ano'!$F$30</f>
        <v>1.1761131420842685E-4</v>
      </c>
      <c r="T153">
        <f>+G153/'Total x Ano'!$F$30</f>
        <v>0</v>
      </c>
      <c r="U153">
        <f>+H153/'Total x Ano'!$F$30</f>
        <v>4.9004714253511188E-5</v>
      </c>
      <c r="V153">
        <f>+I153/'Total x Ano'!$F$30</f>
        <v>0</v>
      </c>
      <c r="W153">
        <f>+J153/'Total x Ano'!$F$30</f>
        <v>1.9601885701404475E-5</v>
      </c>
      <c r="X153">
        <f>+K153/'Total x Ano'!$F$30</f>
        <v>3.920377140280895E-5</v>
      </c>
      <c r="Y153">
        <f>+L153/'Total x Ano'!$F$30</f>
        <v>3.2343111407317381E-4</v>
      </c>
    </row>
    <row r="154" spans="1:25" x14ac:dyDescent="0.25">
      <c r="A154" s="1" t="s">
        <v>13</v>
      </c>
      <c r="B154">
        <f>m!B165</f>
        <v>0</v>
      </c>
      <c r="C154">
        <f>m!C165</f>
        <v>0</v>
      </c>
      <c r="D154">
        <f>m!D165</f>
        <v>7</v>
      </c>
      <c r="E154">
        <f>m!E165</f>
        <v>0</v>
      </c>
      <c r="F154">
        <f>m!F165</f>
        <v>4</v>
      </c>
      <c r="G154">
        <f>m!G165</f>
        <v>1</v>
      </c>
      <c r="H154">
        <f>m!H165</f>
        <v>2</v>
      </c>
      <c r="I154">
        <f>m!I165</f>
        <v>0</v>
      </c>
      <c r="J154">
        <f>m!J165</f>
        <v>0</v>
      </c>
      <c r="K154">
        <f>m!K165</f>
        <v>0</v>
      </c>
      <c r="L154">
        <f t="shared" si="4"/>
        <v>14</v>
      </c>
      <c r="N154" s="1" t="s">
        <v>13</v>
      </c>
      <c r="O154">
        <f>+B154/'Total x Ano'!$F$30</f>
        <v>0</v>
      </c>
      <c r="P154">
        <f>+C154/'Total x Ano'!$F$30</f>
        <v>0</v>
      </c>
      <c r="Q154">
        <f>+D154/'Total x Ano'!$F$30</f>
        <v>6.8606599954915663E-5</v>
      </c>
      <c r="R154">
        <f>+E154/'Total x Ano'!$F$30</f>
        <v>0</v>
      </c>
      <c r="S154">
        <f>+F154/'Total x Ano'!$F$30</f>
        <v>3.920377140280895E-5</v>
      </c>
      <c r="T154">
        <f>+G154/'Total x Ano'!$F$30</f>
        <v>9.8009428507022376E-6</v>
      </c>
      <c r="U154">
        <f>+H154/'Total x Ano'!$F$30</f>
        <v>1.9601885701404475E-5</v>
      </c>
      <c r="V154">
        <f>+I154/'Total x Ano'!$F$30</f>
        <v>0</v>
      </c>
      <c r="W154">
        <f>+J154/'Total x Ano'!$F$30</f>
        <v>0</v>
      </c>
      <c r="X154">
        <f>+K154/'Total x Ano'!$F$30</f>
        <v>0</v>
      </c>
      <c r="Y154">
        <f>+L154/'Total x Ano'!$F$30</f>
        <v>1.3721319990983133E-4</v>
      </c>
    </row>
    <row r="155" spans="1:25" x14ac:dyDescent="0.25">
      <c r="A155" s="1" t="s">
        <v>12</v>
      </c>
      <c r="B155">
        <f>m!B166</f>
        <v>2</v>
      </c>
      <c r="C155">
        <f>m!C166</f>
        <v>2</v>
      </c>
      <c r="D155">
        <f>m!D166</f>
        <v>11</v>
      </c>
      <c r="E155">
        <f>m!E166</f>
        <v>0</v>
      </c>
      <c r="F155">
        <f>m!F166</f>
        <v>11</v>
      </c>
      <c r="G155">
        <f>m!G166</f>
        <v>0</v>
      </c>
      <c r="H155">
        <f>m!H166</f>
        <v>1</v>
      </c>
      <c r="I155">
        <f>m!I166</f>
        <v>0</v>
      </c>
      <c r="J155">
        <f>m!J166</f>
        <v>0</v>
      </c>
      <c r="K155">
        <f>m!K166</f>
        <v>2</v>
      </c>
      <c r="L155">
        <f t="shared" si="4"/>
        <v>29</v>
      </c>
      <c r="N155" s="1" t="s">
        <v>12</v>
      </c>
      <c r="O155">
        <f>+B155/'Total x Ano'!$F$30</f>
        <v>1.9601885701404475E-5</v>
      </c>
      <c r="P155">
        <f>+C155/'Total x Ano'!$F$30</f>
        <v>1.9601885701404475E-5</v>
      </c>
      <c r="Q155">
        <f>+D155/'Total x Ano'!$F$30</f>
        <v>1.0781037135772461E-4</v>
      </c>
      <c r="R155">
        <f>+E155/'Total x Ano'!$F$30</f>
        <v>0</v>
      </c>
      <c r="S155">
        <f>+F155/'Total x Ano'!$F$30</f>
        <v>1.0781037135772461E-4</v>
      </c>
      <c r="T155">
        <f>+G155/'Total x Ano'!$F$30</f>
        <v>0</v>
      </c>
      <c r="U155">
        <f>+H155/'Total x Ano'!$F$30</f>
        <v>9.8009428507022376E-6</v>
      </c>
      <c r="V155">
        <f>+I155/'Total x Ano'!$F$30</f>
        <v>0</v>
      </c>
      <c r="W155">
        <f>+J155/'Total x Ano'!$F$30</f>
        <v>0</v>
      </c>
      <c r="X155">
        <f>+K155/'Total x Ano'!$F$30</f>
        <v>1.9601885701404475E-5</v>
      </c>
      <c r="Y155">
        <f>+L155/'Total x Ano'!$F$30</f>
        <v>2.8422734267036486E-4</v>
      </c>
    </row>
    <row r="156" spans="1:25" x14ac:dyDescent="0.25">
      <c r="A156" s="1" t="s">
        <v>11</v>
      </c>
      <c r="B156">
        <f>m!B167</f>
        <v>0</v>
      </c>
      <c r="C156">
        <f>m!C167</f>
        <v>1</v>
      </c>
      <c r="D156">
        <f>m!D167</f>
        <v>4</v>
      </c>
      <c r="E156">
        <f>m!E167</f>
        <v>0</v>
      </c>
      <c r="F156">
        <f>m!F167</f>
        <v>1</v>
      </c>
      <c r="G156">
        <f>m!G167</f>
        <v>0</v>
      </c>
      <c r="H156">
        <f>m!H167</f>
        <v>1</v>
      </c>
      <c r="I156">
        <f>m!I167</f>
        <v>0</v>
      </c>
      <c r="J156">
        <f>m!J167</f>
        <v>0</v>
      </c>
      <c r="K156">
        <f>m!K167</f>
        <v>0</v>
      </c>
      <c r="L156">
        <f t="shared" si="4"/>
        <v>7</v>
      </c>
      <c r="N156" s="1" t="s">
        <v>11</v>
      </c>
      <c r="O156">
        <f>+B156/'Total x Ano'!$F$30</f>
        <v>0</v>
      </c>
      <c r="P156">
        <f>+C156/'Total x Ano'!$F$30</f>
        <v>9.8009428507022376E-6</v>
      </c>
      <c r="Q156">
        <f>+D156/'Total x Ano'!$F$30</f>
        <v>3.920377140280895E-5</v>
      </c>
      <c r="R156">
        <f>+E156/'Total x Ano'!$F$30</f>
        <v>0</v>
      </c>
      <c r="S156">
        <f>+F156/'Total x Ano'!$F$30</f>
        <v>9.8009428507022376E-6</v>
      </c>
      <c r="T156">
        <f>+G156/'Total x Ano'!$F$30</f>
        <v>0</v>
      </c>
      <c r="U156">
        <f>+H156/'Total x Ano'!$F$30</f>
        <v>9.8009428507022376E-6</v>
      </c>
      <c r="V156">
        <f>+I156/'Total x Ano'!$F$30</f>
        <v>0</v>
      </c>
      <c r="W156">
        <f>+J156/'Total x Ano'!$F$30</f>
        <v>0</v>
      </c>
      <c r="X156">
        <f>+K156/'Total x Ano'!$F$30</f>
        <v>0</v>
      </c>
      <c r="Y156">
        <f>+L156/'Total x Ano'!$F$30</f>
        <v>6.8606599954915663E-5</v>
      </c>
    </row>
    <row r="157" spans="1:25" x14ac:dyDescent="0.25">
      <c r="A157" s="1" t="s">
        <v>10</v>
      </c>
      <c r="B157">
        <f>m!B168</f>
        <v>0</v>
      </c>
      <c r="C157">
        <f>m!C168</f>
        <v>0</v>
      </c>
      <c r="D157">
        <f>m!D168</f>
        <v>3</v>
      </c>
      <c r="E157">
        <f>m!E168</f>
        <v>0</v>
      </c>
      <c r="F157">
        <f>m!F168</f>
        <v>0</v>
      </c>
      <c r="G157">
        <f>m!G168</f>
        <v>0</v>
      </c>
      <c r="H157">
        <f>m!H168</f>
        <v>0</v>
      </c>
      <c r="I157">
        <f>m!I168</f>
        <v>0</v>
      </c>
      <c r="J157">
        <f>m!J168</f>
        <v>0</v>
      </c>
      <c r="K157">
        <f>m!K168</f>
        <v>0</v>
      </c>
      <c r="L157">
        <f t="shared" si="4"/>
        <v>3</v>
      </c>
      <c r="N157" s="1" t="s">
        <v>10</v>
      </c>
      <c r="O157">
        <f>+B157/'Total x Ano'!$F$30</f>
        <v>0</v>
      </c>
      <c r="P157">
        <f>+C157/'Total x Ano'!$F$30</f>
        <v>0</v>
      </c>
      <c r="Q157">
        <f>+D157/'Total x Ano'!$F$30</f>
        <v>2.9402828552106713E-5</v>
      </c>
      <c r="R157">
        <f>+E157/'Total x Ano'!$F$30</f>
        <v>0</v>
      </c>
      <c r="S157">
        <f>+F157/'Total x Ano'!$F$30</f>
        <v>0</v>
      </c>
      <c r="T157">
        <f>+G157/'Total x Ano'!$F$30</f>
        <v>0</v>
      </c>
      <c r="U157">
        <f>+H157/'Total x Ano'!$F$30</f>
        <v>0</v>
      </c>
      <c r="V157">
        <f>+I157/'Total x Ano'!$F$30</f>
        <v>0</v>
      </c>
      <c r="W157">
        <f>+J157/'Total x Ano'!$F$30</f>
        <v>0</v>
      </c>
      <c r="X157">
        <f>+K157/'Total x Ano'!$F$30</f>
        <v>0</v>
      </c>
      <c r="Y157">
        <f>+L157/'Total x Ano'!$F$30</f>
        <v>2.9402828552106713E-5</v>
      </c>
    </row>
    <row r="158" spans="1:25" x14ac:dyDescent="0.25">
      <c r="A158" s="1" t="s">
        <v>9</v>
      </c>
      <c r="B158">
        <f>m!B169</f>
        <v>0</v>
      </c>
      <c r="C158">
        <f>m!C169</f>
        <v>0</v>
      </c>
      <c r="D158">
        <f>m!D169</f>
        <v>5</v>
      </c>
      <c r="E158">
        <f>m!E169</f>
        <v>0</v>
      </c>
      <c r="F158">
        <f>m!F169</f>
        <v>3</v>
      </c>
      <c r="G158">
        <f>m!G169</f>
        <v>0</v>
      </c>
      <c r="H158">
        <f>m!H169</f>
        <v>1</v>
      </c>
      <c r="I158">
        <f>m!I169</f>
        <v>0</v>
      </c>
      <c r="J158">
        <f>m!J169</f>
        <v>0</v>
      </c>
      <c r="K158">
        <f>m!K169</f>
        <v>0</v>
      </c>
      <c r="L158">
        <f t="shared" si="4"/>
        <v>9</v>
      </c>
      <c r="N158" s="1" t="s">
        <v>9</v>
      </c>
      <c r="O158">
        <f>+B158/'Total x Ano'!$F$30</f>
        <v>0</v>
      </c>
      <c r="P158">
        <f>+C158/'Total x Ano'!$F$30</f>
        <v>0</v>
      </c>
      <c r="Q158">
        <f>+D158/'Total x Ano'!$F$30</f>
        <v>4.9004714253511188E-5</v>
      </c>
      <c r="R158">
        <f>+E158/'Total x Ano'!$F$30</f>
        <v>0</v>
      </c>
      <c r="S158">
        <f>+F158/'Total x Ano'!$F$30</f>
        <v>2.9402828552106713E-5</v>
      </c>
      <c r="T158">
        <f>+G158/'Total x Ano'!$F$30</f>
        <v>0</v>
      </c>
      <c r="U158">
        <f>+H158/'Total x Ano'!$F$30</f>
        <v>9.8009428507022376E-6</v>
      </c>
      <c r="V158">
        <f>+I158/'Total x Ano'!$F$30</f>
        <v>0</v>
      </c>
      <c r="W158">
        <f>+J158/'Total x Ano'!$F$30</f>
        <v>0</v>
      </c>
      <c r="X158">
        <f>+K158/'Total x Ano'!$F$30</f>
        <v>0</v>
      </c>
      <c r="Y158">
        <f>+L158/'Total x Ano'!$F$30</f>
        <v>8.8208485656320138E-5</v>
      </c>
    </row>
    <row r="159" spans="1:25" x14ac:dyDescent="0.25">
      <c r="A159" s="1" t="s">
        <v>8</v>
      </c>
      <c r="B159">
        <f>m!B170</f>
        <v>0</v>
      </c>
      <c r="C159">
        <f>m!C170</f>
        <v>0</v>
      </c>
      <c r="D159">
        <f>m!D170</f>
        <v>4</v>
      </c>
      <c r="E159">
        <f>m!E170</f>
        <v>0</v>
      </c>
      <c r="F159">
        <f>m!F170</f>
        <v>4</v>
      </c>
      <c r="G159">
        <f>m!G170</f>
        <v>1</v>
      </c>
      <c r="H159">
        <f>m!H170</f>
        <v>2</v>
      </c>
      <c r="I159">
        <f>m!I170</f>
        <v>0</v>
      </c>
      <c r="J159">
        <f>m!J170</f>
        <v>0</v>
      </c>
      <c r="K159">
        <f>m!K170</f>
        <v>0</v>
      </c>
      <c r="L159">
        <f t="shared" si="4"/>
        <v>11</v>
      </c>
      <c r="N159" s="1" t="s">
        <v>8</v>
      </c>
      <c r="O159">
        <f>+B159/'Total x Ano'!$F$30</f>
        <v>0</v>
      </c>
      <c r="P159">
        <f>+C159/'Total x Ano'!$F$30</f>
        <v>0</v>
      </c>
      <c r="Q159">
        <f>+D159/'Total x Ano'!$F$30</f>
        <v>3.920377140280895E-5</v>
      </c>
      <c r="R159">
        <f>+E159/'Total x Ano'!$F$30</f>
        <v>0</v>
      </c>
      <c r="S159">
        <f>+F159/'Total x Ano'!$F$30</f>
        <v>3.920377140280895E-5</v>
      </c>
      <c r="T159">
        <f>+G159/'Total x Ano'!$F$30</f>
        <v>9.8009428507022376E-6</v>
      </c>
      <c r="U159">
        <f>+H159/'Total x Ano'!$F$30</f>
        <v>1.9601885701404475E-5</v>
      </c>
      <c r="V159">
        <f>+I159/'Total x Ano'!$F$30</f>
        <v>0</v>
      </c>
      <c r="W159">
        <f>+J159/'Total x Ano'!$F$30</f>
        <v>0</v>
      </c>
      <c r="X159">
        <f>+K159/'Total x Ano'!$F$30</f>
        <v>0</v>
      </c>
      <c r="Y159">
        <f>+L159/'Total x Ano'!$F$30</f>
        <v>1.0781037135772461E-4</v>
      </c>
    </row>
    <row r="160" spans="1:25" x14ac:dyDescent="0.25">
      <c r="A160" s="1" t="s">
        <v>7</v>
      </c>
      <c r="B160">
        <f>m!B171</f>
        <v>18</v>
      </c>
      <c r="C160">
        <f>m!C171</f>
        <v>46</v>
      </c>
      <c r="D160">
        <f>m!D171</f>
        <v>165</v>
      </c>
      <c r="E160">
        <f>m!E171</f>
        <v>4</v>
      </c>
      <c r="F160">
        <f>m!F171</f>
        <v>208</v>
      </c>
      <c r="G160">
        <f>m!G171</f>
        <v>26</v>
      </c>
      <c r="H160">
        <f>m!H171</f>
        <v>60</v>
      </c>
      <c r="I160">
        <f>m!I171</f>
        <v>7</v>
      </c>
      <c r="J160">
        <f>m!J171</f>
        <v>14</v>
      </c>
      <c r="K160">
        <f>m!K171</f>
        <v>66</v>
      </c>
      <c r="L160">
        <f t="shared" si="4"/>
        <v>614</v>
      </c>
      <c r="N160" s="1" t="s">
        <v>7</v>
      </c>
      <c r="O160">
        <f>+B160/'Total x Ano'!$F$30</f>
        <v>1.7641697131264028E-4</v>
      </c>
      <c r="P160">
        <f>+C160/'Total x Ano'!$F$30</f>
        <v>4.5084337113230293E-4</v>
      </c>
      <c r="Q160">
        <f>+D160/'Total x Ano'!$F$30</f>
        <v>1.6171555703658692E-3</v>
      </c>
      <c r="R160">
        <f>+E160/'Total x Ano'!$F$30</f>
        <v>3.920377140280895E-5</v>
      </c>
      <c r="S160">
        <f>+F160/'Total x Ano'!$F$30</f>
        <v>2.0385961129460654E-3</v>
      </c>
      <c r="T160">
        <f>+G160/'Total x Ano'!$F$30</f>
        <v>2.5482451411825818E-4</v>
      </c>
      <c r="U160">
        <f>+H160/'Total x Ano'!$F$30</f>
        <v>5.8805657104213426E-4</v>
      </c>
      <c r="V160">
        <f>+I160/'Total x Ano'!$F$30</f>
        <v>6.8606599954915663E-5</v>
      </c>
      <c r="W160">
        <f>+J160/'Total x Ano'!$F$30</f>
        <v>1.3721319990983133E-4</v>
      </c>
      <c r="X160">
        <f>+K160/'Total x Ano'!$F$30</f>
        <v>6.4686222814634763E-4</v>
      </c>
      <c r="Y160">
        <f>+L160/'Total x Ano'!$F$30</f>
        <v>6.0177789103311738E-3</v>
      </c>
    </row>
    <row r="161" spans="1:25" x14ac:dyDescent="0.25">
      <c r="L161" s="1"/>
    </row>
    <row r="162" spans="1:25" x14ac:dyDescent="0.25">
      <c r="L162" s="1"/>
    </row>
    <row r="163" spans="1:25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  <c r="M163" s="1"/>
      <c r="N163" s="1"/>
      <c r="O163" s="23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x14ac:dyDescent="0.25">
      <c r="B164" s="1" t="s">
        <v>505</v>
      </c>
      <c r="C164" s="1" t="s">
        <v>550</v>
      </c>
      <c r="D164" s="1" t="s">
        <v>1</v>
      </c>
      <c r="E164" s="1" t="s">
        <v>531</v>
      </c>
      <c r="F164" s="1" t="s">
        <v>510</v>
      </c>
      <c r="G164" s="1" t="s">
        <v>537</v>
      </c>
      <c r="H164" s="1" t="s">
        <v>2</v>
      </c>
      <c r="I164" s="1" t="s">
        <v>3</v>
      </c>
      <c r="J164" s="1" t="s">
        <v>6</v>
      </c>
      <c r="K164" s="1" t="s">
        <v>533</v>
      </c>
      <c r="L164" s="1" t="s">
        <v>565</v>
      </c>
      <c r="N164" s="1"/>
      <c r="O164" s="1" t="s">
        <v>505</v>
      </c>
      <c r="P164" s="1" t="s">
        <v>541</v>
      </c>
      <c r="Q164" s="1" t="s">
        <v>1</v>
      </c>
      <c r="R164" s="1" t="s">
        <v>531</v>
      </c>
      <c r="S164" s="1" t="s">
        <v>510</v>
      </c>
      <c r="T164" s="1" t="s">
        <v>537</v>
      </c>
      <c r="U164" s="1" t="s">
        <v>2</v>
      </c>
      <c r="V164" s="1" t="s">
        <v>3</v>
      </c>
      <c r="W164" s="1" t="s">
        <v>6</v>
      </c>
      <c r="X164" s="1" t="s">
        <v>533</v>
      </c>
      <c r="Y164" s="1" t="s">
        <v>565</v>
      </c>
    </row>
    <row r="165" spans="1:25" x14ac:dyDescent="0.25">
      <c r="A165" s="1" t="s">
        <v>34</v>
      </c>
      <c r="B165">
        <f>m!B179</f>
        <v>0</v>
      </c>
      <c r="C165">
        <f>m!C179</f>
        <v>0</v>
      </c>
      <c r="D165">
        <f>m!D179</f>
        <v>1</v>
      </c>
      <c r="E165">
        <f>m!E179</f>
        <v>0</v>
      </c>
      <c r="F165">
        <f>m!F179</f>
        <v>0</v>
      </c>
      <c r="G165">
        <f>m!G179</f>
        <v>0</v>
      </c>
      <c r="H165">
        <f>m!H179</f>
        <v>0</v>
      </c>
      <c r="I165">
        <f>m!I179</f>
        <v>0</v>
      </c>
      <c r="J165">
        <f>m!J179</f>
        <v>0</v>
      </c>
      <c r="K165">
        <f>m!K179</f>
        <v>0</v>
      </c>
      <c r="L165">
        <f>SUM(B165:K165)</f>
        <v>1</v>
      </c>
      <c r="N165" s="1" t="s">
        <v>34</v>
      </c>
      <c r="O165">
        <f>+B165/'Total x Ano'!$G$30</f>
        <v>0</v>
      </c>
      <c r="P165">
        <f>+C165/'Total x Ano'!$G$30</f>
        <v>0</v>
      </c>
      <c r="Q165">
        <f>+D165/'Total x Ano'!$G$30</f>
        <v>9.5653504744413834E-6</v>
      </c>
      <c r="R165">
        <f>+E165/'Total x Ano'!$G$30</f>
        <v>0</v>
      </c>
      <c r="S165">
        <f>+F165/'Total x Ano'!$G$30</f>
        <v>0</v>
      </c>
      <c r="T165">
        <f>+G165/'Total x Ano'!$G$30</f>
        <v>0</v>
      </c>
      <c r="U165">
        <f>+H165/'Total x Ano'!$G$30</f>
        <v>0</v>
      </c>
      <c r="V165">
        <f>+I165/'Total x Ano'!$G$30</f>
        <v>0</v>
      </c>
      <c r="W165">
        <f>+J165/'Total x Ano'!$G$30</f>
        <v>0</v>
      </c>
      <c r="X165">
        <f>+K165/'Total x Ano'!$G$30</f>
        <v>0</v>
      </c>
      <c r="Y165">
        <f>+L165/'Total x Ano'!$G$30</f>
        <v>9.5653504744413834E-6</v>
      </c>
    </row>
    <row r="166" spans="1:25" x14ac:dyDescent="0.25">
      <c r="A166" s="1" t="s">
        <v>33</v>
      </c>
      <c r="B166">
        <f>m!B180</f>
        <v>0</v>
      </c>
      <c r="C166">
        <f>m!C180</f>
        <v>0</v>
      </c>
      <c r="D166">
        <f>m!D180</f>
        <v>1</v>
      </c>
      <c r="E166">
        <f>m!E180</f>
        <v>0</v>
      </c>
      <c r="F166">
        <f>m!F180</f>
        <v>0</v>
      </c>
      <c r="G166">
        <f>m!G180</f>
        <v>0</v>
      </c>
      <c r="H166">
        <f>m!H180</f>
        <v>0</v>
      </c>
      <c r="I166">
        <f>m!I180</f>
        <v>0</v>
      </c>
      <c r="J166">
        <f>m!J180</f>
        <v>1</v>
      </c>
      <c r="K166">
        <f>m!K180</f>
        <v>0</v>
      </c>
      <c r="L166">
        <f t="shared" ref="L166:L192" si="5">SUM(B166:K166)</f>
        <v>2</v>
      </c>
      <c r="N166" s="1" t="s">
        <v>33</v>
      </c>
      <c r="O166">
        <f>+B166/'Total x Ano'!$G$30</f>
        <v>0</v>
      </c>
      <c r="P166">
        <f>+C166/'Total x Ano'!$G$30</f>
        <v>0</v>
      </c>
      <c r="Q166">
        <f>+D166/'Total x Ano'!$G$30</f>
        <v>9.5653504744413834E-6</v>
      </c>
      <c r="R166">
        <f>+E166/'Total x Ano'!$G$30</f>
        <v>0</v>
      </c>
      <c r="S166">
        <f>+F166/'Total x Ano'!$G$30</f>
        <v>0</v>
      </c>
      <c r="T166">
        <f>+G166/'Total x Ano'!$G$30</f>
        <v>0</v>
      </c>
      <c r="U166">
        <f>+H166/'Total x Ano'!$G$30</f>
        <v>0</v>
      </c>
      <c r="V166">
        <f>+I166/'Total x Ano'!$G$30</f>
        <v>0</v>
      </c>
      <c r="W166">
        <f>+J166/'Total x Ano'!$G$30</f>
        <v>9.5653504744413834E-6</v>
      </c>
      <c r="X166">
        <f>+K166/'Total x Ano'!$G$30</f>
        <v>0</v>
      </c>
      <c r="Y166">
        <f>+L166/'Total x Ano'!$G$30</f>
        <v>1.9130700948882767E-5</v>
      </c>
    </row>
    <row r="167" spans="1:25" x14ac:dyDescent="0.25">
      <c r="A167" s="1" t="s">
        <v>32</v>
      </c>
      <c r="B167">
        <f>m!B181</f>
        <v>1</v>
      </c>
      <c r="C167">
        <f>m!C181</f>
        <v>2</v>
      </c>
      <c r="D167">
        <f>m!D181</f>
        <v>6</v>
      </c>
      <c r="E167">
        <f>m!E181</f>
        <v>0</v>
      </c>
      <c r="F167">
        <f>m!F181</f>
        <v>3</v>
      </c>
      <c r="G167">
        <f>m!G181</f>
        <v>0</v>
      </c>
      <c r="H167">
        <f>m!H181</f>
        <v>1</v>
      </c>
      <c r="I167">
        <f>m!I181</f>
        <v>0</v>
      </c>
      <c r="J167">
        <f>m!J181</f>
        <v>0</v>
      </c>
      <c r="K167">
        <f>m!K181</f>
        <v>1</v>
      </c>
      <c r="L167">
        <f t="shared" si="5"/>
        <v>14</v>
      </c>
      <c r="N167" s="1" t="s">
        <v>32</v>
      </c>
      <c r="O167">
        <f>+B167/'Total x Ano'!$G$30</f>
        <v>9.5653504744413834E-6</v>
      </c>
      <c r="P167">
        <f>+C167/'Total x Ano'!$G$30</f>
        <v>1.9130700948882767E-5</v>
      </c>
      <c r="Q167">
        <f>+D167/'Total x Ano'!$G$30</f>
        <v>5.7392102846648301E-5</v>
      </c>
      <c r="R167">
        <f>+E167/'Total x Ano'!$G$30</f>
        <v>0</v>
      </c>
      <c r="S167">
        <f>+F167/'Total x Ano'!$G$30</f>
        <v>2.869605142332415E-5</v>
      </c>
      <c r="T167">
        <f>+G167/'Total x Ano'!$G$30</f>
        <v>0</v>
      </c>
      <c r="U167">
        <f>+H167/'Total x Ano'!$G$30</f>
        <v>9.5653504744413834E-6</v>
      </c>
      <c r="V167">
        <f>+I167/'Total x Ano'!$G$30</f>
        <v>0</v>
      </c>
      <c r="W167">
        <f>+J167/'Total x Ano'!$G$30</f>
        <v>0</v>
      </c>
      <c r="X167">
        <f>+K167/'Total x Ano'!$G$30</f>
        <v>9.5653504744413834E-6</v>
      </c>
      <c r="Y167">
        <f>+L167/'Total x Ano'!$G$30</f>
        <v>1.3391490664217936E-4</v>
      </c>
    </row>
    <row r="168" spans="1:25" x14ac:dyDescent="0.25">
      <c r="A168" s="1" t="s">
        <v>31</v>
      </c>
      <c r="B168">
        <f>m!B182</f>
        <v>0</v>
      </c>
      <c r="C168">
        <f>m!C182</f>
        <v>0</v>
      </c>
      <c r="D168">
        <f>m!D182</f>
        <v>0</v>
      </c>
      <c r="E168">
        <f>m!E182</f>
        <v>0</v>
      </c>
      <c r="F168">
        <f>m!F182</f>
        <v>0</v>
      </c>
      <c r="G168">
        <f>m!G182</f>
        <v>0</v>
      </c>
      <c r="H168">
        <f>m!H182</f>
        <v>0</v>
      </c>
      <c r="I168">
        <f>m!I182</f>
        <v>0</v>
      </c>
      <c r="J168">
        <f>m!J182</f>
        <v>0</v>
      </c>
      <c r="K168">
        <f>m!K182</f>
        <v>0</v>
      </c>
      <c r="L168">
        <f t="shared" si="5"/>
        <v>0</v>
      </c>
      <c r="N168" s="1" t="s">
        <v>31</v>
      </c>
      <c r="O168">
        <f>+B168/'Total x Ano'!$G$30</f>
        <v>0</v>
      </c>
      <c r="P168">
        <f>+C168/'Total x Ano'!$G$30</f>
        <v>0</v>
      </c>
      <c r="Q168">
        <f>+D168/'Total x Ano'!$G$30</f>
        <v>0</v>
      </c>
      <c r="R168">
        <f>+E168/'Total x Ano'!$G$30</f>
        <v>0</v>
      </c>
      <c r="S168">
        <f>+F168/'Total x Ano'!$G$30</f>
        <v>0</v>
      </c>
      <c r="T168">
        <f>+G168/'Total x Ano'!$G$30</f>
        <v>0</v>
      </c>
      <c r="U168">
        <f>+H168/'Total x Ano'!$G$30</f>
        <v>0</v>
      </c>
      <c r="V168">
        <f>+I168/'Total x Ano'!$G$30</f>
        <v>0</v>
      </c>
      <c r="W168">
        <f>+J168/'Total x Ano'!$G$30</f>
        <v>0</v>
      </c>
      <c r="X168">
        <f>+K168/'Total x Ano'!$G$30</f>
        <v>0</v>
      </c>
      <c r="Y168">
        <f>+L168/'Total x Ano'!$G$30</f>
        <v>0</v>
      </c>
    </row>
    <row r="169" spans="1:25" x14ac:dyDescent="0.25">
      <c r="A169" s="1" t="s">
        <v>30</v>
      </c>
      <c r="B169">
        <f>m!B183</f>
        <v>0</v>
      </c>
      <c r="C169">
        <f>m!C183</f>
        <v>1</v>
      </c>
      <c r="D169">
        <f>m!D183</f>
        <v>4</v>
      </c>
      <c r="E169">
        <f>m!E183</f>
        <v>0</v>
      </c>
      <c r="F169">
        <f>m!F183</f>
        <v>3</v>
      </c>
      <c r="G169">
        <f>m!G183</f>
        <v>2</v>
      </c>
      <c r="H169">
        <f>m!H183</f>
        <v>0</v>
      </c>
      <c r="I169">
        <f>m!I183</f>
        <v>0</v>
      </c>
      <c r="J169">
        <f>m!J183</f>
        <v>1</v>
      </c>
      <c r="K169">
        <f>m!K183</f>
        <v>0</v>
      </c>
      <c r="L169">
        <f t="shared" si="5"/>
        <v>11</v>
      </c>
      <c r="N169" s="1" t="s">
        <v>30</v>
      </c>
      <c r="O169">
        <f>+B169/'Total x Ano'!$G$30</f>
        <v>0</v>
      </c>
      <c r="P169">
        <f>+C169/'Total x Ano'!$G$30</f>
        <v>9.5653504744413834E-6</v>
      </c>
      <c r="Q169">
        <f>+D169/'Total x Ano'!$G$30</f>
        <v>3.8261401897765534E-5</v>
      </c>
      <c r="R169">
        <f>+E169/'Total x Ano'!$G$30</f>
        <v>0</v>
      </c>
      <c r="S169">
        <f>+F169/'Total x Ano'!$G$30</f>
        <v>2.869605142332415E-5</v>
      </c>
      <c r="T169">
        <f>+G169/'Total x Ano'!$G$30</f>
        <v>1.9130700948882767E-5</v>
      </c>
      <c r="U169">
        <f>+H169/'Total x Ano'!$G$30</f>
        <v>0</v>
      </c>
      <c r="V169">
        <f>+I169/'Total x Ano'!$G$30</f>
        <v>0</v>
      </c>
      <c r="W169">
        <f>+J169/'Total x Ano'!$G$30</f>
        <v>9.5653504744413834E-6</v>
      </c>
      <c r="X169">
        <f>+K169/'Total x Ano'!$G$30</f>
        <v>0</v>
      </c>
      <c r="Y169">
        <f>+L169/'Total x Ano'!$G$30</f>
        <v>1.0521885521885521E-4</v>
      </c>
    </row>
    <row r="170" spans="1:25" x14ac:dyDescent="0.25">
      <c r="A170" s="1" t="s">
        <v>29</v>
      </c>
      <c r="B170">
        <f>m!B184</f>
        <v>0</v>
      </c>
      <c r="C170">
        <f>m!C184</f>
        <v>0</v>
      </c>
      <c r="D170">
        <f>m!D184</f>
        <v>1</v>
      </c>
      <c r="E170">
        <f>m!E184</f>
        <v>0</v>
      </c>
      <c r="F170">
        <f>m!F184</f>
        <v>0</v>
      </c>
      <c r="G170">
        <f>m!G184</f>
        <v>0</v>
      </c>
      <c r="H170">
        <f>m!H184</f>
        <v>0</v>
      </c>
      <c r="I170">
        <f>m!I184</f>
        <v>0</v>
      </c>
      <c r="J170">
        <f>m!J184</f>
        <v>0</v>
      </c>
      <c r="K170">
        <f>m!K184</f>
        <v>0</v>
      </c>
      <c r="L170">
        <f t="shared" si="5"/>
        <v>1</v>
      </c>
      <c r="N170" s="1" t="s">
        <v>29</v>
      </c>
      <c r="O170">
        <f>+B170/'Total x Ano'!$G$30</f>
        <v>0</v>
      </c>
      <c r="P170">
        <f>+C170/'Total x Ano'!$G$30</f>
        <v>0</v>
      </c>
      <c r="Q170">
        <f>+D170/'Total x Ano'!$G$30</f>
        <v>9.5653504744413834E-6</v>
      </c>
      <c r="R170">
        <f>+E170/'Total x Ano'!$G$30</f>
        <v>0</v>
      </c>
      <c r="S170">
        <f>+F170/'Total x Ano'!$G$30</f>
        <v>0</v>
      </c>
      <c r="T170">
        <f>+G170/'Total x Ano'!$G$30</f>
        <v>0</v>
      </c>
      <c r="U170">
        <f>+H170/'Total x Ano'!$G$30</f>
        <v>0</v>
      </c>
      <c r="V170">
        <f>+I170/'Total x Ano'!$G$30</f>
        <v>0</v>
      </c>
      <c r="W170">
        <f>+J170/'Total x Ano'!$G$30</f>
        <v>0</v>
      </c>
      <c r="X170">
        <f>+K170/'Total x Ano'!$G$30</f>
        <v>0</v>
      </c>
      <c r="Y170">
        <f>+L170/'Total x Ano'!$G$30</f>
        <v>9.5653504744413834E-6</v>
      </c>
    </row>
    <row r="171" spans="1:25" x14ac:dyDescent="0.25">
      <c r="A171" s="1" t="s">
        <v>28</v>
      </c>
      <c r="B171">
        <f>m!B185</f>
        <v>0</v>
      </c>
      <c r="C171">
        <f>m!C185</f>
        <v>0</v>
      </c>
      <c r="D171">
        <f>m!D185</f>
        <v>1</v>
      </c>
      <c r="E171">
        <f>m!E185</f>
        <v>0</v>
      </c>
      <c r="F171">
        <f>m!F185</f>
        <v>0</v>
      </c>
      <c r="G171">
        <f>m!G185</f>
        <v>0</v>
      </c>
      <c r="H171">
        <f>m!H185</f>
        <v>0</v>
      </c>
      <c r="I171">
        <f>m!I185</f>
        <v>0</v>
      </c>
      <c r="J171">
        <f>m!J185</f>
        <v>0</v>
      </c>
      <c r="K171">
        <f>m!K185</f>
        <v>0</v>
      </c>
      <c r="L171">
        <f t="shared" si="5"/>
        <v>1</v>
      </c>
      <c r="N171" s="1" t="s">
        <v>28</v>
      </c>
      <c r="O171">
        <f>+B171/'Total x Ano'!$G$30</f>
        <v>0</v>
      </c>
      <c r="P171">
        <f>+C171/'Total x Ano'!$G$30</f>
        <v>0</v>
      </c>
      <c r="Q171">
        <f>+D171/'Total x Ano'!$G$30</f>
        <v>9.5653504744413834E-6</v>
      </c>
      <c r="R171">
        <f>+E171/'Total x Ano'!$G$30</f>
        <v>0</v>
      </c>
      <c r="S171">
        <f>+F171/'Total x Ano'!$G$30</f>
        <v>0</v>
      </c>
      <c r="T171">
        <f>+G171/'Total x Ano'!$G$30</f>
        <v>0</v>
      </c>
      <c r="U171">
        <f>+H171/'Total x Ano'!$G$30</f>
        <v>0</v>
      </c>
      <c r="V171">
        <f>+I171/'Total x Ano'!$G$30</f>
        <v>0</v>
      </c>
      <c r="W171">
        <f>+J171/'Total x Ano'!$G$30</f>
        <v>0</v>
      </c>
      <c r="X171">
        <f>+K171/'Total x Ano'!$G$30</f>
        <v>0</v>
      </c>
      <c r="Y171">
        <f>+L171/'Total x Ano'!$G$30</f>
        <v>9.5653504744413834E-6</v>
      </c>
    </row>
    <row r="172" spans="1:25" x14ac:dyDescent="0.25">
      <c r="A172" s="1" t="s">
        <v>27</v>
      </c>
      <c r="B172">
        <f>m!B186</f>
        <v>0</v>
      </c>
      <c r="C172">
        <f>m!C186</f>
        <v>0</v>
      </c>
      <c r="D172">
        <f>m!D186</f>
        <v>4</v>
      </c>
      <c r="E172">
        <f>m!E186</f>
        <v>0</v>
      </c>
      <c r="F172">
        <f>m!F186</f>
        <v>1</v>
      </c>
      <c r="G172">
        <f>m!G186</f>
        <v>0</v>
      </c>
      <c r="H172">
        <f>m!H186</f>
        <v>0</v>
      </c>
      <c r="I172">
        <f>m!I186</f>
        <v>0</v>
      </c>
      <c r="J172">
        <f>m!J186</f>
        <v>0</v>
      </c>
      <c r="K172">
        <f>m!K186</f>
        <v>0</v>
      </c>
      <c r="L172">
        <f t="shared" si="5"/>
        <v>5</v>
      </c>
      <c r="N172" s="1" t="s">
        <v>27</v>
      </c>
      <c r="O172">
        <f>+B172/'Total x Ano'!$G$30</f>
        <v>0</v>
      </c>
      <c r="P172">
        <f>+C172/'Total x Ano'!$G$30</f>
        <v>0</v>
      </c>
      <c r="Q172">
        <f>+D172/'Total x Ano'!$G$30</f>
        <v>3.8261401897765534E-5</v>
      </c>
      <c r="R172">
        <f>+E172/'Total x Ano'!$G$30</f>
        <v>0</v>
      </c>
      <c r="S172">
        <f>+F172/'Total x Ano'!$G$30</f>
        <v>9.5653504744413834E-6</v>
      </c>
      <c r="T172">
        <f>+G172/'Total x Ano'!$G$30</f>
        <v>0</v>
      </c>
      <c r="U172">
        <f>+H172/'Total x Ano'!$G$30</f>
        <v>0</v>
      </c>
      <c r="V172">
        <f>+I172/'Total x Ano'!$G$30</f>
        <v>0</v>
      </c>
      <c r="W172">
        <f>+J172/'Total x Ano'!$G$30</f>
        <v>0</v>
      </c>
      <c r="X172">
        <f>+K172/'Total x Ano'!$G$30</f>
        <v>0</v>
      </c>
      <c r="Y172">
        <f>+L172/'Total x Ano'!$G$30</f>
        <v>4.782675237220692E-5</v>
      </c>
    </row>
    <row r="173" spans="1:25" x14ac:dyDescent="0.25">
      <c r="A173" s="1" t="s">
        <v>26</v>
      </c>
      <c r="B173">
        <f>m!B187</f>
        <v>0</v>
      </c>
      <c r="C173">
        <f>m!C187</f>
        <v>2</v>
      </c>
      <c r="D173">
        <f>m!D187</f>
        <v>3</v>
      </c>
      <c r="E173">
        <f>m!E187</f>
        <v>0</v>
      </c>
      <c r="F173">
        <f>m!F187</f>
        <v>1</v>
      </c>
      <c r="G173">
        <f>m!G187</f>
        <v>0</v>
      </c>
      <c r="H173">
        <f>m!H187</f>
        <v>0</v>
      </c>
      <c r="I173">
        <f>m!I187</f>
        <v>0</v>
      </c>
      <c r="J173">
        <f>m!J187</f>
        <v>1</v>
      </c>
      <c r="K173">
        <f>m!K187</f>
        <v>1</v>
      </c>
      <c r="L173">
        <f t="shared" si="5"/>
        <v>8</v>
      </c>
      <c r="N173" s="1" t="s">
        <v>26</v>
      </c>
      <c r="O173">
        <f>+B173/'Total x Ano'!$G$30</f>
        <v>0</v>
      </c>
      <c r="P173">
        <f>+C173/'Total x Ano'!$G$30</f>
        <v>1.9130700948882767E-5</v>
      </c>
      <c r="Q173">
        <f>+D173/'Total x Ano'!$G$30</f>
        <v>2.869605142332415E-5</v>
      </c>
      <c r="R173">
        <f>+E173/'Total x Ano'!$G$30</f>
        <v>0</v>
      </c>
      <c r="S173">
        <f>+F173/'Total x Ano'!$G$30</f>
        <v>9.5653504744413834E-6</v>
      </c>
      <c r="T173">
        <f>+G173/'Total x Ano'!$G$30</f>
        <v>0</v>
      </c>
      <c r="U173">
        <f>+H173/'Total x Ano'!$G$30</f>
        <v>0</v>
      </c>
      <c r="V173">
        <f>+I173/'Total x Ano'!$G$30</f>
        <v>0</v>
      </c>
      <c r="W173">
        <f>+J173/'Total x Ano'!$G$30</f>
        <v>9.5653504744413834E-6</v>
      </c>
      <c r="X173">
        <f>+K173/'Total x Ano'!$G$30</f>
        <v>9.5653504744413834E-6</v>
      </c>
      <c r="Y173">
        <f>+L173/'Total x Ano'!$G$30</f>
        <v>7.6522803795531067E-5</v>
      </c>
    </row>
    <row r="174" spans="1:25" x14ac:dyDescent="0.25">
      <c r="A174" s="1" t="s">
        <v>25</v>
      </c>
      <c r="B174">
        <f>m!B188</f>
        <v>0</v>
      </c>
      <c r="C174">
        <f>m!C188</f>
        <v>7</v>
      </c>
      <c r="D174">
        <f>m!D188</f>
        <v>5</v>
      </c>
      <c r="E174">
        <f>m!E188</f>
        <v>0</v>
      </c>
      <c r="F174">
        <f>m!F188</f>
        <v>9</v>
      </c>
      <c r="G174">
        <f>m!G188</f>
        <v>0</v>
      </c>
      <c r="H174">
        <f>m!H188</f>
        <v>1</v>
      </c>
      <c r="I174">
        <f>m!I188</f>
        <v>0</v>
      </c>
      <c r="J174">
        <f>m!J188</f>
        <v>0</v>
      </c>
      <c r="K174">
        <f>m!K188</f>
        <v>0</v>
      </c>
      <c r="L174">
        <f t="shared" si="5"/>
        <v>22</v>
      </c>
      <c r="N174" s="1" t="s">
        <v>25</v>
      </c>
      <c r="O174">
        <f>+B174/'Total x Ano'!$G$30</f>
        <v>0</v>
      </c>
      <c r="P174">
        <f>+C174/'Total x Ano'!$G$30</f>
        <v>6.6957453321089681E-5</v>
      </c>
      <c r="Q174">
        <f>+D174/'Total x Ano'!$G$30</f>
        <v>4.782675237220692E-5</v>
      </c>
      <c r="R174">
        <f>+E174/'Total x Ano'!$G$30</f>
        <v>0</v>
      </c>
      <c r="S174">
        <f>+F174/'Total x Ano'!$G$30</f>
        <v>8.6088154269972454E-5</v>
      </c>
      <c r="T174">
        <f>+G174/'Total x Ano'!$G$30</f>
        <v>0</v>
      </c>
      <c r="U174">
        <f>+H174/'Total x Ano'!$G$30</f>
        <v>9.5653504744413834E-6</v>
      </c>
      <c r="V174">
        <f>+I174/'Total x Ano'!$G$30</f>
        <v>0</v>
      </c>
      <c r="W174">
        <f>+J174/'Total x Ano'!$G$30</f>
        <v>0</v>
      </c>
      <c r="X174">
        <f>+K174/'Total x Ano'!$G$30</f>
        <v>0</v>
      </c>
      <c r="Y174">
        <f>+L174/'Total x Ano'!$G$30</f>
        <v>2.1043771043771043E-4</v>
      </c>
    </row>
    <row r="175" spans="1:25" x14ac:dyDescent="0.25">
      <c r="A175" s="1" t="s">
        <v>24</v>
      </c>
      <c r="B175">
        <f>m!B189</f>
        <v>0</v>
      </c>
      <c r="C175">
        <f>m!C189</f>
        <v>1</v>
      </c>
      <c r="D175">
        <f>m!D189</f>
        <v>2</v>
      </c>
      <c r="E175">
        <f>m!E189</f>
        <v>0</v>
      </c>
      <c r="F175">
        <f>m!F189</f>
        <v>1</v>
      </c>
      <c r="G175">
        <f>m!G189</f>
        <v>0</v>
      </c>
      <c r="H175">
        <f>m!H189</f>
        <v>0</v>
      </c>
      <c r="I175">
        <f>m!I189</f>
        <v>0</v>
      </c>
      <c r="J175">
        <f>m!J189</f>
        <v>0</v>
      </c>
      <c r="K175">
        <f>m!K189</f>
        <v>0</v>
      </c>
      <c r="L175">
        <f t="shared" si="5"/>
        <v>4</v>
      </c>
      <c r="N175" s="1" t="s">
        <v>24</v>
      </c>
      <c r="O175">
        <f>+B175/'Total x Ano'!$G$30</f>
        <v>0</v>
      </c>
      <c r="P175">
        <f>+C175/'Total x Ano'!$G$30</f>
        <v>9.5653504744413834E-6</v>
      </c>
      <c r="Q175">
        <f>+D175/'Total x Ano'!$G$30</f>
        <v>1.9130700948882767E-5</v>
      </c>
      <c r="R175">
        <f>+E175/'Total x Ano'!$G$30</f>
        <v>0</v>
      </c>
      <c r="S175">
        <f>+F175/'Total x Ano'!$G$30</f>
        <v>9.5653504744413834E-6</v>
      </c>
      <c r="T175">
        <f>+G175/'Total x Ano'!$G$30</f>
        <v>0</v>
      </c>
      <c r="U175">
        <f>+H175/'Total x Ano'!$G$30</f>
        <v>0</v>
      </c>
      <c r="V175">
        <f>+I175/'Total x Ano'!$G$30</f>
        <v>0</v>
      </c>
      <c r="W175">
        <f>+J175/'Total x Ano'!$G$30</f>
        <v>0</v>
      </c>
      <c r="X175">
        <f>+K175/'Total x Ano'!$G$30</f>
        <v>0</v>
      </c>
      <c r="Y175">
        <f>+L175/'Total x Ano'!$G$30</f>
        <v>3.8261401897765534E-5</v>
      </c>
    </row>
    <row r="176" spans="1:25" x14ac:dyDescent="0.25">
      <c r="A176" s="1" t="s">
        <v>23</v>
      </c>
      <c r="B176">
        <f>m!B190</f>
        <v>0</v>
      </c>
      <c r="C176">
        <f>m!C190</f>
        <v>2</v>
      </c>
      <c r="D176">
        <f>m!D190</f>
        <v>5</v>
      </c>
      <c r="E176">
        <f>m!E190</f>
        <v>0</v>
      </c>
      <c r="F176">
        <f>m!F190</f>
        <v>2</v>
      </c>
      <c r="G176">
        <f>m!G190</f>
        <v>0</v>
      </c>
      <c r="H176">
        <f>m!H190</f>
        <v>0</v>
      </c>
      <c r="I176">
        <f>m!I190</f>
        <v>0</v>
      </c>
      <c r="J176">
        <f>m!J190</f>
        <v>0</v>
      </c>
      <c r="K176">
        <f>m!K190</f>
        <v>0</v>
      </c>
      <c r="L176">
        <f t="shared" si="5"/>
        <v>9</v>
      </c>
      <c r="N176" s="1" t="s">
        <v>23</v>
      </c>
      <c r="O176">
        <f>+B176/'Total x Ano'!$G$30</f>
        <v>0</v>
      </c>
      <c r="P176">
        <f>+C176/'Total x Ano'!$G$30</f>
        <v>1.9130700948882767E-5</v>
      </c>
      <c r="Q176">
        <f>+D176/'Total x Ano'!$G$30</f>
        <v>4.782675237220692E-5</v>
      </c>
      <c r="R176">
        <f>+E176/'Total x Ano'!$G$30</f>
        <v>0</v>
      </c>
      <c r="S176">
        <f>+F176/'Total x Ano'!$G$30</f>
        <v>1.9130700948882767E-5</v>
      </c>
      <c r="T176">
        <f>+G176/'Total x Ano'!$G$30</f>
        <v>0</v>
      </c>
      <c r="U176">
        <f>+H176/'Total x Ano'!$G$30</f>
        <v>0</v>
      </c>
      <c r="V176">
        <f>+I176/'Total x Ano'!$G$30</f>
        <v>0</v>
      </c>
      <c r="W176">
        <f>+J176/'Total x Ano'!$G$30</f>
        <v>0</v>
      </c>
      <c r="X176">
        <f>+K176/'Total x Ano'!$G$30</f>
        <v>0</v>
      </c>
      <c r="Y176">
        <f>+L176/'Total x Ano'!$G$30</f>
        <v>8.6088154269972454E-5</v>
      </c>
    </row>
    <row r="177" spans="1:25" x14ac:dyDescent="0.25">
      <c r="A177" s="1" t="s">
        <v>22</v>
      </c>
      <c r="B177">
        <f>m!B191</f>
        <v>0</v>
      </c>
      <c r="C177">
        <f>m!C191</f>
        <v>0</v>
      </c>
      <c r="D177">
        <f>m!D191</f>
        <v>7</v>
      </c>
      <c r="E177">
        <f>m!E191</f>
        <v>0</v>
      </c>
      <c r="F177">
        <f>m!F191</f>
        <v>6</v>
      </c>
      <c r="G177">
        <f>m!G191</f>
        <v>0</v>
      </c>
      <c r="H177">
        <f>m!H191</f>
        <v>2</v>
      </c>
      <c r="I177">
        <f>m!I191</f>
        <v>0</v>
      </c>
      <c r="J177">
        <f>m!J191</f>
        <v>0</v>
      </c>
      <c r="K177">
        <f>m!K191</f>
        <v>1</v>
      </c>
      <c r="L177">
        <f t="shared" si="5"/>
        <v>16</v>
      </c>
      <c r="N177" s="1" t="s">
        <v>22</v>
      </c>
      <c r="O177">
        <f>+B177/'Total x Ano'!$G$30</f>
        <v>0</v>
      </c>
      <c r="P177">
        <f>+C177/'Total x Ano'!$G$30</f>
        <v>0</v>
      </c>
      <c r="Q177">
        <f>+D177/'Total x Ano'!$G$30</f>
        <v>6.6957453321089681E-5</v>
      </c>
      <c r="R177">
        <f>+E177/'Total x Ano'!$G$30</f>
        <v>0</v>
      </c>
      <c r="S177">
        <f>+F177/'Total x Ano'!$G$30</f>
        <v>5.7392102846648301E-5</v>
      </c>
      <c r="T177">
        <f>+G177/'Total x Ano'!$G$30</f>
        <v>0</v>
      </c>
      <c r="U177">
        <f>+H177/'Total x Ano'!$G$30</f>
        <v>1.9130700948882767E-5</v>
      </c>
      <c r="V177">
        <f>+I177/'Total x Ano'!$G$30</f>
        <v>0</v>
      </c>
      <c r="W177">
        <f>+J177/'Total x Ano'!$G$30</f>
        <v>0</v>
      </c>
      <c r="X177">
        <f>+K177/'Total x Ano'!$G$30</f>
        <v>9.5653504744413834E-6</v>
      </c>
      <c r="Y177">
        <f>+L177/'Total x Ano'!$G$30</f>
        <v>1.5304560759106213E-4</v>
      </c>
    </row>
    <row r="178" spans="1:25" x14ac:dyDescent="0.25">
      <c r="A178" s="1" t="s">
        <v>21</v>
      </c>
      <c r="B178">
        <f>m!B192</f>
        <v>0</v>
      </c>
      <c r="C178">
        <f>m!C192</f>
        <v>0</v>
      </c>
      <c r="D178">
        <f>m!D192</f>
        <v>3</v>
      </c>
      <c r="E178">
        <f>m!E192</f>
        <v>0</v>
      </c>
      <c r="F178">
        <f>m!F192</f>
        <v>1</v>
      </c>
      <c r="G178">
        <f>m!G192</f>
        <v>0</v>
      </c>
      <c r="H178">
        <f>m!H192</f>
        <v>0</v>
      </c>
      <c r="I178">
        <f>m!I192</f>
        <v>0</v>
      </c>
      <c r="J178">
        <f>m!J192</f>
        <v>0</v>
      </c>
      <c r="K178">
        <f>m!K192</f>
        <v>0</v>
      </c>
      <c r="L178">
        <f t="shared" si="5"/>
        <v>4</v>
      </c>
      <c r="N178" s="1" t="s">
        <v>21</v>
      </c>
      <c r="O178">
        <f>+B178/'Total x Ano'!$G$30</f>
        <v>0</v>
      </c>
      <c r="P178">
        <f>+C178/'Total x Ano'!$G$30</f>
        <v>0</v>
      </c>
      <c r="Q178">
        <f>+D178/'Total x Ano'!$G$30</f>
        <v>2.869605142332415E-5</v>
      </c>
      <c r="R178">
        <f>+E178/'Total x Ano'!$G$30</f>
        <v>0</v>
      </c>
      <c r="S178">
        <f>+F178/'Total x Ano'!$G$30</f>
        <v>9.5653504744413834E-6</v>
      </c>
      <c r="T178">
        <f>+G178/'Total x Ano'!$G$30</f>
        <v>0</v>
      </c>
      <c r="U178">
        <f>+H178/'Total x Ano'!$G$30</f>
        <v>0</v>
      </c>
      <c r="V178">
        <f>+I178/'Total x Ano'!$G$30</f>
        <v>0</v>
      </c>
      <c r="W178">
        <f>+J178/'Total x Ano'!$G$30</f>
        <v>0</v>
      </c>
      <c r="X178">
        <f>+K178/'Total x Ano'!$G$30</f>
        <v>0</v>
      </c>
      <c r="Y178">
        <f>+L178/'Total x Ano'!$G$30</f>
        <v>3.8261401897765534E-5</v>
      </c>
    </row>
    <row r="179" spans="1:25" x14ac:dyDescent="0.25">
      <c r="A179" s="1" t="s">
        <v>20</v>
      </c>
      <c r="B179">
        <f>m!B193</f>
        <v>0</v>
      </c>
      <c r="C179">
        <f>m!C193</f>
        <v>0</v>
      </c>
      <c r="D179">
        <f>m!D193</f>
        <v>2</v>
      </c>
      <c r="E179">
        <f>m!E193</f>
        <v>0</v>
      </c>
      <c r="F179">
        <f>m!F193</f>
        <v>1</v>
      </c>
      <c r="G179">
        <f>m!G193</f>
        <v>0</v>
      </c>
      <c r="H179">
        <f>m!H193</f>
        <v>1</v>
      </c>
      <c r="I179">
        <f>m!I193</f>
        <v>0</v>
      </c>
      <c r="J179">
        <f>m!J193</f>
        <v>0</v>
      </c>
      <c r="K179">
        <f>m!K193</f>
        <v>1</v>
      </c>
      <c r="L179">
        <f t="shared" si="5"/>
        <v>5</v>
      </c>
      <c r="N179" s="1" t="s">
        <v>20</v>
      </c>
      <c r="O179">
        <f>+B179/'Total x Ano'!$G$30</f>
        <v>0</v>
      </c>
      <c r="P179">
        <f>+C179/'Total x Ano'!$G$30</f>
        <v>0</v>
      </c>
      <c r="Q179">
        <f>+D179/'Total x Ano'!$G$30</f>
        <v>1.9130700948882767E-5</v>
      </c>
      <c r="R179">
        <f>+E179/'Total x Ano'!$G$30</f>
        <v>0</v>
      </c>
      <c r="S179">
        <f>+F179/'Total x Ano'!$G$30</f>
        <v>9.5653504744413834E-6</v>
      </c>
      <c r="T179">
        <f>+G179/'Total x Ano'!$G$30</f>
        <v>0</v>
      </c>
      <c r="U179">
        <f>+H179/'Total x Ano'!$G$30</f>
        <v>9.5653504744413834E-6</v>
      </c>
      <c r="V179">
        <f>+I179/'Total x Ano'!$G$30</f>
        <v>0</v>
      </c>
      <c r="W179">
        <f>+J179/'Total x Ano'!$G$30</f>
        <v>0</v>
      </c>
      <c r="X179">
        <f>+K179/'Total x Ano'!$G$30</f>
        <v>9.5653504744413834E-6</v>
      </c>
      <c r="Y179">
        <f>+L179/'Total x Ano'!$G$30</f>
        <v>4.782675237220692E-5</v>
      </c>
    </row>
    <row r="180" spans="1:25" x14ac:dyDescent="0.25">
      <c r="A180" s="1" t="s">
        <v>19</v>
      </c>
      <c r="B180">
        <f>m!B194</f>
        <v>0</v>
      </c>
      <c r="C180">
        <f>m!C194</f>
        <v>0</v>
      </c>
      <c r="D180">
        <f>m!D194</f>
        <v>4</v>
      </c>
      <c r="E180">
        <f>m!E194</f>
        <v>0</v>
      </c>
      <c r="F180">
        <f>m!F194</f>
        <v>4</v>
      </c>
      <c r="G180">
        <f>m!G194</f>
        <v>0</v>
      </c>
      <c r="H180">
        <f>m!H194</f>
        <v>2</v>
      </c>
      <c r="I180">
        <f>m!I194</f>
        <v>0</v>
      </c>
      <c r="J180">
        <f>m!J194</f>
        <v>1</v>
      </c>
      <c r="K180">
        <f>m!K194</f>
        <v>2</v>
      </c>
      <c r="L180">
        <f t="shared" si="5"/>
        <v>13</v>
      </c>
      <c r="N180" s="1" t="s">
        <v>19</v>
      </c>
      <c r="O180">
        <f>+B180/'Total x Ano'!$G$30</f>
        <v>0</v>
      </c>
      <c r="P180">
        <f>+C180/'Total x Ano'!$G$30</f>
        <v>0</v>
      </c>
      <c r="Q180">
        <f>+D180/'Total x Ano'!$G$30</f>
        <v>3.8261401897765534E-5</v>
      </c>
      <c r="R180">
        <f>+E180/'Total x Ano'!$G$30</f>
        <v>0</v>
      </c>
      <c r="S180">
        <f>+F180/'Total x Ano'!$G$30</f>
        <v>3.8261401897765534E-5</v>
      </c>
      <c r="T180">
        <f>+G180/'Total x Ano'!$G$30</f>
        <v>0</v>
      </c>
      <c r="U180">
        <f>+H180/'Total x Ano'!$G$30</f>
        <v>1.9130700948882767E-5</v>
      </c>
      <c r="V180">
        <f>+I180/'Total x Ano'!$G$30</f>
        <v>0</v>
      </c>
      <c r="W180">
        <f>+J180/'Total x Ano'!$G$30</f>
        <v>9.5653504744413834E-6</v>
      </c>
      <c r="X180">
        <f>+K180/'Total x Ano'!$G$30</f>
        <v>1.9130700948882767E-5</v>
      </c>
      <c r="Y180">
        <f>+L180/'Total x Ano'!$G$30</f>
        <v>1.2434955616773797E-4</v>
      </c>
    </row>
    <row r="181" spans="1:25" x14ac:dyDescent="0.25">
      <c r="A181" s="1" t="s">
        <v>18</v>
      </c>
      <c r="B181">
        <f>m!B195</f>
        <v>1</v>
      </c>
      <c r="C181">
        <f>m!C195</f>
        <v>2</v>
      </c>
      <c r="D181">
        <f>m!D195</f>
        <v>13</v>
      </c>
      <c r="E181">
        <f>m!E195</f>
        <v>0</v>
      </c>
      <c r="F181">
        <f>m!F195</f>
        <v>9</v>
      </c>
      <c r="G181">
        <f>m!G195</f>
        <v>1</v>
      </c>
      <c r="H181">
        <f>m!H195</f>
        <v>5</v>
      </c>
      <c r="I181">
        <f>m!I195</f>
        <v>0</v>
      </c>
      <c r="J181">
        <f>m!J195</f>
        <v>3</v>
      </c>
      <c r="K181">
        <f>m!K195</f>
        <v>0</v>
      </c>
      <c r="L181">
        <f t="shared" si="5"/>
        <v>34</v>
      </c>
      <c r="N181" s="1" t="s">
        <v>18</v>
      </c>
      <c r="O181">
        <f>+B181/'Total x Ano'!$G$30</f>
        <v>9.5653504744413834E-6</v>
      </c>
      <c r="P181">
        <f>+C181/'Total x Ano'!$G$30</f>
        <v>1.9130700948882767E-5</v>
      </c>
      <c r="Q181">
        <f>+D181/'Total x Ano'!$G$30</f>
        <v>1.2434955616773797E-4</v>
      </c>
      <c r="R181">
        <f>+E181/'Total x Ano'!$G$30</f>
        <v>0</v>
      </c>
      <c r="S181">
        <f>+F181/'Total x Ano'!$G$30</f>
        <v>8.6088154269972454E-5</v>
      </c>
      <c r="T181">
        <f>+G181/'Total x Ano'!$G$30</f>
        <v>9.5653504744413834E-6</v>
      </c>
      <c r="U181">
        <f>+H181/'Total x Ano'!$G$30</f>
        <v>4.782675237220692E-5</v>
      </c>
      <c r="V181">
        <f>+I181/'Total x Ano'!$G$30</f>
        <v>0</v>
      </c>
      <c r="W181">
        <f>+J181/'Total x Ano'!$G$30</f>
        <v>2.869605142332415E-5</v>
      </c>
      <c r="X181">
        <f>+K181/'Total x Ano'!$G$30</f>
        <v>0</v>
      </c>
      <c r="Y181">
        <f>+L181/'Total x Ano'!$G$30</f>
        <v>3.2522191613100704E-4</v>
      </c>
    </row>
    <row r="182" spans="1:25" x14ac:dyDescent="0.25">
      <c r="A182" s="1" t="s">
        <v>17</v>
      </c>
      <c r="B182">
        <f>m!B196</f>
        <v>0</v>
      </c>
      <c r="C182">
        <f>m!C196</f>
        <v>1</v>
      </c>
      <c r="D182">
        <f>m!D196</f>
        <v>5</v>
      </c>
      <c r="E182">
        <f>m!E196</f>
        <v>0</v>
      </c>
      <c r="F182">
        <f>m!F196</f>
        <v>1</v>
      </c>
      <c r="G182">
        <f>m!G196</f>
        <v>0</v>
      </c>
      <c r="H182">
        <f>m!H196</f>
        <v>3</v>
      </c>
      <c r="I182">
        <f>m!I196</f>
        <v>0</v>
      </c>
      <c r="J182">
        <f>m!J196</f>
        <v>0</v>
      </c>
      <c r="K182">
        <f>m!K196</f>
        <v>0</v>
      </c>
      <c r="L182">
        <f t="shared" si="5"/>
        <v>10</v>
      </c>
      <c r="N182" s="1" t="s">
        <v>17</v>
      </c>
      <c r="O182">
        <f>+B182/'Total x Ano'!$G$30</f>
        <v>0</v>
      </c>
      <c r="P182">
        <f>+C182/'Total x Ano'!$G$30</f>
        <v>9.5653504744413834E-6</v>
      </c>
      <c r="Q182">
        <f>+D182/'Total x Ano'!$G$30</f>
        <v>4.782675237220692E-5</v>
      </c>
      <c r="R182">
        <f>+E182/'Total x Ano'!$G$30</f>
        <v>0</v>
      </c>
      <c r="S182">
        <f>+F182/'Total x Ano'!$G$30</f>
        <v>9.5653504744413834E-6</v>
      </c>
      <c r="T182">
        <f>+G182/'Total x Ano'!$G$30</f>
        <v>0</v>
      </c>
      <c r="U182">
        <f>+H182/'Total x Ano'!$G$30</f>
        <v>2.869605142332415E-5</v>
      </c>
      <c r="V182">
        <f>+I182/'Total x Ano'!$G$30</f>
        <v>0</v>
      </c>
      <c r="W182">
        <f>+J182/'Total x Ano'!$G$30</f>
        <v>0</v>
      </c>
      <c r="X182">
        <f>+K182/'Total x Ano'!$G$30</f>
        <v>0</v>
      </c>
      <c r="Y182">
        <f>+L182/'Total x Ano'!$G$30</f>
        <v>9.5653504744413841E-5</v>
      </c>
    </row>
    <row r="183" spans="1:25" x14ac:dyDescent="0.25">
      <c r="A183" s="1" t="s">
        <v>16</v>
      </c>
      <c r="B183">
        <f>m!B197</f>
        <v>5</v>
      </c>
      <c r="C183">
        <f>m!C197</f>
        <v>7</v>
      </c>
      <c r="D183">
        <f>m!D197</f>
        <v>20</v>
      </c>
      <c r="E183">
        <f>m!E197</f>
        <v>1</v>
      </c>
      <c r="F183">
        <f>m!F197</f>
        <v>26</v>
      </c>
      <c r="G183">
        <f>m!G197</f>
        <v>2</v>
      </c>
      <c r="H183">
        <f>m!H197</f>
        <v>7</v>
      </c>
      <c r="I183">
        <f>m!I197</f>
        <v>0</v>
      </c>
      <c r="J183">
        <f>m!J197</f>
        <v>2</v>
      </c>
      <c r="K183">
        <f>m!K197</f>
        <v>5</v>
      </c>
      <c r="L183">
        <f t="shared" si="5"/>
        <v>75</v>
      </c>
      <c r="N183" s="1" t="s">
        <v>16</v>
      </c>
      <c r="O183">
        <f>+B183/'Total x Ano'!$G$30</f>
        <v>4.782675237220692E-5</v>
      </c>
      <c r="P183">
        <f>+C183/'Total x Ano'!$G$30</f>
        <v>6.6957453321089681E-5</v>
      </c>
      <c r="Q183">
        <f>+D183/'Total x Ano'!$G$30</f>
        <v>1.9130700948882768E-4</v>
      </c>
      <c r="R183">
        <f>+E183/'Total x Ano'!$G$30</f>
        <v>9.5653504744413834E-6</v>
      </c>
      <c r="S183">
        <f>+F183/'Total x Ano'!$G$30</f>
        <v>2.4869911233547595E-4</v>
      </c>
      <c r="T183">
        <f>+G183/'Total x Ano'!$G$30</f>
        <v>1.9130700948882767E-5</v>
      </c>
      <c r="U183">
        <f>+H183/'Total x Ano'!$G$30</f>
        <v>6.6957453321089681E-5</v>
      </c>
      <c r="V183">
        <f>+I183/'Total x Ano'!$G$30</f>
        <v>0</v>
      </c>
      <c r="W183">
        <f>+J183/'Total x Ano'!$G$30</f>
        <v>1.9130700948882767E-5</v>
      </c>
      <c r="X183">
        <f>+K183/'Total x Ano'!$G$30</f>
        <v>4.782675237220692E-5</v>
      </c>
      <c r="Y183">
        <f>+L183/'Total x Ano'!$G$30</f>
        <v>7.1740128558310371E-4</v>
      </c>
    </row>
    <row r="184" spans="1:25" x14ac:dyDescent="0.25">
      <c r="A184" s="1" t="s">
        <v>15</v>
      </c>
      <c r="B184">
        <f>m!B198</f>
        <v>8</v>
      </c>
      <c r="C184">
        <f>m!C198</f>
        <v>17</v>
      </c>
      <c r="D184">
        <f>m!D198</f>
        <v>41</v>
      </c>
      <c r="E184">
        <f>m!E198</f>
        <v>5</v>
      </c>
      <c r="F184">
        <f>m!F198</f>
        <v>102</v>
      </c>
      <c r="G184">
        <f>m!G198</f>
        <v>18</v>
      </c>
      <c r="H184">
        <f>m!H198</f>
        <v>24</v>
      </c>
      <c r="I184">
        <f>m!I198</f>
        <v>6</v>
      </c>
      <c r="J184">
        <f>m!J198</f>
        <v>3</v>
      </c>
      <c r="K184">
        <f>m!K198</f>
        <v>44</v>
      </c>
      <c r="L184">
        <f t="shared" si="5"/>
        <v>268</v>
      </c>
      <c r="N184" s="1" t="s">
        <v>15</v>
      </c>
      <c r="O184">
        <f>+B184/'Total x Ano'!$G$30</f>
        <v>7.6522803795531067E-5</v>
      </c>
      <c r="P184">
        <f>+C184/'Total x Ano'!$G$30</f>
        <v>1.6261095806550352E-4</v>
      </c>
      <c r="Q184">
        <f>+D184/'Total x Ano'!$G$30</f>
        <v>3.9217936945209672E-4</v>
      </c>
      <c r="R184">
        <f>+E184/'Total x Ano'!$G$30</f>
        <v>4.782675237220692E-5</v>
      </c>
      <c r="S184">
        <f>+F184/'Total x Ano'!$G$30</f>
        <v>9.7566574839302108E-4</v>
      </c>
      <c r="T184">
        <f>+G184/'Total x Ano'!$G$30</f>
        <v>1.7217630853994491E-4</v>
      </c>
      <c r="U184">
        <f>+H184/'Total x Ano'!$G$30</f>
        <v>2.295684113865932E-4</v>
      </c>
      <c r="V184">
        <f>+I184/'Total x Ano'!$G$30</f>
        <v>5.7392102846648301E-5</v>
      </c>
      <c r="W184">
        <f>+J184/'Total x Ano'!$G$30</f>
        <v>2.869605142332415E-5</v>
      </c>
      <c r="X184">
        <f>+K184/'Total x Ano'!$G$30</f>
        <v>4.2087542087542086E-4</v>
      </c>
      <c r="Y184">
        <f>+L184/'Total x Ano'!$G$30</f>
        <v>2.5635139271502909E-3</v>
      </c>
    </row>
    <row r="185" spans="1:25" x14ac:dyDescent="0.25">
      <c r="A185" s="1" t="s">
        <v>14</v>
      </c>
      <c r="B185">
        <f>m!B199</f>
        <v>2</v>
      </c>
      <c r="C185">
        <f>m!C199</f>
        <v>4</v>
      </c>
      <c r="D185">
        <f>m!D199</f>
        <v>5</v>
      </c>
      <c r="E185">
        <f>m!E199</f>
        <v>2</v>
      </c>
      <c r="F185">
        <f>m!F199</f>
        <v>12</v>
      </c>
      <c r="G185">
        <f>m!G199</f>
        <v>0</v>
      </c>
      <c r="H185">
        <f>m!H199</f>
        <v>3</v>
      </c>
      <c r="I185">
        <f>m!I199</f>
        <v>0</v>
      </c>
      <c r="J185">
        <f>m!J199</f>
        <v>1</v>
      </c>
      <c r="K185">
        <f>m!K199</f>
        <v>3</v>
      </c>
      <c r="L185">
        <f t="shared" si="5"/>
        <v>32</v>
      </c>
      <c r="N185" s="1" t="s">
        <v>14</v>
      </c>
      <c r="O185">
        <f>+B185/'Total x Ano'!$G$30</f>
        <v>1.9130700948882767E-5</v>
      </c>
      <c r="P185">
        <f>+C185/'Total x Ano'!$G$30</f>
        <v>3.8261401897765534E-5</v>
      </c>
      <c r="Q185">
        <f>+D185/'Total x Ano'!$G$30</f>
        <v>4.782675237220692E-5</v>
      </c>
      <c r="R185">
        <f>+E185/'Total x Ano'!$G$30</f>
        <v>1.9130700948882767E-5</v>
      </c>
      <c r="S185">
        <f>+F185/'Total x Ano'!$G$30</f>
        <v>1.147842056932966E-4</v>
      </c>
      <c r="T185">
        <f>+G185/'Total x Ano'!$G$30</f>
        <v>0</v>
      </c>
      <c r="U185">
        <f>+H185/'Total x Ano'!$G$30</f>
        <v>2.869605142332415E-5</v>
      </c>
      <c r="V185">
        <f>+I185/'Total x Ano'!$G$30</f>
        <v>0</v>
      </c>
      <c r="W185">
        <f>+J185/'Total x Ano'!$G$30</f>
        <v>9.5653504744413834E-6</v>
      </c>
      <c r="X185">
        <f>+K185/'Total x Ano'!$G$30</f>
        <v>2.869605142332415E-5</v>
      </c>
      <c r="Y185">
        <f>+L185/'Total x Ano'!$G$30</f>
        <v>3.0609121518212427E-4</v>
      </c>
    </row>
    <row r="186" spans="1:25" x14ac:dyDescent="0.25">
      <c r="A186" s="1" t="s">
        <v>13</v>
      </c>
      <c r="B186">
        <f>m!B200</f>
        <v>0</v>
      </c>
      <c r="C186">
        <f>m!C200</f>
        <v>0</v>
      </c>
      <c r="D186">
        <f>m!D200</f>
        <v>6</v>
      </c>
      <c r="E186">
        <f>m!E200</f>
        <v>0</v>
      </c>
      <c r="F186">
        <f>m!F200</f>
        <v>3</v>
      </c>
      <c r="G186">
        <f>m!G200</f>
        <v>0</v>
      </c>
      <c r="H186">
        <f>m!H200</f>
        <v>1</v>
      </c>
      <c r="I186">
        <f>m!I200</f>
        <v>0</v>
      </c>
      <c r="J186">
        <f>m!J200</f>
        <v>0</v>
      </c>
      <c r="K186">
        <f>m!K200</f>
        <v>1</v>
      </c>
      <c r="L186">
        <f t="shared" si="5"/>
        <v>11</v>
      </c>
      <c r="N186" s="1" t="s">
        <v>13</v>
      </c>
      <c r="O186">
        <f>+B186/'Total x Ano'!$G$30</f>
        <v>0</v>
      </c>
      <c r="P186">
        <f>+C186/'Total x Ano'!$G$30</f>
        <v>0</v>
      </c>
      <c r="Q186">
        <f>+D186/'Total x Ano'!$G$30</f>
        <v>5.7392102846648301E-5</v>
      </c>
      <c r="R186">
        <f>+E186/'Total x Ano'!$G$30</f>
        <v>0</v>
      </c>
      <c r="S186">
        <f>+F186/'Total x Ano'!$G$30</f>
        <v>2.869605142332415E-5</v>
      </c>
      <c r="T186">
        <f>+G186/'Total x Ano'!$G$30</f>
        <v>0</v>
      </c>
      <c r="U186">
        <f>+H186/'Total x Ano'!$G$30</f>
        <v>9.5653504744413834E-6</v>
      </c>
      <c r="V186">
        <f>+I186/'Total x Ano'!$G$30</f>
        <v>0</v>
      </c>
      <c r="W186">
        <f>+J186/'Total x Ano'!$G$30</f>
        <v>0</v>
      </c>
      <c r="X186">
        <f>+K186/'Total x Ano'!$G$30</f>
        <v>9.5653504744413834E-6</v>
      </c>
      <c r="Y186">
        <f>+L186/'Total x Ano'!$G$30</f>
        <v>1.0521885521885521E-4</v>
      </c>
    </row>
    <row r="187" spans="1:25" x14ac:dyDescent="0.25">
      <c r="A187" s="1" t="s">
        <v>12</v>
      </c>
      <c r="B187">
        <f>m!B201</f>
        <v>3</v>
      </c>
      <c r="C187">
        <f>m!C201</f>
        <v>1</v>
      </c>
      <c r="D187">
        <f>m!D201</f>
        <v>7</v>
      </c>
      <c r="E187">
        <f>m!E201</f>
        <v>0</v>
      </c>
      <c r="F187">
        <f>m!F201</f>
        <v>11</v>
      </c>
      <c r="G187">
        <f>m!G201</f>
        <v>0</v>
      </c>
      <c r="H187">
        <f>m!H201</f>
        <v>1</v>
      </c>
      <c r="I187">
        <f>m!I201</f>
        <v>0</v>
      </c>
      <c r="J187">
        <f>m!J201</f>
        <v>0</v>
      </c>
      <c r="K187">
        <f>m!K201</f>
        <v>3</v>
      </c>
      <c r="L187">
        <f t="shared" si="5"/>
        <v>26</v>
      </c>
      <c r="N187" s="1" t="s">
        <v>12</v>
      </c>
      <c r="O187">
        <f>+B187/'Total x Ano'!$G$30</f>
        <v>2.869605142332415E-5</v>
      </c>
      <c r="P187">
        <f>+C187/'Total x Ano'!$G$30</f>
        <v>9.5653504744413834E-6</v>
      </c>
      <c r="Q187">
        <f>+D187/'Total x Ano'!$G$30</f>
        <v>6.6957453321089681E-5</v>
      </c>
      <c r="R187">
        <f>+E187/'Total x Ano'!$G$30</f>
        <v>0</v>
      </c>
      <c r="S187">
        <f>+F187/'Total x Ano'!$G$30</f>
        <v>1.0521885521885521E-4</v>
      </c>
      <c r="T187">
        <f>+G187/'Total x Ano'!$G$30</f>
        <v>0</v>
      </c>
      <c r="U187">
        <f>+H187/'Total x Ano'!$G$30</f>
        <v>9.5653504744413834E-6</v>
      </c>
      <c r="V187">
        <f>+I187/'Total x Ano'!$G$30</f>
        <v>0</v>
      </c>
      <c r="W187">
        <f>+J187/'Total x Ano'!$G$30</f>
        <v>0</v>
      </c>
      <c r="X187">
        <f>+K187/'Total x Ano'!$G$30</f>
        <v>2.869605142332415E-5</v>
      </c>
      <c r="Y187">
        <f>+L187/'Total x Ano'!$G$30</f>
        <v>2.4869911233547595E-4</v>
      </c>
    </row>
    <row r="188" spans="1:25" x14ac:dyDescent="0.25">
      <c r="A188" s="1" t="s">
        <v>11</v>
      </c>
      <c r="B188">
        <f>m!B202</f>
        <v>0</v>
      </c>
      <c r="C188">
        <f>m!C202</f>
        <v>1</v>
      </c>
      <c r="D188">
        <f>m!D202</f>
        <v>4</v>
      </c>
      <c r="E188">
        <f>m!E202</f>
        <v>0</v>
      </c>
      <c r="F188">
        <f>m!F202</f>
        <v>1</v>
      </c>
      <c r="G188">
        <f>m!G202</f>
        <v>0</v>
      </c>
      <c r="H188">
        <f>m!H202</f>
        <v>0</v>
      </c>
      <c r="I188">
        <f>m!I202</f>
        <v>0</v>
      </c>
      <c r="J188">
        <f>m!J202</f>
        <v>0</v>
      </c>
      <c r="K188">
        <f>m!K202</f>
        <v>0</v>
      </c>
      <c r="L188">
        <f t="shared" si="5"/>
        <v>6</v>
      </c>
      <c r="N188" s="1" t="s">
        <v>11</v>
      </c>
      <c r="O188">
        <f>+B188/'Total x Ano'!$G$30</f>
        <v>0</v>
      </c>
      <c r="P188">
        <f>+C188/'Total x Ano'!$G$30</f>
        <v>9.5653504744413834E-6</v>
      </c>
      <c r="Q188">
        <f>+D188/'Total x Ano'!$G$30</f>
        <v>3.8261401897765534E-5</v>
      </c>
      <c r="R188">
        <f>+E188/'Total x Ano'!$G$30</f>
        <v>0</v>
      </c>
      <c r="S188">
        <f>+F188/'Total x Ano'!$G$30</f>
        <v>9.5653504744413834E-6</v>
      </c>
      <c r="T188">
        <f>+G188/'Total x Ano'!$G$30</f>
        <v>0</v>
      </c>
      <c r="U188">
        <f>+H188/'Total x Ano'!$G$30</f>
        <v>0</v>
      </c>
      <c r="V188">
        <f>+I188/'Total x Ano'!$G$30</f>
        <v>0</v>
      </c>
      <c r="W188">
        <f>+J188/'Total x Ano'!$G$30</f>
        <v>0</v>
      </c>
      <c r="X188">
        <f>+K188/'Total x Ano'!$G$30</f>
        <v>0</v>
      </c>
      <c r="Y188">
        <f>+L188/'Total x Ano'!$G$30</f>
        <v>5.7392102846648301E-5</v>
      </c>
    </row>
    <row r="189" spans="1:25" x14ac:dyDescent="0.25">
      <c r="A189" s="1" t="s">
        <v>10</v>
      </c>
      <c r="B189">
        <f>m!B203</f>
        <v>0</v>
      </c>
      <c r="C189">
        <f>m!C203</f>
        <v>0</v>
      </c>
      <c r="D189">
        <f>m!D203</f>
        <v>3</v>
      </c>
      <c r="E189">
        <f>m!E203</f>
        <v>1</v>
      </c>
      <c r="F189">
        <f>m!F203</f>
        <v>0</v>
      </c>
      <c r="G189">
        <f>m!G203</f>
        <v>0</v>
      </c>
      <c r="H189">
        <f>m!H203</f>
        <v>0</v>
      </c>
      <c r="I189">
        <f>m!I203</f>
        <v>0</v>
      </c>
      <c r="J189">
        <f>m!J203</f>
        <v>0</v>
      </c>
      <c r="K189">
        <f>m!K203</f>
        <v>0</v>
      </c>
      <c r="L189">
        <f t="shared" si="5"/>
        <v>4</v>
      </c>
      <c r="N189" s="1" t="s">
        <v>10</v>
      </c>
      <c r="O189">
        <f>+B189/'Total x Ano'!$G$30</f>
        <v>0</v>
      </c>
      <c r="P189">
        <f>+C189/'Total x Ano'!$G$30</f>
        <v>0</v>
      </c>
      <c r="Q189">
        <f>+D189/'Total x Ano'!$G$30</f>
        <v>2.869605142332415E-5</v>
      </c>
      <c r="R189">
        <f>+E189/'Total x Ano'!$G$30</f>
        <v>9.5653504744413834E-6</v>
      </c>
      <c r="S189">
        <f>+F189/'Total x Ano'!$G$30</f>
        <v>0</v>
      </c>
      <c r="T189">
        <f>+G189/'Total x Ano'!$G$30</f>
        <v>0</v>
      </c>
      <c r="U189">
        <f>+H189/'Total x Ano'!$G$30</f>
        <v>0</v>
      </c>
      <c r="V189">
        <f>+I189/'Total x Ano'!$G$30</f>
        <v>0</v>
      </c>
      <c r="W189">
        <f>+J189/'Total x Ano'!$G$30</f>
        <v>0</v>
      </c>
      <c r="X189">
        <f>+K189/'Total x Ano'!$G$30</f>
        <v>0</v>
      </c>
      <c r="Y189">
        <f>+L189/'Total x Ano'!$G$30</f>
        <v>3.8261401897765534E-5</v>
      </c>
    </row>
    <row r="190" spans="1:25" x14ac:dyDescent="0.25">
      <c r="A190" s="1" t="s">
        <v>9</v>
      </c>
      <c r="B190">
        <f>m!B204</f>
        <v>0</v>
      </c>
      <c r="C190">
        <f>m!C204</f>
        <v>0</v>
      </c>
      <c r="D190">
        <f>m!D204</f>
        <v>5</v>
      </c>
      <c r="E190">
        <f>m!E204</f>
        <v>0</v>
      </c>
      <c r="F190">
        <f>m!F204</f>
        <v>3</v>
      </c>
      <c r="G190">
        <f>m!G204</f>
        <v>0</v>
      </c>
      <c r="H190">
        <f>m!H204</f>
        <v>1</v>
      </c>
      <c r="I190">
        <f>m!I204</f>
        <v>0</v>
      </c>
      <c r="J190">
        <f>m!J204</f>
        <v>0</v>
      </c>
      <c r="K190">
        <f>m!K204</f>
        <v>0</v>
      </c>
      <c r="L190">
        <f t="shared" si="5"/>
        <v>9</v>
      </c>
      <c r="N190" s="1" t="s">
        <v>9</v>
      </c>
      <c r="O190">
        <f>+B190/'Total x Ano'!$G$30</f>
        <v>0</v>
      </c>
      <c r="P190">
        <f>+C190/'Total x Ano'!$G$30</f>
        <v>0</v>
      </c>
      <c r="Q190">
        <f>+D190/'Total x Ano'!$G$30</f>
        <v>4.782675237220692E-5</v>
      </c>
      <c r="R190">
        <f>+E190/'Total x Ano'!$G$30</f>
        <v>0</v>
      </c>
      <c r="S190">
        <f>+F190/'Total x Ano'!$G$30</f>
        <v>2.869605142332415E-5</v>
      </c>
      <c r="T190">
        <f>+G190/'Total x Ano'!$G$30</f>
        <v>0</v>
      </c>
      <c r="U190">
        <f>+H190/'Total x Ano'!$G$30</f>
        <v>9.5653504744413834E-6</v>
      </c>
      <c r="V190">
        <f>+I190/'Total x Ano'!$G$30</f>
        <v>0</v>
      </c>
      <c r="W190">
        <f>+J190/'Total x Ano'!$G$30</f>
        <v>0</v>
      </c>
      <c r="X190">
        <f>+K190/'Total x Ano'!$G$30</f>
        <v>0</v>
      </c>
      <c r="Y190">
        <f>+L190/'Total x Ano'!$G$30</f>
        <v>8.6088154269972454E-5</v>
      </c>
    </row>
    <row r="191" spans="1:25" x14ac:dyDescent="0.25">
      <c r="A191" s="1" t="s">
        <v>8</v>
      </c>
      <c r="B191">
        <f>m!B205</f>
        <v>0</v>
      </c>
      <c r="C191">
        <f>m!C205</f>
        <v>2</v>
      </c>
      <c r="D191">
        <f>m!D205</f>
        <v>5</v>
      </c>
      <c r="E191">
        <f>m!E205</f>
        <v>0</v>
      </c>
      <c r="F191">
        <f>m!F205</f>
        <v>4</v>
      </c>
      <c r="G191">
        <f>m!G205</f>
        <v>1</v>
      </c>
      <c r="H191">
        <f>m!H205</f>
        <v>2</v>
      </c>
      <c r="I191">
        <f>m!I205</f>
        <v>0</v>
      </c>
      <c r="J191">
        <f>m!J205</f>
        <v>0</v>
      </c>
      <c r="K191">
        <f>m!K205</f>
        <v>0</v>
      </c>
      <c r="L191">
        <f t="shared" si="5"/>
        <v>14</v>
      </c>
      <c r="N191" s="1" t="s">
        <v>8</v>
      </c>
      <c r="O191">
        <f>+B191/'Total x Ano'!$G$30</f>
        <v>0</v>
      </c>
      <c r="P191">
        <f>+C191/'Total x Ano'!$G$30</f>
        <v>1.9130700948882767E-5</v>
      </c>
      <c r="Q191">
        <f>+D191/'Total x Ano'!$G$30</f>
        <v>4.782675237220692E-5</v>
      </c>
      <c r="R191">
        <f>+E191/'Total x Ano'!$G$30</f>
        <v>0</v>
      </c>
      <c r="S191">
        <f>+F191/'Total x Ano'!$G$30</f>
        <v>3.8261401897765534E-5</v>
      </c>
      <c r="T191">
        <f>+G191/'Total x Ano'!$G$30</f>
        <v>9.5653504744413834E-6</v>
      </c>
      <c r="U191">
        <f>+H191/'Total x Ano'!$G$30</f>
        <v>1.9130700948882767E-5</v>
      </c>
      <c r="V191">
        <f>+I191/'Total x Ano'!$G$30</f>
        <v>0</v>
      </c>
      <c r="W191">
        <f>+J191/'Total x Ano'!$G$30</f>
        <v>0</v>
      </c>
      <c r="X191">
        <f>+K191/'Total x Ano'!$G$30</f>
        <v>0</v>
      </c>
      <c r="Y191">
        <f>+L191/'Total x Ano'!$G$30</f>
        <v>1.3391490664217936E-4</v>
      </c>
    </row>
    <row r="192" spans="1:25" x14ac:dyDescent="0.25">
      <c r="A192" s="1" t="s">
        <v>7</v>
      </c>
      <c r="B192">
        <f>m!B206</f>
        <v>20</v>
      </c>
      <c r="C192">
        <f>m!C206</f>
        <v>50</v>
      </c>
      <c r="D192">
        <f>m!D206</f>
        <v>163</v>
      </c>
      <c r="E192">
        <f>m!E206</f>
        <v>9</v>
      </c>
      <c r="F192">
        <f>m!F206</f>
        <v>204</v>
      </c>
      <c r="G192">
        <f>m!G206</f>
        <v>24</v>
      </c>
      <c r="H192">
        <f>m!H206</f>
        <v>54</v>
      </c>
      <c r="I192">
        <f>m!I206</f>
        <v>6</v>
      </c>
      <c r="J192">
        <f>m!J206</f>
        <v>13</v>
      </c>
      <c r="K192">
        <f>m!K206</f>
        <v>62</v>
      </c>
      <c r="L192">
        <f t="shared" si="5"/>
        <v>605</v>
      </c>
      <c r="N192" s="1" t="s">
        <v>7</v>
      </c>
      <c r="O192">
        <f>+B192/'Total x Ano'!$G$30</f>
        <v>1.9130700948882768E-4</v>
      </c>
      <c r="P192">
        <f>+C192/'Total x Ano'!$G$30</f>
        <v>4.7826752372206918E-4</v>
      </c>
      <c r="Q192">
        <f>+D192/'Total x Ano'!$G$30</f>
        <v>1.5591521273339455E-3</v>
      </c>
      <c r="R192">
        <f>+E192/'Total x Ano'!$G$30</f>
        <v>8.6088154269972454E-5</v>
      </c>
      <c r="S192">
        <f>+F192/'Total x Ano'!$G$30</f>
        <v>1.9513314967860422E-3</v>
      </c>
      <c r="T192">
        <f>+G192/'Total x Ano'!$G$30</f>
        <v>2.295684113865932E-4</v>
      </c>
      <c r="U192">
        <f>+H192/'Total x Ano'!$G$30</f>
        <v>5.1652892561983473E-4</v>
      </c>
      <c r="V192">
        <f>+I192/'Total x Ano'!$G$30</f>
        <v>5.7392102846648301E-5</v>
      </c>
      <c r="W192">
        <f>+J192/'Total x Ano'!$G$30</f>
        <v>1.2434955616773797E-4</v>
      </c>
      <c r="X192">
        <f>+K192/'Total x Ano'!$G$30</f>
        <v>5.9305172941536582E-4</v>
      </c>
      <c r="Y192">
        <f>+L192/'Total x Ano'!$G$30</f>
        <v>5.7870370370370367E-3</v>
      </c>
    </row>
    <row r="193" spans="1:25" x14ac:dyDescent="0.25">
      <c r="L193" s="1"/>
    </row>
    <row r="194" spans="1:25" x14ac:dyDescent="0.25">
      <c r="L194" s="1"/>
    </row>
    <row r="195" spans="1:25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  <c r="M195" s="1"/>
      <c r="N195" s="1"/>
      <c r="O195" s="23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x14ac:dyDescent="0.25">
      <c r="B196" s="1" t="s">
        <v>505</v>
      </c>
      <c r="C196" s="1" t="s">
        <v>550</v>
      </c>
      <c r="D196" s="1" t="s">
        <v>1</v>
      </c>
      <c r="E196" s="1" t="s">
        <v>531</v>
      </c>
      <c r="F196" s="1" t="s">
        <v>510</v>
      </c>
      <c r="G196" s="1" t="s">
        <v>537</v>
      </c>
      <c r="H196" s="1" t="s">
        <v>2</v>
      </c>
      <c r="I196" s="1" t="s">
        <v>3</v>
      </c>
      <c r="J196" s="1" t="s">
        <v>6</v>
      </c>
      <c r="K196" s="1" t="s">
        <v>533</v>
      </c>
      <c r="L196" s="1" t="s">
        <v>565</v>
      </c>
      <c r="N196" s="1"/>
      <c r="O196" s="1" t="s">
        <v>505</v>
      </c>
      <c r="P196" s="1" t="s">
        <v>541</v>
      </c>
      <c r="Q196" s="1" t="s">
        <v>1</v>
      </c>
      <c r="R196" s="1" t="s">
        <v>531</v>
      </c>
      <c r="S196" s="1" t="s">
        <v>510</v>
      </c>
      <c r="T196" s="1" t="s">
        <v>537</v>
      </c>
      <c r="U196" s="1" t="s">
        <v>2</v>
      </c>
      <c r="V196" s="1" t="s">
        <v>3</v>
      </c>
      <c r="W196" s="1" t="s">
        <v>6</v>
      </c>
      <c r="X196" s="1" t="s">
        <v>533</v>
      </c>
      <c r="Y196" s="1" t="s">
        <v>565</v>
      </c>
    </row>
    <row r="197" spans="1:25" x14ac:dyDescent="0.25">
      <c r="A197" s="1" t="s">
        <v>34</v>
      </c>
      <c r="B197">
        <f>m!B214</f>
        <v>0</v>
      </c>
      <c r="C197">
        <f>m!C214</f>
        <v>0</v>
      </c>
      <c r="D197">
        <f>m!D214</f>
        <v>1</v>
      </c>
      <c r="E197">
        <f>m!E214</f>
        <v>0</v>
      </c>
      <c r="F197">
        <f>m!F214</f>
        <v>0</v>
      </c>
      <c r="G197">
        <f>m!G214</f>
        <v>0</v>
      </c>
      <c r="H197">
        <f>m!H214</f>
        <v>0</v>
      </c>
      <c r="I197">
        <f>m!I214</f>
        <v>0</v>
      </c>
      <c r="J197">
        <f>m!J214</f>
        <v>0</v>
      </c>
      <c r="K197">
        <f>m!K214</f>
        <v>0</v>
      </c>
      <c r="L197">
        <f>SUM(B197:K197)</f>
        <v>1</v>
      </c>
      <c r="N197" s="1" t="s">
        <v>34</v>
      </c>
      <c r="O197">
        <f>+B197/'Total x Ano'!$H$30</f>
        <v>0</v>
      </c>
      <c r="P197">
        <f>+C197/'Total x Ano'!$H$30</f>
        <v>0</v>
      </c>
      <c r="Q197">
        <f>+D197/'Total x Ano'!$H$30</f>
        <v>9.3162783331314808E-6</v>
      </c>
      <c r="R197">
        <f>+E197/'Total x Ano'!$H$30</f>
        <v>0</v>
      </c>
      <c r="S197">
        <f>+F197/'Total x Ano'!$H$30</f>
        <v>0</v>
      </c>
      <c r="T197">
        <f>+G197/'Total x Ano'!$H$30</f>
        <v>0</v>
      </c>
      <c r="U197">
        <f>+H197/'Total x Ano'!$H$30</f>
        <v>0</v>
      </c>
      <c r="V197">
        <f>+I197/'Total x Ano'!$H$30</f>
        <v>0</v>
      </c>
      <c r="W197">
        <f>+J197/'Total x Ano'!$H$30</f>
        <v>0</v>
      </c>
      <c r="X197">
        <f>+K197/'Total x Ano'!$H$30</f>
        <v>0</v>
      </c>
      <c r="Y197">
        <f>+L197/'Total x Ano'!$H$30</f>
        <v>9.3162783331314808E-6</v>
      </c>
    </row>
    <row r="198" spans="1:25" x14ac:dyDescent="0.25">
      <c r="A198" s="1" t="s">
        <v>33</v>
      </c>
      <c r="B198">
        <f>m!B215</f>
        <v>0</v>
      </c>
      <c r="C198">
        <f>m!C215</f>
        <v>0</v>
      </c>
      <c r="D198">
        <f>m!D215</f>
        <v>1</v>
      </c>
      <c r="E198">
        <f>m!E215</f>
        <v>0</v>
      </c>
      <c r="F198">
        <f>m!F215</f>
        <v>0</v>
      </c>
      <c r="G198">
        <f>m!G215</f>
        <v>0</v>
      </c>
      <c r="H198">
        <f>m!H215</f>
        <v>0</v>
      </c>
      <c r="I198">
        <f>m!I215</f>
        <v>0</v>
      </c>
      <c r="J198">
        <f>m!J215</f>
        <v>1</v>
      </c>
      <c r="K198">
        <f>m!K215</f>
        <v>0</v>
      </c>
      <c r="L198">
        <f t="shared" ref="L198:L224" si="6">SUM(B198:K198)</f>
        <v>2</v>
      </c>
      <c r="N198" s="1" t="s">
        <v>33</v>
      </c>
      <c r="O198">
        <f>+B198/'Total x Ano'!$H$30</f>
        <v>0</v>
      </c>
      <c r="P198">
        <f>+C198/'Total x Ano'!$H$30</f>
        <v>0</v>
      </c>
      <c r="Q198">
        <f>+D198/'Total x Ano'!$H$30</f>
        <v>9.3162783331314808E-6</v>
      </c>
      <c r="R198">
        <f>+E198/'Total x Ano'!$H$30</f>
        <v>0</v>
      </c>
      <c r="S198">
        <f>+F198/'Total x Ano'!$H$30</f>
        <v>0</v>
      </c>
      <c r="T198">
        <f>+G198/'Total x Ano'!$H$30</f>
        <v>0</v>
      </c>
      <c r="U198">
        <f>+H198/'Total x Ano'!$H$30</f>
        <v>0</v>
      </c>
      <c r="V198">
        <f>+I198/'Total x Ano'!$H$30</f>
        <v>0</v>
      </c>
      <c r="W198">
        <f>+J198/'Total x Ano'!$H$30</f>
        <v>9.3162783331314808E-6</v>
      </c>
      <c r="X198">
        <f>+K198/'Total x Ano'!$H$30</f>
        <v>0</v>
      </c>
      <c r="Y198">
        <f>+L198/'Total x Ano'!$H$30</f>
        <v>1.8632556666262962E-5</v>
      </c>
    </row>
    <row r="199" spans="1:25" x14ac:dyDescent="0.25">
      <c r="A199" s="1" t="s">
        <v>32</v>
      </c>
      <c r="B199">
        <f>m!B216</f>
        <v>1</v>
      </c>
      <c r="C199">
        <f>m!C216</f>
        <v>0</v>
      </c>
      <c r="D199">
        <f>m!D216</f>
        <v>5</v>
      </c>
      <c r="E199">
        <f>m!E216</f>
        <v>0</v>
      </c>
      <c r="F199">
        <f>m!F216</f>
        <v>3</v>
      </c>
      <c r="G199">
        <f>m!G216</f>
        <v>0</v>
      </c>
      <c r="H199">
        <f>m!H216</f>
        <v>0</v>
      </c>
      <c r="I199">
        <f>m!I216</f>
        <v>0</v>
      </c>
      <c r="J199">
        <f>m!J216</f>
        <v>0</v>
      </c>
      <c r="K199">
        <f>m!K216</f>
        <v>1</v>
      </c>
      <c r="L199">
        <f t="shared" si="6"/>
        <v>10</v>
      </c>
      <c r="N199" s="1" t="s">
        <v>32</v>
      </c>
      <c r="O199">
        <f>+B199/'Total x Ano'!$H$30</f>
        <v>9.3162783331314808E-6</v>
      </c>
      <c r="P199">
        <f>+C199/'Total x Ano'!$H$30</f>
        <v>0</v>
      </c>
      <c r="Q199">
        <f>+D199/'Total x Ano'!$H$30</f>
        <v>4.6581391665657406E-5</v>
      </c>
      <c r="R199">
        <f>+E199/'Total x Ano'!$H$30</f>
        <v>0</v>
      </c>
      <c r="S199">
        <f>+F199/'Total x Ano'!$H$30</f>
        <v>2.7948834999394441E-5</v>
      </c>
      <c r="T199">
        <f>+G199/'Total x Ano'!$H$30</f>
        <v>0</v>
      </c>
      <c r="U199">
        <f>+H199/'Total x Ano'!$H$30</f>
        <v>0</v>
      </c>
      <c r="V199">
        <f>+I199/'Total x Ano'!$H$30</f>
        <v>0</v>
      </c>
      <c r="W199">
        <f>+J199/'Total x Ano'!$H$30</f>
        <v>0</v>
      </c>
      <c r="X199">
        <f>+K199/'Total x Ano'!$H$30</f>
        <v>9.3162783331314808E-6</v>
      </c>
      <c r="Y199">
        <f>+L199/'Total x Ano'!$H$30</f>
        <v>9.3162783331314812E-5</v>
      </c>
    </row>
    <row r="200" spans="1:25" x14ac:dyDescent="0.25">
      <c r="A200" s="1" t="s">
        <v>31</v>
      </c>
      <c r="B200">
        <f>m!B217</f>
        <v>0</v>
      </c>
      <c r="C200">
        <f>m!C217</f>
        <v>0</v>
      </c>
      <c r="D200">
        <f>m!D217</f>
        <v>0</v>
      </c>
      <c r="E200">
        <f>m!E217</f>
        <v>0</v>
      </c>
      <c r="F200">
        <f>m!F217</f>
        <v>0</v>
      </c>
      <c r="G200">
        <f>m!G217</f>
        <v>0</v>
      </c>
      <c r="H200">
        <f>m!H217</f>
        <v>0</v>
      </c>
      <c r="I200">
        <f>m!I217</f>
        <v>0</v>
      </c>
      <c r="J200">
        <f>m!J217</f>
        <v>0</v>
      </c>
      <c r="K200">
        <f>m!K217</f>
        <v>0</v>
      </c>
      <c r="L200">
        <f t="shared" si="6"/>
        <v>0</v>
      </c>
      <c r="N200" s="1" t="s">
        <v>31</v>
      </c>
      <c r="O200">
        <f>+B200/'Total x Ano'!$H$30</f>
        <v>0</v>
      </c>
      <c r="P200">
        <f>+C200/'Total x Ano'!$H$30</f>
        <v>0</v>
      </c>
      <c r="Q200">
        <f>+D200/'Total x Ano'!$H$30</f>
        <v>0</v>
      </c>
      <c r="R200">
        <f>+E200/'Total x Ano'!$H$30</f>
        <v>0</v>
      </c>
      <c r="S200">
        <f>+F200/'Total x Ano'!$H$30</f>
        <v>0</v>
      </c>
      <c r="T200">
        <f>+G200/'Total x Ano'!$H$30</f>
        <v>0</v>
      </c>
      <c r="U200">
        <f>+H200/'Total x Ano'!$H$30</f>
        <v>0</v>
      </c>
      <c r="V200">
        <f>+I200/'Total x Ano'!$H$30</f>
        <v>0</v>
      </c>
      <c r="W200">
        <f>+J200/'Total x Ano'!$H$30</f>
        <v>0</v>
      </c>
      <c r="X200">
        <f>+K200/'Total x Ano'!$H$30</f>
        <v>0</v>
      </c>
      <c r="Y200">
        <f>+L200/'Total x Ano'!$H$30</f>
        <v>0</v>
      </c>
    </row>
    <row r="201" spans="1:25" x14ac:dyDescent="0.25">
      <c r="A201" s="1" t="s">
        <v>30</v>
      </c>
      <c r="B201">
        <f>m!B218</f>
        <v>0</v>
      </c>
      <c r="C201">
        <f>m!C218</f>
        <v>1</v>
      </c>
      <c r="D201">
        <f>m!D218</f>
        <v>4</v>
      </c>
      <c r="E201">
        <f>m!E218</f>
        <v>0</v>
      </c>
      <c r="F201">
        <f>m!F218</f>
        <v>3</v>
      </c>
      <c r="G201">
        <f>m!G218</f>
        <v>2</v>
      </c>
      <c r="H201">
        <f>m!H218</f>
        <v>0</v>
      </c>
      <c r="I201">
        <f>m!I218</f>
        <v>0</v>
      </c>
      <c r="J201">
        <f>m!J218</f>
        <v>1</v>
      </c>
      <c r="K201">
        <f>m!K218</f>
        <v>0</v>
      </c>
      <c r="L201">
        <f t="shared" si="6"/>
        <v>11</v>
      </c>
      <c r="N201" s="1" t="s">
        <v>30</v>
      </c>
      <c r="O201">
        <f>+B201/'Total x Ano'!$H$30</f>
        <v>0</v>
      </c>
      <c r="P201">
        <f>+C201/'Total x Ano'!$H$30</f>
        <v>9.3162783331314808E-6</v>
      </c>
      <c r="Q201">
        <f>+D201/'Total x Ano'!$H$30</f>
        <v>3.7265113332525923E-5</v>
      </c>
      <c r="R201">
        <f>+E201/'Total x Ano'!$H$30</f>
        <v>0</v>
      </c>
      <c r="S201">
        <f>+F201/'Total x Ano'!$H$30</f>
        <v>2.7948834999394441E-5</v>
      </c>
      <c r="T201">
        <f>+G201/'Total x Ano'!$H$30</f>
        <v>1.8632556666262962E-5</v>
      </c>
      <c r="U201">
        <f>+H201/'Total x Ano'!$H$30</f>
        <v>0</v>
      </c>
      <c r="V201">
        <f>+I201/'Total x Ano'!$H$30</f>
        <v>0</v>
      </c>
      <c r="W201">
        <f>+J201/'Total x Ano'!$H$30</f>
        <v>9.3162783331314808E-6</v>
      </c>
      <c r="X201">
        <f>+K201/'Total x Ano'!$H$30</f>
        <v>0</v>
      </c>
      <c r="Y201">
        <f>+L201/'Total x Ano'!$H$30</f>
        <v>1.0247906166444629E-4</v>
      </c>
    </row>
    <row r="202" spans="1:25" x14ac:dyDescent="0.25">
      <c r="A202" s="1" t="s">
        <v>29</v>
      </c>
      <c r="B202">
        <f>m!B219</f>
        <v>0</v>
      </c>
      <c r="C202">
        <f>m!C219</f>
        <v>0</v>
      </c>
      <c r="D202">
        <f>m!D219</f>
        <v>1</v>
      </c>
      <c r="E202">
        <f>m!E219</f>
        <v>0</v>
      </c>
      <c r="F202">
        <f>m!F219</f>
        <v>0</v>
      </c>
      <c r="G202">
        <f>m!G219</f>
        <v>0</v>
      </c>
      <c r="H202">
        <f>m!H219</f>
        <v>0</v>
      </c>
      <c r="I202">
        <f>m!I219</f>
        <v>0</v>
      </c>
      <c r="J202">
        <f>m!J219</f>
        <v>0</v>
      </c>
      <c r="K202">
        <f>m!K219</f>
        <v>0</v>
      </c>
      <c r="L202">
        <f t="shared" si="6"/>
        <v>1</v>
      </c>
      <c r="N202" s="1" t="s">
        <v>29</v>
      </c>
      <c r="O202">
        <f>+B202/'Total x Ano'!$H$30</f>
        <v>0</v>
      </c>
      <c r="P202">
        <f>+C202/'Total x Ano'!$H$30</f>
        <v>0</v>
      </c>
      <c r="Q202">
        <f>+D202/'Total x Ano'!$H$30</f>
        <v>9.3162783331314808E-6</v>
      </c>
      <c r="R202">
        <f>+E202/'Total x Ano'!$H$30</f>
        <v>0</v>
      </c>
      <c r="S202">
        <f>+F202/'Total x Ano'!$H$30</f>
        <v>0</v>
      </c>
      <c r="T202">
        <f>+G202/'Total x Ano'!$H$30</f>
        <v>0</v>
      </c>
      <c r="U202">
        <f>+H202/'Total x Ano'!$H$30</f>
        <v>0</v>
      </c>
      <c r="V202">
        <f>+I202/'Total x Ano'!$H$30</f>
        <v>0</v>
      </c>
      <c r="W202">
        <f>+J202/'Total x Ano'!$H$30</f>
        <v>0</v>
      </c>
      <c r="X202">
        <f>+K202/'Total x Ano'!$H$30</f>
        <v>0</v>
      </c>
      <c r="Y202">
        <f>+L202/'Total x Ano'!$H$30</f>
        <v>9.3162783331314808E-6</v>
      </c>
    </row>
    <row r="203" spans="1:25" x14ac:dyDescent="0.25">
      <c r="A203" s="1" t="s">
        <v>28</v>
      </c>
      <c r="B203">
        <f>m!B220</f>
        <v>0</v>
      </c>
      <c r="C203">
        <f>m!C220</f>
        <v>0</v>
      </c>
      <c r="D203">
        <f>m!D220</f>
        <v>2</v>
      </c>
      <c r="E203">
        <f>m!E220</f>
        <v>0</v>
      </c>
      <c r="F203">
        <f>m!F220</f>
        <v>0</v>
      </c>
      <c r="G203">
        <f>m!G220</f>
        <v>0</v>
      </c>
      <c r="H203">
        <f>m!H220</f>
        <v>0</v>
      </c>
      <c r="I203">
        <f>m!I220</f>
        <v>0</v>
      </c>
      <c r="J203">
        <f>m!J220</f>
        <v>0</v>
      </c>
      <c r="K203">
        <f>m!K220</f>
        <v>0</v>
      </c>
      <c r="L203">
        <f t="shared" si="6"/>
        <v>2</v>
      </c>
      <c r="N203" s="1" t="s">
        <v>28</v>
      </c>
      <c r="O203">
        <f>+B203/'Total x Ano'!$H$30</f>
        <v>0</v>
      </c>
      <c r="P203">
        <f>+C203/'Total x Ano'!$H$30</f>
        <v>0</v>
      </c>
      <c r="Q203">
        <f>+D203/'Total x Ano'!$H$30</f>
        <v>1.8632556666262962E-5</v>
      </c>
      <c r="R203">
        <f>+E203/'Total x Ano'!$H$30</f>
        <v>0</v>
      </c>
      <c r="S203">
        <f>+F203/'Total x Ano'!$H$30</f>
        <v>0</v>
      </c>
      <c r="T203">
        <f>+G203/'Total x Ano'!$H$30</f>
        <v>0</v>
      </c>
      <c r="U203">
        <f>+H203/'Total x Ano'!$H$30</f>
        <v>0</v>
      </c>
      <c r="V203">
        <f>+I203/'Total x Ano'!$H$30</f>
        <v>0</v>
      </c>
      <c r="W203">
        <f>+J203/'Total x Ano'!$H$30</f>
        <v>0</v>
      </c>
      <c r="X203">
        <f>+K203/'Total x Ano'!$H$30</f>
        <v>0</v>
      </c>
      <c r="Y203">
        <f>+L203/'Total x Ano'!$H$30</f>
        <v>1.8632556666262962E-5</v>
      </c>
    </row>
    <row r="204" spans="1:25" x14ac:dyDescent="0.25">
      <c r="A204" s="1" t="s">
        <v>27</v>
      </c>
      <c r="B204">
        <f>m!B221</f>
        <v>0</v>
      </c>
      <c r="C204">
        <f>m!C221</f>
        <v>0</v>
      </c>
      <c r="D204">
        <f>m!D221</f>
        <v>5</v>
      </c>
      <c r="E204">
        <f>m!E221</f>
        <v>0</v>
      </c>
      <c r="F204">
        <f>m!F221</f>
        <v>0</v>
      </c>
      <c r="G204">
        <f>m!G221</f>
        <v>0</v>
      </c>
      <c r="H204">
        <f>m!H221</f>
        <v>0</v>
      </c>
      <c r="I204">
        <f>m!I221</f>
        <v>0</v>
      </c>
      <c r="J204">
        <f>m!J221</f>
        <v>0</v>
      </c>
      <c r="K204">
        <f>m!K221</f>
        <v>0</v>
      </c>
      <c r="L204">
        <f t="shared" si="6"/>
        <v>5</v>
      </c>
      <c r="N204" s="1" t="s">
        <v>27</v>
      </c>
      <c r="O204">
        <f>+B204/'Total x Ano'!$H$30</f>
        <v>0</v>
      </c>
      <c r="P204">
        <f>+C204/'Total x Ano'!$H$30</f>
        <v>0</v>
      </c>
      <c r="Q204">
        <f>+D204/'Total x Ano'!$H$30</f>
        <v>4.6581391665657406E-5</v>
      </c>
      <c r="R204">
        <f>+E204/'Total x Ano'!$H$30</f>
        <v>0</v>
      </c>
      <c r="S204">
        <f>+F204/'Total x Ano'!$H$30</f>
        <v>0</v>
      </c>
      <c r="T204">
        <f>+G204/'Total x Ano'!$H$30</f>
        <v>0</v>
      </c>
      <c r="U204">
        <f>+H204/'Total x Ano'!$H$30</f>
        <v>0</v>
      </c>
      <c r="V204">
        <f>+I204/'Total x Ano'!$H$30</f>
        <v>0</v>
      </c>
      <c r="W204">
        <f>+J204/'Total x Ano'!$H$30</f>
        <v>0</v>
      </c>
      <c r="X204">
        <f>+K204/'Total x Ano'!$H$30</f>
        <v>0</v>
      </c>
      <c r="Y204">
        <f>+L204/'Total x Ano'!$H$30</f>
        <v>4.6581391665657406E-5</v>
      </c>
    </row>
    <row r="205" spans="1:25" x14ac:dyDescent="0.25">
      <c r="A205" s="1" t="s">
        <v>26</v>
      </c>
      <c r="B205">
        <f>m!B222</f>
        <v>0</v>
      </c>
      <c r="C205">
        <f>m!C222</f>
        <v>2</v>
      </c>
      <c r="D205">
        <f>m!D222</f>
        <v>3</v>
      </c>
      <c r="E205">
        <f>m!E222</f>
        <v>0</v>
      </c>
      <c r="F205">
        <f>m!F222</f>
        <v>1</v>
      </c>
      <c r="G205">
        <f>m!G222</f>
        <v>0</v>
      </c>
      <c r="H205">
        <f>m!H222</f>
        <v>0</v>
      </c>
      <c r="I205">
        <f>m!I222</f>
        <v>0</v>
      </c>
      <c r="J205">
        <f>m!J222</f>
        <v>2</v>
      </c>
      <c r="K205">
        <f>m!K222</f>
        <v>0</v>
      </c>
      <c r="L205">
        <f t="shared" si="6"/>
        <v>8</v>
      </c>
      <c r="N205" s="1" t="s">
        <v>26</v>
      </c>
      <c r="O205">
        <f>+B205/'Total x Ano'!$H$30</f>
        <v>0</v>
      </c>
      <c r="P205">
        <f>+C205/'Total x Ano'!$H$30</f>
        <v>1.8632556666262962E-5</v>
      </c>
      <c r="Q205">
        <f>+D205/'Total x Ano'!$H$30</f>
        <v>2.7948834999394441E-5</v>
      </c>
      <c r="R205">
        <f>+E205/'Total x Ano'!$H$30</f>
        <v>0</v>
      </c>
      <c r="S205">
        <f>+F205/'Total x Ano'!$H$30</f>
        <v>9.3162783331314808E-6</v>
      </c>
      <c r="T205">
        <f>+G205/'Total x Ano'!$H$30</f>
        <v>0</v>
      </c>
      <c r="U205">
        <f>+H205/'Total x Ano'!$H$30</f>
        <v>0</v>
      </c>
      <c r="V205">
        <f>+I205/'Total x Ano'!$H$30</f>
        <v>0</v>
      </c>
      <c r="W205">
        <f>+J205/'Total x Ano'!$H$30</f>
        <v>1.8632556666262962E-5</v>
      </c>
      <c r="X205">
        <f>+K205/'Total x Ano'!$H$30</f>
        <v>0</v>
      </c>
      <c r="Y205">
        <f>+L205/'Total x Ano'!$H$30</f>
        <v>7.4530226665051847E-5</v>
      </c>
    </row>
    <row r="206" spans="1:25" x14ac:dyDescent="0.25">
      <c r="A206" s="1" t="s">
        <v>25</v>
      </c>
      <c r="B206">
        <f>m!B223</f>
        <v>0</v>
      </c>
      <c r="C206">
        <f>m!C223</f>
        <v>6</v>
      </c>
      <c r="D206">
        <f>m!D223</f>
        <v>5</v>
      </c>
      <c r="E206">
        <f>m!E223</f>
        <v>0</v>
      </c>
      <c r="F206">
        <f>m!F223</f>
        <v>8</v>
      </c>
      <c r="G206">
        <f>m!G223</f>
        <v>0</v>
      </c>
      <c r="H206">
        <f>m!H223</f>
        <v>1</v>
      </c>
      <c r="I206">
        <f>m!I223</f>
        <v>0</v>
      </c>
      <c r="J206">
        <f>m!J223</f>
        <v>0</v>
      </c>
      <c r="K206">
        <f>m!K223</f>
        <v>0</v>
      </c>
      <c r="L206">
        <f t="shared" si="6"/>
        <v>20</v>
      </c>
      <c r="N206" s="1" t="s">
        <v>25</v>
      </c>
      <c r="O206">
        <f>+B206/'Total x Ano'!$H$30</f>
        <v>0</v>
      </c>
      <c r="P206">
        <f>+C206/'Total x Ano'!$H$30</f>
        <v>5.5897669998788882E-5</v>
      </c>
      <c r="Q206">
        <f>+D206/'Total x Ano'!$H$30</f>
        <v>4.6581391665657406E-5</v>
      </c>
      <c r="R206">
        <f>+E206/'Total x Ano'!$H$30</f>
        <v>0</v>
      </c>
      <c r="S206">
        <f>+F206/'Total x Ano'!$H$30</f>
        <v>7.4530226665051847E-5</v>
      </c>
      <c r="T206">
        <f>+G206/'Total x Ano'!$H$30</f>
        <v>0</v>
      </c>
      <c r="U206">
        <f>+H206/'Total x Ano'!$H$30</f>
        <v>9.3162783331314808E-6</v>
      </c>
      <c r="V206">
        <f>+I206/'Total x Ano'!$H$30</f>
        <v>0</v>
      </c>
      <c r="W206">
        <f>+J206/'Total x Ano'!$H$30</f>
        <v>0</v>
      </c>
      <c r="X206">
        <f>+K206/'Total x Ano'!$H$30</f>
        <v>0</v>
      </c>
      <c r="Y206">
        <f>+L206/'Total x Ano'!$H$30</f>
        <v>1.8632556666262962E-4</v>
      </c>
    </row>
    <row r="207" spans="1:25" x14ac:dyDescent="0.25">
      <c r="A207" s="1" t="s">
        <v>24</v>
      </c>
      <c r="B207">
        <f>m!B224</f>
        <v>0</v>
      </c>
      <c r="C207">
        <f>m!C224</f>
        <v>1</v>
      </c>
      <c r="D207">
        <f>m!D224</f>
        <v>4</v>
      </c>
      <c r="E207">
        <f>m!E224</f>
        <v>0</v>
      </c>
      <c r="F207">
        <f>m!F224</f>
        <v>1</v>
      </c>
      <c r="G207">
        <f>m!G224</f>
        <v>0</v>
      </c>
      <c r="H207">
        <f>m!H224</f>
        <v>0</v>
      </c>
      <c r="I207">
        <f>m!I224</f>
        <v>0</v>
      </c>
      <c r="J207">
        <f>m!J224</f>
        <v>0</v>
      </c>
      <c r="K207">
        <f>m!K224</f>
        <v>0</v>
      </c>
      <c r="L207">
        <f t="shared" si="6"/>
        <v>6</v>
      </c>
      <c r="N207" s="1" t="s">
        <v>24</v>
      </c>
      <c r="O207">
        <f>+B207/'Total x Ano'!$H$30</f>
        <v>0</v>
      </c>
      <c r="P207">
        <f>+C207/'Total x Ano'!$H$30</f>
        <v>9.3162783331314808E-6</v>
      </c>
      <c r="Q207">
        <f>+D207/'Total x Ano'!$H$30</f>
        <v>3.7265113332525923E-5</v>
      </c>
      <c r="R207">
        <f>+E207/'Total x Ano'!$H$30</f>
        <v>0</v>
      </c>
      <c r="S207">
        <f>+F207/'Total x Ano'!$H$30</f>
        <v>9.3162783331314808E-6</v>
      </c>
      <c r="T207">
        <f>+G207/'Total x Ano'!$H$30</f>
        <v>0</v>
      </c>
      <c r="U207">
        <f>+H207/'Total x Ano'!$H$30</f>
        <v>0</v>
      </c>
      <c r="V207">
        <f>+I207/'Total x Ano'!$H$30</f>
        <v>0</v>
      </c>
      <c r="W207">
        <f>+J207/'Total x Ano'!$H$30</f>
        <v>0</v>
      </c>
      <c r="X207">
        <f>+K207/'Total x Ano'!$H$30</f>
        <v>0</v>
      </c>
      <c r="Y207">
        <f>+L207/'Total x Ano'!$H$30</f>
        <v>5.5897669998788882E-5</v>
      </c>
    </row>
    <row r="208" spans="1:25" x14ac:dyDescent="0.25">
      <c r="A208" s="1" t="s">
        <v>23</v>
      </c>
      <c r="B208">
        <f>m!B225</f>
        <v>0</v>
      </c>
      <c r="C208">
        <f>m!C225</f>
        <v>1</v>
      </c>
      <c r="D208">
        <f>m!D225</f>
        <v>5</v>
      </c>
      <c r="E208">
        <f>m!E225</f>
        <v>0</v>
      </c>
      <c r="F208">
        <f>m!F225</f>
        <v>2</v>
      </c>
      <c r="G208">
        <f>m!G225</f>
        <v>0</v>
      </c>
      <c r="H208">
        <f>m!H225</f>
        <v>0</v>
      </c>
      <c r="I208">
        <f>m!I225</f>
        <v>0</v>
      </c>
      <c r="J208">
        <f>m!J225</f>
        <v>0</v>
      </c>
      <c r="K208">
        <f>m!K225</f>
        <v>0</v>
      </c>
      <c r="L208">
        <f t="shared" si="6"/>
        <v>8</v>
      </c>
      <c r="N208" s="1" t="s">
        <v>23</v>
      </c>
      <c r="O208">
        <f>+B208/'Total x Ano'!$H$30</f>
        <v>0</v>
      </c>
      <c r="P208">
        <f>+C208/'Total x Ano'!$H$30</f>
        <v>9.3162783331314808E-6</v>
      </c>
      <c r="Q208">
        <f>+D208/'Total x Ano'!$H$30</f>
        <v>4.6581391665657406E-5</v>
      </c>
      <c r="R208">
        <f>+E208/'Total x Ano'!$H$30</f>
        <v>0</v>
      </c>
      <c r="S208">
        <f>+F208/'Total x Ano'!$H$30</f>
        <v>1.8632556666262962E-5</v>
      </c>
      <c r="T208">
        <f>+G208/'Total x Ano'!$H$30</f>
        <v>0</v>
      </c>
      <c r="U208">
        <f>+H208/'Total x Ano'!$H$30</f>
        <v>0</v>
      </c>
      <c r="V208">
        <f>+I208/'Total x Ano'!$H$30</f>
        <v>0</v>
      </c>
      <c r="W208">
        <f>+J208/'Total x Ano'!$H$30</f>
        <v>0</v>
      </c>
      <c r="X208">
        <f>+K208/'Total x Ano'!$H$30</f>
        <v>0</v>
      </c>
      <c r="Y208">
        <f>+L208/'Total x Ano'!$H$30</f>
        <v>7.4530226665051847E-5</v>
      </c>
    </row>
    <row r="209" spans="1:25" x14ac:dyDescent="0.25">
      <c r="A209" s="1" t="s">
        <v>22</v>
      </c>
      <c r="B209">
        <f>m!B226</f>
        <v>0</v>
      </c>
      <c r="C209">
        <f>m!C226</f>
        <v>0</v>
      </c>
      <c r="D209">
        <f>m!D226</f>
        <v>8</v>
      </c>
      <c r="E209">
        <f>m!E226</f>
        <v>0</v>
      </c>
      <c r="F209">
        <f>m!F226</f>
        <v>6</v>
      </c>
      <c r="G209">
        <f>m!G226</f>
        <v>1</v>
      </c>
      <c r="H209">
        <f>m!H226</f>
        <v>1</v>
      </c>
      <c r="I209">
        <f>m!I226</f>
        <v>0</v>
      </c>
      <c r="J209">
        <f>m!J226</f>
        <v>0</v>
      </c>
      <c r="K209">
        <f>m!K226</f>
        <v>1</v>
      </c>
      <c r="L209">
        <f t="shared" si="6"/>
        <v>17</v>
      </c>
      <c r="N209" s="1" t="s">
        <v>22</v>
      </c>
      <c r="O209">
        <f>+B209/'Total x Ano'!$H$30</f>
        <v>0</v>
      </c>
      <c r="P209">
        <f>+C209/'Total x Ano'!$H$30</f>
        <v>0</v>
      </c>
      <c r="Q209">
        <f>+D209/'Total x Ano'!$H$30</f>
        <v>7.4530226665051847E-5</v>
      </c>
      <c r="R209">
        <f>+E209/'Total x Ano'!$H$30</f>
        <v>0</v>
      </c>
      <c r="S209">
        <f>+F209/'Total x Ano'!$H$30</f>
        <v>5.5897669998788882E-5</v>
      </c>
      <c r="T209">
        <f>+G209/'Total x Ano'!$H$30</f>
        <v>9.3162783331314808E-6</v>
      </c>
      <c r="U209">
        <f>+H209/'Total x Ano'!$H$30</f>
        <v>9.3162783331314808E-6</v>
      </c>
      <c r="V209">
        <f>+I209/'Total x Ano'!$H$30</f>
        <v>0</v>
      </c>
      <c r="W209">
        <f>+J209/'Total x Ano'!$H$30</f>
        <v>0</v>
      </c>
      <c r="X209">
        <f>+K209/'Total x Ano'!$H$30</f>
        <v>9.3162783331314808E-6</v>
      </c>
      <c r="Y209">
        <f>+L209/'Total x Ano'!$H$30</f>
        <v>1.5837673166323518E-4</v>
      </c>
    </row>
    <row r="210" spans="1:25" x14ac:dyDescent="0.25">
      <c r="A210" s="1" t="s">
        <v>21</v>
      </c>
      <c r="B210">
        <f>m!B227</f>
        <v>0</v>
      </c>
      <c r="C210">
        <f>m!C227</f>
        <v>0</v>
      </c>
      <c r="D210">
        <f>m!D227</f>
        <v>3</v>
      </c>
      <c r="E210">
        <f>m!E227</f>
        <v>0</v>
      </c>
      <c r="F210">
        <f>m!F227</f>
        <v>0</v>
      </c>
      <c r="G210">
        <f>m!G227</f>
        <v>0</v>
      </c>
      <c r="H210">
        <f>m!H227</f>
        <v>0</v>
      </c>
      <c r="I210">
        <f>m!I227</f>
        <v>0</v>
      </c>
      <c r="J210">
        <f>m!J227</f>
        <v>0</v>
      </c>
      <c r="K210">
        <f>m!K227</f>
        <v>0</v>
      </c>
      <c r="L210">
        <f t="shared" si="6"/>
        <v>3</v>
      </c>
      <c r="N210" s="1" t="s">
        <v>21</v>
      </c>
      <c r="O210">
        <f>+B210/'Total x Ano'!$H$30</f>
        <v>0</v>
      </c>
      <c r="P210">
        <f>+C210/'Total x Ano'!$H$30</f>
        <v>0</v>
      </c>
      <c r="Q210">
        <f>+D210/'Total x Ano'!$H$30</f>
        <v>2.7948834999394441E-5</v>
      </c>
      <c r="R210">
        <f>+E210/'Total x Ano'!$H$30</f>
        <v>0</v>
      </c>
      <c r="S210">
        <f>+F210/'Total x Ano'!$H$30</f>
        <v>0</v>
      </c>
      <c r="T210">
        <f>+G210/'Total x Ano'!$H$30</f>
        <v>0</v>
      </c>
      <c r="U210">
        <f>+H210/'Total x Ano'!$H$30</f>
        <v>0</v>
      </c>
      <c r="V210">
        <f>+I210/'Total x Ano'!$H$30</f>
        <v>0</v>
      </c>
      <c r="W210">
        <f>+J210/'Total x Ano'!$H$30</f>
        <v>0</v>
      </c>
      <c r="X210">
        <f>+K210/'Total x Ano'!$H$30</f>
        <v>0</v>
      </c>
      <c r="Y210">
        <f>+L210/'Total x Ano'!$H$30</f>
        <v>2.7948834999394441E-5</v>
      </c>
    </row>
    <row r="211" spans="1:25" x14ac:dyDescent="0.25">
      <c r="A211" s="1" t="s">
        <v>20</v>
      </c>
      <c r="B211">
        <f>m!B228</f>
        <v>1</v>
      </c>
      <c r="C211">
        <f>m!C228</f>
        <v>0</v>
      </c>
      <c r="D211">
        <f>m!D228</f>
        <v>2</v>
      </c>
      <c r="E211">
        <f>m!E228</f>
        <v>0</v>
      </c>
      <c r="F211">
        <f>m!F228</f>
        <v>1</v>
      </c>
      <c r="G211">
        <f>m!G228</f>
        <v>0</v>
      </c>
      <c r="H211">
        <f>m!H228</f>
        <v>1</v>
      </c>
      <c r="I211">
        <f>m!I228</f>
        <v>0</v>
      </c>
      <c r="J211">
        <f>m!J228</f>
        <v>0</v>
      </c>
      <c r="K211">
        <f>m!K228</f>
        <v>1</v>
      </c>
      <c r="L211">
        <f t="shared" si="6"/>
        <v>6</v>
      </c>
      <c r="N211" s="1" t="s">
        <v>20</v>
      </c>
      <c r="O211">
        <f>+B211/'Total x Ano'!$H$30</f>
        <v>9.3162783331314808E-6</v>
      </c>
      <c r="P211">
        <f>+C211/'Total x Ano'!$H$30</f>
        <v>0</v>
      </c>
      <c r="Q211">
        <f>+D211/'Total x Ano'!$H$30</f>
        <v>1.8632556666262962E-5</v>
      </c>
      <c r="R211">
        <f>+E211/'Total x Ano'!$H$30</f>
        <v>0</v>
      </c>
      <c r="S211">
        <f>+F211/'Total x Ano'!$H$30</f>
        <v>9.3162783331314808E-6</v>
      </c>
      <c r="T211">
        <f>+G211/'Total x Ano'!$H$30</f>
        <v>0</v>
      </c>
      <c r="U211">
        <f>+H211/'Total x Ano'!$H$30</f>
        <v>9.3162783331314808E-6</v>
      </c>
      <c r="V211">
        <f>+I211/'Total x Ano'!$H$30</f>
        <v>0</v>
      </c>
      <c r="W211">
        <f>+J211/'Total x Ano'!$H$30</f>
        <v>0</v>
      </c>
      <c r="X211">
        <f>+K211/'Total x Ano'!$H$30</f>
        <v>9.3162783331314808E-6</v>
      </c>
      <c r="Y211">
        <f>+L211/'Total x Ano'!$H$30</f>
        <v>5.5897669998788882E-5</v>
      </c>
    </row>
    <row r="212" spans="1:25" x14ac:dyDescent="0.25">
      <c r="A212" s="1" t="s">
        <v>19</v>
      </c>
      <c r="B212">
        <f>m!B229</f>
        <v>0</v>
      </c>
      <c r="C212">
        <f>m!C229</f>
        <v>0</v>
      </c>
      <c r="D212">
        <f>m!D229</f>
        <v>3</v>
      </c>
      <c r="E212">
        <f>m!E229</f>
        <v>0</v>
      </c>
      <c r="F212">
        <f>m!F229</f>
        <v>3</v>
      </c>
      <c r="G212">
        <f>m!G229</f>
        <v>0</v>
      </c>
      <c r="H212">
        <f>m!H229</f>
        <v>1</v>
      </c>
      <c r="I212">
        <f>m!I229</f>
        <v>0</v>
      </c>
      <c r="J212">
        <f>m!J229</f>
        <v>1</v>
      </c>
      <c r="K212">
        <f>m!K229</f>
        <v>2</v>
      </c>
      <c r="L212">
        <f t="shared" si="6"/>
        <v>10</v>
      </c>
      <c r="N212" s="1" t="s">
        <v>19</v>
      </c>
      <c r="O212">
        <f>+B212/'Total x Ano'!$H$30</f>
        <v>0</v>
      </c>
      <c r="P212">
        <f>+C212/'Total x Ano'!$H$30</f>
        <v>0</v>
      </c>
      <c r="Q212">
        <f>+D212/'Total x Ano'!$H$30</f>
        <v>2.7948834999394441E-5</v>
      </c>
      <c r="R212">
        <f>+E212/'Total x Ano'!$H$30</f>
        <v>0</v>
      </c>
      <c r="S212">
        <f>+F212/'Total x Ano'!$H$30</f>
        <v>2.7948834999394441E-5</v>
      </c>
      <c r="T212">
        <f>+G212/'Total x Ano'!$H$30</f>
        <v>0</v>
      </c>
      <c r="U212">
        <f>+H212/'Total x Ano'!$H$30</f>
        <v>9.3162783331314808E-6</v>
      </c>
      <c r="V212">
        <f>+I212/'Total x Ano'!$H$30</f>
        <v>0</v>
      </c>
      <c r="W212">
        <f>+J212/'Total x Ano'!$H$30</f>
        <v>9.3162783331314808E-6</v>
      </c>
      <c r="X212">
        <f>+K212/'Total x Ano'!$H$30</f>
        <v>1.8632556666262962E-5</v>
      </c>
      <c r="Y212">
        <f>+L212/'Total x Ano'!$H$30</f>
        <v>9.3162783331314812E-5</v>
      </c>
    </row>
    <row r="213" spans="1:25" x14ac:dyDescent="0.25">
      <c r="A213" s="1" t="s">
        <v>18</v>
      </c>
      <c r="B213">
        <f>m!B230</f>
        <v>1</v>
      </c>
      <c r="C213">
        <f>m!C230</f>
        <v>2</v>
      </c>
      <c r="D213">
        <f>m!D230</f>
        <v>13</v>
      </c>
      <c r="E213">
        <f>m!E230</f>
        <v>0</v>
      </c>
      <c r="F213">
        <f>m!F230</f>
        <v>14</v>
      </c>
      <c r="G213">
        <f>m!G230</f>
        <v>1</v>
      </c>
      <c r="H213">
        <f>m!H230</f>
        <v>4</v>
      </c>
      <c r="I213">
        <f>m!I230</f>
        <v>0</v>
      </c>
      <c r="J213">
        <f>m!J230</f>
        <v>2</v>
      </c>
      <c r="K213">
        <f>m!K230</f>
        <v>4</v>
      </c>
      <c r="L213">
        <f t="shared" si="6"/>
        <v>41</v>
      </c>
      <c r="N213" s="1" t="s">
        <v>18</v>
      </c>
      <c r="O213">
        <f>+B213/'Total x Ano'!$H$30</f>
        <v>9.3162783331314808E-6</v>
      </c>
      <c r="P213">
        <f>+C213/'Total x Ano'!$H$30</f>
        <v>1.8632556666262962E-5</v>
      </c>
      <c r="Q213">
        <f>+D213/'Total x Ano'!$H$30</f>
        <v>1.2111161833070925E-4</v>
      </c>
      <c r="R213">
        <f>+E213/'Total x Ano'!$H$30</f>
        <v>0</v>
      </c>
      <c r="S213">
        <f>+F213/'Total x Ano'!$H$30</f>
        <v>1.3042789666384074E-4</v>
      </c>
      <c r="T213">
        <f>+G213/'Total x Ano'!$H$30</f>
        <v>9.3162783331314808E-6</v>
      </c>
      <c r="U213">
        <f>+H213/'Total x Ano'!$H$30</f>
        <v>3.7265113332525923E-5</v>
      </c>
      <c r="V213">
        <f>+I213/'Total x Ano'!$H$30</f>
        <v>0</v>
      </c>
      <c r="W213">
        <f>+J213/'Total x Ano'!$H$30</f>
        <v>1.8632556666262962E-5</v>
      </c>
      <c r="X213">
        <f>+K213/'Total x Ano'!$H$30</f>
        <v>3.7265113332525923E-5</v>
      </c>
      <c r="Y213">
        <f>+L213/'Total x Ano'!$H$30</f>
        <v>3.8196741165839068E-4</v>
      </c>
    </row>
    <row r="214" spans="1:25" x14ac:dyDescent="0.25">
      <c r="A214" s="1" t="s">
        <v>17</v>
      </c>
      <c r="B214">
        <f>m!B231</f>
        <v>0</v>
      </c>
      <c r="C214">
        <f>m!C231</f>
        <v>1</v>
      </c>
      <c r="D214">
        <f>m!D231</f>
        <v>5</v>
      </c>
      <c r="E214">
        <f>m!E231</f>
        <v>0</v>
      </c>
      <c r="F214">
        <f>m!F231</f>
        <v>1</v>
      </c>
      <c r="G214">
        <f>m!G231</f>
        <v>0</v>
      </c>
      <c r="H214">
        <f>m!H231</f>
        <v>3</v>
      </c>
      <c r="I214">
        <f>m!I231</f>
        <v>0</v>
      </c>
      <c r="J214">
        <f>m!J231</f>
        <v>0</v>
      </c>
      <c r="K214">
        <f>m!K231</f>
        <v>0</v>
      </c>
      <c r="L214">
        <f t="shared" si="6"/>
        <v>10</v>
      </c>
      <c r="N214" s="1" t="s">
        <v>17</v>
      </c>
      <c r="O214">
        <f>+B214/'Total x Ano'!$H$30</f>
        <v>0</v>
      </c>
      <c r="P214">
        <f>+C214/'Total x Ano'!$H$30</f>
        <v>9.3162783331314808E-6</v>
      </c>
      <c r="Q214">
        <f>+D214/'Total x Ano'!$H$30</f>
        <v>4.6581391665657406E-5</v>
      </c>
      <c r="R214">
        <f>+E214/'Total x Ano'!$H$30</f>
        <v>0</v>
      </c>
      <c r="S214">
        <f>+F214/'Total x Ano'!$H$30</f>
        <v>9.3162783331314808E-6</v>
      </c>
      <c r="T214">
        <f>+G214/'Total x Ano'!$H$30</f>
        <v>0</v>
      </c>
      <c r="U214">
        <f>+H214/'Total x Ano'!$H$30</f>
        <v>2.7948834999394441E-5</v>
      </c>
      <c r="V214">
        <f>+I214/'Total x Ano'!$H$30</f>
        <v>0</v>
      </c>
      <c r="W214">
        <f>+J214/'Total x Ano'!$H$30</f>
        <v>0</v>
      </c>
      <c r="X214">
        <f>+K214/'Total x Ano'!$H$30</f>
        <v>0</v>
      </c>
      <c r="Y214">
        <f>+L214/'Total x Ano'!$H$30</f>
        <v>9.3162783331314812E-5</v>
      </c>
    </row>
    <row r="215" spans="1:25" x14ac:dyDescent="0.25">
      <c r="A215" s="1" t="s">
        <v>16</v>
      </c>
      <c r="B215">
        <f>m!B232</f>
        <v>3</v>
      </c>
      <c r="C215">
        <f>m!C232</f>
        <v>6</v>
      </c>
      <c r="D215">
        <f>m!D232</f>
        <v>20</v>
      </c>
      <c r="E215">
        <f>m!E232</f>
        <v>2</v>
      </c>
      <c r="F215">
        <f>m!F232</f>
        <v>23</v>
      </c>
      <c r="G215">
        <f>m!G232</f>
        <v>2</v>
      </c>
      <c r="H215">
        <f>m!H232</f>
        <v>5</v>
      </c>
      <c r="I215">
        <f>m!I232</f>
        <v>0</v>
      </c>
      <c r="J215">
        <f>m!J232</f>
        <v>2</v>
      </c>
      <c r="K215">
        <f>m!K232</f>
        <v>9</v>
      </c>
      <c r="L215">
        <f t="shared" si="6"/>
        <v>72</v>
      </c>
      <c r="N215" s="1" t="s">
        <v>16</v>
      </c>
      <c r="O215">
        <f>+B215/'Total x Ano'!$H$30</f>
        <v>2.7948834999394441E-5</v>
      </c>
      <c r="P215">
        <f>+C215/'Total x Ano'!$H$30</f>
        <v>5.5897669998788882E-5</v>
      </c>
      <c r="Q215">
        <f>+D215/'Total x Ano'!$H$30</f>
        <v>1.8632556666262962E-4</v>
      </c>
      <c r="R215">
        <f>+E215/'Total x Ano'!$H$30</f>
        <v>1.8632556666262962E-5</v>
      </c>
      <c r="S215">
        <f>+F215/'Total x Ano'!$H$30</f>
        <v>2.1427440166202406E-4</v>
      </c>
      <c r="T215">
        <f>+G215/'Total x Ano'!$H$30</f>
        <v>1.8632556666262962E-5</v>
      </c>
      <c r="U215">
        <f>+H215/'Total x Ano'!$H$30</f>
        <v>4.6581391665657406E-5</v>
      </c>
      <c r="V215">
        <f>+I215/'Total x Ano'!$H$30</f>
        <v>0</v>
      </c>
      <c r="W215">
        <f>+J215/'Total x Ano'!$H$30</f>
        <v>1.8632556666262962E-5</v>
      </c>
      <c r="X215">
        <f>+K215/'Total x Ano'!$H$30</f>
        <v>8.3846504998183322E-5</v>
      </c>
      <c r="Y215">
        <f>+L215/'Total x Ano'!$H$30</f>
        <v>6.7077203998546658E-4</v>
      </c>
    </row>
    <row r="216" spans="1:25" x14ac:dyDescent="0.25">
      <c r="A216" s="1" t="s">
        <v>15</v>
      </c>
      <c r="B216">
        <f>m!B233</f>
        <v>7</v>
      </c>
      <c r="C216">
        <f>m!C233</f>
        <v>14</v>
      </c>
      <c r="D216">
        <f>m!D233</f>
        <v>45</v>
      </c>
      <c r="E216">
        <f>m!E233</f>
        <v>10</v>
      </c>
      <c r="F216">
        <f>m!F233</f>
        <v>102</v>
      </c>
      <c r="G216">
        <f>m!G233</f>
        <v>18</v>
      </c>
      <c r="H216">
        <f>m!H233</f>
        <v>26</v>
      </c>
      <c r="I216">
        <f>m!I233</f>
        <v>5</v>
      </c>
      <c r="J216">
        <f>m!J233</f>
        <v>3</v>
      </c>
      <c r="K216">
        <f>m!K233</f>
        <v>39</v>
      </c>
      <c r="L216">
        <f t="shared" si="6"/>
        <v>269</v>
      </c>
      <c r="N216" s="1" t="s">
        <v>15</v>
      </c>
      <c r="O216">
        <f>+B216/'Total x Ano'!$H$30</f>
        <v>6.5213948331920371E-5</v>
      </c>
      <c r="P216">
        <f>+C216/'Total x Ano'!$H$30</f>
        <v>1.3042789666384074E-4</v>
      </c>
      <c r="Q216">
        <f>+D216/'Total x Ano'!$H$30</f>
        <v>4.1923252499091664E-4</v>
      </c>
      <c r="R216">
        <f>+E216/'Total x Ano'!$H$30</f>
        <v>9.3162783331314812E-5</v>
      </c>
      <c r="S216">
        <f>+F216/'Total x Ano'!$H$30</f>
        <v>9.5026038997941104E-4</v>
      </c>
      <c r="T216">
        <f>+G216/'Total x Ano'!$H$30</f>
        <v>1.6769300999636664E-4</v>
      </c>
      <c r="U216">
        <f>+H216/'Total x Ano'!$H$30</f>
        <v>2.422232366614185E-4</v>
      </c>
      <c r="V216">
        <f>+I216/'Total x Ano'!$H$30</f>
        <v>4.6581391665657406E-5</v>
      </c>
      <c r="W216">
        <f>+J216/'Total x Ano'!$H$30</f>
        <v>2.7948834999394441E-5</v>
      </c>
      <c r="X216">
        <f>+K216/'Total x Ano'!$H$30</f>
        <v>3.6333485499212776E-4</v>
      </c>
      <c r="Y216">
        <f>+L216/'Total x Ano'!$H$30</f>
        <v>2.5060788716123683E-3</v>
      </c>
    </row>
    <row r="217" spans="1:25" x14ac:dyDescent="0.25">
      <c r="A217" s="1" t="s">
        <v>14</v>
      </c>
      <c r="B217">
        <f>m!B234</f>
        <v>3</v>
      </c>
      <c r="C217">
        <f>m!C234</f>
        <v>3</v>
      </c>
      <c r="D217">
        <f>m!D234</f>
        <v>5</v>
      </c>
      <c r="E217">
        <f>m!E234</f>
        <v>2</v>
      </c>
      <c r="F217">
        <f>m!F234</f>
        <v>9</v>
      </c>
      <c r="G217">
        <f>m!G234</f>
        <v>0</v>
      </c>
      <c r="H217">
        <f>m!H234</f>
        <v>1</v>
      </c>
      <c r="I217">
        <f>m!I234</f>
        <v>0</v>
      </c>
      <c r="J217">
        <f>m!J234</f>
        <v>2</v>
      </c>
      <c r="K217">
        <f>m!K234</f>
        <v>4</v>
      </c>
      <c r="L217">
        <f t="shared" si="6"/>
        <v>29</v>
      </c>
      <c r="N217" s="1" t="s">
        <v>14</v>
      </c>
      <c r="O217">
        <f>+B217/'Total x Ano'!$H$30</f>
        <v>2.7948834999394441E-5</v>
      </c>
      <c r="P217">
        <f>+C217/'Total x Ano'!$H$30</f>
        <v>2.7948834999394441E-5</v>
      </c>
      <c r="Q217">
        <f>+D217/'Total x Ano'!$H$30</f>
        <v>4.6581391665657406E-5</v>
      </c>
      <c r="R217">
        <f>+E217/'Total x Ano'!$H$30</f>
        <v>1.8632556666262962E-5</v>
      </c>
      <c r="S217">
        <f>+F217/'Total x Ano'!$H$30</f>
        <v>8.3846504998183322E-5</v>
      </c>
      <c r="T217">
        <f>+G217/'Total x Ano'!$H$30</f>
        <v>0</v>
      </c>
      <c r="U217">
        <f>+H217/'Total x Ano'!$H$30</f>
        <v>9.3162783331314808E-6</v>
      </c>
      <c r="V217">
        <f>+I217/'Total x Ano'!$H$30</f>
        <v>0</v>
      </c>
      <c r="W217">
        <f>+J217/'Total x Ano'!$H$30</f>
        <v>1.8632556666262962E-5</v>
      </c>
      <c r="X217">
        <f>+K217/'Total x Ano'!$H$30</f>
        <v>3.7265113332525923E-5</v>
      </c>
      <c r="Y217">
        <f>+L217/'Total x Ano'!$H$30</f>
        <v>2.7017207166081292E-4</v>
      </c>
    </row>
    <row r="218" spans="1:25" x14ac:dyDescent="0.25">
      <c r="A218" s="1" t="s">
        <v>13</v>
      </c>
      <c r="B218">
        <f>m!B235</f>
        <v>0</v>
      </c>
      <c r="C218">
        <f>m!C235</f>
        <v>0</v>
      </c>
      <c r="D218">
        <f>m!D235</f>
        <v>7</v>
      </c>
      <c r="E218">
        <f>m!E235</f>
        <v>0</v>
      </c>
      <c r="F218">
        <f>m!F235</f>
        <v>4</v>
      </c>
      <c r="G218">
        <f>m!G235</f>
        <v>0</v>
      </c>
      <c r="H218">
        <f>m!H235</f>
        <v>2</v>
      </c>
      <c r="I218">
        <f>m!I235</f>
        <v>0</v>
      </c>
      <c r="J218">
        <f>m!J235</f>
        <v>0</v>
      </c>
      <c r="K218">
        <f>m!K235</f>
        <v>1</v>
      </c>
      <c r="L218">
        <f t="shared" si="6"/>
        <v>14</v>
      </c>
      <c r="N218" s="1" t="s">
        <v>13</v>
      </c>
      <c r="O218">
        <f>+B218/'Total x Ano'!$H$30</f>
        <v>0</v>
      </c>
      <c r="P218">
        <f>+C218/'Total x Ano'!$H$30</f>
        <v>0</v>
      </c>
      <c r="Q218">
        <f>+D218/'Total x Ano'!$H$30</f>
        <v>6.5213948331920371E-5</v>
      </c>
      <c r="R218">
        <f>+E218/'Total x Ano'!$H$30</f>
        <v>0</v>
      </c>
      <c r="S218">
        <f>+F218/'Total x Ano'!$H$30</f>
        <v>3.7265113332525923E-5</v>
      </c>
      <c r="T218">
        <f>+G218/'Total x Ano'!$H$30</f>
        <v>0</v>
      </c>
      <c r="U218">
        <f>+H218/'Total x Ano'!$H$30</f>
        <v>1.8632556666262962E-5</v>
      </c>
      <c r="V218">
        <f>+I218/'Total x Ano'!$H$30</f>
        <v>0</v>
      </c>
      <c r="W218">
        <f>+J218/'Total x Ano'!$H$30</f>
        <v>0</v>
      </c>
      <c r="X218">
        <f>+K218/'Total x Ano'!$H$30</f>
        <v>9.3162783331314808E-6</v>
      </c>
      <c r="Y218">
        <f>+L218/'Total x Ano'!$H$30</f>
        <v>1.3042789666384074E-4</v>
      </c>
    </row>
    <row r="219" spans="1:25" x14ac:dyDescent="0.25">
      <c r="A219" s="1" t="s">
        <v>12</v>
      </c>
      <c r="B219">
        <f>m!B236</f>
        <v>3</v>
      </c>
      <c r="C219">
        <f>m!C236</f>
        <v>1</v>
      </c>
      <c r="D219">
        <f>m!D236</f>
        <v>5</v>
      </c>
      <c r="E219">
        <f>m!E236</f>
        <v>0</v>
      </c>
      <c r="F219">
        <f>m!F236</f>
        <v>11</v>
      </c>
      <c r="G219">
        <f>m!G236</f>
        <v>0</v>
      </c>
      <c r="H219">
        <f>m!H236</f>
        <v>2</v>
      </c>
      <c r="I219">
        <f>m!I236</f>
        <v>0</v>
      </c>
      <c r="J219">
        <f>m!J236</f>
        <v>0</v>
      </c>
      <c r="K219">
        <f>m!K236</f>
        <v>3</v>
      </c>
      <c r="L219">
        <f t="shared" si="6"/>
        <v>25</v>
      </c>
      <c r="N219" s="1" t="s">
        <v>12</v>
      </c>
      <c r="O219">
        <f>+B219/'Total x Ano'!$H$30</f>
        <v>2.7948834999394441E-5</v>
      </c>
      <c r="P219">
        <f>+C219/'Total x Ano'!$H$30</f>
        <v>9.3162783331314808E-6</v>
      </c>
      <c r="Q219">
        <f>+D219/'Total x Ano'!$H$30</f>
        <v>4.6581391665657406E-5</v>
      </c>
      <c r="R219">
        <f>+E219/'Total x Ano'!$H$30</f>
        <v>0</v>
      </c>
      <c r="S219">
        <f>+F219/'Total x Ano'!$H$30</f>
        <v>1.0247906166444629E-4</v>
      </c>
      <c r="T219">
        <f>+G219/'Total x Ano'!$H$30</f>
        <v>0</v>
      </c>
      <c r="U219">
        <f>+H219/'Total x Ano'!$H$30</f>
        <v>1.8632556666262962E-5</v>
      </c>
      <c r="V219">
        <f>+I219/'Total x Ano'!$H$30</f>
        <v>0</v>
      </c>
      <c r="W219">
        <f>+J219/'Total x Ano'!$H$30</f>
        <v>0</v>
      </c>
      <c r="X219">
        <f>+K219/'Total x Ano'!$H$30</f>
        <v>2.7948834999394441E-5</v>
      </c>
      <c r="Y219">
        <f>+L219/'Total x Ano'!$H$30</f>
        <v>2.3290695832828702E-4</v>
      </c>
    </row>
    <row r="220" spans="1:25" x14ac:dyDescent="0.25">
      <c r="A220" s="1" t="s">
        <v>11</v>
      </c>
      <c r="B220">
        <f>m!B237</f>
        <v>0</v>
      </c>
      <c r="C220">
        <f>m!C237</f>
        <v>1</v>
      </c>
      <c r="D220">
        <f>m!D237</f>
        <v>4</v>
      </c>
      <c r="E220">
        <f>m!E237</f>
        <v>0</v>
      </c>
      <c r="F220">
        <f>m!F237</f>
        <v>1</v>
      </c>
      <c r="G220">
        <f>m!G237</f>
        <v>0</v>
      </c>
      <c r="H220">
        <f>m!H237</f>
        <v>1</v>
      </c>
      <c r="I220">
        <f>m!I237</f>
        <v>0</v>
      </c>
      <c r="J220">
        <f>m!J237</f>
        <v>0</v>
      </c>
      <c r="K220">
        <f>m!K237</f>
        <v>0</v>
      </c>
      <c r="L220">
        <f t="shared" si="6"/>
        <v>7</v>
      </c>
      <c r="N220" s="1" t="s">
        <v>11</v>
      </c>
      <c r="O220">
        <f>+B220/'Total x Ano'!$H$30</f>
        <v>0</v>
      </c>
      <c r="P220">
        <f>+C220/'Total x Ano'!$H$30</f>
        <v>9.3162783331314808E-6</v>
      </c>
      <c r="Q220">
        <f>+D220/'Total x Ano'!$H$30</f>
        <v>3.7265113332525923E-5</v>
      </c>
      <c r="R220">
        <f>+E220/'Total x Ano'!$H$30</f>
        <v>0</v>
      </c>
      <c r="S220">
        <f>+F220/'Total x Ano'!$H$30</f>
        <v>9.3162783331314808E-6</v>
      </c>
      <c r="T220">
        <f>+G220/'Total x Ano'!$H$30</f>
        <v>0</v>
      </c>
      <c r="U220">
        <f>+H220/'Total x Ano'!$H$30</f>
        <v>9.3162783331314808E-6</v>
      </c>
      <c r="V220">
        <f>+I220/'Total x Ano'!$H$30</f>
        <v>0</v>
      </c>
      <c r="W220">
        <f>+J220/'Total x Ano'!$H$30</f>
        <v>0</v>
      </c>
      <c r="X220">
        <f>+K220/'Total x Ano'!$H$30</f>
        <v>0</v>
      </c>
      <c r="Y220">
        <f>+L220/'Total x Ano'!$H$30</f>
        <v>6.5213948331920371E-5</v>
      </c>
    </row>
    <row r="221" spans="1:25" x14ac:dyDescent="0.25">
      <c r="A221" s="1" t="s">
        <v>10</v>
      </c>
      <c r="B221">
        <f>m!B238</f>
        <v>0</v>
      </c>
      <c r="C221">
        <f>m!C238</f>
        <v>0</v>
      </c>
      <c r="D221">
        <f>m!D238</f>
        <v>4</v>
      </c>
      <c r="E221">
        <f>m!E238</f>
        <v>0</v>
      </c>
      <c r="F221">
        <f>m!F238</f>
        <v>0</v>
      </c>
      <c r="G221">
        <f>m!G238</f>
        <v>0</v>
      </c>
      <c r="H221">
        <f>m!H238</f>
        <v>0</v>
      </c>
      <c r="I221">
        <f>m!I238</f>
        <v>0</v>
      </c>
      <c r="J221">
        <f>m!J238</f>
        <v>0</v>
      </c>
      <c r="K221">
        <f>m!K238</f>
        <v>0</v>
      </c>
      <c r="L221">
        <f t="shared" si="6"/>
        <v>4</v>
      </c>
      <c r="N221" s="1" t="s">
        <v>10</v>
      </c>
      <c r="O221">
        <f>+B221/'Total x Ano'!$H$30</f>
        <v>0</v>
      </c>
      <c r="P221">
        <f>+C221/'Total x Ano'!$H$30</f>
        <v>0</v>
      </c>
      <c r="Q221">
        <f>+D221/'Total x Ano'!$H$30</f>
        <v>3.7265113332525923E-5</v>
      </c>
      <c r="R221">
        <f>+E221/'Total x Ano'!$H$30</f>
        <v>0</v>
      </c>
      <c r="S221">
        <f>+F221/'Total x Ano'!$H$30</f>
        <v>0</v>
      </c>
      <c r="T221">
        <f>+G221/'Total x Ano'!$H$30</f>
        <v>0</v>
      </c>
      <c r="U221">
        <f>+H221/'Total x Ano'!$H$30</f>
        <v>0</v>
      </c>
      <c r="V221">
        <f>+I221/'Total x Ano'!$H$30</f>
        <v>0</v>
      </c>
      <c r="W221">
        <f>+J221/'Total x Ano'!$H$30</f>
        <v>0</v>
      </c>
      <c r="X221">
        <f>+K221/'Total x Ano'!$H$30</f>
        <v>0</v>
      </c>
      <c r="Y221">
        <f>+L221/'Total x Ano'!$H$30</f>
        <v>3.7265113332525923E-5</v>
      </c>
    </row>
    <row r="222" spans="1:25" x14ac:dyDescent="0.25">
      <c r="A222" s="1" t="s">
        <v>9</v>
      </c>
      <c r="B222">
        <f>m!B239</f>
        <v>1</v>
      </c>
      <c r="C222">
        <f>m!C239</f>
        <v>0</v>
      </c>
      <c r="D222">
        <f>m!D239</f>
        <v>5</v>
      </c>
      <c r="E222">
        <f>m!E239</f>
        <v>0</v>
      </c>
      <c r="F222">
        <f>m!F239</f>
        <v>2</v>
      </c>
      <c r="G222">
        <f>m!G239</f>
        <v>0</v>
      </c>
      <c r="H222">
        <f>m!H239</f>
        <v>0</v>
      </c>
      <c r="I222">
        <f>m!I239</f>
        <v>0</v>
      </c>
      <c r="J222">
        <f>m!J239</f>
        <v>0</v>
      </c>
      <c r="K222">
        <f>m!K239</f>
        <v>1</v>
      </c>
      <c r="L222">
        <f t="shared" si="6"/>
        <v>9</v>
      </c>
      <c r="N222" s="1" t="s">
        <v>9</v>
      </c>
      <c r="O222">
        <f>+B222/'Total x Ano'!$H$30</f>
        <v>9.3162783331314808E-6</v>
      </c>
      <c r="P222">
        <f>+C222/'Total x Ano'!$H$30</f>
        <v>0</v>
      </c>
      <c r="Q222">
        <f>+D222/'Total x Ano'!$H$30</f>
        <v>4.6581391665657406E-5</v>
      </c>
      <c r="R222">
        <f>+E222/'Total x Ano'!$H$30</f>
        <v>0</v>
      </c>
      <c r="S222">
        <f>+F222/'Total x Ano'!$H$30</f>
        <v>1.8632556666262962E-5</v>
      </c>
      <c r="T222">
        <f>+G222/'Total x Ano'!$H$30</f>
        <v>0</v>
      </c>
      <c r="U222">
        <f>+H222/'Total x Ano'!$H$30</f>
        <v>0</v>
      </c>
      <c r="V222">
        <f>+I222/'Total x Ano'!$H$30</f>
        <v>0</v>
      </c>
      <c r="W222">
        <f>+J222/'Total x Ano'!$H$30</f>
        <v>0</v>
      </c>
      <c r="X222">
        <f>+K222/'Total x Ano'!$H$30</f>
        <v>9.3162783331314808E-6</v>
      </c>
      <c r="Y222">
        <f>+L222/'Total x Ano'!$H$30</f>
        <v>8.3846504998183322E-5</v>
      </c>
    </row>
    <row r="223" spans="1:25" x14ac:dyDescent="0.25">
      <c r="A223" s="1" t="s">
        <v>8</v>
      </c>
      <c r="B223">
        <f>m!B240</f>
        <v>0</v>
      </c>
      <c r="C223">
        <f>m!C240</f>
        <v>2</v>
      </c>
      <c r="D223">
        <f>m!D240</f>
        <v>4</v>
      </c>
      <c r="E223">
        <f>m!E240</f>
        <v>0</v>
      </c>
      <c r="F223">
        <f>m!F240</f>
        <v>5</v>
      </c>
      <c r="G223">
        <f>m!G240</f>
        <v>1</v>
      </c>
      <c r="H223">
        <f>m!H240</f>
        <v>2</v>
      </c>
      <c r="I223">
        <f>m!I240</f>
        <v>0</v>
      </c>
      <c r="J223">
        <f>m!J240</f>
        <v>0</v>
      </c>
      <c r="K223">
        <f>m!K240</f>
        <v>0</v>
      </c>
      <c r="L223">
        <f t="shared" si="6"/>
        <v>14</v>
      </c>
      <c r="N223" s="1" t="s">
        <v>8</v>
      </c>
      <c r="O223">
        <f>+B223/'Total x Ano'!$H$30</f>
        <v>0</v>
      </c>
      <c r="P223">
        <f>+C223/'Total x Ano'!$H$30</f>
        <v>1.8632556666262962E-5</v>
      </c>
      <c r="Q223">
        <f>+D223/'Total x Ano'!$H$30</f>
        <v>3.7265113332525923E-5</v>
      </c>
      <c r="R223">
        <f>+E223/'Total x Ano'!$H$30</f>
        <v>0</v>
      </c>
      <c r="S223">
        <f>+F223/'Total x Ano'!$H$30</f>
        <v>4.6581391665657406E-5</v>
      </c>
      <c r="T223">
        <f>+G223/'Total x Ano'!$H$30</f>
        <v>9.3162783331314808E-6</v>
      </c>
      <c r="U223">
        <f>+H223/'Total x Ano'!$H$30</f>
        <v>1.8632556666262962E-5</v>
      </c>
      <c r="V223">
        <f>+I223/'Total x Ano'!$H$30</f>
        <v>0</v>
      </c>
      <c r="W223">
        <f>+J223/'Total x Ano'!$H$30</f>
        <v>0</v>
      </c>
      <c r="X223">
        <f>+K223/'Total x Ano'!$H$30</f>
        <v>0</v>
      </c>
      <c r="Y223">
        <f>+L223/'Total x Ano'!$H$30</f>
        <v>1.3042789666384074E-4</v>
      </c>
    </row>
    <row r="224" spans="1:25" x14ac:dyDescent="0.25">
      <c r="A224" s="1" t="s">
        <v>7</v>
      </c>
      <c r="B224">
        <f>m!B241</f>
        <v>20</v>
      </c>
      <c r="C224">
        <f>m!C241</f>
        <v>41</v>
      </c>
      <c r="D224">
        <f>m!D241</f>
        <v>169</v>
      </c>
      <c r="E224">
        <f>m!E241</f>
        <v>14</v>
      </c>
      <c r="F224">
        <f>m!F241</f>
        <v>200</v>
      </c>
      <c r="G224">
        <f>m!G241</f>
        <v>25</v>
      </c>
      <c r="H224">
        <f>m!H241</f>
        <v>50</v>
      </c>
      <c r="I224">
        <f>m!I241</f>
        <v>5</v>
      </c>
      <c r="J224">
        <f>m!J241</f>
        <v>14</v>
      </c>
      <c r="K224">
        <f>m!K241</f>
        <v>66</v>
      </c>
      <c r="L224">
        <f t="shared" si="6"/>
        <v>604</v>
      </c>
      <c r="N224" s="1" t="s">
        <v>7</v>
      </c>
      <c r="O224">
        <f>+B224/'Total x Ano'!$H$30</f>
        <v>1.8632556666262962E-4</v>
      </c>
      <c r="P224">
        <f>+C224/'Total x Ano'!$H$30</f>
        <v>3.8196741165839068E-4</v>
      </c>
      <c r="Q224">
        <f>+D224/'Total x Ano'!$H$30</f>
        <v>1.5744510382992203E-3</v>
      </c>
      <c r="R224">
        <f>+E224/'Total x Ano'!$H$30</f>
        <v>1.3042789666384074E-4</v>
      </c>
      <c r="S224">
        <f>+F224/'Total x Ano'!$H$30</f>
        <v>1.8632556666262961E-3</v>
      </c>
      <c r="T224">
        <f>+G224/'Total x Ano'!$H$30</f>
        <v>2.3290695832828702E-4</v>
      </c>
      <c r="U224">
        <f>+H224/'Total x Ano'!$H$30</f>
        <v>4.6581391665657403E-4</v>
      </c>
      <c r="V224">
        <f>+I224/'Total x Ano'!$H$30</f>
        <v>4.6581391665657406E-5</v>
      </c>
      <c r="W224">
        <f>+J224/'Total x Ano'!$H$30</f>
        <v>1.3042789666384074E-4</v>
      </c>
      <c r="X224">
        <f>+K224/'Total x Ano'!$H$30</f>
        <v>6.1487436998667775E-4</v>
      </c>
      <c r="Y224">
        <f>+L224/'Total x Ano'!$H$30</f>
        <v>5.6270321132114139E-3</v>
      </c>
    </row>
    <row r="225" spans="1:25" x14ac:dyDescent="0.25">
      <c r="L225" s="1"/>
    </row>
    <row r="226" spans="1:25" x14ac:dyDescent="0.25">
      <c r="L226" s="1"/>
    </row>
    <row r="227" spans="1:25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  <c r="M227" s="1"/>
      <c r="N227" s="1"/>
      <c r="O227" s="23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x14ac:dyDescent="0.25">
      <c r="B228" s="1" t="s">
        <v>505</v>
      </c>
      <c r="C228" s="1" t="s">
        <v>550</v>
      </c>
      <c r="D228" s="1" t="s">
        <v>1</v>
      </c>
      <c r="E228" s="1" t="s">
        <v>531</v>
      </c>
      <c r="F228" s="1" t="s">
        <v>510</v>
      </c>
      <c r="G228" s="1" t="s">
        <v>537</v>
      </c>
      <c r="H228" s="1" t="s">
        <v>2</v>
      </c>
      <c r="I228" s="1" t="s">
        <v>3</v>
      </c>
      <c r="J228" s="1" t="s">
        <v>6</v>
      </c>
      <c r="K228" s="1" t="s">
        <v>533</v>
      </c>
      <c r="L228" s="1" t="s">
        <v>565</v>
      </c>
      <c r="N228" s="1"/>
      <c r="O228" s="1" t="s">
        <v>505</v>
      </c>
      <c r="P228" s="1" t="s">
        <v>541</v>
      </c>
      <c r="Q228" s="1" t="s">
        <v>1</v>
      </c>
      <c r="R228" s="1" t="s">
        <v>531</v>
      </c>
      <c r="S228" s="1" t="s">
        <v>510</v>
      </c>
      <c r="T228" s="1" t="s">
        <v>537</v>
      </c>
      <c r="U228" s="1" t="s">
        <v>2</v>
      </c>
      <c r="V228" s="1" t="s">
        <v>3</v>
      </c>
      <c r="W228" s="1" t="s">
        <v>6</v>
      </c>
      <c r="X228" s="1" t="s">
        <v>533</v>
      </c>
      <c r="Y228" s="1" t="s">
        <v>565</v>
      </c>
    </row>
    <row r="229" spans="1:25" x14ac:dyDescent="0.25">
      <c r="A229" s="1" t="s">
        <v>34</v>
      </c>
      <c r="B229">
        <f>m!B249</f>
        <v>0</v>
      </c>
      <c r="C229">
        <f>m!C249</f>
        <v>0</v>
      </c>
      <c r="D229">
        <f>m!D249</f>
        <v>2</v>
      </c>
      <c r="E229">
        <f>m!E249</f>
        <v>0</v>
      </c>
      <c r="F229">
        <f>m!F249</f>
        <v>0</v>
      </c>
      <c r="G229">
        <f>m!G249</f>
        <v>0</v>
      </c>
      <c r="H229">
        <f>m!H249</f>
        <v>0</v>
      </c>
      <c r="I229">
        <f>m!I249</f>
        <v>0</v>
      </c>
      <c r="J229">
        <f>m!J249</f>
        <v>0</v>
      </c>
      <c r="K229">
        <f>m!K249</f>
        <v>0</v>
      </c>
      <c r="L229">
        <f>SUM(B229:K229)</f>
        <v>2</v>
      </c>
      <c r="N229" s="1" t="s">
        <v>34</v>
      </c>
      <c r="O229">
        <f>+B229/'Total x Ano'!$I$30</f>
        <v>0</v>
      </c>
      <c r="P229">
        <f>+C229/'Total x Ano'!$I$30</f>
        <v>0</v>
      </c>
      <c r="Q229">
        <f>+D229/'Total x Ano'!$I$30</f>
        <v>1.8389282726027272E-5</v>
      </c>
      <c r="R229">
        <f>+E229/'Total x Ano'!$I$30</f>
        <v>0</v>
      </c>
      <c r="S229">
        <f>+F229/'Total x Ano'!$I$30</f>
        <v>0</v>
      </c>
      <c r="T229">
        <f>+G229/'Total x Ano'!$I$30</f>
        <v>0</v>
      </c>
      <c r="U229">
        <f>+H229/'Total x Ano'!$I$30</f>
        <v>0</v>
      </c>
      <c r="V229">
        <f>+I229/'Total x Ano'!$I$30</f>
        <v>0</v>
      </c>
      <c r="W229">
        <f>+J229/'Total x Ano'!$I$30</f>
        <v>0</v>
      </c>
      <c r="X229">
        <f>+K229/'Total x Ano'!$I$30</f>
        <v>0</v>
      </c>
      <c r="Y229">
        <f>+L229/'Total x Ano'!$I$30</f>
        <v>1.8389282726027272E-5</v>
      </c>
    </row>
    <row r="230" spans="1:25" x14ac:dyDescent="0.25">
      <c r="A230" s="1" t="s">
        <v>33</v>
      </c>
      <c r="B230">
        <f>m!B250</f>
        <v>0</v>
      </c>
      <c r="C230">
        <f>m!C250</f>
        <v>0</v>
      </c>
      <c r="D230">
        <f>m!D250</f>
        <v>1</v>
      </c>
      <c r="E230">
        <f>m!E250</f>
        <v>0</v>
      </c>
      <c r="F230">
        <f>m!F250</f>
        <v>0</v>
      </c>
      <c r="G230">
        <f>m!G250</f>
        <v>0</v>
      </c>
      <c r="H230">
        <f>m!H250</f>
        <v>0</v>
      </c>
      <c r="I230">
        <f>m!I250</f>
        <v>0</v>
      </c>
      <c r="J230">
        <f>m!J250</f>
        <v>1</v>
      </c>
      <c r="K230">
        <f>m!K250</f>
        <v>0</v>
      </c>
      <c r="L230">
        <f t="shared" ref="L230:L256" si="7">SUM(B230:K230)</f>
        <v>2</v>
      </c>
      <c r="N230" s="1" t="s">
        <v>33</v>
      </c>
      <c r="O230">
        <f>+B230/'Total x Ano'!$I$30</f>
        <v>0</v>
      </c>
      <c r="P230">
        <f>+C230/'Total x Ano'!$I$30</f>
        <v>0</v>
      </c>
      <c r="Q230">
        <f>+D230/'Total x Ano'!$I$30</f>
        <v>9.1946413630136358E-6</v>
      </c>
      <c r="R230">
        <f>+E230/'Total x Ano'!$I$30</f>
        <v>0</v>
      </c>
      <c r="S230">
        <f>+F230/'Total x Ano'!$I$30</f>
        <v>0</v>
      </c>
      <c r="T230">
        <f>+G230/'Total x Ano'!$I$30</f>
        <v>0</v>
      </c>
      <c r="U230">
        <f>+H230/'Total x Ano'!$I$30</f>
        <v>0</v>
      </c>
      <c r="V230">
        <f>+I230/'Total x Ano'!$I$30</f>
        <v>0</v>
      </c>
      <c r="W230">
        <f>+J230/'Total x Ano'!$I$30</f>
        <v>9.1946413630136358E-6</v>
      </c>
      <c r="X230">
        <f>+K230/'Total x Ano'!$I$30</f>
        <v>0</v>
      </c>
      <c r="Y230">
        <f>+L230/'Total x Ano'!$I$30</f>
        <v>1.8389282726027272E-5</v>
      </c>
    </row>
    <row r="231" spans="1:25" x14ac:dyDescent="0.25">
      <c r="A231" s="1" t="s">
        <v>32</v>
      </c>
      <c r="B231">
        <f>m!B251</f>
        <v>1</v>
      </c>
      <c r="C231">
        <f>m!C251</f>
        <v>0</v>
      </c>
      <c r="D231">
        <f>m!D251</f>
        <v>4</v>
      </c>
      <c r="E231">
        <f>m!E251</f>
        <v>0</v>
      </c>
      <c r="F231">
        <f>m!F251</f>
        <v>3</v>
      </c>
      <c r="G231">
        <f>m!G251</f>
        <v>0</v>
      </c>
      <c r="H231">
        <f>m!H251</f>
        <v>1</v>
      </c>
      <c r="I231">
        <f>m!I251</f>
        <v>0</v>
      </c>
      <c r="J231">
        <f>m!J251</f>
        <v>0</v>
      </c>
      <c r="K231">
        <f>m!K251</f>
        <v>0</v>
      </c>
      <c r="L231">
        <f t="shared" si="7"/>
        <v>9</v>
      </c>
      <c r="N231" s="1" t="s">
        <v>32</v>
      </c>
      <c r="O231">
        <f>+B231/'Total x Ano'!$I$30</f>
        <v>9.1946413630136358E-6</v>
      </c>
      <c r="P231">
        <f>+C231/'Total x Ano'!$I$30</f>
        <v>0</v>
      </c>
      <c r="Q231">
        <f>+D231/'Total x Ano'!$I$30</f>
        <v>3.6778565452054543E-5</v>
      </c>
      <c r="R231">
        <f>+E231/'Total x Ano'!$I$30</f>
        <v>0</v>
      </c>
      <c r="S231">
        <f>+F231/'Total x Ano'!$I$30</f>
        <v>2.7583924089040907E-5</v>
      </c>
      <c r="T231">
        <f>+G231/'Total x Ano'!$I$30</f>
        <v>0</v>
      </c>
      <c r="U231">
        <f>+H231/'Total x Ano'!$I$30</f>
        <v>9.1946413630136358E-6</v>
      </c>
      <c r="V231">
        <f>+I231/'Total x Ano'!$I$30</f>
        <v>0</v>
      </c>
      <c r="W231">
        <f>+J231/'Total x Ano'!$I$30</f>
        <v>0</v>
      </c>
      <c r="X231">
        <f>+K231/'Total x Ano'!$I$30</f>
        <v>0</v>
      </c>
      <c r="Y231">
        <f>+L231/'Total x Ano'!$I$30</f>
        <v>8.2751772267122722E-5</v>
      </c>
    </row>
    <row r="232" spans="1:25" x14ac:dyDescent="0.25">
      <c r="A232" s="1" t="s">
        <v>31</v>
      </c>
      <c r="B232">
        <f>m!B252</f>
        <v>0</v>
      </c>
      <c r="C232">
        <f>m!C252</f>
        <v>0</v>
      </c>
      <c r="D232">
        <f>m!D252</f>
        <v>1</v>
      </c>
      <c r="E232">
        <f>m!E252</f>
        <v>0</v>
      </c>
      <c r="F232">
        <f>m!F252</f>
        <v>0</v>
      </c>
      <c r="G232">
        <f>m!G252</f>
        <v>0</v>
      </c>
      <c r="H232">
        <f>m!H252</f>
        <v>0</v>
      </c>
      <c r="I232">
        <f>m!I252</f>
        <v>0</v>
      </c>
      <c r="J232">
        <f>m!J252</f>
        <v>0</v>
      </c>
      <c r="K232">
        <f>m!K252</f>
        <v>0</v>
      </c>
      <c r="L232">
        <f t="shared" si="7"/>
        <v>1</v>
      </c>
      <c r="N232" s="1" t="s">
        <v>31</v>
      </c>
      <c r="O232">
        <f>+B232/'Total x Ano'!$I$30</f>
        <v>0</v>
      </c>
      <c r="P232">
        <f>+C232/'Total x Ano'!$I$30</f>
        <v>0</v>
      </c>
      <c r="Q232">
        <f>+D232/'Total x Ano'!$I$30</f>
        <v>9.1946413630136358E-6</v>
      </c>
      <c r="R232">
        <f>+E232/'Total x Ano'!$I$30</f>
        <v>0</v>
      </c>
      <c r="S232">
        <f>+F232/'Total x Ano'!$I$30</f>
        <v>0</v>
      </c>
      <c r="T232">
        <f>+G232/'Total x Ano'!$I$30</f>
        <v>0</v>
      </c>
      <c r="U232">
        <f>+H232/'Total x Ano'!$I$30</f>
        <v>0</v>
      </c>
      <c r="V232">
        <f>+I232/'Total x Ano'!$I$30</f>
        <v>0</v>
      </c>
      <c r="W232">
        <f>+J232/'Total x Ano'!$I$30</f>
        <v>0</v>
      </c>
      <c r="X232">
        <f>+K232/'Total x Ano'!$I$30</f>
        <v>0</v>
      </c>
      <c r="Y232">
        <f>+L232/'Total x Ano'!$I$30</f>
        <v>9.1946413630136358E-6</v>
      </c>
    </row>
    <row r="233" spans="1:25" x14ac:dyDescent="0.25">
      <c r="A233" s="1" t="s">
        <v>30</v>
      </c>
      <c r="B233">
        <f>m!B253</f>
        <v>0</v>
      </c>
      <c r="C233">
        <f>m!C253</f>
        <v>1</v>
      </c>
      <c r="D233">
        <f>m!D253</f>
        <v>4</v>
      </c>
      <c r="E233">
        <f>m!E253</f>
        <v>0</v>
      </c>
      <c r="F233">
        <f>m!F253</f>
        <v>3</v>
      </c>
      <c r="G233">
        <f>m!G253</f>
        <v>3</v>
      </c>
      <c r="H233">
        <f>m!H253</f>
        <v>0</v>
      </c>
      <c r="I233">
        <f>m!I253</f>
        <v>0</v>
      </c>
      <c r="J233">
        <f>m!J253</f>
        <v>1</v>
      </c>
      <c r="K233">
        <f>m!K253</f>
        <v>0</v>
      </c>
      <c r="L233">
        <f t="shared" si="7"/>
        <v>12</v>
      </c>
      <c r="N233" s="1" t="s">
        <v>30</v>
      </c>
      <c r="O233">
        <f>+B233/'Total x Ano'!$I$30</f>
        <v>0</v>
      </c>
      <c r="P233">
        <f>+C233/'Total x Ano'!$I$30</f>
        <v>9.1946413630136358E-6</v>
      </c>
      <c r="Q233">
        <f>+D233/'Total x Ano'!$I$30</f>
        <v>3.6778565452054543E-5</v>
      </c>
      <c r="R233">
        <f>+E233/'Total x Ano'!$I$30</f>
        <v>0</v>
      </c>
      <c r="S233">
        <f>+F233/'Total x Ano'!$I$30</f>
        <v>2.7583924089040907E-5</v>
      </c>
      <c r="T233">
        <f>+G233/'Total x Ano'!$I$30</f>
        <v>2.7583924089040907E-5</v>
      </c>
      <c r="U233">
        <f>+H233/'Total x Ano'!$I$30</f>
        <v>0</v>
      </c>
      <c r="V233">
        <f>+I233/'Total x Ano'!$I$30</f>
        <v>0</v>
      </c>
      <c r="W233">
        <f>+J233/'Total x Ano'!$I$30</f>
        <v>9.1946413630136358E-6</v>
      </c>
      <c r="X233">
        <f>+K233/'Total x Ano'!$I$30</f>
        <v>0</v>
      </c>
      <c r="Y233">
        <f>+L233/'Total x Ano'!$I$30</f>
        <v>1.1033569635616363E-4</v>
      </c>
    </row>
    <row r="234" spans="1:25" x14ac:dyDescent="0.25">
      <c r="A234" s="1" t="s">
        <v>29</v>
      </c>
      <c r="B234">
        <f>m!B254</f>
        <v>0</v>
      </c>
      <c r="C234">
        <f>m!C254</f>
        <v>0</v>
      </c>
      <c r="D234">
        <f>m!D254</f>
        <v>1</v>
      </c>
      <c r="E234">
        <f>m!E254</f>
        <v>0</v>
      </c>
      <c r="F234">
        <f>m!F254</f>
        <v>0</v>
      </c>
      <c r="G234">
        <f>m!G254</f>
        <v>0</v>
      </c>
      <c r="H234">
        <f>m!H254</f>
        <v>0</v>
      </c>
      <c r="I234">
        <f>m!I254</f>
        <v>0</v>
      </c>
      <c r="J234">
        <f>m!J254</f>
        <v>0</v>
      </c>
      <c r="K234">
        <f>m!K254</f>
        <v>0</v>
      </c>
      <c r="L234">
        <f t="shared" si="7"/>
        <v>1</v>
      </c>
      <c r="N234" s="1" t="s">
        <v>29</v>
      </c>
      <c r="O234">
        <f>+B234/'Total x Ano'!$I$30</f>
        <v>0</v>
      </c>
      <c r="P234">
        <f>+C234/'Total x Ano'!$I$30</f>
        <v>0</v>
      </c>
      <c r="Q234">
        <f>+D234/'Total x Ano'!$I$30</f>
        <v>9.1946413630136358E-6</v>
      </c>
      <c r="R234">
        <f>+E234/'Total x Ano'!$I$30</f>
        <v>0</v>
      </c>
      <c r="S234">
        <f>+F234/'Total x Ano'!$I$30</f>
        <v>0</v>
      </c>
      <c r="T234">
        <f>+G234/'Total x Ano'!$I$30</f>
        <v>0</v>
      </c>
      <c r="U234">
        <f>+H234/'Total x Ano'!$I$30</f>
        <v>0</v>
      </c>
      <c r="V234">
        <f>+I234/'Total x Ano'!$I$30</f>
        <v>0</v>
      </c>
      <c r="W234">
        <f>+J234/'Total x Ano'!$I$30</f>
        <v>0</v>
      </c>
      <c r="X234">
        <f>+K234/'Total x Ano'!$I$30</f>
        <v>0</v>
      </c>
      <c r="Y234">
        <f>+L234/'Total x Ano'!$I$30</f>
        <v>9.1946413630136358E-6</v>
      </c>
    </row>
    <row r="235" spans="1:25" x14ac:dyDescent="0.25">
      <c r="A235" s="1" t="s">
        <v>28</v>
      </c>
      <c r="B235">
        <f>m!B255</f>
        <v>0</v>
      </c>
      <c r="C235">
        <f>m!C255</f>
        <v>0</v>
      </c>
      <c r="D235">
        <f>m!D255</f>
        <v>2</v>
      </c>
      <c r="E235">
        <f>m!E255</f>
        <v>0</v>
      </c>
      <c r="F235">
        <f>m!F255</f>
        <v>0</v>
      </c>
      <c r="G235">
        <f>m!G255</f>
        <v>0</v>
      </c>
      <c r="H235">
        <f>m!H255</f>
        <v>0</v>
      </c>
      <c r="I235">
        <f>m!I255</f>
        <v>0</v>
      </c>
      <c r="J235">
        <f>m!J255</f>
        <v>0</v>
      </c>
      <c r="K235">
        <f>m!K255</f>
        <v>0</v>
      </c>
      <c r="L235">
        <f t="shared" si="7"/>
        <v>2</v>
      </c>
      <c r="N235" s="1" t="s">
        <v>28</v>
      </c>
      <c r="O235">
        <f>+B235/'Total x Ano'!$I$30</f>
        <v>0</v>
      </c>
      <c r="P235">
        <f>+C235/'Total x Ano'!$I$30</f>
        <v>0</v>
      </c>
      <c r="Q235">
        <f>+D235/'Total x Ano'!$I$30</f>
        <v>1.8389282726027272E-5</v>
      </c>
      <c r="R235">
        <f>+E235/'Total x Ano'!$I$30</f>
        <v>0</v>
      </c>
      <c r="S235">
        <f>+F235/'Total x Ano'!$I$30</f>
        <v>0</v>
      </c>
      <c r="T235">
        <f>+G235/'Total x Ano'!$I$30</f>
        <v>0</v>
      </c>
      <c r="U235">
        <f>+H235/'Total x Ano'!$I$30</f>
        <v>0</v>
      </c>
      <c r="V235">
        <f>+I235/'Total x Ano'!$I$30</f>
        <v>0</v>
      </c>
      <c r="W235">
        <f>+J235/'Total x Ano'!$I$30</f>
        <v>0</v>
      </c>
      <c r="X235">
        <f>+K235/'Total x Ano'!$I$30</f>
        <v>0</v>
      </c>
      <c r="Y235">
        <f>+L235/'Total x Ano'!$I$30</f>
        <v>1.8389282726027272E-5</v>
      </c>
    </row>
    <row r="236" spans="1:25" x14ac:dyDescent="0.25">
      <c r="A236" s="1" t="s">
        <v>27</v>
      </c>
      <c r="B236">
        <f>m!B256</f>
        <v>0</v>
      </c>
      <c r="C236">
        <f>m!C256</f>
        <v>0</v>
      </c>
      <c r="D236">
        <f>m!D256</f>
        <v>4</v>
      </c>
      <c r="E236">
        <f>m!E256</f>
        <v>0</v>
      </c>
      <c r="F236">
        <f>m!F256</f>
        <v>0</v>
      </c>
      <c r="G236">
        <f>m!G256</f>
        <v>0</v>
      </c>
      <c r="H236">
        <f>m!H256</f>
        <v>0</v>
      </c>
      <c r="I236">
        <f>m!I256</f>
        <v>0</v>
      </c>
      <c r="J236">
        <f>m!J256</f>
        <v>0</v>
      </c>
      <c r="K236">
        <f>m!K256</f>
        <v>0</v>
      </c>
      <c r="L236">
        <f t="shared" si="7"/>
        <v>4</v>
      </c>
      <c r="N236" s="1" t="s">
        <v>27</v>
      </c>
      <c r="O236">
        <f>+B236/'Total x Ano'!$I$30</f>
        <v>0</v>
      </c>
      <c r="P236">
        <f>+C236/'Total x Ano'!$I$30</f>
        <v>0</v>
      </c>
      <c r="Q236">
        <f>+D236/'Total x Ano'!$I$30</f>
        <v>3.6778565452054543E-5</v>
      </c>
      <c r="R236">
        <f>+E236/'Total x Ano'!$I$30</f>
        <v>0</v>
      </c>
      <c r="S236">
        <f>+F236/'Total x Ano'!$I$30</f>
        <v>0</v>
      </c>
      <c r="T236">
        <f>+G236/'Total x Ano'!$I$30</f>
        <v>0</v>
      </c>
      <c r="U236">
        <f>+H236/'Total x Ano'!$I$30</f>
        <v>0</v>
      </c>
      <c r="V236">
        <f>+I236/'Total x Ano'!$I$30</f>
        <v>0</v>
      </c>
      <c r="W236">
        <f>+J236/'Total x Ano'!$I$30</f>
        <v>0</v>
      </c>
      <c r="X236">
        <f>+K236/'Total x Ano'!$I$30</f>
        <v>0</v>
      </c>
      <c r="Y236">
        <f>+L236/'Total x Ano'!$I$30</f>
        <v>3.6778565452054543E-5</v>
      </c>
    </row>
    <row r="237" spans="1:25" x14ac:dyDescent="0.25">
      <c r="A237" s="1" t="s">
        <v>26</v>
      </c>
      <c r="B237">
        <f>m!B257</f>
        <v>0</v>
      </c>
      <c r="C237">
        <f>m!C257</f>
        <v>1</v>
      </c>
      <c r="D237">
        <f>m!D257</f>
        <v>3</v>
      </c>
      <c r="E237">
        <f>m!E257</f>
        <v>0</v>
      </c>
      <c r="F237">
        <f>m!F257</f>
        <v>1</v>
      </c>
      <c r="G237">
        <f>m!G257</f>
        <v>0</v>
      </c>
      <c r="H237">
        <f>m!H257</f>
        <v>0</v>
      </c>
      <c r="I237">
        <f>m!I257</f>
        <v>0</v>
      </c>
      <c r="J237">
        <f>m!J257</f>
        <v>1</v>
      </c>
      <c r="K237">
        <f>m!K257</f>
        <v>0</v>
      </c>
      <c r="L237">
        <f t="shared" si="7"/>
        <v>6</v>
      </c>
      <c r="N237" s="1" t="s">
        <v>26</v>
      </c>
      <c r="O237">
        <f>+B237/'Total x Ano'!$I$30</f>
        <v>0</v>
      </c>
      <c r="P237">
        <f>+C237/'Total x Ano'!$I$30</f>
        <v>9.1946413630136358E-6</v>
      </c>
      <c r="Q237">
        <f>+D237/'Total x Ano'!$I$30</f>
        <v>2.7583924089040907E-5</v>
      </c>
      <c r="R237">
        <f>+E237/'Total x Ano'!$I$30</f>
        <v>0</v>
      </c>
      <c r="S237">
        <f>+F237/'Total x Ano'!$I$30</f>
        <v>9.1946413630136358E-6</v>
      </c>
      <c r="T237">
        <f>+G237/'Total x Ano'!$I$30</f>
        <v>0</v>
      </c>
      <c r="U237">
        <f>+H237/'Total x Ano'!$I$30</f>
        <v>0</v>
      </c>
      <c r="V237">
        <f>+I237/'Total x Ano'!$I$30</f>
        <v>0</v>
      </c>
      <c r="W237">
        <f>+J237/'Total x Ano'!$I$30</f>
        <v>9.1946413630136358E-6</v>
      </c>
      <c r="X237">
        <f>+K237/'Total x Ano'!$I$30</f>
        <v>0</v>
      </c>
      <c r="Y237">
        <f>+L237/'Total x Ano'!$I$30</f>
        <v>5.5167848178081815E-5</v>
      </c>
    </row>
    <row r="238" spans="1:25" x14ac:dyDescent="0.25">
      <c r="A238" s="1" t="s">
        <v>25</v>
      </c>
      <c r="B238">
        <f>m!B258</f>
        <v>0</v>
      </c>
      <c r="C238">
        <f>m!C258</f>
        <v>5</v>
      </c>
      <c r="D238">
        <f>m!D258</f>
        <v>5</v>
      </c>
      <c r="E238">
        <f>m!E258</f>
        <v>0</v>
      </c>
      <c r="F238">
        <f>m!F258</f>
        <v>7</v>
      </c>
      <c r="G238">
        <f>m!G258</f>
        <v>0</v>
      </c>
      <c r="H238">
        <f>m!H258</f>
        <v>0</v>
      </c>
      <c r="I238">
        <f>m!I258</f>
        <v>0</v>
      </c>
      <c r="J238">
        <f>m!J258</f>
        <v>0</v>
      </c>
      <c r="K238">
        <f>m!K258</f>
        <v>1</v>
      </c>
      <c r="L238">
        <f t="shared" si="7"/>
        <v>18</v>
      </c>
      <c r="N238" s="1" t="s">
        <v>25</v>
      </c>
      <c r="O238">
        <f>+B238/'Total x Ano'!$I$30</f>
        <v>0</v>
      </c>
      <c r="P238">
        <f>+C238/'Total x Ano'!$I$30</f>
        <v>4.5973206815068179E-5</v>
      </c>
      <c r="Q238">
        <f>+D238/'Total x Ano'!$I$30</f>
        <v>4.5973206815068179E-5</v>
      </c>
      <c r="R238">
        <f>+E238/'Total x Ano'!$I$30</f>
        <v>0</v>
      </c>
      <c r="S238">
        <f>+F238/'Total x Ano'!$I$30</f>
        <v>6.4362489541095451E-5</v>
      </c>
      <c r="T238">
        <f>+G238/'Total x Ano'!$I$30</f>
        <v>0</v>
      </c>
      <c r="U238">
        <f>+H238/'Total x Ano'!$I$30</f>
        <v>0</v>
      </c>
      <c r="V238">
        <f>+I238/'Total x Ano'!$I$30</f>
        <v>0</v>
      </c>
      <c r="W238">
        <f>+J238/'Total x Ano'!$I$30</f>
        <v>0</v>
      </c>
      <c r="X238">
        <f>+K238/'Total x Ano'!$I$30</f>
        <v>9.1946413630136358E-6</v>
      </c>
      <c r="Y238">
        <f>+L238/'Total x Ano'!$I$30</f>
        <v>1.6550354453424544E-4</v>
      </c>
    </row>
    <row r="239" spans="1:25" x14ac:dyDescent="0.25">
      <c r="A239" s="1" t="s">
        <v>24</v>
      </c>
      <c r="B239">
        <f>m!B259</f>
        <v>0</v>
      </c>
      <c r="C239">
        <f>m!C259</f>
        <v>1</v>
      </c>
      <c r="D239">
        <f>m!D259</f>
        <v>4</v>
      </c>
      <c r="E239">
        <f>m!E259</f>
        <v>0</v>
      </c>
      <c r="F239">
        <f>m!F259</f>
        <v>1</v>
      </c>
      <c r="G239">
        <f>m!G259</f>
        <v>0</v>
      </c>
      <c r="H239">
        <f>m!H259</f>
        <v>0</v>
      </c>
      <c r="I239">
        <f>m!I259</f>
        <v>0</v>
      </c>
      <c r="J239">
        <f>m!J259</f>
        <v>0</v>
      </c>
      <c r="K239">
        <f>m!K259</f>
        <v>0</v>
      </c>
      <c r="L239">
        <f t="shared" si="7"/>
        <v>6</v>
      </c>
      <c r="N239" s="1" t="s">
        <v>24</v>
      </c>
      <c r="O239">
        <f>+B239/'Total x Ano'!$I$30</f>
        <v>0</v>
      </c>
      <c r="P239">
        <f>+C239/'Total x Ano'!$I$30</f>
        <v>9.1946413630136358E-6</v>
      </c>
      <c r="Q239">
        <f>+D239/'Total x Ano'!$I$30</f>
        <v>3.6778565452054543E-5</v>
      </c>
      <c r="R239">
        <f>+E239/'Total x Ano'!$I$30</f>
        <v>0</v>
      </c>
      <c r="S239">
        <f>+F239/'Total x Ano'!$I$30</f>
        <v>9.1946413630136358E-6</v>
      </c>
      <c r="T239">
        <f>+G239/'Total x Ano'!$I$30</f>
        <v>0</v>
      </c>
      <c r="U239">
        <f>+H239/'Total x Ano'!$I$30</f>
        <v>0</v>
      </c>
      <c r="V239">
        <f>+I239/'Total x Ano'!$I$30</f>
        <v>0</v>
      </c>
      <c r="W239">
        <f>+J239/'Total x Ano'!$I$30</f>
        <v>0</v>
      </c>
      <c r="X239">
        <f>+K239/'Total x Ano'!$I$30</f>
        <v>0</v>
      </c>
      <c r="Y239">
        <f>+L239/'Total x Ano'!$I$30</f>
        <v>5.5167848178081815E-5</v>
      </c>
    </row>
    <row r="240" spans="1:25" x14ac:dyDescent="0.25">
      <c r="A240" s="1" t="s">
        <v>23</v>
      </c>
      <c r="B240">
        <f>m!B260</f>
        <v>0</v>
      </c>
      <c r="C240">
        <f>m!C260</f>
        <v>1</v>
      </c>
      <c r="D240">
        <f>m!D260</f>
        <v>4</v>
      </c>
      <c r="E240">
        <f>m!E260</f>
        <v>0</v>
      </c>
      <c r="F240">
        <f>m!F260</f>
        <v>2</v>
      </c>
      <c r="G240">
        <f>m!G260</f>
        <v>0</v>
      </c>
      <c r="H240">
        <f>m!H260</f>
        <v>0</v>
      </c>
      <c r="I240">
        <f>m!I260</f>
        <v>0</v>
      </c>
      <c r="J240">
        <f>m!J260</f>
        <v>0</v>
      </c>
      <c r="K240">
        <f>m!K260</f>
        <v>0</v>
      </c>
      <c r="L240">
        <f t="shared" si="7"/>
        <v>7</v>
      </c>
      <c r="N240" s="1" t="s">
        <v>23</v>
      </c>
      <c r="O240">
        <f>+B240/'Total x Ano'!$I$30</f>
        <v>0</v>
      </c>
      <c r="P240">
        <f>+C240/'Total x Ano'!$I$30</f>
        <v>9.1946413630136358E-6</v>
      </c>
      <c r="Q240">
        <f>+D240/'Total x Ano'!$I$30</f>
        <v>3.6778565452054543E-5</v>
      </c>
      <c r="R240">
        <f>+E240/'Total x Ano'!$I$30</f>
        <v>0</v>
      </c>
      <c r="S240">
        <f>+F240/'Total x Ano'!$I$30</f>
        <v>1.8389282726027272E-5</v>
      </c>
      <c r="T240">
        <f>+G240/'Total x Ano'!$I$30</f>
        <v>0</v>
      </c>
      <c r="U240">
        <f>+H240/'Total x Ano'!$I$30</f>
        <v>0</v>
      </c>
      <c r="V240">
        <f>+I240/'Total x Ano'!$I$30</f>
        <v>0</v>
      </c>
      <c r="W240">
        <f>+J240/'Total x Ano'!$I$30</f>
        <v>0</v>
      </c>
      <c r="X240">
        <f>+K240/'Total x Ano'!$I$30</f>
        <v>0</v>
      </c>
      <c r="Y240">
        <f>+L240/'Total x Ano'!$I$30</f>
        <v>6.4362489541095451E-5</v>
      </c>
    </row>
    <row r="241" spans="1:25" x14ac:dyDescent="0.25">
      <c r="A241" s="1" t="s">
        <v>22</v>
      </c>
      <c r="B241">
        <f>m!B261</f>
        <v>1</v>
      </c>
      <c r="C241">
        <f>m!C261</f>
        <v>0</v>
      </c>
      <c r="D241">
        <f>m!D261</f>
        <v>7</v>
      </c>
      <c r="E241">
        <f>m!E261</f>
        <v>0</v>
      </c>
      <c r="F241">
        <f>m!F261</f>
        <v>6</v>
      </c>
      <c r="G241">
        <f>m!G261</f>
        <v>0</v>
      </c>
      <c r="H241">
        <f>m!H261</f>
        <v>1</v>
      </c>
      <c r="I241">
        <f>m!I261</f>
        <v>0</v>
      </c>
      <c r="J241">
        <f>m!J261</f>
        <v>0</v>
      </c>
      <c r="K241">
        <f>m!K261</f>
        <v>2</v>
      </c>
      <c r="L241">
        <f t="shared" si="7"/>
        <v>17</v>
      </c>
      <c r="N241" s="1" t="s">
        <v>22</v>
      </c>
      <c r="O241">
        <f>+B241/'Total x Ano'!$I$30</f>
        <v>9.1946413630136358E-6</v>
      </c>
      <c r="P241">
        <f>+C241/'Total x Ano'!$I$30</f>
        <v>0</v>
      </c>
      <c r="Q241">
        <f>+D241/'Total x Ano'!$I$30</f>
        <v>6.4362489541095451E-5</v>
      </c>
      <c r="R241">
        <f>+E241/'Total x Ano'!$I$30</f>
        <v>0</v>
      </c>
      <c r="S241">
        <f>+F241/'Total x Ano'!$I$30</f>
        <v>5.5167848178081815E-5</v>
      </c>
      <c r="T241">
        <f>+G241/'Total x Ano'!$I$30</f>
        <v>0</v>
      </c>
      <c r="U241">
        <f>+H241/'Total x Ano'!$I$30</f>
        <v>9.1946413630136358E-6</v>
      </c>
      <c r="V241">
        <f>+I241/'Total x Ano'!$I$30</f>
        <v>0</v>
      </c>
      <c r="W241">
        <f>+J241/'Total x Ano'!$I$30</f>
        <v>0</v>
      </c>
      <c r="X241">
        <f>+K241/'Total x Ano'!$I$30</f>
        <v>1.8389282726027272E-5</v>
      </c>
      <c r="Y241">
        <f>+L241/'Total x Ano'!$I$30</f>
        <v>1.5630890317123181E-4</v>
      </c>
    </row>
    <row r="242" spans="1:25" x14ac:dyDescent="0.25">
      <c r="A242" s="1" t="s">
        <v>21</v>
      </c>
      <c r="B242">
        <f>m!B262</f>
        <v>0</v>
      </c>
      <c r="C242">
        <f>m!C262</f>
        <v>0</v>
      </c>
      <c r="D242">
        <f>m!D262</f>
        <v>2</v>
      </c>
      <c r="E242">
        <f>m!E262</f>
        <v>0</v>
      </c>
      <c r="F242">
        <f>m!F262</f>
        <v>1</v>
      </c>
      <c r="G242">
        <f>m!G262</f>
        <v>0</v>
      </c>
      <c r="H242">
        <f>m!H262</f>
        <v>1</v>
      </c>
      <c r="I242">
        <f>m!I262</f>
        <v>0</v>
      </c>
      <c r="J242">
        <f>m!J262</f>
        <v>0</v>
      </c>
      <c r="K242">
        <f>m!K262</f>
        <v>0</v>
      </c>
      <c r="L242">
        <f t="shared" si="7"/>
        <v>4</v>
      </c>
      <c r="N242" s="1" t="s">
        <v>21</v>
      </c>
      <c r="O242">
        <f>+B242/'Total x Ano'!$I$30</f>
        <v>0</v>
      </c>
      <c r="P242">
        <f>+C242/'Total x Ano'!$I$30</f>
        <v>0</v>
      </c>
      <c r="Q242">
        <f>+D242/'Total x Ano'!$I$30</f>
        <v>1.8389282726027272E-5</v>
      </c>
      <c r="R242">
        <f>+E242/'Total x Ano'!$I$30</f>
        <v>0</v>
      </c>
      <c r="S242">
        <f>+F242/'Total x Ano'!$I$30</f>
        <v>9.1946413630136358E-6</v>
      </c>
      <c r="T242">
        <f>+G242/'Total x Ano'!$I$30</f>
        <v>0</v>
      </c>
      <c r="U242">
        <f>+H242/'Total x Ano'!$I$30</f>
        <v>9.1946413630136358E-6</v>
      </c>
      <c r="V242">
        <f>+I242/'Total x Ano'!$I$30</f>
        <v>0</v>
      </c>
      <c r="W242">
        <f>+J242/'Total x Ano'!$I$30</f>
        <v>0</v>
      </c>
      <c r="X242">
        <f>+K242/'Total x Ano'!$I$30</f>
        <v>0</v>
      </c>
      <c r="Y242">
        <f>+L242/'Total x Ano'!$I$30</f>
        <v>3.6778565452054543E-5</v>
      </c>
    </row>
    <row r="243" spans="1:25" x14ac:dyDescent="0.25">
      <c r="A243" s="1" t="s">
        <v>20</v>
      </c>
      <c r="B243">
        <f>m!B263</f>
        <v>1</v>
      </c>
      <c r="C243">
        <f>m!C263</f>
        <v>0</v>
      </c>
      <c r="D243">
        <f>m!D263</f>
        <v>2</v>
      </c>
      <c r="E243">
        <f>m!E263</f>
        <v>0</v>
      </c>
      <c r="F243">
        <f>m!F263</f>
        <v>1</v>
      </c>
      <c r="G243">
        <f>m!G263</f>
        <v>0</v>
      </c>
      <c r="H243">
        <f>m!H263</f>
        <v>1</v>
      </c>
      <c r="I243">
        <f>m!I263</f>
        <v>0</v>
      </c>
      <c r="J243">
        <f>m!J263</f>
        <v>0</v>
      </c>
      <c r="K243">
        <f>m!K263</f>
        <v>1</v>
      </c>
      <c r="L243">
        <f t="shared" si="7"/>
        <v>6</v>
      </c>
      <c r="N243" s="1" t="s">
        <v>20</v>
      </c>
      <c r="O243">
        <f>+B243/'Total x Ano'!$I$30</f>
        <v>9.1946413630136358E-6</v>
      </c>
      <c r="P243">
        <f>+C243/'Total x Ano'!$I$30</f>
        <v>0</v>
      </c>
      <c r="Q243">
        <f>+D243/'Total x Ano'!$I$30</f>
        <v>1.8389282726027272E-5</v>
      </c>
      <c r="R243">
        <f>+E243/'Total x Ano'!$I$30</f>
        <v>0</v>
      </c>
      <c r="S243">
        <f>+F243/'Total x Ano'!$I$30</f>
        <v>9.1946413630136358E-6</v>
      </c>
      <c r="T243">
        <f>+G243/'Total x Ano'!$I$30</f>
        <v>0</v>
      </c>
      <c r="U243">
        <f>+H243/'Total x Ano'!$I$30</f>
        <v>9.1946413630136358E-6</v>
      </c>
      <c r="V243">
        <f>+I243/'Total x Ano'!$I$30</f>
        <v>0</v>
      </c>
      <c r="W243">
        <f>+J243/'Total x Ano'!$I$30</f>
        <v>0</v>
      </c>
      <c r="X243">
        <f>+K243/'Total x Ano'!$I$30</f>
        <v>9.1946413630136358E-6</v>
      </c>
      <c r="Y243">
        <f>+L243/'Total x Ano'!$I$30</f>
        <v>5.5167848178081815E-5</v>
      </c>
    </row>
    <row r="244" spans="1:25" x14ac:dyDescent="0.25">
      <c r="A244" s="1" t="s">
        <v>19</v>
      </c>
      <c r="B244">
        <f>m!B264</f>
        <v>0</v>
      </c>
      <c r="C244">
        <f>m!C264</f>
        <v>0</v>
      </c>
      <c r="D244">
        <f>m!D264</f>
        <v>3</v>
      </c>
      <c r="E244">
        <f>m!E264</f>
        <v>0</v>
      </c>
      <c r="F244">
        <f>m!F264</f>
        <v>3</v>
      </c>
      <c r="G244">
        <f>m!G264</f>
        <v>0</v>
      </c>
      <c r="H244">
        <f>m!H264</f>
        <v>1</v>
      </c>
      <c r="I244">
        <f>m!I264</f>
        <v>0</v>
      </c>
      <c r="J244">
        <f>m!J264</f>
        <v>1</v>
      </c>
      <c r="K244">
        <f>m!K264</f>
        <v>3</v>
      </c>
      <c r="L244">
        <f t="shared" si="7"/>
        <v>11</v>
      </c>
      <c r="N244" s="1" t="s">
        <v>19</v>
      </c>
      <c r="O244">
        <f>+B244/'Total x Ano'!$I$30</f>
        <v>0</v>
      </c>
      <c r="P244">
        <f>+C244/'Total x Ano'!$I$30</f>
        <v>0</v>
      </c>
      <c r="Q244">
        <f>+D244/'Total x Ano'!$I$30</f>
        <v>2.7583924089040907E-5</v>
      </c>
      <c r="R244">
        <f>+E244/'Total x Ano'!$I$30</f>
        <v>0</v>
      </c>
      <c r="S244">
        <f>+F244/'Total x Ano'!$I$30</f>
        <v>2.7583924089040907E-5</v>
      </c>
      <c r="T244">
        <f>+G244/'Total x Ano'!$I$30</f>
        <v>0</v>
      </c>
      <c r="U244">
        <f>+H244/'Total x Ano'!$I$30</f>
        <v>9.1946413630136358E-6</v>
      </c>
      <c r="V244">
        <f>+I244/'Total x Ano'!$I$30</f>
        <v>0</v>
      </c>
      <c r="W244">
        <f>+J244/'Total x Ano'!$I$30</f>
        <v>9.1946413630136358E-6</v>
      </c>
      <c r="X244">
        <f>+K244/'Total x Ano'!$I$30</f>
        <v>2.7583924089040907E-5</v>
      </c>
      <c r="Y244">
        <f>+L244/'Total x Ano'!$I$30</f>
        <v>1.0114105499314999E-4</v>
      </c>
    </row>
    <row r="245" spans="1:25" x14ac:dyDescent="0.25">
      <c r="A245" s="1" t="s">
        <v>18</v>
      </c>
      <c r="B245">
        <f>m!B265</f>
        <v>0</v>
      </c>
      <c r="C245">
        <f>m!C265</f>
        <v>4</v>
      </c>
      <c r="D245">
        <f>m!D265</f>
        <v>12</v>
      </c>
      <c r="E245">
        <f>m!E265</f>
        <v>0</v>
      </c>
      <c r="F245">
        <f>m!F265</f>
        <v>10</v>
      </c>
      <c r="G245">
        <f>m!G265</f>
        <v>1</v>
      </c>
      <c r="H245">
        <f>m!H265</f>
        <v>2</v>
      </c>
      <c r="I245">
        <f>m!I265</f>
        <v>0</v>
      </c>
      <c r="J245">
        <f>m!J265</f>
        <v>2</v>
      </c>
      <c r="K245">
        <f>m!K265</f>
        <v>4</v>
      </c>
      <c r="L245">
        <f t="shared" si="7"/>
        <v>35</v>
      </c>
      <c r="N245" s="1" t="s">
        <v>18</v>
      </c>
      <c r="O245">
        <f>+B245/'Total x Ano'!$I$30</f>
        <v>0</v>
      </c>
      <c r="P245">
        <f>+C245/'Total x Ano'!$I$30</f>
        <v>3.6778565452054543E-5</v>
      </c>
      <c r="Q245">
        <f>+D245/'Total x Ano'!$I$30</f>
        <v>1.1033569635616363E-4</v>
      </c>
      <c r="R245">
        <f>+E245/'Total x Ano'!$I$30</f>
        <v>0</v>
      </c>
      <c r="S245">
        <f>+F245/'Total x Ano'!$I$30</f>
        <v>9.1946413630136358E-5</v>
      </c>
      <c r="T245">
        <f>+G245/'Total x Ano'!$I$30</f>
        <v>9.1946413630136358E-6</v>
      </c>
      <c r="U245">
        <f>+H245/'Total x Ano'!$I$30</f>
        <v>1.8389282726027272E-5</v>
      </c>
      <c r="V245">
        <f>+I245/'Total x Ano'!$I$30</f>
        <v>0</v>
      </c>
      <c r="W245">
        <f>+J245/'Total x Ano'!$I$30</f>
        <v>1.8389282726027272E-5</v>
      </c>
      <c r="X245">
        <f>+K245/'Total x Ano'!$I$30</f>
        <v>3.6778565452054543E-5</v>
      </c>
      <c r="Y245">
        <f>+L245/'Total x Ano'!$I$30</f>
        <v>3.2181244770547723E-4</v>
      </c>
    </row>
    <row r="246" spans="1:25" x14ac:dyDescent="0.25">
      <c r="A246" s="1" t="s">
        <v>17</v>
      </c>
      <c r="B246">
        <f>m!B266</f>
        <v>0</v>
      </c>
      <c r="C246">
        <f>m!C266</f>
        <v>0</v>
      </c>
      <c r="D246">
        <f>m!D266</f>
        <v>4</v>
      </c>
      <c r="E246">
        <f>m!E266</f>
        <v>0</v>
      </c>
      <c r="F246">
        <f>m!F266</f>
        <v>1</v>
      </c>
      <c r="G246">
        <f>m!G266</f>
        <v>0</v>
      </c>
      <c r="H246">
        <f>m!H266</f>
        <v>3</v>
      </c>
      <c r="I246">
        <f>m!I266</f>
        <v>0</v>
      </c>
      <c r="J246">
        <f>m!J266</f>
        <v>0</v>
      </c>
      <c r="K246">
        <f>m!K266</f>
        <v>0</v>
      </c>
      <c r="L246">
        <f t="shared" si="7"/>
        <v>8</v>
      </c>
      <c r="N246" s="1" t="s">
        <v>17</v>
      </c>
      <c r="O246">
        <f>+B246/'Total x Ano'!$I$30</f>
        <v>0</v>
      </c>
      <c r="P246">
        <f>+C246/'Total x Ano'!$I$30</f>
        <v>0</v>
      </c>
      <c r="Q246">
        <f>+D246/'Total x Ano'!$I$30</f>
        <v>3.6778565452054543E-5</v>
      </c>
      <c r="R246">
        <f>+E246/'Total x Ano'!$I$30</f>
        <v>0</v>
      </c>
      <c r="S246">
        <f>+F246/'Total x Ano'!$I$30</f>
        <v>9.1946413630136358E-6</v>
      </c>
      <c r="T246">
        <f>+G246/'Total x Ano'!$I$30</f>
        <v>0</v>
      </c>
      <c r="U246">
        <f>+H246/'Total x Ano'!$I$30</f>
        <v>2.7583924089040907E-5</v>
      </c>
      <c r="V246">
        <f>+I246/'Total x Ano'!$I$30</f>
        <v>0</v>
      </c>
      <c r="W246">
        <f>+J246/'Total x Ano'!$I$30</f>
        <v>0</v>
      </c>
      <c r="X246">
        <f>+K246/'Total x Ano'!$I$30</f>
        <v>0</v>
      </c>
      <c r="Y246">
        <f>+L246/'Total x Ano'!$I$30</f>
        <v>7.3557130904109086E-5</v>
      </c>
    </row>
    <row r="247" spans="1:25" x14ac:dyDescent="0.25">
      <c r="A247" s="1" t="s">
        <v>16</v>
      </c>
      <c r="B247">
        <f>m!B267</f>
        <v>4</v>
      </c>
      <c r="C247">
        <f>m!C267</f>
        <v>7</v>
      </c>
      <c r="D247">
        <f>m!D267</f>
        <v>20</v>
      </c>
      <c r="E247">
        <f>m!E267</f>
        <v>2</v>
      </c>
      <c r="F247">
        <f>m!F267</f>
        <v>20</v>
      </c>
      <c r="G247">
        <f>m!G267</f>
        <v>2</v>
      </c>
      <c r="H247">
        <f>m!H267</f>
        <v>6</v>
      </c>
      <c r="I247">
        <f>m!I267</f>
        <v>0</v>
      </c>
      <c r="J247">
        <f>m!J267</f>
        <v>2</v>
      </c>
      <c r="K247">
        <f>m!K267</f>
        <v>6</v>
      </c>
      <c r="L247">
        <f t="shared" si="7"/>
        <v>69</v>
      </c>
      <c r="N247" s="1" t="s">
        <v>16</v>
      </c>
      <c r="O247">
        <f>+B247/'Total x Ano'!$I$30</f>
        <v>3.6778565452054543E-5</v>
      </c>
      <c r="P247">
        <f>+C247/'Total x Ano'!$I$30</f>
        <v>6.4362489541095451E-5</v>
      </c>
      <c r="Q247">
        <f>+D247/'Total x Ano'!$I$30</f>
        <v>1.8389282726027272E-4</v>
      </c>
      <c r="R247">
        <f>+E247/'Total x Ano'!$I$30</f>
        <v>1.8389282726027272E-5</v>
      </c>
      <c r="S247">
        <f>+F247/'Total x Ano'!$I$30</f>
        <v>1.8389282726027272E-4</v>
      </c>
      <c r="T247">
        <f>+G247/'Total x Ano'!$I$30</f>
        <v>1.8389282726027272E-5</v>
      </c>
      <c r="U247">
        <f>+H247/'Total x Ano'!$I$30</f>
        <v>5.5167848178081815E-5</v>
      </c>
      <c r="V247">
        <f>+I247/'Total x Ano'!$I$30</f>
        <v>0</v>
      </c>
      <c r="W247">
        <f>+J247/'Total x Ano'!$I$30</f>
        <v>1.8389282726027272E-5</v>
      </c>
      <c r="X247">
        <f>+K247/'Total x Ano'!$I$30</f>
        <v>5.5167848178081815E-5</v>
      </c>
      <c r="Y247">
        <f>+L247/'Total x Ano'!$I$30</f>
        <v>6.3443025404794084E-4</v>
      </c>
    </row>
    <row r="248" spans="1:25" x14ac:dyDescent="0.25">
      <c r="A248" s="1" t="s">
        <v>15</v>
      </c>
      <c r="B248">
        <f>m!B268</f>
        <v>5</v>
      </c>
      <c r="C248">
        <f>m!C268</f>
        <v>13</v>
      </c>
      <c r="D248">
        <f>m!D268</f>
        <v>34</v>
      </c>
      <c r="E248">
        <f>m!E268</f>
        <v>9</v>
      </c>
      <c r="F248">
        <f>m!F268</f>
        <v>98</v>
      </c>
      <c r="G248">
        <f>m!G268</f>
        <v>17</v>
      </c>
      <c r="H248">
        <f>m!H268</f>
        <v>27</v>
      </c>
      <c r="I248">
        <f>m!I268</f>
        <v>4</v>
      </c>
      <c r="J248">
        <f>m!J268</f>
        <v>3</v>
      </c>
      <c r="K248">
        <f>m!K268</f>
        <v>49</v>
      </c>
      <c r="L248">
        <f t="shared" si="7"/>
        <v>259</v>
      </c>
      <c r="N248" s="1" t="s">
        <v>15</v>
      </c>
      <c r="O248">
        <f>+B248/'Total x Ano'!$I$30</f>
        <v>4.5973206815068179E-5</v>
      </c>
      <c r="P248">
        <f>+C248/'Total x Ano'!$I$30</f>
        <v>1.1953033771917727E-4</v>
      </c>
      <c r="Q248">
        <f>+D248/'Total x Ano'!$I$30</f>
        <v>3.1261780634246362E-4</v>
      </c>
      <c r="R248">
        <f>+E248/'Total x Ano'!$I$30</f>
        <v>8.2751772267122722E-5</v>
      </c>
      <c r="S248">
        <f>+F248/'Total x Ano'!$I$30</f>
        <v>9.0107485357533625E-4</v>
      </c>
      <c r="T248">
        <f>+G248/'Total x Ano'!$I$30</f>
        <v>1.5630890317123181E-4</v>
      </c>
      <c r="U248">
        <f>+H248/'Total x Ano'!$I$30</f>
        <v>2.4825531680136814E-4</v>
      </c>
      <c r="V248">
        <f>+I248/'Total x Ano'!$I$30</f>
        <v>3.6778565452054543E-5</v>
      </c>
      <c r="W248">
        <f>+J248/'Total x Ano'!$I$30</f>
        <v>2.7583924089040907E-5</v>
      </c>
      <c r="X248">
        <f>+K248/'Total x Ano'!$I$30</f>
        <v>4.5053742678766813E-4</v>
      </c>
      <c r="Y248">
        <f>+L248/'Total x Ano'!$I$30</f>
        <v>2.3814121130205316E-3</v>
      </c>
    </row>
    <row r="249" spans="1:25" x14ac:dyDescent="0.25">
      <c r="A249" s="1" t="s">
        <v>14</v>
      </c>
      <c r="B249">
        <f>m!B269</f>
        <v>2</v>
      </c>
      <c r="C249">
        <f>m!C269</f>
        <v>3</v>
      </c>
      <c r="D249">
        <f>m!D269</f>
        <v>5</v>
      </c>
      <c r="E249">
        <f>m!E269</f>
        <v>0</v>
      </c>
      <c r="F249">
        <f>m!F269</f>
        <v>9</v>
      </c>
      <c r="G249">
        <f>m!G269</f>
        <v>0</v>
      </c>
      <c r="H249">
        <f>m!H269</f>
        <v>4</v>
      </c>
      <c r="I249">
        <f>m!I269</f>
        <v>0</v>
      </c>
      <c r="J249">
        <f>m!J269</f>
        <v>2</v>
      </c>
      <c r="K249">
        <f>m!K269</f>
        <v>2</v>
      </c>
      <c r="L249">
        <f t="shared" si="7"/>
        <v>27</v>
      </c>
      <c r="N249" s="1" t="s">
        <v>14</v>
      </c>
      <c r="O249">
        <f>+B249/'Total x Ano'!$I$30</f>
        <v>1.8389282726027272E-5</v>
      </c>
      <c r="P249">
        <f>+C249/'Total x Ano'!$I$30</f>
        <v>2.7583924089040907E-5</v>
      </c>
      <c r="Q249">
        <f>+D249/'Total x Ano'!$I$30</f>
        <v>4.5973206815068179E-5</v>
      </c>
      <c r="R249">
        <f>+E249/'Total x Ano'!$I$30</f>
        <v>0</v>
      </c>
      <c r="S249">
        <f>+F249/'Total x Ano'!$I$30</f>
        <v>8.2751772267122722E-5</v>
      </c>
      <c r="T249">
        <f>+G249/'Total x Ano'!$I$30</f>
        <v>0</v>
      </c>
      <c r="U249">
        <f>+H249/'Total x Ano'!$I$30</f>
        <v>3.6778565452054543E-5</v>
      </c>
      <c r="V249">
        <f>+I249/'Total x Ano'!$I$30</f>
        <v>0</v>
      </c>
      <c r="W249">
        <f>+J249/'Total x Ano'!$I$30</f>
        <v>1.8389282726027272E-5</v>
      </c>
      <c r="X249">
        <f>+K249/'Total x Ano'!$I$30</f>
        <v>1.8389282726027272E-5</v>
      </c>
      <c r="Y249">
        <f>+L249/'Total x Ano'!$I$30</f>
        <v>2.4825531680136814E-4</v>
      </c>
    </row>
    <row r="250" spans="1:25" x14ac:dyDescent="0.25">
      <c r="A250" s="1" t="s">
        <v>13</v>
      </c>
      <c r="B250">
        <f>m!B270</f>
        <v>0</v>
      </c>
      <c r="C250">
        <f>m!C270</f>
        <v>0</v>
      </c>
      <c r="D250">
        <f>m!D270</f>
        <v>5</v>
      </c>
      <c r="E250">
        <f>m!E270</f>
        <v>0</v>
      </c>
      <c r="F250">
        <f>m!F270</f>
        <v>4</v>
      </c>
      <c r="G250">
        <f>m!G270</f>
        <v>0</v>
      </c>
      <c r="H250">
        <f>m!H270</f>
        <v>2</v>
      </c>
      <c r="I250">
        <f>m!I270</f>
        <v>0</v>
      </c>
      <c r="J250">
        <f>m!J270</f>
        <v>0</v>
      </c>
      <c r="K250">
        <f>m!K270</f>
        <v>1</v>
      </c>
      <c r="L250">
        <f t="shared" si="7"/>
        <v>12</v>
      </c>
      <c r="N250" s="1" t="s">
        <v>13</v>
      </c>
      <c r="O250">
        <f>+B250/'Total x Ano'!$I$30</f>
        <v>0</v>
      </c>
      <c r="P250">
        <f>+C250/'Total x Ano'!$I$30</f>
        <v>0</v>
      </c>
      <c r="Q250">
        <f>+D250/'Total x Ano'!$I$30</f>
        <v>4.5973206815068179E-5</v>
      </c>
      <c r="R250">
        <f>+E250/'Total x Ano'!$I$30</f>
        <v>0</v>
      </c>
      <c r="S250">
        <f>+F250/'Total x Ano'!$I$30</f>
        <v>3.6778565452054543E-5</v>
      </c>
      <c r="T250">
        <f>+G250/'Total x Ano'!$I$30</f>
        <v>0</v>
      </c>
      <c r="U250">
        <f>+H250/'Total x Ano'!$I$30</f>
        <v>1.8389282726027272E-5</v>
      </c>
      <c r="V250">
        <f>+I250/'Total x Ano'!$I$30</f>
        <v>0</v>
      </c>
      <c r="W250">
        <f>+J250/'Total x Ano'!$I$30</f>
        <v>0</v>
      </c>
      <c r="X250">
        <f>+K250/'Total x Ano'!$I$30</f>
        <v>9.1946413630136358E-6</v>
      </c>
      <c r="Y250">
        <f>+L250/'Total x Ano'!$I$30</f>
        <v>1.1033569635616363E-4</v>
      </c>
    </row>
    <row r="251" spans="1:25" x14ac:dyDescent="0.25">
      <c r="A251" s="1" t="s">
        <v>12</v>
      </c>
      <c r="B251">
        <f>m!B271</f>
        <v>3</v>
      </c>
      <c r="C251">
        <f>m!C271</f>
        <v>0</v>
      </c>
      <c r="D251">
        <f>m!D271</f>
        <v>8</v>
      </c>
      <c r="E251">
        <f>m!E271</f>
        <v>1</v>
      </c>
      <c r="F251">
        <f>m!F271</f>
        <v>12</v>
      </c>
      <c r="G251">
        <f>m!G271</f>
        <v>0</v>
      </c>
      <c r="H251">
        <f>m!H271</f>
        <v>2</v>
      </c>
      <c r="I251">
        <f>m!I271</f>
        <v>0</v>
      </c>
      <c r="J251">
        <f>m!J271</f>
        <v>1</v>
      </c>
      <c r="K251">
        <f>m!K271</f>
        <v>5</v>
      </c>
      <c r="L251">
        <f t="shared" si="7"/>
        <v>32</v>
      </c>
      <c r="N251" s="1" t="s">
        <v>12</v>
      </c>
      <c r="O251">
        <f>+B251/'Total x Ano'!$I$30</f>
        <v>2.7583924089040907E-5</v>
      </c>
      <c r="P251">
        <f>+C251/'Total x Ano'!$I$30</f>
        <v>0</v>
      </c>
      <c r="Q251">
        <f>+D251/'Total x Ano'!$I$30</f>
        <v>7.3557130904109086E-5</v>
      </c>
      <c r="R251">
        <f>+E251/'Total x Ano'!$I$30</f>
        <v>9.1946413630136358E-6</v>
      </c>
      <c r="S251">
        <f>+F251/'Total x Ano'!$I$30</f>
        <v>1.1033569635616363E-4</v>
      </c>
      <c r="T251">
        <f>+G251/'Total x Ano'!$I$30</f>
        <v>0</v>
      </c>
      <c r="U251">
        <f>+H251/'Total x Ano'!$I$30</f>
        <v>1.8389282726027272E-5</v>
      </c>
      <c r="V251">
        <f>+I251/'Total x Ano'!$I$30</f>
        <v>0</v>
      </c>
      <c r="W251">
        <f>+J251/'Total x Ano'!$I$30</f>
        <v>9.1946413630136358E-6</v>
      </c>
      <c r="X251">
        <f>+K251/'Total x Ano'!$I$30</f>
        <v>4.5973206815068179E-5</v>
      </c>
      <c r="Y251">
        <f>+L251/'Total x Ano'!$I$30</f>
        <v>2.9422852361643635E-4</v>
      </c>
    </row>
    <row r="252" spans="1:25" x14ac:dyDescent="0.25">
      <c r="A252" s="1" t="s">
        <v>11</v>
      </c>
      <c r="B252">
        <f>m!B272</f>
        <v>0</v>
      </c>
      <c r="C252">
        <f>m!C272</f>
        <v>0</v>
      </c>
      <c r="D252">
        <f>m!D272</f>
        <v>2</v>
      </c>
      <c r="E252">
        <f>m!E272</f>
        <v>0</v>
      </c>
      <c r="F252">
        <f>m!F272</f>
        <v>2</v>
      </c>
      <c r="G252">
        <f>m!G272</f>
        <v>0</v>
      </c>
      <c r="H252">
        <f>m!H272</f>
        <v>1</v>
      </c>
      <c r="I252">
        <f>m!I272</f>
        <v>0</v>
      </c>
      <c r="J252">
        <f>m!J272</f>
        <v>0</v>
      </c>
      <c r="K252">
        <f>m!K272</f>
        <v>3</v>
      </c>
      <c r="L252">
        <f t="shared" si="7"/>
        <v>8</v>
      </c>
      <c r="N252" s="1" t="s">
        <v>11</v>
      </c>
      <c r="O252">
        <f>+B252/'Total x Ano'!$I$30</f>
        <v>0</v>
      </c>
      <c r="P252">
        <f>+C252/'Total x Ano'!$I$30</f>
        <v>0</v>
      </c>
      <c r="Q252">
        <f>+D252/'Total x Ano'!$I$30</f>
        <v>1.8389282726027272E-5</v>
      </c>
      <c r="R252">
        <f>+E252/'Total x Ano'!$I$30</f>
        <v>0</v>
      </c>
      <c r="S252">
        <f>+F252/'Total x Ano'!$I$30</f>
        <v>1.8389282726027272E-5</v>
      </c>
      <c r="T252">
        <f>+G252/'Total x Ano'!$I$30</f>
        <v>0</v>
      </c>
      <c r="U252">
        <f>+H252/'Total x Ano'!$I$30</f>
        <v>9.1946413630136358E-6</v>
      </c>
      <c r="V252">
        <f>+I252/'Total x Ano'!$I$30</f>
        <v>0</v>
      </c>
      <c r="W252">
        <f>+J252/'Total x Ano'!$I$30</f>
        <v>0</v>
      </c>
      <c r="X252">
        <f>+K252/'Total x Ano'!$I$30</f>
        <v>2.7583924089040907E-5</v>
      </c>
      <c r="Y252">
        <f>+L252/'Total x Ano'!$I$30</f>
        <v>7.3557130904109086E-5</v>
      </c>
    </row>
    <row r="253" spans="1:25" x14ac:dyDescent="0.25">
      <c r="A253" s="1" t="s">
        <v>10</v>
      </c>
      <c r="B253">
        <f>m!B273</f>
        <v>0</v>
      </c>
      <c r="C253">
        <f>m!C273</f>
        <v>0</v>
      </c>
      <c r="D253">
        <f>m!D273</f>
        <v>3</v>
      </c>
      <c r="E253">
        <f>m!E273</f>
        <v>0</v>
      </c>
      <c r="F253">
        <f>m!F273</f>
        <v>0</v>
      </c>
      <c r="G253">
        <f>m!G273</f>
        <v>0</v>
      </c>
      <c r="H253">
        <f>m!H273</f>
        <v>0</v>
      </c>
      <c r="I253">
        <f>m!I273</f>
        <v>0</v>
      </c>
      <c r="J253">
        <f>m!J273</f>
        <v>0</v>
      </c>
      <c r="K253">
        <f>m!K273</f>
        <v>0</v>
      </c>
      <c r="L253">
        <f t="shared" si="7"/>
        <v>3</v>
      </c>
      <c r="N253" s="1" t="s">
        <v>10</v>
      </c>
      <c r="O253">
        <f>+B253/'Total x Ano'!$I$30</f>
        <v>0</v>
      </c>
      <c r="P253">
        <f>+C253/'Total x Ano'!$I$30</f>
        <v>0</v>
      </c>
      <c r="Q253">
        <f>+D253/'Total x Ano'!$I$30</f>
        <v>2.7583924089040907E-5</v>
      </c>
      <c r="R253">
        <f>+E253/'Total x Ano'!$I$30</f>
        <v>0</v>
      </c>
      <c r="S253">
        <f>+F253/'Total x Ano'!$I$30</f>
        <v>0</v>
      </c>
      <c r="T253">
        <f>+G253/'Total x Ano'!$I$30</f>
        <v>0</v>
      </c>
      <c r="U253">
        <f>+H253/'Total x Ano'!$I$30</f>
        <v>0</v>
      </c>
      <c r="V253">
        <f>+I253/'Total x Ano'!$I$30</f>
        <v>0</v>
      </c>
      <c r="W253">
        <f>+J253/'Total x Ano'!$I$30</f>
        <v>0</v>
      </c>
      <c r="X253">
        <f>+K253/'Total x Ano'!$I$30</f>
        <v>0</v>
      </c>
      <c r="Y253">
        <f>+L253/'Total x Ano'!$I$30</f>
        <v>2.7583924089040907E-5</v>
      </c>
    </row>
    <row r="254" spans="1:25" x14ac:dyDescent="0.25">
      <c r="A254" s="1" t="s">
        <v>9</v>
      </c>
      <c r="B254">
        <f>m!B274</f>
        <v>0</v>
      </c>
      <c r="C254">
        <f>m!C274</f>
        <v>0</v>
      </c>
      <c r="D254">
        <f>m!D274</f>
        <v>4</v>
      </c>
      <c r="E254">
        <f>m!E274</f>
        <v>0</v>
      </c>
      <c r="F254">
        <f>m!F274</f>
        <v>2</v>
      </c>
      <c r="G254">
        <f>m!G274</f>
        <v>0</v>
      </c>
      <c r="H254">
        <f>m!H274</f>
        <v>3</v>
      </c>
      <c r="I254">
        <f>m!I274</f>
        <v>0</v>
      </c>
      <c r="J254">
        <f>m!J274</f>
        <v>0</v>
      </c>
      <c r="K254">
        <f>m!K274</f>
        <v>1</v>
      </c>
      <c r="L254">
        <f t="shared" si="7"/>
        <v>10</v>
      </c>
      <c r="N254" s="1" t="s">
        <v>9</v>
      </c>
      <c r="O254">
        <f>+B254/'Total x Ano'!$I$30</f>
        <v>0</v>
      </c>
      <c r="P254">
        <f>+C254/'Total x Ano'!$I$30</f>
        <v>0</v>
      </c>
      <c r="Q254">
        <f>+D254/'Total x Ano'!$I$30</f>
        <v>3.6778565452054543E-5</v>
      </c>
      <c r="R254">
        <f>+E254/'Total x Ano'!$I$30</f>
        <v>0</v>
      </c>
      <c r="S254">
        <f>+F254/'Total x Ano'!$I$30</f>
        <v>1.8389282726027272E-5</v>
      </c>
      <c r="T254">
        <f>+G254/'Total x Ano'!$I$30</f>
        <v>0</v>
      </c>
      <c r="U254">
        <f>+H254/'Total x Ano'!$I$30</f>
        <v>2.7583924089040907E-5</v>
      </c>
      <c r="V254">
        <f>+I254/'Total x Ano'!$I$30</f>
        <v>0</v>
      </c>
      <c r="W254">
        <f>+J254/'Total x Ano'!$I$30</f>
        <v>0</v>
      </c>
      <c r="X254">
        <f>+K254/'Total x Ano'!$I$30</f>
        <v>9.1946413630136358E-6</v>
      </c>
      <c r="Y254">
        <f>+L254/'Total x Ano'!$I$30</f>
        <v>9.1946413630136358E-5</v>
      </c>
    </row>
    <row r="255" spans="1:25" x14ac:dyDescent="0.25">
      <c r="A255" s="1" t="s">
        <v>8</v>
      </c>
      <c r="B255">
        <f>m!B275</f>
        <v>0</v>
      </c>
      <c r="C255">
        <f>m!C275</f>
        <v>3</v>
      </c>
      <c r="D255">
        <f>m!D275</f>
        <v>4</v>
      </c>
      <c r="E255">
        <f>m!E275</f>
        <v>0</v>
      </c>
      <c r="F255">
        <f>m!F275</f>
        <v>4</v>
      </c>
      <c r="G255">
        <f>m!G275</f>
        <v>1</v>
      </c>
      <c r="H255">
        <f>m!H275</f>
        <v>1</v>
      </c>
      <c r="I255">
        <f>m!I275</f>
        <v>0</v>
      </c>
      <c r="J255">
        <f>m!J275</f>
        <v>0</v>
      </c>
      <c r="K255">
        <f>m!K275</f>
        <v>1</v>
      </c>
      <c r="L255">
        <f t="shared" si="7"/>
        <v>14</v>
      </c>
      <c r="N255" s="1" t="s">
        <v>8</v>
      </c>
      <c r="O255">
        <f>+B255/'Total x Ano'!$I$30</f>
        <v>0</v>
      </c>
      <c r="P255">
        <f>+C255/'Total x Ano'!$I$30</f>
        <v>2.7583924089040907E-5</v>
      </c>
      <c r="Q255">
        <f>+D255/'Total x Ano'!$I$30</f>
        <v>3.6778565452054543E-5</v>
      </c>
      <c r="R255">
        <f>+E255/'Total x Ano'!$I$30</f>
        <v>0</v>
      </c>
      <c r="S255">
        <f>+F255/'Total x Ano'!$I$30</f>
        <v>3.6778565452054543E-5</v>
      </c>
      <c r="T255">
        <f>+G255/'Total x Ano'!$I$30</f>
        <v>9.1946413630136358E-6</v>
      </c>
      <c r="U255">
        <f>+H255/'Total x Ano'!$I$30</f>
        <v>9.1946413630136358E-6</v>
      </c>
      <c r="V255">
        <f>+I255/'Total x Ano'!$I$30</f>
        <v>0</v>
      </c>
      <c r="W255">
        <f>+J255/'Total x Ano'!$I$30</f>
        <v>0</v>
      </c>
      <c r="X255">
        <f>+K255/'Total x Ano'!$I$30</f>
        <v>9.1946413630136358E-6</v>
      </c>
      <c r="Y255">
        <f>+L255/'Total x Ano'!$I$30</f>
        <v>1.287249790821909E-4</v>
      </c>
    </row>
    <row r="256" spans="1:25" x14ac:dyDescent="0.25">
      <c r="A256" s="1" t="s">
        <v>7</v>
      </c>
      <c r="B256">
        <f>m!B276</f>
        <v>17</v>
      </c>
      <c r="C256">
        <f>m!C276</f>
        <v>39</v>
      </c>
      <c r="D256">
        <f>m!D276</f>
        <v>150</v>
      </c>
      <c r="E256">
        <f>m!E276</f>
        <v>12</v>
      </c>
      <c r="F256">
        <f>m!F276</f>
        <v>190</v>
      </c>
      <c r="G256">
        <f>m!G276</f>
        <v>24</v>
      </c>
      <c r="H256">
        <f>m!H276</f>
        <v>56</v>
      </c>
      <c r="I256">
        <f>m!I276</f>
        <v>4</v>
      </c>
      <c r="J256">
        <f>m!J276</f>
        <v>14</v>
      </c>
      <c r="K256">
        <f>m!K276</f>
        <v>79</v>
      </c>
      <c r="L256">
        <f t="shared" si="7"/>
        <v>585</v>
      </c>
      <c r="N256" s="1" t="s">
        <v>7</v>
      </c>
      <c r="O256">
        <f>+B256/'Total x Ano'!$I$30</f>
        <v>1.5630890317123181E-4</v>
      </c>
      <c r="P256">
        <f>+C256/'Total x Ano'!$I$30</f>
        <v>3.5859101315753177E-4</v>
      </c>
      <c r="Q256">
        <f>+D256/'Total x Ano'!$I$30</f>
        <v>1.3791962044520454E-3</v>
      </c>
      <c r="R256">
        <f>+E256/'Total x Ano'!$I$30</f>
        <v>1.1033569635616363E-4</v>
      </c>
      <c r="S256">
        <f>+F256/'Total x Ano'!$I$30</f>
        <v>1.7469818589725909E-3</v>
      </c>
      <c r="T256">
        <f>+G256/'Total x Ano'!$I$30</f>
        <v>2.2067139271232726E-4</v>
      </c>
      <c r="U256">
        <f>+H256/'Total x Ano'!$I$30</f>
        <v>5.148999163287636E-4</v>
      </c>
      <c r="V256">
        <f>+I256/'Total x Ano'!$I$30</f>
        <v>3.6778565452054543E-5</v>
      </c>
      <c r="W256">
        <f>+J256/'Total x Ano'!$I$30</f>
        <v>1.287249790821909E-4</v>
      </c>
      <c r="X256">
        <f>+K256/'Total x Ano'!$I$30</f>
        <v>7.2637666767807725E-4</v>
      </c>
      <c r="Y256">
        <f>+L256/'Total x Ano'!$I$30</f>
        <v>5.3788651973629767E-3</v>
      </c>
    </row>
    <row r="259" spans="1:25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  <c r="M259" s="1"/>
      <c r="N259" s="1"/>
      <c r="O259" s="23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x14ac:dyDescent="0.25">
      <c r="B260" s="1" t="s">
        <v>505</v>
      </c>
      <c r="C260" s="1" t="s">
        <v>550</v>
      </c>
      <c r="D260" s="1" t="s">
        <v>1</v>
      </c>
      <c r="E260" s="1" t="s">
        <v>531</v>
      </c>
      <c r="F260" s="1" t="s">
        <v>510</v>
      </c>
      <c r="G260" s="1" t="s">
        <v>537</v>
      </c>
      <c r="H260" s="1" t="s">
        <v>2</v>
      </c>
      <c r="I260" s="1" t="s">
        <v>3</v>
      </c>
      <c r="J260" s="1" t="s">
        <v>6</v>
      </c>
      <c r="K260" s="1" t="s">
        <v>533</v>
      </c>
      <c r="L260" s="1" t="s">
        <v>565</v>
      </c>
      <c r="N260" s="1"/>
      <c r="O260" s="1" t="s">
        <v>505</v>
      </c>
      <c r="P260" s="1" t="s">
        <v>541</v>
      </c>
      <c r="Q260" s="1" t="s">
        <v>1</v>
      </c>
      <c r="R260" s="1" t="s">
        <v>531</v>
      </c>
      <c r="S260" s="1" t="s">
        <v>510</v>
      </c>
      <c r="T260" s="1" t="s">
        <v>537</v>
      </c>
      <c r="U260" s="1" t="s">
        <v>2</v>
      </c>
      <c r="V260" s="1" t="s">
        <v>3</v>
      </c>
      <c r="W260" s="1" t="s">
        <v>6</v>
      </c>
      <c r="X260" s="1" t="s">
        <v>533</v>
      </c>
      <c r="Y260" s="1" t="s">
        <v>565</v>
      </c>
    </row>
    <row r="261" spans="1:25" x14ac:dyDescent="0.25">
      <c r="A261" s="1" t="s">
        <v>34</v>
      </c>
      <c r="B261">
        <f>'[1]SCC x Porte = Média'!B5</f>
        <v>0</v>
      </c>
      <c r="C261">
        <f>'[1]SCC x Porte = Média'!C5</f>
        <v>0</v>
      </c>
      <c r="D261">
        <f>'[1]SCC x Porte = Média'!D5</f>
        <v>2</v>
      </c>
      <c r="E261">
        <f>'[1]SCC x Porte = Média'!E5</f>
        <v>0</v>
      </c>
      <c r="F261">
        <f>'[1]SCC x Porte = Média'!F5</f>
        <v>0</v>
      </c>
      <c r="G261">
        <f>'[1]SCC x Porte = Média'!G5</f>
        <v>0</v>
      </c>
      <c r="H261">
        <f>'[1]SCC x Porte = Média'!H5</f>
        <v>0</v>
      </c>
      <c r="I261">
        <f>'[1]SCC x Porte = Média'!I5</f>
        <v>0</v>
      </c>
      <c r="J261">
        <f>'[1]SCC x Porte = Média'!J5</f>
        <v>0</v>
      </c>
      <c r="K261">
        <f>'[1]SCC x Porte = Média'!K5</f>
        <v>0</v>
      </c>
      <c r="L261">
        <f>SUM(B261:K261)</f>
        <v>2</v>
      </c>
      <c r="N261" s="1" t="s">
        <v>34</v>
      </c>
      <c r="O261">
        <f>+B261/'Total x Ano'!$J$30</f>
        <v>0</v>
      </c>
      <c r="P261">
        <f>+C261/'Total x Ano'!$J$30</f>
        <v>0</v>
      </c>
      <c r="Q261">
        <f>+D261/'Total x Ano'!$J$30</f>
        <v>1.860499730227539E-5</v>
      </c>
      <c r="R261">
        <f>+E261/'Total x Ano'!$J$30</f>
        <v>0</v>
      </c>
      <c r="S261">
        <f>+F261/'Total x Ano'!$J$30</f>
        <v>0</v>
      </c>
      <c r="T261">
        <f>+G261/'Total x Ano'!$J$30</f>
        <v>0</v>
      </c>
      <c r="U261">
        <f>+H261/'Total x Ano'!$J$30</f>
        <v>0</v>
      </c>
      <c r="V261">
        <f>+I261/'Total x Ano'!$J$30</f>
        <v>0</v>
      </c>
      <c r="W261">
        <f>+J261/'Total x Ano'!$J$30</f>
        <v>0</v>
      </c>
      <c r="X261">
        <f>+K261/'Total x Ano'!$J$30</f>
        <v>0</v>
      </c>
      <c r="Y261">
        <f>+L261/'Total x Ano'!$J$30</f>
        <v>1.860499730227539E-5</v>
      </c>
    </row>
    <row r="262" spans="1:25" x14ac:dyDescent="0.25">
      <c r="A262" s="1" t="s">
        <v>33</v>
      </c>
      <c r="B262">
        <f>'[1]SCC x Porte = Média'!B6</f>
        <v>0</v>
      </c>
      <c r="C262">
        <f>'[1]SCC x Porte = Média'!C6</f>
        <v>0</v>
      </c>
      <c r="D262">
        <f>'[1]SCC x Porte = Média'!D6</f>
        <v>1</v>
      </c>
      <c r="E262">
        <f>'[1]SCC x Porte = Média'!E6</f>
        <v>0</v>
      </c>
      <c r="F262">
        <f>'[1]SCC x Porte = Média'!F6</f>
        <v>0</v>
      </c>
      <c r="G262">
        <f>'[1]SCC x Porte = Média'!G6</f>
        <v>0</v>
      </c>
      <c r="H262">
        <f>'[1]SCC x Porte = Média'!H6</f>
        <v>0</v>
      </c>
      <c r="I262">
        <f>'[1]SCC x Porte = Média'!I6</f>
        <v>0</v>
      </c>
      <c r="J262">
        <f>'[1]SCC x Porte = Média'!J6</f>
        <v>1</v>
      </c>
      <c r="K262">
        <f>'[1]SCC x Porte = Média'!K6</f>
        <v>0</v>
      </c>
      <c r="L262">
        <f t="shared" ref="L262:L288" si="8">SUM(B262:K262)</f>
        <v>2</v>
      </c>
      <c r="N262" s="1" t="s">
        <v>33</v>
      </c>
      <c r="O262">
        <f>+B262/'Total x Ano'!$J$30</f>
        <v>0</v>
      </c>
      <c r="P262">
        <f>+C262/'Total x Ano'!$J$30</f>
        <v>0</v>
      </c>
      <c r="Q262">
        <f>+D262/'Total x Ano'!$J$30</f>
        <v>9.3024986511376951E-6</v>
      </c>
      <c r="R262">
        <f>+E262/'Total x Ano'!$J$30</f>
        <v>0</v>
      </c>
      <c r="S262">
        <f>+F262/'Total x Ano'!$J$30</f>
        <v>0</v>
      </c>
      <c r="T262">
        <f>+G262/'Total x Ano'!$J$30</f>
        <v>0</v>
      </c>
      <c r="U262">
        <f>+H262/'Total x Ano'!$J$30</f>
        <v>0</v>
      </c>
      <c r="V262">
        <f>+I262/'Total x Ano'!$J$30</f>
        <v>0</v>
      </c>
      <c r="W262">
        <f>+J262/'Total x Ano'!$J$30</f>
        <v>9.3024986511376951E-6</v>
      </c>
      <c r="X262">
        <f>+K262/'Total x Ano'!$J$30</f>
        <v>0</v>
      </c>
      <c r="Y262">
        <f>+L262/'Total x Ano'!$J$30</f>
        <v>1.860499730227539E-5</v>
      </c>
    </row>
    <row r="263" spans="1:25" x14ac:dyDescent="0.25">
      <c r="A263" s="1" t="s">
        <v>32</v>
      </c>
      <c r="B263">
        <f>'[1]SCC x Porte = Média'!B7</f>
        <v>1</v>
      </c>
      <c r="C263">
        <f>'[1]SCC x Porte = Média'!C7</f>
        <v>0</v>
      </c>
      <c r="D263">
        <f>'[1]SCC x Porte = Média'!D7</f>
        <v>4</v>
      </c>
      <c r="E263">
        <f>'[1]SCC x Porte = Média'!E7</f>
        <v>0</v>
      </c>
      <c r="F263">
        <f>'[1]SCC x Porte = Média'!F7</f>
        <v>3</v>
      </c>
      <c r="G263">
        <f>'[1]SCC x Porte = Média'!G7</f>
        <v>0</v>
      </c>
      <c r="H263">
        <f>'[1]SCC x Porte = Média'!H7</f>
        <v>0</v>
      </c>
      <c r="I263">
        <f>'[1]SCC x Porte = Média'!I7</f>
        <v>0</v>
      </c>
      <c r="J263">
        <f>'[1]SCC x Porte = Média'!J7</f>
        <v>0</v>
      </c>
      <c r="K263">
        <f>'[1]SCC x Porte = Média'!K7</f>
        <v>0</v>
      </c>
      <c r="L263">
        <f t="shared" si="8"/>
        <v>8</v>
      </c>
      <c r="N263" s="1" t="s">
        <v>32</v>
      </c>
      <c r="O263">
        <f>+B263/'Total x Ano'!$J$30</f>
        <v>9.3024986511376951E-6</v>
      </c>
      <c r="P263">
        <f>+C263/'Total x Ano'!$J$30</f>
        <v>0</v>
      </c>
      <c r="Q263">
        <f>+D263/'Total x Ano'!$J$30</f>
        <v>3.720999460455078E-5</v>
      </c>
      <c r="R263">
        <f>+E263/'Total x Ano'!$J$30</f>
        <v>0</v>
      </c>
      <c r="S263">
        <f>+F263/'Total x Ano'!$J$30</f>
        <v>2.7907495953413085E-5</v>
      </c>
      <c r="T263">
        <f>+G263/'Total x Ano'!$J$30</f>
        <v>0</v>
      </c>
      <c r="U263">
        <f>+H263/'Total x Ano'!$J$30</f>
        <v>0</v>
      </c>
      <c r="V263">
        <f>+I263/'Total x Ano'!$J$30</f>
        <v>0</v>
      </c>
      <c r="W263">
        <f>+J263/'Total x Ano'!$J$30</f>
        <v>0</v>
      </c>
      <c r="X263">
        <f>+K263/'Total x Ano'!$J$30</f>
        <v>0</v>
      </c>
      <c r="Y263">
        <f>+L263/'Total x Ano'!$J$30</f>
        <v>7.4419989209101561E-5</v>
      </c>
    </row>
    <row r="264" spans="1:25" x14ac:dyDescent="0.25">
      <c r="A264" s="1" t="s">
        <v>31</v>
      </c>
      <c r="B264">
        <f>'[1]SCC x Porte = Média'!B8</f>
        <v>0</v>
      </c>
      <c r="C264">
        <f>'[1]SCC x Porte = Média'!C8</f>
        <v>0</v>
      </c>
      <c r="D264">
        <f>'[1]SCC x Porte = Média'!D8</f>
        <v>1</v>
      </c>
      <c r="E264">
        <f>'[1]SCC x Porte = Média'!E8</f>
        <v>0</v>
      </c>
      <c r="F264">
        <f>'[1]SCC x Porte = Média'!F8</f>
        <v>0</v>
      </c>
      <c r="G264">
        <f>'[1]SCC x Porte = Média'!G8</f>
        <v>0</v>
      </c>
      <c r="H264">
        <f>'[1]SCC x Porte = Média'!H8</f>
        <v>0</v>
      </c>
      <c r="I264">
        <f>'[1]SCC x Porte = Média'!I8</f>
        <v>0</v>
      </c>
      <c r="J264">
        <f>'[1]SCC x Porte = Média'!J8</f>
        <v>0</v>
      </c>
      <c r="K264">
        <f>'[1]SCC x Porte = Média'!K8</f>
        <v>0</v>
      </c>
      <c r="L264">
        <f t="shared" si="8"/>
        <v>1</v>
      </c>
      <c r="N264" s="1" t="s">
        <v>31</v>
      </c>
      <c r="O264">
        <f>+B264/'Total x Ano'!$J$30</f>
        <v>0</v>
      </c>
      <c r="P264">
        <f>+C264/'Total x Ano'!$J$30</f>
        <v>0</v>
      </c>
      <c r="Q264">
        <f>+D264/'Total x Ano'!$J$30</f>
        <v>9.3024986511376951E-6</v>
      </c>
      <c r="R264">
        <f>+E264/'Total x Ano'!$J$30</f>
        <v>0</v>
      </c>
      <c r="S264">
        <f>+F264/'Total x Ano'!$J$30</f>
        <v>0</v>
      </c>
      <c r="T264">
        <f>+G264/'Total x Ano'!$J$30</f>
        <v>0</v>
      </c>
      <c r="U264">
        <f>+H264/'Total x Ano'!$J$30</f>
        <v>0</v>
      </c>
      <c r="V264">
        <f>+I264/'Total x Ano'!$J$30</f>
        <v>0</v>
      </c>
      <c r="W264">
        <f>+J264/'Total x Ano'!$J$30</f>
        <v>0</v>
      </c>
      <c r="X264">
        <f>+K264/'Total x Ano'!$J$30</f>
        <v>0</v>
      </c>
      <c r="Y264">
        <f>+L264/'Total x Ano'!$J$30</f>
        <v>9.3024986511376951E-6</v>
      </c>
    </row>
    <row r="265" spans="1:25" x14ac:dyDescent="0.25">
      <c r="A265" s="1" t="s">
        <v>30</v>
      </c>
      <c r="B265">
        <f>'[1]SCC x Porte = Média'!B9</f>
        <v>0</v>
      </c>
      <c r="C265">
        <f>'[1]SCC x Porte = Média'!C9</f>
        <v>1</v>
      </c>
      <c r="D265">
        <f>'[1]SCC x Porte = Média'!D9</f>
        <v>4</v>
      </c>
      <c r="E265">
        <f>'[1]SCC x Porte = Média'!E9</f>
        <v>0</v>
      </c>
      <c r="F265">
        <f>'[1]SCC x Porte = Média'!F9</f>
        <v>3</v>
      </c>
      <c r="G265">
        <f>'[1]SCC x Porte = Média'!G9</f>
        <v>2</v>
      </c>
      <c r="H265">
        <f>'[1]SCC x Porte = Média'!H9</f>
        <v>1</v>
      </c>
      <c r="I265">
        <f>'[1]SCC x Porte = Média'!I9</f>
        <v>0</v>
      </c>
      <c r="J265">
        <f>'[1]SCC x Porte = Média'!J9</f>
        <v>1</v>
      </c>
      <c r="K265">
        <f>'[1]SCC x Porte = Média'!K9</f>
        <v>1</v>
      </c>
      <c r="L265">
        <f t="shared" si="8"/>
        <v>13</v>
      </c>
      <c r="N265" s="1" t="s">
        <v>30</v>
      </c>
      <c r="O265">
        <f>+B265/'Total x Ano'!$J$30</f>
        <v>0</v>
      </c>
      <c r="P265">
        <f>+C265/'Total x Ano'!$J$30</f>
        <v>9.3024986511376951E-6</v>
      </c>
      <c r="Q265">
        <f>+D265/'Total x Ano'!$J$30</f>
        <v>3.720999460455078E-5</v>
      </c>
      <c r="R265">
        <f>+E265/'Total x Ano'!$J$30</f>
        <v>0</v>
      </c>
      <c r="S265">
        <f>+F265/'Total x Ano'!$J$30</f>
        <v>2.7907495953413085E-5</v>
      </c>
      <c r="T265">
        <f>+G265/'Total x Ano'!$J$30</f>
        <v>1.860499730227539E-5</v>
      </c>
      <c r="U265">
        <f>+H265/'Total x Ano'!$J$30</f>
        <v>9.3024986511376951E-6</v>
      </c>
      <c r="V265">
        <f>+I265/'Total x Ano'!$J$30</f>
        <v>0</v>
      </c>
      <c r="W265">
        <f>+J265/'Total x Ano'!$J$30</f>
        <v>9.3024986511376951E-6</v>
      </c>
      <c r="X265">
        <f>+K265/'Total x Ano'!$J$30</f>
        <v>9.3024986511376951E-6</v>
      </c>
      <c r="Y265">
        <f>+L265/'Total x Ano'!$J$30</f>
        <v>1.2093248246479004E-4</v>
      </c>
    </row>
    <row r="266" spans="1:25" x14ac:dyDescent="0.25">
      <c r="A266" s="1" t="s">
        <v>29</v>
      </c>
      <c r="B266">
        <f>'[1]SCC x Porte = Média'!B10</f>
        <v>0</v>
      </c>
      <c r="C266">
        <f>'[1]SCC x Porte = Média'!C10</f>
        <v>0</v>
      </c>
      <c r="D266">
        <f>'[1]SCC x Porte = Média'!D10</f>
        <v>1</v>
      </c>
      <c r="E266">
        <f>'[1]SCC x Porte = Média'!E10</f>
        <v>0</v>
      </c>
      <c r="F266">
        <f>'[1]SCC x Porte = Média'!F10</f>
        <v>0</v>
      </c>
      <c r="G266">
        <f>'[1]SCC x Porte = Média'!G10</f>
        <v>0</v>
      </c>
      <c r="H266">
        <f>'[1]SCC x Porte = Média'!H10</f>
        <v>0</v>
      </c>
      <c r="I266">
        <f>'[1]SCC x Porte = Média'!I10</f>
        <v>0</v>
      </c>
      <c r="J266">
        <f>'[1]SCC x Porte = Média'!J10</f>
        <v>0</v>
      </c>
      <c r="K266">
        <f>'[1]SCC x Porte = Média'!K10</f>
        <v>0</v>
      </c>
      <c r="L266">
        <f t="shared" si="8"/>
        <v>1</v>
      </c>
      <c r="N266" s="1" t="s">
        <v>29</v>
      </c>
      <c r="O266">
        <f>+B266/'Total x Ano'!$J$30</f>
        <v>0</v>
      </c>
      <c r="P266">
        <f>+C266/'Total x Ano'!$J$30</f>
        <v>0</v>
      </c>
      <c r="Q266">
        <f>+D266/'Total x Ano'!$J$30</f>
        <v>9.3024986511376951E-6</v>
      </c>
      <c r="R266">
        <f>+E266/'Total x Ano'!$J$30</f>
        <v>0</v>
      </c>
      <c r="S266">
        <f>+F266/'Total x Ano'!$J$30</f>
        <v>0</v>
      </c>
      <c r="T266">
        <f>+G266/'Total x Ano'!$J$30</f>
        <v>0</v>
      </c>
      <c r="U266">
        <f>+H266/'Total x Ano'!$J$30</f>
        <v>0</v>
      </c>
      <c r="V266">
        <f>+I266/'Total x Ano'!$J$30</f>
        <v>0</v>
      </c>
      <c r="W266">
        <f>+J266/'Total x Ano'!$J$30</f>
        <v>0</v>
      </c>
      <c r="X266">
        <f>+K266/'Total x Ano'!$J$30</f>
        <v>0</v>
      </c>
      <c r="Y266">
        <f>+L266/'Total x Ano'!$J$30</f>
        <v>9.3024986511376951E-6</v>
      </c>
    </row>
    <row r="267" spans="1:25" x14ac:dyDescent="0.25">
      <c r="A267" s="1" t="s">
        <v>28</v>
      </c>
      <c r="B267">
        <f>'[1]SCC x Porte = Média'!B11</f>
        <v>0</v>
      </c>
      <c r="C267">
        <f>'[1]SCC x Porte = Média'!C11</f>
        <v>0</v>
      </c>
      <c r="D267">
        <f>'[1]SCC x Porte = Média'!D11</f>
        <v>2</v>
      </c>
      <c r="E267">
        <f>'[1]SCC x Porte = Média'!E11</f>
        <v>0</v>
      </c>
      <c r="F267">
        <f>'[1]SCC x Porte = Média'!F11</f>
        <v>0</v>
      </c>
      <c r="G267">
        <f>'[1]SCC x Porte = Média'!G11</f>
        <v>0</v>
      </c>
      <c r="H267">
        <f>'[1]SCC x Porte = Média'!H11</f>
        <v>0</v>
      </c>
      <c r="I267">
        <f>'[1]SCC x Porte = Média'!I11</f>
        <v>0</v>
      </c>
      <c r="J267">
        <f>'[1]SCC x Porte = Média'!J11</f>
        <v>0</v>
      </c>
      <c r="K267">
        <f>'[1]SCC x Porte = Média'!K11</f>
        <v>0</v>
      </c>
      <c r="L267">
        <f t="shared" si="8"/>
        <v>2</v>
      </c>
      <c r="N267" s="1" t="s">
        <v>28</v>
      </c>
      <c r="O267">
        <f>+B267/'Total x Ano'!$J$30</f>
        <v>0</v>
      </c>
      <c r="P267">
        <f>+C267/'Total x Ano'!$J$30</f>
        <v>0</v>
      </c>
      <c r="Q267">
        <f>+D267/'Total x Ano'!$J$30</f>
        <v>1.860499730227539E-5</v>
      </c>
      <c r="R267">
        <f>+E267/'Total x Ano'!$J$30</f>
        <v>0</v>
      </c>
      <c r="S267">
        <f>+F267/'Total x Ano'!$J$30</f>
        <v>0</v>
      </c>
      <c r="T267">
        <f>+G267/'Total x Ano'!$J$30</f>
        <v>0</v>
      </c>
      <c r="U267">
        <f>+H267/'Total x Ano'!$J$30</f>
        <v>0</v>
      </c>
      <c r="V267">
        <f>+I267/'Total x Ano'!$J$30</f>
        <v>0</v>
      </c>
      <c r="W267">
        <f>+J267/'Total x Ano'!$J$30</f>
        <v>0</v>
      </c>
      <c r="X267">
        <f>+K267/'Total x Ano'!$J$30</f>
        <v>0</v>
      </c>
      <c r="Y267">
        <f>+L267/'Total x Ano'!$J$30</f>
        <v>1.860499730227539E-5</v>
      </c>
    </row>
    <row r="268" spans="1:25" x14ac:dyDescent="0.25">
      <c r="A268" s="1" t="s">
        <v>27</v>
      </c>
      <c r="B268">
        <f>'[1]SCC x Porte = Média'!B12</f>
        <v>0</v>
      </c>
      <c r="C268">
        <f>'[1]SCC x Porte = Média'!C12</f>
        <v>0</v>
      </c>
      <c r="D268">
        <f>'[1]SCC x Porte = Média'!D12</f>
        <v>3</v>
      </c>
      <c r="E268">
        <f>'[1]SCC x Porte = Média'!E12</f>
        <v>0</v>
      </c>
      <c r="F268">
        <f>'[1]SCC x Porte = Média'!F12</f>
        <v>0</v>
      </c>
      <c r="G268">
        <f>'[1]SCC x Porte = Média'!G12</f>
        <v>0</v>
      </c>
      <c r="H268">
        <f>'[1]SCC x Porte = Média'!H12</f>
        <v>1</v>
      </c>
      <c r="I268">
        <f>'[1]SCC x Porte = Média'!I12</f>
        <v>0</v>
      </c>
      <c r="J268">
        <f>'[1]SCC x Porte = Média'!J12</f>
        <v>0</v>
      </c>
      <c r="K268">
        <f>'[1]SCC x Porte = Média'!K12</f>
        <v>0</v>
      </c>
      <c r="L268">
        <f t="shared" si="8"/>
        <v>4</v>
      </c>
      <c r="N268" s="1" t="s">
        <v>27</v>
      </c>
      <c r="O268">
        <f>+B268/'Total x Ano'!$J$30</f>
        <v>0</v>
      </c>
      <c r="P268">
        <f>+C268/'Total x Ano'!$J$30</f>
        <v>0</v>
      </c>
      <c r="Q268">
        <f>+D268/'Total x Ano'!$J$30</f>
        <v>2.7907495953413085E-5</v>
      </c>
      <c r="R268">
        <f>+E268/'Total x Ano'!$J$30</f>
        <v>0</v>
      </c>
      <c r="S268">
        <f>+F268/'Total x Ano'!$J$30</f>
        <v>0</v>
      </c>
      <c r="T268">
        <f>+G268/'Total x Ano'!$J$30</f>
        <v>0</v>
      </c>
      <c r="U268">
        <f>+H268/'Total x Ano'!$J$30</f>
        <v>9.3024986511376951E-6</v>
      </c>
      <c r="V268">
        <f>+I268/'Total x Ano'!$J$30</f>
        <v>0</v>
      </c>
      <c r="W268">
        <f>+J268/'Total x Ano'!$J$30</f>
        <v>0</v>
      </c>
      <c r="X268">
        <f>+K268/'Total x Ano'!$J$30</f>
        <v>0</v>
      </c>
      <c r="Y268">
        <f>+L268/'Total x Ano'!$J$30</f>
        <v>3.720999460455078E-5</v>
      </c>
    </row>
    <row r="269" spans="1:25" x14ac:dyDescent="0.25">
      <c r="A269" s="1" t="s">
        <v>26</v>
      </c>
      <c r="B269">
        <f>'[1]SCC x Porte = Média'!B13</f>
        <v>0</v>
      </c>
      <c r="C269">
        <f>'[1]SCC x Porte = Média'!C13</f>
        <v>1</v>
      </c>
      <c r="D269">
        <f>'[1]SCC x Porte = Média'!D13</f>
        <v>3</v>
      </c>
      <c r="E269">
        <f>'[1]SCC x Porte = Média'!E13</f>
        <v>0</v>
      </c>
      <c r="F269">
        <f>'[1]SCC x Porte = Média'!F13</f>
        <v>0</v>
      </c>
      <c r="G269">
        <f>'[1]SCC x Porte = Média'!G13</f>
        <v>0</v>
      </c>
      <c r="H269">
        <f>'[1]SCC x Porte = Média'!H13</f>
        <v>0</v>
      </c>
      <c r="I269">
        <f>'[1]SCC x Porte = Média'!I13</f>
        <v>0</v>
      </c>
      <c r="J269">
        <f>'[1]SCC x Porte = Média'!J13</f>
        <v>0</v>
      </c>
      <c r="K269">
        <f>'[1]SCC x Porte = Média'!K13</f>
        <v>0</v>
      </c>
      <c r="L269">
        <f t="shared" si="8"/>
        <v>4</v>
      </c>
      <c r="N269" s="1" t="s">
        <v>26</v>
      </c>
      <c r="O269">
        <f>+B269/'Total x Ano'!$J$30</f>
        <v>0</v>
      </c>
      <c r="P269">
        <f>+C269/'Total x Ano'!$J$30</f>
        <v>9.3024986511376951E-6</v>
      </c>
      <c r="Q269">
        <f>+D269/'Total x Ano'!$J$30</f>
        <v>2.7907495953413085E-5</v>
      </c>
      <c r="R269">
        <f>+E269/'Total x Ano'!$J$30</f>
        <v>0</v>
      </c>
      <c r="S269">
        <f>+F269/'Total x Ano'!$J$30</f>
        <v>0</v>
      </c>
      <c r="T269">
        <f>+G269/'Total x Ano'!$J$30</f>
        <v>0</v>
      </c>
      <c r="U269">
        <f>+H269/'Total x Ano'!$J$30</f>
        <v>0</v>
      </c>
      <c r="V269">
        <f>+I269/'Total x Ano'!$J$30</f>
        <v>0</v>
      </c>
      <c r="W269">
        <f>+J269/'Total x Ano'!$J$30</f>
        <v>0</v>
      </c>
      <c r="X269">
        <f>+K269/'Total x Ano'!$J$30</f>
        <v>0</v>
      </c>
      <c r="Y269">
        <f>+L269/'Total x Ano'!$J$30</f>
        <v>3.720999460455078E-5</v>
      </c>
    </row>
    <row r="270" spans="1:25" x14ac:dyDescent="0.25">
      <c r="A270" s="1" t="s">
        <v>25</v>
      </c>
      <c r="B270">
        <f>'[1]SCC x Porte = Média'!B14</f>
        <v>0</v>
      </c>
      <c r="C270">
        <f>'[1]SCC x Porte = Média'!C14</f>
        <v>6</v>
      </c>
      <c r="D270">
        <f>'[1]SCC x Porte = Média'!D14</f>
        <v>5</v>
      </c>
      <c r="E270">
        <f>'[1]SCC x Porte = Média'!E14</f>
        <v>1</v>
      </c>
      <c r="F270">
        <f>'[1]SCC x Porte = Média'!F14</f>
        <v>7</v>
      </c>
      <c r="G270">
        <f>'[1]SCC x Porte = Média'!G14</f>
        <v>0</v>
      </c>
      <c r="H270">
        <f>'[1]SCC x Porte = Média'!H14</f>
        <v>0</v>
      </c>
      <c r="I270">
        <f>'[1]SCC x Porte = Média'!I14</f>
        <v>0</v>
      </c>
      <c r="J270">
        <f>'[1]SCC x Porte = Média'!J14</f>
        <v>0</v>
      </c>
      <c r="K270">
        <f>'[1]SCC x Porte = Média'!K14</f>
        <v>1</v>
      </c>
      <c r="L270">
        <f t="shared" si="8"/>
        <v>20</v>
      </c>
      <c r="N270" s="1" t="s">
        <v>25</v>
      </c>
      <c r="O270">
        <f>+B270/'Total x Ano'!$J$30</f>
        <v>0</v>
      </c>
      <c r="P270">
        <f>+C270/'Total x Ano'!$J$30</f>
        <v>5.5814991906826171E-5</v>
      </c>
      <c r="Q270">
        <f>+D270/'Total x Ano'!$J$30</f>
        <v>4.6512493255688476E-5</v>
      </c>
      <c r="R270">
        <f>+E270/'Total x Ano'!$J$30</f>
        <v>9.3024986511376951E-6</v>
      </c>
      <c r="S270">
        <f>+F270/'Total x Ano'!$J$30</f>
        <v>6.5117490557963873E-5</v>
      </c>
      <c r="T270">
        <f>+G270/'Total x Ano'!$J$30</f>
        <v>0</v>
      </c>
      <c r="U270">
        <f>+H270/'Total x Ano'!$J$30</f>
        <v>0</v>
      </c>
      <c r="V270">
        <f>+I270/'Total x Ano'!$J$30</f>
        <v>0</v>
      </c>
      <c r="W270">
        <f>+J270/'Total x Ano'!$J$30</f>
        <v>0</v>
      </c>
      <c r="X270">
        <f>+K270/'Total x Ano'!$J$30</f>
        <v>9.3024986511376951E-6</v>
      </c>
      <c r="Y270">
        <f>+L270/'Total x Ano'!$J$30</f>
        <v>1.860499730227539E-4</v>
      </c>
    </row>
    <row r="271" spans="1:25" x14ac:dyDescent="0.25">
      <c r="A271" s="1" t="s">
        <v>24</v>
      </c>
      <c r="B271">
        <f>'[1]SCC x Porte = Média'!B15</f>
        <v>1</v>
      </c>
      <c r="C271">
        <f>'[1]SCC x Porte = Média'!C15</f>
        <v>0</v>
      </c>
      <c r="D271">
        <f>'[1]SCC x Porte = Média'!D15</f>
        <v>4</v>
      </c>
      <c r="E271">
        <f>'[1]SCC x Porte = Média'!E15</f>
        <v>0</v>
      </c>
      <c r="F271">
        <f>'[1]SCC x Porte = Média'!F15</f>
        <v>1</v>
      </c>
      <c r="G271">
        <f>'[1]SCC x Porte = Média'!G15</f>
        <v>0</v>
      </c>
      <c r="H271">
        <f>'[1]SCC x Porte = Média'!H15</f>
        <v>0</v>
      </c>
      <c r="I271">
        <f>'[1]SCC x Porte = Média'!I15</f>
        <v>0</v>
      </c>
      <c r="J271">
        <f>'[1]SCC x Porte = Média'!J15</f>
        <v>0</v>
      </c>
      <c r="K271">
        <f>'[1]SCC x Porte = Média'!K15</f>
        <v>0</v>
      </c>
      <c r="L271">
        <f t="shared" si="8"/>
        <v>6</v>
      </c>
      <c r="N271" s="1" t="s">
        <v>24</v>
      </c>
      <c r="O271">
        <f>+B271/'Total x Ano'!$J$30</f>
        <v>9.3024986511376951E-6</v>
      </c>
      <c r="P271">
        <f>+C271/'Total x Ano'!$J$30</f>
        <v>0</v>
      </c>
      <c r="Q271">
        <f>+D271/'Total x Ano'!$J$30</f>
        <v>3.720999460455078E-5</v>
      </c>
      <c r="R271">
        <f>+E271/'Total x Ano'!$J$30</f>
        <v>0</v>
      </c>
      <c r="S271">
        <f>+F271/'Total x Ano'!$J$30</f>
        <v>9.3024986511376951E-6</v>
      </c>
      <c r="T271">
        <f>+G271/'Total x Ano'!$J$30</f>
        <v>0</v>
      </c>
      <c r="U271">
        <f>+H271/'Total x Ano'!$J$30</f>
        <v>0</v>
      </c>
      <c r="V271">
        <f>+I271/'Total x Ano'!$J$30</f>
        <v>0</v>
      </c>
      <c r="W271">
        <f>+J271/'Total x Ano'!$J$30</f>
        <v>0</v>
      </c>
      <c r="X271">
        <f>+K271/'Total x Ano'!$J$30</f>
        <v>0</v>
      </c>
      <c r="Y271">
        <f>+L271/'Total x Ano'!$J$30</f>
        <v>5.5814991906826171E-5</v>
      </c>
    </row>
    <row r="272" spans="1:25" x14ac:dyDescent="0.25">
      <c r="A272" s="1" t="s">
        <v>23</v>
      </c>
      <c r="B272">
        <f>'[1]SCC x Porte = Média'!B16</f>
        <v>0</v>
      </c>
      <c r="C272">
        <f>'[1]SCC x Porte = Média'!C16</f>
        <v>1</v>
      </c>
      <c r="D272">
        <f>'[1]SCC x Porte = Média'!D16</f>
        <v>3</v>
      </c>
      <c r="E272">
        <f>'[1]SCC x Porte = Média'!E16</f>
        <v>0</v>
      </c>
      <c r="F272">
        <f>'[1]SCC x Porte = Média'!F16</f>
        <v>1</v>
      </c>
      <c r="G272">
        <f>'[1]SCC x Porte = Média'!G16</f>
        <v>0</v>
      </c>
      <c r="H272">
        <f>'[1]SCC x Porte = Média'!H16</f>
        <v>0</v>
      </c>
      <c r="I272">
        <f>'[1]SCC x Porte = Média'!I16</f>
        <v>0</v>
      </c>
      <c r="J272">
        <f>'[1]SCC x Porte = Média'!J16</f>
        <v>0</v>
      </c>
      <c r="K272">
        <f>'[1]SCC x Porte = Média'!K16</f>
        <v>0</v>
      </c>
      <c r="L272">
        <f t="shared" si="8"/>
        <v>5</v>
      </c>
      <c r="N272" s="1" t="s">
        <v>23</v>
      </c>
      <c r="O272">
        <f>+B272/'Total x Ano'!$J$30</f>
        <v>0</v>
      </c>
      <c r="P272">
        <f>+C272/'Total x Ano'!$J$30</f>
        <v>9.3024986511376951E-6</v>
      </c>
      <c r="Q272">
        <f>+D272/'Total x Ano'!$J$30</f>
        <v>2.7907495953413085E-5</v>
      </c>
      <c r="R272">
        <f>+E272/'Total x Ano'!$J$30</f>
        <v>0</v>
      </c>
      <c r="S272">
        <f>+F272/'Total x Ano'!$J$30</f>
        <v>9.3024986511376951E-6</v>
      </c>
      <c r="T272">
        <f>+G272/'Total x Ano'!$J$30</f>
        <v>0</v>
      </c>
      <c r="U272">
        <f>+H272/'Total x Ano'!$J$30</f>
        <v>0</v>
      </c>
      <c r="V272">
        <f>+I272/'Total x Ano'!$J$30</f>
        <v>0</v>
      </c>
      <c r="W272">
        <f>+J272/'Total x Ano'!$J$30</f>
        <v>0</v>
      </c>
      <c r="X272">
        <f>+K272/'Total x Ano'!$J$30</f>
        <v>0</v>
      </c>
      <c r="Y272">
        <f>+L272/'Total x Ano'!$J$30</f>
        <v>4.6512493255688476E-5</v>
      </c>
    </row>
    <row r="273" spans="1:25" x14ac:dyDescent="0.25">
      <c r="A273" s="1" t="s">
        <v>22</v>
      </c>
      <c r="B273">
        <f>'[1]SCC x Porte = Média'!B17</f>
        <v>0</v>
      </c>
      <c r="C273">
        <f>'[1]SCC x Porte = Média'!C17</f>
        <v>0</v>
      </c>
      <c r="D273">
        <f>'[1]SCC x Porte = Média'!D17</f>
        <v>7</v>
      </c>
      <c r="E273">
        <f>'[1]SCC x Porte = Média'!E17</f>
        <v>0</v>
      </c>
      <c r="F273">
        <f>'[1]SCC x Porte = Média'!F17</f>
        <v>6</v>
      </c>
      <c r="G273">
        <f>'[1]SCC x Porte = Média'!G17</f>
        <v>0</v>
      </c>
      <c r="H273">
        <f>'[1]SCC x Porte = Média'!H17</f>
        <v>1</v>
      </c>
      <c r="I273">
        <f>'[1]SCC x Porte = Média'!I17</f>
        <v>0</v>
      </c>
      <c r="J273">
        <f>'[1]SCC x Porte = Média'!J17</f>
        <v>0</v>
      </c>
      <c r="K273">
        <f>'[1]SCC x Porte = Média'!K17</f>
        <v>4</v>
      </c>
      <c r="L273">
        <f t="shared" si="8"/>
        <v>18</v>
      </c>
      <c r="N273" s="1" t="s">
        <v>22</v>
      </c>
      <c r="O273">
        <f>+B273/'Total x Ano'!$J$30</f>
        <v>0</v>
      </c>
      <c r="P273">
        <f>+C273/'Total x Ano'!$J$30</f>
        <v>0</v>
      </c>
      <c r="Q273">
        <f>+D273/'Total x Ano'!$J$30</f>
        <v>6.5117490557963873E-5</v>
      </c>
      <c r="R273">
        <f>+E273/'Total x Ano'!$J$30</f>
        <v>0</v>
      </c>
      <c r="S273">
        <f>+F273/'Total x Ano'!$J$30</f>
        <v>5.5814991906826171E-5</v>
      </c>
      <c r="T273">
        <f>+G273/'Total x Ano'!$J$30</f>
        <v>0</v>
      </c>
      <c r="U273">
        <f>+H273/'Total x Ano'!$J$30</f>
        <v>9.3024986511376951E-6</v>
      </c>
      <c r="V273">
        <f>+I273/'Total x Ano'!$J$30</f>
        <v>0</v>
      </c>
      <c r="W273">
        <f>+J273/'Total x Ano'!$J$30</f>
        <v>0</v>
      </c>
      <c r="X273">
        <f>+K273/'Total x Ano'!$J$30</f>
        <v>3.720999460455078E-5</v>
      </c>
      <c r="Y273">
        <f>+L273/'Total x Ano'!$J$30</f>
        <v>1.6744497572047853E-4</v>
      </c>
    </row>
    <row r="274" spans="1:25" x14ac:dyDescent="0.25">
      <c r="A274" s="1" t="s">
        <v>21</v>
      </c>
      <c r="B274">
        <f>'[1]SCC x Porte = Média'!B18</f>
        <v>0</v>
      </c>
      <c r="C274">
        <f>'[1]SCC x Porte = Média'!C18</f>
        <v>0</v>
      </c>
      <c r="D274">
        <f>'[1]SCC x Porte = Média'!D18</f>
        <v>2</v>
      </c>
      <c r="E274">
        <f>'[1]SCC x Porte = Média'!E18</f>
        <v>0</v>
      </c>
      <c r="F274">
        <f>'[1]SCC x Porte = Média'!F18</f>
        <v>1</v>
      </c>
      <c r="G274">
        <f>'[1]SCC x Porte = Média'!G18</f>
        <v>0</v>
      </c>
      <c r="H274">
        <f>'[1]SCC x Porte = Média'!H18</f>
        <v>1</v>
      </c>
      <c r="I274">
        <f>'[1]SCC x Porte = Média'!I18</f>
        <v>0</v>
      </c>
      <c r="J274">
        <f>'[1]SCC x Porte = Média'!J18</f>
        <v>0</v>
      </c>
      <c r="K274">
        <f>'[1]SCC x Porte = Média'!K18</f>
        <v>1</v>
      </c>
      <c r="L274">
        <f t="shared" si="8"/>
        <v>5</v>
      </c>
      <c r="N274" s="1" t="s">
        <v>21</v>
      </c>
      <c r="O274">
        <f>+B274/'Total x Ano'!$J$30</f>
        <v>0</v>
      </c>
      <c r="P274">
        <f>+C274/'Total x Ano'!$J$30</f>
        <v>0</v>
      </c>
      <c r="Q274">
        <f>+D274/'Total x Ano'!$J$30</f>
        <v>1.860499730227539E-5</v>
      </c>
      <c r="R274">
        <f>+E274/'Total x Ano'!$J$30</f>
        <v>0</v>
      </c>
      <c r="S274">
        <f>+F274/'Total x Ano'!$J$30</f>
        <v>9.3024986511376951E-6</v>
      </c>
      <c r="T274">
        <f>+G274/'Total x Ano'!$J$30</f>
        <v>0</v>
      </c>
      <c r="U274">
        <f>+H274/'Total x Ano'!$J$30</f>
        <v>9.3024986511376951E-6</v>
      </c>
      <c r="V274">
        <f>+I274/'Total x Ano'!$J$30</f>
        <v>0</v>
      </c>
      <c r="W274">
        <f>+J274/'Total x Ano'!$J$30</f>
        <v>0</v>
      </c>
      <c r="X274">
        <f>+K274/'Total x Ano'!$J$30</f>
        <v>9.3024986511376951E-6</v>
      </c>
      <c r="Y274">
        <f>+L274/'Total x Ano'!$J$30</f>
        <v>4.6512493255688476E-5</v>
      </c>
    </row>
    <row r="275" spans="1:25" x14ac:dyDescent="0.25">
      <c r="A275" s="1" t="s">
        <v>20</v>
      </c>
      <c r="B275">
        <f>'[1]SCC x Porte = Média'!B19</f>
        <v>1</v>
      </c>
      <c r="C275">
        <f>'[1]SCC x Porte = Média'!C19</f>
        <v>0</v>
      </c>
      <c r="D275">
        <f>'[1]SCC x Porte = Média'!D19</f>
        <v>2</v>
      </c>
      <c r="E275">
        <f>'[1]SCC x Porte = Média'!E19</f>
        <v>0</v>
      </c>
      <c r="F275">
        <f>'[1]SCC x Porte = Média'!F19</f>
        <v>1</v>
      </c>
      <c r="G275">
        <f>'[1]SCC x Porte = Média'!G19</f>
        <v>0</v>
      </c>
      <c r="H275">
        <f>'[1]SCC x Porte = Média'!H19</f>
        <v>1</v>
      </c>
      <c r="I275">
        <f>'[1]SCC x Porte = Média'!I19</f>
        <v>0</v>
      </c>
      <c r="J275">
        <f>'[1]SCC x Porte = Média'!J19</f>
        <v>0</v>
      </c>
      <c r="K275">
        <f>'[1]SCC x Porte = Média'!K19</f>
        <v>0</v>
      </c>
      <c r="L275">
        <f t="shared" si="8"/>
        <v>5</v>
      </c>
      <c r="N275" s="1" t="s">
        <v>20</v>
      </c>
      <c r="O275">
        <f>+B275/'Total x Ano'!$J$30</f>
        <v>9.3024986511376951E-6</v>
      </c>
      <c r="P275">
        <f>+C275/'Total x Ano'!$J$30</f>
        <v>0</v>
      </c>
      <c r="Q275">
        <f>+D275/'Total x Ano'!$J$30</f>
        <v>1.860499730227539E-5</v>
      </c>
      <c r="R275">
        <f>+E275/'Total x Ano'!$J$30</f>
        <v>0</v>
      </c>
      <c r="S275">
        <f>+F275/'Total x Ano'!$J$30</f>
        <v>9.3024986511376951E-6</v>
      </c>
      <c r="T275">
        <f>+G275/'Total x Ano'!$J$30</f>
        <v>0</v>
      </c>
      <c r="U275">
        <f>+H275/'Total x Ano'!$J$30</f>
        <v>9.3024986511376951E-6</v>
      </c>
      <c r="V275">
        <f>+I275/'Total x Ano'!$J$30</f>
        <v>0</v>
      </c>
      <c r="W275">
        <f>+J275/'Total x Ano'!$J$30</f>
        <v>0</v>
      </c>
      <c r="X275">
        <f>+K275/'Total x Ano'!$J$30</f>
        <v>0</v>
      </c>
      <c r="Y275">
        <f>+L275/'Total x Ano'!$J$30</f>
        <v>4.6512493255688476E-5</v>
      </c>
    </row>
    <row r="276" spans="1:25" x14ac:dyDescent="0.25">
      <c r="A276" s="1" t="s">
        <v>19</v>
      </c>
      <c r="B276">
        <f>'[1]SCC x Porte = Média'!B20</f>
        <v>0</v>
      </c>
      <c r="C276">
        <f>'[1]SCC x Porte = Média'!C20</f>
        <v>0</v>
      </c>
      <c r="D276">
        <f>'[1]SCC x Porte = Média'!D20</f>
        <v>2</v>
      </c>
      <c r="E276">
        <f>'[1]SCC x Porte = Média'!E20</f>
        <v>0</v>
      </c>
      <c r="F276">
        <f>'[1]SCC x Porte = Média'!F20</f>
        <v>3</v>
      </c>
      <c r="G276">
        <f>'[1]SCC x Porte = Média'!G20</f>
        <v>1</v>
      </c>
      <c r="H276">
        <f>'[1]SCC x Porte = Média'!H20</f>
        <v>1</v>
      </c>
      <c r="I276">
        <f>'[1]SCC x Porte = Média'!I20</f>
        <v>0</v>
      </c>
      <c r="J276">
        <f>'[1]SCC x Porte = Média'!J20</f>
        <v>1</v>
      </c>
      <c r="K276">
        <f>'[1]SCC x Porte = Média'!K20</f>
        <v>2</v>
      </c>
      <c r="L276">
        <f t="shared" si="8"/>
        <v>10</v>
      </c>
      <c r="N276" s="1" t="s">
        <v>19</v>
      </c>
      <c r="O276">
        <f>+B276/'Total x Ano'!$J$30</f>
        <v>0</v>
      </c>
      <c r="P276">
        <f>+C276/'Total x Ano'!$J$30</f>
        <v>0</v>
      </c>
      <c r="Q276">
        <f>+D276/'Total x Ano'!$J$30</f>
        <v>1.860499730227539E-5</v>
      </c>
      <c r="R276">
        <f>+E276/'Total x Ano'!$J$30</f>
        <v>0</v>
      </c>
      <c r="S276">
        <f>+F276/'Total x Ano'!$J$30</f>
        <v>2.7907495953413085E-5</v>
      </c>
      <c r="T276">
        <f>+G276/'Total x Ano'!$J$30</f>
        <v>9.3024986511376951E-6</v>
      </c>
      <c r="U276">
        <f>+H276/'Total x Ano'!$J$30</f>
        <v>9.3024986511376951E-6</v>
      </c>
      <c r="V276">
        <f>+I276/'Total x Ano'!$J$30</f>
        <v>0</v>
      </c>
      <c r="W276">
        <f>+J276/'Total x Ano'!$J$30</f>
        <v>9.3024986511376951E-6</v>
      </c>
      <c r="X276">
        <f>+K276/'Total x Ano'!$J$30</f>
        <v>1.860499730227539E-5</v>
      </c>
      <c r="Y276">
        <f>+L276/'Total x Ano'!$J$30</f>
        <v>9.3024986511376951E-5</v>
      </c>
    </row>
    <row r="277" spans="1:25" x14ac:dyDescent="0.25">
      <c r="A277" s="1" t="s">
        <v>18</v>
      </c>
      <c r="B277">
        <f>'[1]SCC x Porte = Média'!B21</f>
        <v>0</v>
      </c>
      <c r="C277">
        <f>'[1]SCC x Porte = Média'!C21</f>
        <v>4</v>
      </c>
      <c r="D277">
        <f>'[1]SCC x Porte = Média'!D21</f>
        <v>11</v>
      </c>
      <c r="E277">
        <f>'[1]SCC x Porte = Média'!E21</f>
        <v>0</v>
      </c>
      <c r="F277">
        <f>'[1]SCC x Porte = Média'!F21</f>
        <v>8</v>
      </c>
      <c r="G277">
        <f>'[1]SCC x Porte = Média'!G21</f>
        <v>0</v>
      </c>
      <c r="H277">
        <f>'[1]SCC x Porte = Média'!H21</f>
        <v>3</v>
      </c>
      <c r="I277">
        <f>'[1]SCC x Porte = Média'!I21</f>
        <v>1</v>
      </c>
      <c r="J277">
        <f>'[1]SCC x Porte = Média'!J21</f>
        <v>2</v>
      </c>
      <c r="K277">
        <f>'[1]SCC x Porte = Média'!K21</f>
        <v>3</v>
      </c>
      <c r="L277">
        <f t="shared" si="8"/>
        <v>32</v>
      </c>
      <c r="N277" s="1" t="s">
        <v>18</v>
      </c>
      <c r="O277">
        <f>+B277/'Total x Ano'!$J$30</f>
        <v>0</v>
      </c>
      <c r="P277">
        <f>+C277/'Total x Ano'!$J$30</f>
        <v>3.720999460455078E-5</v>
      </c>
      <c r="Q277">
        <f>+D277/'Total x Ano'!$J$30</f>
        <v>1.0232748516251465E-4</v>
      </c>
      <c r="R277">
        <f>+E277/'Total x Ano'!$J$30</f>
        <v>0</v>
      </c>
      <c r="S277">
        <f>+F277/'Total x Ano'!$J$30</f>
        <v>7.4419989209101561E-5</v>
      </c>
      <c r="T277">
        <f>+G277/'Total x Ano'!$J$30</f>
        <v>0</v>
      </c>
      <c r="U277">
        <f>+H277/'Total x Ano'!$J$30</f>
        <v>2.7907495953413085E-5</v>
      </c>
      <c r="V277">
        <f>+I277/'Total x Ano'!$J$30</f>
        <v>9.3024986511376951E-6</v>
      </c>
      <c r="W277">
        <f>+J277/'Total x Ano'!$J$30</f>
        <v>1.860499730227539E-5</v>
      </c>
      <c r="X277">
        <f>+K277/'Total x Ano'!$J$30</f>
        <v>2.7907495953413085E-5</v>
      </c>
      <c r="Y277">
        <f>+L277/'Total x Ano'!$J$30</f>
        <v>2.9767995683640624E-4</v>
      </c>
    </row>
    <row r="278" spans="1:25" x14ac:dyDescent="0.25">
      <c r="A278" s="1" t="s">
        <v>17</v>
      </c>
      <c r="B278">
        <f>'[1]SCC x Porte = Média'!B22</f>
        <v>0</v>
      </c>
      <c r="C278">
        <f>'[1]SCC x Porte = Média'!C22</f>
        <v>0</v>
      </c>
      <c r="D278">
        <f>'[1]SCC x Porte = Média'!D22</f>
        <v>3</v>
      </c>
      <c r="E278">
        <f>'[1]SCC x Porte = Média'!E22</f>
        <v>0</v>
      </c>
      <c r="F278">
        <f>'[1]SCC x Porte = Média'!F22</f>
        <v>1</v>
      </c>
      <c r="G278">
        <f>'[1]SCC x Porte = Média'!G22</f>
        <v>0</v>
      </c>
      <c r="H278">
        <f>'[1]SCC x Porte = Média'!H22</f>
        <v>2</v>
      </c>
      <c r="I278">
        <f>'[1]SCC x Porte = Média'!I22</f>
        <v>0</v>
      </c>
      <c r="J278">
        <f>'[1]SCC x Porte = Média'!J22</f>
        <v>0</v>
      </c>
      <c r="K278">
        <f>'[1]SCC x Porte = Média'!K22</f>
        <v>0</v>
      </c>
      <c r="L278">
        <f t="shared" si="8"/>
        <v>6</v>
      </c>
      <c r="N278" s="1" t="s">
        <v>17</v>
      </c>
      <c r="O278">
        <f>+B278/'Total x Ano'!$J$30</f>
        <v>0</v>
      </c>
      <c r="P278">
        <f>+C278/'Total x Ano'!$J$30</f>
        <v>0</v>
      </c>
      <c r="Q278">
        <f>+D278/'Total x Ano'!$J$30</f>
        <v>2.7907495953413085E-5</v>
      </c>
      <c r="R278">
        <f>+E278/'Total x Ano'!$J$30</f>
        <v>0</v>
      </c>
      <c r="S278">
        <f>+F278/'Total x Ano'!$J$30</f>
        <v>9.3024986511376951E-6</v>
      </c>
      <c r="T278">
        <f>+G278/'Total x Ano'!$J$30</f>
        <v>0</v>
      </c>
      <c r="U278">
        <f>+H278/'Total x Ano'!$J$30</f>
        <v>1.860499730227539E-5</v>
      </c>
      <c r="V278">
        <f>+I278/'Total x Ano'!$J$30</f>
        <v>0</v>
      </c>
      <c r="W278">
        <f>+J278/'Total x Ano'!$J$30</f>
        <v>0</v>
      </c>
      <c r="X278">
        <f>+K278/'Total x Ano'!$J$30</f>
        <v>0</v>
      </c>
      <c r="Y278">
        <f>+L278/'Total x Ano'!$J$30</f>
        <v>5.5814991906826171E-5</v>
      </c>
    </row>
    <row r="279" spans="1:25" x14ac:dyDescent="0.25">
      <c r="A279" s="1" t="s">
        <v>16</v>
      </c>
      <c r="B279">
        <f>'[1]SCC x Porte = Média'!B23</f>
        <v>3</v>
      </c>
      <c r="C279">
        <f>'[1]SCC x Porte = Média'!C23</f>
        <v>8</v>
      </c>
      <c r="D279">
        <f>'[1]SCC x Porte = Média'!D23</f>
        <v>20</v>
      </c>
      <c r="E279">
        <f>'[1]SCC x Porte = Média'!E23</f>
        <v>4</v>
      </c>
      <c r="F279">
        <f>'[1]SCC x Porte = Média'!F23</f>
        <v>19</v>
      </c>
      <c r="G279">
        <f>'[1]SCC x Porte = Média'!G23</f>
        <v>2</v>
      </c>
      <c r="H279">
        <f>'[1]SCC x Porte = Média'!H23</f>
        <v>5</v>
      </c>
      <c r="I279">
        <f>'[1]SCC x Porte = Média'!I23</f>
        <v>0</v>
      </c>
      <c r="J279">
        <f>'[1]SCC x Porte = Média'!J23</f>
        <v>4</v>
      </c>
      <c r="K279">
        <f>'[1]SCC x Porte = Média'!K23</f>
        <v>5</v>
      </c>
      <c r="L279">
        <f t="shared" si="8"/>
        <v>70</v>
      </c>
      <c r="N279" s="1" t="s">
        <v>16</v>
      </c>
      <c r="O279">
        <f>+B279/'Total x Ano'!$J$30</f>
        <v>2.7907495953413085E-5</v>
      </c>
      <c r="P279">
        <f>+C279/'Total x Ano'!$J$30</f>
        <v>7.4419989209101561E-5</v>
      </c>
      <c r="Q279">
        <f>+D279/'Total x Ano'!$J$30</f>
        <v>1.860499730227539E-4</v>
      </c>
      <c r="R279">
        <f>+E279/'Total x Ano'!$J$30</f>
        <v>3.720999460455078E-5</v>
      </c>
      <c r="S279">
        <f>+F279/'Total x Ano'!$J$30</f>
        <v>1.7674747437161623E-4</v>
      </c>
      <c r="T279">
        <f>+G279/'Total x Ano'!$J$30</f>
        <v>1.860499730227539E-5</v>
      </c>
      <c r="U279">
        <f>+H279/'Total x Ano'!$J$30</f>
        <v>4.6512493255688476E-5</v>
      </c>
      <c r="V279">
        <f>+I279/'Total x Ano'!$J$30</f>
        <v>0</v>
      </c>
      <c r="W279">
        <f>+J279/'Total x Ano'!$J$30</f>
        <v>3.720999460455078E-5</v>
      </c>
      <c r="X279">
        <f>+K279/'Total x Ano'!$J$30</f>
        <v>4.6512493255688476E-5</v>
      </c>
      <c r="Y279">
        <f>+L279/'Total x Ano'!$J$30</f>
        <v>6.5117490557963864E-4</v>
      </c>
    </row>
    <row r="280" spans="1:25" x14ac:dyDescent="0.25">
      <c r="A280" s="1" t="s">
        <v>15</v>
      </c>
      <c r="B280">
        <f>'[1]SCC x Porte = Média'!B24</f>
        <v>4</v>
      </c>
      <c r="C280">
        <f>'[1]SCC x Porte = Média'!C24</f>
        <v>8</v>
      </c>
      <c r="D280">
        <f>'[1]SCC x Porte = Média'!D24</f>
        <v>32</v>
      </c>
      <c r="E280">
        <f>'[1]SCC x Porte = Média'!E24</f>
        <v>14</v>
      </c>
      <c r="F280">
        <f>'[1]SCC x Porte = Média'!F24</f>
        <v>79</v>
      </c>
      <c r="G280">
        <f>'[1]SCC x Porte = Média'!G24</f>
        <v>16</v>
      </c>
      <c r="H280">
        <f>'[1]SCC x Porte = Média'!H24</f>
        <v>27</v>
      </c>
      <c r="I280">
        <f>'[1]SCC x Porte = Média'!I24</f>
        <v>3</v>
      </c>
      <c r="J280">
        <f>'[1]SCC x Porte = Média'!J24</f>
        <v>2</v>
      </c>
      <c r="K280">
        <f>'[1]SCC x Porte = Média'!K24</f>
        <v>48</v>
      </c>
      <c r="L280">
        <f t="shared" si="8"/>
        <v>233</v>
      </c>
      <c r="N280" s="1" t="s">
        <v>15</v>
      </c>
      <c r="O280">
        <f>+B280/'Total x Ano'!$J$30</f>
        <v>3.720999460455078E-5</v>
      </c>
      <c r="P280">
        <f>+C280/'Total x Ano'!$J$30</f>
        <v>7.4419989209101561E-5</v>
      </c>
      <c r="Q280">
        <f>+D280/'Total x Ano'!$J$30</f>
        <v>2.9767995683640624E-4</v>
      </c>
      <c r="R280">
        <f>+E280/'Total x Ano'!$J$30</f>
        <v>1.3023498111592775E-4</v>
      </c>
      <c r="S280">
        <f>+F280/'Total x Ano'!$J$30</f>
        <v>7.3489739343987799E-4</v>
      </c>
      <c r="T280">
        <f>+G280/'Total x Ano'!$J$30</f>
        <v>1.4883997841820312E-4</v>
      </c>
      <c r="U280">
        <f>+H280/'Total x Ano'!$J$30</f>
        <v>2.5116746358071776E-4</v>
      </c>
      <c r="V280">
        <f>+I280/'Total x Ano'!$J$30</f>
        <v>2.7907495953413085E-5</v>
      </c>
      <c r="W280">
        <f>+J280/'Total x Ano'!$J$30</f>
        <v>1.860499730227539E-5</v>
      </c>
      <c r="X280">
        <f>+K280/'Total x Ano'!$J$30</f>
        <v>4.4651993525460937E-4</v>
      </c>
      <c r="Y280">
        <f>+L280/'Total x Ano'!$J$30</f>
        <v>2.1674821857150832E-3</v>
      </c>
    </row>
    <row r="281" spans="1:25" x14ac:dyDescent="0.25">
      <c r="A281" s="1" t="s">
        <v>14</v>
      </c>
      <c r="B281">
        <f>'[1]SCC x Porte = Média'!B25</f>
        <v>1</v>
      </c>
      <c r="C281">
        <f>'[1]SCC x Porte = Média'!C25</f>
        <v>3</v>
      </c>
      <c r="D281">
        <f>'[1]SCC x Porte = Média'!D25</f>
        <v>3</v>
      </c>
      <c r="E281">
        <f>'[1]SCC x Porte = Média'!E25</f>
        <v>0</v>
      </c>
      <c r="F281">
        <f>'[1]SCC x Porte = Média'!F25</f>
        <v>10</v>
      </c>
      <c r="G281">
        <f>'[1]SCC x Porte = Média'!G25</f>
        <v>0</v>
      </c>
      <c r="H281">
        <f>'[1]SCC x Porte = Média'!H25</f>
        <v>1</v>
      </c>
      <c r="I281">
        <f>'[1]SCC x Porte = Média'!I25</f>
        <v>0</v>
      </c>
      <c r="J281">
        <f>'[1]SCC x Porte = Média'!J25</f>
        <v>2</v>
      </c>
      <c r="K281">
        <f>'[1]SCC x Porte = Média'!K25</f>
        <v>2</v>
      </c>
      <c r="L281">
        <f t="shared" si="8"/>
        <v>22</v>
      </c>
      <c r="N281" s="1" t="s">
        <v>14</v>
      </c>
      <c r="O281">
        <f>+B281/'Total x Ano'!$J$30</f>
        <v>9.3024986511376951E-6</v>
      </c>
      <c r="P281">
        <f>+C281/'Total x Ano'!$J$30</f>
        <v>2.7907495953413085E-5</v>
      </c>
      <c r="Q281">
        <f>+D281/'Total x Ano'!$J$30</f>
        <v>2.7907495953413085E-5</v>
      </c>
      <c r="R281">
        <f>+E281/'Total x Ano'!$J$30</f>
        <v>0</v>
      </c>
      <c r="S281">
        <f>+F281/'Total x Ano'!$J$30</f>
        <v>9.3024986511376951E-5</v>
      </c>
      <c r="T281">
        <f>+G281/'Total x Ano'!$J$30</f>
        <v>0</v>
      </c>
      <c r="U281">
        <f>+H281/'Total x Ano'!$J$30</f>
        <v>9.3024986511376951E-6</v>
      </c>
      <c r="V281">
        <f>+I281/'Total x Ano'!$J$30</f>
        <v>0</v>
      </c>
      <c r="W281">
        <f>+J281/'Total x Ano'!$J$30</f>
        <v>1.860499730227539E-5</v>
      </c>
      <c r="X281">
        <f>+K281/'Total x Ano'!$J$30</f>
        <v>1.860499730227539E-5</v>
      </c>
      <c r="Y281">
        <f>+L281/'Total x Ano'!$J$30</f>
        <v>2.0465497032502931E-4</v>
      </c>
    </row>
    <row r="282" spans="1:25" x14ac:dyDescent="0.25">
      <c r="A282" s="1" t="s">
        <v>13</v>
      </c>
      <c r="B282">
        <f>'[1]SCC x Porte = Média'!B26</f>
        <v>0</v>
      </c>
      <c r="C282">
        <f>'[1]SCC x Porte = Média'!C26</f>
        <v>0</v>
      </c>
      <c r="D282">
        <f>'[1]SCC x Porte = Média'!D26</f>
        <v>5</v>
      </c>
      <c r="E282">
        <f>'[1]SCC x Porte = Média'!E26</f>
        <v>3</v>
      </c>
      <c r="F282">
        <f>'[1]SCC x Porte = Média'!F26</f>
        <v>1</v>
      </c>
      <c r="G282">
        <f>'[1]SCC x Porte = Média'!G26</f>
        <v>0</v>
      </c>
      <c r="H282">
        <f>'[1]SCC x Porte = Média'!H26</f>
        <v>2</v>
      </c>
      <c r="I282">
        <f>'[1]SCC x Porte = Média'!I26</f>
        <v>0</v>
      </c>
      <c r="J282">
        <f>'[1]SCC x Porte = Média'!J26</f>
        <v>0</v>
      </c>
      <c r="K282">
        <f>'[1]SCC x Porte = Média'!K26</f>
        <v>1</v>
      </c>
      <c r="L282">
        <f t="shared" si="8"/>
        <v>12</v>
      </c>
      <c r="N282" s="1" t="s">
        <v>13</v>
      </c>
      <c r="O282">
        <f>+B282/'Total x Ano'!$J$30</f>
        <v>0</v>
      </c>
      <c r="P282">
        <f>+C282/'Total x Ano'!$J$30</f>
        <v>0</v>
      </c>
      <c r="Q282">
        <f>+D282/'Total x Ano'!$J$30</f>
        <v>4.6512493255688476E-5</v>
      </c>
      <c r="R282">
        <f>+E282/'Total x Ano'!$J$30</f>
        <v>2.7907495953413085E-5</v>
      </c>
      <c r="S282">
        <f>+F282/'Total x Ano'!$J$30</f>
        <v>9.3024986511376951E-6</v>
      </c>
      <c r="T282">
        <f>+G282/'Total x Ano'!$J$30</f>
        <v>0</v>
      </c>
      <c r="U282">
        <f>+H282/'Total x Ano'!$J$30</f>
        <v>1.860499730227539E-5</v>
      </c>
      <c r="V282">
        <f>+I282/'Total x Ano'!$J$30</f>
        <v>0</v>
      </c>
      <c r="W282">
        <f>+J282/'Total x Ano'!$J$30</f>
        <v>0</v>
      </c>
      <c r="X282">
        <f>+K282/'Total x Ano'!$J$30</f>
        <v>9.3024986511376951E-6</v>
      </c>
      <c r="Y282">
        <f>+L282/'Total x Ano'!$J$30</f>
        <v>1.1162998381365234E-4</v>
      </c>
    </row>
    <row r="283" spans="1:25" x14ac:dyDescent="0.25">
      <c r="A283" s="1" t="s">
        <v>12</v>
      </c>
      <c r="B283">
        <f>'[1]SCC x Porte = Média'!B27</f>
        <v>3</v>
      </c>
      <c r="C283">
        <f>'[1]SCC x Porte = Média'!C27</f>
        <v>1</v>
      </c>
      <c r="D283">
        <f>'[1]SCC x Porte = Média'!D27</f>
        <v>8</v>
      </c>
      <c r="E283">
        <f>'[1]SCC x Porte = Média'!E27</f>
        <v>2</v>
      </c>
      <c r="F283">
        <f>'[1]SCC x Porte = Média'!F27</f>
        <v>12</v>
      </c>
      <c r="G283">
        <f>'[1]SCC x Porte = Média'!G27</f>
        <v>0</v>
      </c>
      <c r="H283">
        <f>'[1]SCC x Porte = Média'!H27</f>
        <v>2</v>
      </c>
      <c r="I283">
        <f>'[1]SCC x Porte = Média'!I27</f>
        <v>0</v>
      </c>
      <c r="J283">
        <f>'[1]SCC x Porte = Média'!J27</f>
        <v>1</v>
      </c>
      <c r="K283">
        <f>'[1]SCC x Porte = Média'!K27</f>
        <v>3</v>
      </c>
      <c r="L283">
        <f t="shared" si="8"/>
        <v>32</v>
      </c>
      <c r="N283" s="1" t="s">
        <v>12</v>
      </c>
      <c r="O283">
        <f>+B283/'Total x Ano'!$J$30</f>
        <v>2.7907495953413085E-5</v>
      </c>
      <c r="P283">
        <f>+C283/'Total x Ano'!$J$30</f>
        <v>9.3024986511376951E-6</v>
      </c>
      <c r="Q283">
        <f>+D283/'Total x Ano'!$J$30</f>
        <v>7.4419989209101561E-5</v>
      </c>
      <c r="R283">
        <f>+E283/'Total x Ano'!$J$30</f>
        <v>1.860499730227539E-5</v>
      </c>
      <c r="S283">
        <f>+F283/'Total x Ano'!$J$30</f>
        <v>1.1162998381365234E-4</v>
      </c>
      <c r="T283">
        <f>+G283/'Total x Ano'!$J$30</f>
        <v>0</v>
      </c>
      <c r="U283">
        <f>+H283/'Total x Ano'!$J$30</f>
        <v>1.860499730227539E-5</v>
      </c>
      <c r="V283">
        <f>+I283/'Total x Ano'!$J$30</f>
        <v>0</v>
      </c>
      <c r="W283">
        <f>+J283/'Total x Ano'!$J$30</f>
        <v>9.3024986511376951E-6</v>
      </c>
      <c r="X283">
        <f>+K283/'Total x Ano'!$J$30</f>
        <v>2.7907495953413085E-5</v>
      </c>
      <c r="Y283">
        <f>+L283/'Total x Ano'!$J$30</f>
        <v>2.9767995683640624E-4</v>
      </c>
    </row>
    <row r="284" spans="1:25" x14ac:dyDescent="0.25">
      <c r="A284" s="1" t="s">
        <v>11</v>
      </c>
      <c r="B284">
        <f>'[1]SCC x Porte = Média'!B28</f>
        <v>0</v>
      </c>
      <c r="C284">
        <f>'[1]SCC x Porte = Média'!C28</f>
        <v>0</v>
      </c>
      <c r="D284">
        <f>'[1]SCC x Porte = Média'!D28</f>
        <v>2</v>
      </c>
      <c r="E284">
        <f>'[1]SCC x Porte = Média'!E28</f>
        <v>0</v>
      </c>
      <c r="F284">
        <f>'[1]SCC x Porte = Média'!F28</f>
        <v>2</v>
      </c>
      <c r="G284">
        <f>'[1]SCC x Porte = Média'!G28</f>
        <v>0</v>
      </c>
      <c r="H284">
        <f>'[1]SCC x Porte = Média'!H28</f>
        <v>1</v>
      </c>
      <c r="I284">
        <f>'[1]SCC x Porte = Média'!I28</f>
        <v>0</v>
      </c>
      <c r="J284">
        <f>'[1]SCC x Porte = Média'!J28</f>
        <v>0</v>
      </c>
      <c r="K284">
        <f>'[1]SCC x Porte = Média'!K28</f>
        <v>1</v>
      </c>
      <c r="L284">
        <f t="shared" si="8"/>
        <v>6</v>
      </c>
      <c r="N284" s="1" t="s">
        <v>11</v>
      </c>
      <c r="O284">
        <f>+B284/'Total x Ano'!$J$30</f>
        <v>0</v>
      </c>
      <c r="P284">
        <f>+C284/'Total x Ano'!$J$30</f>
        <v>0</v>
      </c>
      <c r="Q284">
        <f>+D284/'Total x Ano'!$J$30</f>
        <v>1.860499730227539E-5</v>
      </c>
      <c r="R284">
        <f>+E284/'Total x Ano'!$J$30</f>
        <v>0</v>
      </c>
      <c r="S284">
        <f>+F284/'Total x Ano'!$J$30</f>
        <v>1.860499730227539E-5</v>
      </c>
      <c r="T284">
        <f>+G284/'Total x Ano'!$J$30</f>
        <v>0</v>
      </c>
      <c r="U284">
        <f>+H284/'Total x Ano'!$J$30</f>
        <v>9.3024986511376951E-6</v>
      </c>
      <c r="V284">
        <f>+I284/'Total x Ano'!$J$30</f>
        <v>0</v>
      </c>
      <c r="W284">
        <f>+J284/'Total x Ano'!$J$30</f>
        <v>0</v>
      </c>
      <c r="X284">
        <f>+K284/'Total x Ano'!$J$30</f>
        <v>9.3024986511376951E-6</v>
      </c>
      <c r="Y284">
        <f>+L284/'Total x Ano'!$J$30</f>
        <v>5.5814991906826171E-5</v>
      </c>
    </row>
    <row r="285" spans="1:25" x14ac:dyDescent="0.25">
      <c r="A285" s="1" t="s">
        <v>10</v>
      </c>
      <c r="B285">
        <f>'[1]SCC x Porte = Média'!B29</f>
        <v>0</v>
      </c>
      <c r="C285">
        <f>'[1]SCC x Porte = Média'!C29</f>
        <v>0</v>
      </c>
      <c r="D285">
        <f>'[1]SCC x Porte = Média'!D29</f>
        <v>2</v>
      </c>
      <c r="E285">
        <f>'[1]SCC x Porte = Média'!E29</f>
        <v>0</v>
      </c>
      <c r="F285">
        <f>'[1]SCC x Porte = Média'!F29</f>
        <v>1</v>
      </c>
      <c r="G285">
        <f>'[1]SCC x Porte = Média'!G29</f>
        <v>0</v>
      </c>
      <c r="H285">
        <f>'[1]SCC x Porte = Média'!H29</f>
        <v>0</v>
      </c>
      <c r="I285">
        <f>'[1]SCC x Porte = Média'!I29</f>
        <v>0</v>
      </c>
      <c r="J285">
        <f>'[1]SCC x Porte = Média'!J29</f>
        <v>0</v>
      </c>
      <c r="K285">
        <f>'[1]SCC x Porte = Média'!K29</f>
        <v>0</v>
      </c>
      <c r="L285">
        <f t="shared" si="8"/>
        <v>3</v>
      </c>
      <c r="N285" s="1" t="s">
        <v>10</v>
      </c>
      <c r="O285">
        <f>+B285/'Total x Ano'!$J$30</f>
        <v>0</v>
      </c>
      <c r="P285">
        <f>+C285/'Total x Ano'!$J$30</f>
        <v>0</v>
      </c>
      <c r="Q285">
        <f>+D285/'Total x Ano'!$J$30</f>
        <v>1.860499730227539E-5</v>
      </c>
      <c r="R285">
        <f>+E285/'Total x Ano'!$J$30</f>
        <v>0</v>
      </c>
      <c r="S285">
        <f>+F285/'Total x Ano'!$J$30</f>
        <v>9.3024986511376951E-6</v>
      </c>
      <c r="T285">
        <f>+G285/'Total x Ano'!$J$30</f>
        <v>0</v>
      </c>
      <c r="U285">
        <f>+H285/'Total x Ano'!$J$30</f>
        <v>0</v>
      </c>
      <c r="V285">
        <f>+I285/'Total x Ano'!$J$30</f>
        <v>0</v>
      </c>
      <c r="W285">
        <f>+J285/'Total x Ano'!$J$30</f>
        <v>0</v>
      </c>
      <c r="X285">
        <f>+K285/'Total x Ano'!$J$30</f>
        <v>0</v>
      </c>
      <c r="Y285">
        <f>+L285/'Total x Ano'!$J$30</f>
        <v>2.7907495953413085E-5</v>
      </c>
    </row>
    <row r="286" spans="1:25" x14ac:dyDescent="0.25">
      <c r="A286" s="1" t="s">
        <v>9</v>
      </c>
      <c r="B286">
        <f>'[1]SCC x Porte = Média'!B30</f>
        <v>0</v>
      </c>
      <c r="C286">
        <f>'[1]SCC x Porte = Média'!C30</f>
        <v>0</v>
      </c>
      <c r="D286">
        <f>'[1]SCC x Porte = Média'!D30</f>
        <v>4</v>
      </c>
      <c r="E286">
        <f>'[1]SCC x Porte = Média'!E30</f>
        <v>0</v>
      </c>
      <c r="F286">
        <f>'[1]SCC x Porte = Média'!F30</f>
        <v>2</v>
      </c>
      <c r="G286">
        <f>'[1]SCC x Porte = Média'!G30</f>
        <v>0</v>
      </c>
      <c r="H286">
        <f>'[1]SCC x Porte = Média'!H30</f>
        <v>2</v>
      </c>
      <c r="I286">
        <f>'[1]SCC x Porte = Média'!I30</f>
        <v>0</v>
      </c>
      <c r="J286">
        <f>'[1]SCC x Porte = Média'!J30</f>
        <v>0</v>
      </c>
      <c r="K286">
        <f>'[1]SCC x Porte = Média'!K30</f>
        <v>1</v>
      </c>
      <c r="L286">
        <f t="shared" si="8"/>
        <v>9</v>
      </c>
      <c r="N286" s="1" t="s">
        <v>9</v>
      </c>
      <c r="O286">
        <f>+B286/'Total x Ano'!$J$30</f>
        <v>0</v>
      </c>
      <c r="P286">
        <f>+C286/'Total x Ano'!$J$30</f>
        <v>0</v>
      </c>
      <c r="Q286">
        <f>+D286/'Total x Ano'!$J$30</f>
        <v>3.720999460455078E-5</v>
      </c>
      <c r="R286">
        <f>+E286/'Total x Ano'!$J$30</f>
        <v>0</v>
      </c>
      <c r="S286">
        <f>+F286/'Total x Ano'!$J$30</f>
        <v>1.860499730227539E-5</v>
      </c>
      <c r="T286">
        <f>+G286/'Total x Ano'!$J$30</f>
        <v>0</v>
      </c>
      <c r="U286">
        <f>+H286/'Total x Ano'!$J$30</f>
        <v>1.860499730227539E-5</v>
      </c>
      <c r="V286">
        <f>+I286/'Total x Ano'!$J$30</f>
        <v>0</v>
      </c>
      <c r="W286">
        <f>+J286/'Total x Ano'!$J$30</f>
        <v>0</v>
      </c>
      <c r="X286">
        <f>+K286/'Total x Ano'!$J$30</f>
        <v>9.3024986511376951E-6</v>
      </c>
      <c r="Y286">
        <f>+L286/'Total x Ano'!$J$30</f>
        <v>8.3722487860239263E-5</v>
      </c>
    </row>
    <row r="287" spans="1:25" x14ac:dyDescent="0.25">
      <c r="A287" s="1" t="s">
        <v>8</v>
      </c>
      <c r="B287">
        <f>'[1]SCC x Porte = Média'!B31</f>
        <v>0</v>
      </c>
      <c r="C287">
        <f>'[1]SCC x Porte = Média'!C31</f>
        <v>1</v>
      </c>
      <c r="D287">
        <f>'[1]SCC x Porte = Média'!D31</f>
        <v>4</v>
      </c>
      <c r="E287">
        <f>'[1]SCC x Porte = Média'!E31</f>
        <v>0</v>
      </c>
      <c r="F287">
        <f>'[1]SCC x Porte = Média'!F31</f>
        <v>4</v>
      </c>
      <c r="G287">
        <f>'[1]SCC x Porte = Média'!G31</f>
        <v>1</v>
      </c>
      <c r="H287">
        <f>'[1]SCC x Porte = Média'!H31</f>
        <v>1</v>
      </c>
      <c r="I287">
        <f>'[1]SCC x Porte = Média'!I31</f>
        <v>0</v>
      </c>
      <c r="J287">
        <f>'[1]SCC x Porte = Média'!J31</f>
        <v>0</v>
      </c>
      <c r="K287">
        <f>'[1]SCC x Porte = Média'!K31</f>
        <v>1</v>
      </c>
      <c r="L287">
        <f t="shared" si="8"/>
        <v>12</v>
      </c>
      <c r="N287" s="1" t="s">
        <v>8</v>
      </c>
      <c r="O287">
        <f>+B287/'Total x Ano'!$J$30</f>
        <v>0</v>
      </c>
      <c r="P287">
        <f>+C287/'Total x Ano'!$J$30</f>
        <v>9.3024986511376951E-6</v>
      </c>
      <c r="Q287">
        <f>+D287/'Total x Ano'!$J$30</f>
        <v>3.720999460455078E-5</v>
      </c>
      <c r="R287">
        <f>+E287/'Total x Ano'!$J$30</f>
        <v>0</v>
      </c>
      <c r="S287">
        <f>+F287/'Total x Ano'!$J$30</f>
        <v>3.720999460455078E-5</v>
      </c>
      <c r="T287">
        <f>+G287/'Total x Ano'!$J$30</f>
        <v>9.3024986511376951E-6</v>
      </c>
      <c r="U287">
        <f>+H287/'Total x Ano'!$J$30</f>
        <v>9.3024986511376951E-6</v>
      </c>
      <c r="V287">
        <f>+I287/'Total x Ano'!$J$30</f>
        <v>0</v>
      </c>
      <c r="W287">
        <f>+J287/'Total x Ano'!$J$30</f>
        <v>0</v>
      </c>
      <c r="X287">
        <f>+K287/'Total x Ano'!$J$30</f>
        <v>9.3024986511376951E-6</v>
      </c>
      <c r="Y287">
        <f>+L287/'Total x Ano'!$J$30</f>
        <v>1.1162998381365234E-4</v>
      </c>
    </row>
    <row r="288" spans="1:25" x14ac:dyDescent="0.25">
      <c r="A288" s="1" t="s">
        <v>7</v>
      </c>
      <c r="B288">
        <f>'[1]SCC x Porte = Média'!B32</f>
        <v>14</v>
      </c>
      <c r="C288">
        <f>'[1]SCC x Porte = Média'!C32</f>
        <v>34</v>
      </c>
      <c r="D288">
        <f>'[1]SCC x Porte = Média'!D32</f>
        <v>140</v>
      </c>
      <c r="E288">
        <f>'[1]SCC x Porte = Média'!E32</f>
        <v>24</v>
      </c>
      <c r="F288">
        <f>'[1]SCC x Porte = Média'!F32</f>
        <v>165</v>
      </c>
      <c r="G288">
        <f>'[1]SCC x Porte = Média'!G32</f>
        <v>22</v>
      </c>
      <c r="H288">
        <f>'[1]SCC x Porte = Média'!H32</f>
        <v>52</v>
      </c>
      <c r="I288">
        <f>'[1]SCC x Porte = Média'!I32</f>
        <v>4</v>
      </c>
      <c r="J288">
        <f>'[1]SCC x Porte = Média'!J32</f>
        <v>14</v>
      </c>
      <c r="K288">
        <f>'[1]SCC x Porte = Média'!K32</f>
        <v>74</v>
      </c>
      <c r="L288">
        <f t="shared" si="8"/>
        <v>543</v>
      </c>
      <c r="N288" s="1" t="s">
        <v>7</v>
      </c>
      <c r="O288">
        <f>+B288/'Total x Ano'!$J$30</f>
        <v>1.3023498111592775E-4</v>
      </c>
      <c r="P288">
        <f>+C288/'Total x Ano'!$J$30</f>
        <v>3.1628495413868165E-4</v>
      </c>
      <c r="Q288">
        <f>+D288/'Total x Ano'!$J$30</f>
        <v>1.3023498111592773E-3</v>
      </c>
      <c r="R288">
        <f>+E288/'Total x Ano'!$J$30</f>
        <v>2.2325996762730468E-4</v>
      </c>
      <c r="S288">
        <f>+F288/'Total x Ano'!$J$30</f>
        <v>1.5349122774377198E-3</v>
      </c>
      <c r="T288">
        <f>+G288/'Total x Ano'!$J$30</f>
        <v>2.0465497032502931E-4</v>
      </c>
      <c r="U288">
        <f>+H288/'Total x Ano'!$J$30</f>
        <v>4.8372992985916017E-4</v>
      </c>
      <c r="V288">
        <f>+I288/'Total x Ano'!$J$30</f>
        <v>3.720999460455078E-5</v>
      </c>
      <c r="W288">
        <f>+J288/'Total x Ano'!$J$30</f>
        <v>1.3023498111592775E-4</v>
      </c>
      <c r="X288">
        <f>+K288/'Total x Ano'!$J$30</f>
        <v>6.8838490018418945E-4</v>
      </c>
      <c r="Y288">
        <f>+L288/'Total x Ano'!$J$30</f>
        <v>5.0512567675677685E-3</v>
      </c>
    </row>
    <row r="291" spans="1:25" x14ac:dyDescent="0.25">
      <c r="B291" s="1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  <c r="M291" s="1"/>
      <c r="N291" s="1"/>
      <c r="O291" s="23">
        <v>2016</v>
      </c>
      <c r="P291" s="1">
        <v>2016</v>
      </c>
      <c r="Q291" s="1">
        <v>2016</v>
      </c>
      <c r="R291" s="1">
        <v>2016</v>
      </c>
      <c r="S291" s="1">
        <v>2016</v>
      </c>
      <c r="T291" s="1">
        <v>2016</v>
      </c>
      <c r="U291" s="1">
        <v>2016</v>
      </c>
      <c r="V291" s="1">
        <v>2016</v>
      </c>
      <c r="W291" s="1">
        <v>2016</v>
      </c>
      <c r="X291" s="1">
        <v>2016</v>
      </c>
      <c r="Y291" s="1">
        <v>2016</v>
      </c>
    </row>
    <row r="292" spans="1:25" x14ac:dyDescent="0.25">
      <c r="B292" s="1" t="s">
        <v>505</v>
      </c>
      <c r="C292" s="1" t="s">
        <v>550</v>
      </c>
      <c r="D292" s="1" t="s">
        <v>1</v>
      </c>
      <c r="E292" s="1" t="s">
        <v>531</v>
      </c>
      <c r="F292" s="1" t="s">
        <v>510</v>
      </c>
      <c r="G292" s="1" t="s">
        <v>537</v>
      </c>
      <c r="H292" s="1" t="s">
        <v>2</v>
      </c>
      <c r="I292" s="1" t="s">
        <v>3</v>
      </c>
      <c r="J292" s="1" t="s">
        <v>6</v>
      </c>
      <c r="K292" s="1" t="s">
        <v>533</v>
      </c>
      <c r="L292" s="1" t="s">
        <v>565</v>
      </c>
      <c r="N292" s="1"/>
      <c r="O292" s="1" t="s">
        <v>505</v>
      </c>
      <c r="P292" s="1" t="s">
        <v>541</v>
      </c>
      <c r="Q292" s="1" t="s">
        <v>1</v>
      </c>
      <c r="R292" s="1" t="s">
        <v>531</v>
      </c>
      <c r="S292" s="1" t="s">
        <v>510</v>
      </c>
      <c r="T292" s="1" t="s">
        <v>537</v>
      </c>
      <c r="U292" s="1" t="s">
        <v>2</v>
      </c>
      <c r="V292" s="1" t="s">
        <v>3</v>
      </c>
      <c r="W292" s="1" t="s">
        <v>6</v>
      </c>
      <c r="X292" s="1" t="s">
        <v>533</v>
      </c>
      <c r="Y292" s="1" t="s">
        <v>565</v>
      </c>
    </row>
    <row r="293" spans="1:25" x14ac:dyDescent="0.25">
      <c r="A293" s="1" t="s">
        <v>34</v>
      </c>
      <c r="B293">
        <f>'[1]SCC x Porte = Média'!B37</f>
        <v>0</v>
      </c>
      <c r="C293">
        <f>'[1]SCC x Porte = Média'!C37</f>
        <v>0</v>
      </c>
      <c r="D293">
        <f>'[1]SCC x Porte = Média'!D37</f>
        <v>1</v>
      </c>
      <c r="E293">
        <f>'[1]SCC x Porte = Média'!E37</f>
        <v>0</v>
      </c>
      <c r="F293">
        <f>'[1]SCC x Porte = Média'!F37</f>
        <v>0</v>
      </c>
      <c r="G293">
        <f>'[1]SCC x Porte = Média'!G37</f>
        <v>0</v>
      </c>
      <c r="H293">
        <f>'[1]SCC x Porte = Média'!H37</f>
        <v>0</v>
      </c>
      <c r="I293">
        <f>'[1]SCC x Porte = Média'!I37</f>
        <v>0</v>
      </c>
      <c r="J293">
        <f>'[1]SCC x Porte = Média'!J37</f>
        <v>0</v>
      </c>
      <c r="K293">
        <f>'[1]SCC x Porte = Média'!K37</f>
        <v>0</v>
      </c>
      <c r="L293">
        <f>SUM(B293:K293)</f>
        <v>1</v>
      </c>
      <c r="N293" s="1" t="s">
        <v>34</v>
      </c>
      <c r="O293">
        <f>+B293/'Total x Ano'!$K$30</f>
        <v>0</v>
      </c>
      <c r="P293">
        <f>+C293/'Total x Ano'!$K$30</f>
        <v>0</v>
      </c>
      <c r="Q293">
        <f>+D293/'Total x Ano'!$K$30</f>
        <v>9.5673638085761841E-6</v>
      </c>
      <c r="R293">
        <f>+E293/'Total x Ano'!$K$30</f>
        <v>0</v>
      </c>
      <c r="S293">
        <f>+F293/'Total x Ano'!$K$30</f>
        <v>0</v>
      </c>
      <c r="T293">
        <f>+G293/'Total x Ano'!$K$30</f>
        <v>0</v>
      </c>
      <c r="U293">
        <f>+H293/'Total x Ano'!$K$30</f>
        <v>0</v>
      </c>
      <c r="V293">
        <f>+I293/'Total x Ano'!$K$30</f>
        <v>0</v>
      </c>
      <c r="W293">
        <f>+J293/'Total x Ano'!$K$30</f>
        <v>0</v>
      </c>
      <c r="X293">
        <f>+K293/'Total x Ano'!$K$30</f>
        <v>0</v>
      </c>
      <c r="Y293">
        <f>+L293/'Total x Ano'!$K$30</f>
        <v>9.5673638085761841E-6</v>
      </c>
    </row>
    <row r="294" spans="1:25" x14ac:dyDescent="0.25">
      <c r="A294" s="1" t="s">
        <v>33</v>
      </c>
      <c r="B294">
        <f>'[1]SCC x Porte = Média'!B38</f>
        <v>0</v>
      </c>
      <c r="C294">
        <f>'[1]SCC x Porte = Média'!C38</f>
        <v>0</v>
      </c>
      <c r="D294">
        <f>'[1]SCC x Porte = Média'!D38</f>
        <v>1</v>
      </c>
      <c r="E294">
        <f>'[1]SCC x Porte = Média'!E38</f>
        <v>0</v>
      </c>
      <c r="F294">
        <f>'[1]SCC x Porte = Média'!F38</f>
        <v>0</v>
      </c>
      <c r="G294">
        <f>'[1]SCC x Porte = Média'!G38</f>
        <v>0</v>
      </c>
      <c r="H294">
        <f>'[1]SCC x Porte = Média'!H38</f>
        <v>0</v>
      </c>
      <c r="I294">
        <f>'[1]SCC x Porte = Média'!I38</f>
        <v>0</v>
      </c>
      <c r="J294">
        <f>'[1]SCC x Porte = Média'!J38</f>
        <v>2</v>
      </c>
      <c r="K294">
        <f>'[1]SCC x Porte = Média'!K38</f>
        <v>0</v>
      </c>
      <c r="L294">
        <f t="shared" ref="L294:L320" si="9">SUM(B294:K294)</f>
        <v>3</v>
      </c>
      <c r="N294" s="1" t="s">
        <v>33</v>
      </c>
      <c r="O294">
        <f>+B294/'Total x Ano'!$K$30</f>
        <v>0</v>
      </c>
      <c r="P294">
        <f>+C294/'Total x Ano'!$K$30</f>
        <v>0</v>
      </c>
      <c r="Q294">
        <f>+D294/'Total x Ano'!$K$30</f>
        <v>9.5673638085761841E-6</v>
      </c>
      <c r="R294">
        <f>+E294/'Total x Ano'!$K$30</f>
        <v>0</v>
      </c>
      <c r="S294">
        <f>+F294/'Total x Ano'!$K$30</f>
        <v>0</v>
      </c>
      <c r="T294">
        <f>+G294/'Total x Ano'!$K$30</f>
        <v>0</v>
      </c>
      <c r="U294">
        <f>+H294/'Total x Ano'!$K$30</f>
        <v>0</v>
      </c>
      <c r="V294">
        <f>+I294/'Total x Ano'!$K$30</f>
        <v>0</v>
      </c>
      <c r="W294">
        <f>+J294/'Total x Ano'!$K$30</f>
        <v>1.9134727617152368E-5</v>
      </c>
      <c r="X294">
        <f>+K294/'Total x Ano'!$K$30</f>
        <v>0</v>
      </c>
      <c r="Y294">
        <f>+L294/'Total x Ano'!$K$30</f>
        <v>2.8702091425728554E-5</v>
      </c>
    </row>
    <row r="295" spans="1:25" x14ac:dyDescent="0.25">
      <c r="A295" s="1" t="s">
        <v>32</v>
      </c>
      <c r="B295">
        <f>'[1]SCC x Porte = Média'!B39</f>
        <v>1</v>
      </c>
      <c r="C295">
        <f>'[1]SCC x Porte = Média'!C39</f>
        <v>0</v>
      </c>
      <c r="D295">
        <f>'[1]SCC x Porte = Média'!D39</f>
        <v>4</v>
      </c>
      <c r="E295">
        <f>'[1]SCC x Porte = Média'!E39</f>
        <v>0</v>
      </c>
      <c r="F295">
        <f>'[1]SCC x Porte = Média'!F39</f>
        <v>4</v>
      </c>
      <c r="G295">
        <f>'[1]SCC x Porte = Média'!G39</f>
        <v>1</v>
      </c>
      <c r="H295">
        <f>'[1]SCC x Porte = Média'!H39</f>
        <v>0</v>
      </c>
      <c r="I295">
        <f>'[1]SCC x Porte = Média'!I39</f>
        <v>0</v>
      </c>
      <c r="J295">
        <f>'[1]SCC x Porte = Média'!J39</f>
        <v>0</v>
      </c>
      <c r="K295">
        <f>'[1]SCC x Porte = Média'!K39</f>
        <v>0</v>
      </c>
      <c r="L295">
        <f t="shared" si="9"/>
        <v>10</v>
      </c>
      <c r="N295" s="1" t="s">
        <v>32</v>
      </c>
      <c r="O295">
        <f>+B295/'Total x Ano'!$K$30</f>
        <v>9.5673638085761841E-6</v>
      </c>
      <c r="P295">
        <f>+C295/'Total x Ano'!$K$30</f>
        <v>0</v>
      </c>
      <c r="Q295">
        <f>+D295/'Total x Ano'!$K$30</f>
        <v>3.8269455234304736E-5</v>
      </c>
      <c r="R295">
        <f>+E295/'Total x Ano'!$K$30</f>
        <v>0</v>
      </c>
      <c r="S295">
        <f>+F295/'Total x Ano'!$K$30</f>
        <v>3.8269455234304736E-5</v>
      </c>
      <c r="T295">
        <f>+G295/'Total x Ano'!$K$30</f>
        <v>9.5673638085761841E-6</v>
      </c>
      <c r="U295">
        <f>+H295/'Total x Ano'!$K$30</f>
        <v>0</v>
      </c>
      <c r="V295">
        <f>+I295/'Total x Ano'!$K$30</f>
        <v>0</v>
      </c>
      <c r="W295">
        <f>+J295/'Total x Ano'!$K$30</f>
        <v>0</v>
      </c>
      <c r="X295">
        <f>+K295/'Total x Ano'!$K$30</f>
        <v>0</v>
      </c>
      <c r="Y295">
        <f>+L295/'Total x Ano'!$K$30</f>
        <v>9.5673638085761844E-5</v>
      </c>
    </row>
    <row r="296" spans="1:25" x14ac:dyDescent="0.25">
      <c r="A296" s="1" t="s">
        <v>31</v>
      </c>
      <c r="B296">
        <f>'[1]SCC x Porte = Média'!B40</f>
        <v>0</v>
      </c>
      <c r="C296">
        <f>'[1]SCC x Porte = Média'!C40</f>
        <v>1</v>
      </c>
      <c r="D296">
        <f>'[1]SCC x Porte = Média'!D40</f>
        <v>1</v>
      </c>
      <c r="E296">
        <f>'[1]SCC x Porte = Média'!E40</f>
        <v>0</v>
      </c>
      <c r="F296">
        <f>'[1]SCC x Porte = Média'!F40</f>
        <v>0</v>
      </c>
      <c r="G296">
        <f>'[1]SCC x Porte = Média'!G40</f>
        <v>0</v>
      </c>
      <c r="H296">
        <f>'[1]SCC x Porte = Média'!H40</f>
        <v>0</v>
      </c>
      <c r="I296">
        <f>'[1]SCC x Porte = Média'!I40</f>
        <v>0</v>
      </c>
      <c r="J296">
        <f>'[1]SCC x Porte = Média'!J40</f>
        <v>0</v>
      </c>
      <c r="K296">
        <f>'[1]SCC x Porte = Média'!K40</f>
        <v>0</v>
      </c>
      <c r="L296">
        <f t="shared" si="9"/>
        <v>2</v>
      </c>
      <c r="N296" s="1" t="s">
        <v>31</v>
      </c>
      <c r="O296">
        <f>+B296/'Total x Ano'!$K$30</f>
        <v>0</v>
      </c>
      <c r="P296">
        <f>+C296/'Total x Ano'!$K$30</f>
        <v>9.5673638085761841E-6</v>
      </c>
      <c r="Q296">
        <f>+D296/'Total x Ano'!$K$30</f>
        <v>9.5673638085761841E-6</v>
      </c>
      <c r="R296">
        <f>+E296/'Total x Ano'!$K$30</f>
        <v>0</v>
      </c>
      <c r="S296">
        <f>+F296/'Total x Ano'!$K$30</f>
        <v>0</v>
      </c>
      <c r="T296">
        <f>+G296/'Total x Ano'!$K$30</f>
        <v>0</v>
      </c>
      <c r="U296">
        <f>+H296/'Total x Ano'!$K$30</f>
        <v>0</v>
      </c>
      <c r="V296">
        <f>+I296/'Total x Ano'!$K$30</f>
        <v>0</v>
      </c>
      <c r="W296">
        <f>+J296/'Total x Ano'!$K$30</f>
        <v>0</v>
      </c>
      <c r="X296">
        <f>+K296/'Total x Ano'!$K$30</f>
        <v>0</v>
      </c>
      <c r="Y296">
        <f>+L296/'Total x Ano'!$K$30</f>
        <v>1.9134727617152368E-5</v>
      </c>
    </row>
    <row r="297" spans="1:25" x14ac:dyDescent="0.25">
      <c r="A297" s="1" t="s">
        <v>30</v>
      </c>
      <c r="B297">
        <f>'[1]SCC x Porte = Média'!B41</f>
        <v>1</v>
      </c>
      <c r="C297">
        <f>'[1]SCC x Porte = Média'!C41</f>
        <v>0</v>
      </c>
      <c r="D297">
        <f>'[1]SCC x Porte = Média'!D41</f>
        <v>4</v>
      </c>
      <c r="E297">
        <f>'[1]SCC x Porte = Média'!E41</f>
        <v>0</v>
      </c>
      <c r="F297">
        <f>'[1]SCC x Porte = Média'!F41</f>
        <v>3</v>
      </c>
      <c r="G297">
        <f>'[1]SCC x Porte = Média'!G41</f>
        <v>2</v>
      </c>
      <c r="H297">
        <f>'[1]SCC x Porte = Média'!H41</f>
        <v>0</v>
      </c>
      <c r="I297">
        <f>'[1]SCC x Porte = Média'!I41</f>
        <v>0</v>
      </c>
      <c r="J297">
        <f>'[1]SCC x Porte = Média'!J41</f>
        <v>1</v>
      </c>
      <c r="K297">
        <f>'[1]SCC x Porte = Média'!K41</f>
        <v>0</v>
      </c>
      <c r="L297">
        <f t="shared" si="9"/>
        <v>11</v>
      </c>
      <c r="N297" s="1" t="s">
        <v>30</v>
      </c>
      <c r="O297">
        <f>+B297/'Total x Ano'!$K$30</f>
        <v>9.5673638085761841E-6</v>
      </c>
      <c r="P297">
        <f>+C297/'Total x Ano'!$K$30</f>
        <v>0</v>
      </c>
      <c r="Q297">
        <f>+D297/'Total x Ano'!$K$30</f>
        <v>3.8269455234304736E-5</v>
      </c>
      <c r="R297">
        <f>+E297/'Total x Ano'!$K$30</f>
        <v>0</v>
      </c>
      <c r="S297">
        <f>+F297/'Total x Ano'!$K$30</f>
        <v>2.8702091425728554E-5</v>
      </c>
      <c r="T297">
        <f>+G297/'Total x Ano'!$K$30</f>
        <v>1.9134727617152368E-5</v>
      </c>
      <c r="U297">
        <f>+H297/'Total x Ano'!$K$30</f>
        <v>0</v>
      </c>
      <c r="V297">
        <f>+I297/'Total x Ano'!$K$30</f>
        <v>0</v>
      </c>
      <c r="W297">
        <f>+J297/'Total x Ano'!$K$30</f>
        <v>9.5673638085761841E-6</v>
      </c>
      <c r="X297">
        <f>+K297/'Total x Ano'!$K$30</f>
        <v>0</v>
      </c>
      <c r="Y297">
        <f>+L297/'Total x Ano'!$K$30</f>
        <v>1.0524100189433803E-4</v>
      </c>
    </row>
    <row r="298" spans="1:25" x14ac:dyDescent="0.25">
      <c r="A298" s="1" t="s">
        <v>29</v>
      </c>
      <c r="B298">
        <f>'[1]SCC x Porte = Média'!B42</f>
        <v>0</v>
      </c>
      <c r="C298">
        <f>'[1]SCC x Porte = Média'!C42</f>
        <v>0</v>
      </c>
      <c r="D298">
        <f>'[1]SCC x Porte = Média'!D42</f>
        <v>1</v>
      </c>
      <c r="E298">
        <f>'[1]SCC x Porte = Média'!E42</f>
        <v>0</v>
      </c>
      <c r="F298">
        <f>'[1]SCC x Porte = Média'!F42</f>
        <v>0</v>
      </c>
      <c r="G298">
        <f>'[1]SCC x Porte = Média'!G42</f>
        <v>0</v>
      </c>
      <c r="H298">
        <f>'[1]SCC x Porte = Média'!H42</f>
        <v>0</v>
      </c>
      <c r="I298">
        <f>'[1]SCC x Porte = Média'!I42</f>
        <v>0</v>
      </c>
      <c r="J298">
        <f>'[1]SCC x Porte = Média'!J42</f>
        <v>0</v>
      </c>
      <c r="K298">
        <f>'[1]SCC x Porte = Média'!K42</f>
        <v>0</v>
      </c>
      <c r="L298">
        <f t="shared" si="9"/>
        <v>1</v>
      </c>
      <c r="N298" s="1" t="s">
        <v>29</v>
      </c>
      <c r="O298">
        <f>+B298/'Total x Ano'!$K$30</f>
        <v>0</v>
      </c>
      <c r="P298">
        <f>+C298/'Total x Ano'!$K$30</f>
        <v>0</v>
      </c>
      <c r="Q298">
        <f>+D298/'Total x Ano'!$K$30</f>
        <v>9.5673638085761841E-6</v>
      </c>
      <c r="R298">
        <f>+E298/'Total x Ano'!$K$30</f>
        <v>0</v>
      </c>
      <c r="S298">
        <f>+F298/'Total x Ano'!$K$30</f>
        <v>0</v>
      </c>
      <c r="T298">
        <f>+G298/'Total x Ano'!$K$30</f>
        <v>0</v>
      </c>
      <c r="U298">
        <f>+H298/'Total x Ano'!$K$30</f>
        <v>0</v>
      </c>
      <c r="V298">
        <f>+I298/'Total x Ano'!$K$30</f>
        <v>0</v>
      </c>
      <c r="W298">
        <f>+J298/'Total x Ano'!$K$30</f>
        <v>0</v>
      </c>
      <c r="X298">
        <f>+K298/'Total x Ano'!$K$30</f>
        <v>0</v>
      </c>
      <c r="Y298">
        <f>+L298/'Total x Ano'!$K$30</f>
        <v>9.5673638085761841E-6</v>
      </c>
    </row>
    <row r="299" spans="1:25" x14ac:dyDescent="0.25">
      <c r="A299" s="1" t="s">
        <v>28</v>
      </c>
      <c r="B299">
        <f>'[1]SCC x Porte = Média'!B43</f>
        <v>0</v>
      </c>
      <c r="C299">
        <f>'[1]SCC x Porte = Média'!C43</f>
        <v>0</v>
      </c>
      <c r="D299">
        <f>'[1]SCC x Porte = Média'!D43</f>
        <v>1</v>
      </c>
      <c r="E299">
        <f>'[1]SCC x Porte = Média'!E43</f>
        <v>0</v>
      </c>
      <c r="F299">
        <f>'[1]SCC x Porte = Média'!F43</f>
        <v>0</v>
      </c>
      <c r="G299">
        <f>'[1]SCC x Porte = Média'!G43</f>
        <v>0</v>
      </c>
      <c r="H299">
        <f>'[1]SCC x Porte = Média'!H43</f>
        <v>0</v>
      </c>
      <c r="I299">
        <f>'[1]SCC x Porte = Média'!I43</f>
        <v>0</v>
      </c>
      <c r="J299">
        <f>'[1]SCC x Porte = Média'!J43</f>
        <v>0</v>
      </c>
      <c r="K299">
        <f>'[1]SCC x Porte = Média'!K43</f>
        <v>0</v>
      </c>
      <c r="L299">
        <f t="shared" si="9"/>
        <v>1</v>
      </c>
      <c r="N299" s="1" t="s">
        <v>28</v>
      </c>
      <c r="O299">
        <f>+B299/'Total x Ano'!$K$30</f>
        <v>0</v>
      </c>
      <c r="P299">
        <f>+C299/'Total x Ano'!$K$30</f>
        <v>0</v>
      </c>
      <c r="Q299">
        <f>+D299/'Total x Ano'!$K$30</f>
        <v>9.5673638085761841E-6</v>
      </c>
      <c r="R299">
        <f>+E299/'Total x Ano'!$K$30</f>
        <v>0</v>
      </c>
      <c r="S299">
        <f>+F299/'Total x Ano'!$K$30</f>
        <v>0</v>
      </c>
      <c r="T299">
        <f>+G299/'Total x Ano'!$K$30</f>
        <v>0</v>
      </c>
      <c r="U299">
        <f>+H299/'Total x Ano'!$K$30</f>
        <v>0</v>
      </c>
      <c r="V299">
        <f>+I299/'Total x Ano'!$K$30</f>
        <v>0</v>
      </c>
      <c r="W299">
        <f>+J299/'Total x Ano'!$K$30</f>
        <v>0</v>
      </c>
      <c r="X299">
        <f>+K299/'Total x Ano'!$K$30</f>
        <v>0</v>
      </c>
      <c r="Y299">
        <f>+L299/'Total x Ano'!$K$30</f>
        <v>9.5673638085761841E-6</v>
      </c>
    </row>
    <row r="300" spans="1:25" x14ac:dyDescent="0.25">
      <c r="A300" s="1" t="s">
        <v>27</v>
      </c>
      <c r="B300">
        <f>'[1]SCC x Porte = Média'!B44</f>
        <v>0</v>
      </c>
      <c r="C300">
        <f>'[1]SCC x Porte = Média'!C44</f>
        <v>0</v>
      </c>
      <c r="D300">
        <f>'[1]SCC x Porte = Média'!D44</f>
        <v>3</v>
      </c>
      <c r="E300">
        <f>'[1]SCC x Porte = Média'!E44</f>
        <v>0</v>
      </c>
      <c r="F300">
        <f>'[1]SCC x Porte = Média'!F44</f>
        <v>0</v>
      </c>
      <c r="G300">
        <f>'[1]SCC x Porte = Média'!G44</f>
        <v>0</v>
      </c>
      <c r="H300">
        <f>'[1]SCC x Porte = Média'!H44</f>
        <v>0</v>
      </c>
      <c r="I300">
        <f>'[1]SCC x Porte = Média'!I44</f>
        <v>0</v>
      </c>
      <c r="J300">
        <f>'[1]SCC x Porte = Média'!J44</f>
        <v>0</v>
      </c>
      <c r="K300">
        <f>'[1]SCC x Porte = Média'!K44</f>
        <v>0</v>
      </c>
      <c r="L300">
        <f t="shared" si="9"/>
        <v>3</v>
      </c>
      <c r="N300" s="1" t="s">
        <v>27</v>
      </c>
      <c r="O300">
        <f>+B300/'Total x Ano'!$K$30</f>
        <v>0</v>
      </c>
      <c r="P300">
        <f>+C300/'Total x Ano'!$K$30</f>
        <v>0</v>
      </c>
      <c r="Q300">
        <f>+D300/'Total x Ano'!$K$30</f>
        <v>2.8702091425728554E-5</v>
      </c>
      <c r="R300">
        <f>+E300/'Total x Ano'!$K$30</f>
        <v>0</v>
      </c>
      <c r="S300">
        <f>+F300/'Total x Ano'!$K$30</f>
        <v>0</v>
      </c>
      <c r="T300">
        <f>+G300/'Total x Ano'!$K$30</f>
        <v>0</v>
      </c>
      <c r="U300">
        <f>+H300/'Total x Ano'!$K$30</f>
        <v>0</v>
      </c>
      <c r="V300">
        <f>+I300/'Total x Ano'!$K$30</f>
        <v>0</v>
      </c>
      <c r="W300">
        <f>+J300/'Total x Ano'!$K$30</f>
        <v>0</v>
      </c>
      <c r="X300">
        <f>+K300/'Total x Ano'!$K$30</f>
        <v>0</v>
      </c>
      <c r="Y300">
        <f>+L300/'Total x Ano'!$K$30</f>
        <v>2.8702091425728554E-5</v>
      </c>
    </row>
    <row r="301" spans="1:25" x14ac:dyDescent="0.25">
      <c r="A301" s="1" t="s">
        <v>26</v>
      </c>
      <c r="B301">
        <f>'[1]SCC x Porte = Média'!B45</f>
        <v>0</v>
      </c>
      <c r="C301">
        <f>'[1]SCC x Porte = Média'!C45</f>
        <v>1</v>
      </c>
      <c r="D301">
        <f>'[1]SCC x Porte = Média'!D45</f>
        <v>3</v>
      </c>
      <c r="E301">
        <f>'[1]SCC x Porte = Média'!E45</f>
        <v>0</v>
      </c>
      <c r="F301">
        <f>'[1]SCC x Porte = Média'!F45</f>
        <v>1</v>
      </c>
      <c r="G301">
        <f>'[1]SCC x Porte = Média'!G45</f>
        <v>0</v>
      </c>
      <c r="H301">
        <f>'[1]SCC x Porte = Média'!H45</f>
        <v>0</v>
      </c>
      <c r="I301">
        <f>'[1]SCC x Porte = Média'!I45</f>
        <v>0</v>
      </c>
      <c r="J301">
        <f>'[1]SCC x Porte = Média'!J45</f>
        <v>0</v>
      </c>
      <c r="K301">
        <f>'[1]SCC x Porte = Média'!K45</f>
        <v>0</v>
      </c>
      <c r="L301">
        <f t="shared" si="9"/>
        <v>5</v>
      </c>
      <c r="N301" s="1" t="s">
        <v>26</v>
      </c>
      <c r="O301">
        <f>+B301/'Total x Ano'!$K$30</f>
        <v>0</v>
      </c>
      <c r="P301">
        <f>+C301/'Total x Ano'!$K$30</f>
        <v>9.5673638085761841E-6</v>
      </c>
      <c r="Q301">
        <f>+D301/'Total x Ano'!$K$30</f>
        <v>2.8702091425728554E-5</v>
      </c>
      <c r="R301">
        <f>+E301/'Total x Ano'!$K$30</f>
        <v>0</v>
      </c>
      <c r="S301">
        <f>+F301/'Total x Ano'!$K$30</f>
        <v>9.5673638085761841E-6</v>
      </c>
      <c r="T301">
        <f>+G301/'Total x Ano'!$K$30</f>
        <v>0</v>
      </c>
      <c r="U301">
        <f>+H301/'Total x Ano'!$K$30</f>
        <v>0</v>
      </c>
      <c r="V301">
        <f>+I301/'Total x Ano'!$K$30</f>
        <v>0</v>
      </c>
      <c r="W301">
        <f>+J301/'Total x Ano'!$K$30</f>
        <v>0</v>
      </c>
      <c r="X301">
        <f>+K301/'Total x Ano'!$K$30</f>
        <v>0</v>
      </c>
      <c r="Y301">
        <f>+L301/'Total x Ano'!$K$30</f>
        <v>4.7836819042880922E-5</v>
      </c>
    </row>
    <row r="302" spans="1:25" x14ac:dyDescent="0.25">
      <c r="A302" s="1" t="s">
        <v>25</v>
      </c>
      <c r="B302">
        <f>'[1]SCC x Porte = Média'!B46</f>
        <v>0</v>
      </c>
      <c r="C302">
        <f>'[1]SCC x Porte = Média'!C46</f>
        <v>5</v>
      </c>
      <c r="D302">
        <f>'[1]SCC x Porte = Média'!D46</f>
        <v>5</v>
      </c>
      <c r="E302">
        <f>'[1]SCC x Porte = Média'!E46</f>
        <v>1</v>
      </c>
      <c r="F302">
        <f>'[1]SCC x Porte = Média'!F46</f>
        <v>5</v>
      </c>
      <c r="G302">
        <f>'[1]SCC x Porte = Média'!G46</f>
        <v>0</v>
      </c>
      <c r="H302">
        <f>'[1]SCC x Porte = Média'!H46</f>
        <v>1</v>
      </c>
      <c r="I302">
        <f>'[1]SCC x Porte = Média'!I46</f>
        <v>0</v>
      </c>
      <c r="J302">
        <f>'[1]SCC x Porte = Média'!J46</f>
        <v>0</v>
      </c>
      <c r="K302">
        <f>'[1]SCC x Porte = Média'!K46</f>
        <v>1</v>
      </c>
      <c r="L302">
        <f t="shared" si="9"/>
        <v>18</v>
      </c>
      <c r="N302" s="1" t="s">
        <v>25</v>
      </c>
      <c r="O302">
        <f>+B302/'Total x Ano'!$K$30</f>
        <v>0</v>
      </c>
      <c r="P302">
        <f>+C302/'Total x Ano'!$K$30</f>
        <v>4.7836819042880922E-5</v>
      </c>
      <c r="Q302">
        <f>+D302/'Total x Ano'!$K$30</f>
        <v>4.7836819042880922E-5</v>
      </c>
      <c r="R302">
        <f>+E302/'Total x Ano'!$K$30</f>
        <v>9.5673638085761841E-6</v>
      </c>
      <c r="S302">
        <f>+F302/'Total x Ano'!$K$30</f>
        <v>4.7836819042880922E-5</v>
      </c>
      <c r="T302">
        <f>+G302/'Total x Ano'!$K$30</f>
        <v>0</v>
      </c>
      <c r="U302">
        <f>+H302/'Total x Ano'!$K$30</f>
        <v>9.5673638085761841E-6</v>
      </c>
      <c r="V302">
        <f>+I302/'Total x Ano'!$K$30</f>
        <v>0</v>
      </c>
      <c r="W302">
        <f>+J302/'Total x Ano'!$K$30</f>
        <v>0</v>
      </c>
      <c r="X302">
        <f>+K302/'Total x Ano'!$K$30</f>
        <v>9.5673638085761841E-6</v>
      </c>
      <c r="Y302">
        <f>+L302/'Total x Ano'!$K$30</f>
        <v>1.7221254855437132E-4</v>
      </c>
    </row>
    <row r="303" spans="1:25" x14ac:dyDescent="0.25">
      <c r="A303" s="1" t="s">
        <v>24</v>
      </c>
      <c r="B303">
        <f>'[1]SCC x Porte = Média'!B47</f>
        <v>0</v>
      </c>
      <c r="C303">
        <f>'[1]SCC x Porte = Média'!C47</f>
        <v>0</v>
      </c>
      <c r="D303">
        <f>'[1]SCC x Porte = Média'!D47</f>
        <v>2</v>
      </c>
      <c r="E303">
        <f>'[1]SCC x Porte = Média'!E47</f>
        <v>0</v>
      </c>
      <c r="F303">
        <f>'[1]SCC x Porte = Média'!F47</f>
        <v>1</v>
      </c>
      <c r="G303">
        <f>'[1]SCC x Porte = Média'!G47</f>
        <v>0</v>
      </c>
      <c r="H303">
        <f>'[1]SCC x Porte = Média'!H47</f>
        <v>0</v>
      </c>
      <c r="I303">
        <f>'[1]SCC x Porte = Média'!I47</f>
        <v>0</v>
      </c>
      <c r="J303">
        <f>'[1]SCC x Porte = Média'!J47</f>
        <v>0</v>
      </c>
      <c r="K303">
        <f>'[1]SCC x Porte = Média'!K47</f>
        <v>0</v>
      </c>
      <c r="L303">
        <f t="shared" si="9"/>
        <v>3</v>
      </c>
      <c r="N303" s="1" t="s">
        <v>24</v>
      </c>
      <c r="O303">
        <f>+B303/'Total x Ano'!$K$30</f>
        <v>0</v>
      </c>
      <c r="P303">
        <f>+C303/'Total x Ano'!$K$30</f>
        <v>0</v>
      </c>
      <c r="Q303">
        <f>+D303/'Total x Ano'!$K$30</f>
        <v>1.9134727617152368E-5</v>
      </c>
      <c r="R303">
        <f>+E303/'Total x Ano'!$K$30</f>
        <v>0</v>
      </c>
      <c r="S303">
        <f>+F303/'Total x Ano'!$K$30</f>
        <v>9.5673638085761841E-6</v>
      </c>
      <c r="T303">
        <f>+G303/'Total x Ano'!$K$30</f>
        <v>0</v>
      </c>
      <c r="U303">
        <f>+H303/'Total x Ano'!$K$30</f>
        <v>0</v>
      </c>
      <c r="V303">
        <f>+I303/'Total x Ano'!$K$30</f>
        <v>0</v>
      </c>
      <c r="W303">
        <f>+J303/'Total x Ano'!$K$30</f>
        <v>0</v>
      </c>
      <c r="X303">
        <f>+K303/'Total x Ano'!$K$30</f>
        <v>0</v>
      </c>
      <c r="Y303">
        <f>+L303/'Total x Ano'!$K$30</f>
        <v>2.8702091425728554E-5</v>
      </c>
    </row>
    <row r="304" spans="1:25" x14ac:dyDescent="0.25">
      <c r="A304" s="1" t="s">
        <v>23</v>
      </c>
      <c r="B304">
        <f>'[1]SCC x Porte = Média'!B48</f>
        <v>0</v>
      </c>
      <c r="C304">
        <f>'[1]SCC x Porte = Média'!C48</f>
        <v>1</v>
      </c>
      <c r="D304">
        <f>'[1]SCC x Porte = Média'!D48</f>
        <v>4</v>
      </c>
      <c r="E304">
        <f>'[1]SCC x Porte = Média'!E48</f>
        <v>0</v>
      </c>
      <c r="F304">
        <f>'[1]SCC x Porte = Média'!F48</f>
        <v>1</v>
      </c>
      <c r="G304">
        <f>'[1]SCC x Porte = Média'!G48</f>
        <v>0</v>
      </c>
      <c r="H304">
        <f>'[1]SCC x Porte = Média'!H48</f>
        <v>0</v>
      </c>
      <c r="I304">
        <f>'[1]SCC x Porte = Média'!I48</f>
        <v>0</v>
      </c>
      <c r="J304">
        <f>'[1]SCC x Porte = Média'!J48</f>
        <v>0</v>
      </c>
      <c r="K304">
        <f>'[1]SCC x Porte = Média'!K48</f>
        <v>1</v>
      </c>
      <c r="L304">
        <f t="shared" si="9"/>
        <v>7</v>
      </c>
      <c r="N304" s="1" t="s">
        <v>23</v>
      </c>
      <c r="O304">
        <f>+B304/'Total x Ano'!$K$30</f>
        <v>0</v>
      </c>
      <c r="P304">
        <f>+C304/'Total x Ano'!$K$30</f>
        <v>9.5673638085761841E-6</v>
      </c>
      <c r="Q304">
        <f>+D304/'Total x Ano'!$K$30</f>
        <v>3.8269455234304736E-5</v>
      </c>
      <c r="R304">
        <f>+E304/'Total x Ano'!$K$30</f>
        <v>0</v>
      </c>
      <c r="S304">
        <f>+F304/'Total x Ano'!$K$30</f>
        <v>9.5673638085761841E-6</v>
      </c>
      <c r="T304">
        <f>+G304/'Total x Ano'!$K$30</f>
        <v>0</v>
      </c>
      <c r="U304">
        <f>+H304/'Total x Ano'!$K$30</f>
        <v>0</v>
      </c>
      <c r="V304">
        <f>+I304/'Total x Ano'!$K$30</f>
        <v>0</v>
      </c>
      <c r="W304">
        <f>+J304/'Total x Ano'!$K$30</f>
        <v>0</v>
      </c>
      <c r="X304">
        <f>+K304/'Total x Ano'!$K$30</f>
        <v>9.5673638085761841E-6</v>
      </c>
      <c r="Y304">
        <f>+L304/'Total x Ano'!$K$30</f>
        <v>6.69715466600333E-5</v>
      </c>
    </row>
    <row r="305" spans="1:25" x14ac:dyDescent="0.25">
      <c r="A305" s="1" t="s">
        <v>22</v>
      </c>
      <c r="B305">
        <f>'[1]SCC x Porte = Média'!B49</f>
        <v>0</v>
      </c>
      <c r="C305">
        <f>'[1]SCC x Porte = Média'!C49</f>
        <v>0</v>
      </c>
      <c r="D305">
        <f>'[1]SCC x Porte = Média'!D49</f>
        <v>6</v>
      </c>
      <c r="E305">
        <f>'[1]SCC x Porte = Média'!E49</f>
        <v>0</v>
      </c>
      <c r="F305">
        <f>'[1]SCC x Porte = Média'!F49</f>
        <v>6</v>
      </c>
      <c r="G305">
        <f>'[1]SCC x Porte = Média'!G49</f>
        <v>0</v>
      </c>
      <c r="H305">
        <f>'[1]SCC x Porte = Média'!H49</f>
        <v>1</v>
      </c>
      <c r="I305">
        <f>'[1]SCC x Porte = Média'!I49</f>
        <v>0</v>
      </c>
      <c r="J305">
        <f>'[1]SCC x Porte = Média'!J49</f>
        <v>0</v>
      </c>
      <c r="K305">
        <f>'[1]SCC x Porte = Média'!K49</f>
        <v>3</v>
      </c>
      <c r="L305">
        <f t="shared" si="9"/>
        <v>16</v>
      </c>
      <c r="N305" s="1" t="s">
        <v>22</v>
      </c>
      <c r="O305">
        <f>+B305/'Total x Ano'!$K$30</f>
        <v>0</v>
      </c>
      <c r="P305">
        <f>+C305/'Total x Ano'!$K$30</f>
        <v>0</v>
      </c>
      <c r="Q305">
        <f>+D305/'Total x Ano'!$K$30</f>
        <v>5.7404182851457108E-5</v>
      </c>
      <c r="R305">
        <f>+E305/'Total x Ano'!$K$30</f>
        <v>0</v>
      </c>
      <c r="S305">
        <f>+F305/'Total x Ano'!$K$30</f>
        <v>5.7404182851457108E-5</v>
      </c>
      <c r="T305">
        <f>+G305/'Total x Ano'!$K$30</f>
        <v>0</v>
      </c>
      <c r="U305">
        <f>+H305/'Total x Ano'!$K$30</f>
        <v>9.5673638085761841E-6</v>
      </c>
      <c r="V305">
        <f>+I305/'Total x Ano'!$K$30</f>
        <v>0</v>
      </c>
      <c r="W305">
        <f>+J305/'Total x Ano'!$K$30</f>
        <v>0</v>
      </c>
      <c r="X305">
        <f>+K305/'Total x Ano'!$K$30</f>
        <v>2.8702091425728554E-5</v>
      </c>
      <c r="Y305">
        <f>+L305/'Total x Ano'!$K$30</f>
        <v>1.5307782093721895E-4</v>
      </c>
    </row>
    <row r="306" spans="1:25" x14ac:dyDescent="0.25">
      <c r="A306" s="1" t="s">
        <v>21</v>
      </c>
      <c r="B306">
        <f>'[1]SCC x Porte = Média'!B50</f>
        <v>0</v>
      </c>
      <c r="C306">
        <f>'[1]SCC x Porte = Média'!C50</f>
        <v>0</v>
      </c>
      <c r="D306">
        <f>'[1]SCC x Porte = Média'!D50</f>
        <v>2</v>
      </c>
      <c r="E306">
        <f>'[1]SCC x Porte = Média'!E50</f>
        <v>0</v>
      </c>
      <c r="F306">
        <f>'[1]SCC x Porte = Média'!F50</f>
        <v>1</v>
      </c>
      <c r="G306">
        <f>'[1]SCC x Porte = Média'!G50</f>
        <v>0</v>
      </c>
      <c r="H306">
        <f>'[1]SCC x Porte = Média'!H50</f>
        <v>1</v>
      </c>
      <c r="I306">
        <f>'[1]SCC x Porte = Média'!I50</f>
        <v>0</v>
      </c>
      <c r="J306">
        <f>'[1]SCC x Porte = Média'!J50</f>
        <v>0</v>
      </c>
      <c r="K306">
        <f>'[1]SCC x Porte = Média'!K50</f>
        <v>1</v>
      </c>
      <c r="L306">
        <f t="shared" si="9"/>
        <v>5</v>
      </c>
      <c r="N306" s="1" t="s">
        <v>21</v>
      </c>
      <c r="O306">
        <f>+B306/'Total x Ano'!$K$30</f>
        <v>0</v>
      </c>
      <c r="P306">
        <f>+C306/'Total x Ano'!$K$30</f>
        <v>0</v>
      </c>
      <c r="Q306">
        <f>+D306/'Total x Ano'!$K$30</f>
        <v>1.9134727617152368E-5</v>
      </c>
      <c r="R306">
        <f>+E306/'Total x Ano'!$K$30</f>
        <v>0</v>
      </c>
      <c r="S306">
        <f>+F306/'Total x Ano'!$K$30</f>
        <v>9.5673638085761841E-6</v>
      </c>
      <c r="T306">
        <f>+G306/'Total x Ano'!$K$30</f>
        <v>0</v>
      </c>
      <c r="U306">
        <f>+H306/'Total x Ano'!$K$30</f>
        <v>9.5673638085761841E-6</v>
      </c>
      <c r="V306">
        <f>+I306/'Total x Ano'!$K$30</f>
        <v>0</v>
      </c>
      <c r="W306">
        <f>+J306/'Total x Ano'!$K$30</f>
        <v>0</v>
      </c>
      <c r="X306">
        <f>+K306/'Total x Ano'!$K$30</f>
        <v>9.5673638085761841E-6</v>
      </c>
      <c r="Y306">
        <f>+L306/'Total x Ano'!$K$30</f>
        <v>4.7836819042880922E-5</v>
      </c>
    </row>
    <row r="307" spans="1:25" x14ac:dyDescent="0.25">
      <c r="A307" s="1" t="s">
        <v>20</v>
      </c>
      <c r="B307">
        <f>'[1]SCC x Porte = Média'!B51</f>
        <v>1</v>
      </c>
      <c r="C307">
        <f>'[1]SCC x Porte = Média'!C51</f>
        <v>0</v>
      </c>
      <c r="D307">
        <f>'[1]SCC x Porte = Média'!D51</f>
        <v>2</v>
      </c>
      <c r="E307">
        <f>'[1]SCC x Porte = Média'!E51</f>
        <v>0</v>
      </c>
      <c r="F307">
        <f>'[1]SCC x Porte = Média'!F51</f>
        <v>0</v>
      </c>
      <c r="G307">
        <f>'[1]SCC x Porte = Média'!G51</f>
        <v>0</v>
      </c>
      <c r="H307">
        <f>'[1]SCC x Porte = Média'!H51</f>
        <v>1</v>
      </c>
      <c r="I307">
        <f>'[1]SCC x Porte = Média'!I51</f>
        <v>0</v>
      </c>
      <c r="J307">
        <f>'[1]SCC x Porte = Média'!J51</f>
        <v>0</v>
      </c>
      <c r="K307">
        <f>'[1]SCC x Porte = Média'!K51</f>
        <v>1</v>
      </c>
      <c r="L307">
        <f t="shared" si="9"/>
        <v>5</v>
      </c>
      <c r="N307" s="1" t="s">
        <v>20</v>
      </c>
      <c r="O307">
        <f>+B307/'Total x Ano'!$K$30</f>
        <v>9.5673638085761841E-6</v>
      </c>
      <c r="P307">
        <f>+C307/'Total x Ano'!$K$30</f>
        <v>0</v>
      </c>
      <c r="Q307">
        <f>+D307/'Total x Ano'!$K$30</f>
        <v>1.9134727617152368E-5</v>
      </c>
      <c r="R307">
        <f>+E307/'Total x Ano'!$K$30</f>
        <v>0</v>
      </c>
      <c r="S307">
        <f>+F307/'Total x Ano'!$K$30</f>
        <v>0</v>
      </c>
      <c r="T307">
        <f>+G307/'Total x Ano'!$K$30</f>
        <v>0</v>
      </c>
      <c r="U307">
        <f>+H307/'Total x Ano'!$K$30</f>
        <v>9.5673638085761841E-6</v>
      </c>
      <c r="V307">
        <f>+I307/'Total x Ano'!$K$30</f>
        <v>0</v>
      </c>
      <c r="W307">
        <f>+J307/'Total x Ano'!$K$30</f>
        <v>0</v>
      </c>
      <c r="X307">
        <f>+K307/'Total x Ano'!$K$30</f>
        <v>9.5673638085761841E-6</v>
      </c>
      <c r="Y307">
        <f>+L307/'Total x Ano'!$K$30</f>
        <v>4.7836819042880922E-5</v>
      </c>
    </row>
    <row r="308" spans="1:25" x14ac:dyDescent="0.25">
      <c r="A308" s="1" t="s">
        <v>19</v>
      </c>
      <c r="B308">
        <f>'[1]SCC x Porte = Média'!B52</f>
        <v>0</v>
      </c>
      <c r="C308">
        <f>'[1]SCC x Porte = Média'!C52</f>
        <v>1</v>
      </c>
      <c r="D308">
        <f>'[1]SCC x Porte = Média'!D52</f>
        <v>2</v>
      </c>
      <c r="E308">
        <f>'[1]SCC x Porte = Média'!E52</f>
        <v>0</v>
      </c>
      <c r="F308">
        <f>'[1]SCC x Porte = Média'!F52</f>
        <v>3</v>
      </c>
      <c r="G308">
        <f>'[1]SCC x Porte = Média'!G52</f>
        <v>1</v>
      </c>
      <c r="H308">
        <f>'[1]SCC x Porte = Média'!H52</f>
        <v>1</v>
      </c>
      <c r="I308">
        <f>'[1]SCC x Porte = Média'!I52</f>
        <v>0</v>
      </c>
      <c r="J308">
        <f>'[1]SCC x Porte = Média'!J52</f>
        <v>1</v>
      </c>
      <c r="K308">
        <f>'[1]SCC x Porte = Média'!K52</f>
        <v>2</v>
      </c>
      <c r="L308">
        <f t="shared" si="9"/>
        <v>11</v>
      </c>
      <c r="N308" s="1" t="s">
        <v>19</v>
      </c>
      <c r="O308">
        <f>+B308/'Total x Ano'!$K$30</f>
        <v>0</v>
      </c>
      <c r="P308">
        <f>+C308/'Total x Ano'!$K$30</f>
        <v>9.5673638085761841E-6</v>
      </c>
      <c r="Q308">
        <f>+D308/'Total x Ano'!$K$30</f>
        <v>1.9134727617152368E-5</v>
      </c>
      <c r="R308">
        <f>+E308/'Total x Ano'!$K$30</f>
        <v>0</v>
      </c>
      <c r="S308">
        <f>+F308/'Total x Ano'!$K$30</f>
        <v>2.8702091425728554E-5</v>
      </c>
      <c r="T308">
        <f>+G308/'Total x Ano'!$K$30</f>
        <v>9.5673638085761841E-6</v>
      </c>
      <c r="U308">
        <f>+H308/'Total x Ano'!$K$30</f>
        <v>9.5673638085761841E-6</v>
      </c>
      <c r="V308">
        <f>+I308/'Total x Ano'!$K$30</f>
        <v>0</v>
      </c>
      <c r="W308">
        <f>+J308/'Total x Ano'!$K$30</f>
        <v>9.5673638085761841E-6</v>
      </c>
      <c r="X308">
        <f>+K308/'Total x Ano'!$K$30</f>
        <v>1.9134727617152368E-5</v>
      </c>
      <c r="Y308">
        <f>+L308/'Total x Ano'!$K$30</f>
        <v>1.0524100189433803E-4</v>
      </c>
    </row>
    <row r="309" spans="1:25" x14ac:dyDescent="0.25">
      <c r="A309" s="1" t="s">
        <v>18</v>
      </c>
      <c r="B309">
        <f>'[1]SCC x Porte = Média'!B53</f>
        <v>0</v>
      </c>
      <c r="C309">
        <f>'[1]SCC x Porte = Média'!C53</f>
        <v>4</v>
      </c>
      <c r="D309">
        <f>'[1]SCC x Porte = Média'!D53</f>
        <v>11</v>
      </c>
      <c r="E309">
        <f>'[1]SCC x Porte = Média'!E53</f>
        <v>1</v>
      </c>
      <c r="F309">
        <f>'[1]SCC x Porte = Média'!F53</f>
        <v>6</v>
      </c>
      <c r="G309">
        <f>'[1]SCC x Porte = Média'!G53</f>
        <v>1</v>
      </c>
      <c r="H309">
        <f>'[1]SCC x Porte = Média'!H53</f>
        <v>4</v>
      </c>
      <c r="I309">
        <f>'[1]SCC x Porte = Média'!I53</f>
        <v>1</v>
      </c>
      <c r="J309">
        <f>'[1]SCC x Porte = Média'!J53</f>
        <v>2</v>
      </c>
      <c r="K309">
        <f>'[1]SCC x Porte = Média'!K53</f>
        <v>3</v>
      </c>
      <c r="L309">
        <f t="shared" si="9"/>
        <v>33</v>
      </c>
      <c r="N309" s="1" t="s">
        <v>18</v>
      </c>
      <c r="O309">
        <f>+B309/'Total x Ano'!$K$30</f>
        <v>0</v>
      </c>
      <c r="P309">
        <f>+C309/'Total x Ano'!$K$30</f>
        <v>3.8269455234304736E-5</v>
      </c>
      <c r="Q309">
        <f>+D309/'Total x Ano'!$K$30</f>
        <v>1.0524100189433803E-4</v>
      </c>
      <c r="R309">
        <f>+E309/'Total x Ano'!$K$30</f>
        <v>9.5673638085761841E-6</v>
      </c>
      <c r="S309">
        <f>+F309/'Total x Ano'!$K$30</f>
        <v>5.7404182851457108E-5</v>
      </c>
      <c r="T309">
        <f>+G309/'Total x Ano'!$K$30</f>
        <v>9.5673638085761841E-6</v>
      </c>
      <c r="U309">
        <f>+H309/'Total x Ano'!$K$30</f>
        <v>3.8269455234304736E-5</v>
      </c>
      <c r="V309">
        <f>+I309/'Total x Ano'!$K$30</f>
        <v>9.5673638085761841E-6</v>
      </c>
      <c r="W309">
        <f>+J309/'Total x Ano'!$K$30</f>
        <v>1.9134727617152368E-5</v>
      </c>
      <c r="X309">
        <f>+K309/'Total x Ano'!$K$30</f>
        <v>2.8702091425728554E-5</v>
      </c>
      <c r="Y309">
        <f>+L309/'Total x Ano'!$K$30</f>
        <v>3.1572300568301408E-4</v>
      </c>
    </row>
    <row r="310" spans="1:25" x14ac:dyDescent="0.25">
      <c r="A310" s="1" t="s">
        <v>17</v>
      </c>
      <c r="B310">
        <f>'[1]SCC x Porte = Média'!B54</f>
        <v>0</v>
      </c>
      <c r="C310">
        <f>'[1]SCC x Porte = Média'!C54</f>
        <v>0</v>
      </c>
      <c r="D310">
        <f>'[1]SCC x Porte = Média'!D54</f>
        <v>3</v>
      </c>
      <c r="E310">
        <f>'[1]SCC x Porte = Média'!E54</f>
        <v>0</v>
      </c>
      <c r="F310">
        <f>'[1]SCC x Porte = Média'!F54</f>
        <v>2</v>
      </c>
      <c r="G310">
        <f>'[1]SCC x Porte = Média'!G54</f>
        <v>0</v>
      </c>
      <c r="H310">
        <f>'[1]SCC x Porte = Média'!H54</f>
        <v>0</v>
      </c>
      <c r="I310">
        <f>'[1]SCC x Porte = Média'!I54</f>
        <v>0</v>
      </c>
      <c r="J310">
        <f>'[1]SCC x Porte = Média'!J54</f>
        <v>0</v>
      </c>
      <c r="K310">
        <f>'[1]SCC x Porte = Média'!K54</f>
        <v>0</v>
      </c>
      <c r="L310">
        <f t="shared" si="9"/>
        <v>5</v>
      </c>
      <c r="N310" s="1" t="s">
        <v>17</v>
      </c>
      <c r="O310">
        <f>+B310/'Total x Ano'!$K$30</f>
        <v>0</v>
      </c>
      <c r="P310">
        <f>+C310/'Total x Ano'!$K$30</f>
        <v>0</v>
      </c>
      <c r="Q310">
        <f>+D310/'Total x Ano'!$K$30</f>
        <v>2.8702091425728554E-5</v>
      </c>
      <c r="R310">
        <f>+E310/'Total x Ano'!$K$30</f>
        <v>0</v>
      </c>
      <c r="S310">
        <f>+F310/'Total x Ano'!$K$30</f>
        <v>1.9134727617152368E-5</v>
      </c>
      <c r="T310">
        <f>+G310/'Total x Ano'!$K$30</f>
        <v>0</v>
      </c>
      <c r="U310">
        <f>+H310/'Total x Ano'!$K$30</f>
        <v>0</v>
      </c>
      <c r="V310">
        <f>+I310/'Total x Ano'!$K$30</f>
        <v>0</v>
      </c>
      <c r="W310">
        <f>+J310/'Total x Ano'!$K$30</f>
        <v>0</v>
      </c>
      <c r="X310">
        <f>+K310/'Total x Ano'!$K$30</f>
        <v>0</v>
      </c>
      <c r="Y310">
        <f>+L310/'Total x Ano'!$K$30</f>
        <v>4.7836819042880922E-5</v>
      </c>
    </row>
    <row r="311" spans="1:25" x14ac:dyDescent="0.25">
      <c r="A311" s="1" t="s">
        <v>16</v>
      </c>
      <c r="B311">
        <f>'[1]SCC x Porte = Média'!B55</f>
        <v>3</v>
      </c>
      <c r="C311">
        <f>'[1]SCC x Porte = Média'!C55</f>
        <v>6</v>
      </c>
      <c r="D311">
        <f>'[1]SCC x Porte = Média'!D55</f>
        <v>19</v>
      </c>
      <c r="E311">
        <f>'[1]SCC x Porte = Média'!E55</f>
        <v>4</v>
      </c>
      <c r="F311">
        <f>'[1]SCC x Porte = Média'!F55</f>
        <v>18</v>
      </c>
      <c r="G311">
        <f>'[1]SCC x Porte = Média'!G55</f>
        <v>2</v>
      </c>
      <c r="H311">
        <f>'[1]SCC x Porte = Média'!H55</f>
        <v>6</v>
      </c>
      <c r="I311">
        <f>'[1]SCC x Porte = Média'!I55</f>
        <v>0</v>
      </c>
      <c r="J311">
        <f>'[1]SCC x Porte = Média'!J55</f>
        <v>4</v>
      </c>
      <c r="K311">
        <f>'[1]SCC x Porte = Média'!K55</f>
        <v>2</v>
      </c>
      <c r="L311">
        <f t="shared" si="9"/>
        <v>64</v>
      </c>
      <c r="N311" s="1" t="s">
        <v>16</v>
      </c>
      <c r="O311">
        <f>+B311/'Total x Ano'!$K$30</f>
        <v>2.8702091425728554E-5</v>
      </c>
      <c r="P311">
        <f>+C311/'Total x Ano'!$K$30</f>
        <v>5.7404182851457108E-5</v>
      </c>
      <c r="Q311">
        <f>+D311/'Total x Ano'!$K$30</f>
        <v>1.817799123629475E-4</v>
      </c>
      <c r="R311">
        <f>+E311/'Total x Ano'!$K$30</f>
        <v>3.8269455234304736E-5</v>
      </c>
      <c r="S311">
        <f>+F311/'Total x Ano'!$K$30</f>
        <v>1.7221254855437132E-4</v>
      </c>
      <c r="T311">
        <f>+G311/'Total x Ano'!$K$30</f>
        <v>1.9134727617152368E-5</v>
      </c>
      <c r="U311">
        <f>+H311/'Total x Ano'!$K$30</f>
        <v>5.7404182851457108E-5</v>
      </c>
      <c r="V311">
        <f>+I311/'Total x Ano'!$K$30</f>
        <v>0</v>
      </c>
      <c r="W311">
        <f>+J311/'Total x Ano'!$K$30</f>
        <v>3.8269455234304736E-5</v>
      </c>
      <c r="X311">
        <f>+K311/'Total x Ano'!$K$30</f>
        <v>1.9134727617152368E-5</v>
      </c>
      <c r="Y311">
        <f>+L311/'Total x Ano'!$K$30</f>
        <v>6.1231128374887578E-4</v>
      </c>
    </row>
    <row r="312" spans="1:25" x14ac:dyDescent="0.25">
      <c r="A312" s="1" t="s">
        <v>15</v>
      </c>
      <c r="B312">
        <f>'[1]SCC x Porte = Média'!B56</f>
        <v>4</v>
      </c>
      <c r="C312">
        <f>'[1]SCC x Porte = Média'!C56</f>
        <v>9</v>
      </c>
      <c r="D312">
        <f>'[1]SCC x Porte = Média'!D56</f>
        <v>33</v>
      </c>
      <c r="E312">
        <f>'[1]SCC x Porte = Média'!E56</f>
        <v>18</v>
      </c>
      <c r="F312">
        <f>'[1]SCC x Porte = Média'!F56</f>
        <v>73</v>
      </c>
      <c r="G312">
        <f>'[1]SCC x Porte = Média'!G56</f>
        <v>19</v>
      </c>
      <c r="H312">
        <f>'[1]SCC x Porte = Média'!H56</f>
        <v>24</v>
      </c>
      <c r="I312">
        <f>'[1]SCC x Porte = Média'!I56</f>
        <v>2</v>
      </c>
      <c r="J312">
        <f>'[1]SCC x Porte = Média'!J56</f>
        <v>3</v>
      </c>
      <c r="K312">
        <f>'[1]SCC x Porte = Média'!K56</f>
        <v>49</v>
      </c>
      <c r="L312">
        <f t="shared" si="9"/>
        <v>234</v>
      </c>
      <c r="N312" s="1" t="s">
        <v>15</v>
      </c>
      <c r="O312">
        <f>+B312/'Total x Ano'!$K$30</f>
        <v>3.8269455234304736E-5</v>
      </c>
      <c r="P312">
        <f>+C312/'Total x Ano'!$K$30</f>
        <v>8.6106274277185658E-5</v>
      </c>
      <c r="Q312">
        <f>+D312/'Total x Ano'!$K$30</f>
        <v>3.1572300568301408E-4</v>
      </c>
      <c r="R312">
        <f>+E312/'Total x Ano'!$K$30</f>
        <v>1.7221254855437132E-4</v>
      </c>
      <c r="S312">
        <f>+F312/'Total x Ano'!$K$30</f>
        <v>6.9841755802606145E-4</v>
      </c>
      <c r="T312">
        <f>+G312/'Total x Ano'!$K$30</f>
        <v>1.817799123629475E-4</v>
      </c>
      <c r="U312">
        <f>+H312/'Total x Ano'!$K$30</f>
        <v>2.2961673140582843E-4</v>
      </c>
      <c r="V312">
        <f>+I312/'Total x Ano'!$K$30</f>
        <v>1.9134727617152368E-5</v>
      </c>
      <c r="W312">
        <f>+J312/'Total x Ano'!$K$30</f>
        <v>2.8702091425728554E-5</v>
      </c>
      <c r="X312">
        <f>+K312/'Total x Ano'!$K$30</f>
        <v>4.6880082662023305E-4</v>
      </c>
      <c r="Y312">
        <f>+L312/'Total x Ano'!$K$30</f>
        <v>2.2387631312068275E-3</v>
      </c>
    </row>
    <row r="313" spans="1:25" x14ac:dyDescent="0.25">
      <c r="A313" s="1" t="s">
        <v>14</v>
      </c>
      <c r="B313">
        <f>'[1]SCC x Porte = Média'!B57</f>
        <v>2</v>
      </c>
      <c r="C313">
        <f>'[1]SCC x Porte = Média'!C57</f>
        <v>3</v>
      </c>
      <c r="D313">
        <f>'[1]SCC x Porte = Média'!D57</f>
        <v>3</v>
      </c>
      <c r="E313">
        <f>'[1]SCC x Porte = Média'!E57</f>
        <v>0</v>
      </c>
      <c r="F313">
        <f>'[1]SCC x Porte = Média'!F57</f>
        <v>12</v>
      </c>
      <c r="G313">
        <f>'[1]SCC x Porte = Média'!G57</f>
        <v>0</v>
      </c>
      <c r="H313">
        <f>'[1]SCC x Porte = Média'!H57</f>
        <v>2</v>
      </c>
      <c r="I313">
        <f>'[1]SCC x Porte = Média'!I57</f>
        <v>0</v>
      </c>
      <c r="J313">
        <f>'[1]SCC x Porte = Média'!J57</f>
        <v>2</v>
      </c>
      <c r="K313">
        <f>'[1]SCC x Porte = Média'!K57</f>
        <v>3</v>
      </c>
      <c r="L313">
        <f t="shared" si="9"/>
        <v>27</v>
      </c>
      <c r="N313" s="1" t="s">
        <v>14</v>
      </c>
      <c r="O313">
        <f>+B313/'Total x Ano'!$K$30</f>
        <v>1.9134727617152368E-5</v>
      </c>
      <c r="P313">
        <f>+C313/'Total x Ano'!$K$30</f>
        <v>2.8702091425728554E-5</v>
      </c>
      <c r="Q313">
        <f>+D313/'Total x Ano'!$K$30</f>
        <v>2.8702091425728554E-5</v>
      </c>
      <c r="R313">
        <f>+E313/'Total x Ano'!$K$30</f>
        <v>0</v>
      </c>
      <c r="S313">
        <f>+F313/'Total x Ano'!$K$30</f>
        <v>1.1480836570291422E-4</v>
      </c>
      <c r="T313">
        <f>+G313/'Total x Ano'!$K$30</f>
        <v>0</v>
      </c>
      <c r="U313">
        <f>+H313/'Total x Ano'!$K$30</f>
        <v>1.9134727617152368E-5</v>
      </c>
      <c r="V313">
        <f>+I313/'Total x Ano'!$K$30</f>
        <v>0</v>
      </c>
      <c r="W313">
        <f>+J313/'Total x Ano'!$K$30</f>
        <v>1.9134727617152368E-5</v>
      </c>
      <c r="X313">
        <f>+K313/'Total x Ano'!$K$30</f>
        <v>2.8702091425728554E-5</v>
      </c>
      <c r="Y313">
        <f>+L313/'Total x Ano'!$K$30</f>
        <v>2.5831882283155702E-4</v>
      </c>
    </row>
    <row r="314" spans="1:25" x14ac:dyDescent="0.25">
      <c r="A314" s="1" t="s">
        <v>13</v>
      </c>
      <c r="B314">
        <f>'[1]SCC x Porte = Média'!B58</f>
        <v>0</v>
      </c>
      <c r="C314">
        <f>'[1]SCC x Porte = Média'!C58</f>
        <v>0</v>
      </c>
      <c r="D314">
        <f>'[1]SCC x Porte = Média'!D58</f>
        <v>5</v>
      </c>
      <c r="E314">
        <f>'[1]SCC x Porte = Média'!E58</f>
        <v>2</v>
      </c>
      <c r="F314">
        <f>'[1]SCC x Porte = Média'!F58</f>
        <v>1</v>
      </c>
      <c r="G314">
        <f>'[1]SCC x Porte = Média'!G58</f>
        <v>0</v>
      </c>
      <c r="H314">
        <f>'[1]SCC x Porte = Média'!H58</f>
        <v>2</v>
      </c>
      <c r="I314">
        <f>'[1]SCC x Porte = Média'!I58</f>
        <v>0</v>
      </c>
      <c r="J314">
        <f>'[1]SCC x Porte = Média'!J58</f>
        <v>0</v>
      </c>
      <c r="K314">
        <f>'[1]SCC x Porte = Média'!K58</f>
        <v>1</v>
      </c>
      <c r="L314">
        <f t="shared" si="9"/>
        <v>11</v>
      </c>
      <c r="N314" s="1" t="s">
        <v>13</v>
      </c>
      <c r="O314">
        <f>+B314/'Total x Ano'!$K$30</f>
        <v>0</v>
      </c>
      <c r="P314">
        <f>+C314/'Total x Ano'!$K$30</f>
        <v>0</v>
      </c>
      <c r="Q314">
        <f>+D314/'Total x Ano'!$K$30</f>
        <v>4.7836819042880922E-5</v>
      </c>
      <c r="R314">
        <f>+E314/'Total x Ano'!$K$30</f>
        <v>1.9134727617152368E-5</v>
      </c>
      <c r="S314">
        <f>+F314/'Total x Ano'!$K$30</f>
        <v>9.5673638085761841E-6</v>
      </c>
      <c r="T314">
        <f>+G314/'Total x Ano'!$K$30</f>
        <v>0</v>
      </c>
      <c r="U314">
        <f>+H314/'Total x Ano'!$K$30</f>
        <v>1.9134727617152368E-5</v>
      </c>
      <c r="V314">
        <f>+I314/'Total x Ano'!$K$30</f>
        <v>0</v>
      </c>
      <c r="W314">
        <f>+J314/'Total x Ano'!$K$30</f>
        <v>0</v>
      </c>
      <c r="X314">
        <f>+K314/'Total x Ano'!$K$30</f>
        <v>9.5673638085761841E-6</v>
      </c>
      <c r="Y314">
        <f>+L314/'Total x Ano'!$K$30</f>
        <v>1.0524100189433803E-4</v>
      </c>
    </row>
    <row r="315" spans="1:25" x14ac:dyDescent="0.25">
      <c r="A315" s="1" t="s">
        <v>12</v>
      </c>
      <c r="B315">
        <f>'[1]SCC x Porte = Média'!B59</f>
        <v>3</v>
      </c>
      <c r="C315">
        <f>'[1]SCC x Porte = Média'!C59</f>
        <v>1</v>
      </c>
      <c r="D315">
        <f>'[1]SCC x Porte = Média'!D59</f>
        <v>6</v>
      </c>
      <c r="E315">
        <f>'[1]SCC x Porte = Média'!E59</f>
        <v>3</v>
      </c>
      <c r="F315">
        <f>'[1]SCC x Porte = Média'!F59</f>
        <v>15</v>
      </c>
      <c r="G315">
        <f>'[1]SCC x Porte = Média'!G59</f>
        <v>0</v>
      </c>
      <c r="H315">
        <f>'[1]SCC x Porte = Média'!H59</f>
        <v>3</v>
      </c>
      <c r="I315">
        <f>'[1]SCC x Porte = Média'!I59</f>
        <v>0</v>
      </c>
      <c r="J315">
        <f>'[1]SCC x Porte = Média'!J59</f>
        <v>0</v>
      </c>
      <c r="K315">
        <f>'[1]SCC x Porte = Média'!K59</f>
        <v>4</v>
      </c>
      <c r="L315">
        <f t="shared" si="9"/>
        <v>35</v>
      </c>
      <c r="N315" s="1" t="s">
        <v>12</v>
      </c>
      <c r="O315">
        <f>+B315/'Total x Ano'!$K$30</f>
        <v>2.8702091425728554E-5</v>
      </c>
      <c r="P315">
        <f>+C315/'Total x Ano'!$K$30</f>
        <v>9.5673638085761841E-6</v>
      </c>
      <c r="Q315">
        <f>+D315/'Total x Ano'!$K$30</f>
        <v>5.7404182851457108E-5</v>
      </c>
      <c r="R315">
        <f>+E315/'Total x Ano'!$K$30</f>
        <v>2.8702091425728554E-5</v>
      </c>
      <c r="S315">
        <f>+F315/'Total x Ano'!$K$30</f>
        <v>1.4351045712864279E-4</v>
      </c>
      <c r="T315">
        <f>+G315/'Total x Ano'!$K$30</f>
        <v>0</v>
      </c>
      <c r="U315">
        <f>+H315/'Total x Ano'!$K$30</f>
        <v>2.8702091425728554E-5</v>
      </c>
      <c r="V315">
        <f>+I315/'Total x Ano'!$K$30</f>
        <v>0</v>
      </c>
      <c r="W315">
        <f>+J315/'Total x Ano'!$K$30</f>
        <v>0</v>
      </c>
      <c r="X315">
        <f>+K315/'Total x Ano'!$K$30</f>
        <v>3.8269455234304736E-5</v>
      </c>
      <c r="Y315">
        <f>+L315/'Total x Ano'!$K$30</f>
        <v>3.3485773330016645E-4</v>
      </c>
    </row>
    <row r="316" spans="1:25" x14ac:dyDescent="0.25">
      <c r="A316" s="1" t="s">
        <v>11</v>
      </c>
      <c r="B316">
        <f>'[1]SCC x Porte = Média'!B60</f>
        <v>0</v>
      </c>
      <c r="C316">
        <f>'[1]SCC x Porte = Média'!C60</f>
        <v>1</v>
      </c>
      <c r="D316">
        <f>'[1]SCC x Porte = Média'!D60</f>
        <v>3</v>
      </c>
      <c r="E316">
        <f>'[1]SCC x Porte = Média'!E60</f>
        <v>0</v>
      </c>
      <c r="F316">
        <f>'[1]SCC x Porte = Média'!F60</f>
        <v>2</v>
      </c>
      <c r="G316">
        <f>'[1]SCC x Porte = Média'!G60</f>
        <v>0</v>
      </c>
      <c r="H316">
        <f>'[1]SCC x Porte = Média'!H60</f>
        <v>0</v>
      </c>
      <c r="I316">
        <f>'[1]SCC x Porte = Média'!I60</f>
        <v>0</v>
      </c>
      <c r="J316">
        <f>'[1]SCC x Porte = Média'!J60</f>
        <v>0</v>
      </c>
      <c r="K316">
        <f>'[1]SCC x Porte = Média'!K60</f>
        <v>1</v>
      </c>
      <c r="L316">
        <f t="shared" si="9"/>
        <v>7</v>
      </c>
      <c r="N316" s="1" t="s">
        <v>11</v>
      </c>
      <c r="O316">
        <f>+B316/'Total x Ano'!$K$30</f>
        <v>0</v>
      </c>
      <c r="P316">
        <f>+C316/'Total x Ano'!$K$30</f>
        <v>9.5673638085761841E-6</v>
      </c>
      <c r="Q316">
        <f>+D316/'Total x Ano'!$K$30</f>
        <v>2.8702091425728554E-5</v>
      </c>
      <c r="R316">
        <f>+E316/'Total x Ano'!$K$30</f>
        <v>0</v>
      </c>
      <c r="S316">
        <f>+F316/'Total x Ano'!$K$30</f>
        <v>1.9134727617152368E-5</v>
      </c>
      <c r="T316">
        <f>+G316/'Total x Ano'!$K$30</f>
        <v>0</v>
      </c>
      <c r="U316">
        <f>+H316/'Total x Ano'!$K$30</f>
        <v>0</v>
      </c>
      <c r="V316">
        <f>+I316/'Total x Ano'!$K$30</f>
        <v>0</v>
      </c>
      <c r="W316">
        <f>+J316/'Total x Ano'!$K$30</f>
        <v>0</v>
      </c>
      <c r="X316">
        <f>+K316/'Total x Ano'!$K$30</f>
        <v>9.5673638085761841E-6</v>
      </c>
      <c r="Y316">
        <f>+L316/'Total x Ano'!$K$30</f>
        <v>6.69715466600333E-5</v>
      </c>
    </row>
    <row r="317" spans="1:25" x14ac:dyDescent="0.25">
      <c r="A317" s="1" t="s">
        <v>10</v>
      </c>
      <c r="B317">
        <f>'[1]SCC x Porte = Média'!B61</f>
        <v>0</v>
      </c>
      <c r="C317">
        <f>'[1]SCC x Porte = Média'!C61</f>
        <v>0</v>
      </c>
      <c r="D317">
        <f>'[1]SCC x Porte = Média'!D61</f>
        <v>2</v>
      </c>
      <c r="E317">
        <f>'[1]SCC x Porte = Média'!E61</f>
        <v>0</v>
      </c>
      <c r="F317">
        <f>'[1]SCC x Porte = Média'!F61</f>
        <v>0</v>
      </c>
      <c r="G317">
        <f>'[1]SCC x Porte = Média'!G61</f>
        <v>0</v>
      </c>
      <c r="H317">
        <f>'[1]SCC x Porte = Média'!H61</f>
        <v>0</v>
      </c>
      <c r="I317">
        <f>'[1]SCC x Porte = Média'!I61</f>
        <v>0</v>
      </c>
      <c r="J317">
        <f>'[1]SCC x Porte = Média'!J61</f>
        <v>0</v>
      </c>
      <c r="K317">
        <f>'[1]SCC x Porte = Média'!K61</f>
        <v>0</v>
      </c>
      <c r="L317">
        <f t="shared" si="9"/>
        <v>2</v>
      </c>
      <c r="N317" s="1" t="s">
        <v>10</v>
      </c>
      <c r="O317">
        <f>+B317/'Total x Ano'!$K$30</f>
        <v>0</v>
      </c>
      <c r="P317">
        <f>+C317/'Total x Ano'!$K$30</f>
        <v>0</v>
      </c>
      <c r="Q317">
        <f>+D317/'Total x Ano'!$K$30</f>
        <v>1.9134727617152368E-5</v>
      </c>
      <c r="R317">
        <f>+E317/'Total x Ano'!$K$30</f>
        <v>0</v>
      </c>
      <c r="S317">
        <f>+F317/'Total x Ano'!$K$30</f>
        <v>0</v>
      </c>
      <c r="T317">
        <f>+G317/'Total x Ano'!$K$30</f>
        <v>0</v>
      </c>
      <c r="U317">
        <f>+H317/'Total x Ano'!$K$30</f>
        <v>0</v>
      </c>
      <c r="V317">
        <f>+I317/'Total x Ano'!$K$30</f>
        <v>0</v>
      </c>
      <c r="W317">
        <f>+J317/'Total x Ano'!$K$30</f>
        <v>0</v>
      </c>
      <c r="X317">
        <f>+K317/'Total x Ano'!$K$30</f>
        <v>0</v>
      </c>
      <c r="Y317">
        <f>+L317/'Total x Ano'!$K$30</f>
        <v>1.9134727617152368E-5</v>
      </c>
    </row>
    <row r="318" spans="1:25" x14ac:dyDescent="0.25">
      <c r="A318" s="1" t="s">
        <v>9</v>
      </c>
      <c r="B318">
        <f>'[1]SCC x Porte = Média'!B62</f>
        <v>0</v>
      </c>
      <c r="C318">
        <f>'[1]SCC x Porte = Média'!C62</f>
        <v>0</v>
      </c>
      <c r="D318">
        <f>'[1]SCC x Porte = Média'!D62</f>
        <v>4</v>
      </c>
      <c r="E318">
        <f>'[1]SCC x Porte = Média'!E62</f>
        <v>0</v>
      </c>
      <c r="F318">
        <f>'[1]SCC x Porte = Média'!F62</f>
        <v>2</v>
      </c>
      <c r="G318">
        <f>'[1]SCC x Porte = Média'!G62</f>
        <v>0</v>
      </c>
      <c r="H318">
        <f>'[1]SCC x Porte = Média'!H62</f>
        <v>3</v>
      </c>
      <c r="I318">
        <f>'[1]SCC x Porte = Média'!I62</f>
        <v>0</v>
      </c>
      <c r="J318">
        <f>'[1]SCC x Porte = Média'!J62</f>
        <v>0</v>
      </c>
      <c r="K318">
        <f>'[1]SCC x Porte = Média'!K62</f>
        <v>2</v>
      </c>
      <c r="L318">
        <f t="shared" si="9"/>
        <v>11</v>
      </c>
      <c r="N318" s="1" t="s">
        <v>9</v>
      </c>
      <c r="O318">
        <f>+B318/'Total x Ano'!$K$30</f>
        <v>0</v>
      </c>
      <c r="P318">
        <f>+C318/'Total x Ano'!$K$30</f>
        <v>0</v>
      </c>
      <c r="Q318">
        <f>+D318/'Total x Ano'!$K$30</f>
        <v>3.8269455234304736E-5</v>
      </c>
      <c r="R318">
        <f>+E318/'Total x Ano'!$K$30</f>
        <v>0</v>
      </c>
      <c r="S318">
        <f>+F318/'Total x Ano'!$K$30</f>
        <v>1.9134727617152368E-5</v>
      </c>
      <c r="T318">
        <f>+G318/'Total x Ano'!$K$30</f>
        <v>0</v>
      </c>
      <c r="U318">
        <f>+H318/'Total x Ano'!$K$30</f>
        <v>2.8702091425728554E-5</v>
      </c>
      <c r="V318">
        <f>+I318/'Total x Ano'!$K$30</f>
        <v>0</v>
      </c>
      <c r="W318">
        <f>+J318/'Total x Ano'!$K$30</f>
        <v>0</v>
      </c>
      <c r="X318">
        <f>+K318/'Total x Ano'!$K$30</f>
        <v>1.9134727617152368E-5</v>
      </c>
      <c r="Y318">
        <f>+L318/'Total x Ano'!$K$30</f>
        <v>1.0524100189433803E-4</v>
      </c>
    </row>
    <row r="319" spans="1:25" x14ac:dyDescent="0.25">
      <c r="A319" s="1" t="s">
        <v>8</v>
      </c>
      <c r="B319">
        <f>'[1]SCC x Porte = Média'!B63</f>
        <v>0</v>
      </c>
      <c r="C319">
        <f>'[1]SCC x Porte = Média'!C63</f>
        <v>0</v>
      </c>
      <c r="D319">
        <f>'[1]SCC x Porte = Média'!D63</f>
        <v>4</v>
      </c>
      <c r="E319">
        <f>'[1]SCC x Porte = Média'!E63</f>
        <v>0</v>
      </c>
      <c r="F319">
        <f>'[1]SCC x Porte = Média'!F63</f>
        <v>2</v>
      </c>
      <c r="G319">
        <f>'[1]SCC x Porte = Média'!G63</f>
        <v>1</v>
      </c>
      <c r="H319">
        <f>'[1]SCC x Porte = Média'!H63</f>
        <v>1</v>
      </c>
      <c r="I319">
        <f>'[1]SCC x Porte = Média'!I63</f>
        <v>0</v>
      </c>
      <c r="J319">
        <f>'[1]SCC x Porte = Média'!J63</f>
        <v>0</v>
      </c>
      <c r="K319">
        <f>'[1]SCC x Porte = Média'!K63</f>
        <v>2</v>
      </c>
      <c r="L319">
        <f t="shared" si="9"/>
        <v>10</v>
      </c>
      <c r="N319" s="1" t="s">
        <v>8</v>
      </c>
      <c r="O319">
        <f>+B319/'Total x Ano'!$K$30</f>
        <v>0</v>
      </c>
      <c r="P319">
        <f>+C319/'Total x Ano'!$K$30</f>
        <v>0</v>
      </c>
      <c r="Q319">
        <f>+D319/'Total x Ano'!$K$30</f>
        <v>3.8269455234304736E-5</v>
      </c>
      <c r="R319">
        <f>+E319/'Total x Ano'!$K$30</f>
        <v>0</v>
      </c>
      <c r="S319">
        <f>+F319/'Total x Ano'!$K$30</f>
        <v>1.9134727617152368E-5</v>
      </c>
      <c r="T319">
        <f>+G319/'Total x Ano'!$K$30</f>
        <v>9.5673638085761841E-6</v>
      </c>
      <c r="U319">
        <f>+H319/'Total x Ano'!$K$30</f>
        <v>9.5673638085761841E-6</v>
      </c>
      <c r="V319">
        <f>+I319/'Total x Ano'!$K$30</f>
        <v>0</v>
      </c>
      <c r="W319">
        <f>+J319/'Total x Ano'!$K$30</f>
        <v>0</v>
      </c>
      <c r="X319">
        <f>+K319/'Total x Ano'!$K$30</f>
        <v>1.9134727617152368E-5</v>
      </c>
      <c r="Y319">
        <f>+L319/'Total x Ano'!$K$30</f>
        <v>9.5673638085761844E-5</v>
      </c>
    </row>
    <row r="320" spans="1:25" x14ac:dyDescent="0.25">
      <c r="A320" s="1" t="s">
        <v>7</v>
      </c>
      <c r="B320">
        <f>'[1]SCC x Porte = Média'!B64</f>
        <v>15</v>
      </c>
      <c r="C320">
        <f>'[1]SCC x Porte = Média'!C64</f>
        <v>33</v>
      </c>
      <c r="D320">
        <f>'[1]SCC x Porte = Média'!D64</f>
        <v>135</v>
      </c>
      <c r="E320">
        <f>'[1]SCC x Porte = Média'!E64</f>
        <v>29</v>
      </c>
      <c r="F320">
        <f>'[1]SCC x Porte = Média'!F64</f>
        <v>158</v>
      </c>
      <c r="G320">
        <f>'[1]SCC x Porte = Média'!G64</f>
        <v>27</v>
      </c>
      <c r="H320">
        <f>'[1]SCC x Porte = Média'!H64</f>
        <v>50</v>
      </c>
      <c r="I320">
        <f>'[1]SCC x Porte = Média'!I64</f>
        <v>3</v>
      </c>
      <c r="J320">
        <f>'[1]SCC x Porte = Média'!J64</f>
        <v>15</v>
      </c>
      <c r="K320">
        <f>'[1]SCC x Porte = Média'!K64</f>
        <v>76</v>
      </c>
      <c r="L320">
        <f t="shared" si="9"/>
        <v>541</v>
      </c>
      <c r="N320" s="1" t="s">
        <v>7</v>
      </c>
      <c r="O320">
        <f>+B320/'Total x Ano'!$K$30</f>
        <v>1.4351045712864279E-4</v>
      </c>
      <c r="P320">
        <f>+C320/'Total x Ano'!$K$30</f>
        <v>3.1572300568301408E-4</v>
      </c>
      <c r="Q320">
        <f>+D320/'Total x Ano'!$K$30</f>
        <v>1.2915941141577849E-3</v>
      </c>
      <c r="R320">
        <f>+E320/'Total x Ano'!$K$30</f>
        <v>2.7745355044870939E-4</v>
      </c>
      <c r="S320">
        <f>+F320/'Total x Ano'!$K$30</f>
        <v>1.5116434817550371E-3</v>
      </c>
      <c r="T320">
        <f>+G320/'Total x Ano'!$K$30</f>
        <v>2.5831882283155702E-4</v>
      </c>
      <c r="U320">
        <f>+H320/'Total x Ano'!$K$30</f>
        <v>4.7836819042880923E-4</v>
      </c>
      <c r="V320">
        <f>+I320/'Total x Ano'!$K$30</f>
        <v>2.8702091425728554E-5</v>
      </c>
      <c r="W320">
        <f>+J320/'Total x Ano'!$K$30</f>
        <v>1.4351045712864279E-4</v>
      </c>
      <c r="X320">
        <f>+K320/'Total x Ano'!$K$30</f>
        <v>7.2711964945179001E-4</v>
      </c>
      <c r="Y320">
        <f>+L320/'Total x Ano'!$K$30</f>
        <v>5.1759438204397159E-3</v>
      </c>
    </row>
    <row r="323" spans="1:25" x14ac:dyDescent="0.25">
      <c r="B323" s="1">
        <v>2017</v>
      </c>
      <c r="C323" s="1">
        <v>2017</v>
      </c>
      <c r="D323" s="1">
        <v>2017</v>
      </c>
      <c r="E323" s="1">
        <v>2017</v>
      </c>
      <c r="F323" s="1">
        <v>2017</v>
      </c>
      <c r="G323" s="1">
        <v>2017</v>
      </c>
      <c r="H323" s="1">
        <v>2017</v>
      </c>
      <c r="I323" s="1">
        <v>2017</v>
      </c>
      <c r="J323" s="1">
        <v>2017</v>
      </c>
      <c r="K323" s="1">
        <v>2017</v>
      </c>
      <c r="L323" s="1">
        <v>2017</v>
      </c>
      <c r="N323" s="1"/>
      <c r="O323" s="23">
        <f>$L323</f>
        <v>2017</v>
      </c>
      <c r="P323" s="23">
        <f t="shared" ref="P323:Y323" si="10">$L323</f>
        <v>2017</v>
      </c>
      <c r="Q323" s="23">
        <f t="shared" si="10"/>
        <v>2017</v>
      </c>
      <c r="R323" s="23">
        <f t="shared" si="10"/>
        <v>2017</v>
      </c>
      <c r="S323" s="23">
        <f t="shared" si="10"/>
        <v>2017</v>
      </c>
      <c r="T323" s="23">
        <f t="shared" si="10"/>
        <v>2017</v>
      </c>
      <c r="U323" s="23">
        <f t="shared" si="10"/>
        <v>2017</v>
      </c>
      <c r="V323" s="23">
        <f t="shared" si="10"/>
        <v>2017</v>
      </c>
      <c r="W323" s="23">
        <f t="shared" si="10"/>
        <v>2017</v>
      </c>
      <c r="X323" s="23">
        <f t="shared" si="10"/>
        <v>2017</v>
      </c>
      <c r="Y323" s="23">
        <f t="shared" si="10"/>
        <v>2017</v>
      </c>
    </row>
    <row r="324" spans="1:25" x14ac:dyDescent="0.25">
      <c r="B324" s="1" t="s">
        <v>505</v>
      </c>
      <c r="C324" s="1" t="s">
        <v>550</v>
      </c>
      <c r="D324" s="1" t="s">
        <v>1</v>
      </c>
      <c r="E324" s="1" t="s">
        <v>531</v>
      </c>
      <c r="F324" s="1" t="s">
        <v>510</v>
      </c>
      <c r="G324" s="1" t="s">
        <v>537</v>
      </c>
      <c r="H324" s="1" t="s">
        <v>2</v>
      </c>
      <c r="I324" s="1" t="s">
        <v>3</v>
      </c>
      <c r="J324" s="1" t="s">
        <v>6</v>
      </c>
      <c r="K324" s="1" t="s">
        <v>533</v>
      </c>
      <c r="L324" s="1" t="s">
        <v>565</v>
      </c>
      <c r="N324" s="1"/>
      <c r="O324" s="1" t="s">
        <v>505</v>
      </c>
      <c r="P324" s="1" t="s">
        <v>541</v>
      </c>
      <c r="Q324" s="1" t="s">
        <v>1</v>
      </c>
      <c r="R324" s="1" t="s">
        <v>531</v>
      </c>
      <c r="S324" s="1" t="s">
        <v>510</v>
      </c>
      <c r="T324" s="1" t="s">
        <v>537</v>
      </c>
      <c r="U324" s="1" t="s">
        <v>2</v>
      </c>
      <c r="V324" s="1" t="s">
        <v>3</v>
      </c>
      <c r="W324" s="1" t="s">
        <v>6</v>
      </c>
      <c r="X324" s="1" t="s">
        <v>533</v>
      </c>
      <c r="Y324" s="1" t="s">
        <v>565</v>
      </c>
    </row>
    <row r="325" spans="1:25" x14ac:dyDescent="0.25">
      <c r="A325" s="1" t="s">
        <v>34</v>
      </c>
      <c r="B325">
        <f>'[1]SCC x Porte = Média'!B69</f>
        <v>0</v>
      </c>
      <c r="C325">
        <f>'[1]SCC x Porte = Média'!C69</f>
        <v>0</v>
      </c>
      <c r="D325">
        <f>'[1]SCC x Porte = Média'!D69</f>
        <v>2</v>
      </c>
      <c r="E325">
        <f>'[1]SCC x Porte = Média'!E69</f>
        <v>0</v>
      </c>
      <c r="F325">
        <f>'[1]SCC x Porte = Média'!F69</f>
        <v>0</v>
      </c>
      <c r="G325">
        <f>'[1]SCC x Porte = Média'!G69</f>
        <v>0</v>
      </c>
      <c r="H325">
        <f>'[1]SCC x Porte = Média'!H69</f>
        <v>0</v>
      </c>
      <c r="I325">
        <f>'[1]SCC x Porte = Média'!I69</f>
        <v>0</v>
      </c>
      <c r="J325">
        <f>'[1]SCC x Porte = Média'!J69</f>
        <v>0</v>
      </c>
      <c r="K325">
        <f>'[1]SCC x Porte = Média'!K69</f>
        <v>0</v>
      </c>
      <c r="L325">
        <f>SUM(B325:K325)</f>
        <v>2</v>
      </c>
      <c r="N325" s="1" t="s">
        <v>34</v>
      </c>
      <c r="O325">
        <f>+B325/'Total x Ano'!$L$30</f>
        <v>0</v>
      </c>
      <c r="P325">
        <f>+C325/'Total x Ano'!$L$30</f>
        <v>0</v>
      </c>
      <c r="Q325">
        <f>+D325/'Total x Ano'!$L$30</f>
        <v>1.9632094548167345E-5</v>
      </c>
      <c r="R325">
        <f>+E325/'Total x Ano'!$L$30</f>
        <v>0</v>
      </c>
      <c r="S325">
        <f>+F325/'Total x Ano'!$L$30</f>
        <v>0</v>
      </c>
      <c r="T325">
        <f>+G325/'Total x Ano'!$L$30</f>
        <v>0</v>
      </c>
      <c r="U325">
        <f>+H325/'Total x Ano'!$L$30</f>
        <v>0</v>
      </c>
      <c r="V325">
        <f>+I325/'Total x Ano'!$L$30</f>
        <v>0</v>
      </c>
      <c r="W325">
        <f>+J325/'Total x Ano'!$L$30</f>
        <v>0</v>
      </c>
      <c r="X325">
        <f>+K325/'Total x Ano'!$L$30</f>
        <v>0</v>
      </c>
      <c r="Y325">
        <f>+L325/'Total x Ano'!$L$30</f>
        <v>1.9632094548167345E-5</v>
      </c>
    </row>
    <row r="326" spans="1:25" x14ac:dyDescent="0.25">
      <c r="A326" s="1" t="s">
        <v>33</v>
      </c>
      <c r="B326">
        <f>'[1]SCC x Porte = Média'!B70</f>
        <v>0</v>
      </c>
      <c r="C326">
        <f>'[1]SCC x Porte = Média'!C70</f>
        <v>0</v>
      </c>
      <c r="D326">
        <f>'[1]SCC x Porte = Média'!D70</f>
        <v>1</v>
      </c>
      <c r="E326">
        <f>'[1]SCC x Porte = Média'!E70</f>
        <v>0</v>
      </c>
      <c r="F326">
        <f>'[1]SCC x Porte = Média'!F70</f>
        <v>0</v>
      </c>
      <c r="G326">
        <f>'[1]SCC x Porte = Média'!G70</f>
        <v>0</v>
      </c>
      <c r="H326">
        <f>'[1]SCC x Porte = Média'!H70</f>
        <v>0</v>
      </c>
      <c r="I326">
        <f>'[1]SCC x Porte = Média'!I70</f>
        <v>0</v>
      </c>
      <c r="J326">
        <f>'[1]SCC x Porte = Média'!J70</f>
        <v>2</v>
      </c>
      <c r="K326">
        <f>'[1]SCC x Porte = Média'!K70</f>
        <v>1</v>
      </c>
      <c r="L326">
        <f t="shared" ref="L326:L352" si="11">SUM(B326:K326)</f>
        <v>4</v>
      </c>
      <c r="N326" s="1" t="s">
        <v>33</v>
      </c>
      <c r="O326">
        <f>+B326/'Total x Ano'!$L$30</f>
        <v>0</v>
      </c>
      <c r="P326">
        <f>+C326/'Total x Ano'!$L$30</f>
        <v>0</v>
      </c>
      <c r="Q326">
        <f>+D326/'Total x Ano'!$L$30</f>
        <v>9.8160472740836723E-6</v>
      </c>
      <c r="R326">
        <f>+E326/'Total x Ano'!$L$30</f>
        <v>0</v>
      </c>
      <c r="S326">
        <f>+F326/'Total x Ano'!$L$30</f>
        <v>0</v>
      </c>
      <c r="T326">
        <f>+G326/'Total x Ano'!$L$30</f>
        <v>0</v>
      </c>
      <c r="U326">
        <f>+H326/'Total x Ano'!$L$30</f>
        <v>0</v>
      </c>
      <c r="V326">
        <f>+I326/'Total x Ano'!$L$30</f>
        <v>0</v>
      </c>
      <c r="W326">
        <f>+J326/'Total x Ano'!$L$30</f>
        <v>1.9632094548167345E-5</v>
      </c>
      <c r="X326">
        <f>+K326/'Total x Ano'!$L$30</f>
        <v>9.8160472740836723E-6</v>
      </c>
      <c r="Y326">
        <f>+L326/'Total x Ano'!$L$30</f>
        <v>3.9264189096334689E-5</v>
      </c>
    </row>
    <row r="327" spans="1:25" x14ac:dyDescent="0.25">
      <c r="A327" s="1" t="s">
        <v>32</v>
      </c>
      <c r="B327">
        <f>'[1]SCC x Porte = Média'!B71</f>
        <v>1</v>
      </c>
      <c r="C327">
        <f>'[1]SCC x Porte = Média'!C71</f>
        <v>1</v>
      </c>
      <c r="D327">
        <f>'[1]SCC x Porte = Média'!D71</f>
        <v>4</v>
      </c>
      <c r="E327">
        <f>'[1]SCC x Porte = Média'!E71</f>
        <v>0</v>
      </c>
      <c r="F327">
        <f>'[1]SCC x Porte = Média'!F71</f>
        <v>4</v>
      </c>
      <c r="G327">
        <f>'[1]SCC x Porte = Média'!G71</f>
        <v>0</v>
      </c>
      <c r="H327">
        <f>'[1]SCC x Porte = Média'!H71</f>
        <v>0</v>
      </c>
      <c r="I327">
        <f>'[1]SCC x Porte = Média'!I71</f>
        <v>0</v>
      </c>
      <c r="J327">
        <f>'[1]SCC x Porte = Média'!J71</f>
        <v>0</v>
      </c>
      <c r="K327">
        <f>'[1]SCC x Porte = Média'!K71</f>
        <v>0</v>
      </c>
      <c r="L327">
        <f t="shared" si="11"/>
        <v>10</v>
      </c>
      <c r="N327" s="1" t="s">
        <v>32</v>
      </c>
      <c r="O327">
        <f>+B327/'Total x Ano'!$L$30</f>
        <v>9.8160472740836723E-6</v>
      </c>
      <c r="P327">
        <f>+C327/'Total x Ano'!$L$30</f>
        <v>9.8160472740836723E-6</v>
      </c>
      <c r="Q327">
        <f>+D327/'Total x Ano'!$L$30</f>
        <v>3.9264189096334689E-5</v>
      </c>
      <c r="R327">
        <f>+E327/'Total x Ano'!$L$30</f>
        <v>0</v>
      </c>
      <c r="S327">
        <f>+F327/'Total x Ano'!$L$30</f>
        <v>3.9264189096334689E-5</v>
      </c>
      <c r="T327">
        <f>+G327/'Total x Ano'!$L$30</f>
        <v>0</v>
      </c>
      <c r="U327">
        <f>+H327/'Total x Ano'!$L$30</f>
        <v>0</v>
      </c>
      <c r="V327">
        <f>+I327/'Total x Ano'!$L$30</f>
        <v>0</v>
      </c>
      <c r="W327">
        <f>+J327/'Total x Ano'!$L$30</f>
        <v>0</v>
      </c>
      <c r="X327">
        <f>+K327/'Total x Ano'!$L$30</f>
        <v>0</v>
      </c>
      <c r="Y327">
        <f>+L327/'Total x Ano'!$L$30</f>
        <v>9.816047274083672E-5</v>
      </c>
    </row>
    <row r="328" spans="1:25" x14ac:dyDescent="0.25">
      <c r="A328" s="1" t="s">
        <v>31</v>
      </c>
      <c r="B328">
        <f>'[1]SCC x Porte = Média'!B72</f>
        <v>0</v>
      </c>
      <c r="C328">
        <f>'[1]SCC x Porte = Média'!C72</f>
        <v>1</v>
      </c>
      <c r="D328">
        <f>'[1]SCC x Porte = Média'!D72</f>
        <v>1</v>
      </c>
      <c r="E328">
        <f>'[1]SCC x Porte = Média'!E72</f>
        <v>0</v>
      </c>
      <c r="F328">
        <f>'[1]SCC x Porte = Média'!F72</f>
        <v>0</v>
      </c>
      <c r="G328">
        <f>'[1]SCC x Porte = Média'!G72</f>
        <v>0</v>
      </c>
      <c r="H328">
        <f>'[1]SCC x Porte = Média'!H72</f>
        <v>0</v>
      </c>
      <c r="I328">
        <f>'[1]SCC x Porte = Média'!I72</f>
        <v>0</v>
      </c>
      <c r="J328">
        <f>'[1]SCC x Porte = Média'!J72</f>
        <v>0</v>
      </c>
      <c r="K328">
        <f>'[1]SCC x Porte = Média'!K72</f>
        <v>0</v>
      </c>
      <c r="L328">
        <f t="shared" si="11"/>
        <v>2</v>
      </c>
      <c r="N328" s="1" t="s">
        <v>31</v>
      </c>
      <c r="O328">
        <f>+B328/'Total x Ano'!$L$30</f>
        <v>0</v>
      </c>
      <c r="P328">
        <f>+C328/'Total x Ano'!$L$30</f>
        <v>9.8160472740836723E-6</v>
      </c>
      <c r="Q328">
        <f>+D328/'Total x Ano'!$L$30</f>
        <v>9.8160472740836723E-6</v>
      </c>
      <c r="R328">
        <f>+E328/'Total x Ano'!$L$30</f>
        <v>0</v>
      </c>
      <c r="S328">
        <f>+F328/'Total x Ano'!$L$30</f>
        <v>0</v>
      </c>
      <c r="T328">
        <f>+G328/'Total x Ano'!$L$30</f>
        <v>0</v>
      </c>
      <c r="U328">
        <f>+H328/'Total x Ano'!$L$30</f>
        <v>0</v>
      </c>
      <c r="V328">
        <f>+I328/'Total x Ano'!$L$30</f>
        <v>0</v>
      </c>
      <c r="W328">
        <f>+J328/'Total x Ano'!$L$30</f>
        <v>0</v>
      </c>
      <c r="X328">
        <f>+K328/'Total x Ano'!$L$30</f>
        <v>0</v>
      </c>
      <c r="Y328">
        <f>+L328/'Total x Ano'!$L$30</f>
        <v>1.9632094548167345E-5</v>
      </c>
    </row>
    <row r="329" spans="1:25" x14ac:dyDescent="0.25">
      <c r="A329" s="1" t="s">
        <v>30</v>
      </c>
      <c r="B329">
        <f>'[1]SCC x Porte = Média'!B73</f>
        <v>1</v>
      </c>
      <c r="C329">
        <f>'[1]SCC x Porte = Média'!C73</f>
        <v>0</v>
      </c>
      <c r="D329">
        <f>'[1]SCC x Porte = Média'!D73</f>
        <v>4</v>
      </c>
      <c r="E329">
        <f>'[1]SCC x Porte = Média'!E73</f>
        <v>0</v>
      </c>
      <c r="F329">
        <f>'[1]SCC x Porte = Média'!F73</f>
        <v>3</v>
      </c>
      <c r="G329">
        <f>'[1]SCC x Porte = Média'!G73</f>
        <v>2</v>
      </c>
      <c r="H329">
        <f>'[1]SCC x Porte = Média'!H73</f>
        <v>0</v>
      </c>
      <c r="I329">
        <f>'[1]SCC x Porte = Média'!I73</f>
        <v>0</v>
      </c>
      <c r="J329">
        <f>'[1]SCC x Porte = Média'!J73</f>
        <v>1</v>
      </c>
      <c r="K329">
        <f>'[1]SCC x Porte = Média'!K73</f>
        <v>1</v>
      </c>
      <c r="L329">
        <f t="shared" si="11"/>
        <v>12</v>
      </c>
      <c r="N329" s="1" t="s">
        <v>30</v>
      </c>
      <c r="O329">
        <f>+B329/'Total x Ano'!$L$30</f>
        <v>9.8160472740836723E-6</v>
      </c>
      <c r="P329">
        <f>+C329/'Total x Ano'!$L$30</f>
        <v>0</v>
      </c>
      <c r="Q329">
        <f>+D329/'Total x Ano'!$L$30</f>
        <v>3.9264189096334689E-5</v>
      </c>
      <c r="R329">
        <f>+E329/'Total x Ano'!$L$30</f>
        <v>0</v>
      </c>
      <c r="S329">
        <f>+F329/'Total x Ano'!$L$30</f>
        <v>2.9448141822251015E-5</v>
      </c>
      <c r="T329">
        <f>+G329/'Total x Ano'!$L$30</f>
        <v>1.9632094548167345E-5</v>
      </c>
      <c r="U329">
        <f>+H329/'Total x Ano'!$L$30</f>
        <v>0</v>
      </c>
      <c r="V329">
        <f>+I329/'Total x Ano'!$L$30</f>
        <v>0</v>
      </c>
      <c r="W329">
        <f>+J329/'Total x Ano'!$L$30</f>
        <v>9.8160472740836723E-6</v>
      </c>
      <c r="X329">
        <f>+K329/'Total x Ano'!$L$30</f>
        <v>9.8160472740836723E-6</v>
      </c>
      <c r="Y329">
        <f>+L329/'Total x Ano'!$L$30</f>
        <v>1.1779256728900406E-4</v>
      </c>
    </row>
    <row r="330" spans="1:25" x14ac:dyDescent="0.25">
      <c r="A330" s="1" t="s">
        <v>29</v>
      </c>
      <c r="B330">
        <f>'[1]SCC x Porte = Média'!B74</f>
        <v>0</v>
      </c>
      <c r="C330">
        <f>'[1]SCC x Porte = Média'!C74</f>
        <v>0</v>
      </c>
      <c r="D330">
        <f>'[1]SCC x Porte = Média'!D74</f>
        <v>1</v>
      </c>
      <c r="E330">
        <f>'[1]SCC x Porte = Média'!E74</f>
        <v>0</v>
      </c>
      <c r="F330">
        <f>'[1]SCC x Porte = Média'!F74</f>
        <v>0</v>
      </c>
      <c r="G330">
        <f>'[1]SCC x Porte = Média'!G74</f>
        <v>0</v>
      </c>
      <c r="H330">
        <f>'[1]SCC x Porte = Média'!H74</f>
        <v>0</v>
      </c>
      <c r="I330">
        <f>'[1]SCC x Porte = Média'!I74</f>
        <v>0</v>
      </c>
      <c r="J330">
        <f>'[1]SCC x Porte = Média'!J74</f>
        <v>0</v>
      </c>
      <c r="K330">
        <f>'[1]SCC x Porte = Média'!K74</f>
        <v>0</v>
      </c>
      <c r="L330">
        <f t="shared" si="11"/>
        <v>1</v>
      </c>
      <c r="N330" s="1" t="s">
        <v>29</v>
      </c>
      <c r="O330">
        <f>+B330/'Total x Ano'!$L$30</f>
        <v>0</v>
      </c>
      <c r="P330">
        <f>+C330/'Total x Ano'!$L$30</f>
        <v>0</v>
      </c>
      <c r="Q330">
        <f>+D330/'Total x Ano'!$L$30</f>
        <v>9.8160472740836723E-6</v>
      </c>
      <c r="R330">
        <f>+E330/'Total x Ano'!$L$30</f>
        <v>0</v>
      </c>
      <c r="S330">
        <f>+F330/'Total x Ano'!$L$30</f>
        <v>0</v>
      </c>
      <c r="T330">
        <f>+G330/'Total x Ano'!$L$30</f>
        <v>0</v>
      </c>
      <c r="U330">
        <f>+H330/'Total x Ano'!$L$30</f>
        <v>0</v>
      </c>
      <c r="V330">
        <f>+I330/'Total x Ano'!$L$30</f>
        <v>0</v>
      </c>
      <c r="W330">
        <f>+J330/'Total x Ano'!$L$30</f>
        <v>0</v>
      </c>
      <c r="X330">
        <f>+K330/'Total x Ano'!$L$30</f>
        <v>0</v>
      </c>
      <c r="Y330">
        <f>+L330/'Total x Ano'!$L$30</f>
        <v>9.8160472740836723E-6</v>
      </c>
    </row>
    <row r="331" spans="1:25" x14ac:dyDescent="0.25">
      <c r="A331" s="1" t="s">
        <v>28</v>
      </c>
      <c r="B331">
        <f>'[1]SCC x Porte = Média'!B75</f>
        <v>0</v>
      </c>
      <c r="C331">
        <f>'[1]SCC x Porte = Média'!C75</f>
        <v>0</v>
      </c>
      <c r="D331">
        <f>'[1]SCC x Porte = Média'!D75</f>
        <v>2</v>
      </c>
      <c r="E331">
        <f>'[1]SCC x Porte = Média'!E75</f>
        <v>0</v>
      </c>
      <c r="F331">
        <f>'[1]SCC x Porte = Média'!F75</f>
        <v>0</v>
      </c>
      <c r="G331">
        <f>'[1]SCC x Porte = Média'!G75</f>
        <v>0</v>
      </c>
      <c r="H331">
        <f>'[1]SCC x Porte = Média'!H75</f>
        <v>0</v>
      </c>
      <c r="I331">
        <f>'[1]SCC x Porte = Média'!I75</f>
        <v>0</v>
      </c>
      <c r="J331">
        <f>'[1]SCC x Porte = Média'!J75</f>
        <v>0</v>
      </c>
      <c r="K331">
        <f>'[1]SCC x Porte = Média'!K75</f>
        <v>0</v>
      </c>
      <c r="L331">
        <f t="shared" si="11"/>
        <v>2</v>
      </c>
      <c r="N331" s="1" t="s">
        <v>28</v>
      </c>
      <c r="O331">
        <f>+B331/'Total x Ano'!$L$30</f>
        <v>0</v>
      </c>
      <c r="P331">
        <f>+C331/'Total x Ano'!$L$30</f>
        <v>0</v>
      </c>
      <c r="Q331">
        <f>+D331/'Total x Ano'!$L$30</f>
        <v>1.9632094548167345E-5</v>
      </c>
      <c r="R331">
        <f>+E331/'Total x Ano'!$L$30</f>
        <v>0</v>
      </c>
      <c r="S331">
        <f>+F331/'Total x Ano'!$L$30</f>
        <v>0</v>
      </c>
      <c r="T331">
        <f>+G331/'Total x Ano'!$L$30</f>
        <v>0</v>
      </c>
      <c r="U331">
        <f>+H331/'Total x Ano'!$L$30</f>
        <v>0</v>
      </c>
      <c r="V331">
        <f>+I331/'Total x Ano'!$L$30</f>
        <v>0</v>
      </c>
      <c r="W331">
        <f>+J331/'Total x Ano'!$L$30</f>
        <v>0</v>
      </c>
      <c r="X331">
        <f>+K331/'Total x Ano'!$L$30</f>
        <v>0</v>
      </c>
      <c r="Y331">
        <f>+L331/'Total x Ano'!$L$30</f>
        <v>1.9632094548167345E-5</v>
      </c>
    </row>
    <row r="332" spans="1:25" x14ac:dyDescent="0.25">
      <c r="A332" s="1" t="s">
        <v>27</v>
      </c>
      <c r="B332">
        <f>'[1]SCC x Porte = Média'!B76</f>
        <v>0</v>
      </c>
      <c r="C332">
        <f>'[1]SCC x Porte = Média'!C76</f>
        <v>0</v>
      </c>
      <c r="D332">
        <f>'[1]SCC x Porte = Média'!D76</f>
        <v>4</v>
      </c>
      <c r="E332">
        <f>'[1]SCC x Porte = Média'!E76</f>
        <v>0</v>
      </c>
      <c r="F332">
        <f>'[1]SCC x Porte = Média'!F76</f>
        <v>0</v>
      </c>
      <c r="G332">
        <f>'[1]SCC x Porte = Média'!G76</f>
        <v>0</v>
      </c>
      <c r="H332">
        <f>'[1]SCC x Porte = Média'!H76</f>
        <v>0</v>
      </c>
      <c r="I332">
        <f>'[1]SCC x Porte = Média'!I76</f>
        <v>0</v>
      </c>
      <c r="J332">
        <f>'[1]SCC x Porte = Média'!J76</f>
        <v>0</v>
      </c>
      <c r="K332">
        <f>'[1]SCC x Porte = Média'!K76</f>
        <v>0</v>
      </c>
      <c r="L332">
        <f t="shared" si="11"/>
        <v>4</v>
      </c>
      <c r="N332" s="1" t="s">
        <v>27</v>
      </c>
      <c r="O332">
        <f>+B332/'Total x Ano'!$L$30</f>
        <v>0</v>
      </c>
      <c r="P332">
        <f>+C332/'Total x Ano'!$L$30</f>
        <v>0</v>
      </c>
      <c r="Q332">
        <f>+D332/'Total x Ano'!$L$30</f>
        <v>3.9264189096334689E-5</v>
      </c>
      <c r="R332">
        <f>+E332/'Total x Ano'!$L$30</f>
        <v>0</v>
      </c>
      <c r="S332">
        <f>+F332/'Total x Ano'!$L$30</f>
        <v>0</v>
      </c>
      <c r="T332">
        <f>+G332/'Total x Ano'!$L$30</f>
        <v>0</v>
      </c>
      <c r="U332">
        <f>+H332/'Total x Ano'!$L$30</f>
        <v>0</v>
      </c>
      <c r="V332">
        <f>+I332/'Total x Ano'!$L$30</f>
        <v>0</v>
      </c>
      <c r="W332">
        <f>+J332/'Total x Ano'!$L$30</f>
        <v>0</v>
      </c>
      <c r="X332">
        <f>+K332/'Total x Ano'!$L$30</f>
        <v>0</v>
      </c>
      <c r="Y332">
        <f>+L332/'Total x Ano'!$L$30</f>
        <v>3.9264189096334689E-5</v>
      </c>
    </row>
    <row r="333" spans="1:25" x14ac:dyDescent="0.25">
      <c r="A333" s="1" t="s">
        <v>26</v>
      </c>
      <c r="B333">
        <f>'[1]SCC x Porte = Média'!B77</f>
        <v>0</v>
      </c>
      <c r="C333">
        <f>'[1]SCC x Porte = Média'!C77</f>
        <v>1</v>
      </c>
      <c r="D333">
        <f>'[1]SCC x Porte = Média'!D77</f>
        <v>3</v>
      </c>
      <c r="E333">
        <f>'[1]SCC x Porte = Média'!E77</f>
        <v>0</v>
      </c>
      <c r="F333">
        <f>'[1]SCC x Porte = Média'!F77</f>
        <v>1</v>
      </c>
      <c r="G333">
        <f>'[1]SCC x Porte = Média'!G77</f>
        <v>0</v>
      </c>
      <c r="H333">
        <f>'[1]SCC x Porte = Média'!H77</f>
        <v>0</v>
      </c>
      <c r="I333">
        <f>'[1]SCC x Porte = Média'!I77</f>
        <v>0</v>
      </c>
      <c r="J333">
        <f>'[1]SCC x Porte = Média'!J77</f>
        <v>1</v>
      </c>
      <c r="K333">
        <f>'[1]SCC x Porte = Média'!K77</f>
        <v>0</v>
      </c>
      <c r="L333">
        <f t="shared" si="11"/>
        <v>6</v>
      </c>
      <c r="N333" s="1" t="s">
        <v>26</v>
      </c>
      <c r="O333">
        <f>+B333/'Total x Ano'!$L$30</f>
        <v>0</v>
      </c>
      <c r="P333">
        <f>+C333/'Total x Ano'!$L$30</f>
        <v>9.8160472740836723E-6</v>
      </c>
      <c r="Q333">
        <f>+D333/'Total x Ano'!$L$30</f>
        <v>2.9448141822251015E-5</v>
      </c>
      <c r="R333">
        <f>+E333/'Total x Ano'!$L$30</f>
        <v>0</v>
      </c>
      <c r="S333">
        <f>+F333/'Total x Ano'!$L$30</f>
        <v>9.8160472740836723E-6</v>
      </c>
      <c r="T333">
        <f>+G333/'Total x Ano'!$L$30</f>
        <v>0</v>
      </c>
      <c r="U333">
        <f>+H333/'Total x Ano'!$L$30</f>
        <v>0</v>
      </c>
      <c r="V333">
        <f>+I333/'Total x Ano'!$L$30</f>
        <v>0</v>
      </c>
      <c r="W333">
        <f>+J333/'Total x Ano'!$L$30</f>
        <v>9.8160472740836723E-6</v>
      </c>
      <c r="X333">
        <f>+K333/'Total x Ano'!$L$30</f>
        <v>0</v>
      </c>
      <c r="Y333">
        <f>+L333/'Total x Ano'!$L$30</f>
        <v>5.8896283644502031E-5</v>
      </c>
    </row>
    <row r="334" spans="1:25" x14ac:dyDescent="0.25">
      <c r="A334" s="1" t="s">
        <v>25</v>
      </c>
      <c r="B334">
        <f>'[1]SCC x Porte = Média'!B78</f>
        <v>0</v>
      </c>
      <c r="C334">
        <f>'[1]SCC x Porte = Média'!C78</f>
        <v>5</v>
      </c>
      <c r="D334">
        <f>'[1]SCC x Porte = Média'!D78</f>
        <v>5</v>
      </c>
      <c r="E334">
        <f>'[1]SCC x Porte = Média'!E78</f>
        <v>2</v>
      </c>
      <c r="F334">
        <f>'[1]SCC x Porte = Média'!F78</f>
        <v>5</v>
      </c>
      <c r="G334">
        <f>'[1]SCC x Porte = Média'!G78</f>
        <v>0</v>
      </c>
      <c r="H334">
        <f>'[1]SCC x Porte = Média'!H78</f>
        <v>0</v>
      </c>
      <c r="I334">
        <f>'[1]SCC x Porte = Média'!I78</f>
        <v>0</v>
      </c>
      <c r="J334">
        <f>'[1]SCC x Porte = Média'!J78</f>
        <v>0</v>
      </c>
      <c r="K334">
        <f>'[1]SCC x Porte = Média'!K78</f>
        <v>2</v>
      </c>
      <c r="L334">
        <f t="shared" si="11"/>
        <v>19</v>
      </c>
      <c r="N334" s="1" t="s">
        <v>25</v>
      </c>
      <c r="O334">
        <f>+B334/'Total x Ano'!$L$30</f>
        <v>0</v>
      </c>
      <c r="P334">
        <f>+C334/'Total x Ano'!$L$30</f>
        <v>4.908023637041836E-5</v>
      </c>
      <c r="Q334">
        <f>+D334/'Total x Ano'!$L$30</f>
        <v>4.908023637041836E-5</v>
      </c>
      <c r="R334">
        <f>+E334/'Total x Ano'!$L$30</f>
        <v>1.9632094548167345E-5</v>
      </c>
      <c r="S334">
        <f>+F334/'Total x Ano'!$L$30</f>
        <v>4.908023637041836E-5</v>
      </c>
      <c r="T334">
        <f>+G334/'Total x Ano'!$L$30</f>
        <v>0</v>
      </c>
      <c r="U334">
        <f>+H334/'Total x Ano'!$L$30</f>
        <v>0</v>
      </c>
      <c r="V334">
        <f>+I334/'Total x Ano'!$L$30</f>
        <v>0</v>
      </c>
      <c r="W334">
        <f>+J334/'Total x Ano'!$L$30</f>
        <v>0</v>
      </c>
      <c r="X334">
        <f>+K334/'Total x Ano'!$L$30</f>
        <v>1.9632094548167345E-5</v>
      </c>
      <c r="Y334">
        <f>+L334/'Total x Ano'!$L$30</f>
        <v>1.8650489820758976E-4</v>
      </c>
    </row>
    <row r="335" spans="1:25" x14ac:dyDescent="0.25">
      <c r="A335" s="1" t="s">
        <v>24</v>
      </c>
      <c r="B335">
        <f>'[1]SCC x Porte = Média'!B79</f>
        <v>0</v>
      </c>
      <c r="C335">
        <f>'[1]SCC x Porte = Média'!C79</f>
        <v>0</v>
      </c>
      <c r="D335">
        <f>'[1]SCC x Porte = Média'!D79</f>
        <v>2</v>
      </c>
      <c r="E335">
        <f>'[1]SCC x Porte = Média'!E79</f>
        <v>0</v>
      </c>
      <c r="F335">
        <f>'[1]SCC x Porte = Média'!F79</f>
        <v>0</v>
      </c>
      <c r="G335">
        <f>'[1]SCC x Porte = Média'!G79</f>
        <v>1</v>
      </c>
      <c r="H335">
        <f>'[1]SCC x Porte = Média'!H79</f>
        <v>0</v>
      </c>
      <c r="I335">
        <f>'[1]SCC x Porte = Média'!I79</f>
        <v>0</v>
      </c>
      <c r="J335">
        <f>'[1]SCC x Porte = Média'!J79</f>
        <v>0</v>
      </c>
      <c r="K335">
        <f>'[1]SCC x Porte = Média'!K79</f>
        <v>1</v>
      </c>
      <c r="L335">
        <f t="shared" si="11"/>
        <v>4</v>
      </c>
      <c r="N335" s="1" t="s">
        <v>24</v>
      </c>
      <c r="O335">
        <f>+B335/'Total x Ano'!$L$30</f>
        <v>0</v>
      </c>
      <c r="P335">
        <f>+C335/'Total x Ano'!$L$30</f>
        <v>0</v>
      </c>
      <c r="Q335">
        <f>+D335/'Total x Ano'!$L$30</f>
        <v>1.9632094548167345E-5</v>
      </c>
      <c r="R335">
        <f>+E335/'Total x Ano'!$L$30</f>
        <v>0</v>
      </c>
      <c r="S335">
        <f>+F335/'Total x Ano'!$L$30</f>
        <v>0</v>
      </c>
      <c r="T335">
        <f>+G335/'Total x Ano'!$L$30</f>
        <v>9.8160472740836723E-6</v>
      </c>
      <c r="U335">
        <f>+H335/'Total x Ano'!$L$30</f>
        <v>0</v>
      </c>
      <c r="V335">
        <f>+I335/'Total x Ano'!$L$30</f>
        <v>0</v>
      </c>
      <c r="W335">
        <f>+J335/'Total x Ano'!$L$30</f>
        <v>0</v>
      </c>
      <c r="X335">
        <f>+K335/'Total x Ano'!$L$30</f>
        <v>9.8160472740836723E-6</v>
      </c>
      <c r="Y335">
        <f>+L335/'Total x Ano'!$L$30</f>
        <v>3.9264189096334689E-5</v>
      </c>
    </row>
    <row r="336" spans="1:25" x14ac:dyDescent="0.25">
      <c r="A336" s="1" t="s">
        <v>23</v>
      </c>
      <c r="B336">
        <f>'[1]SCC x Porte = Média'!B80</f>
        <v>0</v>
      </c>
      <c r="C336">
        <f>'[1]SCC x Porte = Média'!C80</f>
        <v>1</v>
      </c>
      <c r="D336">
        <f>'[1]SCC x Porte = Média'!D80</f>
        <v>4</v>
      </c>
      <c r="E336">
        <f>'[1]SCC x Porte = Média'!E80</f>
        <v>0</v>
      </c>
      <c r="F336">
        <f>'[1]SCC x Porte = Média'!F80</f>
        <v>0</v>
      </c>
      <c r="G336">
        <f>'[1]SCC x Porte = Média'!G80</f>
        <v>0</v>
      </c>
      <c r="H336">
        <f>'[1]SCC x Porte = Média'!H80</f>
        <v>0</v>
      </c>
      <c r="I336">
        <f>'[1]SCC x Porte = Média'!I80</f>
        <v>0</v>
      </c>
      <c r="J336">
        <f>'[1]SCC x Porte = Média'!J80</f>
        <v>0</v>
      </c>
      <c r="K336">
        <f>'[1]SCC x Porte = Média'!K80</f>
        <v>1</v>
      </c>
      <c r="L336">
        <f t="shared" si="11"/>
        <v>6</v>
      </c>
      <c r="N336" s="1" t="s">
        <v>23</v>
      </c>
      <c r="O336">
        <f>+B336/'Total x Ano'!$L$30</f>
        <v>0</v>
      </c>
      <c r="P336">
        <f>+C336/'Total x Ano'!$L$30</f>
        <v>9.8160472740836723E-6</v>
      </c>
      <c r="Q336">
        <f>+D336/'Total x Ano'!$L$30</f>
        <v>3.9264189096334689E-5</v>
      </c>
      <c r="R336">
        <f>+E336/'Total x Ano'!$L$30</f>
        <v>0</v>
      </c>
      <c r="S336">
        <f>+F336/'Total x Ano'!$L$30</f>
        <v>0</v>
      </c>
      <c r="T336">
        <f>+G336/'Total x Ano'!$L$30</f>
        <v>0</v>
      </c>
      <c r="U336">
        <f>+H336/'Total x Ano'!$L$30</f>
        <v>0</v>
      </c>
      <c r="V336">
        <f>+I336/'Total x Ano'!$L$30</f>
        <v>0</v>
      </c>
      <c r="W336">
        <f>+J336/'Total x Ano'!$L$30</f>
        <v>0</v>
      </c>
      <c r="X336">
        <f>+K336/'Total x Ano'!$L$30</f>
        <v>9.8160472740836723E-6</v>
      </c>
      <c r="Y336">
        <f>+L336/'Total x Ano'!$L$30</f>
        <v>5.8896283644502031E-5</v>
      </c>
    </row>
    <row r="337" spans="1:25" x14ac:dyDescent="0.25">
      <c r="A337" s="1" t="s">
        <v>22</v>
      </c>
      <c r="B337">
        <f>'[1]SCC x Porte = Média'!B81</f>
        <v>0</v>
      </c>
      <c r="C337">
        <f>'[1]SCC x Porte = Média'!C81</f>
        <v>0</v>
      </c>
      <c r="D337">
        <f>'[1]SCC x Porte = Média'!D81</f>
        <v>6</v>
      </c>
      <c r="E337">
        <f>'[1]SCC x Porte = Média'!E81</f>
        <v>0</v>
      </c>
      <c r="F337">
        <f>'[1]SCC x Porte = Média'!F81</f>
        <v>5</v>
      </c>
      <c r="G337">
        <f>'[1]SCC x Porte = Média'!G81</f>
        <v>0</v>
      </c>
      <c r="H337">
        <f>'[1]SCC x Porte = Média'!H81</f>
        <v>1</v>
      </c>
      <c r="I337">
        <f>'[1]SCC x Porte = Média'!I81</f>
        <v>0</v>
      </c>
      <c r="J337">
        <f>'[1]SCC x Porte = Média'!J81</f>
        <v>0</v>
      </c>
      <c r="K337">
        <f>'[1]SCC x Porte = Média'!K81</f>
        <v>3</v>
      </c>
      <c r="L337">
        <f t="shared" si="11"/>
        <v>15</v>
      </c>
      <c r="N337" s="1" t="s">
        <v>22</v>
      </c>
      <c r="O337">
        <f>+B337/'Total x Ano'!$L$30</f>
        <v>0</v>
      </c>
      <c r="P337">
        <f>+C337/'Total x Ano'!$L$30</f>
        <v>0</v>
      </c>
      <c r="Q337">
        <f>+D337/'Total x Ano'!$L$30</f>
        <v>5.8896283644502031E-5</v>
      </c>
      <c r="R337">
        <f>+E337/'Total x Ano'!$L$30</f>
        <v>0</v>
      </c>
      <c r="S337">
        <f>+F337/'Total x Ano'!$L$30</f>
        <v>4.908023637041836E-5</v>
      </c>
      <c r="T337">
        <f>+G337/'Total x Ano'!$L$30</f>
        <v>0</v>
      </c>
      <c r="U337">
        <f>+H337/'Total x Ano'!$L$30</f>
        <v>9.8160472740836723E-6</v>
      </c>
      <c r="V337">
        <f>+I337/'Total x Ano'!$L$30</f>
        <v>0</v>
      </c>
      <c r="W337">
        <f>+J337/'Total x Ano'!$L$30</f>
        <v>0</v>
      </c>
      <c r="X337">
        <f>+K337/'Total x Ano'!$L$30</f>
        <v>2.9448141822251015E-5</v>
      </c>
      <c r="Y337">
        <f>+L337/'Total x Ano'!$L$30</f>
        <v>1.4724070911125507E-4</v>
      </c>
    </row>
    <row r="338" spans="1:25" x14ac:dyDescent="0.25">
      <c r="A338" s="1" t="s">
        <v>21</v>
      </c>
      <c r="B338">
        <f>'[1]SCC x Porte = Média'!B82</f>
        <v>0</v>
      </c>
      <c r="C338">
        <f>'[1]SCC x Porte = Média'!C82</f>
        <v>0</v>
      </c>
      <c r="D338">
        <f>'[1]SCC x Porte = Média'!D82</f>
        <v>2</v>
      </c>
      <c r="E338">
        <f>'[1]SCC x Porte = Média'!E82</f>
        <v>0</v>
      </c>
      <c r="F338">
        <f>'[1]SCC x Porte = Média'!F82</f>
        <v>1</v>
      </c>
      <c r="G338">
        <f>'[1]SCC x Porte = Média'!G82</f>
        <v>0</v>
      </c>
      <c r="H338">
        <f>'[1]SCC x Porte = Média'!H82</f>
        <v>1</v>
      </c>
      <c r="I338">
        <f>'[1]SCC x Porte = Média'!I82</f>
        <v>0</v>
      </c>
      <c r="J338">
        <f>'[1]SCC x Porte = Média'!J82</f>
        <v>0</v>
      </c>
      <c r="K338">
        <f>'[1]SCC x Porte = Média'!K82</f>
        <v>1</v>
      </c>
      <c r="L338">
        <f t="shared" si="11"/>
        <v>5</v>
      </c>
      <c r="N338" s="1" t="s">
        <v>21</v>
      </c>
      <c r="O338">
        <f>+B338/'Total x Ano'!$L$30</f>
        <v>0</v>
      </c>
      <c r="P338">
        <f>+C338/'Total x Ano'!$L$30</f>
        <v>0</v>
      </c>
      <c r="Q338">
        <f>+D338/'Total x Ano'!$L$30</f>
        <v>1.9632094548167345E-5</v>
      </c>
      <c r="R338">
        <f>+E338/'Total x Ano'!$L$30</f>
        <v>0</v>
      </c>
      <c r="S338">
        <f>+F338/'Total x Ano'!$L$30</f>
        <v>9.8160472740836723E-6</v>
      </c>
      <c r="T338">
        <f>+G338/'Total x Ano'!$L$30</f>
        <v>0</v>
      </c>
      <c r="U338">
        <f>+H338/'Total x Ano'!$L$30</f>
        <v>9.8160472740836723E-6</v>
      </c>
      <c r="V338">
        <f>+I338/'Total x Ano'!$L$30</f>
        <v>0</v>
      </c>
      <c r="W338">
        <f>+J338/'Total x Ano'!$L$30</f>
        <v>0</v>
      </c>
      <c r="X338">
        <f>+K338/'Total x Ano'!$L$30</f>
        <v>9.8160472740836723E-6</v>
      </c>
      <c r="Y338">
        <f>+L338/'Total x Ano'!$L$30</f>
        <v>4.908023637041836E-5</v>
      </c>
    </row>
    <row r="339" spans="1:25" x14ac:dyDescent="0.25">
      <c r="A339" s="1" t="s">
        <v>20</v>
      </c>
      <c r="B339">
        <f>'[1]SCC x Porte = Média'!B83</f>
        <v>0</v>
      </c>
      <c r="C339">
        <f>'[1]SCC x Porte = Média'!C83</f>
        <v>0</v>
      </c>
      <c r="D339">
        <f>'[1]SCC x Porte = Média'!D83</f>
        <v>2</v>
      </c>
      <c r="E339">
        <f>'[1]SCC x Porte = Média'!E83</f>
        <v>0</v>
      </c>
      <c r="F339">
        <f>'[1]SCC x Porte = Média'!F83</f>
        <v>0</v>
      </c>
      <c r="G339">
        <f>'[1]SCC x Porte = Média'!G83</f>
        <v>0</v>
      </c>
      <c r="H339">
        <f>'[1]SCC x Porte = Média'!H83</f>
        <v>0</v>
      </c>
      <c r="I339">
        <f>'[1]SCC x Porte = Média'!I83</f>
        <v>0</v>
      </c>
      <c r="J339">
        <f>'[1]SCC x Porte = Média'!J83</f>
        <v>0</v>
      </c>
      <c r="K339">
        <f>'[1]SCC x Porte = Média'!K83</f>
        <v>0</v>
      </c>
      <c r="L339">
        <f t="shared" si="11"/>
        <v>2</v>
      </c>
      <c r="N339" s="1" t="s">
        <v>20</v>
      </c>
      <c r="O339">
        <f>+B339/'Total x Ano'!$L$30</f>
        <v>0</v>
      </c>
      <c r="P339">
        <f>+C339/'Total x Ano'!$L$30</f>
        <v>0</v>
      </c>
      <c r="Q339">
        <f>+D339/'Total x Ano'!$L$30</f>
        <v>1.9632094548167345E-5</v>
      </c>
      <c r="R339">
        <f>+E339/'Total x Ano'!$L$30</f>
        <v>0</v>
      </c>
      <c r="S339">
        <f>+F339/'Total x Ano'!$L$30</f>
        <v>0</v>
      </c>
      <c r="T339">
        <f>+G339/'Total x Ano'!$L$30</f>
        <v>0</v>
      </c>
      <c r="U339">
        <f>+H339/'Total x Ano'!$L$30</f>
        <v>0</v>
      </c>
      <c r="V339">
        <f>+I339/'Total x Ano'!$L$30</f>
        <v>0</v>
      </c>
      <c r="W339">
        <f>+J339/'Total x Ano'!$L$30</f>
        <v>0</v>
      </c>
      <c r="X339">
        <f>+K339/'Total x Ano'!$L$30</f>
        <v>0</v>
      </c>
      <c r="Y339">
        <f>+L339/'Total x Ano'!$L$30</f>
        <v>1.9632094548167345E-5</v>
      </c>
    </row>
    <row r="340" spans="1:25" x14ac:dyDescent="0.25">
      <c r="A340" s="1" t="s">
        <v>19</v>
      </c>
      <c r="B340">
        <f>'[1]SCC x Porte = Média'!B84</f>
        <v>0</v>
      </c>
      <c r="C340">
        <f>'[1]SCC x Porte = Média'!C84</f>
        <v>1</v>
      </c>
      <c r="D340">
        <f>'[1]SCC x Porte = Média'!D84</f>
        <v>2</v>
      </c>
      <c r="E340">
        <f>'[1]SCC x Porte = Média'!E84</f>
        <v>0</v>
      </c>
      <c r="F340">
        <f>'[1]SCC x Porte = Média'!F84</f>
        <v>3</v>
      </c>
      <c r="G340">
        <f>'[1]SCC x Porte = Média'!G84</f>
        <v>1</v>
      </c>
      <c r="H340">
        <f>'[1]SCC x Porte = Média'!H84</f>
        <v>0</v>
      </c>
      <c r="I340">
        <f>'[1]SCC x Porte = Média'!I84</f>
        <v>0</v>
      </c>
      <c r="J340">
        <f>'[1]SCC x Porte = Média'!J84</f>
        <v>1</v>
      </c>
      <c r="K340">
        <f>'[1]SCC x Porte = Média'!K84</f>
        <v>5</v>
      </c>
      <c r="L340">
        <f t="shared" si="11"/>
        <v>13</v>
      </c>
      <c r="N340" s="1" t="s">
        <v>19</v>
      </c>
      <c r="O340">
        <f>+B340/'Total x Ano'!$L$30</f>
        <v>0</v>
      </c>
      <c r="P340">
        <f>+C340/'Total x Ano'!$L$30</f>
        <v>9.8160472740836723E-6</v>
      </c>
      <c r="Q340">
        <f>+D340/'Total x Ano'!$L$30</f>
        <v>1.9632094548167345E-5</v>
      </c>
      <c r="R340">
        <f>+E340/'Total x Ano'!$L$30</f>
        <v>0</v>
      </c>
      <c r="S340">
        <f>+F340/'Total x Ano'!$L$30</f>
        <v>2.9448141822251015E-5</v>
      </c>
      <c r="T340">
        <f>+G340/'Total x Ano'!$L$30</f>
        <v>9.8160472740836723E-6</v>
      </c>
      <c r="U340">
        <f>+H340/'Total x Ano'!$L$30</f>
        <v>0</v>
      </c>
      <c r="V340">
        <f>+I340/'Total x Ano'!$L$30</f>
        <v>0</v>
      </c>
      <c r="W340">
        <f>+J340/'Total x Ano'!$L$30</f>
        <v>9.8160472740836723E-6</v>
      </c>
      <c r="X340">
        <f>+K340/'Total x Ano'!$L$30</f>
        <v>4.908023637041836E-5</v>
      </c>
      <c r="Y340">
        <f>+L340/'Total x Ano'!$L$30</f>
        <v>1.2760861456308773E-4</v>
      </c>
    </row>
    <row r="341" spans="1:25" x14ac:dyDescent="0.25">
      <c r="A341" s="1" t="s">
        <v>18</v>
      </c>
      <c r="B341">
        <f>'[1]SCC x Porte = Média'!B85</f>
        <v>0</v>
      </c>
      <c r="C341">
        <f>'[1]SCC x Porte = Média'!C85</f>
        <v>3</v>
      </c>
      <c r="D341">
        <f>'[1]SCC x Porte = Média'!D85</f>
        <v>10</v>
      </c>
      <c r="E341">
        <f>'[1]SCC x Porte = Média'!E85</f>
        <v>1</v>
      </c>
      <c r="F341">
        <f>'[1]SCC x Porte = Média'!F85</f>
        <v>7</v>
      </c>
      <c r="G341">
        <f>'[1]SCC x Porte = Média'!G85</f>
        <v>1</v>
      </c>
      <c r="H341">
        <f>'[1]SCC x Porte = Média'!H85</f>
        <v>4</v>
      </c>
      <c r="I341">
        <f>'[1]SCC x Porte = Média'!I85</f>
        <v>1</v>
      </c>
      <c r="J341">
        <f>'[1]SCC x Porte = Média'!J85</f>
        <v>2</v>
      </c>
      <c r="K341">
        <f>'[1]SCC x Porte = Média'!K85</f>
        <v>2</v>
      </c>
      <c r="L341">
        <f t="shared" si="11"/>
        <v>31</v>
      </c>
      <c r="N341" s="1" t="s">
        <v>18</v>
      </c>
      <c r="O341">
        <f>+B341/'Total x Ano'!$L$30</f>
        <v>0</v>
      </c>
      <c r="P341">
        <f>+C341/'Total x Ano'!$L$30</f>
        <v>2.9448141822251015E-5</v>
      </c>
      <c r="Q341">
        <f>+D341/'Total x Ano'!$L$30</f>
        <v>9.816047274083672E-5</v>
      </c>
      <c r="R341">
        <f>+E341/'Total x Ano'!$L$30</f>
        <v>9.8160472740836723E-6</v>
      </c>
      <c r="S341">
        <f>+F341/'Total x Ano'!$L$30</f>
        <v>6.8712330918585708E-5</v>
      </c>
      <c r="T341">
        <f>+G341/'Total x Ano'!$L$30</f>
        <v>9.8160472740836723E-6</v>
      </c>
      <c r="U341">
        <f>+H341/'Total x Ano'!$L$30</f>
        <v>3.9264189096334689E-5</v>
      </c>
      <c r="V341">
        <f>+I341/'Total x Ano'!$L$30</f>
        <v>9.8160472740836723E-6</v>
      </c>
      <c r="W341">
        <f>+J341/'Total x Ano'!$L$30</f>
        <v>1.9632094548167345E-5</v>
      </c>
      <c r="X341">
        <f>+K341/'Total x Ano'!$L$30</f>
        <v>1.9632094548167345E-5</v>
      </c>
      <c r="Y341">
        <f>+L341/'Total x Ano'!$L$30</f>
        <v>3.0429746549659383E-4</v>
      </c>
    </row>
    <row r="342" spans="1:25" x14ac:dyDescent="0.25">
      <c r="A342" s="1" t="s">
        <v>17</v>
      </c>
      <c r="B342">
        <f>'[1]SCC x Porte = Média'!B86</f>
        <v>0</v>
      </c>
      <c r="C342">
        <f>'[1]SCC x Porte = Média'!C86</f>
        <v>0</v>
      </c>
      <c r="D342">
        <f>'[1]SCC x Porte = Média'!D86</f>
        <v>2</v>
      </c>
      <c r="E342">
        <f>'[1]SCC x Porte = Média'!E86</f>
        <v>0</v>
      </c>
      <c r="F342">
        <f>'[1]SCC x Porte = Média'!F86</f>
        <v>3</v>
      </c>
      <c r="G342">
        <f>'[1]SCC x Porte = Média'!G86</f>
        <v>0</v>
      </c>
      <c r="H342">
        <f>'[1]SCC x Porte = Média'!H86</f>
        <v>0</v>
      </c>
      <c r="I342">
        <f>'[1]SCC x Porte = Média'!I86</f>
        <v>0</v>
      </c>
      <c r="J342">
        <f>'[1]SCC x Porte = Média'!J86</f>
        <v>0</v>
      </c>
      <c r="K342">
        <f>'[1]SCC x Porte = Média'!K86</f>
        <v>1</v>
      </c>
      <c r="L342">
        <f t="shared" si="11"/>
        <v>6</v>
      </c>
      <c r="N342" s="1" t="s">
        <v>17</v>
      </c>
      <c r="O342">
        <f>+B342/'Total x Ano'!$L$30</f>
        <v>0</v>
      </c>
      <c r="P342">
        <f>+C342/'Total x Ano'!$L$30</f>
        <v>0</v>
      </c>
      <c r="Q342">
        <f>+D342/'Total x Ano'!$L$30</f>
        <v>1.9632094548167345E-5</v>
      </c>
      <c r="R342">
        <f>+E342/'Total x Ano'!$L$30</f>
        <v>0</v>
      </c>
      <c r="S342">
        <f>+F342/'Total x Ano'!$L$30</f>
        <v>2.9448141822251015E-5</v>
      </c>
      <c r="T342">
        <f>+G342/'Total x Ano'!$L$30</f>
        <v>0</v>
      </c>
      <c r="U342">
        <f>+H342/'Total x Ano'!$L$30</f>
        <v>0</v>
      </c>
      <c r="V342">
        <f>+I342/'Total x Ano'!$L$30</f>
        <v>0</v>
      </c>
      <c r="W342">
        <f>+J342/'Total x Ano'!$L$30</f>
        <v>0</v>
      </c>
      <c r="X342">
        <f>+K342/'Total x Ano'!$L$30</f>
        <v>9.8160472740836723E-6</v>
      </c>
      <c r="Y342">
        <f>+L342/'Total x Ano'!$L$30</f>
        <v>5.8896283644502031E-5</v>
      </c>
    </row>
    <row r="343" spans="1:25" x14ac:dyDescent="0.25">
      <c r="A343" s="1" t="s">
        <v>16</v>
      </c>
      <c r="B343">
        <f>'[1]SCC x Porte = Média'!B87</f>
        <v>1</v>
      </c>
      <c r="C343">
        <f>'[1]SCC x Porte = Média'!C87</f>
        <v>4</v>
      </c>
      <c r="D343">
        <f>'[1]SCC x Porte = Média'!D87</f>
        <v>21</v>
      </c>
      <c r="E343">
        <f>'[1]SCC x Porte = Média'!E87</f>
        <v>4</v>
      </c>
      <c r="F343">
        <f>'[1]SCC x Porte = Média'!F87</f>
        <v>14</v>
      </c>
      <c r="G343">
        <f>'[1]SCC x Porte = Média'!G87</f>
        <v>2</v>
      </c>
      <c r="H343">
        <f>'[1]SCC x Porte = Média'!H87</f>
        <v>5</v>
      </c>
      <c r="I343">
        <f>'[1]SCC x Porte = Média'!I87</f>
        <v>0</v>
      </c>
      <c r="J343">
        <f>'[1]SCC x Porte = Média'!J87</f>
        <v>3</v>
      </c>
      <c r="K343">
        <f>'[1]SCC x Porte = Média'!K87</f>
        <v>4</v>
      </c>
      <c r="L343">
        <f t="shared" si="11"/>
        <v>58</v>
      </c>
      <c r="N343" s="1" t="s">
        <v>16</v>
      </c>
      <c r="O343">
        <f>+B343/'Total x Ano'!$L$30</f>
        <v>9.8160472740836723E-6</v>
      </c>
      <c r="P343">
        <f>+C343/'Total x Ano'!$L$30</f>
        <v>3.9264189096334689E-5</v>
      </c>
      <c r="Q343">
        <f>+D343/'Total x Ano'!$L$30</f>
        <v>2.0613699275575712E-4</v>
      </c>
      <c r="R343">
        <f>+E343/'Total x Ano'!$L$30</f>
        <v>3.9264189096334689E-5</v>
      </c>
      <c r="S343">
        <f>+F343/'Total x Ano'!$L$30</f>
        <v>1.3742466183717142E-4</v>
      </c>
      <c r="T343">
        <f>+G343/'Total x Ano'!$L$30</f>
        <v>1.9632094548167345E-5</v>
      </c>
      <c r="U343">
        <f>+H343/'Total x Ano'!$L$30</f>
        <v>4.908023637041836E-5</v>
      </c>
      <c r="V343">
        <f>+I343/'Total x Ano'!$L$30</f>
        <v>0</v>
      </c>
      <c r="W343">
        <f>+J343/'Total x Ano'!$L$30</f>
        <v>2.9448141822251015E-5</v>
      </c>
      <c r="X343">
        <f>+K343/'Total x Ano'!$L$30</f>
        <v>3.9264189096334689E-5</v>
      </c>
      <c r="Y343">
        <f>+L343/'Total x Ano'!$L$30</f>
        <v>5.6933074189685292E-4</v>
      </c>
    </row>
    <row r="344" spans="1:25" x14ac:dyDescent="0.25">
      <c r="A344" s="1" t="s">
        <v>15</v>
      </c>
      <c r="B344">
        <f>'[1]SCC x Porte = Média'!B88</f>
        <v>5</v>
      </c>
      <c r="C344">
        <f>'[1]SCC x Porte = Média'!C88</f>
        <v>14</v>
      </c>
      <c r="D344">
        <f>'[1]SCC x Porte = Média'!D88</f>
        <v>31</v>
      </c>
      <c r="E344">
        <f>'[1]SCC x Porte = Média'!E88</f>
        <v>19</v>
      </c>
      <c r="F344">
        <f>'[1]SCC x Porte = Média'!F88</f>
        <v>69</v>
      </c>
      <c r="G344">
        <f>'[1]SCC x Porte = Média'!G88</f>
        <v>16</v>
      </c>
      <c r="H344">
        <f>'[1]SCC x Porte = Média'!H88</f>
        <v>27</v>
      </c>
      <c r="I344">
        <f>'[1]SCC x Porte = Média'!I88</f>
        <v>1</v>
      </c>
      <c r="J344">
        <f>'[1]SCC x Porte = Média'!J88</f>
        <v>2</v>
      </c>
      <c r="K344">
        <f>'[1]SCC x Porte = Média'!K88</f>
        <v>54</v>
      </c>
      <c r="L344">
        <f t="shared" si="11"/>
        <v>238</v>
      </c>
      <c r="N344" s="1" t="s">
        <v>15</v>
      </c>
      <c r="O344">
        <f>+B344/'Total x Ano'!$L$30</f>
        <v>4.908023637041836E-5</v>
      </c>
      <c r="P344">
        <f>+C344/'Total x Ano'!$L$30</f>
        <v>1.3742466183717142E-4</v>
      </c>
      <c r="Q344">
        <f>+D344/'Total x Ano'!$L$30</f>
        <v>3.0429746549659383E-4</v>
      </c>
      <c r="R344">
        <f>+E344/'Total x Ano'!$L$30</f>
        <v>1.8650489820758976E-4</v>
      </c>
      <c r="S344">
        <f>+F344/'Total x Ano'!$L$30</f>
        <v>6.7730726191177334E-4</v>
      </c>
      <c r="T344">
        <f>+G344/'Total x Ano'!$L$30</f>
        <v>1.5705675638533876E-4</v>
      </c>
      <c r="U344">
        <f>+H344/'Total x Ano'!$L$30</f>
        <v>2.6503327640025915E-4</v>
      </c>
      <c r="V344">
        <f>+I344/'Total x Ano'!$L$30</f>
        <v>9.8160472740836723E-6</v>
      </c>
      <c r="W344">
        <f>+J344/'Total x Ano'!$L$30</f>
        <v>1.9632094548167345E-5</v>
      </c>
      <c r="X344">
        <f>+K344/'Total x Ano'!$L$30</f>
        <v>5.300665528005183E-4</v>
      </c>
      <c r="Y344">
        <f>+L344/'Total x Ano'!$L$30</f>
        <v>2.3362192512319138E-3</v>
      </c>
    </row>
    <row r="345" spans="1:25" x14ac:dyDescent="0.25">
      <c r="A345" s="1" t="s">
        <v>14</v>
      </c>
      <c r="B345">
        <f>'[1]SCC x Porte = Média'!B89</f>
        <v>1</v>
      </c>
      <c r="C345">
        <f>'[1]SCC x Porte = Média'!C89</f>
        <v>3</v>
      </c>
      <c r="D345">
        <f>'[1]SCC x Porte = Média'!D89</f>
        <v>4</v>
      </c>
      <c r="E345">
        <f>'[1]SCC x Porte = Média'!E89</f>
        <v>0</v>
      </c>
      <c r="F345">
        <f>'[1]SCC x Porte = Média'!F89</f>
        <v>12</v>
      </c>
      <c r="G345">
        <f>'[1]SCC x Porte = Média'!G89</f>
        <v>0</v>
      </c>
      <c r="H345">
        <f>'[1]SCC x Porte = Média'!H89</f>
        <v>2</v>
      </c>
      <c r="I345">
        <f>'[1]SCC x Porte = Média'!I89</f>
        <v>0</v>
      </c>
      <c r="J345">
        <f>'[1]SCC x Porte = Média'!J89</f>
        <v>2</v>
      </c>
      <c r="K345">
        <f>'[1]SCC x Porte = Média'!K89</f>
        <v>2</v>
      </c>
      <c r="L345">
        <f t="shared" si="11"/>
        <v>26</v>
      </c>
      <c r="N345" s="1" t="s">
        <v>14</v>
      </c>
      <c r="O345">
        <f>+B345/'Total x Ano'!$L$30</f>
        <v>9.8160472740836723E-6</v>
      </c>
      <c r="P345">
        <f>+C345/'Total x Ano'!$L$30</f>
        <v>2.9448141822251015E-5</v>
      </c>
      <c r="Q345">
        <f>+D345/'Total x Ano'!$L$30</f>
        <v>3.9264189096334689E-5</v>
      </c>
      <c r="R345">
        <f>+E345/'Total x Ano'!$L$30</f>
        <v>0</v>
      </c>
      <c r="S345">
        <f>+F345/'Total x Ano'!$L$30</f>
        <v>1.1779256728900406E-4</v>
      </c>
      <c r="T345">
        <f>+G345/'Total x Ano'!$L$30</f>
        <v>0</v>
      </c>
      <c r="U345">
        <f>+H345/'Total x Ano'!$L$30</f>
        <v>1.9632094548167345E-5</v>
      </c>
      <c r="V345">
        <f>+I345/'Total x Ano'!$L$30</f>
        <v>0</v>
      </c>
      <c r="W345">
        <f>+J345/'Total x Ano'!$L$30</f>
        <v>1.9632094548167345E-5</v>
      </c>
      <c r="X345">
        <f>+K345/'Total x Ano'!$L$30</f>
        <v>1.9632094548167345E-5</v>
      </c>
      <c r="Y345">
        <f>+L345/'Total x Ano'!$L$30</f>
        <v>2.5521722912617546E-4</v>
      </c>
    </row>
    <row r="346" spans="1:25" x14ac:dyDescent="0.25">
      <c r="A346" s="1" t="s">
        <v>13</v>
      </c>
      <c r="B346">
        <f>'[1]SCC x Porte = Média'!B90</f>
        <v>0</v>
      </c>
      <c r="C346">
        <f>'[1]SCC x Porte = Média'!C90</f>
        <v>0</v>
      </c>
      <c r="D346">
        <f>'[1]SCC x Porte = Média'!D90</f>
        <v>3</v>
      </c>
      <c r="E346">
        <f>'[1]SCC x Porte = Média'!E90</f>
        <v>3</v>
      </c>
      <c r="F346">
        <f>'[1]SCC x Porte = Média'!F90</f>
        <v>2</v>
      </c>
      <c r="G346">
        <f>'[1]SCC x Porte = Média'!G90</f>
        <v>0</v>
      </c>
      <c r="H346">
        <f>'[1]SCC x Porte = Média'!H90</f>
        <v>2</v>
      </c>
      <c r="I346">
        <f>'[1]SCC x Porte = Média'!I90</f>
        <v>0</v>
      </c>
      <c r="J346">
        <f>'[1]SCC x Porte = Média'!J90</f>
        <v>0</v>
      </c>
      <c r="K346">
        <f>'[1]SCC x Porte = Média'!K90</f>
        <v>0</v>
      </c>
      <c r="L346">
        <f t="shared" si="11"/>
        <v>10</v>
      </c>
      <c r="N346" s="1" t="s">
        <v>13</v>
      </c>
      <c r="O346">
        <f>+B346/'Total x Ano'!$L$30</f>
        <v>0</v>
      </c>
      <c r="P346">
        <f>+C346/'Total x Ano'!$L$30</f>
        <v>0</v>
      </c>
      <c r="Q346">
        <f>+D346/'Total x Ano'!$L$30</f>
        <v>2.9448141822251015E-5</v>
      </c>
      <c r="R346">
        <f>+E346/'Total x Ano'!$L$30</f>
        <v>2.9448141822251015E-5</v>
      </c>
      <c r="S346">
        <f>+F346/'Total x Ano'!$L$30</f>
        <v>1.9632094548167345E-5</v>
      </c>
      <c r="T346">
        <f>+G346/'Total x Ano'!$L$30</f>
        <v>0</v>
      </c>
      <c r="U346">
        <f>+H346/'Total x Ano'!$L$30</f>
        <v>1.9632094548167345E-5</v>
      </c>
      <c r="V346">
        <f>+I346/'Total x Ano'!$L$30</f>
        <v>0</v>
      </c>
      <c r="W346">
        <f>+J346/'Total x Ano'!$L$30</f>
        <v>0</v>
      </c>
      <c r="X346">
        <f>+K346/'Total x Ano'!$L$30</f>
        <v>0</v>
      </c>
      <c r="Y346">
        <f>+L346/'Total x Ano'!$L$30</f>
        <v>9.816047274083672E-5</v>
      </c>
    </row>
    <row r="347" spans="1:25" x14ac:dyDescent="0.25">
      <c r="A347" s="1" t="s">
        <v>12</v>
      </c>
      <c r="B347">
        <f>'[1]SCC x Porte = Média'!B91</f>
        <v>2</v>
      </c>
      <c r="C347">
        <f>'[1]SCC x Porte = Média'!C91</f>
        <v>1</v>
      </c>
      <c r="D347">
        <f>'[1]SCC x Porte = Média'!D91</f>
        <v>7</v>
      </c>
      <c r="E347">
        <f>'[1]SCC x Porte = Média'!E91</f>
        <v>2</v>
      </c>
      <c r="F347">
        <f>'[1]SCC x Porte = Média'!F91</f>
        <v>14</v>
      </c>
      <c r="G347">
        <f>'[1]SCC x Porte = Média'!G91</f>
        <v>0</v>
      </c>
      <c r="H347">
        <f>'[1]SCC x Porte = Média'!H91</f>
        <v>4</v>
      </c>
      <c r="I347">
        <f>'[1]SCC x Porte = Média'!I91</f>
        <v>0</v>
      </c>
      <c r="J347">
        <f>'[1]SCC x Porte = Média'!J91</f>
        <v>1</v>
      </c>
      <c r="K347">
        <f>'[1]SCC x Porte = Média'!K91</f>
        <v>3</v>
      </c>
      <c r="L347">
        <f t="shared" si="11"/>
        <v>34</v>
      </c>
      <c r="N347" s="1" t="s">
        <v>12</v>
      </c>
      <c r="O347">
        <f>+B347/'Total x Ano'!$L$30</f>
        <v>1.9632094548167345E-5</v>
      </c>
      <c r="P347">
        <f>+C347/'Total x Ano'!$L$30</f>
        <v>9.8160472740836723E-6</v>
      </c>
      <c r="Q347">
        <f>+D347/'Total x Ano'!$L$30</f>
        <v>6.8712330918585708E-5</v>
      </c>
      <c r="R347">
        <f>+E347/'Total x Ano'!$L$30</f>
        <v>1.9632094548167345E-5</v>
      </c>
      <c r="S347">
        <f>+F347/'Total x Ano'!$L$30</f>
        <v>1.3742466183717142E-4</v>
      </c>
      <c r="T347">
        <f>+G347/'Total x Ano'!$L$30</f>
        <v>0</v>
      </c>
      <c r="U347">
        <f>+H347/'Total x Ano'!$L$30</f>
        <v>3.9264189096334689E-5</v>
      </c>
      <c r="V347">
        <f>+I347/'Total x Ano'!$L$30</f>
        <v>0</v>
      </c>
      <c r="W347">
        <f>+J347/'Total x Ano'!$L$30</f>
        <v>9.8160472740836723E-6</v>
      </c>
      <c r="X347">
        <f>+K347/'Total x Ano'!$L$30</f>
        <v>2.9448141822251015E-5</v>
      </c>
      <c r="Y347">
        <f>+L347/'Total x Ano'!$L$30</f>
        <v>3.3374560731884483E-4</v>
      </c>
    </row>
    <row r="348" spans="1:25" x14ac:dyDescent="0.25">
      <c r="A348" s="1" t="s">
        <v>11</v>
      </c>
      <c r="B348">
        <f>'[1]SCC x Porte = Média'!B92</f>
        <v>0</v>
      </c>
      <c r="C348">
        <f>'[1]SCC x Porte = Média'!C92</f>
        <v>1</v>
      </c>
      <c r="D348">
        <f>'[1]SCC x Porte = Média'!D92</f>
        <v>3</v>
      </c>
      <c r="E348">
        <f>'[1]SCC x Porte = Média'!E92</f>
        <v>0</v>
      </c>
      <c r="F348">
        <f>'[1]SCC x Porte = Média'!F92</f>
        <v>0</v>
      </c>
      <c r="G348">
        <f>'[1]SCC x Porte = Média'!G92</f>
        <v>0</v>
      </c>
      <c r="H348">
        <f>'[1]SCC x Porte = Média'!H92</f>
        <v>0</v>
      </c>
      <c r="I348">
        <f>'[1]SCC x Porte = Média'!I92</f>
        <v>0</v>
      </c>
      <c r="J348">
        <f>'[1]SCC x Porte = Média'!J92</f>
        <v>0</v>
      </c>
      <c r="K348">
        <f>'[1]SCC x Porte = Média'!K92</f>
        <v>3</v>
      </c>
      <c r="L348">
        <f t="shared" si="11"/>
        <v>7</v>
      </c>
      <c r="N348" s="1" t="s">
        <v>11</v>
      </c>
      <c r="O348">
        <f>+B348/'Total x Ano'!$L$30</f>
        <v>0</v>
      </c>
      <c r="P348">
        <f>+C348/'Total x Ano'!$L$30</f>
        <v>9.8160472740836723E-6</v>
      </c>
      <c r="Q348">
        <f>+D348/'Total x Ano'!$L$30</f>
        <v>2.9448141822251015E-5</v>
      </c>
      <c r="R348">
        <f>+E348/'Total x Ano'!$L$30</f>
        <v>0</v>
      </c>
      <c r="S348">
        <f>+F348/'Total x Ano'!$L$30</f>
        <v>0</v>
      </c>
      <c r="T348">
        <f>+G348/'Total x Ano'!$L$30</f>
        <v>0</v>
      </c>
      <c r="U348">
        <f>+H348/'Total x Ano'!$L$30</f>
        <v>0</v>
      </c>
      <c r="V348">
        <f>+I348/'Total x Ano'!$L$30</f>
        <v>0</v>
      </c>
      <c r="W348">
        <f>+J348/'Total x Ano'!$L$30</f>
        <v>0</v>
      </c>
      <c r="X348">
        <f>+K348/'Total x Ano'!$L$30</f>
        <v>2.9448141822251015E-5</v>
      </c>
      <c r="Y348">
        <f>+L348/'Total x Ano'!$L$30</f>
        <v>6.8712330918585708E-5</v>
      </c>
    </row>
    <row r="349" spans="1:25" x14ac:dyDescent="0.25">
      <c r="A349" s="1" t="s">
        <v>10</v>
      </c>
      <c r="B349">
        <f>'[1]SCC x Porte = Média'!B93</f>
        <v>0</v>
      </c>
      <c r="C349">
        <f>'[1]SCC x Porte = Média'!C93</f>
        <v>0</v>
      </c>
      <c r="D349">
        <f>'[1]SCC x Porte = Média'!D93</f>
        <v>2</v>
      </c>
      <c r="E349">
        <f>'[1]SCC x Porte = Média'!E93</f>
        <v>0</v>
      </c>
      <c r="F349">
        <f>'[1]SCC x Porte = Média'!F93</f>
        <v>0</v>
      </c>
      <c r="G349">
        <f>'[1]SCC x Porte = Média'!G93</f>
        <v>0</v>
      </c>
      <c r="H349">
        <f>'[1]SCC x Porte = Média'!H93</f>
        <v>0</v>
      </c>
      <c r="I349">
        <f>'[1]SCC x Porte = Média'!I93</f>
        <v>0</v>
      </c>
      <c r="J349">
        <f>'[1]SCC x Porte = Média'!J93</f>
        <v>0</v>
      </c>
      <c r="K349">
        <f>'[1]SCC x Porte = Média'!K93</f>
        <v>0</v>
      </c>
      <c r="L349">
        <f t="shared" si="11"/>
        <v>2</v>
      </c>
      <c r="N349" s="1" t="s">
        <v>10</v>
      </c>
      <c r="O349">
        <f>+B349/'Total x Ano'!$L$30</f>
        <v>0</v>
      </c>
      <c r="P349">
        <f>+C349/'Total x Ano'!$L$30</f>
        <v>0</v>
      </c>
      <c r="Q349">
        <f>+D349/'Total x Ano'!$L$30</f>
        <v>1.9632094548167345E-5</v>
      </c>
      <c r="R349">
        <f>+E349/'Total x Ano'!$L$30</f>
        <v>0</v>
      </c>
      <c r="S349">
        <f>+F349/'Total x Ano'!$L$30</f>
        <v>0</v>
      </c>
      <c r="T349">
        <f>+G349/'Total x Ano'!$L$30</f>
        <v>0</v>
      </c>
      <c r="U349">
        <f>+H349/'Total x Ano'!$L$30</f>
        <v>0</v>
      </c>
      <c r="V349">
        <f>+I349/'Total x Ano'!$L$30</f>
        <v>0</v>
      </c>
      <c r="W349">
        <f>+J349/'Total x Ano'!$L$30</f>
        <v>0</v>
      </c>
      <c r="X349">
        <f>+K349/'Total x Ano'!$L$30</f>
        <v>0</v>
      </c>
      <c r="Y349">
        <f>+L349/'Total x Ano'!$L$30</f>
        <v>1.9632094548167345E-5</v>
      </c>
    </row>
    <row r="350" spans="1:25" x14ac:dyDescent="0.25">
      <c r="A350" s="1" t="s">
        <v>9</v>
      </c>
      <c r="B350">
        <f>'[1]SCC x Porte = Média'!B94</f>
        <v>0</v>
      </c>
      <c r="C350">
        <f>'[1]SCC x Porte = Média'!C94</f>
        <v>0</v>
      </c>
      <c r="D350">
        <f>'[1]SCC x Porte = Média'!D94</f>
        <v>3</v>
      </c>
      <c r="E350">
        <f>'[1]SCC x Porte = Média'!E94</f>
        <v>0</v>
      </c>
      <c r="F350">
        <f>'[1]SCC x Porte = Média'!F94</f>
        <v>1</v>
      </c>
      <c r="G350">
        <f>'[1]SCC x Porte = Média'!G94</f>
        <v>0</v>
      </c>
      <c r="H350">
        <f>'[1]SCC x Porte = Média'!H94</f>
        <v>2</v>
      </c>
      <c r="I350">
        <f>'[1]SCC x Porte = Média'!I94</f>
        <v>0</v>
      </c>
      <c r="J350">
        <f>'[1]SCC x Porte = Média'!J94</f>
        <v>0</v>
      </c>
      <c r="K350">
        <f>'[1]SCC x Porte = Média'!K94</f>
        <v>2</v>
      </c>
      <c r="L350">
        <f t="shared" si="11"/>
        <v>8</v>
      </c>
      <c r="N350" s="1" t="s">
        <v>9</v>
      </c>
      <c r="O350">
        <f>+B350/'Total x Ano'!$L$30</f>
        <v>0</v>
      </c>
      <c r="P350">
        <f>+C350/'Total x Ano'!$L$30</f>
        <v>0</v>
      </c>
      <c r="Q350">
        <f>+D350/'Total x Ano'!$L$30</f>
        <v>2.9448141822251015E-5</v>
      </c>
      <c r="R350">
        <f>+E350/'Total x Ano'!$L$30</f>
        <v>0</v>
      </c>
      <c r="S350">
        <f>+F350/'Total x Ano'!$L$30</f>
        <v>9.8160472740836723E-6</v>
      </c>
      <c r="T350">
        <f>+G350/'Total x Ano'!$L$30</f>
        <v>0</v>
      </c>
      <c r="U350">
        <f>+H350/'Total x Ano'!$L$30</f>
        <v>1.9632094548167345E-5</v>
      </c>
      <c r="V350">
        <f>+I350/'Total x Ano'!$L$30</f>
        <v>0</v>
      </c>
      <c r="W350">
        <f>+J350/'Total x Ano'!$L$30</f>
        <v>0</v>
      </c>
      <c r="X350">
        <f>+K350/'Total x Ano'!$L$30</f>
        <v>1.9632094548167345E-5</v>
      </c>
      <c r="Y350">
        <f>+L350/'Total x Ano'!$L$30</f>
        <v>7.8528378192669379E-5</v>
      </c>
    </row>
    <row r="351" spans="1:25" x14ac:dyDescent="0.25">
      <c r="A351" s="1" t="s">
        <v>8</v>
      </c>
      <c r="B351">
        <f>'[1]SCC x Porte = Média'!B95</f>
        <v>0</v>
      </c>
      <c r="C351">
        <f>'[1]SCC x Porte = Média'!C95</f>
        <v>0</v>
      </c>
      <c r="D351">
        <f>'[1]SCC x Porte = Média'!D95</f>
        <v>5</v>
      </c>
      <c r="E351">
        <f>'[1]SCC x Porte = Média'!E95</f>
        <v>2</v>
      </c>
      <c r="F351">
        <f>'[1]SCC x Porte = Média'!F95</f>
        <v>1</v>
      </c>
      <c r="G351">
        <f>'[1]SCC x Porte = Média'!G95</f>
        <v>1</v>
      </c>
      <c r="H351">
        <f>'[1]SCC x Porte = Média'!H95</f>
        <v>1</v>
      </c>
      <c r="I351">
        <f>'[1]SCC x Porte = Média'!I95</f>
        <v>0</v>
      </c>
      <c r="J351">
        <f>'[1]SCC x Porte = Média'!J95</f>
        <v>0</v>
      </c>
      <c r="K351">
        <f>'[1]SCC x Porte = Média'!K95</f>
        <v>1</v>
      </c>
      <c r="L351">
        <f t="shared" si="11"/>
        <v>11</v>
      </c>
      <c r="N351" s="1" t="s">
        <v>8</v>
      </c>
      <c r="O351">
        <f>+B351/'Total x Ano'!$L$30</f>
        <v>0</v>
      </c>
      <c r="P351">
        <f>+C351/'Total x Ano'!$L$30</f>
        <v>0</v>
      </c>
      <c r="Q351">
        <f>+D351/'Total x Ano'!$L$30</f>
        <v>4.908023637041836E-5</v>
      </c>
      <c r="R351">
        <f>+E351/'Total x Ano'!$L$30</f>
        <v>1.9632094548167345E-5</v>
      </c>
      <c r="S351">
        <f>+F351/'Total x Ano'!$L$30</f>
        <v>9.8160472740836723E-6</v>
      </c>
      <c r="T351">
        <f>+G351/'Total x Ano'!$L$30</f>
        <v>9.8160472740836723E-6</v>
      </c>
      <c r="U351">
        <f>+H351/'Total x Ano'!$L$30</f>
        <v>9.8160472740836723E-6</v>
      </c>
      <c r="V351">
        <f>+I351/'Total x Ano'!$L$30</f>
        <v>0</v>
      </c>
      <c r="W351">
        <f>+J351/'Total x Ano'!$L$30</f>
        <v>0</v>
      </c>
      <c r="X351">
        <f>+K351/'Total x Ano'!$L$30</f>
        <v>9.8160472740836723E-6</v>
      </c>
      <c r="Y351">
        <f>+L351/'Total x Ano'!$L$30</f>
        <v>1.0797652001492039E-4</v>
      </c>
    </row>
    <row r="352" spans="1:25" x14ac:dyDescent="0.25">
      <c r="A352" s="1" t="s">
        <v>7</v>
      </c>
      <c r="B352">
        <f>'[1]SCC x Porte = Média'!B96</f>
        <v>11</v>
      </c>
      <c r="C352">
        <f>'[1]SCC x Porte = Média'!C96</f>
        <v>36</v>
      </c>
      <c r="D352">
        <f>'[1]SCC x Porte = Média'!D96</f>
        <v>136</v>
      </c>
      <c r="E352">
        <f>'[1]SCC x Porte = Média'!E96</f>
        <v>33</v>
      </c>
      <c r="F352">
        <f>'[1]SCC x Porte = Média'!F96</f>
        <v>145</v>
      </c>
      <c r="G352">
        <f>'[1]SCC x Porte = Média'!G96</f>
        <v>24</v>
      </c>
      <c r="H352">
        <f>'[1]SCC x Porte = Média'!H96</f>
        <v>49</v>
      </c>
      <c r="I352">
        <f>'[1]SCC x Porte = Média'!I96</f>
        <v>2</v>
      </c>
      <c r="J352">
        <f>'[1]SCC x Porte = Média'!J96</f>
        <v>15</v>
      </c>
      <c r="K352">
        <f>'[1]SCC x Porte = Média'!K96</f>
        <v>87</v>
      </c>
      <c r="L352">
        <f t="shared" si="11"/>
        <v>538</v>
      </c>
      <c r="N352" s="1" t="s">
        <v>7</v>
      </c>
      <c r="O352">
        <f>+B352/'Total x Ano'!$L$30</f>
        <v>1.0797652001492039E-4</v>
      </c>
      <c r="P352">
        <f>+C352/'Total x Ano'!$L$30</f>
        <v>3.533777018670122E-4</v>
      </c>
      <c r="Q352">
        <f>+D352/'Total x Ano'!$L$30</f>
        <v>1.3349824292753793E-3</v>
      </c>
      <c r="R352">
        <f>+E352/'Total x Ano'!$L$30</f>
        <v>3.239295600447612E-4</v>
      </c>
      <c r="S352">
        <f>+F352/'Total x Ano'!$L$30</f>
        <v>1.4233268547421325E-3</v>
      </c>
      <c r="T352">
        <f>+G352/'Total x Ano'!$L$30</f>
        <v>2.3558513457800812E-4</v>
      </c>
      <c r="U352">
        <f>+H352/'Total x Ano'!$L$30</f>
        <v>4.8098631643009993E-4</v>
      </c>
      <c r="V352">
        <f>+I352/'Total x Ano'!$L$30</f>
        <v>1.9632094548167345E-5</v>
      </c>
      <c r="W352">
        <f>+J352/'Total x Ano'!$L$30</f>
        <v>1.4724070911125507E-4</v>
      </c>
      <c r="X352">
        <f>+K352/'Total x Ano'!$L$30</f>
        <v>8.5399611284527944E-4</v>
      </c>
      <c r="Y352">
        <f>+L352/'Total x Ano'!$L$30</f>
        <v>5.2810334334570152E-3</v>
      </c>
    </row>
    <row r="355" spans="1:25" x14ac:dyDescent="0.25">
      <c r="B355" s="1">
        <v>2018</v>
      </c>
      <c r="C355" s="1">
        <v>2018</v>
      </c>
      <c r="D355" s="1">
        <v>2018</v>
      </c>
      <c r="E355" s="1">
        <v>2018</v>
      </c>
      <c r="F355" s="1">
        <v>2018</v>
      </c>
      <c r="G355" s="1">
        <v>2018</v>
      </c>
      <c r="H355" s="1">
        <v>2018</v>
      </c>
      <c r="I355" s="1">
        <v>2018</v>
      </c>
      <c r="J355" s="1">
        <v>2018</v>
      </c>
      <c r="K355" s="1">
        <v>2018</v>
      </c>
      <c r="L355" s="1">
        <v>2018</v>
      </c>
      <c r="N355" s="1"/>
      <c r="O355" s="23">
        <f>$L355</f>
        <v>2018</v>
      </c>
      <c r="P355" s="23">
        <f t="shared" ref="P355:Y355" si="12">$L355</f>
        <v>2018</v>
      </c>
      <c r="Q355" s="23">
        <f t="shared" si="12"/>
        <v>2018</v>
      </c>
      <c r="R355" s="23">
        <f t="shared" si="12"/>
        <v>2018</v>
      </c>
      <c r="S355" s="23">
        <f t="shared" si="12"/>
        <v>2018</v>
      </c>
      <c r="T355" s="23">
        <f t="shared" si="12"/>
        <v>2018</v>
      </c>
      <c r="U355" s="23">
        <f t="shared" si="12"/>
        <v>2018</v>
      </c>
      <c r="V355" s="23">
        <f t="shared" si="12"/>
        <v>2018</v>
      </c>
      <c r="W355" s="23">
        <f t="shared" si="12"/>
        <v>2018</v>
      </c>
      <c r="X355" s="23">
        <f t="shared" si="12"/>
        <v>2018</v>
      </c>
      <c r="Y355" s="23">
        <f t="shared" si="12"/>
        <v>2018</v>
      </c>
    </row>
    <row r="356" spans="1:25" x14ac:dyDescent="0.25">
      <c r="B356" s="1" t="s">
        <v>505</v>
      </c>
      <c r="C356" s="1" t="s">
        <v>550</v>
      </c>
      <c r="D356" s="1" t="s">
        <v>1</v>
      </c>
      <c r="E356" s="1" t="s">
        <v>531</v>
      </c>
      <c r="F356" s="1" t="s">
        <v>510</v>
      </c>
      <c r="G356" s="1" t="s">
        <v>537</v>
      </c>
      <c r="H356" s="1" t="s">
        <v>2</v>
      </c>
      <c r="I356" s="1" t="s">
        <v>3</v>
      </c>
      <c r="J356" s="1" t="s">
        <v>6</v>
      </c>
      <c r="K356" s="1" t="s">
        <v>533</v>
      </c>
      <c r="L356" s="1" t="s">
        <v>565</v>
      </c>
      <c r="N356" s="1"/>
      <c r="O356" s="1" t="s">
        <v>505</v>
      </c>
      <c r="P356" s="1" t="s">
        <v>541</v>
      </c>
      <c r="Q356" s="1" t="s">
        <v>1</v>
      </c>
      <c r="R356" s="1" t="s">
        <v>531</v>
      </c>
      <c r="S356" s="1" t="s">
        <v>510</v>
      </c>
      <c r="T356" s="1" t="s">
        <v>537</v>
      </c>
      <c r="U356" s="1" t="s">
        <v>2</v>
      </c>
      <c r="V356" s="1" t="s">
        <v>3</v>
      </c>
      <c r="W356" s="1" t="s">
        <v>6</v>
      </c>
      <c r="X356" s="1" t="s">
        <v>533</v>
      </c>
      <c r="Y356" s="1" t="s">
        <v>565</v>
      </c>
    </row>
    <row r="357" spans="1:25" x14ac:dyDescent="0.25">
      <c r="A357" s="1" t="s">
        <v>34</v>
      </c>
      <c r="B357">
        <f>'[1]SCC x Porte = Média'!B101</f>
        <v>0</v>
      </c>
      <c r="C357">
        <f>'[1]SCC x Porte = Média'!C101</f>
        <v>0</v>
      </c>
      <c r="D357">
        <f>'[1]SCC x Porte = Média'!D101</f>
        <v>1</v>
      </c>
      <c r="E357">
        <f>'[1]SCC x Porte = Média'!E101</f>
        <v>0</v>
      </c>
      <c r="F357">
        <f>'[1]SCC x Porte = Média'!F101</f>
        <v>0</v>
      </c>
      <c r="G357">
        <f>'[1]SCC x Porte = Média'!G101</f>
        <v>0</v>
      </c>
      <c r="H357">
        <f>'[1]SCC x Porte = Média'!H101</f>
        <v>0</v>
      </c>
      <c r="I357">
        <f>'[1]SCC x Porte = Média'!I101</f>
        <v>0</v>
      </c>
      <c r="J357">
        <f>'[1]SCC x Porte = Média'!J101</f>
        <v>0</v>
      </c>
      <c r="K357">
        <f>'[1]SCC x Porte = Média'!K101</f>
        <v>0</v>
      </c>
      <c r="L357">
        <f>SUM(B357:K357)</f>
        <v>1</v>
      </c>
      <c r="N357" s="1" t="s">
        <v>34</v>
      </c>
      <c r="O357">
        <f>+B357/'Total x Ano'!$M$30</f>
        <v>0</v>
      </c>
      <c r="P357">
        <f>+C357/'Total x Ano'!$M$30</f>
        <v>0</v>
      </c>
      <c r="Q357">
        <f>+D357/'Total x Ano'!$M$30</f>
        <v>1.0023555355084448E-5</v>
      </c>
      <c r="R357">
        <f>+E357/'Total x Ano'!$M$30</f>
        <v>0</v>
      </c>
      <c r="S357">
        <f>+F357/'Total x Ano'!$M$30</f>
        <v>0</v>
      </c>
      <c r="T357">
        <f>+G357/'Total x Ano'!$M$30</f>
        <v>0</v>
      </c>
      <c r="U357">
        <f>+H357/'Total x Ano'!$M$30</f>
        <v>0</v>
      </c>
      <c r="V357">
        <f>+I357/'Total x Ano'!$M$30</f>
        <v>0</v>
      </c>
      <c r="W357">
        <f>+J357/'Total x Ano'!$M$30</f>
        <v>0</v>
      </c>
      <c r="X357">
        <f>+K357/'Total x Ano'!$M$30</f>
        <v>0</v>
      </c>
      <c r="Y357">
        <f>+L357/'Total x Ano'!$M$30</f>
        <v>1.0023555355084448E-5</v>
      </c>
    </row>
    <row r="358" spans="1:25" x14ac:dyDescent="0.25">
      <c r="A358" s="1" t="s">
        <v>33</v>
      </c>
      <c r="B358">
        <f>'[1]SCC x Porte = Média'!B102</f>
        <v>0</v>
      </c>
      <c r="C358">
        <f>'[1]SCC x Porte = Média'!C102</f>
        <v>0</v>
      </c>
      <c r="D358">
        <f>'[1]SCC x Porte = Média'!D102</f>
        <v>1</v>
      </c>
      <c r="E358">
        <f>'[1]SCC x Porte = Média'!E102</f>
        <v>0</v>
      </c>
      <c r="F358">
        <f>'[1]SCC x Porte = Média'!F102</f>
        <v>0</v>
      </c>
      <c r="G358">
        <f>'[1]SCC x Porte = Média'!G102</f>
        <v>0</v>
      </c>
      <c r="H358">
        <f>'[1]SCC x Porte = Média'!H102</f>
        <v>0</v>
      </c>
      <c r="I358">
        <f>'[1]SCC x Porte = Média'!I102</f>
        <v>0</v>
      </c>
      <c r="J358">
        <f>'[1]SCC x Porte = Média'!J102</f>
        <v>2</v>
      </c>
      <c r="K358">
        <f>'[1]SCC x Porte = Média'!K102</f>
        <v>0</v>
      </c>
      <c r="L358">
        <f t="shared" ref="L358:L384" si="13">SUM(B358:K358)</f>
        <v>3</v>
      </c>
      <c r="N358" s="1" t="s">
        <v>33</v>
      </c>
      <c r="O358">
        <f>+B358/'Total x Ano'!$M$30</f>
        <v>0</v>
      </c>
      <c r="P358">
        <f>+C358/'Total x Ano'!$M$30</f>
        <v>0</v>
      </c>
      <c r="Q358">
        <f>+D358/'Total x Ano'!$M$30</f>
        <v>1.0023555355084448E-5</v>
      </c>
      <c r="R358">
        <f>+E358/'Total x Ano'!$M$30</f>
        <v>0</v>
      </c>
      <c r="S358">
        <f>+F358/'Total x Ano'!$M$30</f>
        <v>0</v>
      </c>
      <c r="T358">
        <f>+G358/'Total x Ano'!$M$30</f>
        <v>0</v>
      </c>
      <c r="U358">
        <f>+H358/'Total x Ano'!$M$30</f>
        <v>0</v>
      </c>
      <c r="V358">
        <f>+I358/'Total x Ano'!$M$30</f>
        <v>0</v>
      </c>
      <c r="W358">
        <f>+J358/'Total x Ano'!$M$30</f>
        <v>2.0047110710168897E-5</v>
      </c>
      <c r="X358">
        <f>+K358/'Total x Ano'!$M$30</f>
        <v>0</v>
      </c>
      <c r="Y358">
        <f>+L358/'Total x Ano'!$M$30</f>
        <v>3.0070666065253345E-5</v>
      </c>
    </row>
    <row r="359" spans="1:25" x14ac:dyDescent="0.25">
      <c r="A359" s="1" t="s">
        <v>32</v>
      </c>
      <c r="B359">
        <f>'[1]SCC x Porte = Média'!B103</f>
        <v>1</v>
      </c>
      <c r="C359">
        <f>'[1]SCC x Porte = Média'!C103</f>
        <v>0</v>
      </c>
      <c r="D359">
        <f>'[1]SCC x Porte = Média'!D103</f>
        <v>3</v>
      </c>
      <c r="E359">
        <f>'[1]SCC x Porte = Média'!E103</f>
        <v>0</v>
      </c>
      <c r="F359">
        <f>'[1]SCC x Porte = Média'!F103</f>
        <v>2</v>
      </c>
      <c r="G359">
        <f>'[1]SCC x Porte = Média'!G103</f>
        <v>1</v>
      </c>
      <c r="H359">
        <f>'[1]SCC x Porte = Média'!H103</f>
        <v>0</v>
      </c>
      <c r="I359">
        <f>'[1]SCC x Porte = Média'!I103</f>
        <v>0</v>
      </c>
      <c r="J359">
        <f>'[1]SCC x Porte = Média'!J103</f>
        <v>0</v>
      </c>
      <c r="K359">
        <f>'[1]SCC x Porte = Média'!K103</f>
        <v>0</v>
      </c>
      <c r="L359">
        <f t="shared" si="13"/>
        <v>7</v>
      </c>
      <c r="N359" s="1" t="s">
        <v>32</v>
      </c>
      <c r="O359">
        <f>+B359/'Total x Ano'!$M$30</f>
        <v>1.0023555355084448E-5</v>
      </c>
      <c r="P359">
        <f>+C359/'Total x Ano'!$M$30</f>
        <v>0</v>
      </c>
      <c r="Q359">
        <f>+D359/'Total x Ano'!$M$30</f>
        <v>3.0070666065253345E-5</v>
      </c>
      <c r="R359">
        <f>+E359/'Total x Ano'!$M$30</f>
        <v>0</v>
      </c>
      <c r="S359">
        <f>+F359/'Total x Ano'!$M$30</f>
        <v>2.0047110710168897E-5</v>
      </c>
      <c r="T359">
        <f>+G359/'Total x Ano'!$M$30</f>
        <v>1.0023555355084448E-5</v>
      </c>
      <c r="U359">
        <f>+H359/'Total x Ano'!$M$30</f>
        <v>0</v>
      </c>
      <c r="V359">
        <f>+I359/'Total x Ano'!$M$30</f>
        <v>0</v>
      </c>
      <c r="W359">
        <f>+J359/'Total x Ano'!$M$30</f>
        <v>0</v>
      </c>
      <c r="X359">
        <f>+K359/'Total x Ano'!$M$30</f>
        <v>0</v>
      </c>
      <c r="Y359">
        <f>+L359/'Total x Ano'!$M$30</f>
        <v>7.0164887485591135E-5</v>
      </c>
    </row>
    <row r="360" spans="1:25" x14ac:dyDescent="0.25">
      <c r="A360" s="1" t="s">
        <v>31</v>
      </c>
      <c r="B360">
        <f>'[1]SCC x Porte = Média'!B104</f>
        <v>0</v>
      </c>
      <c r="C360">
        <f>'[1]SCC x Porte = Média'!C104</f>
        <v>1</v>
      </c>
      <c r="D360">
        <f>'[1]SCC x Porte = Média'!D104</f>
        <v>1</v>
      </c>
      <c r="E360">
        <f>'[1]SCC x Porte = Média'!E104</f>
        <v>0</v>
      </c>
      <c r="F360">
        <f>'[1]SCC x Porte = Média'!F104</f>
        <v>0</v>
      </c>
      <c r="G360">
        <f>'[1]SCC x Porte = Média'!G104</f>
        <v>0</v>
      </c>
      <c r="H360">
        <f>'[1]SCC x Porte = Média'!H104</f>
        <v>0</v>
      </c>
      <c r="I360">
        <f>'[1]SCC x Porte = Média'!I104</f>
        <v>0</v>
      </c>
      <c r="J360">
        <f>'[1]SCC x Porte = Média'!J104</f>
        <v>0</v>
      </c>
      <c r="K360">
        <f>'[1]SCC x Porte = Média'!K104</f>
        <v>0</v>
      </c>
      <c r="L360">
        <f t="shared" si="13"/>
        <v>2</v>
      </c>
      <c r="N360" s="1" t="s">
        <v>31</v>
      </c>
      <c r="O360">
        <f>+B360/'Total x Ano'!$M$30</f>
        <v>0</v>
      </c>
      <c r="P360">
        <f>+C360/'Total x Ano'!$M$30</f>
        <v>1.0023555355084448E-5</v>
      </c>
      <c r="Q360">
        <f>+D360/'Total x Ano'!$M$30</f>
        <v>1.0023555355084448E-5</v>
      </c>
      <c r="R360">
        <f>+E360/'Total x Ano'!$M$30</f>
        <v>0</v>
      </c>
      <c r="S360">
        <f>+F360/'Total x Ano'!$M$30</f>
        <v>0</v>
      </c>
      <c r="T360">
        <f>+G360/'Total x Ano'!$M$30</f>
        <v>0</v>
      </c>
      <c r="U360">
        <f>+H360/'Total x Ano'!$M$30</f>
        <v>0</v>
      </c>
      <c r="V360">
        <f>+I360/'Total x Ano'!$M$30</f>
        <v>0</v>
      </c>
      <c r="W360">
        <f>+J360/'Total x Ano'!$M$30</f>
        <v>0</v>
      </c>
      <c r="X360">
        <f>+K360/'Total x Ano'!$M$30</f>
        <v>0</v>
      </c>
      <c r="Y360">
        <f>+L360/'Total x Ano'!$M$30</f>
        <v>2.0047110710168897E-5</v>
      </c>
    </row>
    <row r="361" spans="1:25" x14ac:dyDescent="0.25">
      <c r="A361" s="1" t="s">
        <v>30</v>
      </c>
      <c r="B361">
        <f>'[1]SCC x Porte = Média'!B105</f>
        <v>1</v>
      </c>
      <c r="C361">
        <f>'[1]SCC x Porte = Média'!C105</f>
        <v>1</v>
      </c>
      <c r="D361">
        <f>'[1]SCC x Porte = Média'!D105</f>
        <v>4</v>
      </c>
      <c r="E361">
        <f>'[1]SCC x Porte = Média'!E105</f>
        <v>0</v>
      </c>
      <c r="F361">
        <f>'[1]SCC x Porte = Média'!F105</f>
        <v>3</v>
      </c>
      <c r="G361">
        <f>'[1]SCC x Porte = Média'!G105</f>
        <v>2</v>
      </c>
      <c r="H361">
        <f>'[1]SCC x Porte = Média'!H105</f>
        <v>0</v>
      </c>
      <c r="I361">
        <f>'[1]SCC x Porte = Média'!I105</f>
        <v>0</v>
      </c>
      <c r="J361">
        <f>'[1]SCC x Porte = Média'!J105</f>
        <v>1</v>
      </c>
      <c r="K361">
        <f>'[1]SCC x Porte = Média'!K105</f>
        <v>0</v>
      </c>
      <c r="L361">
        <f t="shared" si="13"/>
        <v>12</v>
      </c>
      <c r="N361" s="1" t="s">
        <v>30</v>
      </c>
      <c r="O361">
        <f>+B361/'Total x Ano'!$M$30</f>
        <v>1.0023555355084448E-5</v>
      </c>
      <c r="P361">
        <f>+C361/'Total x Ano'!$M$30</f>
        <v>1.0023555355084448E-5</v>
      </c>
      <c r="Q361">
        <f>+D361/'Total x Ano'!$M$30</f>
        <v>4.0094221420337793E-5</v>
      </c>
      <c r="R361">
        <f>+E361/'Total x Ano'!$M$30</f>
        <v>0</v>
      </c>
      <c r="S361">
        <f>+F361/'Total x Ano'!$M$30</f>
        <v>3.0070666065253345E-5</v>
      </c>
      <c r="T361">
        <f>+G361/'Total x Ano'!$M$30</f>
        <v>2.0047110710168897E-5</v>
      </c>
      <c r="U361">
        <f>+H361/'Total x Ano'!$M$30</f>
        <v>0</v>
      </c>
      <c r="V361">
        <f>+I361/'Total x Ano'!$M$30</f>
        <v>0</v>
      </c>
      <c r="W361">
        <f>+J361/'Total x Ano'!$M$30</f>
        <v>1.0023555355084448E-5</v>
      </c>
      <c r="X361">
        <f>+K361/'Total x Ano'!$M$30</f>
        <v>0</v>
      </c>
      <c r="Y361">
        <f>+L361/'Total x Ano'!$M$30</f>
        <v>1.2028266426101338E-4</v>
      </c>
    </row>
    <row r="362" spans="1:25" x14ac:dyDescent="0.25">
      <c r="A362" s="1" t="s">
        <v>29</v>
      </c>
      <c r="B362">
        <f>'[1]SCC x Porte = Média'!B106</f>
        <v>0</v>
      </c>
      <c r="C362">
        <f>'[1]SCC x Porte = Média'!C106</f>
        <v>0</v>
      </c>
      <c r="D362">
        <f>'[1]SCC x Porte = Média'!D106</f>
        <v>1</v>
      </c>
      <c r="E362">
        <f>'[1]SCC x Porte = Média'!E106</f>
        <v>0</v>
      </c>
      <c r="F362">
        <f>'[1]SCC x Porte = Média'!F106</f>
        <v>0</v>
      </c>
      <c r="G362">
        <f>'[1]SCC x Porte = Média'!G106</f>
        <v>0</v>
      </c>
      <c r="H362">
        <f>'[1]SCC x Porte = Média'!H106</f>
        <v>0</v>
      </c>
      <c r="I362">
        <f>'[1]SCC x Porte = Média'!I106</f>
        <v>0</v>
      </c>
      <c r="J362">
        <f>'[1]SCC x Porte = Média'!J106</f>
        <v>0</v>
      </c>
      <c r="K362">
        <f>'[1]SCC x Porte = Média'!K106</f>
        <v>1</v>
      </c>
      <c r="L362">
        <f t="shared" si="13"/>
        <v>2</v>
      </c>
      <c r="N362" s="1" t="s">
        <v>29</v>
      </c>
      <c r="O362">
        <f>+B362/'Total x Ano'!$M$30</f>
        <v>0</v>
      </c>
      <c r="P362">
        <f>+C362/'Total x Ano'!$M$30</f>
        <v>0</v>
      </c>
      <c r="Q362">
        <f>+D362/'Total x Ano'!$M$30</f>
        <v>1.0023555355084448E-5</v>
      </c>
      <c r="R362">
        <f>+E362/'Total x Ano'!$M$30</f>
        <v>0</v>
      </c>
      <c r="S362">
        <f>+F362/'Total x Ano'!$M$30</f>
        <v>0</v>
      </c>
      <c r="T362">
        <f>+G362/'Total x Ano'!$M$30</f>
        <v>0</v>
      </c>
      <c r="U362">
        <f>+H362/'Total x Ano'!$M$30</f>
        <v>0</v>
      </c>
      <c r="V362">
        <f>+I362/'Total x Ano'!$M$30</f>
        <v>0</v>
      </c>
      <c r="W362">
        <f>+J362/'Total x Ano'!$M$30</f>
        <v>0</v>
      </c>
      <c r="X362">
        <f>+K362/'Total x Ano'!$M$30</f>
        <v>1.0023555355084448E-5</v>
      </c>
      <c r="Y362">
        <f>+L362/'Total x Ano'!$M$30</f>
        <v>2.0047110710168897E-5</v>
      </c>
    </row>
    <row r="363" spans="1:25" x14ac:dyDescent="0.25">
      <c r="A363" s="1" t="s">
        <v>28</v>
      </c>
      <c r="B363">
        <f>'[1]SCC x Porte = Média'!B107</f>
        <v>0</v>
      </c>
      <c r="C363">
        <f>'[1]SCC x Porte = Média'!C107</f>
        <v>0</v>
      </c>
      <c r="D363">
        <f>'[1]SCC x Porte = Média'!D107</f>
        <v>1</v>
      </c>
      <c r="E363">
        <f>'[1]SCC x Porte = Média'!E107</f>
        <v>0</v>
      </c>
      <c r="F363">
        <f>'[1]SCC x Porte = Média'!F107</f>
        <v>0</v>
      </c>
      <c r="G363">
        <f>'[1]SCC x Porte = Média'!G107</f>
        <v>0</v>
      </c>
      <c r="H363">
        <f>'[1]SCC x Porte = Média'!H107</f>
        <v>0</v>
      </c>
      <c r="I363">
        <f>'[1]SCC x Porte = Média'!I107</f>
        <v>0</v>
      </c>
      <c r="J363">
        <f>'[1]SCC x Porte = Média'!J107</f>
        <v>0</v>
      </c>
      <c r="K363">
        <f>'[1]SCC x Porte = Média'!K107</f>
        <v>0</v>
      </c>
      <c r="L363">
        <f t="shared" si="13"/>
        <v>1</v>
      </c>
      <c r="N363" s="1" t="s">
        <v>28</v>
      </c>
      <c r="O363">
        <f>+B363/'Total x Ano'!$M$30</f>
        <v>0</v>
      </c>
      <c r="P363">
        <f>+C363/'Total x Ano'!$M$30</f>
        <v>0</v>
      </c>
      <c r="Q363">
        <f>+D363/'Total x Ano'!$M$30</f>
        <v>1.0023555355084448E-5</v>
      </c>
      <c r="R363">
        <f>+E363/'Total x Ano'!$M$30</f>
        <v>0</v>
      </c>
      <c r="S363">
        <f>+F363/'Total x Ano'!$M$30</f>
        <v>0</v>
      </c>
      <c r="T363">
        <f>+G363/'Total x Ano'!$M$30</f>
        <v>0</v>
      </c>
      <c r="U363">
        <f>+H363/'Total x Ano'!$M$30</f>
        <v>0</v>
      </c>
      <c r="V363">
        <f>+I363/'Total x Ano'!$M$30</f>
        <v>0</v>
      </c>
      <c r="W363">
        <f>+J363/'Total x Ano'!$M$30</f>
        <v>0</v>
      </c>
      <c r="X363">
        <f>+K363/'Total x Ano'!$M$30</f>
        <v>0</v>
      </c>
      <c r="Y363">
        <f>+L363/'Total x Ano'!$M$30</f>
        <v>1.0023555355084448E-5</v>
      </c>
    </row>
    <row r="364" spans="1:25" x14ac:dyDescent="0.25">
      <c r="A364" s="1" t="s">
        <v>27</v>
      </c>
      <c r="B364">
        <f>'[1]SCC x Porte = Média'!B108</f>
        <v>0</v>
      </c>
      <c r="C364">
        <f>'[1]SCC x Porte = Média'!C108</f>
        <v>0</v>
      </c>
      <c r="D364">
        <f>'[1]SCC x Porte = Média'!D108</f>
        <v>4</v>
      </c>
      <c r="E364">
        <f>'[1]SCC x Porte = Média'!E108</f>
        <v>0</v>
      </c>
      <c r="F364">
        <f>'[1]SCC x Porte = Média'!F108</f>
        <v>1</v>
      </c>
      <c r="G364">
        <f>'[1]SCC x Porte = Média'!G108</f>
        <v>0</v>
      </c>
      <c r="H364">
        <f>'[1]SCC x Porte = Média'!H108</f>
        <v>0</v>
      </c>
      <c r="I364">
        <f>'[1]SCC x Porte = Média'!I108</f>
        <v>0</v>
      </c>
      <c r="J364">
        <f>'[1]SCC x Porte = Média'!J108</f>
        <v>0</v>
      </c>
      <c r="K364">
        <f>'[1]SCC x Porte = Média'!K108</f>
        <v>0</v>
      </c>
      <c r="L364">
        <f t="shared" si="13"/>
        <v>5</v>
      </c>
      <c r="N364" s="1" t="s">
        <v>27</v>
      </c>
      <c r="O364">
        <f>+B364/'Total x Ano'!$M$30</f>
        <v>0</v>
      </c>
      <c r="P364">
        <f>+C364/'Total x Ano'!$M$30</f>
        <v>0</v>
      </c>
      <c r="Q364">
        <f>+D364/'Total x Ano'!$M$30</f>
        <v>4.0094221420337793E-5</v>
      </c>
      <c r="R364">
        <f>+E364/'Total x Ano'!$M$30</f>
        <v>0</v>
      </c>
      <c r="S364">
        <f>+F364/'Total x Ano'!$M$30</f>
        <v>1.0023555355084448E-5</v>
      </c>
      <c r="T364">
        <f>+G364/'Total x Ano'!$M$30</f>
        <v>0</v>
      </c>
      <c r="U364">
        <f>+H364/'Total x Ano'!$M$30</f>
        <v>0</v>
      </c>
      <c r="V364">
        <f>+I364/'Total x Ano'!$M$30</f>
        <v>0</v>
      </c>
      <c r="W364">
        <f>+J364/'Total x Ano'!$M$30</f>
        <v>0</v>
      </c>
      <c r="X364">
        <f>+K364/'Total x Ano'!$M$30</f>
        <v>0</v>
      </c>
      <c r="Y364">
        <f>+L364/'Total x Ano'!$M$30</f>
        <v>5.0117776775422245E-5</v>
      </c>
    </row>
    <row r="365" spans="1:25" x14ac:dyDescent="0.25">
      <c r="A365" s="1" t="s">
        <v>26</v>
      </c>
      <c r="B365">
        <f>'[1]SCC x Porte = Média'!B109</f>
        <v>0</v>
      </c>
      <c r="C365">
        <f>'[1]SCC x Porte = Média'!C109</f>
        <v>1</v>
      </c>
      <c r="D365">
        <f>'[1]SCC x Porte = Média'!D109</f>
        <v>3</v>
      </c>
      <c r="E365">
        <f>'[1]SCC x Porte = Média'!E109</f>
        <v>0</v>
      </c>
      <c r="F365">
        <f>'[1]SCC x Porte = Média'!F109</f>
        <v>0</v>
      </c>
      <c r="G365">
        <f>'[1]SCC x Porte = Média'!G109</f>
        <v>0</v>
      </c>
      <c r="H365">
        <f>'[1]SCC x Porte = Média'!H109</f>
        <v>0</v>
      </c>
      <c r="I365">
        <f>'[1]SCC x Porte = Média'!I109</f>
        <v>0</v>
      </c>
      <c r="J365">
        <f>'[1]SCC x Porte = Média'!J109</f>
        <v>0</v>
      </c>
      <c r="K365">
        <f>'[1]SCC x Porte = Média'!K109</f>
        <v>0</v>
      </c>
      <c r="L365">
        <f t="shared" si="13"/>
        <v>4</v>
      </c>
      <c r="N365" s="1" t="s">
        <v>26</v>
      </c>
      <c r="O365">
        <f>+B365/'Total x Ano'!$M$30</f>
        <v>0</v>
      </c>
      <c r="P365">
        <f>+C365/'Total x Ano'!$M$30</f>
        <v>1.0023555355084448E-5</v>
      </c>
      <c r="Q365">
        <f>+D365/'Total x Ano'!$M$30</f>
        <v>3.0070666065253345E-5</v>
      </c>
      <c r="R365">
        <f>+E365/'Total x Ano'!$M$30</f>
        <v>0</v>
      </c>
      <c r="S365">
        <f>+F365/'Total x Ano'!$M$30</f>
        <v>0</v>
      </c>
      <c r="T365">
        <f>+G365/'Total x Ano'!$M$30</f>
        <v>0</v>
      </c>
      <c r="U365">
        <f>+H365/'Total x Ano'!$M$30</f>
        <v>0</v>
      </c>
      <c r="V365">
        <f>+I365/'Total x Ano'!$M$30</f>
        <v>0</v>
      </c>
      <c r="W365">
        <f>+J365/'Total x Ano'!$M$30</f>
        <v>0</v>
      </c>
      <c r="X365">
        <f>+K365/'Total x Ano'!$M$30</f>
        <v>0</v>
      </c>
      <c r="Y365">
        <f>+L365/'Total x Ano'!$M$30</f>
        <v>4.0094221420337793E-5</v>
      </c>
    </row>
    <row r="366" spans="1:25" x14ac:dyDescent="0.25">
      <c r="A366" s="1" t="s">
        <v>25</v>
      </c>
      <c r="B366">
        <f>'[1]SCC x Porte = Média'!B110</f>
        <v>0</v>
      </c>
      <c r="C366">
        <f>'[1]SCC x Porte = Média'!C110</f>
        <v>2</v>
      </c>
      <c r="D366">
        <f>'[1]SCC x Porte = Média'!D110</f>
        <v>5</v>
      </c>
      <c r="E366">
        <f>'[1]SCC x Porte = Média'!E110</f>
        <v>1</v>
      </c>
      <c r="F366">
        <f>'[1]SCC x Porte = Média'!F110</f>
        <v>5</v>
      </c>
      <c r="G366">
        <f>'[1]SCC x Porte = Média'!G110</f>
        <v>1</v>
      </c>
      <c r="H366">
        <f>'[1]SCC x Porte = Média'!H110</f>
        <v>0</v>
      </c>
      <c r="I366">
        <f>'[1]SCC x Porte = Média'!I110</f>
        <v>0</v>
      </c>
      <c r="J366">
        <f>'[1]SCC x Porte = Média'!J110</f>
        <v>0</v>
      </c>
      <c r="K366">
        <f>'[1]SCC x Porte = Média'!K110</f>
        <v>2</v>
      </c>
      <c r="L366">
        <f t="shared" si="13"/>
        <v>16</v>
      </c>
      <c r="N366" s="1" t="s">
        <v>25</v>
      </c>
      <c r="O366">
        <f>+B366/'Total x Ano'!$M$30</f>
        <v>0</v>
      </c>
      <c r="P366">
        <f>+C366/'Total x Ano'!$M$30</f>
        <v>2.0047110710168897E-5</v>
      </c>
      <c r="Q366">
        <f>+D366/'Total x Ano'!$M$30</f>
        <v>5.0117776775422245E-5</v>
      </c>
      <c r="R366">
        <f>+E366/'Total x Ano'!$M$30</f>
        <v>1.0023555355084448E-5</v>
      </c>
      <c r="S366">
        <f>+F366/'Total x Ano'!$M$30</f>
        <v>5.0117776775422245E-5</v>
      </c>
      <c r="T366">
        <f>+G366/'Total x Ano'!$M$30</f>
        <v>1.0023555355084448E-5</v>
      </c>
      <c r="U366">
        <f>+H366/'Total x Ano'!$M$30</f>
        <v>0</v>
      </c>
      <c r="V366">
        <f>+I366/'Total x Ano'!$M$30</f>
        <v>0</v>
      </c>
      <c r="W366">
        <f>+J366/'Total x Ano'!$M$30</f>
        <v>0</v>
      </c>
      <c r="X366">
        <f>+K366/'Total x Ano'!$M$30</f>
        <v>2.0047110710168897E-5</v>
      </c>
      <c r="Y366">
        <f>+L366/'Total x Ano'!$M$30</f>
        <v>1.6037688568135117E-4</v>
      </c>
    </row>
    <row r="367" spans="1:25" x14ac:dyDescent="0.25">
      <c r="A367" s="1" t="s">
        <v>24</v>
      </c>
      <c r="B367">
        <f>'[1]SCC x Porte = Média'!B111</f>
        <v>0</v>
      </c>
      <c r="C367">
        <f>'[1]SCC x Porte = Média'!C111</f>
        <v>0</v>
      </c>
      <c r="D367">
        <f>'[1]SCC x Porte = Média'!D111</f>
        <v>2</v>
      </c>
      <c r="E367">
        <f>'[1]SCC x Porte = Média'!E111</f>
        <v>0</v>
      </c>
      <c r="F367">
        <f>'[1]SCC x Porte = Média'!F111</f>
        <v>0</v>
      </c>
      <c r="G367">
        <f>'[1]SCC x Porte = Média'!G111</f>
        <v>1</v>
      </c>
      <c r="H367">
        <f>'[1]SCC x Porte = Média'!H111</f>
        <v>0</v>
      </c>
      <c r="I367">
        <f>'[1]SCC x Porte = Média'!I111</f>
        <v>0</v>
      </c>
      <c r="J367">
        <f>'[1]SCC x Porte = Média'!J111</f>
        <v>0</v>
      </c>
      <c r="K367">
        <f>'[1]SCC x Porte = Média'!K111</f>
        <v>2</v>
      </c>
      <c r="L367">
        <f t="shared" si="13"/>
        <v>5</v>
      </c>
      <c r="N367" s="1" t="s">
        <v>24</v>
      </c>
      <c r="O367">
        <f>+B367/'Total x Ano'!$M$30</f>
        <v>0</v>
      </c>
      <c r="P367">
        <f>+C367/'Total x Ano'!$M$30</f>
        <v>0</v>
      </c>
      <c r="Q367">
        <f>+D367/'Total x Ano'!$M$30</f>
        <v>2.0047110710168897E-5</v>
      </c>
      <c r="R367">
        <f>+E367/'Total x Ano'!$M$30</f>
        <v>0</v>
      </c>
      <c r="S367">
        <f>+F367/'Total x Ano'!$M$30</f>
        <v>0</v>
      </c>
      <c r="T367">
        <f>+G367/'Total x Ano'!$M$30</f>
        <v>1.0023555355084448E-5</v>
      </c>
      <c r="U367">
        <f>+H367/'Total x Ano'!$M$30</f>
        <v>0</v>
      </c>
      <c r="V367">
        <f>+I367/'Total x Ano'!$M$30</f>
        <v>0</v>
      </c>
      <c r="W367">
        <f>+J367/'Total x Ano'!$M$30</f>
        <v>0</v>
      </c>
      <c r="X367">
        <f>+K367/'Total x Ano'!$M$30</f>
        <v>2.0047110710168897E-5</v>
      </c>
      <c r="Y367">
        <f>+L367/'Total x Ano'!$M$30</f>
        <v>5.0117776775422245E-5</v>
      </c>
    </row>
    <row r="368" spans="1:25" x14ac:dyDescent="0.25">
      <c r="A368" s="1" t="s">
        <v>23</v>
      </c>
      <c r="B368">
        <f>'[1]SCC x Porte = Média'!B112</f>
        <v>0</v>
      </c>
      <c r="C368">
        <f>'[1]SCC x Porte = Média'!C112</f>
        <v>1</v>
      </c>
      <c r="D368">
        <f>'[1]SCC x Porte = Média'!D112</f>
        <v>3</v>
      </c>
      <c r="E368">
        <f>'[1]SCC x Porte = Média'!E112</f>
        <v>0</v>
      </c>
      <c r="F368">
        <f>'[1]SCC x Porte = Média'!F112</f>
        <v>1</v>
      </c>
      <c r="G368">
        <f>'[1]SCC x Porte = Média'!G112</f>
        <v>0</v>
      </c>
      <c r="H368">
        <f>'[1]SCC x Porte = Média'!H112</f>
        <v>0</v>
      </c>
      <c r="I368">
        <f>'[1]SCC x Porte = Média'!I112</f>
        <v>0</v>
      </c>
      <c r="J368">
        <f>'[1]SCC x Porte = Média'!J112</f>
        <v>0</v>
      </c>
      <c r="K368">
        <f>'[1]SCC x Porte = Média'!K112</f>
        <v>0</v>
      </c>
      <c r="L368">
        <f t="shared" si="13"/>
        <v>5</v>
      </c>
      <c r="N368" s="1" t="s">
        <v>23</v>
      </c>
      <c r="O368">
        <f>+B368/'Total x Ano'!$M$30</f>
        <v>0</v>
      </c>
      <c r="P368">
        <f>+C368/'Total x Ano'!$M$30</f>
        <v>1.0023555355084448E-5</v>
      </c>
      <c r="Q368">
        <f>+D368/'Total x Ano'!$M$30</f>
        <v>3.0070666065253345E-5</v>
      </c>
      <c r="R368">
        <f>+E368/'Total x Ano'!$M$30</f>
        <v>0</v>
      </c>
      <c r="S368">
        <f>+F368/'Total x Ano'!$M$30</f>
        <v>1.0023555355084448E-5</v>
      </c>
      <c r="T368">
        <f>+G368/'Total x Ano'!$M$30</f>
        <v>0</v>
      </c>
      <c r="U368">
        <f>+H368/'Total x Ano'!$M$30</f>
        <v>0</v>
      </c>
      <c r="V368">
        <f>+I368/'Total x Ano'!$M$30</f>
        <v>0</v>
      </c>
      <c r="W368">
        <f>+J368/'Total x Ano'!$M$30</f>
        <v>0</v>
      </c>
      <c r="X368">
        <f>+K368/'Total x Ano'!$M$30</f>
        <v>0</v>
      </c>
      <c r="Y368">
        <f>+L368/'Total x Ano'!$M$30</f>
        <v>5.0117776775422245E-5</v>
      </c>
    </row>
    <row r="369" spans="1:25" x14ac:dyDescent="0.25">
      <c r="A369" s="1" t="s">
        <v>22</v>
      </c>
      <c r="B369">
        <f>'[1]SCC x Porte = Média'!B113</f>
        <v>0</v>
      </c>
      <c r="C369">
        <f>'[1]SCC x Porte = Média'!C113</f>
        <v>0</v>
      </c>
      <c r="D369">
        <f>'[1]SCC x Porte = Média'!D113</f>
        <v>6</v>
      </c>
      <c r="E369">
        <f>'[1]SCC x Porte = Média'!E113</f>
        <v>0</v>
      </c>
      <c r="F369">
        <f>'[1]SCC x Porte = Média'!F113</f>
        <v>6</v>
      </c>
      <c r="G369">
        <f>'[1]SCC x Porte = Média'!G113</f>
        <v>0</v>
      </c>
      <c r="H369">
        <f>'[1]SCC x Porte = Média'!H113</f>
        <v>1</v>
      </c>
      <c r="I369">
        <f>'[1]SCC x Porte = Média'!I113</f>
        <v>0</v>
      </c>
      <c r="J369">
        <f>'[1]SCC x Porte = Média'!J113</f>
        <v>0</v>
      </c>
      <c r="K369">
        <f>'[1]SCC x Porte = Média'!K113</f>
        <v>3</v>
      </c>
      <c r="L369">
        <f t="shared" si="13"/>
        <v>16</v>
      </c>
      <c r="N369" s="1" t="s">
        <v>22</v>
      </c>
      <c r="O369">
        <f>+B369/'Total x Ano'!$M$30</f>
        <v>0</v>
      </c>
      <c r="P369">
        <f>+C369/'Total x Ano'!$M$30</f>
        <v>0</v>
      </c>
      <c r="Q369">
        <f>+D369/'Total x Ano'!$M$30</f>
        <v>6.014133213050669E-5</v>
      </c>
      <c r="R369">
        <f>+E369/'Total x Ano'!$M$30</f>
        <v>0</v>
      </c>
      <c r="S369">
        <f>+F369/'Total x Ano'!$M$30</f>
        <v>6.014133213050669E-5</v>
      </c>
      <c r="T369">
        <f>+G369/'Total x Ano'!$M$30</f>
        <v>0</v>
      </c>
      <c r="U369">
        <f>+H369/'Total x Ano'!$M$30</f>
        <v>1.0023555355084448E-5</v>
      </c>
      <c r="V369">
        <f>+I369/'Total x Ano'!$M$30</f>
        <v>0</v>
      </c>
      <c r="W369">
        <f>+J369/'Total x Ano'!$M$30</f>
        <v>0</v>
      </c>
      <c r="X369">
        <f>+K369/'Total x Ano'!$M$30</f>
        <v>3.0070666065253345E-5</v>
      </c>
      <c r="Y369">
        <f>+L369/'Total x Ano'!$M$30</f>
        <v>1.6037688568135117E-4</v>
      </c>
    </row>
    <row r="370" spans="1:25" x14ac:dyDescent="0.25">
      <c r="A370" s="1" t="s">
        <v>21</v>
      </c>
      <c r="B370">
        <f>'[1]SCC x Porte = Média'!B114</f>
        <v>0</v>
      </c>
      <c r="C370">
        <f>'[1]SCC x Porte = Média'!C114</f>
        <v>0</v>
      </c>
      <c r="D370">
        <f>'[1]SCC x Porte = Média'!D114</f>
        <v>2</v>
      </c>
      <c r="E370">
        <f>'[1]SCC x Porte = Média'!E114</f>
        <v>0</v>
      </c>
      <c r="F370">
        <f>'[1]SCC x Porte = Média'!F114</f>
        <v>1</v>
      </c>
      <c r="G370">
        <f>'[1]SCC x Porte = Média'!G114</f>
        <v>0</v>
      </c>
      <c r="H370">
        <f>'[1]SCC x Porte = Média'!H114</f>
        <v>1</v>
      </c>
      <c r="I370">
        <f>'[1]SCC x Porte = Média'!I114</f>
        <v>0</v>
      </c>
      <c r="J370">
        <f>'[1]SCC x Porte = Média'!J114</f>
        <v>0</v>
      </c>
      <c r="K370">
        <f>'[1]SCC x Porte = Média'!K114</f>
        <v>1</v>
      </c>
      <c r="L370">
        <f t="shared" si="13"/>
        <v>5</v>
      </c>
      <c r="N370" s="1" t="s">
        <v>21</v>
      </c>
      <c r="O370">
        <f>+B370/'Total x Ano'!$M$30</f>
        <v>0</v>
      </c>
      <c r="P370">
        <f>+C370/'Total x Ano'!$M$30</f>
        <v>0</v>
      </c>
      <c r="Q370">
        <f>+D370/'Total x Ano'!$M$30</f>
        <v>2.0047110710168897E-5</v>
      </c>
      <c r="R370">
        <f>+E370/'Total x Ano'!$M$30</f>
        <v>0</v>
      </c>
      <c r="S370">
        <f>+F370/'Total x Ano'!$M$30</f>
        <v>1.0023555355084448E-5</v>
      </c>
      <c r="T370">
        <f>+G370/'Total x Ano'!$M$30</f>
        <v>0</v>
      </c>
      <c r="U370">
        <f>+H370/'Total x Ano'!$M$30</f>
        <v>1.0023555355084448E-5</v>
      </c>
      <c r="V370">
        <f>+I370/'Total x Ano'!$M$30</f>
        <v>0</v>
      </c>
      <c r="W370">
        <f>+J370/'Total x Ano'!$M$30</f>
        <v>0</v>
      </c>
      <c r="X370">
        <f>+K370/'Total x Ano'!$M$30</f>
        <v>1.0023555355084448E-5</v>
      </c>
      <c r="Y370">
        <f>+L370/'Total x Ano'!$M$30</f>
        <v>5.0117776775422245E-5</v>
      </c>
    </row>
    <row r="371" spans="1:25" x14ac:dyDescent="0.25">
      <c r="A371" s="1" t="s">
        <v>20</v>
      </c>
      <c r="B371">
        <f>'[1]SCC x Porte = Média'!B115</f>
        <v>2</v>
      </c>
      <c r="C371">
        <f>'[1]SCC x Porte = Média'!C115</f>
        <v>0</v>
      </c>
      <c r="D371">
        <f>'[1]SCC x Porte = Média'!D115</f>
        <v>2</v>
      </c>
      <c r="E371">
        <f>'[1]SCC x Porte = Média'!E115</f>
        <v>0</v>
      </c>
      <c r="F371">
        <f>'[1]SCC x Porte = Média'!F115</f>
        <v>0</v>
      </c>
      <c r="G371">
        <f>'[1]SCC x Porte = Média'!G115</f>
        <v>0</v>
      </c>
      <c r="H371">
        <f>'[1]SCC x Porte = Média'!H115</f>
        <v>0</v>
      </c>
      <c r="I371">
        <f>'[1]SCC x Porte = Média'!I115</f>
        <v>0</v>
      </c>
      <c r="J371">
        <f>'[1]SCC x Porte = Média'!J115</f>
        <v>0</v>
      </c>
      <c r="K371">
        <f>'[1]SCC x Porte = Média'!K115</f>
        <v>0</v>
      </c>
      <c r="L371">
        <f t="shared" si="13"/>
        <v>4</v>
      </c>
      <c r="N371" s="1" t="s">
        <v>20</v>
      </c>
      <c r="O371">
        <f>+B371/'Total x Ano'!$M$30</f>
        <v>2.0047110710168897E-5</v>
      </c>
      <c r="P371">
        <f>+C371/'Total x Ano'!$M$30</f>
        <v>0</v>
      </c>
      <c r="Q371">
        <f>+D371/'Total x Ano'!$M$30</f>
        <v>2.0047110710168897E-5</v>
      </c>
      <c r="R371">
        <f>+E371/'Total x Ano'!$M$30</f>
        <v>0</v>
      </c>
      <c r="S371">
        <f>+F371/'Total x Ano'!$M$30</f>
        <v>0</v>
      </c>
      <c r="T371">
        <f>+G371/'Total x Ano'!$M$30</f>
        <v>0</v>
      </c>
      <c r="U371">
        <f>+H371/'Total x Ano'!$M$30</f>
        <v>0</v>
      </c>
      <c r="V371">
        <f>+I371/'Total x Ano'!$M$30</f>
        <v>0</v>
      </c>
      <c r="W371">
        <f>+J371/'Total x Ano'!$M$30</f>
        <v>0</v>
      </c>
      <c r="X371">
        <f>+K371/'Total x Ano'!$M$30</f>
        <v>0</v>
      </c>
      <c r="Y371">
        <f>+L371/'Total x Ano'!$M$30</f>
        <v>4.0094221420337793E-5</v>
      </c>
    </row>
    <row r="372" spans="1:25" x14ac:dyDescent="0.25">
      <c r="A372" s="1" t="s">
        <v>19</v>
      </c>
      <c r="B372">
        <f>'[1]SCC x Porte = Média'!B116</f>
        <v>0</v>
      </c>
      <c r="C372">
        <f>'[1]SCC x Porte = Média'!C116</f>
        <v>1</v>
      </c>
      <c r="D372">
        <f>'[1]SCC x Porte = Média'!D116</f>
        <v>2</v>
      </c>
      <c r="E372">
        <f>'[1]SCC x Porte = Média'!E116</f>
        <v>0</v>
      </c>
      <c r="F372">
        <f>'[1]SCC x Porte = Média'!F116</f>
        <v>4</v>
      </c>
      <c r="G372">
        <f>'[1]SCC x Porte = Média'!G116</f>
        <v>0</v>
      </c>
      <c r="H372">
        <f>'[1]SCC x Porte = Média'!H116</f>
        <v>1</v>
      </c>
      <c r="I372">
        <f>'[1]SCC x Porte = Média'!I116</f>
        <v>0</v>
      </c>
      <c r="J372">
        <f>'[1]SCC x Porte = Média'!J116</f>
        <v>1</v>
      </c>
      <c r="K372">
        <f>'[1]SCC x Porte = Média'!K116</f>
        <v>5</v>
      </c>
      <c r="L372">
        <f t="shared" si="13"/>
        <v>14</v>
      </c>
      <c r="N372" s="1" t="s">
        <v>19</v>
      </c>
      <c r="O372">
        <f>+B372/'Total x Ano'!$M$30</f>
        <v>0</v>
      </c>
      <c r="P372">
        <f>+C372/'Total x Ano'!$M$30</f>
        <v>1.0023555355084448E-5</v>
      </c>
      <c r="Q372">
        <f>+D372/'Total x Ano'!$M$30</f>
        <v>2.0047110710168897E-5</v>
      </c>
      <c r="R372">
        <f>+E372/'Total x Ano'!$M$30</f>
        <v>0</v>
      </c>
      <c r="S372">
        <f>+F372/'Total x Ano'!$M$30</f>
        <v>4.0094221420337793E-5</v>
      </c>
      <c r="T372">
        <f>+G372/'Total x Ano'!$M$30</f>
        <v>0</v>
      </c>
      <c r="U372">
        <f>+H372/'Total x Ano'!$M$30</f>
        <v>1.0023555355084448E-5</v>
      </c>
      <c r="V372">
        <f>+I372/'Total x Ano'!$M$30</f>
        <v>0</v>
      </c>
      <c r="W372">
        <f>+J372/'Total x Ano'!$M$30</f>
        <v>1.0023555355084448E-5</v>
      </c>
      <c r="X372">
        <f>+K372/'Total x Ano'!$M$30</f>
        <v>5.0117776775422245E-5</v>
      </c>
      <c r="Y372">
        <f>+L372/'Total x Ano'!$M$30</f>
        <v>1.4032977497118227E-4</v>
      </c>
    </row>
    <row r="373" spans="1:25" x14ac:dyDescent="0.25">
      <c r="A373" s="1" t="s">
        <v>18</v>
      </c>
      <c r="B373">
        <f>'[1]SCC x Porte = Média'!B117</f>
        <v>1</v>
      </c>
      <c r="C373">
        <f>'[1]SCC x Porte = Média'!C117</f>
        <v>2</v>
      </c>
      <c r="D373">
        <f>'[1]SCC x Porte = Média'!D117</f>
        <v>11</v>
      </c>
      <c r="E373">
        <f>'[1]SCC x Porte = Média'!E117</f>
        <v>1</v>
      </c>
      <c r="F373">
        <f>'[1]SCC x Porte = Média'!F117</f>
        <v>8</v>
      </c>
      <c r="G373">
        <f>'[1]SCC x Porte = Média'!G117</f>
        <v>1</v>
      </c>
      <c r="H373">
        <f>'[1]SCC x Porte = Média'!H117</f>
        <v>3</v>
      </c>
      <c r="I373">
        <f>'[1]SCC x Porte = Média'!I117</f>
        <v>1</v>
      </c>
      <c r="J373">
        <f>'[1]SCC x Porte = Média'!J117</f>
        <v>1</v>
      </c>
      <c r="K373">
        <f>'[1]SCC x Porte = Média'!K117</f>
        <v>2</v>
      </c>
      <c r="L373">
        <f t="shared" si="13"/>
        <v>31</v>
      </c>
      <c r="N373" s="1" t="s">
        <v>18</v>
      </c>
      <c r="O373">
        <f>+B373/'Total x Ano'!$M$30</f>
        <v>1.0023555355084448E-5</v>
      </c>
      <c r="P373">
        <f>+C373/'Total x Ano'!$M$30</f>
        <v>2.0047110710168897E-5</v>
      </c>
      <c r="Q373">
        <f>+D373/'Total x Ano'!$M$30</f>
        <v>1.1025910890592893E-4</v>
      </c>
      <c r="R373">
        <f>+E373/'Total x Ano'!$M$30</f>
        <v>1.0023555355084448E-5</v>
      </c>
      <c r="S373">
        <f>+F373/'Total x Ano'!$M$30</f>
        <v>8.0188442840675587E-5</v>
      </c>
      <c r="T373">
        <f>+G373/'Total x Ano'!$M$30</f>
        <v>1.0023555355084448E-5</v>
      </c>
      <c r="U373">
        <f>+H373/'Total x Ano'!$M$30</f>
        <v>3.0070666065253345E-5</v>
      </c>
      <c r="V373">
        <f>+I373/'Total x Ano'!$M$30</f>
        <v>1.0023555355084448E-5</v>
      </c>
      <c r="W373">
        <f>+J373/'Total x Ano'!$M$30</f>
        <v>1.0023555355084448E-5</v>
      </c>
      <c r="X373">
        <f>+K373/'Total x Ano'!$M$30</f>
        <v>2.0047110710168897E-5</v>
      </c>
      <c r="Y373">
        <f>+L373/'Total x Ano'!$M$30</f>
        <v>3.1073021600761788E-4</v>
      </c>
    </row>
    <row r="374" spans="1:25" x14ac:dyDescent="0.25">
      <c r="A374" s="1" t="s">
        <v>17</v>
      </c>
      <c r="B374">
        <f>'[1]SCC x Porte = Média'!B118</f>
        <v>0</v>
      </c>
      <c r="C374">
        <f>'[1]SCC x Porte = Média'!C118</f>
        <v>0</v>
      </c>
      <c r="D374">
        <f>'[1]SCC x Porte = Média'!D118</f>
        <v>2</v>
      </c>
      <c r="E374">
        <f>'[1]SCC x Porte = Média'!E118</f>
        <v>0</v>
      </c>
      <c r="F374">
        <f>'[1]SCC x Porte = Média'!F118</f>
        <v>4</v>
      </c>
      <c r="G374">
        <f>'[1]SCC x Porte = Média'!G118</f>
        <v>0</v>
      </c>
      <c r="H374">
        <f>'[1]SCC x Porte = Média'!H118</f>
        <v>0</v>
      </c>
      <c r="I374">
        <f>'[1]SCC x Porte = Média'!I118</f>
        <v>0</v>
      </c>
      <c r="J374">
        <f>'[1]SCC x Porte = Média'!J118</f>
        <v>0</v>
      </c>
      <c r="K374">
        <f>'[1]SCC x Porte = Média'!K118</f>
        <v>1</v>
      </c>
      <c r="L374">
        <f t="shared" si="13"/>
        <v>7</v>
      </c>
      <c r="N374" s="1" t="s">
        <v>17</v>
      </c>
      <c r="O374">
        <f>+B374/'Total x Ano'!$M$30</f>
        <v>0</v>
      </c>
      <c r="P374">
        <f>+C374/'Total x Ano'!$M$30</f>
        <v>0</v>
      </c>
      <c r="Q374">
        <f>+D374/'Total x Ano'!$M$30</f>
        <v>2.0047110710168897E-5</v>
      </c>
      <c r="R374">
        <f>+E374/'Total x Ano'!$M$30</f>
        <v>0</v>
      </c>
      <c r="S374">
        <f>+F374/'Total x Ano'!$M$30</f>
        <v>4.0094221420337793E-5</v>
      </c>
      <c r="T374">
        <f>+G374/'Total x Ano'!$M$30</f>
        <v>0</v>
      </c>
      <c r="U374">
        <f>+H374/'Total x Ano'!$M$30</f>
        <v>0</v>
      </c>
      <c r="V374">
        <f>+I374/'Total x Ano'!$M$30</f>
        <v>0</v>
      </c>
      <c r="W374">
        <f>+J374/'Total x Ano'!$M$30</f>
        <v>0</v>
      </c>
      <c r="X374">
        <f>+K374/'Total x Ano'!$M$30</f>
        <v>1.0023555355084448E-5</v>
      </c>
      <c r="Y374">
        <f>+L374/'Total x Ano'!$M$30</f>
        <v>7.0164887485591135E-5</v>
      </c>
    </row>
    <row r="375" spans="1:25" x14ac:dyDescent="0.25">
      <c r="A375" s="1" t="s">
        <v>16</v>
      </c>
      <c r="B375">
        <f>'[1]SCC x Porte = Média'!B119</f>
        <v>1</v>
      </c>
      <c r="C375">
        <f>'[1]SCC x Porte = Média'!C119</f>
        <v>2</v>
      </c>
      <c r="D375">
        <f>'[1]SCC x Porte = Média'!D119</f>
        <v>19</v>
      </c>
      <c r="E375">
        <f>'[1]SCC x Porte = Média'!E119</f>
        <v>6</v>
      </c>
      <c r="F375">
        <f>'[1]SCC x Porte = Média'!F119</f>
        <v>16</v>
      </c>
      <c r="G375">
        <f>'[1]SCC x Porte = Média'!G119</f>
        <v>2</v>
      </c>
      <c r="H375">
        <f>'[1]SCC x Porte = Média'!H119</f>
        <v>4</v>
      </c>
      <c r="I375">
        <f>'[1]SCC x Porte = Média'!I119</f>
        <v>0</v>
      </c>
      <c r="J375">
        <f>'[1]SCC x Porte = Média'!J119</f>
        <v>3</v>
      </c>
      <c r="K375">
        <f>'[1]SCC x Porte = Média'!K119</f>
        <v>7</v>
      </c>
      <c r="L375">
        <f t="shared" si="13"/>
        <v>60</v>
      </c>
      <c r="N375" s="1" t="s">
        <v>16</v>
      </c>
      <c r="O375">
        <f>+B375/'Total x Ano'!$M$30</f>
        <v>1.0023555355084448E-5</v>
      </c>
      <c r="P375">
        <f>+C375/'Total x Ano'!$M$30</f>
        <v>2.0047110710168897E-5</v>
      </c>
      <c r="Q375">
        <f>+D375/'Total x Ano'!$M$30</f>
        <v>1.9044755174660451E-4</v>
      </c>
      <c r="R375">
        <f>+E375/'Total x Ano'!$M$30</f>
        <v>6.014133213050669E-5</v>
      </c>
      <c r="S375">
        <f>+F375/'Total x Ano'!$M$30</f>
        <v>1.6037688568135117E-4</v>
      </c>
      <c r="T375">
        <f>+G375/'Total x Ano'!$M$30</f>
        <v>2.0047110710168897E-5</v>
      </c>
      <c r="U375">
        <f>+H375/'Total x Ano'!$M$30</f>
        <v>4.0094221420337793E-5</v>
      </c>
      <c r="V375">
        <f>+I375/'Total x Ano'!$M$30</f>
        <v>0</v>
      </c>
      <c r="W375">
        <f>+J375/'Total x Ano'!$M$30</f>
        <v>3.0070666065253345E-5</v>
      </c>
      <c r="X375">
        <f>+K375/'Total x Ano'!$M$30</f>
        <v>7.0164887485591135E-5</v>
      </c>
      <c r="Y375">
        <f>+L375/'Total x Ano'!$M$30</f>
        <v>6.0141332130506694E-4</v>
      </c>
    </row>
    <row r="376" spans="1:25" x14ac:dyDescent="0.25">
      <c r="A376" s="1" t="s">
        <v>15</v>
      </c>
      <c r="B376">
        <f>'[1]SCC x Porte = Média'!B120</f>
        <v>5</v>
      </c>
      <c r="C376">
        <f>'[1]SCC x Porte = Média'!C120</f>
        <v>19</v>
      </c>
      <c r="D376">
        <f>'[1]SCC x Porte = Média'!D120</f>
        <v>31</v>
      </c>
      <c r="E376">
        <f>'[1]SCC x Porte = Média'!E120</f>
        <v>13</v>
      </c>
      <c r="F376">
        <f>'[1]SCC x Porte = Média'!F120</f>
        <v>65</v>
      </c>
      <c r="G376">
        <f>'[1]SCC x Porte = Média'!G120</f>
        <v>17</v>
      </c>
      <c r="H376">
        <f>'[1]SCC x Porte = Média'!H120</f>
        <v>29</v>
      </c>
      <c r="I376">
        <f>'[1]SCC x Porte = Média'!I120</f>
        <v>2</v>
      </c>
      <c r="J376">
        <f>'[1]SCC x Porte = Média'!J120</f>
        <v>3</v>
      </c>
      <c r="K376">
        <f>'[1]SCC x Porte = Média'!K120</f>
        <v>68</v>
      </c>
      <c r="L376">
        <f t="shared" si="13"/>
        <v>252</v>
      </c>
      <c r="N376" s="1" t="s">
        <v>15</v>
      </c>
      <c r="O376">
        <f>+B376/'Total x Ano'!$M$30</f>
        <v>5.0117776775422245E-5</v>
      </c>
      <c r="P376">
        <f>+C376/'Total x Ano'!$M$30</f>
        <v>1.9044755174660451E-4</v>
      </c>
      <c r="Q376">
        <f>+D376/'Total x Ano'!$M$30</f>
        <v>3.1073021600761788E-4</v>
      </c>
      <c r="R376">
        <f>+E376/'Total x Ano'!$M$30</f>
        <v>1.3030621961609783E-4</v>
      </c>
      <c r="S376">
        <f>+F376/'Total x Ano'!$M$30</f>
        <v>6.5153109808048916E-4</v>
      </c>
      <c r="T376">
        <f>+G376/'Total x Ano'!$M$30</f>
        <v>1.7040044103643561E-4</v>
      </c>
      <c r="U376">
        <f>+H376/'Total x Ano'!$M$30</f>
        <v>2.90683105297449E-4</v>
      </c>
      <c r="V376">
        <f>+I376/'Total x Ano'!$M$30</f>
        <v>2.0047110710168897E-5</v>
      </c>
      <c r="W376">
        <f>+J376/'Total x Ano'!$M$30</f>
        <v>3.0070666065253345E-5</v>
      </c>
      <c r="X376">
        <f>+K376/'Total x Ano'!$M$30</f>
        <v>6.8160176414574245E-4</v>
      </c>
      <c r="Y376">
        <f>+L376/'Total x Ano'!$M$30</f>
        <v>2.5259359494812809E-3</v>
      </c>
    </row>
    <row r="377" spans="1:25" x14ac:dyDescent="0.25">
      <c r="A377" s="1" t="s">
        <v>14</v>
      </c>
      <c r="B377">
        <f>'[1]SCC x Porte = Média'!B121</f>
        <v>1</v>
      </c>
      <c r="C377">
        <f>'[1]SCC x Porte = Média'!C121</f>
        <v>4</v>
      </c>
      <c r="D377">
        <f>'[1]SCC x Porte = Média'!D121</f>
        <v>4</v>
      </c>
      <c r="E377">
        <f>'[1]SCC x Porte = Média'!E121</f>
        <v>3</v>
      </c>
      <c r="F377">
        <f>'[1]SCC x Porte = Média'!F121</f>
        <v>10</v>
      </c>
      <c r="G377">
        <f>'[1]SCC x Porte = Média'!G121</f>
        <v>0</v>
      </c>
      <c r="H377">
        <f>'[1]SCC x Porte = Média'!H121</f>
        <v>3</v>
      </c>
      <c r="I377">
        <f>'[1]SCC x Porte = Média'!I121</f>
        <v>0</v>
      </c>
      <c r="J377">
        <f>'[1]SCC x Porte = Média'!J121</f>
        <v>2</v>
      </c>
      <c r="K377">
        <f>'[1]SCC x Porte = Média'!K121</f>
        <v>6</v>
      </c>
      <c r="L377">
        <f t="shared" si="13"/>
        <v>33</v>
      </c>
      <c r="N377" s="1" t="s">
        <v>14</v>
      </c>
      <c r="O377">
        <f>+B377/'Total x Ano'!$M$30</f>
        <v>1.0023555355084448E-5</v>
      </c>
      <c r="P377">
        <f>+C377/'Total x Ano'!$M$30</f>
        <v>4.0094221420337793E-5</v>
      </c>
      <c r="Q377">
        <f>+D377/'Total x Ano'!$M$30</f>
        <v>4.0094221420337793E-5</v>
      </c>
      <c r="R377">
        <f>+E377/'Total x Ano'!$M$30</f>
        <v>3.0070666065253345E-5</v>
      </c>
      <c r="S377">
        <f>+F377/'Total x Ano'!$M$30</f>
        <v>1.0023555355084449E-4</v>
      </c>
      <c r="T377">
        <f>+G377/'Total x Ano'!$M$30</f>
        <v>0</v>
      </c>
      <c r="U377">
        <f>+H377/'Total x Ano'!$M$30</f>
        <v>3.0070666065253345E-5</v>
      </c>
      <c r="V377">
        <f>+I377/'Total x Ano'!$M$30</f>
        <v>0</v>
      </c>
      <c r="W377">
        <f>+J377/'Total x Ano'!$M$30</f>
        <v>2.0047110710168897E-5</v>
      </c>
      <c r="X377">
        <f>+K377/'Total x Ano'!$M$30</f>
        <v>6.014133213050669E-5</v>
      </c>
      <c r="Y377">
        <f>+L377/'Total x Ano'!$M$30</f>
        <v>3.3077732671778681E-4</v>
      </c>
    </row>
    <row r="378" spans="1:25" x14ac:dyDescent="0.25">
      <c r="A378" s="1" t="s">
        <v>13</v>
      </c>
      <c r="B378">
        <f>'[1]SCC x Porte = Média'!B122</f>
        <v>0</v>
      </c>
      <c r="C378">
        <f>'[1]SCC x Porte = Média'!C122</f>
        <v>0</v>
      </c>
      <c r="D378">
        <f>'[1]SCC x Porte = Média'!D122</f>
        <v>3</v>
      </c>
      <c r="E378">
        <f>'[1]SCC x Porte = Média'!E122</f>
        <v>2</v>
      </c>
      <c r="F378">
        <f>'[1]SCC x Porte = Média'!F122</f>
        <v>2</v>
      </c>
      <c r="G378">
        <f>'[1]SCC x Porte = Média'!G122</f>
        <v>0</v>
      </c>
      <c r="H378">
        <f>'[1]SCC x Porte = Média'!H122</f>
        <v>2</v>
      </c>
      <c r="I378">
        <f>'[1]SCC x Porte = Média'!I122</f>
        <v>0</v>
      </c>
      <c r="J378">
        <f>'[1]SCC x Porte = Média'!J122</f>
        <v>0</v>
      </c>
      <c r="K378">
        <f>'[1]SCC x Porte = Média'!K122</f>
        <v>0</v>
      </c>
      <c r="L378">
        <f t="shared" si="13"/>
        <v>9</v>
      </c>
      <c r="N378" s="1" t="s">
        <v>13</v>
      </c>
      <c r="O378">
        <f>+B378/'Total x Ano'!$M$30</f>
        <v>0</v>
      </c>
      <c r="P378">
        <f>+C378/'Total x Ano'!$M$30</f>
        <v>0</v>
      </c>
      <c r="Q378">
        <f>+D378/'Total x Ano'!$M$30</f>
        <v>3.0070666065253345E-5</v>
      </c>
      <c r="R378">
        <f>+E378/'Total x Ano'!$M$30</f>
        <v>2.0047110710168897E-5</v>
      </c>
      <c r="S378">
        <f>+F378/'Total x Ano'!$M$30</f>
        <v>2.0047110710168897E-5</v>
      </c>
      <c r="T378">
        <f>+G378/'Total x Ano'!$M$30</f>
        <v>0</v>
      </c>
      <c r="U378">
        <f>+H378/'Total x Ano'!$M$30</f>
        <v>2.0047110710168897E-5</v>
      </c>
      <c r="V378">
        <f>+I378/'Total x Ano'!$M$30</f>
        <v>0</v>
      </c>
      <c r="W378">
        <f>+J378/'Total x Ano'!$M$30</f>
        <v>0</v>
      </c>
      <c r="X378">
        <f>+K378/'Total x Ano'!$M$30</f>
        <v>0</v>
      </c>
      <c r="Y378">
        <f>+L378/'Total x Ano'!$M$30</f>
        <v>9.0211998195760038E-5</v>
      </c>
    </row>
    <row r="379" spans="1:25" x14ac:dyDescent="0.25">
      <c r="A379" s="1" t="s">
        <v>12</v>
      </c>
      <c r="B379">
        <f>'[1]SCC x Porte = Média'!B123</f>
        <v>2</v>
      </c>
      <c r="C379">
        <f>'[1]SCC x Porte = Média'!C123</f>
        <v>0</v>
      </c>
      <c r="D379">
        <f>'[1]SCC x Porte = Média'!D123</f>
        <v>6</v>
      </c>
      <c r="E379">
        <f>'[1]SCC x Porte = Média'!E123</f>
        <v>2</v>
      </c>
      <c r="F379">
        <f>'[1]SCC x Porte = Média'!F123</f>
        <v>12</v>
      </c>
      <c r="G379">
        <f>'[1]SCC x Porte = Média'!G123</f>
        <v>0</v>
      </c>
      <c r="H379">
        <f>'[1]SCC x Porte = Média'!H123</f>
        <v>3</v>
      </c>
      <c r="I379">
        <f>'[1]SCC x Porte = Média'!I123</f>
        <v>0</v>
      </c>
      <c r="J379">
        <f>'[1]SCC x Porte = Média'!J123</f>
        <v>0</v>
      </c>
      <c r="K379">
        <f>'[1]SCC x Porte = Média'!K123</f>
        <v>5</v>
      </c>
      <c r="L379">
        <f t="shared" si="13"/>
        <v>30</v>
      </c>
      <c r="N379" s="1" t="s">
        <v>12</v>
      </c>
      <c r="O379">
        <f>+B379/'Total x Ano'!$M$30</f>
        <v>2.0047110710168897E-5</v>
      </c>
      <c r="P379">
        <f>+C379/'Total x Ano'!$M$30</f>
        <v>0</v>
      </c>
      <c r="Q379">
        <f>+D379/'Total x Ano'!$M$30</f>
        <v>6.014133213050669E-5</v>
      </c>
      <c r="R379">
        <f>+E379/'Total x Ano'!$M$30</f>
        <v>2.0047110710168897E-5</v>
      </c>
      <c r="S379">
        <f>+F379/'Total x Ano'!$M$30</f>
        <v>1.2028266426101338E-4</v>
      </c>
      <c r="T379">
        <f>+G379/'Total x Ano'!$M$30</f>
        <v>0</v>
      </c>
      <c r="U379">
        <f>+H379/'Total x Ano'!$M$30</f>
        <v>3.0070666065253345E-5</v>
      </c>
      <c r="V379">
        <f>+I379/'Total x Ano'!$M$30</f>
        <v>0</v>
      </c>
      <c r="W379">
        <f>+J379/'Total x Ano'!$M$30</f>
        <v>0</v>
      </c>
      <c r="X379">
        <f>+K379/'Total x Ano'!$M$30</f>
        <v>5.0117776775422245E-5</v>
      </c>
      <c r="Y379">
        <f>+L379/'Total x Ano'!$M$30</f>
        <v>3.0070666065253347E-4</v>
      </c>
    </row>
    <row r="380" spans="1:25" x14ac:dyDescent="0.25">
      <c r="A380" s="1" t="s">
        <v>11</v>
      </c>
      <c r="B380">
        <f>'[1]SCC x Porte = Média'!B124</f>
        <v>0</v>
      </c>
      <c r="C380">
        <f>'[1]SCC x Porte = Média'!C124</f>
        <v>1</v>
      </c>
      <c r="D380">
        <f>'[1]SCC x Porte = Média'!D124</f>
        <v>3</v>
      </c>
      <c r="E380">
        <f>'[1]SCC x Porte = Média'!E124</f>
        <v>0</v>
      </c>
      <c r="F380">
        <f>'[1]SCC x Porte = Média'!F124</f>
        <v>1</v>
      </c>
      <c r="G380">
        <f>'[1]SCC x Porte = Média'!G124</f>
        <v>0</v>
      </c>
      <c r="H380">
        <f>'[1]SCC x Porte = Média'!H124</f>
        <v>0</v>
      </c>
      <c r="I380">
        <f>'[1]SCC x Porte = Média'!I124</f>
        <v>0</v>
      </c>
      <c r="J380">
        <f>'[1]SCC x Porte = Média'!J124</f>
        <v>0</v>
      </c>
      <c r="K380">
        <f>'[1]SCC x Porte = Média'!K124</f>
        <v>1</v>
      </c>
      <c r="L380">
        <f t="shared" si="13"/>
        <v>6</v>
      </c>
      <c r="N380" s="1" t="s">
        <v>11</v>
      </c>
      <c r="O380">
        <f>+B380/'Total x Ano'!$M$30</f>
        <v>0</v>
      </c>
      <c r="P380">
        <f>+C380/'Total x Ano'!$M$30</f>
        <v>1.0023555355084448E-5</v>
      </c>
      <c r="Q380">
        <f>+D380/'Total x Ano'!$M$30</f>
        <v>3.0070666065253345E-5</v>
      </c>
      <c r="R380">
        <f>+E380/'Total x Ano'!$M$30</f>
        <v>0</v>
      </c>
      <c r="S380">
        <f>+F380/'Total x Ano'!$M$30</f>
        <v>1.0023555355084448E-5</v>
      </c>
      <c r="T380">
        <f>+G380/'Total x Ano'!$M$30</f>
        <v>0</v>
      </c>
      <c r="U380">
        <f>+H380/'Total x Ano'!$M$30</f>
        <v>0</v>
      </c>
      <c r="V380">
        <f>+I380/'Total x Ano'!$M$30</f>
        <v>0</v>
      </c>
      <c r="W380">
        <f>+J380/'Total x Ano'!$M$30</f>
        <v>0</v>
      </c>
      <c r="X380">
        <f>+K380/'Total x Ano'!$M$30</f>
        <v>1.0023555355084448E-5</v>
      </c>
      <c r="Y380">
        <f>+L380/'Total x Ano'!$M$30</f>
        <v>6.014133213050669E-5</v>
      </c>
    </row>
    <row r="381" spans="1:25" x14ac:dyDescent="0.25">
      <c r="A381" s="1" t="s">
        <v>10</v>
      </c>
      <c r="B381">
        <f>'[1]SCC x Porte = Média'!B125</f>
        <v>0</v>
      </c>
      <c r="C381">
        <f>'[1]SCC x Porte = Média'!C125</f>
        <v>0</v>
      </c>
      <c r="D381">
        <f>'[1]SCC x Porte = Média'!D125</f>
        <v>2</v>
      </c>
      <c r="E381">
        <f>'[1]SCC x Porte = Média'!E125</f>
        <v>0</v>
      </c>
      <c r="F381">
        <f>'[1]SCC x Porte = Média'!F125</f>
        <v>0</v>
      </c>
      <c r="G381">
        <f>'[1]SCC x Porte = Média'!G125</f>
        <v>0</v>
      </c>
      <c r="H381">
        <f>'[1]SCC x Porte = Média'!H125</f>
        <v>0</v>
      </c>
      <c r="I381">
        <f>'[1]SCC x Porte = Média'!I125</f>
        <v>0</v>
      </c>
      <c r="J381">
        <f>'[1]SCC x Porte = Média'!J125</f>
        <v>0</v>
      </c>
      <c r="K381">
        <f>'[1]SCC x Porte = Média'!K125</f>
        <v>1</v>
      </c>
      <c r="L381">
        <f t="shared" si="13"/>
        <v>3</v>
      </c>
      <c r="N381" s="1" t="s">
        <v>10</v>
      </c>
      <c r="O381">
        <f>+B381/'Total x Ano'!$M$30</f>
        <v>0</v>
      </c>
      <c r="P381">
        <f>+C381/'Total x Ano'!$M$30</f>
        <v>0</v>
      </c>
      <c r="Q381">
        <f>+D381/'Total x Ano'!$M$30</f>
        <v>2.0047110710168897E-5</v>
      </c>
      <c r="R381">
        <f>+E381/'Total x Ano'!$M$30</f>
        <v>0</v>
      </c>
      <c r="S381">
        <f>+F381/'Total x Ano'!$M$30</f>
        <v>0</v>
      </c>
      <c r="T381">
        <f>+G381/'Total x Ano'!$M$30</f>
        <v>0</v>
      </c>
      <c r="U381">
        <f>+H381/'Total x Ano'!$M$30</f>
        <v>0</v>
      </c>
      <c r="V381">
        <f>+I381/'Total x Ano'!$M$30</f>
        <v>0</v>
      </c>
      <c r="W381">
        <f>+J381/'Total x Ano'!$M$30</f>
        <v>0</v>
      </c>
      <c r="X381">
        <f>+K381/'Total x Ano'!$M$30</f>
        <v>1.0023555355084448E-5</v>
      </c>
      <c r="Y381">
        <f>+L381/'Total x Ano'!$M$30</f>
        <v>3.0070666065253345E-5</v>
      </c>
    </row>
    <row r="382" spans="1:25" x14ac:dyDescent="0.25">
      <c r="A382" s="1" t="s">
        <v>9</v>
      </c>
      <c r="B382">
        <f>'[1]SCC x Porte = Média'!B126</f>
        <v>0</v>
      </c>
      <c r="C382">
        <f>'[1]SCC x Porte = Média'!C126</f>
        <v>0</v>
      </c>
      <c r="D382">
        <f>'[1]SCC x Porte = Média'!D126</f>
        <v>3</v>
      </c>
      <c r="E382">
        <f>'[1]SCC x Porte = Média'!E126</f>
        <v>0</v>
      </c>
      <c r="F382">
        <f>'[1]SCC x Porte = Média'!F126</f>
        <v>2</v>
      </c>
      <c r="G382">
        <f>'[1]SCC x Porte = Média'!G126</f>
        <v>0</v>
      </c>
      <c r="H382">
        <f>'[1]SCC x Porte = Média'!H126</f>
        <v>2</v>
      </c>
      <c r="I382">
        <f>'[1]SCC x Porte = Média'!I126</f>
        <v>0</v>
      </c>
      <c r="J382">
        <f>'[1]SCC x Porte = Média'!J126</f>
        <v>0</v>
      </c>
      <c r="K382">
        <f>'[1]SCC x Porte = Média'!K126</f>
        <v>2</v>
      </c>
      <c r="L382">
        <f t="shared" si="13"/>
        <v>9</v>
      </c>
      <c r="N382" s="1" t="s">
        <v>9</v>
      </c>
      <c r="O382">
        <f>+B382/'Total x Ano'!$M$30</f>
        <v>0</v>
      </c>
      <c r="P382">
        <f>+C382/'Total x Ano'!$M$30</f>
        <v>0</v>
      </c>
      <c r="Q382">
        <f>+D382/'Total x Ano'!$M$30</f>
        <v>3.0070666065253345E-5</v>
      </c>
      <c r="R382">
        <f>+E382/'Total x Ano'!$M$30</f>
        <v>0</v>
      </c>
      <c r="S382">
        <f>+F382/'Total x Ano'!$M$30</f>
        <v>2.0047110710168897E-5</v>
      </c>
      <c r="T382">
        <f>+G382/'Total x Ano'!$M$30</f>
        <v>0</v>
      </c>
      <c r="U382">
        <f>+H382/'Total x Ano'!$M$30</f>
        <v>2.0047110710168897E-5</v>
      </c>
      <c r="V382">
        <f>+I382/'Total x Ano'!$M$30</f>
        <v>0</v>
      </c>
      <c r="W382">
        <f>+J382/'Total x Ano'!$M$30</f>
        <v>0</v>
      </c>
      <c r="X382">
        <f>+K382/'Total x Ano'!$M$30</f>
        <v>2.0047110710168897E-5</v>
      </c>
      <c r="Y382">
        <f>+L382/'Total x Ano'!$M$30</f>
        <v>9.0211998195760038E-5</v>
      </c>
    </row>
    <row r="383" spans="1:25" x14ac:dyDescent="0.25">
      <c r="A383" s="1" t="s">
        <v>8</v>
      </c>
      <c r="B383">
        <f>'[1]SCC x Porte = Média'!B127</f>
        <v>0</v>
      </c>
      <c r="C383">
        <f>'[1]SCC x Porte = Média'!C127</f>
        <v>0</v>
      </c>
      <c r="D383">
        <f>'[1]SCC x Porte = Média'!D127</f>
        <v>5</v>
      </c>
      <c r="E383">
        <f>'[1]SCC x Porte = Média'!E127</f>
        <v>1</v>
      </c>
      <c r="F383">
        <f>'[1]SCC x Porte = Média'!F127</f>
        <v>0</v>
      </c>
      <c r="G383">
        <f>'[1]SCC x Porte = Média'!G127</f>
        <v>0</v>
      </c>
      <c r="H383">
        <f>'[1]SCC x Porte = Média'!H127</f>
        <v>1</v>
      </c>
      <c r="I383">
        <f>'[1]SCC x Porte = Média'!I127</f>
        <v>0</v>
      </c>
      <c r="J383">
        <f>'[1]SCC x Porte = Média'!J127</f>
        <v>0</v>
      </c>
      <c r="K383">
        <f>'[1]SCC x Porte = Média'!K127</f>
        <v>1</v>
      </c>
      <c r="L383">
        <f t="shared" si="13"/>
        <v>8</v>
      </c>
      <c r="N383" s="1" t="s">
        <v>8</v>
      </c>
      <c r="O383">
        <f>+B383/'Total x Ano'!$M$30</f>
        <v>0</v>
      </c>
      <c r="P383">
        <f>+C383/'Total x Ano'!$M$30</f>
        <v>0</v>
      </c>
      <c r="Q383">
        <f>+D383/'Total x Ano'!$M$30</f>
        <v>5.0117776775422245E-5</v>
      </c>
      <c r="R383">
        <f>+E383/'Total x Ano'!$M$30</f>
        <v>1.0023555355084448E-5</v>
      </c>
      <c r="S383">
        <f>+F383/'Total x Ano'!$M$30</f>
        <v>0</v>
      </c>
      <c r="T383">
        <f>+G383/'Total x Ano'!$M$30</f>
        <v>0</v>
      </c>
      <c r="U383">
        <f>+H383/'Total x Ano'!$M$30</f>
        <v>1.0023555355084448E-5</v>
      </c>
      <c r="V383">
        <f>+I383/'Total x Ano'!$M$30</f>
        <v>0</v>
      </c>
      <c r="W383">
        <f>+J383/'Total x Ano'!$M$30</f>
        <v>0</v>
      </c>
      <c r="X383">
        <f>+K383/'Total x Ano'!$M$30</f>
        <v>1.0023555355084448E-5</v>
      </c>
      <c r="Y383">
        <f>+L383/'Total x Ano'!$M$30</f>
        <v>8.0188442840675587E-5</v>
      </c>
    </row>
    <row r="384" spans="1:25" x14ac:dyDescent="0.25">
      <c r="A384" s="1" t="s">
        <v>7</v>
      </c>
      <c r="B384">
        <f>'[1]SCC x Porte = Média'!B128</f>
        <v>14</v>
      </c>
      <c r="C384">
        <f>'[1]SCC x Porte = Média'!C128</f>
        <v>35</v>
      </c>
      <c r="D384">
        <f>'[1]SCC x Porte = Média'!D128</f>
        <v>130</v>
      </c>
      <c r="E384">
        <f>'[1]SCC x Porte = Média'!E128</f>
        <v>29</v>
      </c>
      <c r="F384">
        <f>'[1]SCC x Porte = Média'!F128</f>
        <v>143</v>
      </c>
      <c r="G384">
        <f>'[1]SCC x Porte = Média'!G128</f>
        <v>25</v>
      </c>
      <c r="H384">
        <f>'[1]SCC x Porte = Média'!H128</f>
        <v>50</v>
      </c>
      <c r="I384">
        <f>'[1]SCC x Porte = Média'!I128</f>
        <v>3</v>
      </c>
      <c r="J384">
        <f>'[1]SCC x Porte = Média'!J128</f>
        <v>13</v>
      </c>
      <c r="K384">
        <f>'[1]SCC x Porte = Média'!K128</f>
        <v>108</v>
      </c>
      <c r="L384">
        <f t="shared" si="13"/>
        <v>550</v>
      </c>
      <c r="N384" s="1" t="s">
        <v>7</v>
      </c>
      <c r="O384">
        <f>+B384/'Total x Ano'!$M$30</f>
        <v>1.4032977497118227E-4</v>
      </c>
      <c r="P384">
        <f>+C384/'Total x Ano'!$M$30</f>
        <v>3.5082443742795569E-4</v>
      </c>
      <c r="Q384">
        <f>+D384/'Total x Ano'!$M$30</f>
        <v>1.3030621961609783E-3</v>
      </c>
      <c r="R384">
        <f>+E384/'Total x Ano'!$M$30</f>
        <v>2.90683105297449E-4</v>
      </c>
      <c r="S384">
        <f>+F384/'Total x Ano'!$M$30</f>
        <v>1.4333684157770761E-3</v>
      </c>
      <c r="T384">
        <f>+G384/'Total x Ano'!$M$30</f>
        <v>2.505888838771112E-4</v>
      </c>
      <c r="U384">
        <f>+H384/'Total x Ano'!$M$30</f>
        <v>5.011777677542224E-4</v>
      </c>
      <c r="V384">
        <f>+I384/'Total x Ano'!$M$30</f>
        <v>3.0070666065253345E-5</v>
      </c>
      <c r="W384">
        <f>+J384/'Total x Ano'!$M$30</f>
        <v>1.3030621961609783E-4</v>
      </c>
      <c r="X384">
        <f>+K384/'Total x Ano'!$M$30</f>
        <v>1.0825439783491205E-3</v>
      </c>
      <c r="Y384">
        <f>+L384/'Total x Ano'!$M$30</f>
        <v>5.5129554452964464E-3</v>
      </c>
    </row>
    <row r="387" spans="1:25" x14ac:dyDescent="0.25">
      <c r="B387" s="1">
        <f>B355+1</f>
        <v>2019</v>
      </c>
      <c r="C387" s="1">
        <f t="shared" ref="C387:L387" si="14">C355+1</f>
        <v>2019</v>
      </c>
      <c r="D387" s="1">
        <f t="shared" si="14"/>
        <v>2019</v>
      </c>
      <c r="E387" s="1">
        <f t="shared" si="14"/>
        <v>2019</v>
      </c>
      <c r="F387" s="1">
        <f t="shared" si="14"/>
        <v>2019</v>
      </c>
      <c r="G387" s="1">
        <f t="shared" si="14"/>
        <v>2019</v>
      </c>
      <c r="H387" s="1">
        <f t="shared" si="14"/>
        <v>2019</v>
      </c>
      <c r="I387" s="1">
        <f t="shared" si="14"/>
        <v>2019</v>
      </c>
      <c r="J387" s="1">
        <f t="shared" si="14"/>
        <v>2019</v>
      </c>
      <c r="K387" s="1">
        <f t="shared" si="14"/>
        <v>2019</v>
      </c>
      <c r="L387" s="1">
        <f t="shared" si="14"/>
        <v>2019</v>
      </c>
      <c r="N387" s="1"/>
      <c r="O387" s="23">
        <f>$L387</f>
        <v>2019</v>
      </c>
      <c r="P387" s="23">
        <f t="shared" ref="P387:Y387" si="15">$L387</f>
        <v>2019</v>
      </c>
      <c r="Q387" s="23">
        <f t="shared" si="15"/>
        <v>2019</v>
      </c>
      <c r="R387" s="23">
        <f t="shared" si="15"/>
        <v>2019</v>
      </c>
      <c r="S387" s="23">
        <f t="shared" si="15"/>
        <v>2019</v>
      </c>
      <c r="T387" s="23">
        <f t="shared" si="15"/>
        <v>2019</v>
      </c>
      <c r="U387" s="23">
        <f t="shared" si="15"/>
        <v>2019</v>
      </c>
      <c r="V387" s="23">
        <f t="shared" si="15"/>
        <v>2019</v>
      </c>
      <c r="W387" s="23">
        <f t="shared" si="15"/>
        <v>2019</v>
      </c>
      <c r="X387" s="23">
        <f t="shared" si="15"/>
        <v>2019</v>
      </c>
      <c r="Y387" s="23">
        <f t="shared" si="15"/>
        <v>2019</v>
      </c>
    </row>
    <row r="388" spans="1:25" x14ac:dyDescent="0.25">
      <c r="B388" s="1" t="s">
        <v>505</v>
      </c>
      <c r="C388" s="1" t="s">
        <v>550</v>
      </c>
      <c r="D388" s="1" t="s">
        <v>1</v>
      </c>
      <c r="E388" s="1" t="s">
        <v>531</v>
      </c>
      <c r="F388" s="1" t="s">
        <v>510</v>
      </c>
      <c r="G388" s="1" t="s">
        <v>537</v>
      </c>
      <c r="H388" s="1" t="s">
        <v>2</v>
      </c>
      <c r="I388" s="1" t="s">
        <v>3</v>
      </c>
      <c r="J388" s="1" t="s">
        <v>6</v>
      </c>
      <c r="K388" s="1" t="s">
        <v>533</v>
      </c>
      <c r="L388" s="1" t="s">
        <v>565</v>
      </c>
      <c r="N388" s="1"/>
      <c r="O388" s="1" t="s">
        <v>505</v>
      </c>
      <c r="P388" s="1" t="s">
        <v>541</v>
      </c>
      <c r="Q388" s="1" t="s">
        <v>1</v>
      </c>
      <c r="R388" s="1" t="s">
        <v>531</v>
      </c>
      <c r="S388" s="1" t="s">
        <v>510</v>
      </c>
      <c r="T388" s="1" t="s">
        <v>537</v>
      </c>
      <c r="U388" s="1" t="s">
        <v>2</v>
      </c>
      <c r="V388" s="1" t="s">
        <v>3</v>
      </c>
      <c r="W388" s="1" t="s">
        <v>6</v>
      </c>
      <c r="X388" s="1" t="s">
        <v>533</v>
      </c>
      <c r="Y388" s="1" t="s">
        <v>565</v>
      </c>
    </row>
    <row r="389" spans="1:25" x14ac:dyDescent="0.25">
      <c r="A389" s="1" t="s">
        <v>34</v>
      </c>
      <c r="B389">
        <f>'[1]SCC x Porte = Média'!B133</f>
        <v>0</v>
      </c>
      <c r="C389">
        <f>'[1]SCC x Porte = Média'!C133</f>
        <v>0</v>
      </c>
      <c r="D389">
        <f>'[1]SCC x Porte = Média'!D133</f>
        <v>0</v>
      </c>
      <c r="E389">
        <f>'[1]SCC x Porte = Média'!E133</f>
        <v>0</v>
      </c>
      <c r="F389">
        <f>'[1]SCC x Porte = Média'!F133</f>
        <v>0</v>
      </c>
      <c r="G389">
        <f>'[1]SCC x Porte = Média'!G133</f>
        <v>0</v>
      </c>
      <c r="H389">
        <f>'[1]SCC x Porte = Média'!H133</f>
        <v>0</v>
      </c>
      <c r="I389">
        <f>'[1]SCC x Porte = Média'!I133</f>
        <v>0</v>
      </c>
      <c r="J389">
        <f>'[1]SCC x Porte = Média'!J133</f>
        <v>0</v>
      </c>
      <c r="K389">
        <f>'[1]SCC x Porte = Média'!K133</f>
        <v>0</v>
      </c>
      <c r="L389">
        <f>SUM(B389:K389)</f>
        <v>0</v>
      </c>
      <c r="N389" s="1" t="s">
        <v>34</v>
      </c>
      <c r="O389">
        <f>+B389/'Total x Ano'!$N$30</f>
        <v>0</v>
      </c>
      <c r="P389">
        <f>+C389/'Total x Ano'!$N$30</f>
        <v>0</v>
      </c>
      <c r="Q389">
        <f>+D389/'Total x Ano'!$N$30</f>
        <v>0</v>
      </c>
      <c r="R389">
        <f>+E389/'Total x Ano'!$N$30</f>
        <v>0</v>
      </c>
      <c r="S389">
        <f>+F389/'Total x Ano'!$N$30</f>
        <v>0</v>
      </c>
      <c r="T389">
        <f>+G389/'Total x Ano'!$N$30</f>
        <v>0</v>
      </c>
      <c r="U389">
        <f>+H389/'Total x Ano'!$N$30</f>
        <v>0</v>
      </c>
      <c r="V389">
        <f>+I389/'Total x Ano'!$N$30</f>
        <v>0</v>
      </c>
      <c r="W389">
        <f>+J389/'Total x Ano'!$N$30</f>
        <v>0</v>
      </c>
      <c r="X389">
        <f>+K389/'Total x Ano'!$N$30</f>
        <v>0</v>
      </c>
      <c r="Y389">
        <f>+L389/'Total x Ano'!$N$30</f>
        <v>0</v>
      </c>
    </row>
    <row r="390" spans="1:25" x14ac:dyDescent="0.25">
      <c r="A390" s="1" t="s">
        <v>33</v>
      </c>
      <c r="B390">
        <f>'[1]SCC x Porte = Média'!B134</f>
        <v>0</v>
      </c>
      <c r="C390">
        <f>'[1]SCC x Porte = Média'!C134</f>
        <v>0</v>
      </c>
      <c r="D390">
        <f>'[1]SCC x Porte = Média'!D134</f>
        <v>0</v>
      </c>
      <c r="E390">
        <f>'[1]SCC x Porte = Média'!E134</f>
        <v>0</v>
      </c>
      <c r="F390">
        <f>'[1]SCC x Porte = Média'!F134</f>
        <v>0</v>
      </c>
      <c r="G390">
        <f>'[1]SCC x Porte = Média'!G134</f>
        <v>0</v>
      </c>
      <c r="H390">
        <f>'[1]SCC x Porte = Média'!H134</f>
        <v>0</v>
      </c>
      <c r="I390">
        <f>'[1]SCC x Porte = Média'!I134</f>
        <v>0</v>
      </c>
      <c r="J390">
        <f>'[1]SCC x Porte = Média'!J134</f>
        <v>1</v>
      </c>
      <c r="K390">
        <f>'[1]SCC x Porte = Média'!K134</f>
        <v>0</v>
      </c>
      <c r="L390">
        <f t="shared" ref="L390:L416" si="16">SUM(B390:K390)</f>
        <v>1</v>
      </c>
      <c r="N390" s="1" t="s">
        <v>33</v>
      </c>
      <c r="O390">
        <f>+B390/'Total x Ano'!$N$30</f>
        <v>0</v>
      </c>
      <c r="P390">
        <f>+C390/'Total x Ano'!$N$30</f>
        <v>0</v>
      </c>
      <c r="Q390">
        <f>+D390/'Total x Ano'!$N$30</f>
        <v>0</v>
      </c>
      <c r="R390">
        <f>+E390/'Total x Ano'!$N$30</f>
        <v>0</v>
      </c>
      <c r="S390">
        <f>+F390/'Total x Ano'!$N$30</f>
        <v>0</v>
      </c>
      <c r="T390">
        <f>+G390/'Total x Ano'!$N$30</f>
        <v>0</v>
      </c>
      <c r="U390">
        <f>+H390/'Total x Ano'!$N$30</f>
        <v>0</v>
      </c>
      <c r="V390">
        <f>+I390/'Total x Ano'!$N$30</f>
        <v>0</v>
      </c>
      <c r="W390">
        <f>+J390/'Total x Ano'!$N$30</f>
        <v>1.0198566081608925E-5</v>
      </c>
      <c r="X390">
        <f>+K390/'Total x Ano'!$N$30</f>
        <v>0</v>
      </c>
      <c r="Y390">
        <f>+L390/'Total x Ano'!$N$30</f>
        <v>1.0198566081608925E-5</v>
      </c>
    </row>
    <row r="391" spans="1:25" x14ac:dyDescent="0.25">
      <c r="A391" s="1" t="s">
        <v>32</v>
      </c>
      <c r="B391">
        <f>'[1]SCC x Porte = Média'!B135</f>
        <v>1</v>
      </c>
      <c r="C391">
        <f>'[1]SCC x Porte = Média'!C135</f>
        <v>0</v>
      </c>
      <c r="D391">
        <f>'[1]SCC x Porte = Média'!D135</f>
        <v>3</v>
      </c>
      <c r="E391">
        <f>'[1]SCC x Porte = Média'!E135</f>
        <v>0</v>
      </c>
      <c r="F391">
        <f>'[1]SCC x Porte = Média'!F135</f>
        <v>4</v>
      </c>
      <c r="G391">
        <f>'[1]SCC x Porte = Média'!G135</f>
        <v>0</v>
      </c>
      <c r="H391">
        <f>'[1]SCC x Porte = Média'!H135</f>
        <v>0</v>
      </c>
      <c r="I391">
        <f>'[1]SCC x Porte = Média'!I135</f>
        <v>0</v>
      </c>
      <c r="J391">
        <f>'[1]SCC x Porte = Média'!J135</f>
        <v>0</v>
      </c>
      <c r="K391">
        <f>'[1]SCC x Porte = Média'!K135</f>
        <v>0</v>
      </c>
      <c r="L391">
        <f t="shared" si="16"/>
        <v>8</v>
      </c>
      <c r="N391" s="1" t="s">
        <v>32</v>
      </c>
      <c r="O391">
        <f>+B391/'Total x Ano'!$N$30</f>
        <v>1.0198566081608925E-5</v>
      </c>
      <c r="P391">
        <f>+C391/'Total x Ano'!$N$30</f>
        <v>0</v>
      </c>
      <c r="Q391">
        <f>+D391/'Total x Ano'!$N$30</f>
        <v>3.059569824482678E-5</v>
      </c>
      <c r="R391">
        <f>+E391/'Total x Ano'!$N$30</f>
        <v>0</v>
      </c>
      <c r="S391">
        <f>+F391/'Total x Ano'!$N$30</f>
        <v>4.0794264326435701E-5</v>
      </c>
      <c r="T391">
        <f>+G391/'Total x Ano'!$N$30</f>
        <v>0</v>
      </c>
      <c r="U391">
        <f>+H391/'Total x Ano'!$N$30</f>
        <v>0</v>
      </c>
      <c r="V391">
        <f>+I391/'Total x Ano'!$N$30</f>
        <v>0</v>
      </c>
      <c r="W391">
        <f>+J391/'Total x Ano'!$N$30</f>
        <v>0</v>
      </c>
      <c r="X391">
        <f>+K391/'Total x Ano'!$N$30</f>
        <v>0</v>
      </c>
      <c r="Y391">
        <f>+L391/'Total x Ano'!$N$30</f>
        <v>8.1588528652871403E-5</v>
      </c>
    </row>
    <row r="392" spans="1:25" x14ac:dyDescent="0.25">
      <c r="A392" s="1" t="s">
        <v>31</v>
      </c>
      <c r="B392">
        <f>'[1]SCC x Porte = Média'!B136</f>
        <v>0</v>
      </c>
      <c r="C392">
        <f>'[1]SCC x Porte = Média'!C136</f>
        <v>1</v>
      </c>
      <c r="D392">
        <f>'[1]SCC x Porte = Média'!D136</f>
        <v>0</v>
      </c>
      <c r="E392">
        <f>'[1]SCC x Porte = Média'!E136</f>
        <v>0</v>
      </c>
      <c r="F392">
        <f>'[1]SCC x Porte = Média'!F136</f>
        <v>0</v>
      </c>
      <c r="G392">
        <f>'[1]SCC x Porte = Média'!G136</f>
        <v>0</v>
      </c>
      <c r="H392">
        <f>'[1]SCC x Porte = Média'!H136</f>
        <v>0</v>
      </c>
      <c r="I392">
        <f>'[1]SCC x Porte = Média'!I136</f>
        <v>0</v>
      </c>
      <c r="J392">
        <f>'[1]SCC x Porte = Média'!J136</f>
        <v>0</v>
      </c>
      <c r="K392">
        <f>'[1]SCC x Porte = Média'!K136</f>
        <v>0</v>
      </c>
      <c r="L392">
        <f t="shared" si="16"/>
        <v>1</v>
      </c>
      <c r="N392" s="1" t="s">
        <v>31</v>
      </c>
      <c r="O392">
        <f>+B392/'Total x Ano'!$N$30</f>
        <v>0</v>
      </c>
      <c r="P392">
        <f>+C392/'Total x Ano'!$N$30</f>
        <v>1.0198566081608925E-5</v>
      </c>
      <c r="Q392">
        <f>+D392/'Total x Ano'!$N$30</f>
        <v>0</v>
      </c>
      <c r="R392">
        <f>+E392/'Total x Ano'!$N$30</f>
        <v>0</v>
      </c>
      <c r="S392">
        <f>+F392/'Total x Ano'!$N$30</f>
        <v>0</v>
      </c>
      <c r="T392">
        <f>+G392/'Total x Ano'!$N$30</f>
        <v>0</v>
      </c>
      <c r="U392">
        <f>+H392/'Total x Ano'!$N$30</f>
        <v>0</v>
      </c>
      <c r="V392">
        <f>+I392/'Total x Ano'!$N$30</f>
        <v>0</v>
      </c>
      <c r="W392">
        <f>+J392/'Total x Ano'!$N$30</f>
        <v>0</v>
      </c>
      <c r="X392">
        <f>+K392/'Total x Ano'!$N$30</f>
        <v>0</v>
      </c>
      <c r="Y392">
        <f>+L392/'Total x Ano'!$N$30</f>
        <v>1.0198566081608925E-5</v>
      </c>
    </row>
    <row r="393" spans="1:25" x14ac:dyDescent="0.25">
      <c r="A393" s="1" t="s">
        <v>30</v>
      </c>
      <c r="B393">
        <f>'[1]SCC x Porte = Média'!B137</f>
        <v>1</v>
      </c>
      <c r="C393">
        <f>'[1]SCC x Porte = Média'!C137</f>
        <v>1</v>
      </c>
      <c r="D393">
        <f>'[1]SCC x Porte = Média'!D137</f>
        <v>3</v>
      </c>
      <c r="E393">
        <f>'[1]SCC x Porte = Média'!E137</f>
        <v>0</v>
      </c>
      <c r="F393">
        <f>'[1]SCC x Porte = Média'!F137</f>
        <v>1</v>
      </c>
      <c r="G393">
        <f>'[1]SCC x Porte = Média'!G137</f>
        <v>2</v>
      </c>
      <c r="H393">
        <f>'[1]SCC x Porte = Média'!H137</f>
        <v>0</v>
      </c>
      <c r="I393">
        <f>'[1]SCC x Porte = Média'!I137</f>
        <v>0</v>
      </c>
      <c r="J393">
        <f>'[1]SCC x Porte = Média'!J137</f>
        <v>1</v>
      </c>
      <c r="K393">
        <f>'[1]SCC x Porte = Média'!K137</f>
        <v>2</v>
      </c>
      <c r="L393">
        <f t="shared" si="16"/>
        <v>11</v>
      </c>
      <c r="N393" s="1" t="s">
        <v>30</v>
      </c>
      <c r="O393">
        <f>+B393/'Total x Ano'!$N$30</f>
        <v>1.0198566081608925E-5</v>
      </c>
      <c r="P393">
        <f>+C393/'Total x Ano'!$N$30</f>
        <v>1.0198566081608925E-5</v>
      </c>
      <c r="Q393">
        <f>+D393/'Total x Ano'!$N$30</f>
        <v>3.059569824482678E-5</v>
      </c>
      <c r="R393">
        <f>+E393/'Total x Ano'!$N$30</f>
        <v>0</v>
      </c>
      <c r="S393">
        <f>+F393/'Total x Ano'!$N$30</f>
        <v>1.0198566081608925E-5</v>
      </c>
      <c r="T393">
        <f>+G393/'Total x Ano'!$N$30</f>
        <v>2.0397132163217851E-5</v>
      </c>
      <c r="U393">
        <f>+H393/'Total x Ano'!$N$30</f>
        <v>0</v>
      </c>
      <c r="V393">
        <f>+I393/'Total x Ano'!$N$30</f>
        <v>0</v>
      </c>
      <c r="W393">
        <f>+J393/'Total x Ano'!$N$30</f>
        <v>1.0198566081608925E-5</v>
      </c>
      <c r="X393">
        <f>+K393/'Total x Ano'!$N$30</f>
        <v>2.0397132163217851E-5</v>
      </c>
      <c r="Y393">
        <f>+L393/'Total x Ano'!$N$30</f>
        <v>1.1218422689769819E-4</v>
      </c>
    </row>
    <row r="394" spans="1:25" x14ac:dyDescent="0.25">
      <c r="A394" s="1" t="s">
        <v>29</v>
      </c>
      <c r="B394">
        <f>'[1]SCC x Porte = Média'!B138</f>
        <v>0</v>
      </c>
      <c r="C394">
        <f>'[1]SCC x Porte = Média'!C138</f>
        <v>0</v>
      </c>
      <c r="D394">
        <f>'[1]SCC x Porte = Média'!D138</f>
        <v>0</v>
      </c>
      <c r="E394">
        <f>'[1]SCC x Porte = Média'!E138</f>
        <v>0</v>
      </c>
      <c r="F394">
        <f>'[1]SCC x Porte = Média'!F138</f>
        <v>0</v>
      </c>
      <c r="G394">
        <f>'[1]SCC x Porte = Média'!G138</f>
        <v>0</v>
      </c>
      <c r="H394">
        <f>'[1]SCC x Porte = Média'!H138</f>
        <v>0</v>
      </c>
      <c r="I394">
        <f>'[1]SCC x Porte = Média'!I138</f>
        <v>0</v>
      </c>
      <c r="J394">
        <f>'[1]SCC x Porte = Média'!J138</f>
        <v>0</v>
      </c>
      <c r="K394">
        <f>'[1]SCC x Porte = Média'!K138</f>
        <v>1</v>
      </c>
      <c r="L394">
        <f t="shared" si="16"/>
        <v>1</v>
      </c>
      <c r="N394" s="1" t="s">
        <v>29</v>
      </c>
      <c r="O394">
        <f>+B394/'Total x Ano'!$N$30</f>
        <v>0</v>
      </c>
      <c r="P394">
        <f>+C394/'Total x Ano'!$N$30</f>
        <v>0</v>
      </c>
      <c r="Q394">
        <f>+D394/'Total x Ano'!$N$30</f>
        <v>0</v>
      </c>
      <c r="R394">
        <f>+E394/'Total x Ano'!$N$30</f>
        <v>0</v>
      </c>
      <c r="S394">
        <f>+F394/'Total x Ano'!$N$30</f>
        <v>0</v>
      </c>
      <c r="T394">
        <f>+G394/'Total x Ano'!$N$30</f>
        <v>0</v>
      </c>
      <c r="U394">
        <f>+H394/'Total x Ano'!$N$30</f>
        <v>0</v>
      </c>
      <c r="V394">
        <f>+I394/'Total x Ano'!$N$30</f>
        <v>0</v>
      </c>
      <c r="W394">
        <f>+J394/'Total x Ano'!$N$30</f>
        <v>0</v>
      </c>
      <c r="X394">
        <f>+K394/'Total x Ano'!$N$30</f>
        <v>1.0198566081608925E-5</v>
      </c>
      <c r="Y394">
        <f>+L394/'Total x Ano'!$N$30</f>
        <v>1.0198566081608925E-5</v>
      </c>
    </row>
    <row r="395" spans="1:25" x14ac:dyDescent="0.25">
      <c r="A395" s="1" t="s">
        <v>28</v>
      </c>
      <c r="B395">
        <f>'[1]SCC x Porte = Média'!B139</f>
        <v>0</v>
      </c>
      <c r="C395">
        <f>'[1]SCC x Porte = Média'!C139</f>
        <v>0</v>
      </c>
      <c r="D395">
        <f>'[1]SCC x Porte = Média'!D139</f>
        <v>0</v>
      </c>
      <c r="E395">
        <f>'[1]SCC x Porte = Média'!E139</f>
        <v>0</v>
      </c>
      <c r="F395">
        <f>'[1]SCC x Porte = Média'!F139</f>
        <v>0</v>
      </c>
      <c r="G395">
        <f>'[1]SCC x Porte = Média'!G139</f>
        <v>0</v>
      </c>
      <c r="H395">
        <f>'[1]SCC x Porte = Média'!H139</f>
        <v>0</v>
      </c>
      <c r="I395">
        <f>'[1]SCC x Porte = Média'!I139</f>
        <v>0</v>
      </c>
      <c r="J395">
        <f>'[1]SCC x Porte = Média'!J139</f>
        <v>0</v>
      </c>
      <c r="K395">
        <f>'[1]SCC x Porte = Média'!K139</f>
        <v>0</v>
      </c>
      <c r="L395">
        <f t="shared" si="16"/>
        <v>0</v>
      </c>
      <c r="N395" s="1" t="s">
        <v>28</v>
      </c>
      <c r="O395">
        <f>+B395/'Total x Ano'!$N$30</f>
        <v>0</v>
      </c>
      <c r="P395">
        <f>+C395/'Total x Ano'!$N$30</f>
        <v>0</v>
      </c>
      <c r="Q395">
        <f>+D395/'Total x Ano'!$N$30</f>
        <v>0</v>
      </c>
      <c r="R395">
        <f>+E395/'Total x Ano'!$N$30</f>
        <v>0</v>
      </c>
      <c r="S395">
        <f>+F395/'Total x Ano'!$N$30</f>
        <v>0</v>
      </c>
      <c r="T395">
        <f>+G395/'Total x Ano'!$N$30</f>
        <v>0</v>
      </c>
      <c r="U395">
        <f>+H395/'Total x Ano'!$N$30</f>
        <v>0</v>
      </c>
      <c r="V395">
        <f>+I395/'Total x Ano'!$N$30</f>
        <v>0</v>
      </c>
      <c r="W395">
        <f>+J395/'Total x Ano'!$N$30</f>
        <v>0</v>
      </c>
      <c r="X395">
        <f>+K395/'Total x Ano'!$N$30</f>
        <v>0</v>
      </c>
      <c r="Y395">
        <f>+L395/'Total x Ano'!$N$30</f>
        <v>0</v>
      </c>
    </row>
    <row r="396" spans="1:25" x14ac:dyDescent="0.25">
      <c r="A396" s="1" t="s">
        <v>27</v>
      </c>
      <c r="B396">
        <f>'[1]SCC x Porte = Média'!B140</f>
        <v>0</v>
      </c>
      <c r="C396">
        <f>'[1]SCC x Porte = Média'!C140</f>
        <v>0</v>
      </c>
      <c r="D396">
        <f>'[1]SCC x Porte = Média'!D140</f>
        <v>3</v>
      </c>
      <c r="E396">
        <f>'[1]SCC x Porte = Média'!E140</f>
        <v>0</v>
      </c>
      <c r="F396">
        <f>'[1]SCC x Porte = Média'!F140</f>
        <v>1</v>
      </c>
      <c r="G396">
        <f>'[1]SCC x Porte = Média'!G140</f>
        <v>0</v>
      </c>
      <c r="H396">
        <f>'[1]SCC x Porte = Média'!H140</f>
        <v>0</v>
      </c>
      <c r="I396">
        <f>'[1]SCC x Porte = Média'!I140</f>
        <v>0</v>
      </c>
      <c r="J396">
        <f>'[1]SCC x Porte = Média'!J140</f>
        <v>0</v>
      </c>
      <c r="K396">
        <f>'[1]SCC x Porte = Média'!K140</f>
        <v>0</v>
      </c>
      <c r="L396">
        <f t="shared" si="16"/>
        <v>4</v>
      </c>
      <c r="N396" s="1" t="s">
        <v>27</v>
      </c>
      <c r="O396">
        <f>+B396/'Total x Ano'!$N$30</f>
        <v>0</v>
      </c>
      <c r="P396">
        <f>+C396/'Total x Ano'!$N$30</f>
        <v>0</v>
      </c>
      <c r="Q396">
        <f>+D396/'Total x Ano'!$N$30</f>
        <v>3.059569824482678E-5</v>
      </c>
      <c r="R396">
        <f>+E396/'Total x Ano'!$N$30</f>
        <v>0</v>
      </c>
      <c r="S396">
        <f>+F396/'Total x Ano'!$N$30</f>
        <v>1.0198566081608925E-5</v>
      </c>
      <c r="T396">
        <f>+G396/'Total x Ano'!$N$30</f>
        <v>0</v>
      </c>
      <c r="U396">
        <f>+H396/'Total x Ano'!$N$30</f>
        <v>0</v>
      </c>
      <c r="V396">
        <f>+I396/'Total x Ano'!$N$30</f>
        <v>0</v>
      </c>
      <c r="W396">
        <f>+J396/'Total x Ano'!$N$30</f>
        <v>0</v>
      </c>
      <c r="X396">
        <f>+K396/'Total x Ano'!$N$30</f>
        <v>0</v>
      </c>
      <c r="Y396">
        <f>+L396/'Total x Ano'!$N$30</f>
        <v>4.0794264326435701E-5</v>
      </c>
    </row>
    <row r="397" spans="1:25" x14ac:dyDescent="0.25">
      <c r="A397" s="1" t="s">
        <v>26</v>
      </c>
      <c r="B397">
        <f>'[1]SCC x Porte = Média'!B141</f>
        <v>0</v>
      </c>
      <c r="C397">
        <f>'[1]SCC x Porte = Média'!C141</f>
        <v>1</v>
      </c>
      <c r="D397">
        <f>'[1]SCC x Porte = Média'!D141</f>
        <v>3</v>
      </c>
      <c r="E397">
        <f>'[1]SCC x Porte = Média'!E141</f>
        <v>0</v>
      </c>
      <c r="F397">
        <f>'[1]SCC x Porte = Média'!F141</f>
        <v>0</v>
      </c>
      <c r="G397">
        <f>'[1]SCC x Porte = Média'!G141</f>
        <v>0</v>
      </c>
      <c r="H397">
        <f>'[1]SCC x Porte = Média'!H141</f>
        <v>0</v>
      </c>
      <c r="I397">
        <f>'[1]SCC x Porte = Média'!I141</f>
        <v>0</v>
      </c>
      <c r="J397">
        <f>'[1]SCC x Porte = Média'!J141</f>
        <v>0</v>
      </c>
      <c r="K397">
        <f>'[1]SCC x Porte = Média'!K141</f>
        <v>0</v>
      </c>
      <c r="L397">
        <f t="shared" si="16"/>
        <v>4</v>
      </c>
      <c r="N397" s="1" t="s">
        <v>26</v>
      </c>
      <c r="O397">
        <f>+B397/'Total x Ano'!$N$30</f>
        <v>0</v>
      </c>
      <c r="P397">
        <f>+C397/'Total x Ano'!$N$30</f>
        <v>1.0198566081608925E-5</v>
      </c>
      <c r="Q397">
        <f>+D397/'Total x Ano'!$N$30</f>
        <v>3.059569824482678E-5</v>
      </c>
      <c r="R397">
        <f>+E397/'Total x Ano'!$N$30</f>
        <v>0</v>
      </c>
      <c r="S397">
        <f>+F397/'Total x Ano'!$N$30</f>
        <v>0</v>
      </c>
      <c r="T397">
        <f>+G397/'Total x Ano'!$N$30</f>
        <v>0</v>
      </c>
      <c r="U397">
        <f>+H397/'Total x Ano'!$N$30</f>
        <v>0</v>
      </c>
      <c r="V397">
        <f>+I397/'Total x Ano'!$N$30</f>
        <v>0</v>
      </c>
      <c r="W397">
        <f>+J397/'Total x Ano'!$N$30</f>
        <v>0</v>
      </c>
      <c r="X397">
        <f>+K397/'Total x Ano'!$N$30</f>
        <v>0</v>
      </c>
      <c r="Y397">
        <f>+L397/'Total x Ano'!$N$30</f>
        <v>4.0794264326435701E-5</v>
      </c>
    </row>
    <row r="398" spans="1:25" x14ac:dyDescent="0.25">
      <c r="A398" s="1" t="s">
        <v>25</v>
      </c>
      <c r="B398">
        <f>'[1]SCC x Porte = Média'!B142</f>
        <v>0</v>
      </c>
      <c r="C398">
        <f>'[1]SCC x Porte = Média'!C142</f>
        <v>3</v>
      </c>
      <c r="D398">
        <f>'[1]SCC x Porte = Média'!D142</f>
        <v>4</v>
      </c>
      <c r="E398">
        <f>'[1]SCC x Porte = Média'!E142</f>
        <v>1</v>
      </c>
      <c r="F398">
        <f>'[1]SCC x Porte = Média'!F142</f>
        <v>3</v>
      </c>
      <c r="G398">
        <f>'[1]SCC x Porte = Média'!G142</f>
        <v>1</v>
      </c>
      <c r="H398">
        <f>'[1]SCC x Porte = Média'!H142</f>
        <v>0</v>
      </c>
      <c r="I398">
        <f>'[1]SCC x Porte = Média'!I142</f>
        <v>0</v>
      </c>
      <c r="J398">
        <f>'[1]SCC x Porte = Média'!J142</f>
        <v>0</v>
      </c>
      <c r="K398">
        <f>'[1]SCC x Porte = Média'!K142</f>
        <v>3</v>
      </c>
      <c r="L398">
        <f t="shared" si="16"/>
        <v>15</v>
      </c>
      <c r="N398" s="1" t="s">
        <v>25</v>
      </c>
      <c r="O398">
        <f>+B398/'Total x Ano'!$N$30</f>
        <v>0</v>
      </c>
      <c r="P398">
        <f>+C398/'Total x Ano'!$N$30</f>
        <v>3.059569824482678E-5</v>
      </c>
      <c r="Q398">
        <f>+D398/'Total x Ano'!$N$30</f>
        <v>4.0794264326435701E-5</v>
      </c>
      <c r="R398">
        <f>+E398/'Total x Ano'!$N$30</f>
        <v>1.0198566081608925E-5</v>
      </c>
      <c r="S398">
        <f>+F398/'Total x Ano'!$N$30</f>
        <v>3.059569824482678E-5</v>
      </c>
      <c r="T398">
        <f>+G398/'Total x Ano'!$N$30</f>
        <v>1.0198566081608925E-5</v>
      </c>
      <c r="U398">
        <f>+H398/'Total x Ano'!$N$30</f>
        <v>0</v>
      </c>
      <c r="V398">
        <f>+I398/'Total x Ano'!$N$30</f>
        <v>0</v>
      </c>
      <c r="W398">
        <f>+J398/'Total x Ano'!$N$30</f>
        <v>0</v>
      </c>
      <c r="X398">
        <f>+K398/'Total x Ano'!$N$30</f>
        <v>3.059569824482678E-5</v>
      </c>
      <c r="Y398">
        <f>+L398/'Total x Ano'!$N$30</f>
        <v>1.5297849122413389E-4</v>
      </c>
    </row>
    <row r="399" spans="1:25" x14ac:dyDescent="0.25">
      <c r="A399" s="1" t="s">
        <v>24</v>
      </c>
      <c r="B399">
        <f>'[1]SCC x Porte = Média'!B143</f>
        <v>0</v>
      </c>
      <c r="C399">
        <f>'[1]SCC x Porte = Média'!C143</f>
        <v>0</v>
      </c>
      <c r="D399">
        <f>'[1]SCC x Porte = Média'!D143</f>
        <v>3</v>
      </c>
      <c r="E399">
        <f>'[1]SCC x Porte = Média'!E143</f>
        <v>0</v>
      </c>
      <c r="F399">
        <f>'[1]SCC x Porte = Média'!F143</f>
        <v>0</v>
      </c>
      <c r="G399">
        <f>'[1]SCC x Porte = Média'!G143</f>
        <v>0</v>
      </c>
      <c r="H399">
        <f>'[1]SCC x Porte = Média'!H143</f>
        <v>0</v>
      </c>
      <c r="I399">
        <f>'[1]SCC x Porte = Média'!I143</f>
        <v>0</v>
      </c>
      <c r="J399">
        <f>'[1]SCC x Porte = Média'!J143</f>
        <v>0</v>
      </c>
      <c r="K399">
        <f>'[1]SCC x Porte = Média'!K143</f>
        <v>1</v>
      </c>
      <c r="L399">
        <f t="shared" si="16"/>
        <v>4</v>
      </c>
      <c r="N399" s="1" t="s">
        <v>24</v>
      </c>
      <c r="O399">
        <f>+B399/'Total x Ano'!$N$30</f>
        <v>0</v>
      </c>
      <c r="P399">
        <f>+C399/'Total x Ano'!$N$30</f>
        <v>0</v>
      </c>
      <c r="Q399">
        <f>+D399/'Total x Ano'!$N$30</f>
        <v>3.059569824482678E-5</v>
      </c>
      <c r="R399">
        <f>+E399/'Total x Ano'!$N$30</f>
        <v>0</v>
      </c>
      <c r="S399">
        <f>+F399/'Total x Ano'!$N$30</f>
        <v>0</v>
      </c>
      <c r="T399">
        <f>+G399/'Total x Ano'!$N$30</f>
        <v>0</v>
      </c>
      <c r="U399">
        <f>+H399/'Total x Ano'!$N$30</f>
        <v>0</v>
      </c>
      <c r="V399">
        <f>+I399/'Total x Ano'!$N$30</f>
        <v>0</v>
      </c>
      <c r="W399">
        <f>+J399/'Total x Ano'!$N$30</f>
        <v>0</v>
      </c>
      <c r="X399">
        <f>+K399/'Total x Ano'!$N$30</f>
        <v>1.0198566081608925E-5</v>
      </c>
      <c r="Y399">
        <f>+L399/'Total x Ano'!$N$30</f>
        <v>4.0794264326435701E-5</v>
      </c>
    </row>
    <row r="400" spans="1:25" x14ac:dyDescent="0.25">
      <c r="A400" s="1" t="s">
        <v>23</v>
      </c>
      <c r="B400">
        <f>'[1]SCC x Porte = Média'!B144</f>
        <v>0</v>
      </c>
      <c r="C400">
        <f>'[1]SCC x Porte = Média'!C144</f>
        <v>1</v>
      </c>
      <c r="D400">
        <f>'[1]SCC x Porte = Média'!D144</f>
        <v>2</v>
      </c>
      <c r="E400">
        <f>'[1]SCC x Porte = Média'!E144</f>
        <v>0</v>
      </c>
      <c r="F400">
        <f>'[1]SCC x Porte = Média'!F144</f>
        <v>1</v>
      </c>
      <c r="G400">
        <f>'[1]SCC x Porte = Média'!G144</f>
        <v>0</v>
      </c>
      <c r="H400">
        <f>'[1]SCC x Porte = Média'!H144</f>
        <v>0</v>
      </c>
      <c r="I400">
        <f>'[1]SCC x Porte = Média'!I144</f>
        <v>0</v>
      </c>
      <c r="J400">
        <f>'[1]SCC x Porte = Média'!J144</f>
        <v>0</v>
      </c>
      <c r="K400">
        <f>'[1]SCC x Porte = Média'!K144</f>
        <v>0</v>
      </c>
      <c r="L400">
        <f t="shared" si="16"/>
        <v>4</v>
      </c>
      <c r="N400" s="1" t="s">
        <v>23</v>
      </c>
      <c r="O400">
        <f>+B400/'Total x Ano'!$N$30</f>
        <v>0</v>
      </c>
      <c r="P400">
        <f>+C400/'Total x Ano'!$N$30</f>
        <v>1.0198566081608925E-5</v>
      </c>
      <c r="Q400">
        <f>+D400/'Total x Ano'!$N$30</f>
        <v>2.0397132163217851E-5</v>
      </c>
      <c r="R400">
        <f>+E400/'Total x Ano'!$N$30</f>
        <v>0</v>
      </c>
      <c r="S400">
        <f>+F400/'Total x Ano'!$N$30</f>
        <v>1.0198566081608925E-5</v>
      </c>
      <c r="T400">
        <f>+G400/'Total x Ano'!$N$30</f>
        <v>0</v>
      </c>
      <c r="U400">
        <f>+H400/'Total x Ano'!$N$30</f>
        <v>0</v>
      </c>
      <c r="V400">
        <f>+I400/'Total x Ano'!$N$30</f>
        <v>0</v>
      </c>
      <c r="W400">
        <f>+J400/'Total x Ano'!$N$30</f>
        <v>0</v>
      </c>
      <c r="X400">
        <f>+K400/'Total x Ano'!$N$30</f>
        <v>0</v>
      </c>
      <c r="Y400">
        <f>+L400/'Total x Ano'!$N$30</f>
        <v>4.0794264326435701E-5</v>
      </c>
    </row>
    <row r="401" spans="1:25" x14ac:dyDescent="0.25">
      <c r="A401" s="1" t="s">
        <v>22</v>
      </c>
      <c r="B401">
        <f>'[1]SCC x Porte = Média'!B145</f>
        <v>0</v>
      </c>
      <c r="C401">
        <f>'[1]SCC x Porte = Média'!C145</f>
        <v>0</v>
      </c>
      <c r="D401">
        <f>'[1]SCC x Porte = Média'!D145</f>
        <v>6</v>
      </c>
      <c r="E401">
        <f>'[1]SCC x Porte = Média'!E145</f>
        <v>0</v>
      </c>
      <c r="F401">
        <f>'[1]SCC x Porte = Média'!F145</f>
        <v>6</v>
      </c>
      <c r="G401">
        <f>'[1]SCC x Porte = Média'!G145</f>
        <v>0</v>
      </c>
      <c r="H401">
        <f>'[1]SCC x Porte = Média'!H145</f>
        <v>0</v>
      </c>
      <c r="I401">
        <f>'[1]SCC x Porte = Média'!I145</f>
        <v>0</v>
      </c>
      <c r="J401">
        <f>'[1]SCC x Porte = Média'!J145</f>
        <v>0</v>
      </c>
      <c r="K401">
        <f>'[1]SCC x Porte = Média'!K145</f>
        <v>3</v>
      </c>
      <c r="L401">
        <f t="shared" si="16"/>
        <v>15</v>
      </c>
      <c r="N401" s="1" t="s">
        <v>22</v>
      </c>
      <c r="O401">
        <f>+B401/'Total x Ano'!$N$30</f>
        <v>0</v>
      </c>
      <c r="P401">
        <f>+C401/'Total x Ano'!$N$30</f>
        <v>0</v>
      </c>
      <c r="Q401">
        <f>+D401/'Total x Ano'!$N$30</f>
        <v>6.1191396489653559E-5</v>
      </c>
      <c r="R401">
        <f>+E401/'Total x Ano'!$N$30</f>
        <v>0</v>
      </c>
      <c r="S401">
        <f>+F401/'Total x Ano'!$N$30</f>
        <v>6.1191396489653559E-5</v>
      </c>
      <c r="T401">
        <f>+G401/'Total x Ano'!$N$30</f>
        <v>0</v>
      </c>
      <c r="U401">
        <f>+H401/'Total x Ano'!$N$30</f>
        <v>0</v>
      </c>
      <c r="V401">
        <f>+I401/'Total x Ano'!$N$30</f>
        <v>0</v>
      </c>
      <c r="W401">
        <f>+J401/'Total x Ano'!$N$30</f>
        <v>0</v>
      </c>
      <c r="X401">
        <f>+K401/'Total x Ano'!$N$30</f>
        <v>3.059569824482678E-5</v>
      </c>
      <c r="Y401">
        <f>+L401/'Total x Ano'!$N$30</f>
        <v>1.5297849122413389E-4</v>
      </c>
    </row>
    <row r="402" spans="1:25" x14ac:dyDescent="0.25">
      <c r="A402" s="1" t="s">
        <v>21</v>
      </c>
      <c r="B402">
        <f>'[1]SCC x Porte = Média'!B146</f>
        <v>0</v>
      </c>
      <c r="C402">
        <f>'[1]SCC x Porte = Média'!C146</f>
        <v>0</v>
      </c>
      <c r="D402">
        <f>'[1]SCC x Porte = Média'!D146</f>
        <v>2</v>
      </c>
      <c r="E402">
        <f>'[1]SCC x Porte = Média'!E146</f>
        <v>0</v>
      </c>
      <c r="F402">
        <f>'[1]SCC x Porte = Média'!F146</f>
        <v>2</v>
      </c>
      <c r="G402">
        <f>'[1]SCC x Porte = Média'!G146</f>
        <v>0</v>
      </c>
      <c r="H402">
        <f>'[1]SCC x Porte = Média'!H146</f>
        <v>0</v>
      </c>
      <c r="I402">
        <f>'[1]SCC x Porte = Média'!I146</f>
        <v>0</v>
      </c>
      <c r="J402">
        <f>'[1]SCC x Porte = Média'!J146</f>
        <v>0</v>
      </c>
      <c r="K402">
        <f>'[1]SCC x Porte = Média'!K146</f>
        <v>0</v>
      </c>
      <c r="L402">
        <f t="shared" si="16"/>
        <v>4</v>
      </c>
      <c r="N402" s="1" t="s">
        <v>21</v>
      </c>
      <c r="O402">
        <f>+B402/'Total x Ano'!$N$30</f>
        <v>0</v>
      </c>
      <c r="P402">
        <f>+C402/'Total x Ano'!$N$30</f>
        <v>0</v>
      </c>
      <c r="Q402">
        <f>+D402/'Total x Ano'!$N$30</f>
        <v>2.0397132163217851E-5</v>
      </c>
      <c r="R402">
        <f>+E402/'Total x Ano'!$N$30</f>
        <v>0</v>
      </c>
      <c r="S402">
        <f>+F402/'Total x Ano'!$N$30</f>
        <v>2.0397132163217851E-5</v>
      </c>
      <c r="T402">
        <f>+G402/'Total x Ano'!$N$30</f>
        <v>0</v>
      </c>
      <c r="U402">
        <f>+H402/'Total x Ano'!$N$30</f>
        <v>0</v>
      </c>
      <c r="V402">
        <f>+I402/'Total x Ano'!$N$30</f>
        <v>0</v>
      </c>
      <c r="W402">
        <f>+J402/'Total x Ano'!$N$30</f>
        <v>0</v>
      </c>
      <c r="X402">
        <f>+K402/'Total x Ano'!$N$30</f>
        <v>0</v>
      </c>
      <c r="Y402">
        <f>+L402/'Total x Ano'!$N$30</f>
        <v>4.0794264326435701E-5</v>
      </c>
    </row>
    <row r="403" spans="1:25" x14ac:dyDescent="0.25">
      <c r="A403" s="1" t="s">
        <v>20</v>
      </c>
      <c r="B403">
        <f>'[1]SCC x Porte = Média'!B147</f>
        <v>2</v>
      </c>
      <c r="C403">
        <f>'[1]SCC x Porte = Média'!C147</f>
        <v>0</v>
      </c>
      <c r="D403">
        <f>'[1]SCC x Porte = Média'!D147</f>
        <v>2</v>
      </c>
      <c r="E403">
        <f>'[1]SCC x Porte = Média'!E147</f>
        <v>0</v>
      </c>
      <c r="F403">
        <f>'[1]SCC x Porte = Média'!F147</f>
        <v>0</v>
      </c>
      <c r="G403">
        <f>'[1]SCC x Porte = Média'!G147</f>
        <v>0</v>
      </c>
      <c r="H403">
        <f>'[1]SCC x Porte = Média'!H147</f>
        <v>0</v>
      </c>
      <c r="I403">
        <f>'[1]SCC x Porte = Média'!I147</f>
        <v>0</v>
      </c>
      <c r="J403">
        <f>'[1]SCC x Porte = Média'!J147</f>
        <v>0</v>
      </c>
      <c r="K403">
        <f>'[1]SCC x Porte = Média'!K147</f>
        <v>2</v>
      </c>
      <c r="L403">
        <f t="shared" si="16"/>
        <v>6</v>
      </c>
      <c r="N403" s="1" t="s">
        <v>20</v>
      </c>
      <c r="O403">
        <f>+B403/'Total x Ano'!$N$30</f>
        <v>2.0397132163217851E-5</v>
      </c>
      <c r="P403">
        <f>+C403/'Total x Ano'!$N$30</f>
        <v>0</v>
      </c>
      <c r="Q403">
        <f>+D403/'Total x Ano'!$N$30</f>
        <v>2.0397132163217851E-5</v>
      </c>
      <c r="R403">
        <f>+E403/'Total x Ano'!$N$30</f>
        <v>0</v>
      </c>
      <c r="S403">
        <f>+F403/'Total x Ano'!$N$30</f>
        <v>0</v>
      </c>
      <c r="T403">
        <f>+G403/'Total x Ano'!$N$30</f>
        <v>0</v>
      </c>
      <c r="U403">
        <f>+H403/'Total x Ano'!$N$30</f>
        <v>0</v>
      </c>
      <c r="V403">
        <f>+I403/'Total x Ano'!$N$30</f>
        <v>0</v>
      </c>
      <c r="W403">
        <f>+J403/'Total x Ano'!$N$30</f>
        <v>0</v>
      </c>
      <c r="X403">
        <f>+K403/'Total x Ano'!$N$30</f>
        <v>2.0397132163217851E-5</v>
      </c>
      <c r="Y403">
        <f>+L403/'Total x Ano'!$N$30</f>
        <v>6.1191396489653559E-5</v>
      </c>
    </row>
    <row r="404" spans="1:25" x14ac:dyDescent="0.25">
      <c r="A404" s="1" t="s">
        <v>19</v>
      </c>
      <c r="B404">
        <f>'[1]SCC x Porte = Média'!B148</f>
        <v>0</v>
      </c>
      <c r="C404">
        <f>'[1]SCC x Porte = Média'!C148</f>
        <v>0</v>
      </c>
      <c r="D404">
        <f>'[1]SCC x Porte = Média'!D148</f>
        <v>4</v>
      </c>
      <c r="E404">
        <f>'[1]SCC x Porte = Média'!E148</f>
        <v>0</v>
      </c>
      <c r="F404">
        <f>'[1]SCC x Porte = Média'!F148</f>
        <v>4</v>
      </c>
      <c r="G404">
        <f>'[1]SCC x Porte = Média'!G148</f>
        <v>1</v>
      </c>
      <c r="H404">
        <f>'[1]SCC x Porte = Média'!H148</f>
        <v>1</v>
      </c>
      <c r="I404">
        <f>'[1]SCC x Porte = Média'!I148</f>
        <v>0</v>
      </c>
      <c r="J404">
        <f>'[1]SCC x Porte = Média'!J148</f>
        <v>2</v>
      </c>
      <c r="K404">
        <f>'[1]SCC x Porte = Média'!K148</f>
        <v>3</v>
      </c>
      <c r="L404">
        <f t="shared" si="16"/>
        <v>15</v>
      </c>
      <c r="N404" s="1" t="s">
        <v>19</v>
      </c>
      <c r="O404">
        <f>+B404/'Total x Ano'!$N$30</f>
        <v>0</v>
      </c>
      <c r="P404">
        <f>+C404/'Total x Ano'!$N$30</f>
        <v>0</v>
      </c>
      <c r="Q404">
        <f>+D404/'Total x Ano'!$N$30</f>
        <v>4.0794264326435701E-5</v>
      </c>
      <c r="R404">
        <f>+E404/'Total x Ano'!$N$30</f>
        <v>0</v>
      </c>
      <c r="S404">
        <f>+F404/'Total x Ano'!$N$30</f>
        <v>4.0794264326435701E-5</v>
      </c>
      <c r="T404">
        <f>+G404/'Total x Ano'!$N$30</f>
        <v>1.0198566081608925E-5</v>
      </c>
      <c r="U404">
        <f>+H404/'Total x Ano'!$N$30</f>
        <v>1.0198566081608925E-5</v>
      </c>
      <c r="V404">
        <f>+I404/'Total x Ano'!$N$30</f>
        <v>0</v>
      </c>
      <c r="W404">
        <f>+J404/'Total x Ano'!$N$30</f>
        <v>2.0397132163217851E-5</v>
      </c>
      <c r="X404">
        <f>+K404/'Total x Ano'!$N$30</f>
        <v>3.059569824482678E-5</v>
      </c>
      <c r="Y404">
        <f>+L404/'Total x Ano'!$N$30</f>
        <v>1.5297849122413389E-4</v>
      </c>
    </row>
    <row r="405" spans="1:25" x14ac:dyDescent="0.25">
      <c r="A405" s="1" t="s">
        <v>18</v>
      </c>
      <c r="B405">
        <f>'[1]SCC x Porte = Média'!B149</f>
        <v>0</v>
      </c>
      <c r="C405">
        <f>'[1]SCC x Porte = Média'!C149</f>
        <v>1</v>
      </c>
      <c r="D405">
        <f>'[1]SCC x Porte = Média'!D149</f>
        <v>9</v>
      </c>
      <c r="E405">
        <f>'[1]SCC x Porte = Média'!E149</f>
        <v>1</v>
      </c>
      <c r="F405">
        <f>'[1]SCC x Porte = Média'!F149</f>
        <v>5</v>
      </c>
      <c r="G405">
        <f>'[1]SCC x Porte = Média'!G149</f>
        <v>0</v>
      </c>
      <c r="H405">
        <f>'[1]SCC x Porte = Média'!H149</f>
        <v>3</v>
      </c>
      <c r="I405">
        <f>'[1]SCC x Porte = Média'!I149</f>
        <v>0</v>
      </c>
      <c r="J405">
        <f>'[1]SCC x Porte = Média'!J149</f>
        <v>1</v>
      </c>
      <c r="K405">
        <f>'[1]SCC x Porte = Média'!K149</f>
        <v>3</v>
      </c>
      <c r="L405">
        <f t="shared" si="16"/>
        <v>23</v>
      </c>
      <c r="N405" s="1" t="s">
        <v>18</v>
      </c>
      <c r="O405">
        <f>+B405/'Total x Ano'!$N$30</f>
        <v>0</v>
      </c>
      <c r="P405">
        <f>+C405/'Total x Ano'!$N$30</f>
        <v>1.0198566081608925E-5</v>
      </c>
      <c r="Q405">
        <f>+D405/'Total x Ano'!$N$30</f>
        <v>9.1787094734480332E-5</v>
      </c>
      <c r="R405">
        <f>+E405/'Total x Ano'!$N$30</f>
        <v>1.0198566081608925E-5</v>
      </c>
      <c r="S405">
        <f>+F405/'Total x Ano'!$N$30</f>
        <v>5.099283040804463E-5</v>
      </c>
      <c r="T405">
        <f>+G405/'Total x Ano'!$N$30</f>
        <v>0</v>
      </c>
      <c r="U405">
        <f>+H405/'Total x Ano'!$N$30</f>
        <v>3.059569824482678E-5</v>
      </c>
      <c r="V405">
        <f>+I405/'Total x Ano'!$N$30</f>
        <v>0</v>
      </c>
      <c r="W405">
        <f>+J405/'Total x Ano'!$N$30</f>
        <v>1.0198566081608925E-5</v>
      </c>
      <c r="X405">
        <f>+K405/'Total x Ano'!$N$30</f>
        <v>3.059569824482678E-5</v>
      </c>
      <c r="Y405">
        <f>+L405/'Total x Ano'!$N$30</f>
        <v>2.3456701987700529E-4</v>
      </c>
    </row>
    <row r="406" spans="1:25" x14ac:dyDescent="0.25">
      <c r="A406" s="1" t="s">
        <v>17</v>
      </c>
      <c r="B406">
        <f>'[1]SCC x Porte = Média'!B150</f>
        <v>0</v>
      </c>
      <c r="C406">
        <f>'[1]SCC x Porte = Média'!C150</f>
        <v>0</v>
      </c>
      <c r="D406">
        <f>'[1]SCC x Porte = Média'!D150</f>
        <v>2</v>
      </c>
      <c r="E406">
        <f>'[1]SCC x Porte = Média'!E150</f>
        <v>1</v>
      </c>
      <c r="F406">
        <f>'[1]SCC x Porte = Média'!F150</f>
        <v>4</v>
      </c>
      <c r="G406">
        <f>'[1]SCC x Porte = Média'!G150</f>
        <v>0</v>
      </c>
      <c r="H406">
        <f>'[1]SCC x Porte = Média'!H150</f>
        <v>0</v>
      </c>
      <c r="I406">
        <f>'[1]SCC x Porte = Média'!I150</f>
        <v>0</v>
      </c>
      <c r="J406">
        <f>'[1]SCC x Porte = Média'!J150</f>
        <v>0</v>
      </c>
      <c r="K406">
        <f>'[1]SCC x Porte = Média'!K150</f>
        <v>2</v>
      </c>
      <c r="L406">
        <f t="shared" si="16"/>
        <v>9</v>
      </c>
      <c r="N406" s="1" t="s">
        <v>17</v>
      </c>
      <c r="O406">
        <f>+B406/'Total x Ano'!$N$30</f>
        <v>0</v>
      </c>
      <c r="P406">
        <f>+C406/'Total x Ano'!$N$30</f>
        <v>0</v>
      </c>
      <c r="Q406">
        <f>+D406/'Total x Ano'!$N$30</f>
        <v>2.0397132163217851E-5</v>
      </c>
      <c r="R406">
        <f>+E406/'Total x Ano'!$N$30</f>
        <v>1.0198566081608925E-5</v>
      </c>
      <c r="S406">
        <f>+F406/'Total x Ano'!$N$30</f>
        <v>4.0794264326435701E-5</v>
      </c>
      <c r="T406">
        <f>+G406/'Total x Ano'!$N$30</f>
        <v>0</v>
      </c>
      <c r="U406">
        <f>+H406/'Total x Ano'!$N$30</f>
        <v>0</v>
      </c>
      <c r="V406">
        <f>+I406/'Total x Ano'!$N$30</f>
        <v>0</v>
      </c>
      <c r="W406">
        <f>+J406/'Total x Ano'!$N$30</f>
        <v>0</v>
      </c>
      <c r="X406">
        <f>+K406/'Total x Ano'!$N$30</f>
        <v>2.0397132163217851E-5</v>
      </c>
      <c r="Y406">
        <f>+L406/'Total x Ano'!$N$30</f>
        <v>9.1787094734480332E-5</v>
      </c>
    </row>
    <row r="407" spans="1:25" x14ac:dyDescent="0.25">
      <c r="A407" s="1" t="s">
        <v>16</v>
      </c>
      <c r="B407">
        <f>'[1]SCC x Porte = Média'!B151</f>
        <v>0</v>
      </c>
      <c r="C407">
        <f>'[1]SCC x Porte = Média'!C151</f>
        <v>4</v>
      </c>
      <c r="D407">
        <f>'[1]SCC x Porte = Média'!D151</f>
        <v>19</v>
      </c>
      <c r="E407">
        <f>'[1]SCC x Porte = Média'!E151</f>
        <v>5</v>
      </c>
      <c r="F407">
        <f>'[1]SCC x Porte = Média'!F151</f>
        <v>11</v>
      </c>
      <c r="G407">
        <f>'[1]SCC x Porte = Média'!G151</f>
        <v>1</v>
      </c>
      <c r="H407">
        <f>'[1]SCC x Porte = Média'!H151</f>
        <v>4</v>
      </c>
      <c r="I407">
        <f>'[1]SCC x Porte = Média'!I151</f>
        <v>1</v>
      </c>
      <c r="J407">
        <f>'[1]SCC x Porte = Média'!J151</f>
        <v>4</v>
      </c>
      <c r="K407">
        <f>'[1]SCC x Porte = Média'!K151</f>
        <v>8</v>
      </c>
      <c r="L407">
        <f t="shared" si="16"/>
        <v>57</v>
      </c>
      <c r="N407" s="1" t="s">
        <v>16</v>
      </c>
      <c r="O407">
        <f>+B407/'Total x Ano'!$N$30</f>
        <v>0</v>
      </c>
      <c r="P407">
        <f>+C407/'Total x Ano'!$N$30</f>
        <v>4.0794264326435701E-5</v>
      </c>
      <c r="Q407">
        <f>+D407/'Total x Ano'!$N$30</f>
        <v>1.9377275555056958E-4</v>
      </c>
      <c r="R407">
        <f>+E407/'Total x Ano'!$N$30</f>
        <v>5.099283040804463E-5</v>
      </c>
      <c r="S407">
        <f>+F407/'Total x Ano'!$N$30</f>
        <v>1.1218422689769819E-4</v>
      </c>
      <c r="T407">
        <f>+G407/'Total x Ano'!$N$30</f>
        <v>1.0198566081608925E-5</v>
      </c>
      <c r="U407">
        <f>+H407/'Total x Ano'!$N$30</f>
        <v>4.0794264326435701E-5</v>
      </c>
      <c r="V407">
        <f>+I407/'Total x Ano'!$N$30</f>
        <v>1.0198566081608925E-5</v>
      </c>
      <c r="W407">
        <f>+J407/'Total x Ano'!$N$30</f>
        <v>4.0794264326435701E-5</v>
      </c>
      <c r="X407">
        <f>+K407/'Total x Ano'!$N$30</f>
        <v>8.1588528652871403E-5</v>
      </c>
      <c r="Y407">
        <f>+L407/'Total x Ano'!$N$30</f>
        <v>5.8131826665170879E-4</v>
      </c>
    </row>
    <row r="408" spans="1:25" x14ac:dyDescent="0.25">
      <c r="A408" s="1" t="s">
        <v>15</v>
      </c>
      <c r="B408">
        <f>'[1]SCC x Porte = Média'!B152</f>
        <v>8</v>
      </c>
      <c r="C408">
        <f>'[1]SCC x Porte = Média'!C152</f>
        <v>15</v>
      </c>
      <c r="D408">
        <f>'[1]SCC x Porte = Média'!D152</f>
        <v>29</v>
      </c>
      <c r="E408">
        <f>'[1]SCC x Porte = Média'!E152</f>
        <v>19</v>
      </c>
      <c r="F408">
        <f>'[1]SCC x Porte = Média'!F152</f>
        <v>63</v>
      </c>
      <c r="G408">
        <f>'[1]SCC x Porte = Média'!G152</f>
        <v>17</v>
      </c>
      <c r="H408">
        <f>'[1]SCC x Porte = Média'!H152</f>
        <v>28</v>
      </c>
      <c r="I408">
        <f>'[1]SCC x Porte = Média'!I152</f>
        <v>3</v>
      </c>
      <c r="J408">
        <f>'[1]SCC x Porte = Média'!J152</f>
        <v>3</v>
      </c>
      <c r="K408">
        <f>'[1]SCC x Porte = Média'!K152</f>
        <v>56</v>
      </c>
      <c r="L408">
        <f t="shared" si="16"/>
        <v>241</v>
      </c>
      <c r="N408" s="1" t="s">
        <v>15</v>
      </c>
      <c r="O408">
        <f>+B408/'Total x Ano'!$N$30</f>
        <v>8.1588528652871403E-5</v>
      </c>
      <c r="P408">
        <f>+C408/'Total x Ano'!$N$30</f>
        <v>1.5297849122413389E-4</v>
      </c>
      <c r="Q408">
        <f>+D408/'Total x Ano'!$N$30</f>
        <v>2.9575841636665884E-4</v>
      </c>
      <c r="R408">
        <f>+E408/'Total x Ano'!$N$30</f>
        <v>1.9377275555056958E-4</v>
      </c>
      <c r="S408">
        <f>+F408/'Total x Ano'!$N$30</f>
        <v>6.4250966314136234E-4</v>
      </c>
      <c r="T408">
        <f>+G408/'Total x Ano'!$N$30</f>
        <v>1.7337562338735175E-4</v>
      </c>
      <c r="U408">
        <f>+H408/'Total x Ano'!$N$30</f>
        <v>2.855598502850499E-4</v>
      </c>
      <c r="V408">
        <f>+I408/'Total x Ano'!$N$30</f>
        <v>3.059569824482678E-5</v>
      </c>
      <c r="W408">
        <f>+J408/'Total x Ano'!$N$30</f>
        <v>3.059569824482678E-5</v>
      </c>
      <c r="X408">
        <f>+K408/'Total x Ano'!$N$30</f>
        <v>5.7111970057009979E-4</v>
      </c>
      <c r="Y408">
        <f>+L408/'Total x Ano'!$N$30</f>
        <v>2.4578544256677512E-3</v>
      </c>
    </row>
    <row r="409" spans="1:25" x14ac:dyDescent="0.25">
      <c r="A409" s="1" t="s">
        <v>14</v>
      </c>
      <c r="B409">
        <f>'[1]SCC x Porte = Média'!B153</f>
        <v>0</v>
      </c>
      <c r="C409">
        <f>'[1]SCC x Porte = Média'!C153</f>
        <v>3</v>
      </c>
      <c r="D409">
        <f>'[1]SCC x Porte = Média'!D153</f>
        <v>4</v>
      </c>
      <c r="E409">
        <f>'[1]SCC x Porte = Média'!E153</f>
        <v>2</v>
      </c>
      <c r="F409">
        <f>'[1]SCC x Porte = Média'!F153</f>
        <v>8</v>
      </c>
      <c r="G409">
        <f>'[1]SCC x Porte = Média'!G153</f>
        <v>2</v>
      </c>
      <c r="H409">
        <f>'[1]SCC x Porte = Média'!H153</f>
        <v>3</v>
      </c>
      <c r="I409">
        <f>'[1]SCC x Porte = Média'!I153</f>
        <v>0</v>
      </c>
      <c r="J409">
        <f>'[1]SCC x Porte = Média'!J153</f>
        <v>2</v>
      </c>
      <c r="K409">
        <f>'[1]SCC x Porte = Média'!K153</f>
        <v>6</v>
      </c>
      <c r="L409">
        <f t="shared" si="16"/>
        <v>30</v>
      </c>
      <c r="N409" s="1" t="s">
        <v>14</v>
      </c>
      <c r="O409">
        <f>+B409/'Total x Ano'!$N$30</f>
        <v>0</v>
      </c>
      <c r="P409">
        <f>+C409/'Total x Ano'!$N$30</f>
        <v>3.059569824482678E-5</v>
      </c>
      <c r="Q409">
        <f>+D409/'Total x Ano'!$N$30</f>
        <v>4.0794264326435701E-5</v>
      </c>
      <c r="R409">
        <f>+E409/'Total x Ano'!$N$30</f>
        <v>2.0397132163217851E-5</v>
      </c>
      <c r="S409">
        <f>+F409/'Total x Ano'!$N$30</f>
        <v>8.1588528652871403E-5</v>
      </c>
      <c r="T409">
        <f>+G409/'Total x Ano'!$N$30</f>
        <v>2.0397132163217851E-5</v>
      </c>
      <c r="U409">
        <f>+H409/'Total x Ano'!$N$30</f>
        <v>3.059569824482678E-5</v>
      </c>
      <c r="V409">
        <f>+I409/'Total x Ano'!$N$30</f>
        <v>0</v>
      </c>
      <c r="W409">
        <f>+J409/'Total x Ano'!$N$30</f>
        <v>2.0397132163217851E-5</v>
      </c>
      <c r="X409">
        <f>+K409/'Total x Ano'!$N$30</f>
        <v>6.1191396489653559E-5</v>
      </c>
      <c r="Y409">
        <f>+L409/'Total x Ano'!$N$30</f>
        <v>3.0595698244826778E-4</v>
      </c>
    </row>
    <row r="410" spans="1:25" x14ac:dyDescent="0.25">
      <c r="A410" s="1" t="s">
        <v>13</v>
      </c>
      <c r="B410">
        <f>'[1]SCC x Porte = Média'!B154</f>
        <v>0</v>
      </c>
      <c r="C410">
        <f>'[1]SCC x Porte = Média'!C154</f>
        <v>0</v>
      </c>
      <c r="D410">
        <f>'[1]SCC x Porte = Média'!D154</f>
        <v>3</v>
      </c>
      <c r="E410">
        <f>'[1]SCC x Porte = Média'!E154</f>
        <v>2</v>
      </c>
      <c r="F410">
        <f>'[1]SCC x Porte = Média'!F154</f>
        <v>1</v>
      </c>
      <c r="G410">
        <f>'[1]SCC x Porte = Média'!G154</f>
        <v>0</v>
      </c>
      <c r="H410">
        <f>'[1]SCC x Porte = Média'!H154</f>
        <v>2</v>
      </c>
      <c r="I410">
        <f>'[1]SCC x Porte = Média'!I154</f>
        <v>0</v>
      </c>
      <c r="J410">
        <f>'[1]SCC x Porte = Média'!J154</f>
        <v>0</v>
      </c>
      <c r="K410">
        <f>'[1]SCC x Porte = Média'!K154</f>
        <v>2</v>
      </c>
      <c r="L410">
        <f t="shared" si="16"/>
        <v>10</v>
      </c>
      <c r="N410" s="1" t="s">
        <v>13</v>
      </c>
      <c r="O410">
        <f>+B410/'Total x Ano'!$N$30</f>
        <v>0</v>
      </c>
      <c r="P410">
        <f>+C410/'Total x Ano'!$N$30</f>
        <v>0</v>
      </c>
      <c r="Q410">
        <f>+D410/'Total x Ano'!$N$30</f>
        <v>3.059569824482678E-5</v>
      </c>
      <c r="R410">
        <f>+E410/'Total x Ano'!$N$30</f>
        <v>2.0397132163217851E-5</v>
      </c>
      <c r="S410">
        <f>+F410/'Total x Ano'!$N$30</f>
        <v>1.0198566081608925E-5</v>
      </c>
      <c r="T410">
        <f>+G410/'Total x Ano'!$N$30</f>
        <v>0</v>
      </c>
      <c r="U410">
        <f>+H410/'Total x Ano'!$N$30</f>
        <v>2.0397132163217851E-5</v>
      </c>
      <c r="V410">
        <f>+I410/'Total x Ano'!$N$30</f>
        <v>0</v>
      </c>
      <c r="W410">
        <f>+J410/'Total x Ano'!$N$30</f>
        <v>0</v>
      </c>
      <c r="X410">
        <f>+K410/'Total x Ano'!$N$30</f>
        <v>2.0397132163217851E-5</v>
      </c>
      <c r="Y410">
        <f>+L410/'Total x Ano'!$N$30</f>
        <v>1.0198566081608926E-4</v>
      </c>
    </row>
    <row r="411" spans="1:25" x14ac:dyDescent="0.25">
      <c r="A411" s="1" t="s">
        <v>12</v>
      </c>
      <c r="B411">
        <f>'[1]SCC x Porte = Média'!B155</f>
        <v>1</v>
      </c>
      <c r="C411">
        <f>'[1]SCC x Porte = Média'!C155</f>
        <v>0</v>
      </c>
      <c r="D411">
        <f>'[1]SCC x Porte = Média'!D155</f>
        <v>4</v>
      </c>
      <c r="E411">
        <f>'[1]SCC x Porte = Média'!E155</f>
        <v>2</v>
      </c>
      <c r="F411">
        <f>'[1]SCC x Porte = Média'!F155</f>
        <v>9</v>
      </c>
      <c r="G411">
        <f>'[1]SCC x Porte = Média'!G155</f>
        <v>0</v>
      </c>
      <c r="H411">
        <f>'[1]SCC x Porte = Média'!H155</f>
        <v>2</v>
      </c>
      <c r="I411">
        <f>'[1]SCC x Porte = Média'!I155</f>
        <v>0</v>
      </c>
      <c r="J411">
        <f>'[1]SCC x Porte = Média'!J155</f>
        <v>0</v>
      </c>
      <c r="K411">
        <f>'[1]SCC x Porte = Média'!K155</f>
        <v>3</v>
      </c>
      <c r="L411">
        <f t="shared" si="16"/>
        <v>21</v>
      </c>
      <c r="N411" s="1" t="s">
        <v>12</v>
      </c>
      <c r="O411">
        <f>+B411/'Total x Ano'!$N$30</f>
        <v>1.0198566081608925E-5</v>
      </c>
      <c r="P411">
        <f>+C411/'Total x Ano'!$N$30</f>
        <v>0</v>
      </c>
      <c r="Q411">
        <f>+D411/'Total x Ano'!$N$30</f>
        <v>4.0794264326435701E-5</v>
      </c>
      <c r="R411">
        <f>+E411/'Total x Ano'!$N$30</f>
        <v>2.0397132163217851E-5</v>
      </c>
      <c r="S411">
        <f>+F411/'Total x Ano'!$N$30</f>
        <v>9.1787094734480332E-5</v>
      </c>
      <c r="T411">
        <f>+G411/'Total x Ano'!$N$30</f>
        <v>0</v>
      </c>
      <c r="U411">
        <f>+H411/'Total x Ano'!$N$30</f>
        <v>2.0397132163217851E-5</v>
      </c>
      <c r="V411">
        <f>+I411/'Total x Ano'!$N$30</f>
        <v>0</v>
      </c>
      <c r="W411">
        <f>+J411/'Total x Ano'!$N$30</f>
        <v>0</v>
      </c>
      <c r="X411">
        <f>+K411/'Total x Ano'!$N$30</f>
        <v>3.059569824482678E-5</v>
      </c>
      <c r="Y411">
        <f>+L411/'Total x Ano'!$N$30</f>
        <v>2.1416988771378744E-4</v>
      </c>
    </row>
    <row r="412" spans="1:25" x14ac:dyDescent="0.25">
      <c r="A412" s="1" t="s">
        <v>11</v>
      </c>
      <c r="B412">
        <f>'[1]SCC x Porte = Média'!B156</f>
        <v>0</v>
      </c>
      <c r="C412">
        <f>'[1]SCC x Porte = Média'!C156</f>
        <v>1</v>
      </c>
      <c r="D412">
        <f>'[1]SCC x Porte = Média'!D156</f>
        <v>3</v>
      </c>
      <c r="E412">
        <f>'[1]SCC x Porte = Média'!E156</f>
        <v>0</v>
      </c>
      <c r="F412">
        <f>'[1]SCC x Porte = Média'!F156</f>
        <v>0</v>
      </c>
      <c r="G412">
        <f>'[1]SCC x Porte = Média'!G156</f>
        <v>0</v>
      </c>
      <c r="H412">
        <f>'[1]SCC x Porte = Média'!H156</f>
        <v>1</v>
      </c>
      <c r="I412">
        <f>'[1]SCC x Porte = Média'!I156</f>
        <v>0</v>
      </c>
      <c r="J412">
        <f>'[1]SCC x Porte = Média'!J156</f>
        <v>0</v>
      </c>
      <c r="K412">
        <f>'[1]SCC x Porte = Média'!K156</f>
        <v>3</v>
      </c>
      <c r="L412">
        <f t="shared" si="16"/>
        <v>8</v>
      </c>
      <c r="N412" s="1" t="s">
        <v>11</v>
      </c>
      <c r="O412">
        <f>+B412/'Total x Ano'!$N$30</f>
        <v>0</v>
      </c>
      <c r="P412">
        <f>+C412/'Total x Ano'!$N$30</f>
        <v>1.0198566081608925E-5</v>
      </c>
      <c r="Q412">
        <f>+D412/'Total x Ano'!$N$30</f>
        <v>3.059569824482678E-5</v>
      </c>
      <c r="R412">
        <f>+E412/'Total x Ano'!$N$30</f>
        <v>0</v>
      </c>
      <c r="S412">
        <f>+F412/'Total x Ano'!$N$30</f>
        <v>0</v>
      </c>
      <c r="T412">
        <f>+G412/'Total x Ano'!$N$30</f>
        <v>0</v>
      </c>
      <c r="U412">
        <f>+H412/'Total x Ano'!$N$30</f>
        <v>1.0198566081608925E-5</v>
      </c>
      <c r="V412">
        <f>+I412/'Total x Ano'!$N$30</f>
        <v>0</v>
      </c>
      <c r="W412">
        <f>+J412/'Total x Ano'!$N$30</f>
        <v>0</v>
      </c>
      <c r="X412">
        <f>+K412/'Total x Ano'!$N$30</f>
        <v>3.059569824482678E-5</v>
      </c>
      <c r="Y412">
        <f>+L412/'Total x Ano'!$N$30</f>
        <v>8.1588528652871403E-5</v>
      </c>
    </row>
    <row r="413" spans="1:25" x14ac:dyDescent="0.25">
      <c r="A413" s="1" t="s">
        <v>10</v>
      </c>
      <c r="B413">
        <f>'[1]SCC x Porte = Média'!B157</f>
        <v>0</v>
      </c>
      <c r="C413">
        <f>'[1]SCC x Porte = Média'!C157</f>
        <v>0</v>
      </c>
      <c r="D413">
        <f>'[1]SCC x Porte = Média'!D157</f>
        <v>2</v>
      </c>
      <c r="E413">
        <f>'[1]SCC x Porte = Média'!E157</f>
        <v>1</v>
      </c>
      <c r="F413">
        <f>'[1]SCC x Porte = Média'!F157</f>
        <v>0</v>
      </c>
      <c r="G413">
        <f>'[1]SCC x Porte = Média'!G157</f>
        <v>0</v>
      </c>
      <c r="H413">
        <f>'[1]SCC x Porte = Média'!H157</f>
        <v>0</v>
      </c>
      <c r="I413">
        <f>'[1]SCC x Porte = Média'!I157</f>
        <v>0</v>
      </c>
      <c r="J413">
        <f>'[1]SCC x Porte = Média'!J157</f>
        <v>0</v>
      </c>
      <c r="K413">
        <f>'[1]SCC x Porte = Média'!K157</f>
        <v>1</v>
      </c>
      <c r="L413">
        <f t="shared" si="16"/>
        <v>4</v>
      </c>
      <c r="N413" s="1" t="s">
        <v>10</v>
      </c>
      <c r="O413">
        <f>+B413/'Total x Ano'!$N$30</f>
        <v>0</v>
      </c>
      <c r="P413">
        <f>+C413/'Total x Ano'!$N$30</f>
        <v>0</v>
      </c>
      <c r="Q413">
        <f>+D413/'Total x Ano'!$N$30</f>
        <v>2.0397132163217851E-5</v>
      </c>
      <c r="R413">
        <f>+E413/'Total x Ano'!$N$30</f>
        <v>1.0198566081608925E-5</v>
      </c>
      <c r="S413">
        <f>+F413/'Total x Ano'!$N$30</f>
        <v>0</v>
      </c>
      <c r="T413">
        <f>+G413/'Total x Ano'!$N$30</f>
        <v>0</v>
      </c>
      <c r="U413">
        <f>+H413/'Total x Ano'!$N$30</f>
        <v>0</v>
      </c>
      <c r="V413">
        <f>+I413/'Total x Ano'!$N$30</f>
        <v>0</v>
      </c>
      <c r="W413">
        <f>+J413/'Total x Ano'!$N$30</f>
        <v>0</v>
      </c>
      <c r="X413">
        <f>+K413/'Total x Ano'!$N$30</f>
        <v>1.0198566081608925E-5</v>
      </c>
      <c r="Y413">
        <f>+L413/'Total x Ano'!$N$30</f>
        <v>4.0794264326435701E-5</v>
      </c>
    </row>
    <row r="414" spans="1:25" x14ac:dyDescent="0.25">
      <c r="A414" s="1" t="s">
        <v>9</v>
      </c>
      <c r="B414">
        <f>'[1]SCC x Porte = Média'!B158</f>
        <v>0</v>
      </c>
      <c r="C414">
        <f>'[1]SCC x Porte = Média'!C158</f>
        <v>0</v>
      </c>
      <c r="D414">
        <f>'[1]SCC x Porte = Média'!D158</f>
        <v>4</v>
      </c>
      <c r="E414">
        <f>'[1]SCC x Porte = Média'!E158</f>
        <v>0</v>
      </c>
      <c r="F414">
        <f>'[1]SCC x Porte = Média'!F158</f>
        <v>1</v>
      </c>
      <c r="G414">
        <f>'[1]SCC x Porte = Média'!G158</f>
        <v>0</v>
      </c>
      <c r="H414">
        <f>'[1]SCC x Porte = Média'!H158</f>
        <v>3</v>
      </c>
      <c r="I414">
        <f>'[1]SCC x Porte = Média'!I158</f>
        <v>0</v>
      </c>
      <c r="J414">
        <f>'[1]SCC x Porte = Média'!J158</f>
        <v>0</v>
      </c>
      <c r="K414">
        <f>'[1]SCC x Porte = Média'!K158</f>
        <v>4</v>
      </c>
      <c r="L414">
        <f t="shared" si="16"/>
        <v>12</v>
      </c>
      <c r="N414" s="1" t="s">
        <v>9</v>
      </c>
      <c r="O414">
        <f>+B414/'Total x Ano'!$N$30</f>
        <v>0</v>
      </c>
      <c r="P414">
        <f>+C414/'Total x Ano'!$N$30</f>
        <v>0</v>
      </c>
      <c r="Q414">
        <f>+D414/'Total x Ano'!$N$30</f>
        <v>4.0794264326435701E-5</v>
      </c>
      <c r="R414">
        <f>+E414/'Total x Ano'!$N$30</f>
        <v>0</v>
      </c>
      <c r="S414">
        <f>+F414/'Total x Ano'!$N$30</f>
        <v>1.0198566081608925E-5</v>
      </c>
      <c r="T414">
        <f>+G414/'Total x Ano'!$N$30</f>
        <v>0</v>
      </c>
      <c r="U414">
        <f>+H414/'Total x Ano'!$N$30</f>
        <v>3.059569824482678E-5</v>
      </c>
      <c r="V414">
        <f>+I414/'Total x Ano'!$N$30</f>
        <v>0</v>
      </c>
      <c r="W414">
        <f>+J414/'Total x Ano'!$N$30</f>
        <v>0</v>
      </c>
      <c r="X414">
        <f>+K414/'Total x Ano'!$N$30</f>
        <v>4.0794264326435701E-5</v>
      </c>
      <c r="Y414">
        <f>+L414/'Total x Ano'!$N$30</f>
        <v>1.2238279297930712E-4</v>
      </c>
    </row>
    <row r="415" spans="1:25" x14ac:dyDescent="0.25">
      <c r="A415" s="1" t="s">
        <v>8</v>
      </c>
      <c r="B415">
        <f>'[1]SCC x Porte = Média'!B159</f>
        <v>2</v>
      </c>
      <c r="C415">
        <f>'[1]SCC x Porte = Média'!C159</f>
        <v>0</v>
      </c>
      <c r="D415">
        <f>'[1]SCC x Porte = Média'!D159</f>
        <v>4</v>
      </c>
      <c r="E415">
        <f>'[1]SCC x Porte = Média'!E159</f>
        <v>1</v>
      </c>
      <c r="F415">
        <f>'[1]SCC x Porte = Média'!F159</f>
        <v>1</v>
      </c>
      <c r="G415">
        <f>'[1]SCC x Porte = Média'!G159</f>
        <v>0</v>
      </c>
      <c r="H415">
        <f>'[1]SCC x Porte = Média'!H159</f>
        <v>1</v>
      </c>
      <c r="I415">
        <f>'[1]SCC x Porte = Média'!I159</f>
        <v>0</v>
      </c>
      <c r="J415">
        <f>'[1]SCC x Porte = Média'!J159</f>
        <v>0</v>
      </c>
      <c r="K415">
        <f>'[1]SCC x Porte = Média'!K159</f>
        <v>2</v>
      </c>
      <c r="L415">
        <f t="shared" si="16"/>
        <v>11</v>
      </c>
      <c r="N415" s="1" t="s">
        <v>8</v>
      </c>
      <c r="O415">
        <f>+B415/'Total x Ano'!$N$30</f>
        <v>2.0397132163217851E-5</v>
      </c>
      <c r="P415">
        <f>+C415/'Total x Ano'!$N$30</f>
        <v>0</v>
      </c>
      <c r="Q415">
        <f>+D415/'Total x Ano'!$N$30</f>
        <v>4.0794264326435701E-5</v>
      </c>
      <c r="R415">
        <f>+E415/'Total x Ano'!$N$30</f>
        <v>1.0198566081608925E-5</v>
      </c>
      <c r="S415">
        <f>+F415/'Total x Ano'!$N$30</f>
        <v>1.0198566081608925E-5</v>
      </c>
      <c r="T415">
        <f>+G415/'Total x Ano'!$N$30</f>
        <v>0</v>
      </c>
      <c r="U415">
        <f>+H415/'Total x Ano'!$N$30</f>
        <v>1.0198566081608925E-5</v>
      </c>
      <c r="V415">
        <f>+I415/'Total x Ano'!$N$30</f>
        <v>0</v>
      </c>
      <c r="W415">
        <f>+J415/'Total x Ano'!$N$30</f>
        <v>0</v>
      </c>
      <c r="X415">
        <f>+K415/'Total x Ano'!$N$30</f>
        <v>2.0397132163217851E-5</v>
      </c>
      <c r="Y415">
        <f>+L415/'Total x Ano'!$N$30</f>
        <v>1.1218422689769819E-4</v>
      </c>
    </row>
    <row r="416" spans="1:25" x14ac:dyDescent="0.25">
      <c r="A416" s="1" t="s">
        <v>7</v>
      </c>
      <c r="B416">
        <f>'[1]SCC x Porte = Média'!B160</f>
        <v>15</v>
      </c>
      <c r="C416">
        <f>'[1]SCC x Porte = Média'!C160</f>
        <v>31</v>
      </c>
      <c r="D416">
        <f>'[1]SCC x Porte = Média'!D160</f>
        <v>118</v>
      </c>
      <c r="E416">
        <f>'[1]SCC x Porte = Média'!E160</f>
        <v>35</v>
      </c>
      <c r="F416">
        <f>'[1]SCC x Porte = Média'!F160</f>
        <v>125</v>
      </c>
      <c r="G416">
        <f>'[1]SCC x Porte = Média'!G160</f>
        <v>24</v>
      </c>
      <c r="H416">
        <f>'[1]SCC x Porte = Média'!H160</f>
        <v>48</v>
      </c>
      <c r="I416">
        <f>'[1]SCC x Porte = Média'!I160</f>
        <v>4</v>
      </c>
      <c r="J416">
        <f>'[1]SCC x Porte = Média'!J160</f>
        <v>14</v>
      </c>
      <c r="K416">
        <f>'[1]SCC x Porte = Média'!K160</f>
        <v>105</v>
      </c>
      <c r="L416">
        <f t="shared" si="16"/>
        <v>519</v>
      </c>
      <c r="N416" s="1" t="s">
        <v>7</v>
      </c>
      <c r="O416">
        <f>+B416/'Total x Ano'!$N$30</f>
        <v>1.5297849122413389E-4</v>
      </c>
      <c r="P416">
        <f>+C416/'Total x Ano'!$N$30</f>
        <v>3.1615554852987672E-4</v>
      </c>
      <c r="Q416">
        <f>+D416/'Total x Ano'!$N$30</f>
        <v>1.2034307976298534E-3</v>
      </c>
      <c r="R416">
        <f>+E416/'Total x Ano'!$N$30</f>
        <v>3.5694981285631238E-4</v>
      </c>
      <c r="S416">
        <f>+F416/'Total x Ano'!$N$30</f>
        <v>1.2748207602011157E-3</v>
      </c>
      <c r="T416">
        <f>+G416/'Total x Ano'!$N$30</f>
        <v>2.4476558595861424E-4</v>
      </c>
      <c r="U416">
        <f>+H416/'Total x Ano'!$N$30</f>
        <v>4.8953117191722847E-4</v>
      </c>
      <c r="V416">
        <f>+I416/'Total x Ano'!$N$30</f>
        <v>4.0794264326435701E-5</v>
      </c>
      <c r="W416">
        <f>+J416/'Total x Ano'!$N$30</f>
        <v>1.4277992514252495E-4</v>
      </c>
      <c r="X416">
        <f>+K416/'Total x Ano'!$N$30</f>
        <v>1.0708494385689373E-3</v>
      </c>
      <c r="Y416">
        <f>+L416/'Total x Ano'!$N$30</f>
        <v>5.2930557963550328E-3</v>
      </c>
    </row>
  </sheetData>
  <conditionalFormatting sqref="A228:K228">
    <cfRule type="cellIs" dxfId="81" priority="32" operator="equal">
      <formula>"Arquitetura"</formula>
    </cfRule>
  </conditionalFormatting>
  <conditionalFormatting sqref="A4:K4 M4:X4 Z4:XFD4">
    <cfRule type="cellIs" dxfId="80" priority="39" operator="equal">
      <formula>"Arquitetura"</formula>
    </cfRule>
  </conditionalFormatting>
  <conditionalFormatting sqref="A36:K36">
    <cfRule type="cellIs" dxfId="79" priority="38" operator="equal">
      <formula>"Arquitetura"</formula>
    </cfRule>
  </conditionalFormatting>
  <conditionalFormatting sqref="A68:K68">
    <cfRule type="cellIs" dxfId="78" priority="37" operator="equal">
      <formula>"Arquitetura"</formula>
    </cfRule>
  </conditionalFormatting>
  <conditionalFormatting sqref="A100:K100">
    <cfRule type="cellIs" dxfId="77" priority="36" operator="equal">
      <formula>"Arquitetura"</formula>
    </cfRule>
  </conditionalFormatting>
  <conditionalFormatting sqref="A132:K132">
    <cfRule type="cellIs" dxfId="76" priority="35" operator="equal">
      <formula>"Arquitetura"</formula>
    </cfRule>
  </conditionalFormatting>
  <conditionalFormatting sqref="A164:K164">
    <cfRule type="cellIs" dxfId="75" priority="34" operator="equal">
      <formula>"Arquitetura"</formula>
    </cfRule>
  </conditionalFormatting>
  <conditionalFormatting sqref="A196:K196">
    <cfRule type="cellIs" dxfId="74" priority="33" operator="equal">
      <formula>"Arquitetura"</formula>
    </cfRule>
  </conditionalFormatting>
  <conditionalFormatting sqref="A260:K260">
    <cfRule type="cellIs" dxfId="73" priority="31" operator="equal">
      <formula>"Arquitetura"</formula>
    </cfRule>
  </conditionalFormatting>
  <conditionalFormatting sqref="A292:K292">
    <cfRule type="cellIs" dxfId="72" priority="30" operator="equal">
      <formula>"Arquitetura"</formula>
    </cfRule>
  </conditionalFormatting>
  <conditionalFormatting sqref="L228">
    <cfRule type="cellIs" dxfId="71" priority="16" operator="equal">
      <formula>"Arquitetura"</formula>
    </cfRule>
  </conditionalFormatting>
  <conditionalFormatting sqref="L4">
    <cfRule type="cellIs" dxfId="70" priority="23" operator="equal">
      <formula>"Arquitetura"</formula>
    </cfRule>
  </conditionalFormatting>
  <conditionalFormatting sqref="L36">
    <cfRule type="cellIs" dxfId="69" priority="22" operator="equal">
      <formula>"Arquitetura"</formula>
    </cfRule>
  </conditionalFormatting>
  <conditionalFormatting sqref="L68">
    <cfRule type="cellIs" dxfId="68" priority="21" operator="equal">
      <formula>"Arquitetura"</formula>
    </cfRule>
  </conditionalFormatting>
  <conditionalFormatting sqref="L100">
    <cfRule type="cellIs" dxfId="67" priority="20" operator="equal">
      <formula>"Arquitetura"</formula>
    </cfRule>
  </conditionalFormatting>
  <conditionalFormatting sqref="L132">
    <cfRule type="cellIs" dxfId="66" priority="19" operator="equal">
      <formula>"Arquitetura"</formula>
    </cfRule>
  </conditionalFormatting>
  <conditionalFormatting sqref="L164">
    <cfRule type="cellIs" dxfId="65" priority="18" operator="equal">
      <formula>"Arquitetura"</formula>
    </cfRule>
  </conditionalFormatting>
  <conditionalFormatting sqref="L196">
    <cfRule type="cellIs" dxfId="64" priority="17" operator="equal">
      <formula>"Arquitetura"</formula>
    </cfRule>
  </conditionalFormatting>
  <conditionalFormatting sqref="L260">
    <cfRule type="cellIs" dxfId="63" priority="15" operator="equal">
      <formula>"Arquitetura"</formula>
    </cfRule>
  </conditionalFormatting>
  <conditionalFormatting sqref="L292">
    <cfRule type="cellIs" dxfId="62" priority="14" operator="equal">
      <formula>"Arquitetura"</formula>
    </cfRule>
  </conditionalFormatting>
  <conditionalFormatting sqref="Y4">
    <cfRule type="cellIs" dxfId="61" priority="7" operator="equal">
      <formula>"Arquitetura"</formula>
    </cfRule>
  </conditionalFormatting>
  <conditionalFormatting sqref="A324:K324">
    <cfRule type="cellIs" dxfId="60" priority="6" operator="equal">
      <formula>"Arquitetura"</formula>
    </cfRule>
  </conditionalFormatting>
  <conditionalFormatting sqref="L324">
    <cfRule type="cellIs" dxfId="59" priority="5" operator="equal">
      <formula>"Arquitetura"</formula>
    </cfRule>
  </conditionalFormatting>
  <conditionalFormatting sqref="A356:K356">
    <cfRule type="cellIs" dxfId="58" priority="4" operator="equal">
      <formula>"Arquitetura"</formula>
    </cfRule>
  </conditionalFormatting>
  <conditionalFormatting sqref="L356">
    <cfRule type="cellIs" dxfId="57" priority="3" operator="equal">
      <formula>"Arquitetura"</formula>
    </cfRule>
  </conditionalFormatting>
  <conditionalFormatting sqref="A388:K388">
    <cfRule type="cellIs" dxfId="56" priority="2" operator="equal">
      <formula>"Arquitetura"</formula>
    </cfRule>
  </conditionalFormatting>
  <conditionalFormatting sqref="L388">
    <cfRule type="cellIs" dxfId="55" priority="1" operator="equal">
      <formula>"Arquitetura"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318"/>
  <sheetViews>
    <sheetView topLeftCell="A235" workbookViewId="0">
      <selection activeCell="B276" sqref="B276"/>
    </sheetView>
  </sheetViews>
  <sheetFormatPr defaultRowHeight="15" x14ac:dyDescent="0.25"/>
  <cols>
    <col min="1" max="1" width="44.7109375" bestFit="1" customWidth="1"/>
    <col min="2" max="2" width="19.5703125" bestFit="1" customWidth="1"/>
    <col min="3" max="3" width="25.85546875" bestFit="1" customWidth="1"/>
    <col min="4" max="4" width="11.42578125" bestFit="1" customWidth="1"/>
    <col min="5" max="5" width="13.7109375" bestFit="1" customWidth="1"/>
    <col min="6" max="6" width="8.42578125" bestFit="1" customWidth="1"/>
    <col min="7" max="7" width="26.5703125" customWidth="1"/>
    <col min="8" max="8" width="15.28515625" bestFit="1" customWidth="1"/>
    <col min="9" max="9" width="7.28515625" bestFit="1" customWidth="1"/>
    <col min="10" max="10" width="10.85546875" bestFit="1" customWidth="1"/>
    <col min="11" max="11" width="11.42578125" bestFit="1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49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505</v>
      </c>
      <c r="C4" t="s">
        <v>541</v>
      </c>
      <c r="D4" t="s">
        <v>1</v>
      </c>
      <c r="E4" t="s">
        <v>531</v>
      </c>
      <c r="F4" t="s">
        <v>510</v>
      </c>
      <c r="G4" t="s">
        <v>537</v>
      </c>
      <c r="H4" t="s">
        <v>2</v>
      </c>
      <c r="I4" t="s">
        <v>3</v>
      </c>
      <c r="J4" t="s">
        <v>6</v>
      </c>
      <c r="K4" t="s">
        <v>533</v>
      </c>
      <c r="L4" t="s">
        <v>66</v>
      </c>
    </row>
    <row r="5" spans="1:12" x14ac:dyDescent="0.25">
      <c r="A5" s="3" t="s">
        <v>321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</row>
    <row r="6" spans="1:12" x14ac:dyDescent="0.25">
      <c r="A6" s="3" t="s">
        <v>322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</row>
    <row r="7" spans="1:12" x14ac:dyDescent="0.25">
      <c r="A7" s="3" t="s">
        <v>323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</row>
    <row r="8" spans="1:12" x14ac:dyDescent="0.25">
      <c r="A8" s="3" t="s">
        <v>324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</row>
    <row r="9" spans="1:12" x14ac:dyDescent="0.25">
      <c r="A9" s="3" t="s">
        <v>325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</row>
    <row r="10" spans="1:12" x14ac:dyDescent="0.25">
      <c r="A10" s="3" t="s">
        <v>326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</row>
    <row r="11" spans="1:12" x14ac:dyDescent="0.25">
      <c r="A11" s="3" t="s">
        <v>327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</row>
    <row r="12" spans="1:12" x14ac:dyDescent="0.25">
      <c r="A12" s="3" t="s">
        <v>328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</row>
    <row r="13" spans="1:12" x14ac:dyDescent="0.25">
      <c r="A13" s="3" t="s">
        <v>329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</row>
    <row r="14" spans="1:12" x14ac:dyDescent="0.25">
      <c r="A14" s="3" t="s">
        <v>330</v>
      </c>
      <c r="B14" s="4">
        <v>0</v>
      </c>
      <c r="C14" s="4">
        <v>0</v>
      </c>
      <c r="D14" s="4">
        <v>0</v>
      </c>
      <c r="E14" s="4">
        <v>0</v>
      </c>
      <c r="F14" s="4">
        <v>1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1</v>
      </c>
    </row>
    <row r="15" spans="1:12" x14ac:dyDescent="0.25">
      <c r="A15" s="3" t="s">
        <v>331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</row>
    <row r="16" spans="1:12" x14ac:dyDescent="0.25">
      <c r="A16" s="3" t="s">
        <v>332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</row>
    <row r="17" spans="1:12" x14ac:dyDescent="0.25">
      <c r="A17" s="3" t="s">
        <v>333</v>
      </c>
      <c r="B17" s="4">
        <v>1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</v>
      </c>
    </row>
    <row r="18" spans="1:12" x14ac:dyDescent="0.25">
      <c r="A18" s="3" t="s">
        <v>334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</row>
    <row r="19" spans="1:12" x14ac:dyDescent="0.25">
      <c r="A19" s="3" t="s">
        <v>335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</row>
    <row r="20" spans="1:12" x14ac:dyDescent="0.25">
      <c r="A20" s="3" t="s">
        <v>336</v>
      </c>
      <c r="B20" s="4">
        <v>0</v>
      </c>
      <c r="C20" s="4">
        <v>0</v>
      </c>
      <c r="D20" s="4">
        <v>0</v>
      </c>
      <c r="E20" s="4">
        <v>0</v>
      </c>
      <c r="F20" s="4">
        <v>1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</v>
      </c>
    </row>
    <row r="21" spans="1:12" x14ac:dyDescent="0.25">
      <c r="A21" s="3" t="s">
        <v>337</v>
      </c>
      <c r="B21" s="4">
        <v>0</v>
      </c>
      <c r="C21" s="4">
        <v>0</v>
      </c>
      <c r="D21" s="4">
        <v>0</v>
      </c>
      <c r="E21" s="4">
        <v>0</v>
      </c>
      <c r="F21" s="4">
        <v>2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2</v>
      </c>
    </row>
    <row r="22" spans="1:12" x14ac:dyDescent="0.25">
      <c r="A22" s="3" t="s">
        <v>338</v>
      </c>
      <c r="B22" s="4">
        <v>0</v>
      </c>
      <c r="C22" s="4">
        <v>0</v>
      </c>
      <c r="D22" s="4">
        <v>0</v>
      </c>
      <c r="E22" s="4">
        <v>0</v>
      </c>
      <c r="F22" s="4">
        <v>2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2</v>
      </c>
    </row>
    <row r="23" spans="1:12" x14ac:dyDescent="0.25">
      <c r="A23" s="3" t="s">
        <v>339</v>
      </c>
      <c r="B23" s="4">
        <v>1</v>
      </c>
      <c r="C23" s="4">
        <v>0</v>
      </c>
      <c r="D23" s="4">
        <v>6</v>
      </c>
      <c r="E23" s="4">
        <v>0</v>
      </c>
      <c r="F23" s="4">
        <v>3</v>
      </c>
      <c r="G23" s="4">
        <v>0</v>
      </c>
      <c r="H23" s="4">
        <v>0</v>
      </c>
      <c r="I23" s="4">
        <v>0</v>
      </c>
      <c r="J23" s="4">
        <v>0</v>
      </c>
      <c r="K23" s="4">
        <v>1</v>
      </c>
      <c r="L23" s="4">
        <v>11</v>
      </c>
    </row>
    <row r="24" spans="1:12" x14ac:dyDescent="0.25">
      <c r="A24" s="3" t="s">
        <v>340</v>
      </c>
      <c r="B24" s="4">
        <v>1</v>
      </c>
      <c r="C24" s="4">
        <v>0</v>
      </c>
      <c r="D24" s="4">
        <v>9</v>
      </c>
      <c r="E24" s="4">
        <v>0</v>
      </c>
      <c r="F24" s="4">
        <v>8</v>
      </c>
      <c r="G24" s="4">
        <v>1</v>
      </c>
      <c r="H24" s="4">
        <v>3</v>
      </c>
      <c r="I24" s="4">
        <v>0</v>
      </c>
      <c r="J24" s="4">
        <v>0</v>
      </c>
      <c r="K24" s="4">
        <v>5</v>
      </c>
      <c r="L24" s="4">
        <v>27</v>
      </c>
    </row>
    <row r="25" spans="1:12" x14ac:dyDescent="0.25">
      <c r="A25" s="3" t="s">
        <v>341</v>
      </c>
      <c r="B25" s="4">
        <v>0</v>
      </c>
      <c r="C25" s="4">
        <v>0</v>
      </c>
      <c r="D25" s="4">
        <v>0</v>
      </c>
      <c r="E25" s="4">
        <v>0</v>
      </c>
      <c r="F25" s="4">
        <v>1</v>
      </c>
      <c r="G25" s="4">
        <v>0</v>
      </c>
      <c r="H25" s="4">
        <v>0</v>
      </c>
      <c r="I25" s="4">
        <v>0</v>
      </c>
      <c r="J25" s="4">
        <v>0</v>
      </c>
      <c r="K25" s="4">
        <v>1</v>
      </c>
      <c r="L25" s="4">
        <v>2</v>
      </c>
    </row>
    <row r="26" spans="1:12" x14ac:dyDescent="0.25">
      <c r="A26" s="3" t="s">
        <v>342</v>
      </c>
      <c r="B26" s="4">
        <v>0</v>
      </c>
      <c r="C26" s="4">
        <v>0</v>
      </c>
      <c r="D26" s="4">
        <v>0</v>
      </c>
      <c r="E26" s="4">
        <v>0</v>
      </c>
      <c r="F26" s="4">
        <v>1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2</v>
      </c>
    </row>
    <row r="27" spans="1:12" x14ac:dyDescent="0.25">
      <c r="A27" s="3" t="s">
        <v>343</v>
      </c>
      <c r="B27" s="4">
        <v>0</v>
      </c>
      <c r="C27" s="4">
        <v>0</v>
      </c>
      <c r="D27" s="4">
        <v>0</v>
      </c>
      <c r="E27" s="4">
        <v>0</v>
      </c>
      <c r="F27" s="4">
        <v>2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</v>
      </c>
    </row>
    <row r="28" spans="1:12" x14ac:dyDescent="0.25">
      <c r="A28" s="3" t="s">
        <v>344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</row>
    <row r="29" spans="1:12" x14ac:dyDescent="0.25">
      <c r="A29" s="3" t="s">
        <v>345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</row>
    <row r="30" spans="1:12" x14ac:dyDescent="0.25">
      <c r="A30" s="3" t="s">
        <v>346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</row>
    <row r="31" spans="1:12" x14ac:dyDescent="0.25">
      <c r="A31" s="3" t="s">
        <v>347</v>
      </c>
      <c r="B31" s="4">
        <v>0</v>
      </c>
      <c r="C31" s="4">
        <v>0</v>
      </c>
      <c r="D31" s="4">
        <v>1</v>
      </c>
      <c r="E31" s="4">
        <v>0</v>
      </c>
      <c r="F31" s="4">
        <v>1</v>
      </c>
      <c r="G31" s="4">
        <v>0</v>
      </c>
      <c r="H31" s="4">
        <v>0</v>
      </c>
      <c r="I31" s="4">
        <v>0</v>
      </c>
      <c r="J31" s="4">
        <v>1</v>
      </c>
      <c r="K31" s="4">
        <v>0</v>
      </c>
      <c r="L31" s="4">
        <v>3</v>
      </c>
    </row>
    <row r="32" spans="1:12" x14ac:dyDescent="0.25">
      <c r="A32" s="3" t="s">
        <v>65</v>
      </c>
      <c r="B32" s="4">
        <v>3</v>
      </c>
      <c r="C32" s="4">
        <v>0</v>
      </c>
      <c r="D32" s="4">
        <v>16</v>
      </c>
      <c r="E32" s="4">
        <v>0</v>
      </c>
      <c r="F32" s="4">
        <v>22</v>
      </c>
      <c r="G32" s="4">
        <v>1</v>
      </c>
      <c r="H32" s="4">
        <v>4</v>
      </c>
      <c r="I32" s="4">
        <v>0</v>
      </c>
      <c r="J32" s="4">
        <v>1</v>
      </c>
      <c r="K32" s="4">
        <v>7</v>
      </c>
      <c r="L32" s="4">
        <v>54</v>
      </c>
    </row>
    <row r="35" spans="1:12" x14ac:dyDescent="0.25">
      <c r="A35" s="5" t="s">
        <v>40</v>
      </c>
      <c r="B35" t="s">
        <v>49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505</v>
      </c>
      <c r="C38" t="s">
        <v>541</v>
      </c>
      <c r="D38" t="s">
        <v>1</v>
      </c>
      <c r="E38" t="s">
        <v>531</v>
      </c>
      <c r="F38" t="s">
        <v>510</v>
      </c>
      <c r="G38" t="s">
        <v>537</v>
      </c>
      <c r="H38" t="s">
        <v>2</v>
      </c>
      <c r="I38" t="s">
        <v>3</v>
      </c>
      <c r="J38" t="s">
        <v>6</v>
      </c>
      <c r="K38" t="s">
        <v>533</v>
      </c>
      <c r="L38" t="s">
        <v>66</v>
      </c>
    </row>
    <row r="39" spans="1:12" x14ac:dyDescent="0.25">
      <c r="A39" s="3" t="s">
        <v>348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</row>
    <row r="40" spans="1:12" x14ac:dyDescent="0.25">
      <c r="A40" s="3" t="s">
        <v>349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</row>
    <row r="41" spans="1:12" x14ac:dyDescent="0.25">
      <c r="A41" s="3" t="s">
        <v>350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</row>
    <row r="42" spans="1:12" x14ac:dyDescent="0.25">
      <c r="A42" s="3" t="s">
        <v>351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</row>
    <row r="43" spans="1:12" x14ac:dyDescent="0.25">
      <c r="A43" s="3" t="s">
        <v>352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</row>
    <row r="44" spans="1:12" x14ac:dyDescent="0.25">
      <c r="A44" s="3" t="s">
        <v>353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</row>
    <row r="45" spans="1:12" x14ac:dyDescent="0.25">
      <c r="A45" s="3" t="s">
        <v>354</v>
      </c>
      <c r="B45" s="4">
        <v>0</v>
      </c>
      <c r="C45" s="4">
        <v>0</v>
      </c>
      <c r="D45" s="4">
        <v>0</v>
      </c>
      <c r="E45" s="4">
        <v>0</v>
      </c>
      <c r="F45" s="4">
        <v>1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1</v>
      </c>
    </row>
    <row r="46" spans="1:12" x14ac:dyDescent="0.25">
      <c r="A46" s="3" t="s">
        <v>355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</row>
    <row r="47" spans="1:12" x14ac:dyDescent="0.25">
      <c r="A47" s="3" t="s">
        <v>356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</row>
    <row r="48" spans="1:12" x14ac:dyDescent="0.25">
      <c r="A48" s="3" t="s">
        <v>357</v>
      </c>
      <c r="B48" s="4">
        <v>0</v>
      </c>
      <c r="C48" s="4">
        <v>0</v>
      </c>
      <c r="D48" s="4">
        <v>0</v>
      </c>
      <c r="E48" s="4">
        <v>0</v>
      </c>
      <c r="F48" s="4">
        <v>1</v>
      </c>
      <c r="G48" s="4">
        <v>0</v>
      </c>
      <c r="H48" s="4">
        <v>1</v>
      </c>
      <c r="I48" s="4">
        <v>0</v>
      </c>
      <c r="J48" s="4">
        <v>0</v>
      </c>
      <c r="K48" s="4">
        <v>0</v>
      </c>
      <c r="L48" s="4">
        <v>2</v>
      </c>
    </row>
    <row r="49" spans="1:12" x14ac:dyDescent="0.25">
      <c r="A49" s="3" t="s">
        <v>358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</row>
    <row r="50" spans="1:12" x14ac:dyDescent="0.25">
      <c r="A50" s="3" t="s">
        <v>359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</row>
    <row r="51" spans="1:12" x14ac:dyDescent="0.25">
      <c r="A51" s="3" t="s">
        <v>360</v>
      </c>
      <c r="B51" s="4">
        <v>1</v>
      </c>
      <c r="C51" s="4">
        <v>1</v>
      </c>
      <c r="D51" s="4">
        <v>0</v>
      </c>
      <c r="E51" s="4">
        <v>0</v>
      </c>
      <c r="F51" s="4">
        <v>1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3</v>
      </c>
    </row>
    <row r="52" spans="1:12" x14ac:dyDescent="0.25">
      <c r="A52" s="3" t="s">
        <v>361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</row>
    <row r="53" spans="1:12" x14ac:dyDescent="0.25">
      <c r="A53" s="3" t="s">
        <v>362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</row>
    <row r="54" spans="1:12" x14ac:dyDescent="0.25">
      <c r="A54" s="3" t="s">
        <v>363</v>
      </c>
      <c r="B54" s="4">
        <v>0</v>
      </c>
      <c r="C54" s="4">
        <v>0</v>
      </c>
      <c r="D54" s="4">
        <v>0</v>
      </c>
      <c r="E54" s="4">
        <v>0</v>
      </c>
      <c r="F54" s="4">
        <v>1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</v>
      </c>
    </row>
    <row r="55" spans="1:12" x14ac:dyDescent="0.25">
      <c r="A55" s="3" t="s">
        <v>364</v>
      </c>
      <c r="B55" s="4">
        <v>1</v>
      </c>
      <c r="C55" s="4">
        <v>0</v>
      </c>
      <c r="D55" s="4">
        <v>1</v>
      </c>
      <c r="E55" s="4">
        <v>0</v>
      </c>
      <c r="F55" s="4">
        <v>2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4</v>
      </c>
    </row>
    <row r="56" spans="1:12" x14ac:dyDescent="0.25">
      <c r="A56" s="3" t="s">
        <v>365</v>
      </c>
      <c r="B56" s="4">
        <v>0</v>
      </c>
      <c r="C56" s="4">
        <v>0</v>
      </c>
      <c r="D56" s="4">
        <v>0</v>
      </c>
      <c r="E56" s="4">
        <v>0</v>
      </c>
      <c r="F56" s="4">
        <v>2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2</v>
      </c>
    </row>
    <row r="57" spans="1:12" x14ac:dyDescent="0.25">
      <c r="A57" s="3" t="s">
        <v>366</v>
      </c>
      <c r="B57" s="4">
        <v>1</v>
      </c>
      <c r="C57" s="4">
        <v>0</v>
      </c>
      <c r="D57" s="4">
        <v>6</v>
      </c>
      <c r="E57" s="4">
        <v>0</v>
      </c>
      <c r="F57" s="4">
        <v>2</v>
      </c>
      <c r="G57" s="4">
        <v>0</v>
      </c>
      <c r="H57" s="4">
        <v>0</v>
      </c>
      <c r="I57" s="4">
        <v>0</v>
      </c>
      <c r="J57" s="4">
        <v>0</v>
      </c>
      <c r="K57" s="4">
        <v>1</v>
      </c>
      <c r="L57" s="4">
        <v>10</v>
      </c>
    </row>
    <row r="58" spans="1:12" x14ac:dyDescent="0.25">
      <c r="A58" s="3" t="s">
        <v>367</v>
      </c>
      <c r="B58" s="4">
        <v>1</v>
      </c>
      <c r="C58" s="4">
        <v>0</v>
      </c>
      <c r="D58" s="4">
        <v>10</v>
      </c>
      <c r="E58" s="4">
        <v>0</v>
      </c>
      <c r="F58" s="4">
        <v>7</v>
      </c>
      <c r="G58" s="4">
        <v>1</v>
      </c>
      <c r="H58" s="4">
        <v>3</v>
      </c>
      <c r="I58" s="4">
        <v>0</v>
      </c>
      <c r="J58" s="4">
        <v>0</v>
      </c>
      <c r="K58" s="4">
        <v>7</v>
      </c>
      <c r="L58" s="4">
        <v>29</v>
      </c>
    </row>
    <row r="59" spans="1:12" x14ac:dyDescent="0.25">
      <c r="A59" s="3" t="s">
        <v>368</v>
      </c>
      <c r="B59" s="4">
        <v>0</v>
      </c>
      <c r="C59" s="4">
        <v>0</v>
      </c>
      <c r="D59" s="4">
        <v>0</v>
      </c>
      <c r="E59" s="4">
        <v>0</v>
      </c>
      <c r="F59" s="4">
        <v>2</v>
      </c>
      <c r="G59" s="4">
        <v>0</v>
      </c>
      <c r="H59" s="4">
        <v>0</v>
      </c>
      <c r="I59" s="4">
        <v>0</v>
      </c>
      <c r="J59" s="4">
        <v>1</v>
      </c>
      <c r="K59" s="4">
        <v>1</v>
      </c>
      <c r="L59" s="4">
        <v>4</v>
      </c>
    </row>
    <row r="60" spans="1:12" x14ac:dyDescent="0.25">
      <c r="A60" s="3" t="s">
        <v>369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1</v>
      </c>
      <c r="I60" s="4">
        <v>0</v>
      </c>
      <c r="J60" s="4">
        <v>0</v>
      </c>
      <c r="K60" s="4">
        <v>0</v>
      </c>
      <c r="L60" s="4">
        <v>1</v>
      </c>
    </row>
    <row r="61" spans="1:12" x14ac:dyDescent="0.25">
      <c r="A61" s="3" t="s">
        <v>370</v>
      </c>
      <c r="B61" s="4">
        <v>0</v>
      </c>
      <c r="C61" s="4">
        <v>0</v>
      </c>
      <c r="D61" s="4">
        <v>1</v>
      </c>
      <c r="E61" s="4">
        <v>0</v>
      </c>
      <c r="F61" s="4">
        <v>3</v>
      </c>
      <c r="G61" s="4">
        <v>0</v>
      </c>
      <c r="H61" s="4">
        <v>0</v>
      </c>
      <c r="I61" s="4">
        <v>0</v>
      </c>
      <c r="J61" s="4">
        <v>0</v>
      </c>
      <c r="K61" s="4">
        <v>2</v>
      </c>
      <c r="L61" s="4">
        <v>6</v>
      </c>
    </row>
    <row r="62" spans="1:12" x14ac:dyDescent="0.25">
      <c r="A62" s="3" t="s">
        <v>371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</row>
    <row r="63" spans="1:12" x14ac:dyDescent="0.25">
      <c r="A63" s="3" t="s">
        <v>372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</row>
    <row r="64" spans="1:12" x14ac:dyDescent="0.25">
      <c r="A64" s="3" t="s">
        <v>373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</row>
    <row r="65" spans="1:12" x14ac:dyDescent="0.25">
      <c r="A65" s="3" t="s">
        <v>374</v>
      </c>
      <c r="B65" s="4">
        <v>0</v>
      </c>
      <c r="C65" s="4">
        <v>0</v>
      </c>
      <c r="D65" s="4">
        <v>0</v>
      </c>
      <c r="E65" s="4">
        <v>0</v>
      </c>
      <c r="F65" s="4">
        <v>1</v>
      </c>
      <c r="G65" s="4">
        <v>0</v>
      </c>
      <c r="H65" s="4">
        <v>0</v>
      </c>
      <c r="I65" s="4">
        <v>0</v>
      </c>
      <c r="J65" s="4">
        <v>1</v>
      </c>
      <c r="K65" s="4">
        <v>0</v>
      </c>
      <c r="L65" s="4">
        <v>2</v>
      </c>
    </row>
    <row r="66" spans="1:12" x14ac:dyDescent="0.25">
      <c r="A66" s="3" t="s">
        <v>64</v>
      </c>
      <c r="B66" s="4">
        <v>4</v>
      </c>
      <c r="C66" s="4">
        <v>1</v>
      </c>
      <c r="D66" s="4">
        <v>18</v>
      </c>
      <c r="E66" s="4">
        <v>0</v>
      </c>
      <c r="F66" s="4">
        <v>23</v>
      </c>
      <c r="G66" s="4">
        <v>1</v>
      </c>
      <c r="H66" s="4">
        <v>5</v>
      </c>
      <c r="I66" s="4">
        <v>0</v>
      </c>
      <c r="J66" s="4">
        <v>2</v>
      </c>
      <c r="K66" s="4">
        <v>11</v>
      </c>
      <c r="L66" s="4">
        <v>65</v>
      </c>
    </row>
    <row r="70" spans="1:12" x14ac:dyDescent="0.25">
      <c r="A70" s="5" t="s">
        <v>40</v>
      </c>
      <c r="B70" t="s">
        <v>49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505</v>
      </c>
      <c r="C73" t="s">
        <v>541</v>
      </c>
      <c r="D73" t="s">
        <v>1</v>
      </c>
      <c r="E73" t="s">
        <v>531</v>
      </c>
      <c r="F73" t="s">
        <v>510</v>
      </c>
      <c r="G73" t="s">
        <v>537</v>
      </c>
      <c r="H73" t="s">
        <v>2</v>
      </c>
      <c r="I73" t="s">
        <v>3</v>
      </c>
      <c r="J73" t="s">
        <v>6</v>
      </c>
      <c r="K73" t="s">
        <v>533</v>
      </c>
      <c r="L73" t="s">
        <v>66</v>
      </c>
    </row>
    <row r="74" spans="1:12" x14ac:dyDescent="0.25">
      <c r="A74" s="3" t="s">
        <v>375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</row>
    <row r="75" spans="1:12" x14ac:dyDescent="0.25">
      <c r="A75" s="3" t="s">
        <v>376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</row>
    <row r="76" spans="1:12" x14ac:dyDescent="0.25">
      <c r="A76" s="3" t="s">
        <v>377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</row>
    <row r="77" spans="1:12" x14ac:dyDescent="0.25">
      <c r="A77" s="3" t="s">
        <v>378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</row>
    <row r="78" spans="1:12" x14ac:dyDescent="0.25">
      <c r="A78" s="3" t="s">
        <v>379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</row>
    <row r="79" spans="1:12" x14ac:dyDescent="0.25">
      <c r="A79" s="3" t="s">
        <v>380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</row>
    <row r="80" spans="1:12" x14ac:dyDescent="0.25">
      <c r="A80" s="3" t="s">
        <v>381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</row>
    <row r="81" spans="1:12" x14ac:dyDescent="0.25">
      <c r="A81" s="3" t="s">
        <v>382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</row>
    <row r="82" spans="1:12" x14ac:dyDescent="0.25">
      <c r="A82" s="3" t="s">
        <v>383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</row>
    <row r="83" spans="1:12" x14ac:dyDescent="0.25">
      <c r="A83" s="3" t="s">
        <v>384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1</v>
      </c>
      <c r="I83" s="4">
        <v>0</v>
      </c>
      <c r="J83" s="4">
        <v>0</v>
      </c>
      <c r="K83" s="4">
        <v>0</v>
      </c>
      <c r="L83" s="4">
        <v>1</v>
      </c>
    </row>
    <row r="84" spans="1:12" x14ac:dyDescent="0.25">
      <c r="A84" s="3" t="s">
        <v>385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</row>
    <row r="85" spans="1:12" x14ac:dyDescent="0.25">
      <c r="A85" s="3" t="s">
        <v>386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</row>
    <row r="86" spans="1:12" x14ac:dyDescent="0.25">
      <c r="A86" s="3" t="s">
        <v>387</v>
      </c>
      <c r="B86" s="4">
        <v>1</v>
      </c>
      <c r="C86" s="4">
        <v>2</v>
      </c>
      <c r="D86" s="4">
        <v>0</v>
      </c>
      <c r="E86" s="4">
        <v>0</v>
      </c>
      <c r="F86" s="4">
        <v>1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4</v>
      </c>
    </row>
    <row r="87" spans="1:12" x14ac:dyDescent="0.25">
      <c r="A87" s="3" t="s">
        <v>388</v>
      </c>
      <c r="B87" s="4">
        <v>0</v>
      </c>
      <c r="C87" s="4">
        <v>1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1</v>
      </c>
    </row>
    <row r="88" spans="1:12" x14ac:dyDescent="0.25">
      <c r="A88" s="3" t="s">
        <v>389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</row>
    <row r="89" spans="1:12" x14ac:dyDescent="0.25">
      <c r="A89" s="3" t="s">
        <v>390</v>
      </c>
      <c r="B89" s="4">
        <v>0</v>
      </c>
      <c r="C89" s="4">
        <v>0</v>
      </c>
      <c r="D89" s="4">
        <v>0</v>
      </c>
      <c r="E89" s="4">
        <v>0</v>
      </c>
      <c r="F89" s="4">
        <v>1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</v>
      </c>
    </row>
    <row r="90" spans="1:12" x14ac:dyDescent="0.25">
      <c r="A90" s="3" t="s">
        <v>391</v>
      </c>
      <c r="B90" s="4">
        <v>0</v>
      </c>
      <c r="C90" s="4">
        <v>0</v>
      </c>
      <c r="D90" s="4">
        <v>1</v>
      </c>
      <c r="E90" s="4">
        <v>0</v>
      </c>
      <c r="F90" s="4">
        <v>3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4</v>
      </c>
    </row>
    <row r="91" spans="1:12" x14ac:dyDescent="0.25">
      <c r="A91" s="3" t="s">
        <v>392</v>
      </c>
      <c r="B91" s="4">
        <v>0</v>
      </c>
      <c r="C91" s="4">
        <v>0</v>
      </c>
      <c r="D91" s="4">
        <v>0</v>
      </c>
      <c r="E91" s="4">
        <v>0</v>
      </c>
      <c r="F91" s="4">
        <v>2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2</v>
      </c>
    </row>
    <row r="92" spans="1:12" x14ac:dyDescent="0.25">
      <c r="A92" s="3" t="s">
        <v>393</v>
      </c>
      <c r="B92" s="4">
        <v>0</v>
      </c>
      <c r="C92" s="4">
        <v>0</v>
      </c>
      <c r="D92" s="4">
        <v>6</v>
      </c>
      <c r="E92" s="4">
        <v>0</v>
      </c>
      <c r="F92" s="4">
        <v>2</v>
      </c>
      <c r="G92" s="4">
        <v>0</v>
      </c>
      <c r="H92" s="4">
        <v>0</v>
      </c>
      <c r="I92" s="4">
        <v>0</v>
      </c>
      <c r="J92" s="4">
        <v>0</v>
      </c>
      <c r="K92" s="4">
        <v>1</v>
      </c>
      <c r="L92" s="4">
        <v>9</v>
      </c>
    </row>
    <row r="93" spans="1:12" x14ac:dyDescent="0.25">
      <c r="A93" s="3" t="s">
        <v>394</v>
      </c>
      <c r="B93" s="4">
        <v>0</v>
      </c>
      <c r="C93" s="4">
        <v>0</v>
      </c>
      <c r="D93" s="4">
        <v>12</v>
      </c>
      <c r="E93" s="4">
        <v>1</v>
      </c>
      <c r="F93" s="4">
        <v>6</v>
      </c>
      <c r="G93" s="4">
        <v>2</v>
      </c>
      <c r="H93" s="4">
        <v>3</v>
      </c>
      <c r="I93" s="4">
        <v>0</v>
      </c>
      <c r="J93" s="4">
        <v>0</v>
      </c>
      <c r="K93" s="4">
        <v>6</v>
      </c>
      <c r="L93" s="4">
        <v>30</v>
      </c>
    </row>
    <row r="94" spans="1:12" x14ac:dyDescent="0.25">
      <c r="A94" s="3" t="s">
        <v>395</v>
      </c>
      <c r="B94" s="4">
        <v>0</v>
      </c>
      <c r="C94" s="4">
        <v>0</v>
      </c>
      <c r="D94" s="4">
        <v>0</v>
      </c>
      <c r="E94" s="4">
        <v>0</v>
      </c>
      <c r="F94" s="4">
        <v>3</v>
      </c>
      <c r="G94" s="4">
        <v>0</v>
      </c>
      <c r="H94" s="4">
        <v>0</v>
      </c>
      <c r="I94" s="4">
        <v>0</v>
      </c>
      <c r="J94" s="4">
        <v>1</v>
      </c>
      <c r="K94" s="4">
        <v>0</v>
      </c>
      <c r="L94" s="4">
        <v>4</v>
      </c>
    </row>
    <row r="95" spans="1:12" x14ac:dyDescent="0.25">
      <c r="A95" s="3" t="s">
        <v>396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1</v>
      </c>
      <c r="I95" s="4">
        <v>0</v>
      </c>
      <c r="J95" s="4">
        <v>0</v>
      </c>
      <c r="K95" s="4">
        <v>0</v>
      </c>
      <c r="L95" s="4">
        <v>1</v>
      </c>
    </row>
    <row r="96" spans="1:12" x14ac:dyDescent="0.25">
      <c r="A96" s="3" t="s">
        <v>397</v>
      </c>
      <c r="B96" s="4">
        <v>0</v>
      </c>
      <c r="C96" s="4">
        <v>0</v>
      </c>
      <c r="D96" s="4">
        <v>1</v>
      </c>
      <c r="E96" s="4">
        <v>0</v>
      </c>
      <c r="F96" s="4">
        <v>2</v>
      </c>
      <c r="G96" s="4">
        <v>0</v>
      </c>
      <c r="H96" s="4">
        <v>0</v>
      </c>
      <c r="I96" s="4">
        <v>0</v>
      </c>
      <c r="J96" s="4">
        <v>0</v>
      </c>
      <c r="K96" s="4">
        <v>1</v>
      </c>
      <c r="L96" s="4">
        <v>4</v>
      </c>
    </row>
    <row r="97" spans="1:12" x14ac:dyDescent="0.25">
      <c r="A97" s="3" t="s">
        <v>398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</row>
    <row r="98" spans="1:12" x14ac:dyDescent="0.25">
      <c r="A98" s="3" t="s">
        <v>399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</row>
    <row r="99" spans="1:12" x14ac:dyDescent="0.25">
      <c r="A99" s="3" t="s">
        <v>400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</row>
    <row r="100" spans="1:12" x14ac:dyDescent="0.25">
      <c r="A100" s="3" t="s">
        <v>401</v>
      </c>
      <c r="B100" s="4">
        <v>0</v>
      </c>
      <c r="C100" s="4">
        <v>0</v>
      </c>
      <c r="D100" s="4">
        <v>1</v>
      </c>
      <c r="E100" s="4">
        <v>0</v>
      </c>
      <c r="F100" s="4">
        <v>1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2</v>
      </c>
    </row>
    <row r="101" spans="1:12" x14ac:dyDescent="0.25">
      <c r="A101" s="3" t="s">
        <v>63</v>
      </c>
      <c r="B101" s="4">
        <v>1</v>
      </c>
      <c r="C101" s="4">
        <v>3</v>
      </c>
      <c r="D101" s="4">
        <v>21</v>
      </c>
      <c r="E101" s="4">
        <v>1</v>
      </c>
      <c r="F101" s="4">
        <v>21</v>
      </c>
      <c r="G101" s="4">
        <v>2</v>
      </c>
      <c r="H101" s="4">
        <v>5</v>
      </c>
      <c r="I101" s="4">
        <v>0</v>
      </c>
      <c r="J101" s="4">
        <v>1</v>
      </c>
      <c r="K101" s="4">
        <v>8</v>
      </c>
      <c r="L101" s="4">
        <v>63</v>
      </c>
    </row>
    <row r="105" spans="1:12" x14ac:dyDescent="0.25">
      <c r="A105" s="5" t="s">
        <v>40</v>
      </c>
      <c r="B105" t="s">
        <v>49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505</v>
      </c>
      <c r="C108" t="s">
        <v>541</v>
      </c>
      <c r="D108" t="s">
        <v>1</v>
      </c>
      <c r="E108" t="s">
        <v>531</v>
      </c>
      <c r="F108" t="s">
        <v>510</v>
      </c>
      <c r="G108" t="s">
        <v>537</v>
      </c>
      <c r="H108" t="s">
        <v>2</v>
      </c>
      <c r="I108" t="s">
        <v>3</v>
      </c>
      <c r="J108" t="s">
        <v>6</v>
      </c>
      <c r="K108" t="s">
        <v>533</v>
      </c>
      <c r="L108" t="s">
        <v>66</v>
      </c>
    </row>
    <row r="109" spans="1:12" x14ac:dyDescent="0.25">
      <c r="A109" s="3" t="s">
        <v>402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</row>
    <row r="110" spans="1:12" x14ac:dyDescent="0.25">
      <c r="A110" s="3" t="s">
        <v>403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</row>
    <row r="111" spans="1:12" x14ac:dyDescent="0.25">
      <c r="A111" s="3" t="s">
        <v>404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</row>
    <row r="112" spans="1:12" x14ac:dyDescent="0.25">
      <c r="A112" s="3" t="s">
        <v>405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</row>
    <row r="113" spans="1:12" x14ac:dyDescent="0.25">
      <c r="A113" s="3" t="s">
        <v>406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</row>
    <row r="114" spans="1:12" x14ac:dyDescent="0.25">
      <c r="A114" s="3" t="s">
        <v>407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</row>
    <row r="115" spans="1:12" x14ac:dyDescent="0.25">
      <c r="A115" s="3" t="s">
        <v>408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</row>
    <row r="116" spans="1:12" x14ac:dyDescent="0.25">
      <c r="A116" s="3" t="s">
        <v>409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</row>
    <row r="117" spans="1:12" x14ac:dyDescent="0.25">
      <c r="A117" s="3" t="s">
        <v>410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</row>
    <row r="118" spans="1:12" x14ac:dyDescent="0.25">
      <c r="A118" s="3" t="s">
        <v>411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1</v>
      </c>
      <c r="I118" s="4">
        <v>0</v>
      </c>
      <c r="J118" s="4">
        <v>0</v>
      </c>
      <c r="K118" s="4">
        <v>0</v>
      </c>
      <c r="L118" s="4">
        <v>1</v>
      </c>
    </row>
    <row r="119" spans="1:12" x14ac:dyDescent="0.25">
      <c r="A119" s="3" t="s">
        <v>412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</row>
    <row r="120" spans="1:12" x14ac:dyDescent="0.25">
      <c r="A120" s="3" t="s">
        <v>413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</row>
    <row r="121" spans="1:12" x14ac:dyDescent="0.25">
      <c r="A121" s="3" t="s">
        <v>414</v>
      </c>
      <c r="B121" s="4">
        <v>1</v>
      </c>
      <c r="C121" s="4">
        <v>1</v>
      </c>
      <c r="D121" s="4">
        <v>0</v>
      </c>
      <c r="E121" s="4">
        <v>0</v>
      </c>
      <c r="F121" s="4">
        <v>1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3</v>
      </c>
    </row>
    <row r="122" spans="1:12" x14ac:dyDescent="0.25">
      <c r="A122" s="3" t="s">
        <v>415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</row>
    <row r="123" spans="1:12" x14ac:dyDescent="0.25">
      <c r="A123" s="3" t="s">
        <v>416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</row>
    <row r="124" spans="1:12" x14ac:dyDescent="0.25">
      <c r="A124" s="3" t="s">
        <v>417</v>
      </c>
      <c r="B124" s="4">
        <v>0</v>
      </c>
      <c r="C124" s="4">
        <v>0</v>
      </c>
      <c r="D124" s="4">
        <v>0</v>
      </c>
      <c r="E124" s="4">
        <v>0</v>
      </c>
      <c r="F124" s="4">
        <v>1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1</v>
      </c>
    </row>
    <row r="125" spans="1:12" x14ac:dyDescent="0.25">
      <c r="A125" s="3" t="s">
        <v>418</v>
      </c>
      <c r="B125" s="4">
        <v>1</v>
      </c>
      <c r="C125" s="4">
        <v>0</v>
      </c>
      <c r="D125" s="4">
        <v>1</v>
      </c>
      <c r="E125" s="4">
        <v>0</v>
      </c>
      <c r="F125" s="4">
        <v>2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4</v>
      </c>
    </row>
    <row r="126" spans="1:12" x14ac:dyDescent="0.25">
      <c r="A126" s="3" t="s">
        <v>419</v>
      </c>
      <c r="B126" s="4">
        <v>0</v>
      </c>
      <c r="C126" s="4">
        <v>0</v>
      </c>
      <c r="D126" s="4">
        <v>0</v>
      </c>
      <c r="E126" s="4">
        <v>0</v>
      </c>
      <c r="F126" s="4">
        <v>2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2</v>
      </c>
    </row>
    <row r="127" spans="1:12" x14ac:dyDescent="0.25">
      <c r="A127" s="3" t="s">
        <v>420</v>
      </c>
      <c r="B127" s="4">
        <v>0</v>
      </c>
      <c r="C127" s="4">
        <v>0</v>
      </c>
      <c r="D127" s="4">
        <v>7</v>
      </c>
      <c r="E127" s="4">
        <v>0</v>
      </c>
      <c r="F127" s="4">
        <v>1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8</v>
      </c>
    </row>
    <row r="128" spans="1:12" x14ac:dyDescent="0.25">
      <c r="A128" s="3" t="s">
        <v>421</v>
      </c>
      <c r="B128" s="4">
        <v>1</v>
      </c>
      <c r="C128" s="4">
        <v>0</v>
      </c>
      <c r="D128" s="4">
        <v>11</v>
      </c>
      <c r="E128" s="4">
        <v>1</v>
      </c>
      <c r="F128" s="4">
        <v>7</v>
      </c>
      <c r="G128" s="4">
        <v>2</v>
      </c>
      <c r="H128" s="4">
        <v>3</v>
      </c>
      <c r="I128" s="4">
        <v>0</v>
      </c>
      <c r="J128" s="4">
        <v>0</v>
      </c>
      <c r="K128" s="4">
        <v>5</v>
      </c>
      <c r="L128" s="4">
        <v>30</v>
      </c>
    </row>
    <row r="129" spans="1:12" x14ac:dyDescent="0.25">
      <c r="A129" s="3" t="s">
        <v>422</v>
      </c>
      <c r="B129" s="4">
        <v>0</v>
      </c>
      <c r="C129" s="4">
        <v>0</v>
      </c>
      <c r="D129" s="4">
        <v>0</v>
      </c>
      <c r="E129" s="4">
        <v>0</v>
      </c>
      <c r="F129" s="4">
        <v>3</v>
      </c>
      <c r="G129" s="4">
        <v>0</v>
      </c>
      <c r="H129" s="4">
        <v>0</v>
      </c>
      <c r="I129" s="4">
        <v>0</v>
      </c>
      <c r="J129" s="4">
        <v>1</v>
      </c>
      <c r="K129" s="4">
        <v>1</v>
      </c>
      <c r="L129" s="4">
        <v>5</v>
      </c>
    </row>
    <row r="130" spans="1:12" x14ac:dyDescent="0.25">
      <c r="A130" s="3" t="s">
        <v>423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1</v>
      </c>
      <c r="I130" s="4">
        <v>0</v>
      </c>
      <c r="J130" s="4">
        <v>0</v>
      </c>
      <c r="K130" s="4">
        <v>0</v>
      </c>
      <c r="L130" s="4">
        <v>1</v>
      </c>
    </row>
    <row r="131" spans="1:12" x14ac:dyDescent="0.25">
      <c r="A131" s="3" t="s">
        <v>424</v>
      </c>
      <c r="B131" s="4">
        <v>0</v>
      </c>
      <c r="C131" s="4">
        <v>0</v>
      </c>
      <c r="D131" s="4">
        <v>1</v>
      </c>
      <c r="E131" s="4">
        <v>0</v>
      </c>
      <c r="F131" s="4">
        <v>2</v>
      </c>
      <c r="G131" s="4">
        <v>0</v>
      </c>
      <c r="H131" s="4">
        <v>0</v>
      </c>
      <c r="I131" s="4">
        <v>0</v>
      </c>
      <c r="J131" s="4">
        <v>0</v>
      </c>
      <c r="K131" s="4">
        <v>1</v>
      </c>
      <c r="L131" s="4">
        <v>4</v>
      </c>
    </row>
    <row r="132" spans="1:12" x14ac:dyDescent="0.25">
      <c r="A132" s="3" t="s">
        <v>425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</row>
    <row r="133" spans="1:12" x14ac:dyDescent="0.25">
      <c r="A133" s="3" t="s">
        <v>426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</row>
    <row r="134" spans="1:12" x14ac:dyDescent="0.25">
      <c r="A134" s="3" t="s">
        <v>427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</row>
    <row r="135" spans="1:12" x14ac:dyDescent="0.25">
      <c r="A135" s="3" t="s">
        <v>428</v>
      </c>
      <c r="B135" s="4">
        <v>0</v>
      </c>
      <c r="C135" s="4">
        <v>0</v>
      </c>
      <c r="D135" s="4">
        <v>2</v>
      </c>
      <c r="E135" s="4">
        <v>0</v>
      </c>
      <c r="F135" s="4">
        <v>1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3</v>
      </c>
    </row>
    <row r="136" spans="1:12" x14ac:dyDescent="0.25">
      <c r="A136" s="3" t="s">
        <v>62</v>
      </c>
      <c r="B136" s="4">
        <v>3</v>
      </c>
      <c r="C136" s="4">
        <v>1</v>
      </c>
      <c r="D136" s="4">
        <v>22</v>
      </c>
      <c r="E136" s="4">
        <v>1</v>
      </c>
      <c r="F136" s="4">
        <v>20</v>
      </c>
      <c r="G136" s="4">
        <v>2</v>
      </c>
      <c r="H136" s="4">
        <v>5</v>
      </c>
      <c r="I136" s="4">
        <v>0</v>
      </c>
      <c r="J136" s="4">
        <v>1</v>
      </c>
      <c r="K136" s="4">
        <v>7</v>
      </c>
      <c r="L136" s="4">
        <v>62</v>
      </c>
    </row>
    <row r="140" spans="1:12" x14ac:dyDescent="0.25">
      <c r="A140" s="5" t="s">
        <v>40</v>
      </c>
      <c r="B140" t="s">
        <v>49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505</v>
      </c>
      <c r="C143" t="s">
        <v>541</v>
      </c>
      <c r="D143" t="s">
        <v>1</v>
      </c>
      <c r="E143" t="s">
        <v>531</v>
      </c>
      <c r="F143" t="s">
        <v>510</v>
      </c>
      <c r="G143" t="s">
        <v>537</v>
      </c>
      <c r="H143" t="s">
        <v>2</v>
      </c>
      <c r="I143" t="s">
        <v>3</v>
      </c>
      <c r="J143" t="s">
        <v>6</v>
      </c>
      <c r="K143" t="s">
        <v>533</v>
      </c>
      <c r="L143" t="s">
        <v>66</v>
      </c>
    </row>
    <row r="144" spans="1:12" x14ac:dyDescent="0.25">
      <c r="A144" s="3" t="s">
        <v>429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</row>
    <row r="145" spans="1:12" x14ac:dyDescent="0.25">
      <c r="A145" s="3" t="s">
        <v>430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</row>
    <row r="146" spans="1:12" x14ac:dyDescent="0.25">
      <c r="A146" s="3" t="s">
        <v>431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</row>
    <row r="147" spans="1:12" x14ac:dyDescent="0.25">
      <c r="A147" s="3" t="s">
        <v>432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</row>
    <row r="148" spans="1:12" x14ac:dyDescent="0.25">
      <c r="A148" s="3" t="s">
        <v>433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</row>
    <row r="149" spans="1:12" x14ac:dyDescent="0.25">
      <c r="A149" s="3" t="s">
        <v>434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</row>
    <row r="150" spans="1:12" x14ac:dyDescent="0.25">
      <c r="A150" s="3" t="s">
        <v>435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</row>
    <row r="151" spans="1:12" x14ac:dyDescent="0.25">
      <c r="A151" s="3" t="s">
        <v>436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</row>
    <row r="152" spans="1:12" x14ac:dyDescent="0.25">
      <c r="A152" s="3" t="s">
        <v>437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</row>
    <row r="153" spans="1:12" x14ac:dyDescent="0.25">
      <c r="A153" s="3" t="s">
        <v>438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1</v>
      </c>
      <c r="I153" s="4">
        <v>0</v>
      </c>
      <c r="J153" s="4">
        <v>0</v>
      </c>
      <c r="K153" s="4">
        <v>0</v>
      </c>
      <c r="L153" s="4">
        <v>1</v>
      </c>
    </row>
    <row r="154" spans="1:12" x14ac:dyDescent="0.25">
      <c r="A154" s="3" t="s">
        <v>439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</row>
    <row r="155" spans="1:12" x14ac:dyDescent="0.25">
      <c r="A155" s="3" t="s">
        <v>440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</row>
    <row r="156" spans="1:12" x14ac:dyDescent="0.25">
      <c r="A156" s="3" t="s">
        <v>441</v>
      </c>
      <c r="B156" s="4">
        <v>1</v>
      </c>
      <c r="C156" s="4">
        <v>0</v>
      </c>
      <c r="D156" s="4">
        <v>0</v>
      </c>
      <c r="E156" s="4">
        <v>0</v>
      </c>
      <c r="F156" s="4">
        <v>1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2</v>
      </c>
    </row>
    <row r="157" spans="1:12" x14ac:dyDescent="0.25">
      <c r="A157" s="3" t="s">
        <v>442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</row>
    <row r="158" spans="1:12" x14ac:dyDescent="0.25">
      <c r="A158" s="3" t="s">
        <v>443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</row>
    <row r="159" spans="1:12" x14ac:dyDescent="0.25">
      <c r="A159" s="3" t="s">
        <v>444</v>
      </c>
      <c r="B159" s="4">
        <v>0</v>
      </c>
      <c r="C159" s="4">
        <v>0</v>
      </c>
      <c r="D159" s="4">
        <v>0</v>
      </c>
      <c r="E159" s="4">
        <v>0</v>
      </c>
      <c r="F159" s="4">
        <v>1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1</v>
      </c>
    </row>
    <row r="160" spans="1:12" x14ac:dyDescent="0.25">
      <c r="A160" s="3" t="s">
        <v>445</v>
      </c>
      <c r="B160" s="4">
        <v>0</v>
      </c>
      <c r="C160" s="4">
        <v>0</v>
      </c>
      <c r="D160" s="4">
        <v>1</v>
      </c>
      <c r="E160" s="4">
        <v>0</v>
      </c>
      <c r="F160" s="4">
        <v>2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3</v>
      </c>
    </row>
    <row r="161" spans="1:12" x14ac:dyDescent="0.25">
      <c r="A161" s="3" t="s">
        <v>446</v>
      </c>
      <c r="B161" s="4">
        <v>0</v>
      </c>
      <c r="C161" s="4">
        <v>0</v>
      </c>
      <c r="D161" s="4">
        <v>0</v>
      </c>
      <c r="E161" s="4">
        <v>0</v>
      </c>
      <c r="F161" s="4">
        <v>2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2</v>
      </c>
    </row>
    <row r="162" spans="1:12" x14ac:dyDescent="0.25">
      <c r="A162" s="3" t="s">
        <v>447</v>
      </c>
      <c r="B162" s="4">
        <v>0</v>
      </c>
      <c r="C162" s="4">
        <v>0</v>
      </c>
      <c r="D162" s="4">
        <v>7</v>
      </c>
      <c r="E162" s="4">
        <v>0</v>
      </c>
      <c r="F162" s="4">
        <v>1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8</v>
      </c>
    </row>
    <row r="163" spans="1:12" x14ac:dyDescent="0.25">
      <c r="A163" s="3" t="s">
        <v>448</v>
      </c>
      <c r="B163" s="4">
        <v>0</v>
      </c>
      <c r="C163" s="4">
        <v>1</v>
      </c>
      <c r="D163" s="4">
        <v>13</v>
      </c>
      <c r="E163" s="4">
        <v>2</v>
      </c>
      <c r="F163" s="4">
        <v>8</v>
      </c>
      <c r="G163" s="4">
        <v>3</v>
      </c>
      <c r="H163" s="4">
        <v>4</v>
      </c>
      <c r="I163" s="4">
        <v>0</v>
      </c>
      <c r="J163" s="4">
        <v>0</v>
      </c>
      <c r="K163" s="4">
        <v>6</v>
      </c>
      <c r="L163" s="4">
        <v>37</v>
      </c>
    </row>
    <row r="164" spans="1:12" x14ac:dyDescent="0.25">
      <c r="A164" s="3" t="s">
        <v>449</v>
      </c>
      <c r="B164" s="4">
        <v>0</v>
      </c>
      <c r="C164" s="4">
        <v>0</v>
      </c>
      <c r="D164" s="4">
        <v>1</v>
      </c>
      <c r="E164" s="4">
        <v>0</v>
      </c>
      <c r="F164" s="4">
        <v>2</v>
      </c>
      <c r="G164" s="4">
        <v>0</v>
      </c>
      <c r="H164" s="4">
        <v>0</v>
      </c>
      <c r="I164" s="4">
        <v>0</v>
      </c>
      <c r="J164" s="4">
        <v>0</v>
      </c>
      <c r="K164" s="4">
        <v>1</v>
      </c>
      <c r="L164" s="4">
        <v>4</v>
      </c>
    </row>
    <row r="165" spans="1:12" x14ac:dyDescent="0.25">
      <c r="A165" s="3" t="s">
        <v>450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1</v>
      </c>
      <c r="I165" s="4">
        <v>0</v>
      </c>
      <c r="J165" s="4">
        <v>0</v>
      </c>
      <c r="K165" s="4">
        <v>0</v>
      </c>
      <c r="L165" s="4">
        <v>1</v>
      </c>
    </row>
    <row r="166" spans="1:12" x14ac:dyDescent="0.25">
      <c r="A166" s="3" t="s">
        <v>451</v>
      </c>
      <c r="B166" s="4">
        <v>0</v>
      </c>
      <c r="C166" s="4">
        <v>0</v>
      </c>
      <c r="D166" s="4">
        <v>1</v>
      </c>
      <c r="E166" s="4">
        <v>0</v>
      </c>
      <c r="F166" s="4">
        <v>2</v>
      </c>
      <c r="G166" s="4">
        <v>0</v>
      </c>
      <c r="H166" s="4">
        <v>0</v>
      </c>
      <c r="I166" s="4">
        <v>0</v>
      </c>
      <c r="J166" s="4">
        <v>0</v>
      </c>
      <c r="K166" s="4">
        <v>2</v>
      </c>
      <c r="L166" s="4">
        <v>5</v>
      </c>
    </row>
    <row r="167" spans="1:12" x14ac:dyDescent="0.25">
      <c r="A167" s="3" t="s">
        <v>452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</row>
    <row r="168" spans="1:12" x14ac:dyDescent="0.25">
      <c r="A168" s="3" t="s">
        <v>453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</row>
    <row r="169" spans="1:12" x14ac:dyDescent="0.25">
      <c r="A169" s="3" t="s">
        <v>454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</row>
    <row r="170" spans="1:12" x14ac:dyDescent="0.25">
      <c r="A170" s="3" t="s">
        <v>455</v>
      </c>
      <c r="B170" s="4">
        <v>0</v>
      </c>
      <c r="C170" s="4">
        <v>0</v>
      </c>
      <c r="D170" s="4">
        <v>2</v>
      </c>
      <c r="E170" s="4">
        <v>0</v>
      </c>
      <c r="F170" s="4">
        <v>1</v>
      </c>
      <c r="G170" s="4">
        <v>0</v>
      </c>
      <c r="H170" s="4">
        <v>0</v>
      </c>
      <c r="I170" s="4">
        <v>0</v>
      </c>
      <c r="J170" s="4">
        <v>0</v>
      </c>
      <c r="K170" s="4">
        <v>1</v>
      </c>
      <c r="L170" s="4">
        <v>4</v>
      </c>
    </row>
    <row r="171" spans="1:12" x14ac:dyDescent="0.25">
      <c r="A171" s="3" t="s">
        <v>61</v>
      </c>
      <c r="B171" s="4">
        <v>1</v>
      </c>
      <c r="C171" s="4">
        <v>1</v>
      </c>
      <c r="D171" s="4">
        <v>25</v>
      </c>
      <c r="E171" s="4">
        <v>2</v>
      </c>
      <c r="F171" s="4">
        <v>20</v>
      </c>
      <c r="G171" s="4">
        <v>3</v>
      </c>
      <c r="H171" s="4">
        <v>6</v>
      </c>
      <c r="I171" s="4">
        <v>0</v>
      </c>
      <c r="J171" s="4">
        <v>0</v>
      </c>
      <c r="K171" s="4">
        <v>10</v>
      </c>
      <c r="L171" s="4">
        <v>68</v>
      </c>
    </row>
    <row r="175" spans="1:12" x14ac:dyDescent="0.25">
      <c r="A175" s="5" t="s">
        <v>40</v>
      </c>
      <c r="B175" t="s">
        <v>49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505</v>
      </c>
      <c r="C178" t="s">
        <v>541</v>
      </c>
      <c r="D178" t="s">
        <v>1</v>
      </c>
      <c r="E178" t="s">
        <v>531</v>
      </c>
      <c r="F178" t="s">
        <v>510</v>
      </c>
      <c r="G178" t="s">
        <v>537</v>
      </c>
      <c r="H178" t="s">
        <v>2</v>
      </c>
      <c r="I178" t="s">
        <v>3</v>
      </c>
      <c r="J178" t="s">
        <v>6</v>
      </c>
      <c r="K178" t="s">
        <v>533</v>
      </c>
      <c r="L178" t="s">
        <v>66</v>
      </c>
    </row>
    <row r="179" spans="1:12" x14ac:dyDescent="0.25">
      <c r="A179" s="3" t="s">
        <v>456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</row>
    <row r="180" spans="1:12" x14ac:dyDescent="0.25">
      <c r="A180" s="3" t="s">
        <v>457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</row>
    <row r="181" spans="1:12" x14ac:dyDescent="0.25">
      <c r="A181" s="3" t="s">
        <v>458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</row>
    <row r="182" spans="1:12" x14ac:dyDescent="0.25">
      <c r="A182" s="3" t="s">
        <v>459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</row>
    <row r="183" spans="1:12" x14ac:dyDescent="0.25">
      <c r="A183" s="3" t="s">
        <v>460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</row>
    <row r="184" spans="1:12" x14ac:dyDescent="0.25">
      <c r="A184" s="3" t="s">
        <v>461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</row>
    <row r="185" spans="1:12" x14ac:dyDescent="0.25">
      <c r="A185" s="3" t="s">
        <v>462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</row>
    <row r="186" spans="1:12" x14ac:dyDescent="0.25">
      <c r="A186" s="3" t="s">
        <v>463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</row>
    <row r="187" spans="1:12" x14ac:dyDescent="0.25">
      <c r="A187" s="3" t="s">
        <v>464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</row>
    <row r="188" spans="1:12" x14ac:dyDescent="0.25">
      <c r="A188" s="3" t="s">
        <v>465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1</v>
      </c>
      <c r="I188" s="4">
        <v>0</v>
      </c>
      <c r="J188" s="4">
        <v>0</v>
      </c>
      <c r="K188" s="4">
        <v>0</v>
      </c>
      <c r="L188" s="4">
        <v>1</v>
      </c>
    </row>
    <row r="189" spans="1:12" x14ac:dyDescent="0.25">
      <c r="A189" s="3" t="s">
        <v>466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</row>
    <row r="190" spans="1:12" x14ac:dyDescent="0.25">
      <c r="A190" s="3" t="s">
        <v>467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</row>
    <row r="191" spans="1:12" x14ac:dyDescent="0.25">
      <c r="A191" s="3" t="s">
        <v>468</v>
      </c>
      <c r="B191" s="4">
        <v>1</v>
      </c>
      <c r="C191" s="4">
        <v>0</v>
      </c>
      <c r="D191" s="4">
        <v>0</v>
      </c>
      <c r="E191" s="4">
        <v>0</v>
      </c>
      <c r="F191" s="4">
        <v>1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2</v>
      </c>
    </row>
    <row r="192" spans="1:12" x14ac:dyDescent="0.25">
      <c r="A192" s="3" t="s">
        <v>469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</row>
    <row r="193" spans="1:12" x14ac:dyDescent="0.25">
      <c r="A193" s="3" t="s">
        <v>470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</row>
    <row r="194" spans="1:12" x14ac:dyDescent="0.25">
      <c r="A194" s="3" t="s">
        <v>471</v>
      </c>
      <c r="B194" s="4">
        <v>0</v>
      </c>
      <c r="C194" s="4">
        <v>1</v>
      </c>
      <c r="D194" s="4">
        <v>1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2</v>
      </c>
    </row>
    <row r="195" spans="1:12" x14ac:dyDescent="0.25">
      <c r="A195" s="3" t="s">
        <v>472</v>
      </c>
      <c r="B195" s="4">
        <v>0</v>
      </c>
      <c r="C195" s="4">
        <v>1</v>
      </c>
      <c r="D195" s="4">
        <v>1</v>
      </c>
      <c r="E195" s="4">
        <v>0</v>
      </c>
      <c r="F195" s="4">
        <v>2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4</v>
      </c>
    </row>
    <row r="196" spans="1:12" x14ac:dyDescent="0.25">
      <c r="A196" s="3" t="s">
        <v>473</v>
      </c>
      <c r="B196" s="4">
        <v>0</v>
      </c>
      <c r="C196" s="4">
        <v>0</v>
      </c>
      <c r="D196" s="4">
        <v>0</v>
      </c>
      <c r="E196" s="4">
        <v>0</v>
      </c>
      <c r="F196" s="4">
        <v>2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2</v>
      </c>
    </row>
    <row r="197" spans="1:12" x14ac:dyDescent="0.25">
      <c r="A197" s="3" t="s">
        <v>474</v>
      </c>
      <c r="B197" s="4">
        <v>0</v>
      </c>
      <c r="C197" s="4">
        <v>0</v>
      </c>
      <c r="D197" s="4">
        <v>7</v>
      </c>
      <c r="E197" s="4">
        <v>0</v>
      </c>
      <c r="F197" s="4">
        <v>2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9</v>
      </c>
    </row>
    <row r="198" spans="1:12" x14ac:dyDescent="0.25">
      <c r="A198" s="3" t="s">
        <v>475</v>
      </c>
      <c r="B198" s="4">
        <v>1</v>
      </c>
      <c r="C198" s="4">
        <v>1</v>
      </c>
      <c r="D198" s="4">
        <v>13</v>
      </c>
      <c r="E198" s="4">
        <v>2</v>
      </c>
      <c r="F198" s="4">
        <v>7</v>
      </c>
      <c r="G198" s="4">
        <v>2</v>
      </c>
      <c r="H198" s="4">
        <v>4</v>
      </c>
      <c r="I198" s="4">
        <v>0</v>
      </c>
      <c r="J198" s="4">
        <v>0</v>
      </c>
      <c r="K198" s="4">
        <v>8</v>
      </c>
      <c r="L198" s="4">
        <v>38</v>
      </c>
    </row>
    <row r="199" spans="1:12" x14ac:dyDescent="0.25">
      <c r="A199" s="3" t="s">
        <v>476</v>
      </c>
      <c r="B199" s="4">
        <v>0</v>
      </c>
      <c r="C199" s="4">
        <v>0</v>
      </c>
      <c r="D199" s="4">
        <v>1</v>
      </c>
      <c r="E199" s="4">
        <v>0</v>
      </c>
      <c r="F199" s="4">
        <v>3</v>
      </c>
      <c r="G199" s="4">
        <v>0</v>
      </c>
      <c r="H199" s="4">
        <v>0</v>
      </c>
      <c r="I199" s="4">
        <v>0</v>
      </c>
      <c r="J199" s="4">
        <v>0</v>
      </c>
      <c r="K199" s="4">
        <v>1</v>
      </c>
      <c r="L199" s="4">
        <v>5</v>
      </c>
    </row>
    <row r="200" spans="1:12" x14ac:dyDescent="0.25">
      <c r="A200" s="3" t="s">
        <v>477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1</v>
      </c>
      <c r="I200" s="4">
        <v>0</v>
      </c>
      <c r="J200" s="4">
        <v>0</v>
      </c>
      <c r="K200" s="4">
        <v>0</v>
      </c>
      <c r="L200" s="4">
        <v>1</v>
      </c>
    </row>
    <row r="201" spans="1:12" x14ac:dyDescent="0.25">
      <c r="A201" s="3" t="s">
        <v>478</v>
      </c>
      <c r="B201" s="4">
        <v>0</v>
      </c>
      <c r="C201" s="4">
        <v>0</v>
      </c>
      <c r="D201" s="4">
        <v>2</v>
      </c>
      <c r="E201" s="4">
        <v>0</v>
      </c>
      <c r="F201" s="4">
        <v>2</v>
      </c>
      <c r="G201" s="4">
        <v>0</v>
      </c>
      <c r="H201" s="4">
        <v>0</v>
      </c>
      <c r="I201" s="4">
        <v>0</v>
      </c>
      <c r="J201" s="4">
        <v>0</v>
      </c>
      <c r="K201" s="4">
        <v>1</v>
      </c>
      <c r="L201" s="4">
        <v>5</v>
      </c>
    </row>
    <row r="202" spans="1:12" x14ac:dyDescent="0.25">
      <c r="A202" s="3" t="s">
        <v>479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</row>
    <row r="203" spans="1:12" x14ac:dyDescent="0.25">
      <c r="A203" s="3" t="s">
        <v>480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</row>
    <row r="204" spans="1:12" x14ac:dyDescent="0.25">
      <c r="A204" s="3" t="s">
        <v>481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</row>
    <row r="205" spans="1:12" x14ac:dyDescent="0.25">
      <c r="A205" s="3" t="s">
        <v>482</v>
      </c>
      <c r="B205" s="4">
        <v>0</v>
      </c>
      <c r="C205" s="4">
        <v>0</v>
      </c>
      <c r="D205" s="4">
        <v>1</v>
      </c>
      <c r="E205" s="4">
        <v>0</v>
      </c>
      <c r="F205" s="4">
        <v>1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2</v>
      </c>
    </row>
    <row r="206" spans="1:12" x14ac:dyDescent="0.25">
      <c r="A206" s="3" t="s">
        <v>60</v>
      </c>
      <c r="B206" s="4">
        <v>2</v>
      </c>
      <c r="C206" s="4">
        <v>3</v>
      </c>
      <c r="D206" s="4">
        <v>26</v>
      </c>
      <c r="E206" s="4">
        <v>2</v>
      </c>
      <c r="F206" s="4">
        <v>20</v>
      </c>
      <c r="G206" s="4">
        <v>2</v>
      </c>
      <c r="H206" s="4">
        <v>6</v>
      </c>
      <c r="I206" s="4">
        <v>0</v>
      </c>
      <c r="J206" s="4">
        <v>0</v>
      </c>
      <c r="K206" s="4">
        <v>10</v>
      </c>
      <c r="L206" s="4">
        <v>71</v>
      </c>
    </row>
    <row r="210" spans="1:12" x14ac:dyDescent="0.25">
      <c r="A210" s="5" t="s">
        <v>40</v>
      </c>
      <c r="B210" t="s">
        <v>49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505</v>
      </c>
      <c r="C213" t="s">
        <v>541</v>
      </c>
      <c r="D213" t="s">
        <v>1</v>
      </c>
      <c r="E213" t="s">
        <v>531</v>
      </c>
      <c r="F213" t="s">
        <v>510</v>
      </c>
      <c r="G213" t="s">
        <v>537</v>
      </c>
      <c r="H213" t="s">
        <v>2</v>
      </c>
      <c r="I213" t="s">
        <v>3</v>
      </c>
      <c r="J213" t="s">
        <v>6</v>
      </c>
      <c r="K213" t="s">
        <v>533</v>
      </c>
      <c r="L213" t="s">
        <v>66</v>
      </c>
    </row>
    <row r="214" spans="1:12" x14ac:dyDescent="0.25">
      <c r="A214" s="3" t="s">
        <v>315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</row>
    <row r="215" spans="1:12" x14ac:dyDescent="0.25">
      <c r="A215" s="3" t="s">
        <v>316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</row>
    <row r="216" spans="1:12" x14ac:dyDescent="0.25">
      <c r="A216" s="3" t="s">
        <v>317</v>
      </c>
      <c r="B216" s="4">
        <v>0</v>
      </c>
      <c r="C216" s="4">
        <v>1</v>
      </c>
      <c r="D216" s="4">
        <v>0</v>
      </c>
      <c r="E216" s="4">
        <v>0</v>
      </c>
      <c r="F216" s="4">
        <v>0</v>
      </c>
      <c r="G216" s="4">
        <v>0</v>
      </c>
      <c r="H216" s="4">
        <v>1</v>
      </c>
      <c r="I216" s="4">
        <v>0</v>
      </c>
      <c r="J216" s="4">
        <v>0</v>
      </c>
      <c r="K216" s="4">
        <v>0</v>
      </c>
      <c r="L216" s="4">
        <v>2</v>
      </c>
    </row>
    <row r="217" spans="1:12" x14ac:dyDescent="0.25">
      <c r="A217" s="3" t="s">
        <v>318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</row>
    <row r="218" spans="1:12" x14ac:dyDescent="0.25">
      <c r="A218" s="3" t="s">
        <v>319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</row>
    <row r="219" spans="1:12" x14ac:dyDescent="0.25">
      <c r="A219" s="3" t="s">
        <v>320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</row>
    <row r="220" spans="1:12" x14ac:dyDescent="0.25">
      <c r="A220" s="3" t="s">
        <v>483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</row>
    <row r="221" spans="1:12" x14ac:dyDescent="0.25">
      <c r="A221" s="3" t="s">
        <v>484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</row>
    <row r="222" spans="1:12" x14ac:dyDescent="0.25">
      <c r="A222" s="3" t="s">
        <v>485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</v>
      </c>
      <c r="L222" s="4">
        <v>1</v>
      </c>
    </row>
    <row r="223" spans="1:12" x14ac:dyDescent="0.25">
      <c r="A223" s="3" t="s">
        <v>486</v>
      </c>
      <c r="B223" s="4">
        <v>0</v>
      </c>
      <c r="C223" s="4">
        <v>1</v>
      </c>
      <c r="D223" s="4">
        <v>0</v>
      </c>
      <c r="E223" s="4">
        <v>0</v>
      </c>
      <c r="F223" s="4">
        <v>0</v>
      </c>
      <c r="G223" s="4">
        <v>0</v>
      </c>
      <c r="H223" s="4">
        <v>1</v>
      </c>
      <c r="I223" s="4">
        <v>0</v>
      </c>
      <c r="J223" s="4">
        <v>0</v>
      </c>
      <c r="K223" s="4">
        <v>0</v>
      </c>
      <c r="L223" s="4">
        <v>2</v>
      </c>
    </row>
    <row r="224" spans="1:12" x14ac:dyDescent="0.25">
      <c r="A224" s="3" t="s">
        <v>487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</row>
    <row r="225" spans="1:12" x14ac:dyDescent="0.25">
      <c r="A225" s="3" t="s">
        <v>488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</row>
    <row r="226" spans="1:12" x14ac:dyDescent="0.25">
      <c r="A226" s="3" t="s">
        <v>489</v>
      </c>
      <c r="B226" s="4">
        <v>0</v>
      </c>
      <c r="C226" s="4">
        <v>0</v>
      </c>
      <c r="D226" s="4">
        <v>0</v>
      </c>
      <c r="E226" s="4">
        <v>0</v>
      </c>
      <c r="F226" s="4">
        <v>1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1</v>
      </c>
    </row>
    <row r="227" spans="1:12" x14ac:dyDescent="0.25">
      <c r="A227" s="3" t="s">
        <v>490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</row>
    <row r="228" spans="1:12" x14ac:dyDescent="0.25">
      <c r="A228" s="3" t="s">
        <v>491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</row>
    <row r="229" spans="1:12" x14ac:dyDescent="0.25">
      <c r="A229" s="3" t="s">
        <v>492</v>
      </c>
      <c r="B229" s="4">
        <v>0</v>
      </c>
      <c r="C229" s="4">
        <v>1</v>
      </c>
      <c r="D229" s="4">
        <v>1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2</v>
      </c>
    </row>
    <row r="230" spans="1:12" x14ac:dyDescent="0.25">
      <c r="A230" s="3" t="s">
        <v>493</v>
      </c>
      <c r="B230" s="4">
        <v>0</v>
      </c>
      <c r="C230" s="4">
        <v>1</v>
      </c>
      <c r="D230" s="4">
        <v>1</v>
      </c>
      <c r="E230" s="4">
        <v>0</v>
      </c>
      <c r="F230" s="4">
        <v>2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4</v>
      </c>
    </row>
    <row r="231" spans="1:12" x14ac:dyDescent="0.25">
      <c r="A231" s="3" t="s">
        <v>494</v>
      </c>
      <c r="B231" s="4">
        <v>0</v>
      </c>
      <c r="C231" s="4">
        <v>0</v>
      </c>
      <c r="D231" s="4">
        <v>0</v>
      </c>
      <c r="E231" s="4">
        <v>0</v>
      </c>
      <c r="F231" s="4">
        <v>2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2</v>
      </c>
    </row>
    <row r="232" spans="1:12" x14ac:dyDescent="0.25">
      <c r="A232" s="3" t="s">
        <v>495</v>
      </c>
      <c r="B232" s="4">
        <v>0</v>
      </c>
      <c r="C232" s="4">
        <v>0</v>
      </c>
      <c r="D232" s="4">
        <v>5</v>
      </c>
      <c r="E232" s="4">
        <v>0</v>
      </c>
      <c r="F232" s="4">
        <v>2</v>
      </c>
      <c r="G232" s="4">
        <v>0</v>
      </c>
      <c r="H232" s="4">
        <v>1</v>
      </c>
      <c r="I232" s="4">
        <v>0</v>
      </c>
      <c r="J232" s="4">
        <v>0</v>
      </c>
      <c r="K232" s="4">
        <v>0</v>
      </c>
      <c r="L232" s="4">
        <v>8</v>
      </c>
    </row>
    <row r="233" spans="1:12" x14ac:dyDescent="0.25">
      <c r="A233" s="3" t="s">
        <v>496</v>
      </c>
      <c r="B233" s="4">
        <v>1</v>
      </c>
      <c r="C233" s="4">
        <v>2</v>
      </c>
      <c r="D233" s="4">
        <v>11</v>
      </c>
      <c r="E233" s="4">
        <v>1</v>
      </c>
      <c r="F233" s="4">
        <v>8</v>
      </c>
      <c r="G233" s="4">
        <v>2</v>
      </c>
      <c r="H233" s="4">
        <v>5</v>
      </c>
      <c r="I233" s="4">
        <v>0</v>
      </c>
      <c r="J233" s="4">
        <v>0</v>
      </c>
      <c r="K233" s="4">
        <v>9</v>
      </c>
      <c r="L233" s="4">
        <v>39</v>
      </c>
    </row>
    <row r="234" spans="1:12" x14ac:dyDescent="0.25">
      <c r="A234" s="3" t="s">
        <v>497</v>
      </c>
      <c r="B234" s="4">
        <v>0</v>
      </c>
      <c r="C234" s="4">
        <v>0</v>
      </c>
      <c r="D234" s="4">
        <v>1</v>
      </c>
      <c r="E234" s="4">
        <v>0</v>
      </c>
      <c r="F234" s="4">
        <v>3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4</v>
      </c>
    </row>
    <row r="235" spans="1:12" x14ac:dyDescent="0.25">
      <c r="A235" s="3" t="s">
        <v>498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1</v>
      </c>
      <c r="I235" s="4">
        <v>0</v>
      </c>
      <c r="J235" s="4">
        <v>0</v>
      </c>
      <c r="K235" s="4">
        <v>0</v>
      </c>
      <c r="L235" s="4">
        <v>1</v>
      </c>
    </row>
    <row r="236" spans="1:12" x14ac:dyDescent="0.25">
      <c r="A236" s="3" t="s">
        <v>499</v>
      </c>
      <c r="B236" s="4">
        <v>0</v>
      </c>
      <c r="C236" s="4">
        <v>0</v>
      </c>
      <c r="D236" s="4">
        <v>2</v>
      </c>
      <c r="E236" s="4">
        <v>0</v>
      </c>
      <c r="F236" s="4">
        <v>2</v>
      </c>
      <c r="G236" s="4">
        <v>0</v>
      </c>
      <c r="H236" s="4">
        <v>0</v>
      </c>
      <c r="I236" s="4">
        <v>0</v>
      </c>
      <c r="J236" s="4">
        <v>0</v>
      </c>
      <c r="K236" s="4">
        <v>1</v>
      </c>
      <c r="L236" s="4">
        <v>5</v>
      </c>
    </row>
    <row r="237" spans="1:12" x14ac:dyDescent="0.25">
      <c r="A237" s="3" t="s">
        <v>500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</row>
    <row r="238" spans="1:12" x14ac:dyDescent="0.25">
      <c r="A238" s="3" t="s">
        <v>501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</row>
    <row r="239" spans="1:12" x14ac:dyDescent="0.25">
      <c r="A239" s="3" t="s">
        <v>502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</row>
    <row r="240" spans="1:12" x14ac:dyDescent="0.25">
      <c r="A240" s="3" t="s">
        <v>503</v>
      </c>
      <c r="B240" s="4">
        <v>0</v>
      </c>
      <c r="C240" s="4">
        <v>0</v>
      </c>
      <c r="D240" s="4">
        <v>1</v>
      </c>
      <c r="E240" s="4">
        <v>0</v>
      </c>
      <c r="F240" s="4">
        <v>1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2</v>
      </c>
    </row>
    <row r="241" spans="1:12" x14ac:dyDescent="0.25">
      <c r="A241" s="3" t="s">
        <v>59</v>
      </c>
      <c r="B241" s="4">
        <v>1</v>
      </c>
      <c r="C241" s="4">
        <v>6</v>
      </c>
      <c r="D241" s="4">
        <v>22</v>
      </c>
      <c r="E241" s="4">
        <v>1</v>
      </c>
      <c r="F241" s="4">
        <v>21</v>
      </c>
      <c r="G241" s="4">
        <v>2</v>
      </c>
      <c r="H241" s="4">
        <v>9</v>
      </c>
      <c r="I241" s="4">
        <v>0</v>
      </c>
      <c r="J241" s="4">
        <v>0</v>
      </c>
      <c r="K241" s="4">
        <v>11</v>
      </c>
      <c r="L241" s="4">
        <v>73</v>
      </c>
    </row>
    <row r="245" spans="1:12" x14ac:dyDescent="0.25">
      <c r="A245" s="5" t="s">
        <v>40</v>
      </c>
      <c r="B245" t="s">
        <v>49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505</v>
      </c>
      <c r="C248" t="s">
        <v>541</v>
      </c>
      <c r="D248" t="s">
        <v>1</v>
      </c>
      <c r="E248" t="s">
        <v>531</v>
      </c>
      <c r="F248" t="s">
        <v>510</v>
      </c>
      <c r="G248" t="s">
        <v>537</v>
      </c>
      <c r="H248" t="s">
        <v>2</v>
      </c>
      <c r="I248" t="s">
        <v>3</v>
      </c>
      <c r="J248" t="s">
        <v>6</v>
      </c>
      <c r="K248" t="s">
        <v>533</v>
      </c>
      <c r="L248" t="s">
        <v>66</v>
      </c>
    </row>
    <row r="249" spans="1:12" x14ac:dyDescent="0.25">
      <c r="A249" s="3" t="s">
        <v>287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</row>
    <row r="250" spans="1:12" x14ac:dyDescent="0.25">
      <c r="A250" s="3" t="s">
        <v>288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</row>
    <row r="251" spans="1:12" x14ac:dyDescent="0.25">
      <c r="A251" s="3" t="s">
        <v>289</v>
      </c>
      <c r="B251" s="4">
        <v>0</v>
      </c>
      <c r="C251" s="4">
        <v>1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1</v>
      </c>
    </row>
    <row r="252" spans="1:12" x14ac:dyDescent="0.25">
      <c r="A252" s="3" t="s">
        <v>290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</row>
    <row r="253" spans="1:12" x14ac:dyDescent="0.25">
      <c r="A253" s="3" t="s">
        <v>292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1</v>
      </c>
      <c r="I253" s="4">
        <v>0</v>
      </c>
      <c r="J253" s="4">
        <v>0</v>
      </c>
      <c r="K253" s="4">
        <v>0</v>
      </c>
      <c r="L253" s="4">
        <v>1</v>
      </c>
    </row>
    <row r="254" spans="1:12" x14ac:dyDescent="0.25">
      <c r="A254" s="3" t="s">
        <v>293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</row>
    <row r="255" spans="1:12" x14ac:dyDescent="0.25">
      <c r="A255" s="3" t="s">
        <v>294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</row>
    <row r="256" spans="1:12" x14ac:dyDescent="0.25">
      <c r="A256" s="3" t="s">
        <v>295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</row>
    <row r="257" spans="1:12" x14ac:dyDescent="0.25">
      <c r="A257" s="3" t="s">
        <v>296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</row>
    <row r="258" spans="1:12" x14ac:dyDescent="0.25">
      <c r="A258" s="3" t="s">
        <v>297</v>
      </c>
      <c r="B258" s="4">
        <v>0</v>
      </c>
      <c r="C258" s="4">
        <v>1</v>
      </c>
      <c r="D258" s="4">
        <v>0</v>
      </c>
      <c r="E258" s="4">
        <v>0</v>
      </c>
      <c r="F258" s="4">
        <v>0</v>
      </c>
      <c r="G258" s="4">
        <v>0</v>
      </c>
      <c r="H258" s="4">
        <v>1</v>
      </c>
      <c r="I258" s="4">
        <v>0</v>
      </c>
      <c r="J258" s="4">
        <v>0</v>
      </c>
      <c r="K258" s="4">
        <v>0</v>
      </c>
      <c r="L258" s="4">
        <v>2</v>
      </c>
    </row>
    <row r="259" spans="1:12" x14ac:dyDescent="0.25">
      <c r="A259" s="3" t="s">
        <v>298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</row>
    <row r="260" spans="1:12" x14ac:dyDescent="0.25">
      <c r="A260" s="3" t="s">
        <v>299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</row>
    <row r="261" spans="1:12" x14ac:dyDescent="0.25">
      <c r="A261" s="3" t="s">
        <v>300</v>
      </c>
      <c r="B261" s="4">
        <v>0</v>
      </c>
      <c r="C261" s="4">
        <v>0</v>
      </c>
      <c r="D261" s="4">
        <v>0</v>
      </c>
      <c r="E261" s="4">
        <v>0</v>
      </c>
      <c r="F261" s="4">
        <v>1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1</v>
      </c>
    </row>
    <row r="262" spans="1:12" x14ac:dyDescent="0.25">
      <c r="A262" s="3" t="s">
        <v>301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</row>
    <row r="263" spans="1:12" x14ac:dyDescent="0.25">
      <c r="A263" s="3" t="s">
        <v>302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</row>
    <row r="264" spans="1:12" x14ac:dyDescent="0.25">
      <c r="A264" s="3" t="s">
        <v>303</v>
      </c>
      <c r="B264" s="4">
        <v>0</v>
      </c>
      <c r="C264" s="4">
        <v>1</v>
      </c>
      <c r="D264" s="4">
        <v>1</v>
      </c>
      <c r="E264" s="4">
        <v>0</v>
      </c>
      <c r="F264" s="4">
        <v>1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3</v>
      </c>
    </row>
    <row r="265" spans="1:12" x14ac:dyDescent="0.25">
      <c r="A265" s="3" t="s">
        <v>304</v>
      </c>
      <c r="B265" s="4">
        <v>0</v>
      </c>
      <c r="C265" s="4">
        <v>1</v>
      </c>
      <c r="D265" s="4">
        <v>0</v>
      </c>
      <c r="E265" s="4">
        <v>0</v>
      </c>
      <c r="F265" s="4">
        <v>2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3</v>
      </c>
    </row>
    <row r="266" spans="1:12" x14ac:dyDescent="0.25">
      <c r="A266" s="3" t="s">
        <v>305</v>
      </c>
      <c r="B266" s="4">
        <v>0</v>
      </c>
      <c r="C266" s="4">
        <v>0</v>
      </c>
      <c r="D266" s="4">
        <v>0</v>
      </c>
      <c r="E266" s="4">
        <v>0</v>
      </c>
      <c r="F266" s="4">
        <v>2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2</v>
      </c>
    </row>
    <row r="267" spans="1:12" x14ac:dyDescent="0.25">
      <c r="A267" s="3" t="s">
        <v>306</v>
      </c>
      <c r="B267" s="4">
        <v>0</v>
      </c>
      <c r="C267" s="4">
        <v>0</v>
      </c>
      <c r="D267" s="4">
        <v>5</v>
      </c>
      <c r="E267" s="4">
        <v>0</v>
      </c>
      <c r="F267" s="4">
        <v>3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8</v>
      </c>
    </row>
    <row r="268" spans="1:12" x14ac:dyDescent="0.25">
      <c r="A268" s="3" t="s">
        <v>307</v>
      </c>
      <c r="B268" s="4">
        <v>2</v>
      </c>
      <c r="C268" s="4">
        <v>3</v>
      </c>
      <c r="D268" s="4">
        <v>9</v>
      </c>
      <c r="E268" s="4">
        <v>5</v>
      </c>
      <c r="F268" s="4">
        <v>11</v>
      </c>
      <c r="G268" s="4">
        <v>2</v>
      </c>
      <c r="H268" s="4">
        <v>4</v>
      </c>
      <c r="I268" s="4">
        <v>0</v>
      </c>
      <c r="J268" s="4">
        <v>0</v>
      </c>
      <c r="K268" s="4">
        <v>6</v>
      </c>
      <c r="L268" s="4">
        <v>42</v>
      </c>
    </row>
    <row r="269" spans="1:12" x14ac:dyDescent="0.25">
      <c r="A269" s="3" t="s">
        <v>308</v>
      </c>
      <c r="B269" s="4">
        <v>0</v>
      </c>
      <c r="C269" s="4">
        <v>0</v>
      </c>
      <c r="D269" s="4">
        <v>1</v>
      </c>
      <c r="E269" s="4">
        <v>0</v>
      </c>
      <c r="F269" s="4">
        <v>3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4</v>
      </c>
    </row>
    <row r="270" spans="1:12" x14ac:dyDescent="0.25">
      <c r="A270" s="3" t="s">
        <v>309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1</v>
      </c>
      <c r="I270" s="4">
        <v>0</v>
      </c>
      <c r="J270" s="4">
        <v>0</v>
      </c>
      <c r="K270" s="4">
        <v>0</v>
      </c>
      <c r="L270" s="4">
        <v>1</v>
      </c>
    </row>
    <row r="271" spans="1:12" x14ac:dyDescent="0.25">
      <c r="A271" s="3" t="s">
        <v>310</v>
      </c>
      <c r="B271" s="4">
        <v>0</v>
      </c>
      <c r="C271" s="4">
        <v>0</v>
      </c>
      <c r="D271" s="4">
        <v>0</v>
      </c>
      <c r="E271" s="4">
        <v>0</v>
      </c>
      <c r="F271" s="4">
        <v>2</v>
      </c>
      <c r="G271" s="4">
        <v>0</v>
      </c>
      <c r="H271" s="4">
        <v>0</v>
      </c>
      <c r="I271" s="4">
        <v>0</v>
      </c>
      <c r="J271" s="4">
        <v>0</v>
      </c>
      <c r="K271" s="4">
        <v>1</v>
      </c>
      <c r="L271" s="4">
        <v>3</v>
      </c>
    </row>
    <row r="272" spans="1:12" x14ac:dyDescent="0.25">
      <c r="A272" s="3" t="s">
        <v>311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</row>
    <row r="273" spans="1:12" x14ac:dyDescent="0.25">
      <c r="A273" s="3" t="s">
        <v>312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</row>
    <row r="274" spans="1:12" x14ac:dyDescent="0.25">
      <c r="A274" s="3" t="s">
        <v>313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</row>
    <row r="275" spans="1:12" x14ac:dyDescent="0.25">
      <c r="A275" s="3" t="s">
        <v>314</v>
      </c>
      <c r="B275" s="4">
        <v>0</v>
      </c>
      <c r="C275" s="4">
        <v>0</v>
      </c>
      <c r="D275" s="4">
        <v>1</v>
      </c>
      <c r="E275" s="4">
        <v>0</v>
      </c>
      <c r="F275" s="4">
        <v>1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2</v>
      </c>
    </row>
    <row r="276" spans="1:12" x14ac:dyDescent="0.25">
      <c r="A276" s="3" t="s">
        <v>58</v>
      </c>
      <c r="B276" s="4">
        <v>2</v>
      </c>
      <c r="C276" s="4">
        <v>7</v>
      </c>
      <c r="D276" s="4">
        <v>17</v>
      </c>
      <c r="E276" s="4">
        <v>5</v>
      </c>
      <c r="F276" s="4">
        <v>26</v>
      </c>
      <c r="G276" s="4">
        <v>2</v>
      </c>
      <c r="H276" s="4">
        <v>7</v>
      </c>
      <c r="I276" s="4">
        <v>0</v>
      </c>
      <c r="J276" s="4">
        <v>0</v>
      </c>
      <c r="K276" s="4">
        <v>7</v>
      </c>
      <c r="L276" s="4">
        <v>73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505</v>
      </c>
      <c r="G283" t="s">
        <v>510</v>
      </c>
      <c r="H283" t="s">
        <v>531</v>
      </c>
      <c r="I283" t="s">
        <v>533</v>
      </c>
      <c r="J283" t="s">
        <v>537</v>
      </c>
      <c r="K283" t="s">
        <v>541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505</v>
      </c>
      <c r="G318" t="s">
        <v>510</v>
      </c>
      <c r="H318" t="s">
        <v>531</v>
      </c>
      <c r="I318" t="s">
        <v>533</v>
      </c>
      <c r="J318" t="s">
        <v>537</v>
      </c>
      <c r="K318" t="s">
        <v>541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/>
  </sheetPr>
  <dimension ref="A1:Y416"/>
  <sheetViews>
    <sheetView topLeftCell="L398" workbookViewId="0">
      <selection activeCell="Z410" sqref="Z410"/>
    </sheetView>
  </sheetViews>
  <sheetFormatPr defaultRowHeight="15" x14ac:dyDescent="0.25"/>
  <cols>
    <col min="1" max="1" width="26.42578125" style="1" bestFit="1" customWidth="1"/>
    <col min="12" max="12" width="11.28515625" customWidth="1"/>
    <col min="14" max="14" width="23.140625" bestFit="1" customWidth="1"/>
    <col min="15" max="15" width="12" bestFit="1" customWidth="1"/>
  </cols>
  <sheetData>
    <row r="1" spans="1:25" s="41" customFormat="1" x14ac:dyDescent="0.25">
      <c r="A1" s="41" t="s">
        <v>571</v>
      </c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</row>
    <row r="3" spans="1:25" x14ac:dyDescent="0.25">
      <c r="B3" s="1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  <c r="M3" s="1"/>
      <c r="N3" s="1"/>
      <c r="O3" s="23">
        <v>2007</v>
      </c>
      <c r="P3" s="1">
        <v>2007</v>
      </c>
      <c r="Q3" s="1">
        <v>2007</v>
      </c>
      <c r="R3" s="1">
        <v>2007</v>
      </c>
      <c r="S3" s="1">
        <v>2007</v>
      </c>
      <c r="T3" s="1">
        <v>2007</v>
      </c>
      <c r="U3" s="1">
        <v>2007</v>
      </c>
      <c r="V3" s="1">
        <v>2007</v>
      </c>
      <c r="W3" s="1">
        <v>2007</v>
      </c>
      <c r="X3" s="1">
        <v>2007</v>
      </c>
      <c r="Y3" s="1">
        <v>2007</v>
      </c>
    </row>
    <row r="4" spans="1:25" x14ac:dyDescent="0.25">
      <c r="B4" s="1" t="s">
        <v>505</v>
      </c>
      <c r="C4" s="1" t="s">
        <v>550</v>
      </c>
      <c r="D4" s="1" t="s">
        <v>1</v>
      </c>
      <c r="E4" s="1" t="s">
        <v>531</v>
      </c>
      <c r="F4" s="1" t="s">
        <v>510</v>
      </c>
      <c r="G4" s="1" t="s">
        <v>537</v>
      </c>
      <c r="H4" s="1" t="s">
        <v>2</v>
      </c>
      <c r="I4" s="1" t="s">
        <v>3</v>
      </c>
      <c r="J4" s="1" t="s">
        <v>6</v>
      </c>
      <c r="K4" s="1" t="s">
        <v>533</v>
      </c>
      <c r="L4" s="1" t="s">
        <v>565</v>
      </c>
      <c r="N4" s="1"/>
      <c r="O4" s="1" t="s">
        <v>505</v>
      </c>
      <c r="P4" s="1" t="s">
        <v>541</v>
      </c>
      <c r="Q4" s="1" t="s">
        <v>1</v>
      </c>
      <c r="R4" s="1" t="s">
        <v>531</v>
      </c>
      <c r="S4" s="1" t="s">
        <v>510</v>
      </c>
      <c r="T4" s="1" t="s">
        <v>537</v>
      </c>
      <c r="U4" s="1" t="s">
        <v>2</v>
      </c>
      <c r="V4" s="1" t="s">
        <v>3</v>
      </c>
      <c r="W4" s="1" t="s">
        <v>6</v>
      </c>
      <c r="X4" s="1" t="s">
        <v>533</v>
      </c>
      <c r="Y4" s="1" t="s">
        <v>565</v>
      </c>
    </row>
    <row r="5" spans="1:25" x14ac:dyDescent="0.25">
      <c r="A5" s="1" t="s">
        <v>34</v>
      </c>
      <c r="B5">
        <f>g!B5</f>
        <v>0</v>
      </c>
      <c r="C5">
        <f>g!C5</f>
        <v>0</v>
      </c>
      <c r="D5">
        <f>g!D5</f>
        <v>0</v>
      </c>
      <c r="E5">
        <f>g!E5</f>
        <v>0</v>
      </c>
      <c r="F5">
        <f>g!F5</f>
        <v>0</v>
      </c>
      <c r="G5">
        <f>g!G5</f>
        <v>0</v>
      </c>
      <c r="H5">
        <f>g!H5</f>
        <v>0</v>
      </c>
      <c r="I5">
        <f>g!I5</f>
        <v>0</v>
      </c>
      <c r="J5">
        <f>g!J5</f>
        <v>0</v>
      </c>
      <c r="K5">
        <f>g!K5</f>
        <v>0</v>
      </c>
      <c r="L5">
        <f>SUM(B5:K5)</f>
        <v>0</v>
      </c>
      <c r="N5" s="1" t="s">
        <v>34</v>
      </c>
      <c r="O5">
        <f>+B5/'Total x Ano'!$B$30</f>
        <v>0</v>
      </c>
      <c r="P5">
        <f>+C5/'Total x Ano'!$B$30</f>
        <v>0</v>
      </c>
      <c r="Q5">
        <f>+D5/'Total x Ano'!$B$30</f>
        <v>0</v>
      </c>
      <c r="R5">
        <f>+E5/'Total x Ano'!$B$30</f>
        <v>0</v>
      </c>
      <c r="S5">
        <f>+F5/'Total x Ano'!$B$30</f>
        <v>0</v>
      </c>
      <c r="T5">
        <f>+G5/'Total x Ano'!$B$30</f>
        <v>0</v>
      </c>
      <c r="U5">
        <f>+H5/'Total x Ano'!$B$30</f>
        <v>0</v>
      </c>
      <c r="V5">
        <f>+I5/'Total x Ano'!$B$30</f>
        <v>0</v>
      </c>
      <c r="W5">
        <f>+J5/'Total x Ano'!$B$30</f>
        <v>0</v>
      </c>
      <c r="X5">
        <f>+K5/'Total x Ano'!$B$30</f>
        <v>0</v>
      </c>
      <c r="Y5">
        <f>+L5/'Total x Ano'!$B$30</f>
        <v>0</v>
      </c>
    </row>
    <row r="6" spans="1:25" x14ac:dyDescent="0.25">
      <c r="A6" s="1" t="s">
        <v>33</v>
      </c>
      <c r="B6">
        <f>g!B6</f>
        <v>0</v>
      </c>
      <c r="C6">
        <f>g!C6</f>
        <v>0</v>
      </c>
      <c r="D6">
        <f>g!D6</f>
        <v>0</v>
      </c>
      <c r="E6">
        <f>g!E6</f>
        <v>0</v>
      </c>
      <c r="F6">
        <f>g!F6</f>
        <v>0</v>
      </c>
      <c r="G6">
        <f>g!G6</f>
        <v>0</v>
      </c>
      <c r="H6">
        <f>g!H6</f>
        <v>0</v>
      </c>
      <c r="I6">
        <f>g!I6</f>
        <v>0</v>
      </c>
      <c r="J6">
        <f>g!J6</f>
        <v>0</v>
      </c>
      <c r="K6">
        <f>g!K6</f>
        <v>0</v>
      </c>
      <c r="L6">
        <f t="shared" ref="L6:L32" si="0">SUM(B6:K6)</f>
        <v>0</v>
      </c>
      <c r="N6" s="1" t="s">
        <v>33</v>
      </c>
      <c r="O6">
        <f>+B6/'Total x Ano'!$B$30</f>
        <v>0</v>
      </c>
      <c r="P6">
        <f>+C6/'Total x Ano'!$B$30</f>
        <v>0</v>
      </c>
      <c r="Q6">
        <f>+D6/'Total x Ano'!$B$30</f>
        <v>0</v>
      </c>
      <c r="R6">
        <f>+E6/'Total x Ano'!$B$30</f>
        <v>0</v>
      </c>
      <c r="S6">
        <f>+F6/'Total x Ano'!$B$30</f>
        <v>0</v>
      </c>
      <c r="T6">
        <f>+G6/'Total x Ano'!$B$30</f>
        <v>0</v>
      </c>
      <c r="U6">
        <f>+H6/'Total x Ano'!$B$30</f>
        <v>0</v>
      </c>
      <c r="V6">
        <f>+I6/'Total x Ano'!$B$30</f>
        <v>0</v>
      </c>
      <c r="W6">
        <f>+J6/'Total x Ano'!$B$30</f>
        <v>0</v>
      </c>
      <c r="X6">
        <f>+K6/'Total x Ano'!$B$30</f>
        <v>0</v>
      </c>
      <c r="Y6">
        <f>+L6/'Total x Ano'!$B$30</f>
        <v>0</v>
      </c>
    </row>
    <row r="7" spans="1:25" x14ac:dyDescent="0.25">
      <c r="A7" s="1" t="s">
        <v>32</v>
      </c>
      <c r="B7">
        <f>g!B7</f>
        <v>0</v>
      </c>
      <c r="C7">
        <f>g!C7</f>
        <v>0</v>
      </c>
      <c r="D7">
        <f>g!D7</f>
        <v>0</v>
      </c>
      <c r="E7">
        <f>g!E7</f>
        <v>0</v>
      </c>
      <c r="F7">
        <f>g!F7</f>
        <v>0</v>
      </c>
      <c r="G7">
        <f>g!G7</f>
        <v>0</v>
      </c>
      <c r="H7">
        <f>g!H7</f>
        <v>0</v>
      </c>
      <c r="I7">
        <f>g!I7</f>
        <v>0</v>
      </c>
      <c r="J7">
        <f>g!J7</f>
        <v>0</v>
      </c>
      <c r="K7">
        <f>g!K7</f>
        <v>0</v>
      </c>
      <c r="L7">
        <f t="shared" si="0"/>
        <v>0</v>
      </c>
      <c r="N7" s="1" t="s">
        <v>32</v>
      </c>
      <c r="O7">
        <f>+B7/'Total x Ano'!$B$30</f>
        <v>0</v>
      </c>
      <c r="P7">
        <f>+C7/'Total x Ano'!$B$30</f>
        <v>0</v>
      </c>
      <c r="Q7">
        <f>+D7/'Total x Ano'!$B$30</f>
        <v>0</v>
      </c>
      <c r="R7">
        <f>+E7/'Total x Ano'!$B$30</f>
        <v>0</v>
      </c>
      <c r="S7">
        <f>+F7/'Total x Ano'!$B$30</f>
        <v>0</v>
      </c>
      <c r="T7">
        <f>+G7/'Total x Ano'!$B$30</f>
        <v>0</v>
      </c>
      <c r="U7">
        <f>+H7/'Total x Ano'!$B$30</f>
        <v>0</v>
      </c>
      <c r="V7">
        <f>+I7/'Total x Ano'!$B$30</f>
        <v>0</v>
      </c>
      <c r="W7">
        <f>+J7/'Total x Ano'!$B$30</f>
        <v>0</v>
      </c>
      <c r="X7">
        <f>+K7/'Total x Ano'!$B$30</f>
        <v>0</v>
      </c>
      <c r="Y7">
        <f>+L7/'Total x Ano'!$B$30</f>
        <v>0</v>
      </c>
    </row>
    <row r="8" spans="1:25" x14ac:dyDescent="0.25">
      <c r="A8" s="1" t="s">
        <v>31</v>
      </c>
      <c r="B8">
        <f>g!B8</f>
        <v>0</v>
      </c>
      <c r="C8">
        <f>g!C8</f>
        <v>0</v>
      </c>
      <c r="D8">
        <f>g!D8</f>
        <v>0</v>
      </c>
      <c r="E8">
        <f>g!E8</f>
        <v>0</v>
      </c>
      <c r="F8">
        <f>g!F8</f>
        <v>0</v>
      </c>
      <c r="G8">
        <f>g!G8</f>
        <v>0</v>
      </c>
      <c r="H8">
        <f>g!H8</f>
        <v>0</v>
      </c>
      <c r="I8">
        <f>g!I8</f>
        <v>0</v>
      </c>
      <c r="J8">
        <f>g!J8</f>
        <v>0</v>
      </c>
      <c r="K8">
        <f>g!K8</f>
        <v>0</v>
      </c>
      <c r="L8">
        <f t="shared" si="0"/>
        <v>0</v>
      </c>
      <c r="N8" s="1" t="s">
        <v>31</v>
      </c>
      <c r="O8">
        <f>+B8/'Total x Ano'!$B$30</f>
        <v>0</v>
      </c>
      <c r="P8">
        <f>+C8/'Total x Ano'!$B$30</f>
        <v>0</v>
      </c>
      <c r="Q8">
        <f>+D8/'Total x Ano'!$B$30</f>
        <v>0</v>
      </c>
      <c r="R8">
        <f>+E8/'Total x Ano'!$B$30</f>
        <v>0</v>
      </c>
      <c r="S8">
        <f>+F8/'Total x Ano'!$B$30</f>
        <v>0</v>
      </c>
      <c r="T8">
        <f>+G8/'Total x Ano'!$B$30</f>
        <v>0</v>
      </c>
      <c r="U8">
        <f>+H8/'Total x Ano'!$B$30</f>
        <v>0</v>
      </c>
      <c r="V8">
        <f>+I8/'Total x Ano'!$B$30</f>
        <v>0</v>
      </c>
      <c r="W8">
        <f>+J8/'Total x Ano'!$B$30</f>
        <v>0</v>
      </c>
      <c r="X8">
        <f>+K8/'Total x Ano'!$B$30</f>
        <v>0</v>
      </c>
      <c r="Y8">
        <f>+L8/'Total x Ano'!$B$30</f>
        <v>0</v>
      </c>
    </row>
    <row r="9" spans="1:25" x14ac:dyDescent="0.25">
      <c r="A9" s="1" t="s">
        <v>30</v>
      </c>
      <c r="B9">
        <f>g!B9</f>
        <v>0</v>
      </c>
      <c r="C9">
        <f>g!C9</f>
        <v>0</v>
      </c>
      <c r="D9">
        <f>g!D9</f>
        <v>0</v>
      </c>
      <c r="E9">
        <f>g!E9</f>
        <v>0</v>
      </c>
      <c r="F9">
        <f>g!F9</f>
        <v>0</v>
      </c>
      <c r="G9">
        <f>g!G9</f>
        <v>0</v>
      </c>
      <c r="H9">
        <f>g!H9</f>
        <v>0</v>
      </c>
      <c r="I9">
        <f>g!I9</f>
        <v>0</v>
      </c>
      <c r="J9">
        <f>g!J9</f>
        <v>0</v>
      </c>
      <c r="K9">
        <f>g!K9</f>
        <v>0</v>
      </c>
      <c r="L9">
        <f t="shared" si="0"/>
        <v>0</v>
      </c>
      <c r="N9" s="1" t="s">
        <v>30</v>
      </c>
      <c r="O9">
        <f>+B9/'Total x Ano'!$B$30</f>
        <v>0</v>
      </c>
      <c r="P9">
        <f>+C9/'Total x Ano'!$B$30</f>
        <v>0</v>
      </c>
      <c r="Q9">
        <f>+D9/'Total x Ano'!$B$30</f>
        <v>0</v>
      </c>
      <c r="R9">
        <f>+E9/'Total x Ano'!$B$30</f>
        <v>0</v>
      </c>
      <c r="S9">
        <f>+F9/'Total x Ano'!$B$30</f>
        <v>0</v>
      </c>
      <c r="T9">
        <f>+G9/'Total x Ano'!$B$30</f>
        <v>0</v>
      </c>
      <c r="U9">
        <f>+H9/'Total x Ano'!$B$30</f>
        <v>0</v>
      </c>
      <c r="V9">
        <f>+I9/'Total x Ano'!$B$30</f>
        <v>0</v>
      </c>
      <c r="W9">
        <f>+J9/'Total x Ano'!$B$30</f>
        <v>0</v>
      </c>
      <c r="X9">
        <f>+K9/'Total x Ano'!$B$30</f>
        <v>0</v>
      </c>
      <c r="Y9">
        <f>+L9/'Total x Ano'!$B$30</f>
        <v>0</v>
      </c>
    </row>
    <row r="10" spans="1:25" x14ac:dyDescent="0.25">
      <c r="A10" s="1" t="s">
        <v>29</v>
      </c>
      <c r="B10">
        <f>g!B10</f>
        <v>0</v>
      </c>
      <c r="C10">
        <f>g!C10</f>
        <v>0</v>
      </c>
      <c r="D10">
        <f>g!D10</f>
        <v>0</v>
      </c>
      <c r="E10">
        <f>g!E10</f>
        <v>0</v>
      </c>
      <c r="F10">
        <f>g!F10</f>
        <v>0</v>
      </c>
      <c r="G10">
        <f>g!G10</f>
        <v>0</v>
      </c>
      <c r="H10">
        <f>g!H10</f>
        <v>0</v>
      </c>
      <c r="I10">
        <f>g!I10</f>
        <v>0</v>
      </c>
      <c r="J10">
        <f>g!J10</f>
        <v>0</v>
      </c>
      <c r="K10">
        <f>g!K10</f>
        <v>0</v>
      </c>
      <c r="L10">
        <f t="shared" si="0"/>
        <v>0</v>
      </c>
      <c r="N10" s="1" t="s">
        <v>29</v>
      </c>
      <c r="O10">
        <f>+B10/'Total x Ano'!$B$30</f>
        <v>0</v>
      </c>
      <c r="P10">
        <f>+C10/'Total x Ano'!$B$30</f>
        <v>0</v>
      </c>
      <c r="Q10">
        <f>+D10/'Total x Ano'!$B$30</f>
        <v>0</v>
      </c>
      <c r="R10">
        <f>+E10/'Total x Ano'!$B$30</f>
        <v>0</v>
      </c>
      <c r="S10">
        <f>+F10/'Total x Ano'!$B$30</f>
        <v>0</v>
      </c>
      <c r="T10">
        <f>+G10/'Total x Ano'!$B$30</f>
        <v>0</v>
      </c>
      <c r="U10">
        <f>+H10/'Total x Ano'!$B$30</f>
        <v>0</v>
      </c>
      <c r="V10">
        <f>+I10/'Total x Ano'!$B$30</f>
        <v>0</v>
      </c>
      <c r="W10">
        <f>+J10/'Total x Ano'!$B$30</f>
        <v>0</v>
      </c>
      <c r="X10">
        <f>+K10/'Total x Ano'!$B$30</f>
        <v>0</v>
      </c>
      <c r="Y10">
        <f>+L10/'Total x Ano'!$B$30</f>
        <v>0</v>
      </c>
    </row>
    <row r="11" spans="1:25" x14ac:dyDescent="0.25">
      <c r="A11" s="1" t="s">
        <v>28</v>
      </c>
      <c r="B11">
        <f>g!B11</f>
        <v>0</v>
      </c>
      <c r="C11">
        <f>g!C11</f>
        <v>0</v>
      </c>
      <c r="D11">
        <f>g!D11</f>
        <v>0</v>
      </c>
      <c r="E11">
        <f>g!E11</f>
        <v>0</v>
      </c>
      <c r="F11">
        <f>g!F11</f>
        <v>0</v>
      </c>
      <c r="G11">
        <f>g!G11</f>
        <v>0</v>
      </c>
      <c r="H11">
        <f>g!H11</f>
        <v>0</v>
      </c>
      <c r="I11">
        <f>g!I11</f>
        <v>0</v>
      </c>
      <c r="J11">
        <f>g!J11</f>
        <v>0</v>
      </c>
      <c r="K11">
        <f>g!K11</f>
        <v>0</v>
      </c>
      <c r="L11">
        <f t="shared" si="0"/>
        <v>0</v>
      </c>
      <c r="N11" s="1" t="s">
        <v>28</v>
      </c>
      <c r="O11">
        <f>+B11/'Total x Ano'!$B$30</f>
        <v>0</v>
      </c>
      <c r="P11">
        <f>+C11/'Total x Ano'!$B$30</f>
        <v>0</v>
      </c>
      <c r="Q11">
        <f>+D11/'Total x Ano'!$B$30</f>
        <v>0</v>
      </c>
      <c r="R11">
        <f>+E11/'Total x Ano'!$B$30</f>
        <v>0</v>
      </c>
      <c r="S11">
        <f>+F11/'Total x Ano'!$B$30</f>
        <v>0</v>
      </c>
      <c r="T11">
        <f>+G11/'Total x Ano'!$B$30</f>
        <v>0</v>
      </c>
      <c r="U11">
        <f>+H11/'Total x Ano'!$B$30</f>
        <v>0</v>
      </c>
      <c r="V11">
        <f>+I11/'Total x Ano'!$B$30</f>
        <v>0</v>
      </c>
      <c r="W11">
        <f>+J11/'Total x Ano'!$B$30</f>
        <v>0</v>
      </c>
      <c r="X11">
        <f>+K11/'Total x Ano'!$B$30</f>
        <v>0</v>
      </c>
      <c r="Y11">
        <f>+L11/'Total x Ano'!$B$30</f>
        <v>0</v>
      </c>
    </row>
    <row r="12" spans="1:25" x14ac:dyDescent="0.25">
      <c r="A12" s="1" t="s">
        <v>27</v>
      </c>
      <c r="B12">
        <f>g!B12</f>
        <v>0</v>
      </c>
      <c r="C12">
        <f>g!C12</f>
        <v>0</v>
      </c>
      <c r="D12">
        <f>g!D12</f>
        <v>0</v>
      </c>
      <c r="E12">
        <f>g!E12</f>
        <v>0</v>
      </c>
      <c r="F12">
        <f>g!F12</f>
        <v>0</v>
      </c>
      <c r="G12">
        <f>g!G12</f>
        <v>0</v>
      </c>
      <c r="H12">
        <f>g!H12</f>
        <v>0</v>
      </c>
      <c r="I12">
        <f>g!I12</f>
        <v>0</v>
      </c>
      <c r="J12">
        <f>g!J12</f>
        <v>0</v>
      </c>
      <c r="K12">
        <f>g!K12</f>
        <v>0</v>
      </c>
      <c r="L12">
        <f t="shared" si="0"/>
        <v>0</v>
      </c>
      <c r="N12" s="1" t="s">
        <v>27</v>
      </c>
      <c r="O12">
        <f>+B12/'Total x Ano'!$B$30</f>
        <v>0</v>
      </c>
      <c r="P12">
        <f>+C12/'Total x Ano'!$B$30</f>
        <v>0</v>
      </c>
      <c r="Q12">
        <f>+D12/'Total x Ano'!$B$30</f>
        <v>0</v>
      </c>
      <c r="R12">
        <f>+E12/'Total x Ano'!$B$30</f>
        <v>0</v>
      </c>
      <c r="S12">
        <f>+F12/'Total x Ano'!$B$30</f>
        <v>0</v>
      </c>
      <c r="T12">
        <f>+G12/'Total x Ano'!$B$30</f>
        <v>0</v>
      </c>
      <c r="U12">
        <f>+H12/'Total x Ano'!$B$30</f>
        <v>0</v>
      </c>
      <c r="V12">
        <f>+I12/'Total x Ano'!$B$30</f>
        <v>0</v>
      </c>
      <c r="W12">
        <f>+J12/'Total x Ano'!$B$30</f>
        <v>0</v>
      </c>
      <c r="X12">
        <f>+K12/'Total x Ano'!$B$30</f>
        <v>0</v>
      </c>
      <c r="Y12">
        <f>+L12/'Total x Ano'!$B$30</f>
        <v>0</v>
      </c>
    </row>
    <row r="13" spans="1:25" x14ac:dyDescent="0.25">
      <c r="A13" s="1" t="s">
        <v>26</v>
      </c>
      <c r="B13">
        <f>g!B13</f>
        <v>0</v>
      </c>
      <c r="C13">
        <f>g!C13</f>
        <v>0</v>
      </c>
      <c r="D13">
        <f>g!D13</f>
        <v>0</v>
      </c>
      <c r="E13">
        <f>g!E13</f>
        <v>0</v>
      </c>
      <c r="F13">
        <f>g!F13</f>
        <v>0</v>
      </c>
      <c r="G13">
        <f>g!G13</f>
        <v>0</v>
      </c>
      <c r="H13">
        <f>g!H13</f>
        <v>0</v>
      </c>
      <c r="I13">
        <f>g!I13</f>
        <v>0</v>
      </c>
      <c r="J13">
        <f>g!J13</f>
        <v>0</v>
      </c>
      <c r="K13">
        <f>g!K13</f>
        <v>0</v>
      </c>
      <c r="L13">
        <f t="shared" si="0"/>
        <v>0</v>
      </c>
      <c r="N13" s="1" t="s">
        <v>26</v>
      </c>
      <c r="O13">
        <f>+B13/'Total x Ano'!$B$30</f>
        <v>0</v>
      </c>
      <c r="P13">
        <f>+C13/'Total x Ano'!$B$30</f>
        <v>0</v>
      </c>
      <c r="Q13">
        <f>+D13/'Total x Ano'!$B$30</f>
        <v>0</v>
      </c>
      <c r="R13">
        <f>+E13/'Total x Ano'!$B$30</f>
        <v>0</v>
      </c>
      <c r="S13">
        <f>+F13/'Total x Ano'!$B$30</f>
        <v>0</v>
      </c>
      <c r="T13">
        <f>+G13/'Total x Ano'!$B$30</f>
        <v>0</v>
      </c>
      <c r="U13">
        <f>+H13/'Total x Ano'!$B$30</f>
        <v>0</v>
      </c>
      <c r="V13">
        <f>+I13/'Total x Ano'!$B$30</f>
        <v>0</v>
      </c>
      <c r="W13">
        <f>+J13/'Total x Ano'!$B$30</f>
        <v>0</v>
      </c>
      <c r="X13">
        <f>+K13/'Total x Ano'!$B$30</f>
        <v>0</v>
      </c>
      <c r="Y13">
        <f>+L13/'Total x Ano'!$B$30</f>
        <v>0</v>
      </c>
    </row>
    <row r="14" spans="1:25" x14ac:dyDescent="0.25">
      <c r="A14" s="1" t="s">
        <v>25</v>
      </c>
      <c r="B14">
        <f>g!B14</f>
        <v>0</v>
      </c>
      <c r="C14">
        <f>g!C14</f>
        <v>0</v>
      </c>
      <c r="D14">
        <f>g!D14</f>
        <v>0</v>
      </c>
      <c r="E14">
        <f>g!E14</f>
        <v>0</v>
      </c>
      <c r="F14">
        <f>g!F14</f>
        <v>1</v>
      </c>
      <c r="G14">
        <f>g!G14</f>
        <v>0</v>
      </c>
      <c r="H14">
        <f>g!H14</f>
        <v>0</v>
      </c>
      <c r="I14">
        <f>g!I14</f>
        <v>0</v>
      </c>
      <c r="J14">
        <f>g!J14</f>
        <v>0</v>
      </c>
      <c r="K14">
        <f>g!K14</f>
        <v>0</v>
      </c>
      <c r="L14">
        <f t="shared" si="0"/>
        <v>1</v>
      </c>
      <c r="N14" s="1" t="s">
        <v>25</v>
      </c>
      <c r="O14">
        <f>+B14/'Total x Ano'!$B$30</f>
        <v>0</v>
      </c>
      <c r="P14">
        <f>+C14/'Total x Ano'!$B$30</f>
        <v>0</v>
      </c>
      <c r="Q14">
        <f>+D14/'Total x Ano'!$B$30</f>
        <v>0</v>
      </c>
      <c r="R14">
        <f>+E14/'Total x Ano'!$B$30</f>
        <v>0</v>
      </c>
      <c r="S14">
        <f>+F14/'Total x Ano'!$B$30</f>
        <v>1.1264686334809008E-5</v>
      </c>
      <c r="T14">
        <f>+G14/'Total x Ano'!$B$30</f>
        <v>0</v>
      </c>
      <c r="U14">
        <f>+H14/'Total x Ano'!$B$30</f>
        <v>0</v>
      </c>
      <c r="V14">
        <f>+I14/'Total x Ano'!$B$30</f>
        <v>0</v>
      </c>
      <c r="W14">
        <f>+J14/'Total x Ano'!$B$30</f>
        <v>0</v>
      </c>
      <c r="X14">
        <f>+K14/'Total x Ano'!$B$30</f>
        <v>0</v>
      </c>
      <c r="Y14">
        <f>+L14/'Total x Ano'!$B$30</f>
        <v>1.1264686334809008E-5</v>
      </c>
    </row>
    <row r="15" spans="1:25" x14ac:dyDescent="0.25">
      <c r="A15" s="1" t="s">
        <v>24</v>
      </c>
      <c r="B15">
        <f>g!B15</f>
        <v>0</v>
      </c>
      <c r="C15">
        <f>g!C15</f>
        <v>0</v>
      </c>
      <c r="D15">
        <f>g!D15</f>
        <v>0</v>
      </c>
      <c r="E15">
        <f>g!E15</f>
        <v>0</v>
      </c>
      <c r="F15">
        <f>g!F15</f>
        <v>0</v>
      </c>
      <c r="G15">
        <f>g!G15</f>
        <v>0</v>
      </c>
      <c r="H15">
        <f>g!H15</f>
        <v>0</v>
      </c>
      <c r="I15">
        <f>g!I15</f>
        <v>0</v>
      </c>
      <c r="J15">
        <f>g!J15</f>
        <v>0</v>
      </c>
      <c r="K15">
        <f>g!K15</f>
        <v>0</v>
      </c>
      <c r="L15">
        <f t="shared" si="0"/>
        <v>0</v>
      </c>
      <c r="N15" s="1" t="s">
        <v>24</v>
      </c>
      <c r="O15">
        <f>+B15/'Total x Ano'!$B$30</f>
        <v>0</v>
      </c>
      <c r="P15">
        <f>+C15/'Total x Ano'!$B$30</f>
        <v>0</v>
      </c>
      <c r="Q15">
        <f>+D15/'Total x Ano'!$B$30</f>
        <v>0</v>
      </c>
      <c r="R15">
        <f>+E15/'Total x Ano'!$B$30</f>
        <v>0</v>
      </c>
      <c r="S15">
        <f>+F15/'Total x Ano'!$B$30</f>
        <v>0</v>
      </c>
      <c r="T15">
        <f>+G15/'Total x Ano'!$B$30</f>
        <v>0</v>
      </c>
      <c r="U15">
        <f>+H15/'Total x Ano'!$B$30</f>
        <v>0</v>
      </c>
      <c r="V15">
        <f>+I15/'Total x Ano'!$B$30</f>
        <v>0</v>
      </c>
      <c r="W15">
        <f>+J15/'Total x Ano'!$B$30</f>
        <v>0</v>
      </c>
      <c r="X15">
        <f>+K15/'Total x Ano'!$B$30</f>
        <v>0</v>
      </c>
      <c r="Y15">
        <f>+L15/'Total x Ano'!$B$30</f>
        <v>0</v>
      </c>
    </row>
    <row r="16" spans="1:25" x14ac:dyDescent="0.25">
      <c r="A16" s="1" t="s">
        <v>23</v>
      </c>
      <c r="B16">
        <f>g!B16</f>
        <v>0</v>
      </c>
      <c r="C16">
        <f>g!C16</f>
        <v>0</v>
      </c>
      <c r="D16">
        <f>g!D16</f>
        <v>0</v>
      </c>
      <c r="E16">
        <f>g!E16</f>
        <v>0</v>
      </c>
      <c r="F16">
        <f>g!F16</f>
        <v>0</v>
      </c>
      <c r="G16">
        <f>g!G16</f>
        <v>0</v>
      </c>
      <c r="H16">
        <f>g!H16</f>
        <v>0</v>
      </c>
      <c r="I16">
        <f>g!I16</f>
        <v>0</v>
      </c>
      <c r="J16">
        <f>g!J16</f>
        <v>0</v>
      </c>
      <c r="K16">
        <f>g!K16</f>
        <v>0</v>
      </c>
      <c r="L16">
        <f t="shared" si="0"/>
        <v>0</v>
      </c>
      <c r="N16" s="1" t="s">
        <v>23</v>
      </c>
      <c r="O16">
        <f>+B16/'Total x Ano'!$B$30</f>
        <v>0</v>
      </c>
      <c r="P16">
        <f>+C16/'Total x Ano'!$B$30</f>
        <v>0</v>
      </c>
      <c r="Q16">
        <f>+D16/'Total x Ano'!$B$30</f>
        <v>0</v>
      </c>
      <c r="R16">
        <f>+E16/'Total x Ano'!$B$30</f>
        <v>0</v>
      </c>
      <c r="S16">
        <f>+F16/'Total x Ano'!$B$30</f>
        <v>0</v>
      </c>
      <c r="T16">
        <f>+G16/'Total x Ano'!$B$30</f>
        <v>0</v>
      </c>
      <c r="U16">
        <f>+H16/'Total x Ano'!$B$30</f>
        <v>0</v>
      </c>
      <c r="V16">
        <f>+I16/'Total x Ano'!$B$30</f>
        <v>0</v>
      </c>
      <c r="W16">
        <f>+J16/'Total x Ano'!$B$30</f>
        <v>0</v>
      </c>
      <c r="X16">
        <f>+K16/'Total x Ano'!$B$30</f>
        <v>0</v>
      </c>
      <c r="Y16">
        <f>+L16/'Total x Ano'!$B$30</f>
        <v>0</v>
      </c>
    </row>
    <row r="17" spans="1:25" x14ac:dyDescent="0.25">
      <c r="A17" s="1" t="s">
        <v>22</v>
      </c>
      <c r="B17">
        <f>g!B17</f>
        <v>1</v>
      </c>
      <c r="C17">
        <f>g!C17</f>
        <v>0</v>
      </c>
      <c r="D17">
        <f>g!D17</f>
        <v>0</v>
      </c>
      <c r="E17">
        <f>g!E17</f>
        <v>0</v>
      </c>
      <c r="F17">
        <f>g!F17</f>
        <v>0</v>
      </c>
      <c r="G17">
        <f>g!G17</f>
        <v>0</v>
      </c>
      <c r="H17">
        <f>g!H17</f>
        <v>0</v>
      </c>
      <c r="I17">
        <f>g!I17</f>
        <v>0</v>
      </c>
      <c r="J17">
        <f>g!J17</f>
        <v>0</v>
      </c>
      <c r="K17">
        <f>g!K17</f>
        <v>0</v>
      </c>
      <c r="L17">
        <f t="shared" si="0"/>
        <v>1</v>
      </c>
      <c r="N17" s="1" t="s">
        <v>22</v>
      </c>
      <c r="O17">
        <f>+B17/'Total x Ano'!$B$30</f>
        <v>1.1264686334809008E-5</v>
      </c>
      <c r="P17">
        <f>+C17/'Total x Ano'!$B$30</f>
        <v>0</v>
      </c>
      <c r="Q17">
        <f>+D17/'Total x Ano'!$B$30</f>
        <v>0</v>
      </c>
      <c r="R17">
        <f>+E17/'Total x Ano'!$B$30</f>
        <v>0</v>
      </c>
      <c r="S17">
        <f>+F17/'Total x Ano'!$B$30</f>
        <v>0</v>
      </c>
      <c r="T17">
        <f>+G17/'Total x Ano'!$B$30</f>
        <v>0</v>
      </c>
      <c r="U17">
        <f>+H17/'Total x Ano'!$B$30</f>
        <v>0</v>
      </c>
      <c r="V17">
        <f>+I17/'Total x Ano'!$B$30</f>
        <v>0</v>
      </c>
      <c r="W17">
        <f>+J17/'Total x Ano'!$B$30</f>
        <v>0</v>
      </c>
      <c r="X17">
        <f>+K17/'Total x Ano'!$B$30</f>
        <v>0</v>
      </c>
      <c r="Y17">
        <f>+L17/'Total x Ano'!$B$30</f>
        <v>1.1264686334809008E-5</v>
      </c>
    </row>
    <row r="18" spans="1:25" x14ac:dyDescent="0.25">
      <c r="A18" s="1" t="s">
        <v>21</v>
      </c>
      <c r="B18">
        <f>g!B18</f>
        <v>0</v>
      </c>
      <c r="C18">
        <f>g!C18</f>
        <v>0</v>
      </c>
      <c r="D18">
        <f>g!D18</f>
        <v>0</v>
      </c>
      <c r="E18">
        <f>g!E18</f>
        <v>0</v>
      </c>
      <c r="F18">
        <f>g!F18</f>
        <v>0</v>
      </c>
      <c r="G18">
        <f>g!G18</f>
        <v>0</v>
      </c>
      <c r="H18">
        <f>g!H18</f>
        <v>0</v>
      </c>
      <c r="I18">
        <f>g!I18</f>
        <v>0</v>
      </c>
      <c r="J18">
        <f>g!J18</f>
        <v>0</v>
      </c>
      <c r="K18">
        <f>g!K18</f>
        <v>0</v>
      </c>
      <c r="L18">
        <f t="shared" si="0"/>
        <v>0</v>
      </c>
      <c r="N18" s="1" t="s">
        <v>21</v>
      </c>
      <c r="O18">
        <f>+B18/'Total x Ano'!$B$30</f>
        <v>0</v>
      </c>
      <c r="P18">
        <f>+C18/'Total x Ano'!$B$30</f>
        <v>0</v>
      </c>
      <c r="Q18">
        <f>+D18/'Total x Ano'!$B$30</f>
        <v>0</v>
      </c>
      <c r="R18">
        <f>+E18/'Total x Ano'!$B$30</f>
        <v>0</v>
      </c>
      <c r="S18">
        <f>+F18/'Total x Ano'!$B$30</f>
        <v>0</v>
      </c>
      <c r="T18">
        <f>+G18/'Total x Ano'!$B$30</f>
        <v>0</v>
      </c>
      <c r="U18">
        <f>+H18/'Total x Ano'!$B$30</f>
        <v>0</v>
      </c>
      <c r="V18">
        <f>+I18/'Total x Ano'!$B$30</f>
        <v>0</v>
      </c>
      <c r="W18">
        <f>+J18/'Total x Ano'!$B$30</f>
        <v>0</v>
      </c>
      <c r="X18">
        <f>+K18/'Total x Ano'!$B$30</f>
        <v>0</v>
      </c>
      <c r="Y18">
        <f>+L18/'Total x Ano'!$B$30</f>
        <v>0</v>
      </c>
    </row>
    <row r="19" spans="1:25" x14ac:dyDescent="0.25">
      <c r="A19" s="1" t="s">
        <v>20</v>
      </c>
      <c r="B19">
        <f>g!B19</f>
        <v>0</v>
      </c>
      <c r="C19">
        <f>g!C19</f>
        <v>0</v>
      </c>
      <c r="D19">
        <f>g!D19</f>
        <v>0</v>
      </c>
      <c r="E19">
        <f>g!E19</f>
        <v>0</v>
      </c>
      <c r="F19">
        <f>g!F19</f>
        <v>0</v>
      </c>
      <c r="G19">
        <f>g!G19</f>
        <v>0</v>
      </c>
      <c r="H19">
        <f>g!H19</f>
        <v>0</v>
      </c>
      <c r="I19">
        <f>g!I19</f>
        <v>0</v>
      </c>
      <c r="J19">
        <f>g!J19</f>
        <v>0</v>
      </c>
      <c r="K19">
        <f>g!K19</f>
        <v>0</v>
      </c>
      <c r="L19">
        <f t="shared" si="0"/>
        <v>0</v>
      </c>
      <c r="N19" s="1" t="s">
        <v>20</v>
      </c>
      <c r="O19">
        <f>+B19/'Total x Ano'!$B$30</f>
        <v>0</v>
      </c>
      <c r="P19">
        <f>+C19/'Total x Ano'!$B$30</f>
        <v>0</v>
      </c>
      <c r="Q19">
        <f>+D19/'Total x Ano'!$B$30</f>
        <v>0</v>
      </c>
      <c r="R19">
        <f>+E19/'Total x Ano'!$B$30</f>
        <v>0</v>
      </c>
      <c r="S19">
        <f>+F19/'Total x Ano'!$B$30</f>
        <v>0</v>
      </c>
      <c r="T19">
        <f>+G19/'Total x Ano'!$B$30</f>
        <v>0</v>
      </c>
      <c r="U19">
        <f>+H19/'Total x Ano'!$B$30</f>
        <v>0</v>
      </c>
      <c r="V19">
        <f>+I19/'Total x Ano'!$B$30</f>
        <v>0</v>
      </c>
      <c r="W19">
        <f>+J19/'Total x Ano'!$B$30</f>
        <v>0</v>
      </c>
      <c r="X19">
        <f>+K19/'Total x Ano'!$B$30</f>
        <v>0</v>
      </c>
      <c r="Y19">
        <f>+L19/'Total x Ano'!$B$30</f>
        <v>0</v>
      </c>
    </row>
    <row r="20" spans="1:25" x14ac:dyDescent="0.25">
      <c r="A20" s="1" t="s">
        <v>19</v>
      </c>
      <c r="B20">
        <f>g!B20</f>
        <v>0</v>
      </c>
      <c r="C20">
        <f>g!C20</f>
        <v>0</v>
      </c>
      <c r="D20">
        <f>g!D20</f>
        <v>0</v>
      </c>
      <c r="E20">
        <f>g!E20</f>
        <v>0</v>
      </c>
      <c r="F20">
        <f>g!F20</f>
        <v>1</v>
      </c>
      <c r="G20">
        <f>g!G20</f>
        <v>0</v>
      </c>
      <c r="H20">
        <f>g!H20</f>
        <v>0</v>
      </c>
      <c r="I20">
        <f>g!I20</f>
        <v>0</v>
      </c>
      <c r="J20">
        <f>g!J20</f>
        <v>0</v>
      </c>
      <c r="K20">
        <f>g!K20</f>
        <v>0</v>
      </c>
      <c r="L20">
        <f t="shared" si="0"/>
        <v>1</v>
      </c>
      <c r="N20" s="1" t="s">
        <v>19</v>
      </c>
      <c r="O20">
        <f>+B20/'Total x Ano'!$B$30</f>
        <v>0</v>
      </c>
      <c r="P20">
        <f>+C20/'Total x Ano'!$B$30</f>
        <v>0</v>
      </c>
      <c r="Q20">
        <f>+D20/'Total x Ano'!$B$30</f>
        <v>0</v>
      </c>
      <c r="R20">
        <f>+E20/'Total x Ano'!$B$30</f>
        <v>0</v>
      </c>
      <c r="S20">
        <f>+F20/'Total x Ano'!$B$30</f>
        <v>1.1264686334809008E-5</v>
      </c>
      <c r="T20">
        <f>+G20/'Total x Ano'!$B$30</f>
        <v>0</v>
      </c>
      <c r="U20">
        <f>+H20/'Total x Ano'!$B$30</f>
        <v>0</v>
      </c>
      <c r="V20">
        <f>+I20/'Total x Ano'!$B$30</f>
        <v>0</v>
      </c>
      <c r="W20">
        <f>+J20/'Total x Ano'!$B$30</f>
        <v>0</v>
      </c>
      <c r="X20">
        <f>+K20/'Total x Ano'!$B$30</f>
        <v>0</v>
      </c>
      <c r="Y20">
        <f>+L20/'Total x Ano'!$B$30</f>
        <v>1.1264686334809008E-5</v>
      </c>
    </row>
    <row r="21" spans="1:25" x14ac:dyDescent="0.25">
      <c r="A21" s="1" t="s">
        <v>18</v>
      </c>
      <c r="B21">
        <f>g!B21</f>
        <v>0</v>
      </c>
      <c r="C21">
        <f>g!C21</f>
        <v>0</v>
      </c>
      <c r="D21">
        <f>g!D21</f>
        <v>0</v>
      </c>
      <c r="E21">
        <f>g!E21</f>
        <v>0</v>
      </c>
      <c r="F21">
        <f>g!F21</f>
        <v>2</v>
      </c>
      <c r="G21">
        <f>g!G21</f>
        <v>0</v>
      </c>
      <c r="H21">
        <f>g!H21</f>
        <v>0</v>
      </c>
      <c r="I21">
        <f>g!I21</f>
        <v>0</v>
      </c>
      <c r="J21">
        <f>g!J21</f>
        <v>0</v>
      </c>
      <c r="K21">
        <f>g!K21</f>
        <v>0</v>
      </c>
      <c r="L21">
        <f t="shared" si="0"/>
        <v>2</v>
      </c>
      <c r="N21" s="1" t="s">
        <v>18</v>
      </c>
      <c r="O21">
        <f>+B21/'Total x Ano'!$B$30</f>
        <v>0</v>
      </c>
      <c r="P21">
        <f>+C21/'Total x Ano'!$B$30</f>
        <v>0</v>
      </c>
      <c r="Q21">
        <f>+D21/'Total x Ano'!$B$30</f>
        <v>0</v>
      </c>
      <c r="R21">
        <f>+E21/'Total x Ano'!$B$30</f>
        <v>0</v>
      </c>
      <c r="S21">
        <f>+F21/'Total x Ano'!$B$30</f>
        <v>2.2529372669618015E-5</v>
      </c>
      <c r="T21">
        <f>+G21/'Total x Ano'!$B$30</f>
        <v>0</v>
      </c>
      <c r="U21">
        <f>+H21/'Total x Ano'!$B$30</f>
        <v>0</v>
      </c>
      <c r="V21">
        <f>+I21/'Total x Ano'!$B$30</f>
        <v>0</v>
      </c>
      <c r="W21">
        <f>+J21/'Total x Ano'!$B$30</f>
        <v>0</v>
      </c>
      <c r="X21">
        <f>+K21/'Total x Ano'!$B$30</f>
        <v>0</v>
      </c>
      <c r="Y21">
        <f>+L21/'Total x Ano'!$B$30</f>
        <v>2.2529372669618015E-5</v>
      </c>
    </row>
    <row r="22" spans="1:25" x14ac:dyDescent="0.25">
      <c r="A22" s="1" t="s">
        <v>17</v>
      </c>
      <c r="B22">
        <f>g!B22</f>
        <v>0</v>
      </c>
      <c r="C22">
        <f>g!C22</f>
        <v>0</v>
      </c>
      <c r="D22">
        <f>g!D22</f>
        <v>0</v>
      </c>
      <c r="E22">
        <f>g!E22</f>
        <v>0</v>
      </c>
      <c r="F22">
        <f>g!F22</f>
        <v>2</v>
      </c>
      <c r="G22">
        <f>g!G22</f>
        <v>0</v>
      </c>
      <c r="H22">
        <f>g!H22</f>
        <v>0</v>
      </c>
      <c r="I22">
        <f>g!I22</f>
        <v>0</v>
      </c>
      <c r="J22">
        <f>g!J22</f>
        <v>0</v>
      </c>
      <c r="K22">
        <f>g!K22</f>
        <v>0</v>
      </c>
      <c r="L22">
        <f t="shared" si="0"/>
        <v>2</v>
      </c>
      <c r="N22" s="1" t="s">
        <v>17</v>
      </c>
      <c r="O22">
        <f>+B22/'Total x Ano'!$B$30</f>
        <v>0</v>
      </c>
      <c r="P22">
        <f>+C22/'Total x Ano'!$B$30</f>
        <v>0</v>
      </c>
      <c r="Q22">
        <f>+D22/'Total x Ano'!$B$30</f>
        <v>0</v>
      </c>
      <c r="R22">
        <f>+E22/'Total x Ano'!$B$30</f>
        <v>0</v>
      </c>
      <c r="S22">
        <f>+F22/'Total x Ano'!$B$30</f>
        <v>2.2529372669618015E-5</v>
      </c>
      <c r="T22">
        <f>+G22/'Total x Ano'!$B$30</f>
        <v>0</v>
      </c>
      <c r="U22">
        <f>+H22/'Total x Ano'!$B$30</f>
        <v>0</v>
      </c>
      <c r="V22">
        <f>+I22/'Total x Ano'!$B$30</f>
        <v>0</v>
      </c>
      <c r="W22">
        <f>+J22/'Total x Ano'!$B$30</f>
        <v>0</v>
      </c>
      <c r="X22">
        <f>+K22/'Total x Ano'!$B$30</f>
        <v>0</v>
      </c>
      <c r="Y22">
        <f>+L22/'Total x Ano'!$B$30</f>
        <v>2.2529372669618015E-5</v>
      </c>
    </row>
    <row r="23" spans="1:25" x14ac:dyDescent="0.25">
      <c r="A23" s="1" t="s">
        <v>16</v>
      </c>
      <c r="B23">
        <f>g!B23</f>
        <v>1</v>
      </c>
      <c r="C23">
        <f>g!C23</f>
        <v>0</v>
      </c>
      <c r="D23">
        <f>g!D23</f>
        <v>6</v>
      </c>
      <c r="E23">
        <f>g!E23</f>
        <v>0</v>
      </c>
      <c r="F23">
        <f>g!F23</f>
        <v>3</v>
      </c>
      <c r="G23">
        <f>g!G23</f>
        <v>0</v>
      </c>
      <c r="H23">
        <f>g!H23</f>
        <v>0</v>
      </c>
      <c r="I23">
        <f>g!I23</f>
        <v>0</v>
      </c>
      <c r="J23">
        <f>g!J23</f>
        <v>0</v>
      </c>
      <c r="K23">
        <f>g!K23</f>
        <v>1</v>
      </c>
      <c r="L23">
        <f t="shared" si="0"/>
        <v>11</v>
      </c>
      <c r="N23" s="1" t="s">
        <v>16</v>
      </c>
      <c r="O23">
        <f>+B23/'Total x Ano'!$B$30</f>
        <v>1.1264686334809008E-5</v>
      </c>
      <c r="P23">
        <f>+C23/'Total x Ano'!$B$30</f>
        <v>0</v>
      </c>
      <c r="Q23">
        <f>+D23/'Total x Ano'!$B$30</f>
        <v>6.7588118008854049E-5</v>
      </c>
      <c r="R23">
        <f>+E23/'Total x Ano'!$B$30</f>
        <v>0</v>
      </c>
      <c r="S23">
        <f>+F23/'Total x Ano'!$B$30</f>
        <v>3.3794059004427025E-5</v>
      </c>
      <c r="T23">
        <f>+G23/'Total x Ano'!$B$30</f>
        <v>0</v>
      </c>
      <c r="U23">
        <f>+H23/'Total x Ano'!$B$30</f>
        <v>0</v>
      </c>
      <c r="V23">
        <f>+I23/'Total x Ano'!$B$30</f>
        <v>0</v>
      </c>
      <c r="W23">
        <f>+J23/'Total x Ano'!$B$30</f>
        <v>0</v>
      </c>
      <c r="X23">
        <f>+K23/'Total x Ano'!$B$30</f>
        <v>1.1264686334809008E-5</v>
      </c>
      <c r="Y23">
        <f>+L23/'Total x Ano'!$B$30</f>
        <v>1.2391154968289909E-4</v>
      </c>
    </row>
    <row r="24" spans="1:25" x14ac:dyDescent="0.25">
      <c r="A24" s="1" t="s">
        <v>15</v>
      </c>
      <c r="B24">
        <f>g!B24</f>
        <v>1</v>
      </c>
      <c r="C24">
        <f>g!C24</f>
        <v>0</v>
      </c>
      <c r="D24">
        <f>g!D24</f>
        <v>9</v>
      </c>
      <c r="E24">
        <f>g!E24</f>
        <v>0</v>
      </c>
      <c r="F24">
        <f>g!F24</f>
        <v>8</v>
      </c>
      <c r="G24">
        <f>g!G24</f>
        <v>1</v>
      </c>
      <c r="H24">
        <f>g!H24</f>
        <v>3</v>
      </c>
      <c r="I24">
        <f>g!I24</f>
        <v>0</v>
      </c>
      <c r="J24">
        <f>g!J24</f>
        <v>0</v>
      </c>
      <c r="K24">
        <f>g!K24</f>
        <v>5</v>
      </c>
      <c r="L24">
        <f t="shared" si="0"/>
        <v>27</v>
      </c>
      <c r="N24" s="1" t="s">
        <v>15</v>
      </c>
      <c r="O24">
        <f>+B24/'Total x Ano'!$B$30</f>
        <v>1.1264686334809008E-5</v>
      </c>
      <c r="P24">
        <f>+C24/'Total x Ano'!$B$30</f>
        <v>0</v>
      </c>
      <c r="Q24">
        <f>+D24/'Total x Ano'!$B$30</f>
        <v>1.0138217701328107E-4</v>
      </c>
      <c r="R24">
        <f>+E24/'Total x Ano'!$B$30</f>
        <v>0</v>
      </c>
      <c r="S24">
        <f>+F24/'Total x Ano'!$B$30</f>
        <v>9.0117490678472061E-5</v>
      </c>
      <c r="T24">
        <f>+G24/'Total x Ano'!$B$30</f>
        <v>1.1264686334809008E-5</v>
      </c>
      <c r="U24">
        <f>+H24/'Total x Ano'!$B$30</f>
        <v>3.3794059004427025E-5</v>
      </c>
      <c r="V24">
        <f>+I24/'Total x Ano'!$B$30</f>
        <v>0</v>
      </c>
      <c r="W24">
        <f>+J24/'Total x Ano'!$B$30</f>
        <v>0</v>
      </c>
      <c r="X24">
        <f>+K24/'Total x Ano'!$B$30</f>
        <v>5.6323431674045036E-5</v>
      </c>
      <c r="Y24">
        <f>+L24/'Total x Ano'!$B$30</f>
        <v>3.0414653103984321E-4</v>
      </c>
    </row>
    <row r="25" spans="1:25" x14ac:dyDescent="0.25">
      <c r="A25" s="1" t="s">
        <v>14</v>
      </c>
      <c r="B25">
        <f>g!B25</f>
        <v>0</v>
      </c>
      <c r="C25">
        <f>g!C25</f>
        <v>0</v>
      </c>
      <c r="D25">
        <f>g!D25</f>
        <v>0</v>
      </c>
      <c r="E25">
        <f>g!E25</f>
        <v>0</v>
      </c>
      <c r="F25">
        <f>g!F25</f>
        <v>1</v>
      </c>
      <c r="G25">
        <f>g!G25</f>
        <v>0</v>
      </c>
      <c r="H25">
        <f>g!H25</f>
        <v>0</v>
      </c>
      <c r="I25">
        <f>g!I25</f>
        <v>0</v>
      </c>
      <c r="J25">
        <f>g!J25</f>
        <v>0</v>
      </c>
      <c r="K25">
        <f>g!K25</f>
        <v>1</v>
      </c>
      <c r="L25">
        <f t="shared" si="0"/>
        <v>2</v>
      </c>
      <c r="N25" s="1" t="s">
        <v>14</v>
      </c>
      <c r="O25">
        <f>+B25/'Total x Ano'!$B$30</f>
        <v>0</v>
      </c>
      <c r="P25">
        <f>+C25/'Total x Ano'!$B$30</f>
        <v>0</v>
      </c>
      <c r="Q25">
        <f>+D25/'Total x Ano'!$B$30</f>
        <v>0</v>
      </c>
      <c r="R25">
        <f>+E25/'Total x Ano'!$B$30</f>
        <v>0</v>
      </c>
      <c r="S25">
        <f>+F25/'Total x Ano'!$B$30</f>
        <v>1.1264686334809008E-5</v>
      </c>
      <c r="T25">
        <f>+G25/'Total x Ano'!$B$30</f>
        <v>0</v>
      </c>
      <c r="U25">
        <f>+H25/'Total x Ano'!$B$30</f>
        <v>0</v>
      </c>
      <c r="V25">
        <f>+I25/'Total x Ano'!$B$30</f>
        <v>0</v>
      </c>
      <c r="W25">
        <f>+J25/'Total x Ano'!$B$30</f>
        <v>0</v>
      </c>
      <c r="X25">
        <f>+K25/'Total x Ano'!$B$30</f>
        <v>1.1264686334809008E-5</v>
      </c>
      <c r="Y25">
        <f>+L25/'Total x Ano'!$B$30</f>
        <v>2.2529372669618015E-5</v>
      </c>
    </row>
    <row r="26" spans="1:25" x14ac:dyDescent="0.25">
      <c r="A26" s="1" t="s">
        <v>13</v>
      </c>
      <c r="B26">
        <f>g!B26</f>
        <v>0</v>
      </c>
      <c r="C26">
        <f>g!C26</f>
        <v>0</v>
      </c>
      <c r="D26">
        <f>g!D26</f>
        <v>0</v>
      </c>
      <c r="E26">
        <f>g!E26</f>
        <v>0</v>
      </c>
      <c r="F26">
        <f>g!F26</f>
        <v>1</v>
      </c>
      <c r="G26">
        <f>g!G26</f>
        <v>0</v>
      </c>
      <c r="H26">
        <f>g!H26</f>
        <v>1</v>
      </c>
      <c r="I26">
        <f>g!I26</f>
        <v>0</v>
      </c>
      <c r="J26">
        <f>g!J26</f>
        <v>0</v>
      </c>
      <c r="K26">
        <f>g!K26</f>
        <v>0</v>
      </c>
      <c r="L26">
        <f t="shared" si="0"/>
        <v>2</v>
      </c>
      <c r="N26" s="1" t="s">
        <v>13</v>
      </c>
      <c r="O26">
        <f>+B26/'Total x Ano'!$B$30</f>
        <v>0</v>
      </c>
      <c r="P26">
        <f>+C26/'Total x Ano'!$B$30</f>
        <v>0</v>
      </c>
      <c r="Q26">
        <f>+D26/'Total x Ano'!$B$30</f>
        <v>0</v>
      </c>
      <c r="R26">
        <f>+E26/'Total x Ano'!$B$30</f>
        <v>0</v>
      </c>
      <c r="S26">
        <f>+F26/'Total x Ano'!$B$30</f>
        <v>1.1264686334809008E-5</v>
      </c>
      <c r="T26">
        <f>+G26/'Total x Ano'!$B$30</f>
        <v>0</v>
      </c>
      <c r="U26">
        <f>+H26/'Total x Ano'!$B$30</f>
        <v>1.1264686334809008E-5</v>
      </c>
      <c r="V26">
        <f>+I26/'Total x Ano'!$B$30</f>
        <v>0</v>
      </c>
      <c r="W26">
        <f>+J26/'Total x Ano'!$B$30</f>
        <v>0</v>
      </c>
      <c r="X26">
        <f>+K26/'Total x Ano'!$B$30</f>
        <v>0</v>
      </c>
      <c r="Y26">
        <f>+L26/'Total x Ano'!$B$30</f>
        <v>2.2529372669618015E-5</v>
      </c>
    </row>
    <row r="27" spans="1:25" x14ac:dyDescent="0.25">
      <c r="A27" s="1" t="s">
        <v>12</v>
      </c>
      <c r="B27">
        <f>g!B27</f>
        <v>0</v>
      </c>
      <c r="C27">
        <f>g!C27</f>
        <v>0</v>
      </c>
      <c r="D27">
        <f>g!D27</f>
        <v>0</v>
      </c>
      <c r="E27">
        <f>g!E27</f>
        <v>0</v>
      </c>
      <c r="F27">
        <f>g!F27</f>
        <v>2</v>
      </c>
      <c r="G27">
        <f>g!G27</f>
        <v>0</v>
      </c>
      <c r="H27">
        <f>g!H27</f>
        <v>0</v>
      </c>
      <c r="I27">
        <f>g!I27</f>
        <v>0</v>
      </c>
      <c r="J27">
        <f>g!J27</f>
        <v>0</v>
      </c>
      <c r="K27">
        <f>g!K27</f>
        <v>0</v>
      </c>
      <c r="L27">
        <f t="shared" si="0"/>
        <v>2</v>
      </c>
      <c r="N27" s="1" t="s">
        <v>12</v>
      </c>
      <c r="O27">
        <f>+B27/'Total x Ano'!$B$30</f>
        <v>0</v>
      </c>
      <c r="P27">
        <f>+C27/'Total x Ano'!$B$30</f>
        <v>0</v>
      </c>
      <c r="Q27">
        <f>+D27/'Total x Ano'!$B$30</f>
        <v>0</v>
      </c>
      <c r="R27">
        <f>+E27/'Total x Ano'!$B$30</f>
        <v>0</v>
      </c>
      <c r="S27">
        <f>+F27/'Total x Ano'!$B$30</f>
        <v>2.2529372669618015E-5</v>
      </c>
      <c r="T27">
        <f>+G27/'Total x Ano'!$B$30</f>
        <v>0</v>
      </c>
      <c r="U27">
        <f>+H27/'Total x Ano'!$B$30</f>
        <v>0</v>
      </c>
      <c r="V27">
        <f>+I27/'Total x Ano'!$B$30</f>
        <v>0</v>
      </c>
      <c r="W27">
        <f>+J27/'Total x Ano'!$B$30</f>
        <v>0</v>
      </c>
      <c r="X27">
        <f>+K27/'Total x Ano'!$B$30</f>
        <v>0</v>
      </c>
      <c r="Y27">
        <f>+L27/'Total x Ano'!$B$30</f>
        <v>2.2529372669618015E-5</v>
      </c>
    </row>
    <row r="28" spans="1:25" x14ac:dyDescent="0.25">
      <c r="A28" s="1" t="s">
        <v>11</v>
      </c>
      <c r="B28">
        <f>g!B28</f>
        <v>0</v>
      </c>
      <c r="C28">
        <f>g!C28</f>
        <v>0</v>
      </c>
      <c r="D28">
        <f>g!D28</f>
        <v>0</v>
      </c>
      <c r="E28">
        <f>g!E28</f>
        <v>0</v>
      </c>
      <c r="F28">
        <f>g!F28</f>
        <v>0</v>
      </c>
      <c r="G28">
        <f>g!G28</f>
        <v>0</v>
      </c>
      <c r="H28">
        <f>g!H28</f>
        <v>0</v>
      </c>
      <c r="I28">
        <f>g!I28</f>
        <v>0</v>
      </c>
      <c r="J28">
        <f>g!J28</f>
        <v>0</v>
      </c>
      <c r="K28">
        <f>g!K28</f>
        <v>0</v>
      </c>
      <c r="L28">
        <f t="shared" si="0"/>
        <v>0</v>
      </c>
      <c r="N28" s="1" t="s">
        <v>11</v>
      </c>
      <c r="O28">
        <f>+B28/'Total x Ano'!$B$30</f>
        <v>0</v>
      </c>
      <c r="P28">
        <f>+C28/'Total x Ano'!$B$30</f>
        <v>0</v>
      </c>
      <c r="Q28">
        <f>+D28/'Total x Ano'!$B$30</f>
        <v>0</v>
      </c>
      <c r="R28">
        <f>+E28/'Total x Ano'!$B$30</f>
        <v>0</v>
      </c>
      <c r="S28">
        <f>+F28/'Total x Ano'!$B$30</f>
        <v>0</v>
      </c>
      <c r="T28">
        <f>+G28/'Total x Ano'!$B$30</f>
        <v>0</v>
      </c>
      <c r="U28">
        <f>+H28/'Total x Ano'!$B$30</f>
        <v>0</v>
      </c>
      <c r="V28">
        <f>+I28/'Total x Ano'!$B$30</f>
        <v>0</v>
      </c>
      <c r="W28">
        <f>+J28/'Total x Ano'!$B$30</f>
        <v>0</v>
      </c>
      <c r="X28">
        <f>+K28/'Total x Ano'!$B$30</f>
        <v>0</v>
      </c>
      <c r="Y28">
        <f>+L28/'Total x Ano'!$B$30</f>
        <v>0</v>
      </c>
    </row>
    <row r="29" spans="1:25" x14ac:dyDescent="0.25">
      <c r="A29" s="1" t="s">
        <v>10</v>
      </c>
      <c r="B29">
        <f>g!B29</f>
        <v>0</v>
      </c>
      <c r="C29">
        <f>g!C29</f>
        <v>0</v>
      </c>
      <c r="D29">
        <f>g!D29</f>
        <v>0</v>
      </c>
      <c r="E29">
        <f>g!E29</f>
        <v>0</v>
      </c>
      <c r="F29">
        <f>g!F29</f>
        <v>0</v>
      </c>
      <c r="G29">
        <f>g!G29</f>
        <v>0</v>
      </c>
      <c r="H29">
        <f>g!H29</f>
        <v>0</v>
      </c>
      <c r="I29">
        <f>g!I29</f>
        <v>0</v>
      </c>
      <c r="J29">
        <f>g!J29</f>
        <v>0</v>
      </c>
      <c r="K29">
        <f>g!K29</f>
        <v>0</v>
      </c>
      <c r="L29">
        <f t="shared" si="0"/>
        <v>0</v>
      </c>
      <c r="N29" s="1" t="s">
        <v>10</v>
      </c>
      <c r="O29">
        <f>+B29/'Total x Ano'!$B$30</f>
        <v>0</v>
      </c>
      <c r="P29">
        <f>+C29/'Total x Ano'!$B$30</f>
        <v>0</v>
      </c>
      <c r="Q29">
        <f>+D29/'Total x Ano'!$B$30</f>
        <v>0</v>
      </c>
      <c r="R29">
        <f>+E29/'Total x Ano'!$B$30</f>
        <v>0</v>
      </c>
      <c r="S29">
        <f>+F29/'Total x Ano'!$B$30</f>
        <v>0</v>
      </c>
      <c r="T29">
        <f>+G29/'Total x Ano'!$B$30</f>
        <v>0</v>
      </c>
      <c r="U29">
        <f>+H29/'Total x Ano'!$B$30</f>
        <v>0</v>
      </c>
      <c r="V29">
        <f>+I29/'Total x Ano'!$B$30</f>
        <v>0</v>
      </c>
      <c r="W29">
        <f>+J29/'Total x Ano'!$B$30</f>
        <v>0</v>
      </c>
      <c r="X29">
        <f>+K29/'Total x Ano'!$B$30</f>
        <v>0</v>
      </c>
      <c r="Y29">
        <f>+L29/'Total x Ano'!$B$30</f>
        <v>0</v>
      </c>
    </row>
    <row r="30" spans="1:25" x14ac:dyDescent="0.25">
      <c r="A30" s="1" t="s">
        <v>9</v>
      </c>
      <c r="B30">
        <f>g!B30</f>
        <v>0</v>
      </c>
      <c r="C30">
        <f>g!C30</f>
        <v>0</v>
      </c>
      <c r="D30">
        <f>g!D30</f>
        <v>0</v>
      </c>
      <c r="E30">
        <f>g!E30</f>
        <v>0</v>
      </c>
      <c r="F30">
        <f>g!F30</f>
        <v>0</v>
      </c>
      <c r="G30">
        <f>g!G30</f>
        <v>0</v>
      </c>
      <c r="H30">
        <f>g!H30</f>
        <v>0</v>
      </c>
      <c r="I30">
        <f>g!I30</f>
        <v>0</v>
      </c>
      <c r="J30">
        <f>g!J30</f>
        <v>0</v>
      </c>
      <c r="K30">
        <f>g!K30</f>
        <v>0</v>
      </c>
      <c r="L30">
        <f t="shared" si="0"/>
        <v>0</v>
      </c>
      <c r="N30" s="1" t="s">
        <v>9</v>
      </c>
      <c r="O30">
        <f>+B30/'Total x Ano'!$B$30</f>
        <v>0</v>
      </c>
      <c r="P30">
        <f>+C30/'Total x Ano'!$B$30</f>
        <v>0</v>
      </c>
      <c r="Q30">
        <f>+D30/'Total x Ano'!$B$30</f>
        <v>0</v>
      </c>
      <c r="R30">
        <f>+E30/'Total x Ano'!$B$30</f>
        <v>0</v>
      </c>
      <c r="S30">
        <f>+F30/'Total x Ano'!$B$30</f>
        <v>0</v>
      </c>
      <c r="T30">
        <f>+G30/'Total x Ano'!$B$30</f>
        <v>0</v>
      </c>
      <c r="U30">
        <f>+H30/'Total x Ano'!$B$30</f>
        <v>0</v>
      </c>
      <c r="V30">
        <f>+I30/'Total x Ano'!$B$30</f>
        <v>0</v>
      </c>
      <c r="W30">
        <f>+J30/'Total x Ano'!$B$30</f>
        <v>0</v>
      </c>
      <c r="X30">
        <f>+K30/'Total x Ano'!$B$30</f>
        <v>0</v>
      </c>
      <c r="Y30">
        <f>+L30/'Total x Ano'!$B$30</f>
        <v>0</v>
      </c>
    </row>
    <row r="31" spans="1:25" x14ac:dyDescent="0.25">
      <c r="A31" s="1" t="s">
        <v>8</v>
      </c>
      <c r="B31">
        <f>g!B31</f>
        <v>0</v>
      </c>
      <c r="C31">
        <f>g!C31</f>
        <v>0</v>
      </c>
      <c r="D31">
        <f>g!D31</f>
        <v>1</v>
      </c>
      <c r="E31">
        <f>g!E31</f>
        <v>0</v>
      </c>
      <c r="F31">
        <f>g!F31</f>
        <v>1</v>
      </c>
      <c r="G31">
        <f>g!G31</f>
        <v>0</v>
      </c>
      <c r="H31">
        <f>g!H31</f>
        <v>0</v>
      </c>
      <c r="I31">
        <f>g!I31</f>
        <v>0</v>
      </c>
      <c r="J31">
        <f>g!J31</f>
        <v>1</v>
      </c>
      <c r="K31">
        <f>g!K31</f>
        <v>0</v>
      </c>
      <c r="L31">
        <f t="shared" si="0"/>
        <v>3</v>
      </c>
      <c r="N31" s="1" t="s">
        <v>8</v>
      </c>
      <c r="O31">
        <f>+B31/'Total x Ano'!$B$30</f>
        <v>0</v>
      </c>
      <c r="P31">
        <f>+C31/'Total x Ano'!$B$30</f>
        <v>0</v>
      </c>
      <c r="Q31">
        <f>+D31/'Total x Ano'!$B$30</f>
        <v>1.1264686334809008E-5</v>
      </c>
      <c r="R31">
        <f>+E31/'Total x Ano'!$B$30</f>
        <v>0</v>
      </c>
      <c r="S31">
        <f>+F31/'Total x Ano'!$B$30</f>
        <v>1.1264686334809008E-5</v>
      </c>
      <c r="T31">
        <f>+G31/'Total x Ano'!$B$30</f>
        <v>0</v>
      </c>
      <c r="U31">
        <f>+H31/'Total x Ano'!$B$30</f>
        <v>0</v>
      </c>
      <c r="V31">
        <f>+I31/'Total x Ano'!$B$30</f>
        <v>0</v>
      </c>
      <c r="W31">
        <f>+J31/'Total x Ano'!$B$30</f>
        <v>1.1264686334809008E-5</v>
      </c>
      <c r="X31">
        <f>+K31/'Total x Ano'!$B$30</f>
        <v>0</v>
      </c>
      <c r="Y31">
        <f>+L31/'Total x Ano'!$B$30</f>
        <v>3.3794059004427025E-5</v>
      </c>
    </row>
    <row r="32" spans="1:25" x14ac:dyDescent="0.25">
      <c r="A32" s="1" t="s">
        <v>7</v>
      </c>
      <c r="B32">
        <f>g!B32</f>
        <v>3</v>
      </c>
      <c r="C32">
        <f>g!C32</f>
        <v>0</v>
      </c>
      <c r="D32">
        <f>g!D32</f>
        <v>16</v>
      </c>
      <c r="E32">
        <f>g!E32</f>
        <v>0</v>
      </c>
      <c r="F32">
        <f>g!F32</f>
        <v>22</v>
      </c>
      <c r="G32">
        <f>g!G32</f>
        <v>1</v>
      </c>
      <c r="H32">
        <f>g!H32</f>
        <v>4</v>
      </c>
      <c r="I32">
        <f>g!I32</f>
        <v>0</v>
      </c>
      <c r="J32">
        <f>g!J32</f>
        <v>1</v>
      </c>
      <c r="K32">
        <f>g!K32</f>
        <v>7</v>
      </c>
      <c r="L32">
        <f t="shared" si="0"/>
        <v>54</v>
      </c>
      <c r="N32" s="1" t="s">
        <v>7</v>
      </c>
      <c r="O32">
        <f>+B32/'Total x Ano'!$B$30</f>
        <v>3.3794059004427025E-5</v>
      </c>
      <c r="P32">
        <f>+C32/'Total x Ano'!$B$30</f>
        <v>0</v>
      </c>
      <c r="Q32">
        <f>+D32/'Total x Ano'!$B$30</f>
        <v>1.8023498135694412E-4</v>
      </c>
      <c r="R32">
        <f>+E32/'Total x Ano'!$B$30</f>
        <v>0</v>
      </c>
      <c r="S32">
        <f>+F32/'Total x Ano'!$B$30</f>
        <v>2.4782309936579818E-4</v>
      </c>
      <c r="T32">
        <f>+G32/'Total x Ano'!$B$30</f>
        <v>1.1264686334809008E-5</v>
      </c>
      <c r="U32">
        <f>+H32/'Total x Ano'!$B$30</f>
        <v>4.505874533923603E-5</v>
      </c>
      <c r="V32">
        <f>+I32/'Total x Ano'!$B$30</f>
        <v>0</v>
      </c>
      <c r="W32">
        <f>+J32/'Total x Ano'!$B$30</f>
        <v>1.1264686334809008E-5</v>
      </c>
      <c r="X32">
        <f>+K32/'Total x Ano'!$B$30</f>
        <v>7.8852804343663055E-5</v>
      </c>
      <c r="Y32">
        <f>+L32/'Total x Ano'!$B$30</f>
        <v>6.0829306207968643E-4</v>
      </c>
    </row>
    <row r="34" spans="1:25" x14ac:dyDescent="0.25">
      <c r="L34" s="1"/>
    </row>
    <row r="35" spans="1:25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  <c r="M35" s="1"/>
      <c r="N35" s="1"/>
      <c r="O35" s="23">
        <v>2008</v>
      </c>
      <c r="P35" s="1">
        <v>2008</v>
      </c>
      <c r="Q35" s="1">
        <v>2008</v>
      </c>
      <c r="R35" s="1">
        <v>2008</v>
      </c>
      <c r="S35" s="1">
        <v>2008</v>
      </c>
      <c r="T35" s="1">
        <v>2008</v>
      </c>
      <c r="U35" s="1">
        <v>2008</v>
      </c>
      <c r="V35" s="1">
        <v>2008</v>
      </c>
      <c r="W35" s="1">
        <v>2008</v>
      </c>
      <c r="X35" s="1">
        <v>2008</v>
      </c>
      <c r="Y35" s="1">
        <v>2008</v>
      </c>
    </row>
    <row r="36" spans="1:25" x14ac:dyDescent="0.25">
      <c r="B36" s="1" t="s">
        <v>505</v>
      </c>
      <c r="C36" s="1" t="s">
        <v>550</v>
      </c>
      <c r="D36" s="1" t="s">
        <v>1</v>
      </c>
      <c r="E36" s="1" t="s">
        <v>531</v>
      </c>
      <c r="F36" s="1" t="s">
        <v>510</v>
      </c>
      <c r="G36" s="1" t="s">
        <v>537</v>
      </c>
      <c r="H36" s="1" t="s">
        <v>2</v>
      </c>
      <c r="I36" s="1" t="s">
        <v>3</v>
      </c>
      <c r="J36" s="1" t="s">
        <v>6</v>
      </c>
      <c r="K36" s="1" t="s">
        <v>533</v>
      </c>
      <c r="L36" s="1" t="s">
        <v>565</v>
      </c>
      <c r="N36" s="1"/>
      <c r="O36" s="1" t="s">
        <v>505</v>
      </c>
      <c r="P36" s="1" t="s">
        <v>541</v>
      </c>
      <c r="Q36" s="1" t="s">
        <v>1</v>
      </c>
      <c r="R36" s="1" t="s">
        <v>531</v>
      </c>
      <c r="S36" s="1" t="s">
        <v>510</v>
      </c>
      <c r="T36" s="1" t="s">
        <v>537</v>
      </c>
      <c r="U36" s="1" t="s">
        <v>2</v>
      </c>
      <c r="V36" s="1" t="s">
        <v>3</v>
      </c>
      <c r="W36" s="1" t="s">
        <v>6</v>
      </c>
      <c r="X36" s="1" t="s">
        <v>533</v>
      </c>
      <c r="Y36" s="1" t="s">
        <v>565</v>
      </c>
    </row>
    <row r="37" spans="1:25" x14ac:dyDescent="0.25">
      <c r="A37" s="1" t="s">
        <v>34</v>
      </c>
      <c r="B37">
        <f>g!B39</f>
        <v>0</v>
      </c>
      <c r="C37">
        <f>g!C39</f>
        <v>0</v>
      </c>
      <c r="D37">
        <f>g!D39</f>
        <v>0</v>
      </c>
      <c r="E37">
        <f>g!E39</f>
        <v>0</v>
      </c>
      <c r="F37">
        <f>g!F39</f>
        <v>0</v>
      </c>
      <c r="G37">
        <f>g!G39</f>
        <v>0</v>
      </c>
      <c r="H37">
        <f>g!H39</f>
        <v>0</v>
      </c>
      <c r="I37">
        <f>g!I39</f>
        <v>0</v>
      </c>
      <c r="J37">
        <f>g!J39</f>
        <v>0</v>
      </c>
      <c r="K37">
        <f>g!K39</f>
        <v>0</v>
      </c>
      <c r="L37">
        <f>SUM(B37:K37)</f>
        <v>0</v>
      </c>
      <c r="N37" s="1" t="s">
        <v>34</v>
      </c>
      <c r="O37">
        <f>+B37/'Total x Ano'!$C$30</f>
        <v>0</v>
      </c>
      <c r="P37">
        <f>+C37/'Total x Ano'!$C$30</f>
        <v>0</v>
      </c>
      <c r="Q37">
        <f>+D37/'Total x Ano'!$C$30</f>
        <v>0</v>
      </c>
      <c r="R37">
        <f>+E37/'Total x Ano'!$C$30</f>
        <v>0</v>
      </c>
      <c r="S37">
        <f>+F37/'Total x Ano'!$C$30</f>
        <v>0</v>
      </c>
      <c r="T37">
        <f>+G37/'Total x Ano'!$C$30</f>
        <v>0</v>
      </c>
      <c r="U37">
        <f>+H37/'Total x Ano'!$C$30</f>
        <v>0</v>
      </c>
      <c r="V37">
        <f>+I37/'Total x Ano'!$C$30</f>
        <v>0</v>
      </c>
      <c r="W37">
        <f>+J37/'Total x Ano'!$C$30</f>
        <v>0</v>
      </c>
      <c r="X37">
        <f>+K37/'Total x Ano'!$C$30</f>
        <v>0</v>
      </c>
      <c r="Y37">
        <f>+L37/'Total x Ano'!$C$30</f>
        <v>0</v>
      </c>
    </row>
    <row r="38" spans="1:25" x14ac:dyDescent="0.25">
      <c r="A38" s="1" t="s">
        <v>33</v>
      </c>
      <c r="B38">
        <f>g!B40</f>
        <v>0</v>
      </c>
      <c r="C38">
        <f>g!C40</f>
        <v>0</v>
      </c>
      <c r="D38">
        <f>g!D40</f>
        <v>0</v>
      </c>
      <c r="E38">
        <f>g!E40</f>
        <v>0</v>
      </c>
      <c r="F38">
        <f>g!F40</f>
        <v>0</v>
      </c>
      <c r="G38">
        <f>g!G40</f>
        <v>0</v>
      </c>
      <c r="H38">
        <f>g!H40</f>
        <v>0</v>
      </c>
      <c r="I38">
        <f>g!I40</f>
        <v>0</v>
      </c>
      <c r="J38">
        <f>g!J40</f>
        <v>0</v>
      </c>
      <c r="K38">
        <f>g!K40</f>
        <v>0</v>
      </c>
      <c r="L38">
        <f t="shared" ref="L38:L64" si="1">SUM(B38:K38)</f>
        <v>0</v>
      </c>
      <c r="N38" s="1" t="s">
        <v>33</v>
      </c>
      <c r="O38">
        <f>+B38/'Total x Ano'!$C$30</f>
        <v>0</v>
      </c>
      <c r="P38">
        <f>+C38/'Total x Ano'!$C$30</f>
        <v>0</v>
      </c>
      <c r="Q38">
        <f>+D38/'Total x Ano'!$C$30</f>
        <v>0</v>
      </c>
      <c r="R38">
        <f>+E38/'Total x Ano'!$C$30</f>
        <v>0</v>
      </c>
      <c r="S38">
        <f>+F38/'Total x Ano'!$C$30</f>
        <v>0</v>
      </c>
      <c r="T38">
        <f>+G38/'Total x Ano'!$C$30</f>
        <v>0</v>
      </c>
      <c r="U38">
        <f>+H38/'Total x Ano'!$C$30</f>
        <v>0</v>
      </c>
      <c r="V38">
        <f>+I38/'Total x Ano'!$C$30</f>
        <v>0</v>
      </c>
      <c r="W38">
        <f>+J38/'Total x Ano'!$C$30</f>
        <v>0</v>
      </c>
      <c r="X38">
        <f>+K38/'Total x Ano'!$C$30</f>
        <v>0</v>
      </c>
      <c r="Y38">
        <f>+L38/'Total x Ano'!$C$30</f>
        <v>0</v>
      </c>
    </row>
    <row r="39" spans="1:25" x14ac:dyDescent="0.25">
      <c r="A39" s="1" t="s">
        <v>32</v>
      </c>
      <c r="B39">
        <f>g!B41</f>
        <v>0</v>
      </c>
      <c r="C39">
        <f>g!C41</f>
        <v>0</v>
      </c>
      <c r="D39">
        <f>g!D41</f>
        <v>0</v>
      </c>
      <c r="E39">
        <f>g!E41</f>
        <v>0</v>
      </c>
      <c r="F39">
        <f>g!F41</f>
        <v>0</v>
      </c>
      <c r="G39">
        <f>g!G41</f>
        <v>0</v>
      </c>
      <c r="H39">
        <f>g!H41</f>
        <v>0</v>
      </c>
      <c r="I39">
        <f>g!I41</f>
        <v>0</v>
      </c>
      <c r="J39">
        <f>g!J41</f>
        <v>0</v>
      </c>
      <c r="K39">
        <f>g!K41</f>
        <v>0</v>
      </c>
      <c r="L39">
        <f t="shared" si="1"/>
        <v>0</v>
      </c>
      <c r="N39" s="1" t="s">
        <v>32</v>
      </c>
      <c r="O39">
        <f>+B39/'Total x Ano'!$C$30</f>
        <v>0</v>
      </c>
      <c r="P39">
        <f>+C39/'Total x Ano'!$C$30</f>
        <v>0</v>
      </c>
      <c r="Q39">
        <f>+D39/'Total x Ano'!$C$30</f>
        <v>0</v>
      </c>
      <c r="R39">
        <f>+E39/'Total x Ano'!$C$30</f>
        <v>0</v>
      </c>
      <c r="S39">
        <f>+F39/'Total x Ano'!$C$30</f>
        <v>0</v>
      </c>
      <c r="T39">
        <f>+G39/'Total x Ano'!$C$30</f>
        <v>0</v>
      </c>
      <c r="U39">
        <f>+H39/'Total x Ano'!$C$30</f>
        <v>0</v>
      </c>
      <c r="V39">
        <f>+I39/'Total x Ano'!$C$30</f>
        <v>0</v>
      </c>
      <c r="W39">
        <f>+J39/'Total x Ano'!$C$30</f>
        <v>0</v>
      </c>
      <c r="X39">
        <f>+K39/'Total x Ano'!$C$30</f>
        <v>0</v>
      </c>
      <c r="Y39">
        <f>+L39/'Total x Ano'!$C$30</f>
        <v>0</v>
      </c>
    </row>
    <row r="40" spans="1:25" x14ac:dyDescent="0.25">
      <c r="A40" s="1" t="s">
        <v>31</v>
      </c>
      <c r="B40">
        <f>g!B42</f>
        <v>0</v>
      </c>
      <c r="C40">
        <f>g!C42</f>
        <v>0</v>
      </c>
      <c r="D40">
        <f>g!D42</f>
        <v>0</v>
      </c>
      <c r="E40">
        <f>g!E42</f>
        <v>0</v>
      </c>
      <c r="F40">
        <f>g!F42</f>
        <v>0</v>
      </c>
      <c r="G40">
        <f>g!G42</f>
        <v>0</v>
      </c>
      <c r="H40">
        <f>g!H42</f>
        <v>0</v>
      </c>
      <c r="I40">
        <f>g!I42</f>
        <v>0</v>
      </c>
      <c r="J40">
        <f>g!J42</f>
        <v>0</v>
      </c>
      <c r="K40">
        <f>g!K42</f>
        <v>0</v>
      </c>
      <c r="L40">
        <f t="shared" si="1"/>
        <v>0</v>
      </c>
      <c r="N40" s="1" t="s">
        <v>31</v>
      </c>
      <c r="O40">
        <f>+B40/'Total x Ano'!$C$30</f>
        <v>0</v>
      </c>
      <c r="P40">
        <f>+C40/'Total x Ano'!$C$30</f>
        <v>0</v>
      </c>
      <c r="Q40">
        <f>+D40/'Total x Ano'!$C$30</f>
        <v>0</v>
      </c>
      <c r="R40">
        <f>+E40/'Total x Ano'!$C$30</f>
        <v>0</v>
      </c>
      <c r="S40">
        <f>+F40/'Total x Ano'!$C$30</f>
        <v>0</v>
      </c>
      <c r="T40">
        <f>+G40/'Total x Ano'!$C$30</f>
        <v>0</v>
      </c>
      <c r="U40">
        <f>+H40/'Total x Ano'!$C$30</f>
        <v>0</v>
      </c>
      <c r="V40">
        <f>+I40/'Total x Ano'!$C$30</f>
        <v>0</v>
      </c>
      <c r="W40">
        <f>+J40/'Total x Ano'!$C$30</f>
        <v>0</v>
      </c>
      <c r="X40">
        <f>+K40/'Total x Ano'!$C$30</f>
        <v>0</v>
      </c>
      <c r="Y40">
        <f>+L40/'Total x Ano'!$C$30</f>
        <v>0</v>
      </c>
    </row>
    <row r="41" spans="1:25" x14ac:dyDescent="0.25">
      <c r="A41" s="1" t="s">
        <v>30</v>
      </c>
      <c r="B41">
        <f>g!B43</f>
        <v>0</v>
      </c>
      <c r="C41">
        <f>g!C43</f>
        <v>0</v>
      </c>
      <c r="D41">
        <f>g!D43</f>
        <v>0</v>
      </c>
      <c r="E41">
        <f>g!E43</f>
        <v>0</v>
      </c>
      <c r="F41">
        <f>g!F43</f>
        <v>0</v>
      </c>
      <c r="G41">
        <f>g!G43</f>
        <v>0</v>
      </c>
      <c r="H41">
        <f>g!H43</f>
        <v>0</v>
      </c>
      <c r="I41">
        <f>g!I43</f>
        <v>0</v>
      </c>
      <c r="J41">
        <f>g!J43</f>
        <v>0</v>
      </c>
      <c r="K41">
        <f>g!K43</f>
        <v>0</v>
      </c>
      <c r="L41">
        <f t="shared" si="1"/>
        <v>0</v>
      </c>
      <c r="N41" s="1" t="s">
        <v>30</v>
      </c>
      <c r="O41">
        <f>+B41/'Total x Ano'!$C$30</f>
        <v>0</v>
      </c>
      <c r="P41">
        <f>+C41/'Total x Ano'!$C$30</f>
        <v>0</v>
      </c>
      <c r="Q41">
        <f>+D41/'Total x Ano'!$C$30</f>
        <v>0</v>
      </c>
      <c r="R41">
        <f>+E41/'Total x Ano'!$C$30</f>
        <v>0</v>
      </c>
      <c r="S41">
        <f>+F41/'Total x Ano'!$C$30</f>
        <v>0</v>
      </c>
      <c r="T41">
        <f>+G41/'Total x Ano'!$C$30</f>
        <v>0</v>
      </c>
      <c r="U41">
        <f>+H41/'Total x Ano'!$C$30</f>
        <v>0</v>
      </c>
      <c r="V41">
        <f>+I41/'Total x Ano'!$C$30</f>
        <v>0</v>
      </c>
      <c r="W41">
        <f>+J41/'Total x Ano'!$C$30</f>
        <v>0</v>
      </c>
      <c r="X41">
        <f>+K41/'Total x Ano'!$C$30</f>
        <v>0</v>
      </c>
      <c r="Y41">
        <f>+L41/'Total x Ano'!$C$30</f>
        <v>0</v>
      </c>
    </row>
    <row r="42" spans="1:25" x14ac:dyDescent="0.25">
      <c r="A42" s="1" t="s">
        <v>29</v>
      </c>
      <c r="B42">
        <f>g!B44</f>
        <v>0</v>
      </c>
      <c r="C42">
        <f>g!C44</f>
        <v>0</v>
      </c>
      <c r="D42">
        <f>g!D44</f>
        <v>0</v>
      </c>
      <c r="E42">
        <f>g!E44</f>
        <v>0</v>
      </c>
      <c r="F42">
        <f>g!F44</f>
        <v>0</v>
      </c>
      <c r="G42">
        <f>g!G44</f>
        <v>0</v>
      </c>
      <c r="H42">
        <f>g!H44</f>
        <v>0</v>
      </c>
      <c r="I42">
        <f>g!I44</f>
        <v>0</v>
      </c>
      <c r="J42">
        <f>g!J44</f>
        <v>0</v>
      </c>
      <c r="K42">
        <f>g!K44</f>
        <v>0</v>
      </c>
      <c r="L42">
        <f t="shared" si="1"/>
        <v>0</v>
      </c>
      <c r="N42" s="1" t="s">
        <v>29</v>
      </c>
      <c r="O42">
        <f>+B42/'Total x Ano'!$C$30</f>
        <v>0</v>
      </c>
      <c r="P42">
        <f>+C42/'Total x Ano'!$C$30</f>
        <v>0</v>
      </c>
      <c r="Q42">
        <f>+D42/'Total x Ano'!$C$30</f>
        <v>0</v>
      </c>
      <c r="R42">
        <f>+E42/'Total x Ano'!$C$30</f>
        <v>0</v>
      </c>
      <c r="S42">
        <f>+F42/'Total x Ano'!$C$30</f>
        <v>0</v>
      </c>
      <c r="T42">
        <f>+G42/'Total x Ano'!$C$30</f>
        <v>0</v>
      </c>
      <c r="U42">
        <f>+H42/'Total x Ano'!$C$30</f>
        <v>0</v>
      </c>
      <c r="V42">
        <f>+I42/'Total x Ano'!$C$30</f>
        <v>0</v>
      </c>
      <c r="W42">
        <f>+J42/'Total x Ano'!$C$30</f>
        <v>0</v>
      </c>
      <c r="X42">
        <f>+K42/'Total x Ano'!$C$30</f>
        <v>0</v>
      </c>
      <c r="Y42">
        <f>+L42/'Total x Ano'!$C$30</f>
        <v>0</v>
      </c>
    </row>
    <row r="43" spans="1:25" x14ac:dyDescent="0.25">
      <c r="A43" s="1" t="s">
        <v>28</v>
      </c>
      <c r="B43">
        <f>g!B45</f>
        <v>0</v>
      </c>
      <c r="C43">
        <f>g!C45</f>
        <v>0</v>
      </c>
      <c r="D43">
        <f>g!D45</f>
        <v>0</v>
      </c>
      <c r="E43">
        <f>g!E45</f>
        <v>0</v>
      </c>
      <c r="F43">
        <f>g!F45</f>
        <v>1</v>
      </c>
      <c r="G43">
        <f>g!G45</f>
        <v>0</v>
      </c>
      <c r="H43">
        <f>g!H45</f>
        <v>0</v>
      </c>
      <c r="I43">
        <f>g!I45</f>
        <v>0</v>
      </c>
      <c r="J43">
        <f>g!J45</f>
        <v>0</v>
      </c>
      <c r="K43">
        <f>g!K45</f>
        <v>0</v>
      </c>
      <c r="L43">
        <f t="shared" si="1"/>
        <v>1</v>
      </c>
      <c r="N43" s="1" t="s">
        <v>28</v>
      </c>
      <c r="O43">
        <f>+B43/'Total x Ano'!$C$30</f>
        <v>0</v>
      </c>
      <c r="P43">
        <f>+C43/'Total x Ano'!$C$30</f>
        <v>0</v>
      </c>
      <c r="Q43">
        <f>+D43/'Total x Ano'!$C$30</f>
        <v>0</v>
      </c>
      <c r="R43">
        <f>+E43/'Total x Ano'!$C$30</f>
        <v>0</v>
      </c>
      <c r="S43">
        <f>+F43/'Total x Ano'!$C$30</f>
        <v>1.09773099004358E-5</v>
      </c>
      <c r="T43">
        <f>+G43/'Total x Ano'!$C$30</f>
        <v>0</v>
      </c>
      <c r="U43">
        <f>+H43/'Total x Ano'!$C$30</f>
        <v>0</v>
      </c>
      <c r="V43">
        <f>+I43/'Total x Ano'!$C$30</f>
        <v>0</v>
      </c>
      <c r="W43">
        <f>+J43/'Total x Ano'!$C$30</f>
        <v>0</v>
      </c>
      <c r="X43">
        <f>+K43/'Total x Ano'!$C$30</f>
        <v>0</v>
      </c>
      <c r="Y43">
        <f>+L43/'Total x Ano'!$C$30</f>
        <v>1.09773099004358E-5</v>
      </c>
    </row>
    <row r="44" spans="1:25" x14ac:dyDescent="0.25">
      <c r="A44" s="1" t="s">
        <v>27</v>
      </c>
      <c r="B44">
        <f>g!B46</f>
        <v>0</v>
      </c>
      <c r="C44">
        <f>g!C46</f>
        <v>0</v>
      </c>
      <c r="D44">
        <f>g!D46</f>
        <v>0</v>
      </c>
      <c r="E44">
        <f>g!E46</f>
        <v>0</v>
      </c>
      <c r="F44">
        <f>g!F46</f>
        <v>0</v>
      </c>
      <c r="G44">
        <f>g!G46</f>
        <v>0</v>
      </c>
      <c r="H44">
        <f>g!H46</f>
        <v>0</v>
      </c>
      <c r="I44">
        <f>g!I46</f>
        <v>0</v>
      </c>
      <c r="J44">
        <f>g!J46</f>
        <v>0</v>
      </c>
      <c r="K44">
        <f>g!K46</f>
        <v>0</v>
      </c>
      <c r="L44">
        <f t="shared" si="1"/>
        <v>0</v>
      </c>
      <c r="N44" s="1" t="s">
        <v>27</v>
      </c>
      <c r="O44">
        <f>+B44/'Total x Ano'!$C$30</f>
        <v>0</v>
      </c>
      <c r="P44">
        <f>+C44/'Total x Ano'!$C$30</f>
        <v>0</v>
      </c>
      <c r="Q44">
        <f>+D44/'Total x Ano'!$C$30</f>
        <v>0</v>
      </c>
      <c r="R44">
        <f>+E44/'Total x Ano'!$C$30</f>
        <v>0</v>
      </c>
      <c r="S44">
        <f>+F44/'Total x Ano'!$C$30</f>
        <v>0</v>
      </c>
      <c r="T44">
        <f>+G44/'Total x Ano'!$C$30</f>
        <v>0</v>
      </c>
      <c r="U44">
        <f>+H44/'Total x Ano'!$C$30</f>
        <v>0</v>
      </c>
      <c r="V44">
        <f>+I44/'Total x Ano'!$C$30</f>
        <v>0</v>
      </c>
      <c r="W44">
        <f>+J44/'Total x Ano'!$C$30</f>
        <v>0</v>
      </c>
      <c r="X44">
        <f>+K44/'Total x Ano'!$C$30</f>
        <v>0</v>
      </c>
      <c r="Y44">
        <f>+L44/'Total x Ano'!$C$30</f>
        <v>0</v>
      </c>
    </row>
    <row r="45" spans="1:25" x14ac:dyDescent="0.25">
      <c r="A45" s="1" t="s">
        <v>26</v>
      </c>
      <c r="B45">
        <f>g!B47</f>
        <v>0</v>
      </c>
      <c r="C45">
        <f>g!C47</f>
        <v>0</v>
      </c>
      <c r="D45">
        <f>g!D47</f>
        <v>0</v>
      </c>
      <c r="E45">
        <f>g!E47</f>
        <v>0</v>
      </c>
      <c r="F45">
        <f>g!F47</f>
        <v>0</v>
      </c>
      <c r="G45">
        <f>g!G47</f>
        <v>0</v>
      </c>
      <c r="H45">
        <f>g!H47</f>
        <v>0</v>
      </c>
      <c r="I45">
        <f>g!I47</f>
        <v>0</v>
      </c>
      <c r="J45">
        <f>g!J47</f>
        <v>0</v>
      </c>
      <c r="K45">
        <f>g!K47</f>
        <v>0</v>
      </c>
      <c r="L45">
        <f t="shared" si="1"/>
        <v>0</v>
      </c>
      <c r="N45" s="1" t="s">
        <v>26</v>
      </c>
      <c r="O45">
        <f>+B45/'Total x Ano'!$C$30</f>
        <v>0</v>
      </c>
      <c r="P45">
        <f>+C45/'Total x Ano'!$C$30</f>
        <v>0</v>
      </c>
      <c r="Q45">
        <f>+D45/'Total x Ano'!$C$30</f>
        <v>0</v>
      </c>
      <c r="R45">
        <f>+E45/'Total x Ano'!$C$30</f>
        <v>0</v>
      </c>
      <c r="S45">
        <f>+F45/'Total x Ano'!$C$30</f>
        <v>0</v>
      </c>
      <c r="T45">
        <f>+G45/'Total x Ano'!$C$30</f>
        <v>0</v>
      </c>
      <c r="U45">
        <f>+H45/'Total x Ano'!$C$30</f>
        <v>0</v>
      </c>
      <c r="V45">
        <f>+I45/'Total x Ano'!$C$30</f>
        <v>0</v>
      </c>
      <c r="W45">
        <f>+J45/'Total x Ano'!$C$30</f>
        <v>0</v>
      </c>
      <c r="X45">
        <f>+K45/'Total x Ano'!$C$30</f>
        <v>0</v>
      </c>
      <c r="Y45">
        <f>+L45/'Total x Ano'!$C$30</f>
        <v>0</v>
      </c>
    </row>
    <row r="46" spans="1:25" x14ac:dyDescent="0.25">
      <c r="A46" s="1" t="s">
        <v>25</v>
      </c>
      <c r="B46">
        <f>g!B48</f>
        <v>0</v>
      </c>
      <c r="C46">
        <f>g!C48</f>
        <v>0</v>
      </c>
      <c r="D46">
        <f>g!D48</f>
        <v>0</v>
      </c>
      <c r="E46">
        <f>g!E48</f>
        <v>0</v>
      </c>
      <c r="F46">
        <f>g!F48</f>
        <v>1</v>
      </c>
      <c r="G46">
        <f>g!G48</f>
        <v>0</v>
      </c>
      <c r="H46">
        <f>g!H48</f>
        <v>1</v>
      </c>
      <c r="I46">
        <f>g!I48</f>
        <v>0</v>
      </c>
      <c r="J46">
        <f>g!J48</f>
        <v>0</v>
      </c>
      <c r="K46">
        <f>g!K48</f>
        <v>0</v>
      </c>
      <c r="L46">
        <f t="shared" si="1"/>
        <v>2</v>
      </c>
      <c r="N46" s="1" t="s">
        <v>25</v>
      </c>
      <c r="O46">
        <f>+B46/'Total x Ano'!$C$30</f>
        <v>0</v>
      </c>
      <c r="P46">
        <f>+C46/'Total x Ano'!$C$30</f>
        <v>0</v>
      </c>
      <c r="Q46">
        <f>+D46/'Total x Ano'!$C$30</f>
        <v>0</v>
      </c>
      <c r="R46">
        <f>+E46/'Total x Ano'!$C$30</f>
        <v>0</v>
      </c>
      <c r="S46">
        <f>+F46/'Total x Ano'!$C$30</f>
        <v>1.09773099004358E-5</v>
      </c>
      <c r="T46">
        <f>+G46/'Total x Ano'!$C$30</f>
        <v>0</v>
      </c>
      <c r="U46">
        <f>+H46/'Total x Ano'!$C$30</f>
        <v>1.09773099004358E-5</v>
      </c>
      <c r="V46">
        <f>+I46/'Total x Ano'!$C$30</f>
        <v>0</v>
      </c>
      <c r="W46">
        <f>+J46/'Total x Ano'!$C$30</f>
        <v>0</v>
      </c>
      <c r="X46">
        <f>+K46/'Total x Ano'!$C$30</f>
        <v>0</v>
      </c>
      <c r="Y46">
        <f>+L46/'Total x Ano'!$C$30</f>
        <v>2.19546198008716E-5</v>
      </c>
    </row>
    <row r="47" spans="1:25" x14ac:dyDescent="0.25">
      <c r="A47" s="1" t="s">
        <v>24</v>
      </c>
      <c r="B47">
        <f>g!B49</f>
        <v>0</v>
      </c>
      <c r="C47">
        <f>g!C49</f>
        <v>0</v>
      </c>
      <c r="D47">
        <f>g!D49</f>
        <v>0</v>
      </c>
      <c r="E47">
        <f>g!E49</f>
        <v>0</v>
      </c>
      <c r="F47">
        <f>g!F49</f>
        <v>0</v>
      </c>
      <c r="G47">
        <f>g!G49</f>
        <v>0</v>
      </c>
      <c r="H47">
        <f>g!H49</f>
        <v>0</v>
      </c>
      <c r="I47">
        <f>g!I49</f>
        <v>0</v>
      </c>
      <c r="J47">
        <f>g!J49</f>
        <v>0</v>
      </c>
      <c r="K47">
        <f>g!K49</f>
        <v>0</v>
      </c>
      <c r="L47">
        <f t="shared" si="1"/>
        <v>0</v>
      </c>
      <c r="N47" s="1" t="s">
        <v>24</v>
      </c>
      <c r="O47">
        <f>+B47/'Total x Ano'!$C$30</f>
        <v>0</v>
      </c>
      <c r="P47">
        <f>+C47/'Total x Ano'!$C$30</f>
        <v>0</v>
      </c>
      <c r="Q47">
        <f>+D47/'Total x Ano'!$C$30</f>
        <v>0</v>
      </c>
      <c r="R47">
        <f>+E47/'Total x Ano'!$C$30</f>
        <v>0</v>
      </c>
      <c r="S47">
        <f>+F47/'Total x Ano'!$C$30</f>
        <v>0</v>
      </c>
      <c r="T47">
        <f>+G47/'Total x Ano'!$C$30</f>
        <v>0</v>
      </c>
      <c r="U47">
        <f>+H47/'Total x Ano'!$C$30</f>
        <v>0</v>
      </c>
      <c r="V47">
        <f>+I47/'Total x Ano'!$C$30</f>
        <v>0</v>
      </c>
      <c r="W47">
        <f>+J47/'Total x Ano'!$C$30</f>
        <v>0</v>
      </c>
      <c r="X47">
        <f>+K47/'Total x Ano'!$C$30</f>
        <v>0</v>
      </c>
      <c r="Y47">
        <f>+L47/'Total x Ano'!$C$30</f>
        <v>0</v>
      </c>
    </row>
    <row r="48" spans="1:25" x14ac:dyDescent="0.25">
      <c r="A48" s="1" t="s">
        <v>23</v>
      </c>
      <c r="B48">
        <f>g!B50</f>
        <v>0</v>
      </c>
      <c r="C48">
        <f>g!C50</f>
        <v>0</v>
      </c>
      <c r="D48">
        <f>g!D50</f>
        <v>0</v>
      </c>
      <c r="E48">
        <f>g!E50</f>
        <v>0</v>
      </c>
      <c r="F48">
        <f>g!F50</f>
        <v>0</v>
      </c>
      <c r="G48">
        <f>g!G50</f>
        <v>0</v>
      </c>
      <c r="H48">
        <f>g!H50</f>
        <v>0</v>
      </c>
      <c r="I48">
        <f>g!I50</f>
        <v>0</v>
      </c>
      <c r="J48">
        <f>g!J50</f>
        <v>0</v>
      </c>
      <c r="K48">
        <f>g!K50</f>
        <v>0</v>
      </c>
      <c r="L48">
        <f t="shared" si="1"/>
        <v>0</v>
      </c>
      <c r="N48" s="1" t="s">
        <v>23</v>
      </c>
      <c r="O48">
        <f>+B48/'Total x Ano'!$C$30</f>
        <v>0</v>
      </c>
      <c r="P48">
        <f>+C48/'Total x Ano'!$C$30</f>
        <v>0</v>
      </c>
      <c r="Q48">
        <f>+D48/'Total x Ano'!$C$30</f>
        <v>0</v>
      </c>
      <c r="R48">
        <f>+E48/'Total x Ano'!$C$30</f>
        <v>0</v>
      </c>
      <c r="S48">
        <f>+F48/'Total x Ano'!$C$30</f>
        <v>0</v>
      </c>
      <c r="T48">
        <f>+G48/'Total x Ano'!$C$30</f>
        <v>0</v>
      </c>
      <c r="U48">
        <f>+H48/'Total x Ano'!$C$30</f>
        <v>0</v>
      </c>
      <c r="V48">
        <f>+I48/'Total x Ano'!$C$30</f>
        <v>0</v>
      </c>
      <c r="W48">
        <f>+J48/'Total x Ano'!$C$30</f>
        <v>0</v>
      </c>
      <c r="X48">
        <f>+K48/'Total x Ano'!$C$30</f>
        <v>0</v>
      </c>
      <c r="Y48">
        <f>+L48/'Total x Ano'!$C$30</f>
        <v>0</v>
      </c>
    </row>
    <row r="49" spans="1:25" x14ac:dyDescent="0.25">
      <c r="A49" s="1" t="s">
        <v>22</v>
      </c>
      <c r="B49">
        <f>g!B51</f>
        <v>1</v>
      </c>
      <c r="C49">
        <f>g!C51</f>
        <v>1</v>
      </c>
      <c r="D49">
        <f>g!D51</f>
        <v>0</v>
      </c>
      <c r="E49">
        <f>g!E51</f>
        <v>0</v>
      </c>
      <c r="F49">
        <f>g!F51</f>
        <v>1</v>
      </c>
      <c r="G49">
        <f>g!G51</f>
        <v>0</v>
      </c>
      <c r="H49">
        <f>g!H51</f>
        <v>0</v>
      </c>
      <c r="I49">
        <f>g!I51</f>
        <v>0</v>
      </c>
      <c r="J49">
        <f>g!J51</f>
        <v>0</v>
      </c>
      <c r="K49">
        <f>g!K51</f>
        <v>0</v>
      </c>
      <c r="L49">
        <f t="shared" si="1"/>
        <v>3</v>
      </c>
      <c r="N49" s="1" t="s">
        <v>22</v>
      </c>
      <c r="O49">
        <f>+B49/'Total x Ano'!$C$30</f>
        <v>1.09773099004358E-5</v>
      </c>
      <c r="P49">
        <f>+C49/'Total x Ano'!$C$30</f>
        <v>1.09773099004358E-5</v>
      </c>
      <c r="Q49">
        <f>+D49/'Total x Ano'!$C$30</f>
        <v>0</v>
      </c>
      <c r="R49">
        <f>+E49/'Total x Ano'!$C$30</f>
        <v>0</v>
      </c>
      <c r="S49">
        <f>+F49/'Total x Ano'!$C$30</f>
        <v>1.09773099004358E-5</v>
      </c>
      <c r="T49">
        <f>+G49/'Total x Ano'!$C$30</f>
        <v>0</v>
      </c>
      <c r="U49">
        <f>+H49/'Total x Ano'!$C$30</f>
        <v>0</v>
      </c>
      <c r="V49">
        <f>+I49/'Total x Ano'!$C$30</f>
        <v>0</v>
      </c>
      <c r="W49">
        <f>+J49/'Total x Ano'!$C$30</f>
        <v>0</v>
      </c>
      <c r="X49">
        <f>+K49/'Total x Ano'!$C$30</f>
        <v>0</v>
      </c>
      <c r="Y49">
        <f>+L49/'Total x Ano'!$C$30</f>
        <v>3.2931929701307395E-5</v>
      </c>
    </row>
    <row r="50" spans="1:25" x14ac:dyDescent="0.25">
      <c r="A50" s="1" t="s">
        <v>21</v>
      </c>
      <c r="B50">
        <f>g!B52</f>
        <v>0</v>
      </c>
      <c r="C50">
        <f>g!C52</f>
        <v>0</v>
      </c>
      <c r="D50">
        <f>g!D52</f>
        <v>0</v>
      </c>
      <c r="E50">
        <f>g!E52</f>
        <v>0</v>
      </c>
      <c r="F50">
        <f>g!F52</f>
        <v>0</v>
      </c>
      <c r="G50">
        <f>g!G52</f>
        <v>0</v>
      </c>
      <c r="H50">
        <f>g!H52</f>
        <v>0</v>
      </c>
      <c r="I50">
        <f>g!I52</f>
        <v>0</v>
      </c>
      <c r="J50">
        <f>g!J52</f>
        <v>0</v>
      </c>
      <c r="K50">
        <f>g!K52</f>
        <v>0</v>
      </c>
      <c r="L50">
        <f t="shared" si="1"/>
        <v>0</v>
      </c>
      <c r="N50" s="1" t="s">
        <v>21</v>
      </c>
      <c r="O50">
        <f>+B50/'Total x Ano'!$C$30</f>
        <v>0</v>
      </c>
      <c r="P50">
        <f>+C50/'Total x Ano'!$C$30</f>
        <v>0</v>
      </c>
      <c r="Q50">
        <f>+D50/'Total x Ano'!$C$30</f>
        <v>0</v>
      </c>
      <c r="R50">
        <f>+E50/'Total x Ano'!$C$30</f>
        <v>0</v>
      </c>
      <c r="S50">
        <f>+F50/'Total x Ano'!$C$30</f>
        <v>0</v>
      </c>
      <c r="T50">
        <f>+G50/'Total x Ano'!$C$30</f>
        <v>0</v>
      </c>
      <c r="U50">
        <f>+H50/'Total x Ano'!$C$30</f>
        <v>0</v>
      </c>
      <c r="V50">
        <f>+I50/'Total x Ano'!$C$30</f>
        <v>0</v>
      </c>
      <c r="W50">
        <f>+J50/'Total x Ano'!$C$30</f>
        <v>0</v>
      </c>
      <c r="X50">
        <f>+K50/'Total x Ano'!$C$30</f>
        <v>0</v>
      </c>
      <c r="Y50">
        <f>+L50/'Total x Ano'!$C$30</f>
        <v>0</v>
      </c>
    </row>
    <row r="51" spans="1:25" x14ac:dyDescent="0.25">
      <c r="A51" s="1" t="s">
        <v>20</v>
      </c>
      <c r="B51">
        <f>g!B53</f>
        <v>0</v>
      </c>
      <c r="C51">
        <f>g!C53</f>
        <v>0</v>
      </c>
      <c r="D51">
        <f>g!D53</f>
        <v>0</v>
      </c>
      <c r="E51">
        <f>g!E53</f>
        <v>0</v>
      </c>
      <c r="F51">
        <f>g!F53</f>
        <v>0</v>
      </c>
      <c r="G51">
        <f>g!G53</f>
        <v>0</v>
      </c>
      <c r="H51">
        <f>g!H53</f>
        <v>0</v>
      </c>
      <c r="I51">
        <f>g!I53</f>
        <v>0</v>
      </c>
      <c r="J51">
        <f>g!J53</f>
        <v>0</v>
      </c>
      <c r="K51">
        <f>g!K53</f>
        <v>0</v>
      </c>
      <c r="L51">
        <f t="shared" si="1"/>
        <v>0</v>
      </c>
      <c r="N51" s="1" t="s">
        <v>20</v>
      </c>
      <c r="O51">
        <f>+B51/'Total x Ano'!$C$30</f>
        <v>0</v>
      </c>
      <c r="P51">
        <f>+C51/'Total x Ano'!$C$30</f>
        <v>0</v>
      </c>
      <c r="Q51">
        <f>+D51/'Total x Ano'!$C$30</f>
        <v>0</v>
      </c>
      <c r="R51">
        <f>+E51/'Total x Ano'!$C$30</f>
        <v>0</v>
      </c>
      <c r="S51">
        <f>+F51/'Total x Ano'!$C$30</f>
        <v>0</v>
      </c>
      <c r="T51">
        <f>+G51/'Total x Ano'!$C$30</f>
        <v>0</v>
      </c>
      <c r="U51">
        <f>+H51/'Total x Ano'!$C$30</f>
        <v>0</v>
      </c>
      <c r="V51">
        <f>+I51/'Total x Ano'!$C$30</f>
        <v>0</v>
      </c>
      <c r="W51">
        <f>+J51/'Total x Ano'!$C$30</f>
        <v>0</v>
      </c>
      <c r="X51">
        <f>+K51/'Total x Ano'!$C$30</f>
        <v>0</v>
      </c>
      <c r="Y51">
        <f>+L51/'Total x Ano'!$C$30</f>
        <v>0</v>
      </c>
    </row>
    <row r="52" spans="1:25" x14ac:dyDescent="0.25">
      <c r="A52" s="1" t="s">
        <v>19</v>
      </c>
      <c r="B52">
        <f>g!B54</f>
        <v>0</v>
      </c>
      <c r="C52">
        <f>g!C54</f>
        <v>0</v>
      </c>
      <c r="D52">
        <f>g!D54</f>
        <v>0</v>
      </c>
      <c r="E52">
        <f>g!E54</f>
        <v>0</v>
      </c>
      <c r="F52">
        <f>g!F54</f>
        <v>1</v>
      </c>
      <c r="G52">
        <f>g!G54</f>
        <v>0</v>
      </c>
      <c r="H52">
        <f>g!H54</f>
        <v>0</v>
      </c>
      <c r="I52">
        <f>g!I54</f>
        <v>0</v>
      </c>
      <c r="J52">
        <f>g!J54</f>
        <v>0</v>
      </c>
      <c r="K52">
        <f>g!K54</f>
        <v>0</v>
      </c>
      <c r="L52">
        <f t="shared" si="1"/>
        <v>1</v>
      </c>
      <c r="N52" s="1" t="s">
        <v>19</v>
      </c>
      <c r="O52">
        <f>+B52/'Total x Ano'!$C$30</f>
        <v>0</v>
      </c>
      <c r="P52">
        <f>+C52/'Total x Ano'!$C$30</f>
        <v>0</v>
      </c>
      <c r="Q52">
        <f>+D52/'Total x Ano'!$C$30</f>
        <v>0</v>
      </c>
      <c r="R52">
        <f>+E52/'Total x Ano'!$C$30</f>
        <v>0</v>
      </c>
      <c r="S52">
        <f>+F52/'Total x Ano'!$C$30</f>
        <v>1.09773099004358E-5</v>
      </c>
      <c r="T52">
        <f>+G52/'Total x Ano'!$C$30</f>
        <v>0</v>
      </c>
      <c r="U52">
        <f>+H52/'Total x Ano'!$C$30</f>
        <v>0</v>
      </c>
      <c r="V52">
        <f>+I52/'Total x Ano'!$C$30</f>
        <v>0</v>
      </c>
      <c r="W52">
        <f>+J52/'Total x Ano'!$C$30</f>
        <v>0</v>
      </c>
      <c r="X52">
        <f>+K52/'Total x Ano'!$C$30</f>
        <v>0</v>
      </c>
      <c r="Y52">
        <f>+L52/'Total x Ano'!$C$30</f>
        <v>1.09773099004358E-5</v>
      </c>
    </row>
    <row r="53" spans="1:25" x14ac:dyDescent="0.25">
      <c r="A53" s="1" t="s">
        <v>18</v>
      </c>
      <c r="B53">
        <f>g!B55</f>
        <v>1</v>
      </c>
      <c r="C53">
        <f>g!C55</f>
        <v>0</v>
      </c>
      <c r="D53">
        <f>g!D55</f>
        <v>1</v>
      </c>
      <c r="E53">
        <f>g!E55</f>
        <v>0</v>
      </c>
      <c r="F53">
        <f>g!F55</f>
        <v>2</v>
      </c>
      <c r="G53">
        <f>g!G55</f>
        <v>0</v>
      </c>
      <c r="H53">
        <f>g!H55</f>
        <v>0</v>
      </c>
      <c r="I53">
        <f>g!I55</f>
        <v>0</v>
      </c>
      <c r="J53">
        <f>g!J55</f>
        <v>0</v>
      </c>
      <c r="K53">
        <f>g!K55</f>
        <v>0</v>
      </c>
      <c r="L53">
        <f t="shared" si="1"/>
        <v>4</v>
      </c>
      <c r="N53" s="1" t="s">
        <v>18</v>
      </c>
      <c r="O53">
        <f>+B53/'Total x Ano'!$C$30</f>
        <v>1.09773099004358E-5</v>
      </c>
      <c r="P53">
        <f>+C53/'Total x Ano'!$C$30</f>
        <v>0</v>
      </c>
      <c r="Q53">
        <f>+D53/'Total x Ano'!$C$30</f>
        <v>1.09773099004358E-5</v>
      </c>
      <c r="R53">
        <f>+E53/'Total x Ano'!$C$30</f>
        <v>0</v>
      </c>
      <c r="S53">
        <f>+F53/'Total x Ano'!$C$30</f>
        <v>2.19546198008716E-5</v>
      </c>
      <c r="T53">
        <f>+G53/'Total x Ano'!$C$30</f>
        <v>0</v>
      </c>
      <c r="U53">
        <f>+H53/'Total x Ano'!$C$30</f>
        <v>0</v>
      </c>
      <c r="V53">
        <f>+I53/'Total x Ano'!$C$30</f>
        <v>0</v>
      </c>
      <c r="W53">
        <f>+J53/'Total x Ano'!$C$30</f>
        <v>0</v>
      </c>
      <c r="X53">
        <f>+K53/'Total x Ano'!$C$30</f>
        <v>0</v>
      </c>
      <c r="Y53">
        <f>+L53/'Total x Ano'!$C$30</f>
        <v>4.39092396017432E-5</v>
      </c>
    </row>
    <row r="54" spans="1:25" x14ac:dyDescent="0.25">
      <c r="A54" s="1" t="s">
        <v>17</v>
      </c>
      <c r="B54">
        <f>g!B56</f>
        <v>0</v>
      </c>
      <c r="C54">
        <f>g!C56</f>
        <v>0</v>
      </c>
      <c r="D54">
        <f>g!D56</f>
        <v>0</v>
      </c>
      <c r="E54">
        <f>g!E56</f>
        <v>0</v>
      </c>
      <c r="F54">
        <f>g!F56</f>
        <v>2</v>
      </c>
      <c r="G54">
        <f>g!G56</f>
        <v>0</v>
      </c>
      <c r="H54">
        <f>g!H56</f>
        <v>0</v>
      </c>
      <c r="I54">
        <f>g!I56</f>
        <v>0</v>
      </c>
      <c r="J54">
        <f>g!J56</f>
        <v>0</v>
      </c>
      <c r="K54">
        <f>g!K56</f>
        <v>0</v>
      </c>
      <c r="L54">
        <f t="shared" si="1"/>
        <v>2</v>
      </c>
      <c r="N54" s="1" t="s">
        <v>17</v>
      </c>
      <c r="O54">
        <f>+B54/'Total x Ano'!$C$30</f>
        <v>0</v>
      </c>
      <c r="P54">
        <f>+C54/'Total x Ano'!$C$30</f>
        <v>0</v>
      </c>
      <c r="Q54">
        <f>+D54/'Total x Ano'!$C$30</f>
        <v>0</v>
      </c>
      <c r="R54">
        <f>+E54/'Total x Ano'!$C$30</f>
        <v>0</v>
      </c>
      <c r="S54">
        <f>+F54/'Total x Ano'!$C$30</f>
        <v>2.19546198008716E-5</v>
      </c>
      <c r="T54">
        <f>+G54/'Total x Ano'!$C$30</f>
        <v>0</v>
      </c>
      <c r="U54">
        <f>+H54/'Total x Ano'!$C$30</f>
        <v>0</v>
      </c>
      <c r="V54">
        <f>+I54/'Total x Ano'!$C$30</f>
        <v>0</v>
      </c>
      <c r="W54">
        <f>+J54/'Total x Ano'!$C$30</f>
        <v>0</v>
      </c>
      <c r="X54">
        <f>+K54/'Total x Ano'!$C$30</f>
        <v>0</v>
      </c>
      <c r="Y54">
        <f>+L54/'Total x Ano'!$C$30</f>
        <v>2.19546198008716E-5</v>
      </c>
    </row>
    <row r="55" spans="1:25" x14ac:dyDescent="0.25">
      <c r="A55" s="1" t="s">
        <v>16</v>
      </c>
      <c r="B55">
        <f>g!B57</f>
        <v>1</v>
      </c>
      <c r="C55">
        <f>g!C57</f>
        <v>0</v>
      </c>
      <c r="D55">
        <f>g!D57</f>
        <v>6</v>
      </c>
      <c r="E55">
        <f>g!E57</f>
        <v>0</v>
      </c>
      <c r="F55">
        <f>g!F57</f>
        <v>2</v>
      </c>
      <c r="G55">
        <f>g!G57</f>
        <v>0</v>
      </c>
      <c r="H55">
        <f>g!H57</f>
        <v>0</v>
      </c>
      <c r="I55">
        <f>g!I57</f>
        <v>0</v>
      </c>
      <c r="J55">
        <f>g!J57</f>
        <v>0</v>
      </c>
      <c r="K55">
        <f>g!K57</f>
        <v>1</v>
      </c>
      <c r="L55">
        <f t="shared" si="1"/>
        <v>10</v>
      </c>
      <c r="N55" s="1" t="s">
        <v>16</v>
      </c>
      <c r="O55">
        <f>+B55/'Total x Ano'!$C$30</f>
        <v>1.09773099004358E-5</v>
      </c>
      <c r="P55">
        <f>+C55/'Total x Ano'!$C$30</f>
        <v>0</v>
      </c>
      <c r="Q55">
        <f>+D55/'Total x Ano'!$C$30</f>
        <v>6.586385940261479E-5</v>
      </c>
      <c r="R55">
        <f>+E55/'Total x Ano'!$C$30</f>
        <v>0</v>
      </c>
      <c r="S55">
        <f>+F55/'Total x Ano'!$C$30</f>
        <v>2.19546198008716E-5</v>
      </c>
      <c r="T55">
        <f>+G55/'Total x Ano'!$C$30</f>
        <v>0</v>
      </c>
      <c r="U55">
        <f>+H55/'Total x Ano'!$C$30</f>
        <v>0</v>
      </c>
      <c r="V55">
        <f>+I55/'Total x Ano'!$C$30</f>
        <v>0</v>
      </c>
      <c r="W55">
        <f>+J55/'Total x Ano'!$C$30</f>
        <v>0</v>
      </c>
      <c r="X55">
        <f>+K55/'Total x Ano'!$C$30</f>
        <v>1.09773099004358E-5</v>
      </c>
      <c r="Y55">
        <f>+L55/'Total x Ano'!$C$30</f>
        <v>1.09773099004358E-4</v>
      </c>
    </row>
    <row r="56" spans="1:25" x14ac:dyDescent="0.25">
      <c r="A56" s="1" t="s">
        <v>15</v>
      </c>
      <c r="B56">
        <f>g!B58</f>
        <v>1</v>
      </c>
      <c r="C56">
        <f>g!C58</f>
        <v>0</v>
      </c>
      <c r="D56">
        <f>g!D58</f>
        <v>10</v>
      </c>
      <c r="E56">
        <f>g!E58</f>
        <v>0</v>
      </c>
      <c r="F56">
        <f>g!F58</f>
        <v>7</v>
      </c>
      <c r="G56">
        <f>g!G58</f>
        <v>1</v>
      </c>
      <c r="H56">
        <f>g!H58</f>
        <v>3</v>
      </c>
      <c r="I56">
        <f>g!I58</f>
        <v>0</v>
      </c>
      <c r="J56">
        <f>g!J58</f>
        <v>0</v>
      </c>
      <c r="K56">
        <f>g!K58</f>
        <v>7</v>
      </c>
      <c r="L56">
        <f t="shared" si="1"/>
        <v>29</v>
      </c>
      <c r="N56" s="1" t="s">
        <v>15</v>
      </c>
      <c r="O56">
        <f>+B56/'Total x Ano'!$C$30</f>
        <v>1.09773099004358E-5</v>
      </c>
      <c r="P56">
        <f>+C56/'Total x Ano'!$C$30</f>
        <v>0</v>
      </c>
      <c r="Q56">
        <f>+D56/'Total x Ano'!$C$30</f>
        <v>1.09773099004358E-4</v>
      </c>
      <c r="R56">
        <f>+E56/'Total x Ano'!$C$30</f>
        <v>0</v>
      </c>
      <c r="S56">
        <f>+F56/'Total x Ano'!$C$30</f>
        <v>7.6841169303050588E-5</v>
      </c>
      <c r="T56">
        <f>+G56/'Total x Ano'!$C$30</f>
        <v>1.09773099004358E-5</v>
      </c>
      <c r="U56">
        <f>+H56/'Total x Ano'!$C$30</f>
        <v>3.2931929701307395E-5</v>
      </c>
      <c r="V56">
        <f>+I56/'Total x Ano'!$C$30</f>
        <v>0</v>
      </c>
      <c r="W56">
        <f>+J56/'Total x Ano'!$C$30</f>
        <v>0</v>
      </c>
      <c r="X56">
        <f>+K56/'Total x Ano'!$C$30</f>
        <v>7.6841169303050588E-5</v>
      </c>
      <c r="Y56">
        <f>+L56/'Total x Ano'!$C$30</f>
        <v>3.1834198711263819E-4</v>
      </c>
    </row>
    <row r="57" spans="1:25" x14ac:dyDescent="0.25">
      <c r="A57" s="1" t="s">
        <v>14</v>
      </c>
      <c r="B57">
        <f>g!B59</f>
        <v>0</v>
      </c>
      <c r="C57">
        <f>g!C59</f>
        <v>0</v>
      </c>
      <c r="D57">
        <f>g!D59</f>
        <v>0</v>
      </c>
      <c r="E57">
        <f>g!E59</f>
        <v>0</v>
      </c>
      <c r="F57">
        <f>g!F59</f>
        <v>2</v>
      </c>
      <c r="G57">
        <f>g!G59</f>
        <v>0</v>
      </c>
      <c r="H57">
        <f>g!H59</f>
        <v>0</v>
      </c>
      <c r="I57">
        <f>g!I59</f>
        <v>0</v>
      </c>
      <c r="J57">
        <f>g!J59</f>
        <v>1</v>
      </c>
      <c r="K57">
        <f>g!K59</f>
        <v>1</v>
      </c>
      <c r="L57">
        <f t="shared" si="1"/>
        <v>4</v>
      </c>
      <c r="N57" s="1" t="s">
        <v>14</v>
      </c>
      <c r="O57">
        <f>+B57/'Total x Ano'!$C$30</f>
        <v>0</v>
      </c>
      <c r="P57">
        <f>+C57/'Total x Ano'!$C$30</f>
        <v>0</v>
      </c>
      <c r="Q57">
        <f>+D57/'Total x Ano'!$C$30</f>
        <v>0</v>
      </c>
      <c r="R57">
        <f>+E57/'Total x Ano'!$C$30</f>
        <v>0</v>
      </c>
      <c r="S57">
        <f>+F57/'Total x Ano'!$C$30</f>
        <v>2.19546198008716E-5</v>
      </c>
      <c r="T57">
        <f>+G57/'Total x Ano'!$C$30</f>
        <v>0</v>
      </c>
      <c r="U57">
        <f>+H57/'Total x Ano'!$C$30</f>
        <v>0</v>
      </c>
      <c r="V57">
        <f>+I57/'Total x Ano'!$C$30</f>
        <v>0</v>
      </c>
      <c r="W57">
        <f>+J57/'Total x Ano'!$C$30</f>
        <v>1.09773099004358E-5</v>
      </c>
      <c r="X57">
        <f>+K57/'Total x Ano'!$C$30</f>
        <v>1.09773099004358E-5</v>
      </c>
      <c r="Y57">
        <f>+L57/'Total x Ano'!$C$30</f>
        <v>4.39092396017432E-5</v>
      </c>
    </row>
    <row r="58" spans="1:25" x14ac:dyDescent="0.25">
      <c r="A58" s="1" t="s">
        <v>13</v>
      </c>
      <c r="B58">
        <f>g!B60</f>
        <v>0</v>
      </c>
      <c r="C58">
        <f>g!C60</f>
        <v>0</v>
      </c>
      <c r="D58">
        <f>g!D60</f>
        <v>0</v>
      </c>
      <c r="E58">
        <f>g!E60</f>
        <v>0</v>
      </c>
      <c r="F58">
        <f>g!F60</f>
        <v>0</v>
      </c>
      <c r="G58">
        <f>g!G60</f>
        <v>0</v>
      </c>
      <c r="H58">
        <f>g!H60</f>
        <v>1</v>
      </c>
      <c r="I58">
        <f>g!I60</f>
        <v>0</v>
      </c>
      <c r="J58">
        <f>g!J60</f>
        <v>0</v>
      </c>
      <c r="K58">
        <f>g!K60</f>
        <v>0</v>
      </c>
      <c r="L58">
        <f t="shared" si="1"/>
        <v>1</v>
      </c>
      <c r="N58" s="1" t="s">
        <v>13</v>
      </c>
      <c r="O58">
        <f>+B58/'Total x Ano'!$C$30</f>
        <v>0</v>
      </c>
      <c r="P58">
        <f>+C58/'Total x Ano'!$C$30</f>
        <v>0</v>
      </c>
      <c r="Q58">
        <f>+D58/'Total x Ano'!$C$30</f>
        <v>0</v>
      </c>
      <c r="R58">
        <f>+E58/'Total x Ano'!$C$30</f>
        <v>0</v>
      </c>
      <c r="S58">
        <f>+F58/'Total x Ano'!$C$30</f>
        <v>0</v>
      </c>
      <c r="T58">
        <f>+G58/'Total x Ano'!$C$30</f>
        <v>0</v>
      </c>
      <c r="U58">
        <f>+H58/'Total x Ano'!$C$30</f>
        <v>1.09773099004358E-5</v>
      </c>
      <c r="V58">
        <f>+I58/'Total x Ano'!$C$30</f>
        <v>0</v>
      </c>
      <c r="W58">
        <f>+J58/'Total x Ano'!$C$30</f>
        <v>0</v>
      </c>
      <c r="X58">
        <f>+K58/'Total x Ano'!$C$30</f>
        <v>0</v>
      </c>
      <c r="Y58">
        <f>+L58/'Total x Ano'!$C$30</f>
        <v>1.09773099004358E-5</v>
      </c>
    </row>
    <row r="59" spans="1:25" x14ac:dyDescent="0.25">
      <c r="A59" s="1" t="s">
        <v>12</v>
      </c>
      <c r="B59">
        <f>g!B61</f>
        <v>0</v>
      </c>
      <c r="C59">
        <f>g!C61</f>
        <v>0</v>
      </c>
      <c r="D59">
        <f>g!D61</f>
        <v>1</v>
      </c>
      <c r="E59">
        <f>g!E61</f>
        <v>0</v>
      </c>
      <c r="F59">
        <f>g!F61</f>
        <v>3</v>
      </c>
      <c r="G59">
        <f>g!G61</f>
        <v>0</v>
      </c>
      <c r="H59">
        <f>g!H61</f>
        <v>0</v>
      </c>
      <c r="I59">
        <f>g!I61</f>
        <v>0</v>
      </c>
      <c r="J59">
        <f>g!J61</f>
        <v>0</v>
      </c>
      <c r="K59">
        <f>g!K61</f>
        <v>2</v>
      </c>
      <c r="L59">
        <f t="shared" si="1"/>
        <v>6</v>
      </c>
      <c r="N59" s="1" t="s">
        <v>12</v>
      </c>
      <c r="O59">
        <f>+B59/'Total x Ano'!$C$30</f>
        <v>0</v>
      </c>
      <c r="P59">
        <f>+C59/'Total x Ano'!$C$30</f>
        <v>0</v>
      </c>
      <c r="Q59">
        <f>+D59/'Total x Ano'!$C$30</f>
        <v>1.09773099004358E-5</v>
      </c>
      <c r="R59">
        <f>+E59/'Total x Ano'!$C$30</f>
        <v>0</v>
      </c>
      <c r="S59">
        <f>+F59/'Total x Ano'!$C$30</f>
        <v>3.2931929701307395E-5</v>
      </c>
      <c r="T59">
        <f>+G59/'Total x Ano'!$C$30</f>
        <v>0</v>
      </c>
      <c r="U59">
        <f>+H59/'Total x Ano'!$C$30</f>
        <v>0</v>
      </c>
      <c r="V59">
        <f>+I59/'Total x Ano'!$C$30</f>
        <v>0</v>
      </c>
      <c r="W59">
        <f>+J59/'Total x Ano'!$C$30</f>
        <v>0</v>
      </c>
      <c r="X59">
        <f>+K59/'Total x Ano'!$C$30</f>
        <v>2.19546198008716E-5</v>
      </c>
      <c r="Y59">
        <f>+L59/'Total x Ano'!$C$30</f>
        <v>6.586385940261479E-5</v>
      </c>
    </row>
    <row r="60" spans="1:25" x14ac:dyDescent="0.25">
      <c r="A60" s="1" t="s">
        <v>11</v>
      </c>
      <c r="B60">
        <f>g!B62</f>
        <v>0</v>
      </c>
      <c r="C60">
        <f>g!C62</f>
        <v>0</v>
      </c>
      <c r="D60">
        <f>g!D62</f>
        <v>0</v>
      </c>
      <c r="E60">
        <f>g!E62</f>
        <v>0</v>
      </c>
      <c r="F60">
        <f>g!F62</f>
        <v>0</v>
      </c>
      <c r="G60">
        <f>g!G62</f>
        <v>0</v>
      </c>
      <c r="H60">
        <f>g!H62</f>
        <v>0</v>
      </c>
      <c r="I60">
        <f>g!I62</f>
        <v>0</v>
      </c>
      <c r="J60">
        <f>g!J62</f>
        <v>0</v>
      </c>
      <c r="K60">
        <f>g!K62</f>
        <v>0</v>
      </c>
      <c r="L60">
        <f t="shared" si="1"/>
        <v>0</v>
      </c>
      <c r="N60" s="1" t="s">
        <v>11</v>
      </c>
      <c r="O60">
        <f>+B60/'Total x Ano'!$C$30</f>
        <v>0</v>
      </c>
      <c r="P60">
        <f>+C60/'Total x Ano'!$C$30</f>
        <v>0</v>
      </c>
      <c r="Q60">
        <f>+D60/'Total x Ano'!$C$30</f>
        <v>0</v>
      </c>
      <c r="R60">
        <f>+E60/'Total x Ano'!$C$30</f>
        <v>0</v>
      </c>
      <c r="S60">
        <f>+F60/'Total x Ano'!$C$30</f>
        <v>0</v>
      </c>
      <c r="T60">
        <f>+G60/'Total x Ano'!$C$30</f>
        <v>0</v>
      </c>
      <c r="U60">
        <f>+H60/'Total x Ano'!$C$30</f>
        <v>0</v>
      </c>
      <c r="V60">
        <f>+I60/'Total x Ano'!$C$30</f>
        <v>0</v>
      </c>
      <c r="W60">
        <f>+J60/'Total x Ano'!$C$30</f>
        <v>0</v>
      </c>
      <c r="X60">
        <f>+K60/'Total x Ano'!$C$30</f>
        <v>0</v>
      </c>
      <c r="Y60">
        <f>+L60/'Total x Ano'!$C$30</f>
        <v>0</v>
      </c>
    </row>
    <row r="61" spans="1:25" x14ac:dyDescent="0.25">
      <c r="A61" s="1" t="s">
        <v>10</v>
      </c>
      <c r="B61">
        <f>g!B63</f>
        <v>0</v>
      </c>
      <c r="C61">
        <f>g!C63</f>
        <v>0</v>
      </c>
      <c r="D61">
        <f>g!D63</f>
        <v>0</v>
      </c>
      <c r="E61">
        <f>g!E63</f>
        <v>0</v>
      </c>
      <c r="F61">
        <f>g!F63</f>
        <v>0</v>
      </c>
      <c r="G61">
        <f>g!G63</f>
        <v>0</v>
      </c>
      <c r="H61">
        <f>g!H63</f>
        <v>0</v>
      </c>
      <c r="I61">
        <f>g!I63</f>
        <v>0</v>
      </c>
      <c r="J61">
        <f>g!J63</f>
        <v>0</v>
      </c>
      <c r="K61">
        <f>g!K63</f>
        <v>0</v>
      </c>
      <c r="L61">
        <f t="shared" si="1"/>
        <v>0</v>
      </c>
      <c r="N61" s="1" t="s">
        <v>10</v>
      </c>
      <c r="O61">
        <f>+B61/'Total x Ano'!$C$30</f>
        <v>0</v>
      </c>
      <c r="P61">
        <f>+C61/'Total x Ano'!$C$30</f>
        <v>0</v>
      </c>
      <c r="Q61">
        <f>+D61/'Total x Ano'!$C$30</f>
        <v>0</v>
      </c>
      <c r="R61">
        <f>+E61/'Total x Ano'!$C$30</f>
        <v>0</v>
      </c>
      <c r="S61">
        <f>+F61/'Total x Ano'!$C$30</f>
        <v>0</v>
      </c>
      <c r="T61">
        <f>+G61/'Total x Ano'!$C$30</f>
        <v>0</v>
      </c>
      <c r="U61">
        <f>+H61/'Total x Ano'!$C$30</f>
        <v>0</v>
      </c>
      <c r="V61">
        <f>+I61/'Total x Ano'!$C$30</f>
        <v>0</v>
      </c>
      <c r="W61">
        <f>+J61/'Total x Ano'!$C$30</f>
        <v>0</v>
      </c>
      <c r="X61">
        <f>+K61/'Total x Ano'!$C$30</f>
        <v>0</v>
      </c>
      <c r="Y61">
        <f>+L61/'Total x Ano'!$C$30</f>
        <v>0</v>
      </c>
    </row>
    <row r="62" spans="1:25" x14ac:dyDescent="0.25">
      <c r="A62" s="1" t="s">
        <v>9</v>
      </c>
      <c r="B62">
        <f>g!B64</f>
        <v>0</v>
      </c>
      <c r="C62">
        <f>g!C64</f>
        <v>0</v>
      </c>
      <c r="D62">
        <f>g!D64</f>
        <v>0</v>
      </c>
      <c r="E62">
        <f>g!E64</f>
        <v>0</v>
      </c>
      <c r="F62">
        <f>g!F64</f>
        <v>0</v>
      </c>
      <c r="G62">
        <f>g!G64</f>
        <v>0</v>
      </c>
      <c r="H62">
        <f>g!H64</f>
        <v>0</v>
      </c>
      <c r="I62">
        <f>g!I64</f>
        <v>0</v>
      </c>
      <c r="J62">
        <f>g!J64</f>
        <v>0</v>
      </c>
      <c r="K62">
        <f>g!K64</f>
        <v>0</v>
      </c>
      <c r="L62">
        <f t="shared" si="1"/>
        <v>0</v>
      </c>
      <c r="N62" s="1" t="s">
        <v>9</v>
      </c>
      <c r="O62">
        <f>+B62/'Total x Ano'!$C$30</f>
        <v>0</v>
      </c>
      <c r="P62">
        <f>+C62/'Total x Ano'!$C$30</f>
        <v>0</v>
      </c>
      <c r="Q62">
        <f>+D62/'Total x Ano'!$C$30</f>
        <v>0</v>
      </c>
      <c r="R62">
        <f>+E62/'Total x Ano'!$C$30</f>
        <v>0</v>
      </c>
      <c r="S62">
        <f>+F62/'Total x Ano'!$C$30</f>
        <v>0</v>
      </c>
      <c r="T62">
        <f>+G62/'Total x Ano'!$C$30</f>
        <v>0</v>
      </c>
      <c r="U62">
        <f>+H62/'Total x Ano'!$C$30</f>
        <v>0</v>
      </c>
      <c r="V62">
        <f>+I62/'Total x Ano'!$C$30</f>
        <v>0</v>
      </c>
      <c r="W62">
        <f>+J62/'Total x Ano'!$C$30</f>
        <v>0</v>
      </c>
      <c r="X62">
        <f>+K62/'Total x Ano'!$C$30</f>
        <v>0</v>
      </c>
      <c r="Y62">
        <f>+L62/'Total x Ano'!$C$30</f>
        <v>0</v>
      </c>
    </row>
    <row r="63" spans="1:25" x14ac:dyDescent="0.25">
      <c r="A63" s="1" t="s">
        <v>8</v>
      </c>
      <c r="B63">
        <f>g!B65</f>
        <v>0</v>
      </c>
      <c r="C63">
        <f>g!C65</f>
        <v>0</v>
      </c>
      <c r="D63">
        <f>g!D65</f>
        <v>0</v>
      </c>
      <c r="E63">
        <f>g!E65</f>
        <v>0</v>
      </c>
      <c r="F63">
        <f>g!F65</f>
        <v>1</v>
      </c>
      <c r="G63">
        <f>g!G65</f>
        <v>0</v>
      </c>
      <c r="H63">
        <f>g!H65</f>
        <v>0</v>
      </c>
      <c r="I63">
        <f>g!I65</f>
        <v>0</v>
      </c>
      <c r="J63">
        <f>g!J65</f>
        <v>1</v>
      </c>
      <c r="K63">
        <f>g!K65</f>
        <v>0</v>
      </c>
      <c r="L63">
        <f t="shared" si="1"/>
        <v>2</v>
      </c>
      <c r="N63" s="1" t="s">
        <v>8</v>
      </c>
      <c r="O63">
        <f>+B63/'Total x Ano'!$C$30</f>
        <v>0</v>
      </c>
      <c r="P63">
        <f>+C63/'Total x Ano'!$C$30</f>
        <v>0</v>
      </c>
      <c r="Q63">
        <f>+D63/'Total x Ano'!$C$30</f>
        <v>0</v>
      </c>
      <c r="R63">
        <f>+E63/'Total x Ano'!$C$30</f>
        <v>0</v>
      </c>
      <c r="S63">
        <f>+F63/'Total x Ano'!$C$30</f>
        <v>1.09773099004358E-5</v>
      </c>
      <c r="T63">
        <f>+G63/'Total x Ano'!$C$30</f>
        <v>0</v>
      </c>
      <c r="U63">
        <f>+H63/'Total x Ano'!$C$30</f>
        <v>0</v>
      </c>
      <c r="V63">
        <f>+I63/'Total x Ano'!$C$30</f>
        <v>0</v>
      </c>
      <c r="W63">
        <f>+J63/'Total x Ano'!$C$30</f>
        <v>1.09773099004358E-5</v>
      </c>
      <c r="X63">
        <f>+K63/'Total x Ano'!$C$30</f>
        <v>0</v>
      </c>
      <c r="Y63">
        <f>+L63/'Total x Ano'!$C$30</f>
        <v>2.19546198008716E-5</v>
      </c>
    </row>
    <row r="64" spans="1:25" x14ac:dyDescent="0.25">
      <c r="A64" s="1" t="s">
        <v>7</v>
      </c>
      <c r="B64">
        <f>g!B66</f>
        <v>4</v>
      </c>
      <c r="C64">
        <f>g!C66</f>
        <v>1</v>
      </c>
      <c r="D64">
        <f>g!D66</f>
        <v>18</v>
      </c>
      <c r="E64">
        <f>g!E66</f>
        <v>0</v>
      </c>
      <c r="F64">
        <f>g!F66</f>
        <v>23</v>
      </c>
      <c r="G64">
        <f>g!G66</f>
        <v>1</v>
      </c>
      <c r="H64">
        <f>g!H66</f>
        <v>5</v>
      </c>
      <c r="I64">
        <f>g!I66</f>
        <v>0</v>
      </c>
      <c r="J64">
        <f>g!J66</f>
        <v>2</v>
      </c>
      <c r="K64">
        <f>g!K66</f>
        <v>11</v>
      </c>
      <c r="L64">
        <f t="shared" si="1"/>
        <v>65</v>
      </c>
      <c r="N64" s="1" t="s">
        <v>7</v>
      </c>
      <c r="O64">
        <f>+B64/'Total x Ano'!$C$30</f>
        <v>4.39092396017432E-5</v>
      </c>
      <c r="P64">
        <f>+C64/'Total x Ano'!$C$30</f>
        <v>1.09773099004358E-5</v>
      </c>
      <c r="Q64">
        <f>+D64/'Total x Ano'!$C$30</f>
        <v>1.975915782078444E-4</v>
      </c>
      <c r="R64">
        <f>+E64/'Total x Ano'!$C$30</f>
        <v>0</v>
      </c>
      <c r="S64">
        <f>+F64/'Total x Ano'!$C$30</f>
        <v>2.5247812771002337E-4</v>
      </c>
      <c r="T64">
        <f>+G64/'Total x Ano'!$C$30</f>
        <v>1.09773099004358E-5</v>
      </c>
      <c r="U64">
        <f>+H64/'Total x Ano'!$C$30</f>
        <v>5.4886549502178998E-5</v>
      </c>
      <c r="V64">
        <f>+I64/'Total x Ano'!$C$30</f>
        <v>0</v>
      </c>
      <c r="W64">
        <f>+J64/'Total x Ano'!$C$30</f>
        <v>2.19546198008716E-5</v>
      </c>
      <c r="X64">
        <f>+K64/'Total x Ano'!$C$30</f>
        <v>1.2075040890479379E-4</v>
      </c>
      <c r="Y64">
        <f>+L64/'Total x Ano'!$C$30</f>
        <v>7.1352514352832693E-4</v>
      </c>
    </row>
    <row r="65" spans="1:25" x14ac:dyDescent="0.25">
      <c r="L65" s="1"/>
    </row>
    <row r="66" spans="1:25" x14ac:dyDescent="0.25">
      <c r="L66" s="1"/>
    </row>
    <row r="67" spans="1:25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  <c r="M67" s="1"/>
      <c r="N67" s="1"/>
      <c r="O67" s="23">
        <v>2009</v>
      </c>
      <c r="P67" s="1">
        <v>2009</v>
      </c>
      <c r="Q67" s="1">
        <v>2009</v>
      </c>
      <c r="R67" s="1">
        <v>2009</v>
      </c>
      <c r="S67" s="1">
        <v>2009</v>
      </c>
      <c r="T67" s="1">
        <v>2009</v>
      </c>
      <c r="U67" s="1">
        <v>2009</v>
      </c>
      <c r="V67" s="1">
        <v>2009</v>
      </c>
      <c r="W67" s="1">
        <v>2009</v>
      </c>
      <c r="X67" s="1">
        <v>2009</v>
      </c>
      <c r="Y67" s="1">
        <v>2009</v>
      </c>
    </row>
    <row r="68" spans="1:25" x14ac:dyDescent="0.25">
      <c r="B68" s="1" t="s">
        <v>505</v>
      </c>
      <c r="C68" s="1" t="s">
        <v>550</v>
      </c>
      <c r="D68" s="1" t="s">
        <v>1</v>
      </c>
      <c r="E68" s="1" t="s">
        <v>531</v>
      </c>
      <c r="F68" s="1" t="s">
        <v>510</v>
      </c>
      <c r="G68" s="1" t="s">
        <v>537</v>
      </c>
      <c r="H68" s="1" t="s">
        <v>2</v>
      </c>
      <c r="I68" s="1" t="s">
        <v>3</v>
      </c>
      <c r="J68" s="1" t="s">
        <v>6</v>
      </c>
      <c r="K68" s="1" t="s">
        <v>533</v>
      </c>
      <c r="L68" s="1" t="s">
        <v>565</v>
      </c>
      <c r="N68" s="1"/>
      <c r="O68" s="1" t="s">
        <v>505</v>
      </c>
      <c r="P68" s="1" t="s">
        <v>541</v>
      </c>
      <c r="Q68" s="1" t="s">
        <v>1</v>
      </c>
      <c r="R68" s="1" t="s">
        <v>531</v>
      </c>
      <c r="S68" s="1" t="s">
        <v>510</v>
      </c>
      <c r="T68" s="1" t="s">
        <v>537</v>
      </c>
      <c r="U68" s="1" t="s">
        <v>2</v>
      </c>
      <c r="V68" s="1" t="s">
        <v>3</v>
      </c>
      <c r="W68" s="1" t="s">
        <v>6</v>
      </c>
      <c r="X68" s="1" t="s">
        <v>533</v>
      </c>
      <c r="Y68" s="1" t="s">
        <v>565</v>
      </c>
    </row>
    <row r="69" spans="1:25" x14ac:dyDescent="0.25">
      <c r="A69" s="1" t="s">
        <v>34</v>
      </c>
      <c r="B69">
        <f>g!B74</f>
        <v>0</v>
      </c>
      <c r="C69">
        <f>g!C74</f>
        <v>0</v>
      </c>
      <c r="D69">
        <f>g!D74</f>
        <v>0</v>
      </c>
      <c r="E69">
        <f>g!E74</f>
        <v>0</v>
      </c>
      <c r="F69">
        <f>g!F74</f>
        <v>0</v>
      </c>
      <c r="G69">
        <f>g!G74</f>
        <v>0</v>
      </c>
      <c r="H69">
        <f>g!H74</f>
        <v>0</v>
      </c>
      <c r="I69">
        <f>g!I74</f>
        <v>0</v>
      </c>
      <c r="J69">
        <f>g!J74</f>
        <v>0</v>
      </c>
      <c r="K69">
        <f>g!K74</f>
        <v>0</v>
      </c>
      <c r="L69">
        <f>SUM(B69:K69)</f>
        <v>0</v>
      </c>
      <c r="N69" s="1" t="s">
        <v>34</v>
      </c>
      <c r="O69">
        <f>+B69/'Total x Ano'!$D$30</f>
        <v>0</v>
      </c>
      <c r="P69">
        <f>+C69/'Total x Ano'!$D$30</f>
        <v>0</v>
      </c>
      <c r="Q69">
        <f>+D69/'Total x Ano'!$D$30</f>
        <v>0</v>
      </c>
      <c r="R69">
        <f>+E69/'Total x Ano'!$D$30</f>
        <v>0</v>
      </c>
      <c r="S69">
        <f>+F69/'Total x Ano'!$D$30</f>
        <v>0</v>
      </c>
      <c r="T69">
        <f>+G69/'Total x Ano'!$D$30</f>
        <v>0</v>
      </c>
      <c r="U69">
        <f>+H69/'Total x Ano'!$D$30</f>
        <v>0</v>
      </c>
      <c r="V69">
        <f>+I69/'Total x Ano'!$D$30</f>
        <v>0</v>
      </c>
      <c r="W69">
        <f>+J69/'Total x Ano'!$D$30</f>
        <v>0</v>
      </c>
      <c r="X69">
        <f>+K69/'Total x Ano'!$D$30</f>
        <v>0</v>
      </c>
      <c r="Y69">
        <f>+L69/'Total x Ano'!$D$30</f>
        <v>0</v>
      </c>
    </row>
    <row r="70" spans="1:25" x14ac:dyDescent="0.25">
      <c r="A70" s="1" t="s">
        <v>33</v>
      </c>
      <c r="B70">
        <f>g!B75</f>
        <v>0</v>
      </c>
      <c r="C70">
        <f>g!C75</f>
        <v>0</v>
      </c>
      <c r="D70">
        <f>g!D75</f>
        <v>0</v>
      </c>
      <c r="E70">
        <f>g!E75</f>
        <v>0</v>
      </c>
      <c r="F70">
        <f>g!F75</f>
        <v>0</v>
      </c>
      <c r="G70">
        <f>g!G75</f>
        <v>0</v>
      </c>
      <c r="H70">
        <f>g!H75</f>
        <v>0</v>
      </c>
      <c r="I70">
        <f>g!I75</f>
        <v>0</v>
      </c>
      <c r="J70">
        <f>g!J75</f>
        <v>0</v>
      </c>
      <c r="K70">
        <f>g!K75</f>
        <v>0</v>
      </c>
      <c r="L70">
        <f t="shared" ref="L70:L96" si="2">SUM(B70:K70)</f>
        <v>0</v>
      </c>
      <c r="N70" s="1" t="s">
        <v>33</v>
      </c>
      <c r="O70">
        <f>+B70/'Total x Ano'!$D$30</f>
        <v>0</v>
      </c>
      <c r="P70">
        <f>+C70/'Total x Ano'!$D$30</f>
        <v>0</v>
      </c>
      <c r="Q70">
        <f>+D70/'Total x Ano'!$D$30</f>
        <v>0</v>
      </c>
      <c r="R70">
        <f>+E70/'Total x Ano'!$D$30</f>
        <v>0</v>
      </c>
      <c r="S70">
        <f>+F70/'Total x Ano'!$D$30</f>
        <v>0</v>
      </c>
      <c r="T70">
        <f>+G70/'Total x Ano'!$D$30</f>
        <v>0</v>
      </c>
      <c r="U70">
        <f>+H70/'Total x Ano'!$D$30</f>
        <v>0</v>
      </c>
      <c r="V70">
        <f>+I70/'Total x Ano'!$D$30</f>
        <v>0</v>
      </c>
      <c r="W70">
        <f>+J70/'Total x Ano'!$D$30</f>
        <v>0</v>
      </c>
      <c r="X70">
        <f>+K70/'Total x Ano'!$D$30</f>
        <v>0</v>
      </c>
      <c r="Y70">
        <f>+L70/'Total x Ano'!$D$30</f>
        <v>0</v>
      </c>
    </row>
    <row r="71" spans="1:25" x14ac:dyDescent="0.25">
      <c r="A71" s="1" t="s">
        <v>32</v>
      </c>
      <c r="B71">
        <f>g!B76</f>
        <v>0</v>
      </c>
      <c r="C71">
        <f>g!C76</f>
        <v>0</v>
      </c>
      <c r="D71">
        <f>g!D76</f>
        <v>0</v>
      </c>
      <c r="E71">
        <f>g!E76</f>
        <v>0</v>
      </c>
      <c r="F71">
        <f>g!F76</f>
        <v>0</v>
      </c>
      <c r="G71">
        <f>g!G76</f>
        <v>0</v>
      </c>
      <c r="H71">
        <f>g!H76</f>
        <v>0</v>
      </c>
      <c r="I71">
        <f>g!I76</f>
        <v>0</v>
      </c>
      <c r="J71">
        <f>g!J76</f>
        <v>0</v>
      </c>
      <c r="K71">
        <f>g!K76</f>
        <v>0</v>
      </c>
      <c r="L71">
        <f t="shared" si="2"/>
        <v>0</v>
      </c>
      <c r="N71" s="1" t="s">
        <v>32</v>
      </c>
      <c r="O71">
        <f>+B71/'Total x Ano'!$D$30</f>
        <v>0</v>
      </c>
      <c r="P71">
        <f>+C71/'Total x Ano'!$D$30</f>
        <v>0</v>
      </c>
      <c r="Q71">
        <f>+D71/'Total x Ano'!$D$30</f>
        <v>0</v>
      </c>
      <c r="R71">
        <f>+E71/'Total x Ano'!$D$30</f>
        <v>0</v>
      </c>
      <c r="S71">
        <f>+F71/'Total x Ano'!$D$30</f>
        <v>0</v>
      </c>
      <c r="T71">
        <f>+G71/'Total x Ano'!$D$30</f>
        <v>0</v>
      </c>
      <c r="U71">
        <f>+H71/'Total x Ano'!$D$30</f>
        <v>0</v>
      </c>
      <c r="V71">
        <f>+I71/'Total x Ano'!$D$30</f>
        <v>0</v>
      </c>
      <c r="W71">
        <f>+J71/'Total x Ano'!$D$30</f>
        <v>0</v>
      </c>
      <c r="X71">
        <f>+K71/'Total x Ano'!$D$30</f>
        <v>0</v>
      </c>
      <c r="Y71">
        <f>+L71/'Total x Ano'!$D$30</f>
        <v>0</v>
      </c>
    </row>
    <row r="72" spans="1:25" x14ac:dyDescent="0.25">
      <c r="A72" s="1" t="s">
        <v>31</v>
      </c>
      <c r="B72">
        <f>g!B77</f>
        <v>0</v>
      </c>
      <c r="C72">
        <f>g!C77</f>
        <v>0</v>
      </c>
      <c r="D72">
        <f>g!D77</f>
        <v>0</v>
      </c>
      <c r="E72">
        <f>g!E77</f>
        <v>0</v>
      </c>
      <c r="F72">
        <f>g!F77</f>
        <v>0</v>
      </c>
      <c r="G72">
        <f>g!G77</f>
        <v>0</v>
      </c>
      <c r="H72">
        <f>g!H77</f>
        <v>0</v>
      </c>
      <c r="I72">
        <f>g!I77</f>
        <v>0</v>
      </c>
      <c r="J72">
        <f>g!J77</f>
        <v>0</v>
      </c>
      <c r="K72">
        <f>g!K77</f>
        <v>0</v>
      </c>
      <c r="L72">
        <f t="shared" si="2"/>
        <v>0</v>
      </c>
      <c r="N72" s="1" t="s">
        <v>31</v>
      </c>
      <c r="O72">
        <f>+B72/'Total x Ano'!$D$30</f>
        <v>0</v>
      </c>
      <c r="P72">
        <f>+C72/'Total x Ano'!$D$30</f>
        <v>0</v>
      </c>
      <c r="Q72">
        <f>+D72/'Total x Ano'!$D$30</f>
        <v>0</v>
      </c>
      <c r="R72">
        <f>+E72/'Total x Ano'!$D$30</f>
        <v>0</v>
      </c>
      <c r="S72">
        <f>+F72/'Total x Ano'!$D$30</f>
        <v>0</v>
      </c>
      <c r="T72">
        <f>+G72/'Total x Ano'!$D$30</f>
        <v>0</v>
      </c>
      <c r="U72">
        <f>+H72/'Total x Ano'!$D$30</f>
        <v>0</v>
      </c>
      <c r="V72">
        <f>+I72/'Total x Ano'!$D$30</f>
        <v>0</v>
      </c>
      <c r="W72">
        <f>+J72/'Total x Ano'!$D$30</f>
        <v>0</v>
      </c>
      <c r="X72">
        <f>+K72/'Total x Ano'!$D$30</f>
        <v>0</v>
      </c>
      <c r="Y72">
        <f>+L72/'Total x Ano'!$D$30</f>
        <v>0</v>
      </c>
    </row>
    <row r="73" spans="1:25" x14ac:dyDescent="0.25">
      <c r="A73" s="1" t="s">
        <v>30</v>
      </c>
      <c r="B73">
        <f>g!B78</f>
        <v>0</v>
      </c>
      <c r="C73">
        <f>g!C78</f>
        <v>0</v>
      </c>
      <c r="D73">
        <f>g!D78</f>
        <v>0</v>
      </c>
      <c r="E73">
        <f>g!E78</f>
        <v>0</v>
      </c>
      <c r="F73">
        <f>g!F78</f>
        <v>0</v>
      </c>
      <c r="G73">
        <f>g!G78</f>
        <v>0</v>
      </c>
      <c r="H73">
        <f>g!H78</f>
        <v>0</v>
      </c>
      <c r="I73">
        <f>g!I78</f>
        <v>0</v>
      </c>
      <c r="J73">
        <f>g!J78</f>
        <v>0</v>
      </c>
      <c r="K73">
        <f>g!K78</f>
        <v>0</v>
      </c>
      <c r="L73">
        <f t="shared" si="2"/>
        <v>0</v>
      </c>
      <c r="N73" s="1" t="s">
        <v>30</v>
      </c>
      <c r="O73">
        <f>+B73/'Total x Ano'!$D$30</f>
        <v>0</v>
      </c>
      <c r="P73">
        <f>+C73/'Total x Ano'!$D$30</f>
        <v>0</v>
      </c>
      <c r="Q73">
        <f>+D73/'Total x Ano'!$D$30</f>
        <v>0</v>
      </c>
      <c r="R73">
        <f>+E73/'Total x Ano'!$D$30</f>
        <v>0</v>
      </c>
      <c r="S73">
        <f>+F73/'Total x Ano'!$D$30</f>
        <v>0</v>
      </c>
      <c r="T73">
        <f>+G73/'Total x Ano'!$D$30</f>
        <v>0</v>
      </c>
      <c r="U73">
        <f>+H73/'Total x Ano'!$D$30</f>
        <v>0</v>
      </c>
      <c r="V73">
        <f>+I73/'Total x Ano'!$D$30</f>
        <v>0</v>
      </c>
      <c r="W73">
        <f>+J73/'Total x Ano'!$D$30</f>
        <v>0</v>
      </c>
      <c r="X73">
        <f>+K73/'Total x Ano'!$D$30</f>
        <v>0</v>
      </c>
      <c r="Y73">
        <f>+L73/'Total x Ano'!$D$30</f>
        <v>0</v>
      </c>
    </row>
    <row r="74" spans="1:25" x14ac:dyDescent="0.25">
      <c r="A74" s="1" t="s">
        <v>29</v>
      </c>
      <c r="B74">
        <f>g!B79</f>
        <v>0</v>
      </c>
      <c r="C74">
        <f>g!C79</f>
        <v>0</v>
      </c>
      <c r="D74">
        <f>g!D79</f>
        <v>0</v>
      </c>
      <c r="E74">
        <f>g!E79</f>
        <v>0</v>
      </c>
      <c r="F74">
        <f>g!F79</f>
        <v>0</v>
      </c>
      <c r="G74">
        <f>g!G79</f>
        <v>0</v>
      </c>
      <c r="H74">
        <f>g!H79</f>
        <v>0</v>
      </c>
      <c r="I74">
        <f>g!I79</f>
        <v>0</v>
      </c>
      <c r="J74">
        <f>g!J79</f>
        <v>0</v>
      </c>
      <c r="K74">
        <f>g!K79</f>
        <v>0</v>
      </c>
      <c r="L74">
        <f t="shared" si="2"/>
        <v>0</v>
      </c>
      <c r="N74" s="1" t="s">
        <v>29</v>
      </c>
      <c r="O74">
        <f>+B74/'Total x Ano'!$D$30</f>
        <v>0</v>
      </c>
      <c r="P74">
        <f>+C74/'Total x Ano'!$D$30</f>
        <v>0</v>
      </c>
      <c r="Q74">
        <f>+D74/'Total x Ano'!$D$30</f>
        <v>0</v>
      </c>
      <c r="R74">
        <f>+E74/'Total x Ano'!$D$30</f>
        <v>0</v>
      </c>
      <c r="S74">
        <f>+F74/'Total x Ano'!$D$30</f>
        <v>0</v>
      </c>
      <c r="T74">
        <f>+G74/'Total x Ano'!$D$30</f>
        <v>0</v>
      </c>
      <c r="U74">
        <f>+H74/'Total x Ano'!$D$30</f>
        <v>0</v>
      </c>
      <c r="V74">
        <f>+I74/'Total x Ano'!$D$30</f>
        <v>0</v>
      </c>
      <c r="W74">
        <f>+J74/'Total x Ano'!$D$30</f>
        <v>0</v>
      </c>
      <c r="X74">
        <f>+K74/'Total x Ano'!$D$30</f>
        <v>0</v>
      </c>
      <c r="Y74">
        <f>+L74/'Total x Ano'!$D$30</f>
        <v>0</v>
      </c>
    </row>
    <row r="75" spans="1:25" x14ac:dyDescent="0.25">
      <c r="A75" s="1" t="s">
        <v>28</v>
      </c>
      <c r="B75">
        <f>g!B80</f>
        <v>0</v>
      </c>
      <c r="C75">
        <f>g!C80</f>
        <v>0</v>
      </c>
      <c r="D75">
        <f>g!D80</f>
        <v>0</v>
      </c>
      <c r="E75">
        <f>g!E80</f>
        <v>0</v>
      </c>
      <c r="F75">
        <f>g!F80</f>
        <v>0</v>
      </c>
      <c r="G75">
        <f>g!G80</f>
        <v>0</v>
      </c>
      <c r="H75">
        <f>g!H80</f>
        <v>0</v>
      </c>
      <c r="I75">
        <f>g!I80</f>
        <v>0</v>
      </c>
      <c r="J75">
        <f>g!J80</f>
        <v>0</v>
      </c>
      <c r="K75">
        <f>g!K80</f>
        <v>0</v>
      </c>
      <c r="L75">
        <f t="shared" si="2"/>
        <v>0</v>
      </c>
      <c r="N75" s="1" t="s">
        <v>28</v>
      </c>
      <c r="O75">
        <f>+B75/'Total x Ano'!$D$30</f>
        <v>0</v>
      </c>
      <c r="P75">
        <f>+C75/'Total x Ano'!$D$30</f>
        <v>0</v>
      </c>
      <c r="Q75">
        <f>+D75/'Total x Ano'!$D$30</f>
        <v>0</v>
      </c>
      <c r="R75">
        <f>+E75/'Total x Ano'!$D$30</f>
        <v>0</v>
      </c>
      <c r="S75">
        <f>+F75/'Total x Ano'!$D$30</f>
        <v>0</v>
      </c>
      <c r="T75">
        <f>+G75/'Total x Ano'!$D$30</f>
        <v>0</v>
      </c>
      <c r="U75">
        <f>+H75/'Total x Ano'!$D$30</f>
        <v>0</v>
      </c>
      <c r="V75">
        <f>+I75/'Total x Ano'!$D$30</f>
        <v>0</v>
      </c>
      <c r="W75">
        <f>+J75/'Total x Ano'!$D$30</f>
        <v>0</v>
      </c>
      <c r="X75">
        <f>+K75/'Total x Ano'!$D$30</f>
        <v>0</v>
      </c>
      <c r="Y75">
        <f>+L75/'Total x Ano'!$D$30</f>
        <v>0</v>
      </c>
    </row>
    <row r="76" spans="1:25" x14ac:dyDescent="0.25">
      <c r="A76" s="1" t="s">
        <v>27</v>
      </c>
      <c r="B76">
        <f>g!B81</f>
        <v>0</v>
      </c>
      <c r="C76">
        <f>g!C81</f>
        <v>0</v>
      </c>
      <c r="D76">
        <f>g!D81</f>
        <v>0</v>
      </c>
      <c r="E76">
        <f>g!E81</f>
        <v>0</v>
      </c>
      <c r="F76">
        <f>g!F81</f>
        <v>0</v>
      </c>
      <c r="G76">
        <f>g!G81</f>
        <v>0</v>
      </c>
      <c r="H76">
        <f>g!H81</f>
        <v>0</v>
      </c>
      <c r="I76">
        <f>g!I81</f>
        <v>0</v>
      </c>
      <c r="J76">
        <f>g!J81</f>
        <v>0</v>
      </c>
      <c r="K76">
        <f>g!K81</f>
        <v>0</v>
      </c>
      <c r="L76">
        <f t="shared" si="2"/>
        <v>0</v>
      </c>
      <c r="N76" s="1" t="s">
        <v>27</v>
      </c>
      <c r="O76">
        <f>+B76/'Total x Ano'!$D$30</f>
        <v>0</v>
      </c>
      <c r="P76">
        <f>+C76/'Total x Ano'!$D$30</f>
        <v>0</v>
      </c>
      <c r="Q76">
        <f>+D76/'Total x Ano'!$D$30</f>
        <v>0</v>
      </c>
      <c r="R76">
        <f>+E76/'Total x Ano'!$D$30</f>
        <v>0</v>
      </c>
      <c r="S76">
        <f>+F76/'Total x Ano'!$D$30</f>
        <v>0</v>
      </c>
      <c r="T76">
        <f>+G76/'Total x Ano'!$D$30</f>
        <v>0</v>
      </c>
      <c r="U76">
        <f>+H76/'Total x Ano'!$D$30</f>
        <v>0</v>
      </c>
      <c r="V76">
        <f>+I76/'Total x Ano'!$D$30</f>
        <v>0</v>
      </c>
      <c r="W76">
        <f>+J76/'Total x Ano'!$D$30</f>
        <v>0</v>
      </c>
      <c r="X76">
        <f>+K76/'Total x Ano'!$D$30</f>
        <v>0</v>
      </c>
      <c r="Y76">
        <f>+L76/'Total x Ano'!$D$30</f>
        <v>0</v>
      </c>
    </row>
    <row r="77" spans="1:25" x14ac:dyDescent="0.25">
      <c r="A77" s="1" t="s">
        <v>26</v>
      </c>
      <c r="B77">
        <f>g!B82</f>
        <v>0</v>
      </c>
      <c r="C77">
        <f>g!C82</f>
        <v>0</v>
      </c>
      <c r="D77">
        <f>g!D82</f>
        <v>0</v>
      </c>
      <c r="E77">
        <f>g!E82</f>
        <v>0</v>
      </c>
      <c r="F77">
        <f>g!F82</f>
        <v>0</v>
      </c>
      <c r="G77">
        <f>g!G82</f>
        <v>0</v>
      </c>
      <c r="H77">
        <f>g!H82</f>
        <v>0</v>
      </c>
      <c r="I77">
        <f>g!I82</f>
        <v>0</v>
      </c>
      <c r="J77">
        <f>g!J82</f>
        <v>0</v>
      </c>
      <c r="K77">
        <f>g!K82</f>
        <v>0</v>
      </c>
      <c r="L77">
        <f t="shared" si="2"/>
        <v>0</v>
      </c>
      <c r="N77" s="1" t="s">
        <v>26</v>
      </c>
      <c r="O77">
        <f>+B77/'Total x Ano'!$D$30</f>
        <v>0</v>
      </c>
      <c r="P77">
        <f>+C77/'Total x Ano'!$D$30</f>
        <v>0</v>
      </c>
      <c r="Q77">
        <f>+D77/'Total x Ano'!$D$30</f>
        <v>0</v>
      </c>
      <c r="R77">
        <f>+E77/'Total x Ano'!$D$30</f>
        <v>0</v>
      </c>
      <c r="S77">
        <f>+F77/'Total x Ano'!$D$30</f>
        <v>0</v>
      </c>
      <c r="T77">
        <f>+G77/'Total x Ano'!$D$30</f>
        <v>0</v>
      </c>
      <c r="U77">
        <f>+H77/'Total x Ano'!$D$30</f>
        <v>0</v>
      </c>
      <c r="V77">
        <f>+I77/'Total x Ano'!$D$30</f>
        <v>0</v>
      </c>
      <c r="W77">
        <f>+J77/'Total x Ano'!$D$30</f>
        <v>0</v>
      </c>
      <c r="X77">
        <f>+K77/'Total x Ano'!$D$30</f>
        <v>0</v>
      </c>
      <c r="Y77">
        <f>+L77/'Total x Ano'!$D$30</f>
        <v>0</v>
      </c>
    </row>
    <row r="78" spans="1:25" x14ac:dyDescent="0.25">
      <c r="A78" s="1" t="s">
        <v>25</v>
      </c>
      <c r="B78">
        <f>g!B83</f>
        <v>0</v>
      </c>
      <c r="C78">
        <f>g!C83</f>
        <v>0</v>
      </c>
      <c r="D78">
        <f>g!D83</f>
        <v>0</v>
      </c>
      <c r="E78">
        <f>g!E83</f>
        <v>0</v>
      </c>
      <c r="F78">
        <f>g!F83</f>
        <v>0</v>
      </c>
      <c r="G78">
        <f>g!G83</f>
        <v>0</v>
      </c>
      <c r="H78">
        <f>g!H83</f>
        <v>1</v>
      </c>
      <c r="I78">
        <f>g!I83</f>
        <v>0</v>
      </c>
      <c r="J78">
        <f>g!J83</f>
        <v>0</v>
      </c>
      <c r="K78">
        <f>g!K83</f>
        <v>0</v>
      </c>
      <c r="L78">
        <f t="shared" si="2"/>
        <v>1</v>
      </c>
      <c r="N78" s="1" t="s">
        <v>25</v>
      </c>
      <c r="O78">
        <f>+B78/'Total x Ano'!$D$30</f>
        <v>0</v>
      </c>
      <c r="P78">
        <f>+C78/'Total x Ano'!$D$30</f>
        <v>0</v>
      </c>
      <c r="Q78">
        <f>+D78/'Total x Ano'!$D$30</f>
        <v>0</v>
      </c>
      <c r="R78">
        <f>+E78/'Total x Ano'!$D$30</f>
        <v>0</v>
      </c>
      <c r="S78">
        <f>+F78/'Total x Ano'!$D$30</f>
        <v>0</v>
      </c>
      <c r="T78">
        <f>+G78/'Total x Ano'!$D$30</f>
        <v>0</v>
      </c>
      <c r="U78">
        <f>+H78/'Total x Ano'!$D$30</f>
        <v>1.0685473099321473E-5</v>
      </c>
      <c r="V78">
        <f>+I78/'Total x Ano'!$D$30</f>
        <v>0</v>
      </c>
      <c r="W78">
        <f>+J78/'Total x Ano'!$D$30</f>
        <v>0</v>
      </c>
      <c r="X78">
        <f>+K78/'Total x Ano'!$D$30</f>
        <v>0</v>
      </c>
      <c r="Y78">
        <f>+L78/'Total x Ano'!$D$30</f>
        <v>1.0685473099321473E-5</v>
      </c>
    </row>
    <row r="79" spans="1:25" x14ac:dyDescent="0.25">
      <c r="A79" s="1" t="s">
        <v>24</v>
      </c>
      <c r="B79">
        <f>g!B84</f>
        <v>0</v>
      </c>
      <c r="C79">
        <f>g!C84</f>
        <v>0</v>
      </c>
      <c r="D79">
        <f>g!D84</f>
        <v>0</v>
      </c>
      <c r="E79">
        <f>g!E84</f>
        <v>0</v>
      </c>
      <c r="F79">
        <f>g!F84</f>
        <v>0</v>
      </c>
      <c r="G79">
        <f>g!G84</f>
        <v>0</v>
      </c>
      <c r="H79">
        <f>g!H84</f>
        <v>0</v>
      </c>
      <c r="I79">
        <f>g!I84</f>
        <v>0</v>
      </c>
      <c r="J79">
        <f>g!J84</f>
        <v>0</v>
      </c>
      <c r="K79">
        <f>g!K84</f>
        <v>0</v>
      </c>
      <c r="L79">
        <f t="shared" si="2"/>
        <v>0</v>
      </c>
      <c r="N79" s="1" t="s">
        <v>24</v>
      </c>
      <c r="O79">
        <f>+B79/'Total x Ano'!$D$30</f>
        <v>0</v>
      </c>
      <c r="P79">
        <f>+C79/'Total x Ano'!$D$30</f>
        <v>0</v>
      </c>
      <c r="Q79">
        <f>+D79/'Total x Ano'!$D$30</f>
        <v>0</v>
      </c>
      <c r="R79">
        <f>+E79/'Total x Ano'!$D$30</f>
        <v>0</v>
      </c>
      <c r="S79">
        <f>+F79/'Total x Ano'!$D$30</f>
        <v>0</v>
      </c>
      <c r="T79">
        <f>+G79/'Total x Ano'!$D$30</f>
        <v>0</v>
      </c>
      <c r="U79">
        <f>+H79/'Total x Ano'!$D$30</f>
        <v>0</v>
      </c>
      <c r="V79">
        <f>+I79/'Total x Ano'!$D$30</f>
        <v>0</v>
      </c>
      <c r="W79">
        <f>+J79/'Total x Ano'!$D$30</f>
        <v>0</v>
      </c>
      <c r="X79">
        <f>+K79/'Total x Ano'!$D$30</f>
        <v>0</v>
      </c>
      <c r="Y79">
        <f>+L79/'Total x Ano'!$D$30</f>
        <v>0</v>
      </c>
    </row>
    <row r="80" spans="1:25" x14ac:dyDescent="0.25">
      <c r="A80" s="1" t="s">
        <v>23</v>
      </c>
      <c r="B80">
        <f>g!B85</f>
        <v>0</v>
      </c>
      <c r="C80">
        <f>g!C85</f>
        <v>0</v>
      </c>
      <c r="D80">
        <f>g!D85</f>
        <v>0</v>
      </c>
      <c r="E80">
        <f>g!E85</f>
        <v>0</v>
      </c>
      <c r="F80">
        <f>g!F85</f>
        <v>0</v>
      </c>
      <c r="G80">
        <f>g!G85</f>
        <v>0</v>
      </c>
      <c r="H80">
        <f>g!H85</f>
        <v>0</v>
      </c>
      <c r="I80">
        <f>g!I85</f>
        <v>0</v>
      </c>
      <c r="J80">
        <f>g!J85</f>
        <v>0</v>
      </c>
      <c r="K80">
        <f>g!K85</f>
        <v>0</v>
      </c>
      <c r="L80">
        <f t="shared" si="2"/>
        <v>0</v>
      </c>
      <c r="N80" s="1" t="s">
        <v>23</v>
      </c>
      <c r="O80">
        <f>+B80/'Total x Ano'!$D$30</f>
        <v>0</v>
      </c>
      <c r="P80">
        <f>+C80/'Total x Ano'!$D$30</f>
        <v>0</v>
      </c>
      <c r="Q80">
        <f>+D80/'Total x Ano'!$D$30</f>
        <v>0</v>
      </c>
      <c r="R80">
        <f>+E80/'Total x Ano'!$D$30</f>
        <v>0</v>
      </c>
      <c r="S80">
        <f>+F80/'Total x Ano'!$D$30</f>
        <v>0</v>
      </c>
      <c r="T80">
        <f>+G80/'Total x Ano'!$D$30</f>
        <v>0</v>
      </c>
      <c r="U80">
        <f>+H80/'Total x Ano'!$D$30</f>
        <v>0</v>
      </c>
      <c r="V80">
        <f>+I80/'Total x Ano'!$D$30</f>
        <v>0</v>
      </c>
      <c r="W80">
        <f>+J80/'Total x Ano'!$D$30</f>
        <v>0</v>
      </c>
      <c r="X80">
        <f>+K80/'Total x Ano'!$D$30</f>
        <v>0</v>
      </c>
      <c r="Y80">
        <f>+L80/'Total x Ano'!$D$30</f>
        <v>0</v>
      </c>
    </row>
    <row r="81" spans="1:25" x14ac:dyDescent="0.25">
      <c r="A81" s="1" t="s">
        <v>22</v>
      </c>
      <c r="B81">
        <f>g!B86</f>
        <v>1</v>
      </c>
      <c r="C81">
        <f>g!C86</f>
        <v>2</v>
      </c>
      <c r="D81">
        <f>g!D86</f>
        <v>0</v>
      </c>
      <c r="E81">
        <f>g!E86</f>
        <v>0</v>
      </c>
      <c r="F81">
        <f>g!F86</f>
        <v>1</v>
      </c>
      <c r="G81">
        <f>g!G86</f>
        <v>0</v>
      </c>
      <c r="H81">
        <f>g!H86</f>
        <v>0</v>
      </c>
      <c r="I81">
        <f>g!I86</f>
        <v>0</v>
      </c>
      <c r="J81">
        <f>g!J86</f>
        <v>0</v>
      </c>
      <c r="K81">
        <f>g!K86</f>
        <v>0</v>
      </c>
      <c r="L81">
        <f t="shared" si="2"/>
        <v>4</v>
      </c>
      <c r="N81" s="1" t="s">
        <v>22</v>
      </c>
      <c r="O81">
        <f>+B81/'Total x Ano'!$D$30</f>
        <v>1.0685473099321473E-5</v>
      </c>
      <c r="P81">
        <f>+C81/'Total x Ano'!$D$30</f>
        <v>2.1370946198642946E-5</v>
      </c>
      <c r="Q81">
        <f>+D81/'Total x Ano'!$D$30</f>
        <v>0</v>
      </c>
      <c r="R81">
        <f>+E81/'Total x Ano'!$D$30</f>
        <v>0</v>
      </c>
      <c r="S81">
        <f>+F81/'Total x Ano'!$D$30</f>
        <v>1.0685473099321473E-5</v>
      </c>
      <c r="T81">
        <f>+G81/'Total x Ano'!$D$30</f>
        <v>0</v>
      </c>
      <c r="U81">
        <f>+H81/'Total x Ano'!$D$30</f>
        <v>0</v>
      </c>
      <c r="V81">
        <f>+I81/'Total x Ano'!$D$30</f>
        <v>0</v>
      </c>
      <c r="W81">
        <f>+J81/'Total x Ano'!$D$30</f>
        <v>0</v>
      </c>
      <c r="X81">
        <f>+K81/'Total x Ano'!$D$30</f>
        <v>0</v>
      </c>
      <c r="Y81">
        <f>+L81/'Total x Ano'!$D$30</f>
        <v>4.2741892397285892E-5</v>
      </c>
    </row>
    <row r="82" spans="1:25" x14ac:dyDescent="0.25">
      <c r="A82" s="1" t="s">
        <v>21</v>
      </c>
      <c r="B82">
        <f>g!B87</f>
        <v>0</v>
      </c>
      <c r="C82">
        <f>g!C87</f>
        <v>1</v>
      </c>
      <c r="D82">
        <f>g!D87</f>
        <v>0</v>
      </c>
      <c r="E82">
        <f>g!E87</f>
        <v>0</v>
      </c>
      <c r="F82">
        <f>g!F87</f>
        <v>0</v>
      </c>
      <c r="G82">
        <f>g!G87</f>
        <v>0</v>
      </c>
      <c r="H82">
        <f>g!H87</f>
        <v>0</v>
      </c>
      <c r="I82">
        <f>g!I87</f>
        <v>0</v>
      </c>
      <c r="J82">
        <f>g!J87</f>
        <v>0</v>
      </c>
      <c r="K82">
        <f>g!K87</f>
        <v>0</v>
      </c>
      <c r="L82">
        <f t="shared" si="2"/>
        <v>1</v>
      </c>
      <c r="N82" s="1" t="s">
        <v>21</v>
      </c>
      <c r="O82">
        <f>+B82/'Total x Ano'!$D$30</f>
        <v>0</v>
      </c>
      <c r="P82">
        <f>+C82/'Total x Ano'!$D$30</f>
        <v>1.0685473099321473E-5</v>
      </c>
      <c r="Q82">
        <f>+D82/'Total x Ano'!$D$30</f>
        <v>0</v>
      </c>
      <c r="R82">
        <f>+E82/'Total x Ano'!$D$30</f>
        <v>0</v>
      </c>
      <c r="S82">
        <f>+F82/'Total x Ano'!$D$30</f>
        <v>0</v>
      </c>
      <c r="T82">
        <f>+G82/'Total x Ano'!$D$30</f>
        <v>0</v>
      </c>
      <c r="U82">
        <f>+H82/'Total x Ano'!$D$30</f>
        <v>0</v>
      </c>
      <c r="V82">
        <f>+I82/'Total x Ano'!$D$30</f>
        <v>0</v>
      </c>
      <c r="W82">
        <f>+J82/'Total x Ano'!$D$30</f>
        <v>0</v>
      </c>
      <c r="X82">
        <f>+K82/'Total x Ano'!$D$30</f>
        <v>0</v>
      </c>
      <c r="Y82">
        <f>+L82/'Total x Ano'!$D$30</f>
        <v>1.0685473099321473E-5</v>
      </c>
    </row>
    <row r="83" spans="1:25" x14ac:dyDescent="0.25">
      <c r="A83" s="1" t="s">
        <v>20</v>
      </c>
      <c r="B83">
        <f>g!B88</f>
        <v>0</v>
      </c>
      <c r="C83">
        <f>g!C88</f>
        <v>0</v>
      </c>
      <c r="D83">
        <f>g!D88</f>
        <v>0</v>
      </c>
      <c r="E83">
        <f>g!E88</f>
        <v>0</v>
      </c>
      <c r="F83">
        <f>g!F88</f>
        <v>0</v>
      </c>
      <c r="G83">
        <f>g!G88</f>
        <v>0</v>
      </c>
      <c r="H83">
        <f>g!H88</f>
        <v>0</v>
      </c>
      <c r="I83">
        <f>g!I88</f>
        <v>0</v>
      </c>
      <c r="J83">
        <f>g!J88</f>
        <v>0</v>
      </c>
      <c r="K83">
        <f>g!K88</f>
        <v>0</v>
      </c>
      <c r="L83">
        <f t="shared" si="2"/>
        <v>0</v>
      </c>
      <c r="N83" s="1" t="s">
        <v>20</v>
      </c>
      <c r="O83">
        <f>+B83/'Total x Ano'!$D$30</f>
        <v>0</v>
      </c>
      <c r="P83">
        <f>+C83/'Total x Ano'!$D$30</f>
        <v>0</v>
      </c>
      <c r="Q83">
        <f>+D83/'Total x Ano'!$D$30</f>
        <v>0</v>
      </c>
      <c r="R83">
        <f>+E83/'Total x Ano'!$D$30</f>
        <v>0</v>
      </c>
      <c r="S83">
        <f>+F83/'Total x Ano'!$D$30</f>
        <v>0</v>
      </c>
      <c r="T83">
        <f>+G83/'Total x Ano'!$D$30</f>
        <v>0</v>
      </c>
      <c r="U83">
        <f>+H83/'Total x Ano'!$D$30</f>
        <v>0</v>
      </c>
      <c r="V83">
        <f>+I83/'Total x Ano'!$D$30</f>
        <v>0</v>
      </c>
      <c r="W83">
        <f>+J83/'Total x Ano'!$D$30</f>
        <v>0</v>
      </c>
      <c r="X83">
        <f>+K83/'Total x Ano'!$D$30</f>
        <v>0</v>
      </c>
      <c r="Y83">
        <f>+L83/'Total x Ano'!$D$30</f>
        <v>0</v>
      </c>
    </row>
    <row r="84" spans="1:25" x14ac:dyDescent="0.25">
      <c r="A84" s="1" t="s">
        <v>19</v>
      </c>
      <c r="B84">
        <f>g!B89</f>
        <v>0</v>
      </c>
      <c r="C84">
        <f>g!C89</f>
        <v>0</v>
      </c>
      <c r="D84">
        <f>g!D89</f>
        <v>0</v>
      </c>
      <c r="E84">
        <f>g!E89</f>
        <v>0</v>
      </c>
      <c r="F84">
        <f>g!F89</f>
        <v>1</v>
      </c>
      <c r="G84">
        <f>g!G89</f>
        <v>0</v>
      </c>
      <c r="H84">
        <f>g!H89</f>
        <v>0</v>
      </c>
      <c r="I84">
        <f>g!I89</f>
        <v>0</v>
      </c>
      <c r="J84">
        <f>g!J89</f>
        <v>0</v>
      </c>
      <c r="K84">
        <f>g!K89</f>
        <v>0</v>
      </c>
      <c r="L84">
        <f t="shared" si="2"/>
        <v>1</v>
      </c>
      <c r="N84" s="1" t="s">
        <v>19</v>
      </c>
      <c r="O84">
        <f>+B84/'Total x Ano'!$D$30</f>
        <v>0</v>
      </c>
      <c r="P84">
        <f>+C84/'Total x Ano'!$D$30</f>
        <v>0</v>
      </c>
      <c r="Q84">
        <f>+D84/'Total x Ano'!$D$30</f>
        <v>0</v>
      </c>
      <c r="R84">
        <f>+E84/'Total x Ano'!$D$30</f>
        <v>0</v>
      </c>
      <c r="S84">
        <f>+F84/'Total x Ano'!$D$30</f>
        <v>1.0685473099321473E-5</v>
      </c>
      <c r="T84">
        <f>+G84/'Total x Ano'!$D$30</f>
        <v>0</v>
      </c>
      <c r="U84">
        <f>+H84/'Total x Ano'!$D$30</f>
        <v>0</v>
      </c>
      <c r="V84">
        <f>+I84/'Total x Ano'!$D$30</f>
        <v>0</v>
      </c>
      <c r="W84">
        <f>+J84/'Total x Ano'!$D$30</f>
        <v>0</v>
      </c>
      <c r="X84">
        <f>+K84/'Total x Ano'!$D$30</f>
        <v>0</v>
      </c>
      <c r="Y84">
        <f>+L84/'Total x Ano'!$D$30</f>
        <v>1.0685473099321473E-5</v>
      </c>
    </row>
    <row r="85" spans="1:25" x14ac:dyDescent="0.25">
      <c r="A85" s="1" t="s">
        <v>18</v>
      </c>
      <c r="B85">
        <f>g!B90</f>
        <v>0</v>
      </c>
      <c r="C85">
        <f>g!C90</f>
        <v>0</v>
      </c>
      <c r="D85">
        <f>g!D90</f>
        <v>1</v>
      </c>
      <c r="E85">
        <f>g!E90</f>
        <v>0</v>
      </c>
      <c r="F85">
        <f>g!F90</f>
        <v>3</v>
      </c>
      <c r="G85">
        <f>g!G90</f>
        <v>0</v>
      </c>
      <c r="H85">
        <f>g!H90</f>
        <v>0</v>
      </c>
      <c r="I85">
        <f>g!I90</f>
        <v>0</v>
      </c>
      <c r="J85">
        <f>g!J90</f>
        <v>0</v>
      </c>
      <c r="K85">
        <f>g!K90</f>
        <v>0</v>
      </c>
      <c r="L85">
        <f t="shared" si="2"/>
        <v>4</v>
      </c>
      <c r="N85" s="1" t="s">
        <v>18</v>
      </c>
      <c r="O85">
        <f>+B85/'Total x Ano'!$D$30</f>
        <v>0</v>
      </c>
      <c r="P85">
        <f>+C85/'Total x Ano'!$D$30</f>
        <v>0</v>
      </c>
      <c r="Q85">
        <f>+D85/'Total x Ano'!$D$30</f>
        <v>1.0685473099321473E-5</v>
      </c>
      <c r="R85">
        <f>+E85/'Total x Ano'!$D$30</f>
        <v>0</v>
      </c>
      <c r="S85">
        <f>+F85/'Total x Ano'!$D$30</f>
        <v>3.2056419297964418E-5</v>
      </c>
      <c r="T85">
        <f>+G85/'Total x Ano'!$D$30</f>
        <v>0</v>
      </c>
      <c r="U85">
        <f>+H85/'Total x Ano'!$D$30</f>
        <v>0</v>
      </c>
      <c r="V85">
        <f>+I85/'Total x Ano'!$D$30</f>
        <v>0</v>
      </c>
      <c r="W85">
        <f>+J85/'Total x Ano'!$D$30</f>
        <v>0</v>
      </c>
      <c r="X85">
        <f>+K85/'Total x Ano'!$D$30</f>
        <v>0</v>
      </c>
      <c r="Y85">
        <f>+L85/'Total x Ano'!$D$30</f>
        <v>4.2741892397285892E-5</v>
      </c>
    </row>
    <row r="86" spans="1:25" x14ac:dyDescent="0.25">
      <c r="A86" s="1" t="s">
        <v>17</v>
      </c>
      <c r="B86">
        <f>g!B91</f>
        <v>0</v>
      </c>
      <c r="C86">
        <f>g!C91</f>
        <v>0</v>
      </c>
      <c r="D86">
        <f>g!D91</f>
        <v>0</v>
      </c>
      <c r="E86">
        <f>g!E91</f>
        <v>0</v>
      </c>
      <c r="F86">
        <f>g!F91</f>
        <v>2</v>
      </c>
      <c r="G86">
        <f>g!G91</f>
        <v>0</v>
      </c>
      <c r="H86">
        <f>g!H91</f>
        <v>0</v>
      </c>
      <c r="I86">
        <f>g!I91</f>
        <v>0</v>
      </c>
      <c r="J86">
        <f>g!J91</f>
        <v>0</v>
      </c>
      <c r="K86">
        <f>g!K91</f>
        <v>0</v>
      </c>
      <c r="L86">
        <f t="shared" si="2"/>
        <v>2</v>
      </c>
      <c r="N86" s="1" t="s">
        <v>17</v>
      </c>
      <c r="O86">
        <f>+B86/'Total x Ano'!$D$30</f>
        <v>0</v>
      </c>
      <c r="P86">
        <f>+C86/'Total x Ano'!$D$30</f>
        <v>0</v>
      </c>
      <c r="Q86">
        <f>+D86/'Total x Ano'!$D$30</f>
        <v>0</v>
      </c>
      <c r="R86">
        <f>+E86/'Total x Ano'!$D$30</f>
        <v>0</v>
      </c>
      <c r="S86">
        <f>+F86/'Total x Ano'!$D$30</f>
        <v>2.1370946198642946E-5</v>
      </c>
      <c r="T86">
        <f>+G86/'Total x Ano'!$D$30</f>
        <v>0</v>
      </c>
      <c r="U86">
        <f>+H86/'Total x Ano'!$D$30</f>
        <v>0</v>
      </c>
      <c r="V86">
        <f>+I86/'Total x Ano'!$D$30</f>
        <v>0</v>
      </c>
      <c r="W86">
        <f>+J86/'Total x Ano'!$D$30</f>
        <v>0</v>
      </c>
      <c r="X86">
        <f>+K86/'Total x Ano'!$D$30</f>
        <v>0</v>
      </c>
      <c r="Y86">
        <f>+L86/'Total x Ano'!$D$30</f>
        <v>2.1370946198642946E-5</v>
      </c>
    </row>
    <row r="87" spans="1:25" x14ac:dyDescent="0.25">
      <c r="A87" s="1" t="s">
        <v>16</v>
      </c>
      <c r="B87">
        <f>g!B92</f>
        <v>0</v>
      </c>
      <c r="C87">
        <f>g!C92</f>
        <v>0</v>
      </c>
      <c r="D87">
        <f>g!D92</f>
        <v>6</v>
      </c>
      <c r="E87">
        <f>g!E92</f>
        <v>0</v>
      </c>
      <c r="F87">
        <f>g!F92</f>
        <v>2</v>
      </c>
      <c r="G87">
        <f>g!G92</f>
        <v>0</v>
      </c>
      <c r="H87">
        <f>g!H92</f>
        <v>0</v>
      </c>
      <c r="I87">
        <f>g!I92</f>
        <v>0</v>
      </c>
      <c r="J87">
        <f>g!J92</f>
        <v>0</v>
      </c>
      <c r="K87">
        <f>g!K92</f>
        <v>1</v>
      </c>
      <c r="L87">
        <f t="shared" si="2"/>
        <v>9</v>
      </c>
      <c r="N87" s="1" t="s">
        <v>16</v>
      </c>
      <c r="O87">
        <f>+B87/'Total x Ano'!$D$30</f>
        <v>0</v>
      </c>
      <c r="P87">
        <f>+C87/'Total x Ano'!$D$30</f>
        <v>0</v>
      </c>
      <c r="Q87">
        <f>+D87/'Total x Ano'!$D$30</f>
        <v>6.4112838595928835E-5</v>
      </c>
      <c r="R87">
        <f>+E87/'Total x Ano'!$D$30</f>
        <v>0</v>
      </c>
      <c r="S87">
        <f>+F87/'Total x Ano'!$D$30</f>
        <v>2.1370946198642946E-5</v>
      </c>
      <c r="T87">
        <f>+G87/'Total x Ano'!$D$30</f>
        <v>0</v>
      </c>
      <c r="U87">
        <f>+H87/'Total x Ano'!$D$30</f>
        <v>0</v>
      </c>
      <c r="V87">
        <f>+I87/'Total x Ano'!$D$30</f>
        <v>0</v>
      </c>
      <c r="W87">
        <f>+J87/'Total x Ano'!$D$30</f>
        <v>0</v>
      </c>
      <c r="X87">
        <f>+K87/'Total x Ano'!$D$30</f>
        <v>1.0685473099321473E-5</v>
      </c>
      <c r="Y87">
        <f>+L87/'Total x Ano'!$D$30</f>
        <v>9.6169257893893246E-5</v>
      </c>
    </row>
    <row r="88" spans="1:25" x14ac:dyDescent="0.25">
      <c r="A88" s="1" t="s">
        <v>15</v>
      </c>
      <c r="B88">
        <f>g!B93</f>
        <v>0</v>
      </c>
      <c r="C88">
        <f>g!C93</f>
        <v>0</v>
      </c>
      <c r="D88">
        <f>g!D93</f>
        <v>12</v>
      </c>
      <c r="E88">
        <f>g!E93</f>
        <v>1</v>
      </c>
      <c r="F88">
        <f>g!F93</f>
        <v>6</v>
      </c>
      <c r="G88">
        <f>g!G93</f>
        <v>2</v>
      </c>
      <c r="H88">
        <f>g!H93</f>
        <v>3</v>
      </c>
      <c r="I88">
        <f>g!I93</f>
        <v>0</v>
      </c>
      <c r="J88">
        <f>g!J93</f>
        <v>0</v>
      </c>
      <c r="K88">
        <f>g!K93</f>
        <v>6</v>
      </c>
      <c r="L88">
        <f t="shared" si="2"/>
        <v>30</v>
      </c>
      <c r="N88" s="1" t="s">
        <v>15</v>
      </c>
      <c r="O88">
        <f>+B88/'Total x Ano'!$D$30</f>
        <v>0</v>
      </c>
      <c r="P88">
        <f>+C88/'Total x Ano'!$D$30</f>
        <v>0</v>
      </c>
      <c r="Q88">
        <f>+D88/'Total x Ano'!$D$30</f>
        <v>1.2822567719185767E-4</v>
      </c>
      <c r="R88">
        <f>+E88/'Total x Ano'!$D$30</f>
        <v>1.0685473099321473E-5</v>
      </c>
      <c r="S88">
        <f>+F88/'Total x Ano'!$D$30</f>
        <v>6.4112838595928835E-5</v>
      </c>
      <c r="T88">
        <f>+G88/'Total x Ano'!$D$30</f>
        <v>2.1370946198642946E-5</v>
      </c>
      <c r="U88">
        <f>+H88/'Total x Ano'!$D$30</f>
        <v>3.2056419297964418E-5</v>
      </c>
      <c r="V88">
        <f>+I88/'Total x Ano'!$D$30</f>
        <v>0</v>
      </c>
      <c r="W88">
        <f>+J88/'Total x Ano'!$D$30</f>
        <v>0</v>
      </c>
      <c r="X88">
        <f>+K88/'Total x Ano'!$D$30</f>
        <v>6.4112838595928835E-5</v>
      </c>
      <c r="Y88">
        <f>+L88/'Total x Ano'!$D$30</f>
        <v>3.2056419297964416E-4</v>
      </c>
    </row>
    <row r="89" spans="1:25" x14ac:dyDescent="0.25">
      <c r="A89" s="1" t="s">
        <v>14</v>
      </c>
      <c r="B89">
        <f>g!B94</f>
        <v>0</v>
      </c>
      <c r="C89">
        <f>g!C94</f>
        <v>0</v>
      </c>
      <c r="D89">
        <f>g!D94</f>
        <v>0</v>
      </c>
      <c r="E89">
        <f>g!E94</f>
        <v>0</v>
      </c>
      <c r="F89">
        <f>g!F94</f>
        <v>3</v>
      </c>
      <c r="G89">
        <f>g!G94</f>
        <v>0</v>
      </c>
      <c r="H89">
        <f>g!H94</f>
        <v>0</v>
      </c>
      <c r="I89">
        <f>g!I94</f>
        <v>0</v>
      </c>
      <c r="J89">
        <f>g!J94</f>
        <v>1</v>
      </c>
      <c r="K89">
        <f>g!K94</f>
        <v>0</v>
      </c>
      <c r="L89">
        <f t="shared" si="2"/>
        <v>4</v>
      </c>
      <c r="N89" s="1" t="s">
        <v>14</v>
      </c>
      <c r="O89">
        <f>+B89/'Total x Ano'!$D$30</f>
        <v>0</v>
      </c>
      <c r="P89">
        <f>+C89/'Total x Ano'!$D$30</f>
        <v>0</v>
      </c>
      <c r="Q89">
        <f>+D89/'Total x Ano'!$D$30</f>
        <v>0</v>
      </c>
      <c r="R89">
        <f>+E89/'Total x Ano'!$D$30</f>
        <v>0</v>
      </c>
      <c r="S89">
        <f>+F89/'Total x Ano'!$D$30</f>
        <v>3.2056419297964418E-5</v>
      </c>
      <c r="T89">
        <f>+G89/'Total x Ano'!$D$30</f>
        <v>0</v>
      </c>
      <c r="U89">
        <f>+H89/'Total x Ano'!$D$30</f>
        <v>0</v>
      </c>
      <c r="V89">
        <f>+I89/'Total x Ano'!$D$30</f>
        <v>0</v>
      </c>
      <c r="W89">
        <f>+J89/'Total x Ano'!$D$30</f>
        <v>1.0685473099321473E-5</v>
      </c>
      <c r="X89">
        <f>+K89/'Total x Ano'!$D$30</f>
        <v>0</v>
      </c>
      <c r="Y89">
        <f>+L89/'Total x Ano'!$D$30</f>
        <v>4.2741892397285892E-5</v>
      </c>
    </row>
    <row r="90" spans="1:25" x14ac:dyDescent="0.25">
      <c r="A90" s="1" t="s">
        <v>13</v>
      </c>
      <c r="B90">
        <f>g!B95</f>
        <v>0</v>
      </c>
      <c r="C90">
        <f>g!C95</f>
        <v>0</v>
      </c>
      <c r="D90">
        <f>g!D95</f>
        <v>0</v>
      </c>
      <c r="E90">
        <f>g!E95</f>
        <v>0</v>
      </c>
      <c r="F90">
        <f>g!F95</f>
        <v>0</v>
      </c>
      <c r="G90">
        <f>g!G95</f>
        <v>0</v>
      </c>
      <c r="H90">
        <f>g!H95</f>
        <v>1</v>
      </c>
      <c r="I90">
        <f>g!I95</f>
        <v>0</v>
      </c>
      <c r="J90">
        <f>g!J95</f>
        <v>0</v>
      </c>
      <c r="K90">
        <f>g!K95</f>
        <v>0</v>
      </c>
      <c r="L90">
        <f t="shared" si="2"/>
        <v>1</v>
      </c>
      <c r="N90" s="1" t="s">
        <v>13</v>
      </c>
      <c r="O90">
        <f>+B90/'Total x Ano'!$D$30</f>
        <v>0</v>
      </c>
      <c r="P90">
        <f>+C90/'Total x Ano'!$D$30</f>
        <v>0</v>
      </c>
      <c r="Q90">
        <f>+D90/'Total x Ano'!$D$30</f>
        <v>0</v>
      </c>
      <c r="R90">
        <f>+E90/'Total x Ano'!$D$30</f>
        <v>0</v>
      </c>
      <c r="S90">
        <f>+F90/'Total x Ano'!$D$30</f>
        <v>0</v>
      </c>
      <c r="T90">
        <f>+G90/'Total x Ano'!$D$30</f>
        <v>0</v>
      </c>
      <c r="U90">
        <f>+H90/'Total x Ano'!$D$30</f>
        <v>1.0685473099321473E-5</v>
      </c>
      <c r="V90">
        <f>+I90/'Total x Ano'!$D$30</f>
        <v>0</v>
      </c>
      <c r="W90">
        <f>+J90/'Total x Ano'!$D$30</f>
        <v>0</v>
      </c>
      <c r="X90">
        <f>+K90/'Total x Ano'!$D$30</f>
        <v>0</v>
      </c>
      <c r="Y90">
        <f>+L90/'Total x Ano'!$D$30</f>
        <v>1.0685473099321473E-5</v>
      </c>
    </row>
    <row r="91" spans="1:25" x14ac:dyDescent="0.25">
      <c r="A91" s="1" t="s">
        <v>12</v>
      </c>
      <c r="B91">
        <f>g!B96</f>
        <v>0</v>
      </c>
      <c r="C91">
        <f>g!C96</f>
        <v>0</v>
      </c>
      <c r="D91">
        <f>g!D96</f>
        <v>1</v>
      </c>
      <c r="E91">
        <f>g!E96</f>
        <v>0</v>
      </c>
      <c r="F91">
        <f>g!F96</f>
        <v>2</v>
      </c>
      <c r="G91">
        <f>g!G96</f>
        <v>0</v>
      </c>
      <c r="H91">
        <f>g!H96</f>
        <v>0</v>
      </c>
      <c r="I91">
        <f>g!I96</f>
        <v>0</v>
      </c>
      <c r="J91">
        <f>g!J96</f>
        <v>0</v>
      </c>
      <c r="K91">
        <f>g!K96</f>
        <v>1</v>
      </c>
      <c r="L91">
        <f t="shared" si="2"/>
        <v>4</v>
      </c>
      <c r="N91" s="1" t="s">
        <v>12</v>
      </c>
      <c r="O91">
        <f>+B91/'Total x Ano'!$D$30</f>
        <v>0</v>
      </c>
      <c r="P91">
        <f>+C91/'Total x Ano'!$D$30</f>
        <v>0</v>
      </c>
      <c r="Q91">
        <f>+D91/'Total x Ano'!$D$30</f>
        <v>1.0685473099321473E-5</v>
      </c>
      <c r="R91">
        <f>+E91/'Total x Ano'!$D$30</f>
        <v>0</v>
      </c>
      <c r="S91">
        <f>+F91/'Total x Ano'!$D$30</f>
        <v>2.1370946198642946E-5</v>
      </c>
      <c r="T91">
        <f>+G91/'Total x Ano'!$D$30</f>
        <v>0</v>
      </c>
      <c r="U91">
        <f>+H91/'Total x Ano'!$D$30</f>
        <v>0</v>
      </c>
      <c r="V91">
        <f>+I91/'Total x Ano'!$D$30</f>
        <v>0</v>
      </c>
      <c r="W91">
        <f>+J91/'Total x Ano'!$D$30</f>
        <v>0</v>
      </c>
      <c r="X91">
        <f>+K91/'Total x Ano'!$D$30</f>
        <v>1.0685473099321473E-5</v>
      </c>
      <c r="Y91">
        <f>+L91/'Total x Ano'!$D$30</f>
        <v>4.2741892397285892E-5</v>
      </c>
    </row>
    <row r="92" spans="1:25" x14ac:dyDescent="0.25">
      <c r="A92" s="1" t="s">
        <v>11</v>
      </c>
      <c r="B92">
        <f>g!B97</f>
        <v>0</v>
      </c>
      <c r="C92">
        <f>g!C97</f>
        <v>0</v>
      </c>
      <c r="D92">
        <f>g!D97</f>
        <v>0</v>
      </c>
      <c r="E92">
        <f>g!E97</f>
        <v>0</v>
      </c>
      <c r="F92">
        <f>g!F97</f>
        <v>0</v>
      </c>
      <c r="G92">
        <f>g!G97</f>
        <v>0</v>
      </c>
      <c r="H92">
        <f>g!H97</f>
        <v>0</v>
      </c>
      <c r="I92">
        <f>g!I97</f>
        <v>0</v>
      </c>
      <c r="J92">
        <f>g!J97</f>
        <v>0</v>
      </c>
      <c r="K92">
        <f>g!K97</f>
        <v>0</v>
      </c>
      <c r="L92">
        <f t="shared" si="2"/>
        <v>0</v>
      </c>
      <c r="N92" s="1" t="s">
        <v>11</v>
      </c>
      <c r="O92">
        <f>+B92/'Total x Ano'!$D$30</f>
        <v>0</v>
      </c>
      <c r="P92">
        <f>+C92/'Total x Ano'!$D$30</f>
        <v>0</v>
      </c>
      <c r="Q92">
        <f>+D92/'Total x Ano'!$D$30</f>
        <v>0</v>
      </c>
      <c r="R92">
        <f>+E92/'Total x Ano'!$D$30</f>
        <v>0</v>
      </c>
      <c r="S92">
        <f>+F92/'Total x Ano'!$D$30</f>
        <v>0</v>
      </c>
      <c r="T92">
        <f>+G92/'Total x Ano'!$D$30</f>
        <v>0</v>
      </c>
      <c r="U92">
        <f>+H92/'Total x Ano'!$D$30</f>
        <v>0</v>
      </c>
      <c r="V92">
        <f>+I92/'Total x Ano'!$D$30</f>
        <v>0</v>
      </c>
      <c r="W92">
        <f>+J92/'Total x Ano'!$D$30</f>
        <v>0</v>
      </c>
      <c r="X92">
        <f>+K92/'Total x Ano'!$D$30</f>
        <v>0</v>
      </c>
      <c r="Y92">
        <f>+L92/'Total x Ano'!$D$30</f>
        <v>0</v>
      </c>
    </row>
    <row r="93" spans="1:25" x14ac:dyDescent="0.25">
      <c r="A93" s="1" t="s">
        <v>10</v>
      </c>
      <c r="B93">
        <f>g!B98</f>
        <v>0</v>
      </c>
      <c r="C93">
        <f>g!C98</f>
        <v>0</v>
      </c>
      <c r="D93">
        <f>g!D98</f>
        <v>0</v>
      </c>
      <c r="E93">
        <f>g!E98</f>
        <v>0</v>
      </c>
      <c r="F93">
        <f>g!F98</f>
        <v>0</v>
      </c>
      <c r="G93">
        <f>g!G98</f>
        <v>0</v>
      </c>
      <c r="H93">
        <f>g!H98</f>
        <v>0</v>
      </c>
      <c r="I93">
        <f>g!I98</f>
        <v>0</v>
      </c>
      <c r="J93">
        <f>g!J98</f>
        <v>0</v>
      </c>
      <c r="K93">
        <f>g!K98</f>
        <v>0</v>
      </c>
      <c r="L93">
        <f t="shared" si="2"/>
        <v>0</v>
      </c>
      <c r="N93" s="1" t="s">
        <v>10</v>
      </c>
      <c r="O93">
        <f>+B93/'Total x Ano'!$D$30</f>
        <v>0</v>
      </c>
      <c r="P93">
        <f>+C93/'Total x Ano'!$D$30</f>
        <v>0</v>
      </c>
      <c r="Q93">
        <f>+D93/'Total x Ano'!$D$30</f>
        <v>0</v>
      </c>
      <c r="R93">
        <f>+E93/'Total x Ano'!$D$30</f>
        <v>0</v>
      </c>
      <c r="S93">
        <f>+F93/'Total x Ano'!$D$30</f>
        <v>0</v>
      </c>
      <c r="T93">
        <f>+G93/'Total x Ano'!$D$30</f>
        <v>0</v>
      </c>
      <c r="U93">
        <f>+H93/'Total x Ano'!$D$30</f>
        <v>0</v>
      </c>
      <c r="V93">
        <f>+I93/'Total x Ano'!$D$30</f>
        <v>0</v>
      </c>
      <c r="W93">
        <f>+J93/'Total x Ano'!$D$30</f>
        <v>0</v>
      </c>
      <c r="X93">
        <f>+K93/'Total x Ano'!$D$30</f>
        <v>0</v>
      </c>
      <c r="Y93">
        <f>+L93/'Total x Ano'!$D$30</f>
        <v>0</v>
      </c>
    </row>
    <row r="94" spans="1:25" x14ac:dyDescent="0.25">
      <c r="A94" s="1" t="s">
        <v>9</v>
      </c>
      <c r="B94">
        <f>g!B99</f>
        <v>0</v>
      </c>
      <c r="C94">
        <f>g!C99</f>
        <v>0</v>
      </c>
      <c r="D94">
        <f>g!D99</f>
        <v>0</v>
      </c>
      <c r="E94">
        <f>g!E99</f>
        <v>0</v>
      </c>
      <c r="F94">
        <f>g!F99</f>
        <v>0</v>
      </c>
      <c r="G94">
        <f>g!G99</f>
        <v>0</v>
      </c>
      <c r="H94">
        <f>g!H99</f>
        <v>0</v>
      </c>
      <c r="I94">
        <f>g!I99</f>
        <v>0</v>
      </c>
      <c r="J94">
        <f>g!J99</f>
        <v>0</v>
      </c>
      <c r="K94">
        <f>g!K99</f>
        <v>0</v>
      </c>
      <c r="L94">
        <f t="shared" si="2"/>
        <v>0</v>
      </c>
      <c r="N94" s="1" t="s">
        <v>9</v>
      </c>
      <c r="O94">
        <f>+B94/'Total x Ano'!$D$30</f>
        <v>0</v>
      </c>
      <c r="P94">
        <f>+C94/'Total x Ano'!$D$30</f>
        <v>0</v>
      </c>
      <c r="Q94">
        <f>+D94/'Total x Ano'!$D$30</f>
        <v>0</v>
      </c>
      <c r="R94">
        <f>+E94/'Total x Ano'!$D$30</f>
        <v>0</v>
      </c>
      <c r="S94">
        <f>+F94/'Total x Ano'!$D$30</f>
        <v>0</v>
      </c>
      <c r="T94">
        <f>+G94/'Total x Ano'!$D$30</f>
        <v>0</v>
      </c>
      <c r="U94">
        <f>+H94/'Total x Ano'!$D$30</f>
        <v>0</v>
      </c>
      <c r="V94">
        <f>+I94/'Total x Ano'!$D$30</f>
        <v>0</v>
      </c>
      <c r="W94">
        <f>+J94/'Total x Ano'!$D$30</f>
        <v>0</v>
      </c>
      <c r="X94">
        <f>+K94/'Total x Ano'!$D$30</f>
        <v>0</v>
      </c>
      <c r="Y94">
        <f>+L94/'Total x Ano'!$D$30</f>
        <v>0</v>
      </c>
    </row>
    <row r="95" spans="1:25" x14ac:dyDescent="0.25">
      <c r="A95" s="1" t="s">
        <v>8</v>
      </c>
      <c r="B95">
        <f>g!B100</f>
        <v>0</v>
      </c>
      <c r="C95">
        <f>g!C100</f>
        <v>0</v>
      </c>
      <c r="D95">
        <f>g!D100</f>
        <v>1</v>
      </c>
      <c r="E95">
        <f>g!E100</f>
        <v>0</v>
      </c>
      <c r="F95">
        <f>g!F100</f>
        <v>1</v>
      </c>
      <c r="G95">
        <f>g!G100</f>
        <v>0</v>
      </c>
      <c r="H95">
        <f>g!H100</f>
        <v>0</v>
      </c>
      <c r="I95">
        <f>g!I100</f>
        <v>0</v>
      </c>
      <c r="J95">
        <f>g!J100</f>
        <v>0</v>
      </c>
      <c r="K95">
        <f>g!K100</f>
        <v>0</v>
      </c>
      <c r="L95">
        <f t="shared" si="2"/>
        <v>2</v>
      </c>
      <c r="N95" s="1" t="s">
        <v>8</v>
      </c>
      <c r="O95">
        <f>+B95/'Total x Ano'!$D$30</f>
        <v>0</v>
      </c>
      <c r="P95">
        <f>+C95/'Total x Ano'!$D$30</f>
        <v>0</v>
      </c>
      <c r="Q95">
        <f>+D95/'Total x Ano'!$D$30</f>
        <v>1.0685473099321473E-5</v>
      </c>
      <c r="R95">
        <f>+E95/'Total x Ano'!$D$30</f>
        <v>0</v>
      </c>
      <c r="S95">
        <f>+F95/'Total x Ano'!$D$30</f>
        <v>1.0685473099321473E-5</v>
      </c>
      <c r="T95">
        <f>+G95/'Total x Ano'!$D$30</f>
        <v>0</v>
      </c>
      <c r="U95">
        <f>+H95/'Total x Ano'!$D$30</f>
        <v>0</v>
      </c>
      <c r="V95">
        <f>+I95/'Total x Ano'!$D$30</f>
        <v>0</v>
      </c>
      <c r="W95">
        <f>+J95/'Total x Ano'!$D$30</f>
        <v>0</v>
      </c>
      <c r="X95">
        <f>+K95/'Total x Ano'!$D$30</f>
        <v>0</v>
      </c>
      <c r="Y95">
        <f>+L95/'Total x Ano'!$D$30</f>
        <v>2.1370946198642946E-5</v>
      </c>
    </row>
    <row r="96" spans="1:25" x14ac:dyDescent="0.25">
      <c r="A96" s="1" t="s">
        <v>7</v>
      </c>
      <c r="B96">
        <f>g!B101</f>
        <v>1</v>
      </c>
      <c r="C96">
        <f>g!C101</f>
        <v>3</v>
      </c>
      <c r="D96">
        <f>g!D101</f>
        <v>21</v>
      </c>
      <c r="E96">
        <f>g!E101</f>
        <v>1</v>
      </c>
      <c r="F96">
        <f>g!F101</f>
        <v>21</v>
      </c>
      <c r="G96">
        <f>g!G101</f>
        <v>2</v>
      </c>
      <c r="H96">
        <f>g!H101</f>
        <v>5</v>
      </c>
      <c r="I96">
        <f>g!I101</f>
        <v>0</v>
      </c>
      <c r="J96">
        <f>g!J101</f>
        <v>1</v>
      </c>
      <c r="K96">
        <f>g!K101</f>
        <v>8</v>
      </c>
      <c r="L96">
        <f t="shared" si="2"/>
        <v>63</v>
      </c>
      <c r="N96" s="1" t="s">
        <v>7</v>
      </c>
      <c r="O96">
        <f>+B96/'Total x Ano'!$D$30</f>
        <v>1.0685473099321473E-5</v>
      </c>
      <c r="P96">
        <f>+C96/'Total x Ano'!$D$30</f>
        <v>3.2056419297964418E-5</v>
      </c>
      <c r="Q96">
        <f>+D96/'Total x Ano'!$D$30</f>
        <v>2.2439493508575093E-4</v>
      </c>
      <c r="R96">
        <f>+E96/'Total x Ano'!$D$30</f>
        <v>1.0685473099321473E-5</v>
      </c>
      <c r="S96">
        <f>+F96/'Total x Ano'!$D$30</f>
        <v>2.2439493508575093E-4</v>
      </c>
      <c r="T96">
        <f>+G96/'Total x Ano'!$D$30</f>
        <v>2.1370946198642946E-5</v>
      </c>
      <c r="U96">
        <f>+H96/'Total x Ano'!$D$30</f>
        <v>5.342736549660736E-5</v>
      </c>
      <c r="V96">
        <f>+I96/'Total x Ano'!$D$30</f>
        <v>0</v>
      </c>
      <c r="W96">
        <f>+J96/'Total x Ano'!$D$30</f>
        <v>1.0685473099321473E-5</v>
      </c>
      <c r="X96">
        <f>+K96/'Total x Ano'!$D$30</f>
        <v>8.5483784794571785E-5</v>
      </c>
      <c r="Y96">
        <f>+L96/'Total x Ano'!$D$30</f>
        <v>6.7318480525725276E-4</v>
      </c>
    </row>
    <row r="97" spans="1:25" x14ac:dyDescent="0.25">
      <c r="L97" s="1"/>
    </row>
    <row r="98" spans="1:25" x14ac:dyDescent="0.25">
      <c r="L98" s="1"/>
    </row>
    <row r="99" spans="1:25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  <c r="M99" s="1"/>
      <c r="N99" s="1"/>
      <c r="O99" s="23">
        <v>2010</v>
      </c>
      <c r="P99" s="1">
        <v>2010</v>
      </c>
      <c r="Q99" s="1">
        <v>2010</v>
      </c>
      <c r="R99" s="1">
        <v>2010</v>
      </c>
      <c r="S99" s="1">
        <v>2010</v>
      </c>
      <c r="T99" s="1">
        <v>2010</v>
      </c>
      <c r="U99" s="1">
        <v>2010</v>
      </c>
      <c r="V99" s="1">
        <v>2010</v>
      </c>
      <c r="W99" s="1">
        <v>2010</v>
      </c>
      <c r="X99" s="1">
        <v>2010</v>
      </c>
      <c r="Y99" s="1">
        <v>2010</v>
      </c>
    </row>
    <row r="100" spans="1:25" x14ac:dyDescent="0.25">
      <c r="B100" s="1" t="s">
        <v>505</v>
      </c>
      <c r="C100" s="1" t="s">
        <v>550</v>
      </c>
      <c r="D100" s="1" t="s">
        <v>1</v>
      </c>
      <c r="E100" s="1" t="s">
        <v>531</v>
      </c>
      <c r="F100" s="1" t="s">
        <v>510</v>
      </c>
      <c r="G100" s="1" t="s">
        <v>537</v>
      </c>
      <c r="H100" s="1" t="s">
        <v>2</v>
      </c>
      <c r="I100" s="1" t="s">
        <v>3</v>
      </c>
      <c r="J100" s="1" t="s">
        <v>6</v>
      </c>
      <c r="K100" s="1" t="s">
        <v>533</v>
      </c>
      <c r="L100" s="1" t="s">
        <v>565</v>
      </c>
      <c r="N100" s="1"/>
      <c r="O100" s="1" t="s">
        <v>505</v>
      </c>
      <c r="P100" s="1" t="s">
        <v>541</v>
      </c>
      <c r="Q100" s="1" t="s">
        <v>1</v>
      </c>
      <c r="R100" s="1" t="s">
        <v>531</v>
      </c>
      <c r="S100" s="1" t="s">
        <v>510</v>
      </c>
      <c r="T100" s="1" t="s">
        <v>537</v>
      </c>
      <c r="U100" s="1" t="s">
        <v>2</v>
      </c>
      <c r="V100" s="1" t="s">
        <v>3</v>
      </c>
      <c r="W100" s="1" t="s">
        <v>6</v>
      </c>
      <c r="X100" s="1" t="s">
        <v>533</v>
      </c>
      <c r="Y100" s="1" t="s">
        <v>565</v>
      </c>
    </row>
    <row r="101" spans="1:25" x14ac:dyDescent="0.25">
      <c r="A101" s="1" t="s">
        <v>34</v>
      </c>
      <c r="B101">
        <f>g!B109</f>
        <v>0</v>
      </c>
      <c r="C101">
        <f>g!C109</f>
        <v>0</v>
      </c>
      <c r="D101">
        <f>g!D109</f>
        <v>0</v>
      </c>
      <c r="E101">
        <f>g!E109</f>
        <v>0</v>
      </c>
      <c r="F101">
        <f>g!F109</f>
        <v>0</v>
      </c>
      <c r="G101">
        <f>g!G109</f>
        <v>0</v>
      </c>
      <c r="H101">
        <f>g!H109</f>
        <v>0</v>
      </c>
      <c r="I101">
        <f>g!I109</f>
        <v>0</v>
      </c>
      <c r="J101">
        <f>g!J109</f>
        <v>0</v>
      </c>
      <c r="K101">
        <f>g!K109</f>
        <v>0</v>
      </c>
      <c r="L101">
        <f>SUM(B101:K101)</f>
        <v>0</v>
      </c>
      <c r="N101" s="1" t="s">
        <v>34</v>
      </c>
      <c r="O101">
        <f>+B101/'Total x Ano'!$E$30</f>
        <v>0</v>
      </c>
      <c r="P101">
        <f>+C101/'Total x Ano'!$E$30</f>
        <v>0</v>
      </c>
      <c r="Q101">
        <f>+D101/'Total x Ano'!$E$30</f>
        <v>0</v>
      </c>
      <c r="R101">
        <f>+E101/'Total x Ano'!$E$30</f>
        <v>0</v>
      </c>
      <c r="S101">
        <f>+F101/'Total x Ano'!$E$30</f>
        <v>0</v>
      </c>
      <c r="T101">
        <f>+G101/'Total x Ano'!$E$30</f>
        <v>0</v>
      </c>
      <c r="U101">
        <f>+H101/'Total x Ano'!$E$30</f>
        <v>0</v>
      </c>
      <c r="V101">
        <f>+I101/'Total x Ano'!$E$30</f>
        <v>0</v>
      </c>
      <c r="W101">
        <f>+J101/'Total x Ano'!$E$30</f>
        <v>0</v>
      </c>
      <c r="X101">
        <f>+K101/'Total x Ano'!$E$30</f>
        <v>0</v>
      </c>
      <c r="Y101">
        <f>+L101/'Total x Ano'!$E$30</f>
        <v>0</v>
      </c>
    </row>
    <row r="102" spans="1:25" x14ac:dyDescent="0.25">
      <c r="A102" s="1" t="s">
        <v>33</v>
      </c>
      <c r="B102">
        <f>g!B110</f>
        <v>0</v>
      </c>
      <c r="C102">
        <f>g!C110</f>
        <v>0</v>
      </c>
      <c r="D102">
        <f>g!D110</f>
        <v>0</v>
      </c>
      <c r="E102">
        <f>g!E110</f>
        <v>0</v>
      </c>
      <c r="F102">
        <f>g!F110</f>
        <v>0</v>
      </c>
      <c r="G102">
        <f>g!G110</f>
        <v>0</v>
      </c>
      <c r="H102">
        <f>g!H110</f>
        <v>0</v>
      </c>
      <c r="I102">
        <f>g!I110</f>
        <v>0</v>
      </c>
      <c r="J102">
        <f>g!J110</f>
        <v>0</v>
      </c>
      <c r="K102">
        <f>g!K110</f>
        <v>0</v>
      </c>
      <c r="L102">
        <f t="shared" ref="L102:L128" si="3">SUM(B102:K102)</f>
        <v>0</v>
      </c>
      <c r="N102" s="1" t="s">
        <v>33</v>
      </c>
      <c r="O102">
        <f>+B102/'Total x Ano'!$E$30</f>
        <v>0</v>
      </c>
      <c r="P102">
        <f>+C102/'Total x Ano'!$E$30</f>
        <v>0</v>
      </c>
      <c r="Q102">
        <f>+D102/'Total x Ano'!$E$30</f>
        <v>0</v>
      </c>
      <c r="R102">
        <f>+E102/'Total x Ano'!$E$30</f>
        <v>0</v>
      </c>
      <c r="S102">
        <f>+F102/'Total x Ano'!$E$30</f>
        <v>0</v>
      </c>
      <c r="T102">
        <f>+G102/'Total x Ano'!$E$30</f>
        <v>0</v>
      </c>
      <c r="U102">
        <f>+H102/'Total x Ano'!$E$30</f>
        <v>0</v>
      </c>
      <c r="V102">
        <f>+I102/'Total x Ano'!$E$30</f>
        <v>0</v>
      </c>
      <c r="W102">
        <f>+J102/'Total x Ano'!$E$30</f>
        <v>0</v>
      </c>
      <c r="X102">
        <f>+K102/'Total x Ano'!$E$30</f>
        <v>0</v>
      </c>
      <c r="Y102">
        <f>+L102/'Total x Ano'!$E$30</f>
        <v>0</v>
      </c>
    </row>
    <row r="103" spans="1:25" x14ac:dyDescent="0.25">
      <c r="A103" s="1" t="s">
        <v>32</v>
      </c>
      <c r="B103">
        <f>g!B111</f>
        <v>0</v>
      </c>
      <c r="C103">
        <f>g!C111</f>
        <v>0</v>
      </c>
      <c r="D103">
        <f>g!D111</f>
        <v>0</v>
      </c>
      <c r="E103">
        <f>g!E111</f>
        <v>0</v>
      </c>
      <c r="F103">
        <f>g!F111</f>
        <v>0</v>
      </c>
      <c r="G103">
        <f>g!G111</f>
        <v>0</v>
      </c>
      <c r="H103">
        <f>g!H111</f>
        <v>0</v>
      </c>
      <c r="I103">
        <f>g!I111</f>
        <v>0</v>
      </c>
      <c r="J103">
        <f>g!J111</f>
        <v>0</v>
      </c>
      <c r="K103">
        <f>g!K111</f>
        <v>0</v>
      </c>
      <c r="L103">
        <f t="shared" si="3"/>
        <v>0</v>
      </c>
      <c r="N103" s="1" t="s">
        <v>32</v>
      </c>
      <c r="O103">
        <f>+B103/'Total x Ano'!$E$30</f>
        <v>0</v>
      </c>
      <c r="P103">
        <f>+C103/'Total x Ano'!$E$30</f>
        <v>0</v>
      </c>
      <c r="Q103">
        <f>+D103/'Total x Ano'!$E$30</f>
        <v>0</v>
      </c>
      <c r="R103">
        <f>+E103/'Total x Ano'!$E$30</f>
        <v>0</v>
      </c>
      <c r="S103">
        <f>+F103/'Total x Ano'!$E$30</f>
        <v>0</v>
      </c>
      <c r="T103">
        <f>+G103/'Total x Ano'!$E$30</f>
        <v>0</v>
      </c>
      <c r="U103">
        <f>+H103/'Total x Ano'!$E$30</f>
        <v>0</v>
      </c>
      <c r="V103">
        <f>+I103/'Total x Ano'!$E$30</f>
        <v>0</v>
      </c>
      <c r="W103">
        <f>+J103/'Total x Ano'!$E$30</f>
        <v>0</v>
      </c>
      <c r="X103">
        <f>+K103/'Total x Ano'!$E$30</f>
        <v>0</v>
      </c>
      <c r="Y103">
        <f>+L103/'Total x Ano'!$E$30</f>
        <v>0</v>
      </c>
    </row>
    <row r="104" spans="1:25" x14ac:dyDescent="0.25">
      <c r="A104" s="1" t="s">
        <v>31</v>
      </c>
      <c r="B104">
        <f>g!B112</f>
        <v>0</v>
      </c>
      <c r="C104">
        <f>g!C112</f>
        <v>0</v>
      </c>
      <c r="D104">
        <f>g!D112</f>
        <v>0</v>
      </c>
      <c r="E104">
        <f>g!E112</f>
        <v>0</v>
      </c>
      <c r="F104">
        <f>g!F112</f>
        <v>0</v>
      </c>
      <c r="G104">
        <f>g!G112</f>
        <v>0</v>
      </c>
      <c r="H104">
        <f>g!H112</f>
        <v>0</v>
      </c>
      <c r="I104">
        <f>g!I112</f>
        <v>0</v>
      </c>
      <c r="J104">
        <f>g!J112</f>
        <v>0</v>
      </c>
      <c r="K104">
        <f>g!K112</f>
        <v>0</v>
      </c>
      <c r="L104">
        <f t="shared" si="3"/>
        <v>0</v>
      </c>
      <c r="N104" s="1" t="s">
        <v>31</v>
      </c>
      <c r="O104">
        <f>+B104/'Total x Ano'!$E$30</f>
        <v>0</v>
      </c>
      <c r="P104">
        <f>+C104/'Total x Ano'!$E$30</f>
        <v>0</v>
      </c>
      <c r="Q104">
        <f>+D104/'Total x Ano'!$E$30</f>
        <v>0</v>
      </c>
      <c r="R104">
        <f>+E104/'Total x Ano'!$E$30</f>
        <v>0</v>
      </c>
      <c r="S104">
        <f>+F104/'Total x Ano'!$E$30</f>
        <v>0</v>
      </c>
      <c r="T104">
        <f>+G104/'Total x Ano'!$E$30</f>
        <v>0</v>
      </c>
      <c r="U104">
        <f>+H104/'Total x Ano'!$E$30</f>
        <v>0</v>
      </c>
      <c r="V104">
        <f>+I104/'Total x Ano'!$E$30</f>
        <v>0</v>
      </c>
      <c r="W104">
        <f>+J104/'Total x Ano'!$E$30</f>
        <v>0</v>
      </c>
      <c r="X104">
        <f>+K104/'Total x Ano'!$E$30</f>
        <v>0</v>
      </c>
      <c r="Y104">
        <f>+L104/'Total x Ano'!$E$30</f>
        <v>0</v>
      </c>
    </row>
    <row r="105" spans="1:25" x14ac:dyDescent="0.25">
      <c r="A105" s="1" t="s">
        <v>30</v>
      </c>
      <c r="B105">
        <f>g!B113</f>
        <v>0</v>
      </c>
      <c r="C105">
        <f>g!C113</f>
        <v>0</v>
      </c>
      <c r="D105">
        <f>g!D113</f>
        <v>0</v>
      </c>
      <c r="E105">
        <f>g!E113</f>
        <v>0</v>
      </c>
      <c r="F105">
        <f>g!F113</f>
        <v>0</v>
      </c>
      <c r="G105">
        <f>g!G113</f>
        <v>0</v>
      </c>
      <c r="H105">
        <f>g!H113</f>
        <v>0</v>
      </c>
      <c r="I105">
        <f>g!I113</f>
        <v>0</v>
      </c>
      <c r="J105">
        <f>g!J113</f>
        <v>0</v>
      </c>
      <c r="K105">
        <f>g!K113</f>
        <v>0</v>
      </c>
      <c r="L105">
        <f t="shared" si="3"/>
        <v>0</v>
      </c>
      <c r="N105" s="1" t="s">
        <v>30</v>
      </c>
      <c r="O105">
        <f>+B105/'Total x Ano'!$E$30</f>
        <v>0</v>
      </c>
      <c r="P105">
        <f>+C105/'Total x Ano'!$E$30</f>
        <v>0</v>
      </c>
      <c r="Q105">
        <f>+D105/'Total x Ano'!$E$30</f>
        <v>0</v>
      </c>
      <c r="R105">
        <f>+E105/'Total x Ano'!$E$30</f>
        <v>0</v>
      </c>
      <c r="S105">
        <f>+F105/'Total x Ano'!$E$30</f>
        <v>0</v>
      </c>
      <c r="T105">
        <f>+G105/'Total x Ano'!$E$30</f>
        <v>0</v>
      </c>
      <c r="U105">
        <f>+H105/'Total x Ano'!$E$30</f>
        <v>0</v>
      </c>
      <c r="V105">
        <f>+I105/'Total x Ano'!$E$30</f>
        <v>0</v>
      </c>
      <c r="W105">
        <f>+J105/'Total x Ano'!$E$30</f>
        <v>0</v>
      </c>
      <c r="X105">
        <f>+K105/'Total x Ano'!$E$30</f>
        <v>0</v>
      </c>
      <c r="Y105">
        <f>+L105/'Total x Ano'!$E$30</f>
        <v>0</v>
      </c>
    </row>
    <row r="106" spans="1:25" x14ac:dyDescent="0.25">
      <c r="A106" s="1" t="s">
        <v>29</v>
      </c>
      <c r="B106">
        <f>g!B114</f>
        <v>0</v>
      </c>
      <c r="C106">
        <f>g!C114</f>
        <v>0</v>
      </c>
      <c r="D106">
        <f>g!D114</f>
        <v>0</v>
      </c>
      <c r="E106">
        <f>g!E114</f>
        <v>0</v>
      </c>
      <c r="F106">
        <f>g!F114</f>
        <v>0</v>
      </c>
      <c r="G106">
        <f>g!G114</f>
        <v>0</v>
      </c>
      <c r="H106">
        <f>g!H114</f>
        <v>0</v>
      </c>
      <c r="I106">
        <f>g!I114</f>
        <v>0</v>
      </c>
      <c r="J106">
        <f>g!J114</f>
        <v>0</v>
      </c>
      <c r="K106">
        <f>g!K114</f>
        <v>0</v>
      </c>
      <c r="L106">
        <f t="shared" si="3"/>
        <v>0</v>
      </c>
      <c r="N106" s="1" t="s">
        <v>29</v>
      </c>
      <c r="O106">
        <f>+B106/'Total x Ano'!$E$30</f>
        <v>0</v>
      </c>
      <c r="P106">
        <f>+C106/'Total x Ano'!$E$30</f>
        <v>0</v>
      </c>
      <c r="Q106">
        <f>+D106/'Total x Ano'!$E$30</f>
        <v>0</v>
      </c>
      <c r="R106">
        <f>+E106/'Total x Ano'!$E$30</f>
        <v>0</v>
      </c>
      <c r="S106">
        <f>+F106/'Total x Ano'!$E$30</f>
        <v>0</v>
      </c>
      <c r="T106">
        <f>+G106/'Total x Ano'!$E$30</f>
        <v>0</v>
      </c>
      <c r="U106">
        <f>+H106/'Total x Ano'!$E$30</f>
        <v>0</v>
      </c>
      <c r="V106">
        <f>+I106/'Total x Ano'!$E$30</f>
        <v>0</v>
      </c>
      <c r="W106">
        <f>+J106/'Total x Ano'!$E$30</f>
        <v>0</v>
      </c>
      <c r="X106">
        <f>+K106/'Total x Ano'!$E$30</f>
        <v>0</v>
      </c>
      <c r="Y106">
        <f>+L106/'Total x Ano'!$E$30</f>
        <v>0</v>
      </c>
    </row>
    <row r="107" spans="1:25" x14ac:dyDescent="0.25">
      <c r="A107" s="1" t="s">
        <v>28</v>
      </c>
      <c r="B107">
        <f>g!B115</f>
        <v>0</v>
      </c>
      <c r="C107">
        <f>g!C115</f>
        <v>0</v>
      </c>
      <c r="D107">
        <f>g!D115</f>
        <v>0</v>
      </c>
      <c r="E107">
        <f>g!E115</f>
        <v>0</v>
      </c>
      <c r="F107">
        <f>g!F115</f>
        <v>0</v>
      </c>
      <c r="G107">
        <f>g!G115</f>
        <v>0</v>
      </c>
      <c r="H107">
        <f>g!H115</f>
        <v>0</v>
      </c>
      <c r="I107">
        <f>g!I115</f>
        <v>0</v>
      </c>
      <c r="J107">
        <f>g!J115</f>
        <v>0</v>
      </c>
      <c r="K107">
        <f>g!K115</f>
        <v>0</v>
      </c>
      <c r="L107">
        <f t="shared" si="3"/>
        <v>0</v>
      </c>
      <c r="N107" s="1" t="s">
        <v>28</v>
      </c>
      <c r="O107">
        <f>+B107/'Total x Ano'!$E$30</f>
        <v>0</v>
      </c>
      <c r="P107">
        <f>+C107/'Total x Ano'!$E$30</f>
        <v>0</v>
      </c>
      <c r="Q107">
        <f>+D107/'Total x Ano'!$E$30</f>
        <v>0</v>
      </c>
      <c r="R107">
        <f>+E107/'Total x Ano'!$E$30</f>
        <v>0</v>
      </c>
      <c r="S107">
        <f>+F107/'Total x Ano'!$E$30</f>
        <v>0</v>
      </c>
      <c r="T107">
        <f>+G107/'Total x Ano'!$E$30</f>
        <v>0</v>
      </c>
      <c r="U107">
        <f>+H107/'Total x Ano'!$E$30</f>
        <v>0</v>
      </c>
      <c r="V107">
        <f>+I107/'Total x Ano'!$E$30</f>
        <v>0</v>
      </c>
      <c r="W107">
        <f>+J107/'Total x Ano'!$E$30</f>
        <v>0</v>
      </c>
      <c r="X107">
        <f>+K107/'Total x Ano'!$E$30</f>
        <v>0</v>
      </c>
      <c r="Y107">
        <f>+L107/'Total x Ano'!$E$30</f>
        <v>0</v>
      </c>
    </row>
    <row r="108" spans="1:25" x14ac:dyDescent="0.25">
      <c r="A108" s="1" t="s">
        <v>27</v>
      </c>
      <c r="B108">
        <f>g!B116</f>
        <v>0</v>
      </c>
      <c r="C108">
        <f>g!C116</f>
        <v>0</v>
      </c>
      <c r="D108">
        <f>g!D116</f>
        <v>0</v>
      </c>
      <c r="E108">
        <f>g!E116</f>
        <v>0</v>
      </c>
      <c r="F108">
        <f>g!F116</f>
        <v>0</v>
      </c>
      <c r="G108">
        <f>g!G116</f>
        <v>0</v>
      </c>
      <c r="H108">
        <f>g!H116</f>
        <v>0</v>
      </c>
      <c r="I108">
        <f>g!I116</f>
        <v>0</v>
      </c>
      <c r="J108">
        <f>g!J116</f>
        <v>0</v>
      </c>
      <c r="K108">
        <f>g!K116</f>
        <v>0</v>
      </c>
      <c r="L108">
        <f t="shared" si="3"/>
        <v>0</v>
      </c>
      <c r="N108" s="1" t="s">
        <v>27</v>
      </c>
      <c r="O108">
        <f>+B108/'Total x Ano'!$E$30</f>
        <v>0</v>
      </c>
      <c r="P108">
        <f>+C108/'Total x Ano'!$E$30</f>
        <v>0</v>
      </c>
      <c r="Q108">
        <f>+D108/'Total x Ano'!$E$30</f>
        <v>0</v>
      </c>
      <c r="R108">
        <f>+E108/'Total x Ano'!$E$30</f>
        <v>0</v>
      </c>
      <c r="S108">
        <f>+F108/'Total x Ano'!$E$30</f>
        <v>0</v>
      </c>
      <c r="T108">
        <f>+G108/'Total x Ano'!$E$30</f>
        <v>0</v>
      </c>
      <c r="U108">
        <f>+H108/'Total x Ano'!$E$30</f>
        <v>0</v>
      </c>
      <c r="V108">
        <f>+I108/'Total x Ano'!$E$30</f>
        <v>0</v>
      </c>
      <c r="W108">
        <f>+J108/'Total x Ano'!$E$30</f>
        <v>0</v>
      </c>
      <c r="X108">
        <f>+K108/'Total x Ano'!$E$30</f>
        <v>0</v>
      </c>
      <c r="Y108">
        <f>+L108/'Total x Ano'!$E$30</f>
        <v>0</v>
      </c>
    </row>
    <row r="109" spans="1:25" x14ac:dyDescent="0.25">
      <c r="A109" s="1" t="s">
        <v>26</v>
      </c>
      <c r="B109">
        <f>g!B117</f>
        <v>0</v>
      </c>
      <c r="C109">
        <f>g!C117</f>
        <v>0</v>
      </c>
      <c r="D109">
        <f>g!D117</f>
        <v>0</v>
      </c>
      <c r="E109">
        <f>g!E117</f>
        <v>0</v>
      </c>
      <c r="F109">
        <f>g!F117</f>
        <v>0</v>
      </c>
      <c r="G109">
        <f>g!G117</f>
        <v>0</v>
      </c>
      <c r="H109">
        <f>g!H117</f>
        <v>0</v>
      </c>
      <c r="I109">
        <f>g!I117</f>
        <v>0</v>
      </c>
      <c r="J109">
        <f>g!J117</f>
        <v>0</v>
      </c>
      <c r="K109">
        <f>g!K117</f>
        <v>0</v>
      </c>
      <c r="L109">
        <f t="shared" si="3"/>
        <v>0</v>
      </c>
      <c r="N109" s="1" t="s">
        <v>26</v>
      </c>
      <c r="O109">
        <f>+B109/'Total x Ano'!$E$30</f>
        <v>0</v>
      </c>
      <c r="P109">
        <f>+C109/'Total x Ano'!$E$30</f>
        <v>0</v>
      </c>
      <c r="Q109">
        <f>+D109/'Total x Ano'!$E$30</f>
        <v>0</v>
      </c>
      <c r="R109">
        <f>+E109/'Total x Ano'!$E$30</f>
        <v>0</v>
      </c>
      <c r="S109">
        <f>+F109/'Total x Ano'!$E$30</f>
        <v>0</v>
      </c>
      <c r="T109">
        <f>+G109/'Total x Ano'!$E$30</f>
        <v>0</v>
      </c>
      <c r="U109">
        <f>+H109/'Total x Ano'!$E$30</f>
        <v>0</v>
      </c>
      <c r="V109">
        <f>+I109/'Total x Ano'!$E$30</f>
        <v>0</v>
      </c>
      <c r="W109">
        <f>+J109/'Total x Ano'!$E$30</f>
        <v>0</v>
      </c>
      <c r="X109">
        <f>+K109/'Total x Ano'!$E$30</f>
        <v>0</v>
      </c>
      <c r="Y109">
        <f>+L109/'Total x Ano'!$E$30</f>
        <v>0</v>
      </c>
    </row>
    <row r="110" spans="1:25" x14ac:dyDescent="0.25">
      <c r="A110" s="1" t="s">
        <v>25</v>
      </c>
      <c r="B110">
        <f>g!B118</f>
        <v>0</v>
      </c>
      <c r="C110">
        <f>g!C118</f>
        <v>0</v>
      </c>
      <c r="D110">
        <f>g!D118</f>
        <v>0</v>
      </c>
      <c r="E110">
        <f>g!E118</f>
        <v>0</v>
      </c>
      <c r="F110">
        <f>g!F118</f>
        <v>0</v>
      </c>
      <c r="G110">
        <f>g!G118</f>
        <v>0</v>
      </c>
      <c r="H110">
        <f>g!H118</f>
        <v>1</v>
      </c>
      <c r="I110">
        <f>g!I118</f>
        <v>0</v>
      </c>
      <c r="J110">
        <f>g!J118</f>
        <v>0</v>
      </c>
      <c r="K110">
        <f>g!K118</f>
        <v>0</v>
      </c>
      <c r="L110">
        <f t="shared" si="3"/>
        <v>1</v>
      </c>
      <c r="N110" s="1" t="s">
        <v>25</v>
      </c>
      <c r="O110">
        <f>+B110/'Total x Ano'!$E$30</f>
        <v>0</v>
      </c>
      <c r="P110">
        <f>+C110/'Total x Ano'!$E$30</f>
        <v>0</v>
      </c>
      <c r="Q110">
        <f>+D110/'Total x Ano'!$E$30</f>
        <v>0</v>
      </c>
      <c r="R110">
        <f>+E110/'Total x Ano'!$E$30</f>
        <v>0</v>
      </c>
      <c r="S110">
        <f>+F110/'Total x Ano'!$E$30</f>
        <v>0</v>
      </c>
      <c r="T110">
        <f>+G110/'Total x Ano'!$E$30</f>
        <v>0</v>
      </c>
      <c r="U110">
        <f>+H110/'Total x Ano'!$E$30</f>
        <v>1.0253781081773904E-5</v>
      </c>
      <c r="V110">
        <f>+I110/'Total x Ano'!$E$30</f>
        <v>0</v>
      </c>
      <c r="W110">
        <f>+J110/'Total x Ano'!$E$30</f>
        <v>0</v>
      </c>
      <c r="X110">
        <f>+K110/'Total x Ano'!$E$30</f>
        <v>0</v>
      </c>
      <c r="Y110">
        <f>+L110/'Total x Ano'!$E$30</f>
        <v>1.0253781081773904E-5</v>
      </c>
    </row>
    <row r="111" spans="1:25" x14ac:dyDescent="0.25">
      <c r="A111" s="1" t="s">
        <v>24</v>
      </c>
      <c r="B111">
        <f>g!B119</f>
        <v>0</v>
      </c>
      <c r="C111">
        <f>g!C119</f>
        <v>0</v>
      </c>
      <c r="D111">
        <f>g!D119</f>
        <v>0</v>
      </c>
      <c r="E111">
        <f>g!E119</f>
        <v>0</v>
      </c>
      <c r="F111">
        <f>g!F119</f>
        <v>0</v>
      </c>
      <c r="G111">
        <f>g!G119</f>
        <v>0</v>
      </c>
      <c r="H111">
        <f>g!H119</f>
        <v>0</v>
      </c>
      <c r="I111">
        <f>g!I119</f>
        <v>0</v>
      </c>
      <c r="J111">
        <f>g!J119</f>
        <v>0</v>
      </c>
      <c r="K111">
        <f>g!K119</f>
        <v>0</v>
      </c>
      <c r="L111">
        <f t="shared" si="3"/>
        <v>0</v>
      </c>
      <c r="N111" s="1" t="s">
        <v>24</v>
      </c>
      <c r="O111">
        <f>+B111/'Total x Ano'!$E$30</f>
        <v>0</v>
      </c>
      <c r="P111">
        <f>+C111/'Total x Ano'!$E$30</f>
        <v>0</v>
      </c>
      <c r="Q111">
        <f>+D111/'Total x Ano'!$E$30</f>
        <v>0</v>
      </c>
      <c r="R111">
        <f>+E111/'Total x Ano'!$E$30</f>
        <v>0</v>
      </c>
      <c r="S111">
        <f>+F111/'Total x Ano'!$E$30</f>
        <v>0</v>
      </c>
      <c r="T111">
        <f>+G111/'Total x Ano'!$E$30</f>
        <v>0</v>
      </c>
      <c r="U111">
        <f>+H111/'Total x Ano'!$E$30</f>
        <v>0</v>
      </c>
      <c r="V111">
        <f>+I111/'Total x Ano'!$E$30</f>
        <v>0</v>
      </c>
      <c r="W111">
        <f>+J111/'Total x Ano'!$E$30</f>
        <v>0</v>
      </c>
      <c r="X111">
        <f>+K111/'Total x Ano'!$E$30</f>
        <v>0</v>
      </c>
      <c r="Y111">
        <f>+L111/'Total x Ano'!$E$30</f>
        <v>0</v>
      </c>
    </row>
    <row r="112" spans="1:25" x14ac:dyDescent="0.25">
      <c r="A112" s="1" t="s">
        <v>23</v>
      </c>
      <c r="B112">
        <f>g!B120</f>
        <v>0</v>
      </c>
      <c r="C112">
        <f>g!C120</f>
        <v>0</v>
      </c>
      <c r="D112">
        <f>g!D120</f>
        <v>0</v>
      </c>
      <c r="E112">
        <f>g!E120</f>
        <v>0</v>
      </c>
      <c r="F112">
        <f>g!F120</f>
        <v>0</v>
      </c>
      <c r="G112">
        <f>g!G120</f>
        <v>0</v>
      </c>
      <c r="H112">
        <f>g!H120</f>
        <v>0</v>
      </c>
      <c r="I112">
        <f>g!I120</f>
        <v>0</v>
      </c>
      <c r="J112">
        <f>g!J120</f>
        <v>0</v>
      </c>
      <c r="K112">
        <f>g!K120</f>
        <v>0</v>
      </c>
      <c r="L112">
        <f t="shared" si="3"/>
        <v>0</v>
      </c>
      <c r="N112" s="1" t="s">
        <v>23</v>
      </c>
      <c r="O112">
        <f>+B112/'Total x Ano'!$E$30</f>
        <v>0</v>
      </c>
      <c r="P112">
        <f>+C112/'Total x Ano'!$E$30</f>
        <v>0</v>
      </c>
      <c r="Q112">
        <f>+D112/'Total x Ano'!$E$30</f>
        <v>0</v>
      </c>
      <c r="R112">
        <f>+E112/'Total x Ano'!$E$30</f>
        <v>0</v>
      </c>
      <c r="S112">
        <f>+F112/'Total x Ano'!$E$30</f>
        <v>0</v>
      </c>
      <c r="T112">
        <f>+G112/'Total x Ano'!$E$30</f>
        <v>0</v>
      </c>
      <c r="U112">
        <f>+H112/'Total x Ano'!$E$30</f>
        <v>0</v>
      </c>
      <c r="V112">
        <f>+I112/'Total x Ano'!$E$30</f>
        <v>0</v>
      </c>
      <c r="W112">
        <f>+J112/'Total x Ano'!$E$30</f>
        <v>0</v>
      </c>
      <c r="X112">
        <f>+K112/'Total x Ano'!$E$30</f>
        <v>0</v>
      </c>
      <c r="Y112">
        <f>+L112/'Total x Ano'!$E$30</f>
        <v>0</v>
      </c>
    </row>
    <row r="113" spans="1:25" x14ac:dyDescent="0.25">
      <c r="A113" s="1" t="s">
        <v>22</v>
      </c>
      <c r="B113">
        <f>g!B121</f>
        <v>1</v>
      </c>
      <c r="C113">
        <f>g!C121</f>
        <v>1</v>
      </c>
      <c r="D113">
        <f>g!D121</f>
        <v>0</v>
      </c>
      <c r="E113">
        <f>g!E121</f>
        <v>0</v>
      </c>
      <c r="F113">
        <f>g!F121</f>
        <v>1</v>
      </c>
      <c r="G113">
        <f>g!G121</f>
        <v>0</v>
      </c>
      <c r="H113">
        <f>g!H121</f>
        <v>0</v>
      </c>
      <c r="I113">
        <f>g!I121</f>
        <v>0</v>
      </c>
      <c r="J113">
        <f>g!J121</f>
        <v>0</v>
      </c>
      <c r="K113">
        <f>g!K121</f>
        <v>0</v>
      </c>
      <c r="L113">
        <f t="shared" si="3"/>
        <v>3</v>
      </c>
      <c r="N113" s="1" t="s">
        <v>22</v>
      </c>
      <c r="O113">
        <f>+B113/'Total x Ano'!$E$30</f>
        <v>1.0253781081773904E-5</v>
      </c>
      <c r="P113">
        <f>+C113/'Total x Ano'!$E$30</f>
        <v>1.0253781081773904E-5</v>
      </c>
      <c r="Q113">
        <f>+D113/'Total x Ano'!$E$30</f>
        <v>0</v>
      </c>
      <c r="R113">
        <f>+E113/'Total x Ano'!$E$30</f>
        <v>0</v>
      </c>
      <c r="S113">
        <f>+F113/'Total x Ano'!$E$30</f>
        <v>1.0253781081773904E-5</v>
      </c>
      <c r="T113">
        <f>+G113/'Total x Ano'!$E$30</f>
        <v>0</v>
      </c>
      <c r="U113">
        <f>+H113/'Total x Ano'!$E$30</f>
        <v>0</v>
      </c>
      <c r="V113">
        <f>+I113/'Total x Ano'!$E$30</f>
        <v>0</v>
      </c>
      <c r="W113">
        <f>+J113/'Total x Ano'!$E$30</f>
        <v>0</v>
      </c>
      <c r="X113">
        <f>+K113/'Total x Ano'!$E$30</f>
        <v>0</v>
      </c>
      <c r="Y113">
        <f>+L113/'Total x Ano'!$E$30</f>
        <v>3.0761343245321711E-5</v>
      </c>
    </row>
    <row r="114" spans="1:25" x14ac:dyDescent="0.25">
      <c r="A114" s="1" t="s">
        <v>21</v>
      </c>
      <c r="B114">
        <f>g!B122</f>
        <v>0</v>
      </c>
      <c r="C114">
        <f>g!C122</f>
        <v>0</v>
      </c>
      <c r="D114">
        <f>g!D122</f>
        <v>0</v>
      </c>
      <c r="E114">
        <f>g!E122</f>
        <v>0</v>
      </c>
      <c r="F114">
        <f>g!F122</f>
        <v>0</v>
      </c>
      <c r="G114">
        <f>g!G122</f>
        <v>0</v>
      </c>
      <c r="H114">
        <f>g!H122</f>
        <v>0</v>
      </c>
      <c r="I114">
        <f>g!I122</f>
        <v>0</v>
      </c>
      <c r="J114">
        <f>g!J122</f>
        <v>0</v>
      </c>
      <c r="K114">
        <f>g!K122</f>
        <v>0</v>
      </c>
      <c r="L114">
        <f t="shared" si="3"/>
        <v>0</v>
      </c>
      <c r="N114" s="1" t="s">
        <v>21</v>
      </c>
      <c r="O114">
        <f>+B114/'Total x Ano'!$E$30</f>
        <v>0</v>
      </c>
      <c r="P114">
        <f>+C114/'Total x Ano'!$E$30</f>
        <v>0</v>
      </c>
      <c r="Q114">
        <f>+D114/'Total x Ano'!$E$30</f>
        <v>0</v>
      </c>
      <c r="R114">
        <f>+E114/'Total x Ano'!$E$30</f>
        <v>0</v>
      </c>
      <c r="S114">
        <f>+F114/'Total x Ano'!$E$30</f>
        <v>0</v>
      </c>
      <c r="T114">
        <f>+G114/'Total x Ano'!$E$30</f>
        <v>0</v>
      </c>
      <c r="U114">
        <f>+H114/'Total x Ano'!$E$30</f>
        <v>0</v>
      </c>
      <c r="V114">
        <f>+I114/'Total x Ano'!$E$30</f>
        <v>0</v>
      </c>
      <c r="W114">
        <f>+J114/'Total x Ano'!$E$30</f>
        <v>0</v>
      </c>
      <c r="X114">
        <f>+K114/'Total x Ano'!$E$30</f>
        <v>0</v>
      </c>
      <c r="Y114">
        <f>+L114/'Total x Ano'!$E$30</f>
        <v>0</v>
      </c>
    </row>
    <row r="115" spans="1:25" x14ac:dyDescent="0.25">
      <c r="A115" s="1" t="s">
        <v>20</v>
      </c>
      <c r="B115">
        <f>g!B123</f>
        <v>0</v>
      </c>
      <c r="C115">
        <f>g!C123</f>
        <v>0</v>
      </c>
      <c r="D115">
        <f>g!D123</f>
        <v>0</v>
      </c>
      <c r="E115">
        <f>g!E123</f>
        <v>0</v>
      </c>
      <c r="F115">
        <f>g!F123</f>
        <v>0</v>
      </c>
      <c r="G115">
        <f>g!G123</f>
        <v>0</v>
      </c>
      <c r="H115">
        <f>g!H123</f>
        <v>0</v>
      </c>
      <c r="I115">
        <f>g!I123</f>
        <v>0</v>
      </c>
      <c r="J115">
        <f>g!J123</f>
        <v>0</v>
      </c>
      <c r="K115">
        <f>g!K123</f>
        <v>0</v>
      </c>
      <c r="L115">
        <f t="shared" si="3"/>
        <v>0</v>
      </c>
      <c r="N115" s="1" t="s">
        <v>20</v>
      </c>
      <c r="O115">
        <f>+B115/'Total x Ano'!$E$30</f>
        <v>0</v>
      </c>
      <c r="P115">
        <f>+C115/'Total x Ano'!$E$30</f>
        <v>0</v>
      </c>
      <c r="Q115">
        <f>+D115/'Total x Ano'!$E$30</f>
        <v>0</v>
      </c>
      <c r="R115">
        <f>+E115/'Total x Ano'!$E$30</f>
        <v>0</v>
      </c>
      <c r="S115">
        <f>+F115/'Total x Ano'!$E$30</f>
        <v>0</v>
      </c>
      <c r="T115">
        <f>+G115/'Total x Ano'!$E$30</f>
        <v>0</v>
      </c>
      <c r="U115">
        <f>+H115/'Total x Ano'!$E$30</f>
        <v>0</v>
      </c>
      <c r="V115">
        <f>+I115/'Total x Ano'!$E$30</f>
        <v>0</v>
      </c>
      <c r="W115">
        <f>+J115/'Total x Ano'!$E$30</f>
        <v>0</v>
      </c>
      <c r="X115">
        <f>+K115/'Total x Ano'!$E$30</f>
        <v>0</v>
      </c>
      <c r="Y115">
        <f>+L115/'Total x Ano'!$E$30</f>
        <v>0</v>
      </c>
    </row>
    <row r="116" spans="1:25" x14ac:dyDescent="0.25">
      <c r="A116" s="1" t="s">
        <v>19</v>
      </c>
      <c r="B116">
        <f>g!B124</f>
        <v>0</v>
      </c>
      <c r="C116">
        <f>g!C124</f>
        <v>0</v>
      </c>
      <c r="D116">
        <f>g!D124</f>
        <v>0</v>
      </c>
      <c r="E116">
        <f>g!E124</f>
        <v>0</v>
      </c>
      <c r="F116">
        <f>g!F124</f>
        <v>1</v>
      </c>
      <c r="G116">
        <f>g!G124</f>
        <v>0</v>
      </c>
      <c r="H116">
        <f>g!H124</f>
        <v>0</v>
      </c>
      <c r="I116">
        <f>g!I124</f>
        <v>0</v>
      </c>
      <c r="J116">
        <f>g!J124</f>
        <v>0</v>
      </c>
      <c r="K116">
        <f>g!K124</f>
        <v>0</v>
      </c>
      <c r="L116">
        <f t="shared" si="3"/>
        <v>1</v>
      </c>
      <c r="N116" s="1" t="s">
        <v>19</v>
      </c>
      <c r="O116">
        <f>+B116/'Total x Ano'!$E$30</f>
        <v>0</v>
      </c>
      <c r="P116">
        <f>+C116/'Total x Ano'!$E$30</f>
        <v>0</v>
      </c>
      <c r="Q116">
        <f>+D116/'Total x Ano'!$E$30</f>
        <v>0</v>
      </c>
      <c r="R116">
        <f>+E116/'Total x Ano'!$E$30</f>
        <v>0</v>
      </c>
      <c r="S116">
        <f>+F116/'Total x Ano'!$E$30</f>
        <v>1.0253781081773904E-5</v>
      </c>
      <c r="T116">
        <f>+G116/'Total x Ano'!$E$30</f>
        <v>0</v>
      </c>
      <c r="U116">
        <f>+H116/'Total x Ano'!$E$30</f>
        <v>0</v>
      </c>
      <c r="V116">
        <f>+I116/'Total x Ano'!$E$30</f>
        <v>0</v>
      </c>
      <c r="W116">
        <f>+J116/'Total x Ano'!$E$30</f>
        <v>0</v>
      </c>
      <c r="X116">
        <f>+K116/'Total x Ano'!$E$30</f>
        <v>0</v>
      </c>
      <c r="Y116">
        <f>+L116/'Total x Ano'!$E$30</f>
        <v>1.0253781081773904E-5</v>
      </c>
    </row>
    <row r="117" spans="1:25" x14ac:dyDescent="0.25">
      <c r="A117" s="1" t="s">
        <v>18</v>
      </c>
      <c r="B117">
        <f>g!B125</f>
        <v>1</v>
      </c>
      <c r="C117">
        <f>g!C125</f>
        <v>0</v>
      </c>
      <c r="D117">
        <f>g!D125</f>
        <v>1</v>
      </c>
      <c r="E117">
        <f>g!E125</f>
        <v>0</v>
      </c>
      <c r="F117">
        <f>g!F125</f>
        <v>2</v>
      </c>
      <c r="G117">
        <f>g!G125</f>
        <v>0</v>
      </c>
      <c r="H117">
        <f>g!H125</f>
        <v>0</v>
      </c>
      <c r="I117">
        <f>g!I125</f>
        <v>0</v>
      </c>
      <c r="J117">
        <f>g!J125</f>
        <v>0</v>
      </c>
      <c r="K117">
        <f>g!K125</f>
        <v>0</v>
      </c>
      <c r="L117">
        <f t="shared" si="3"/>
        <v>4</v>
      </c>
      <c r="N117" s="1" t="s">
        <v>18</v>
      </c>
      <c r="O117">
        <f>+B117/'Total x Ano'!$E$30</f>
        <v>1.0253781081773904E-5</v>
      </c>
      <c r="P117">
        <f>+C117/'Total x Ano'!$E$30</f>
        <v>0</v>
      </c>
      <c r="Q117">
        <f>+D117/'Total x Ano'!$E$30</f>
        <v>1.0253781081773904E-5</v>
      </c>
      <c r="R117">
        <f>+E117/'Total x Ano'!$E$30</f>
        <v>0</v>
      </c>
      <c r="S117">
        <f>+F117/'Total x Ano'!$E$30</f>
        <v>2.0507562163547808E-5</v>
      </c>
      <c r="T117">
        <f>+G117/'Total x Ano'!$E$30</f>
        <v>0</v>
      </c>
      <c r="U117">
        <f>+H117/'Total x Ano'!$E$30</f>
        <v>0</v>
      </c>
      <c r="V117">
        <f>+I117/'Total x Ano'!$E$30</f>
        <v>0</v>
      </c>
      <c r="W117">
        <f>+J117/'Total x Ano'!$E$30</f>
        <v>0</v>
      </c>
      <c r="X117">
        <f>+K117/'Total x Ano'!$E$30</f>
        <v>0</v>
      </c>
      <c r="Y117">
        <f>+L117/'Total x Ano'!$E$30</f>
        <v>4.1015124327095615E-5</v>
      </c>
    </row>
    <row r="118" spans="1:25" x14ac:dyDescent="0.25">
      <c r="A118" s="1" t="s">
        <v>17</v>
      </c>
      <c r="B118">
        <f>g!B126</f>
        <v>0</v>
      </c>
      <c r="C118">
        <f>g!C126</f>
        <v>0</v>
      </c>
      <c r="D118">
        <f>g!D126</f>
        <v>0</v>
      </c>
      <c r="E118">
        <f>g!E126</f>
        <v>0</v>
      </c>
      <c r="F118">
        <f>g!F126</f>
        <v>2</v>
      </c>
      <c r="G118">
        <f>g!G126</f>
        <v>0</v>
      </c>
      <c r="H118">
        <f>g!H126</f>
        <v>0</v>
      </c>
      <c r="I118">
        <f>g!I126</f>
        <v>0</v>
      </c>
      <c r="J118">
        <f>g!J126</f>
        <v>0</v>
      </c>
      <c r="K118">
        <f>g!K126</f>
        <v>0</v>
      </c>
      <c r="L118">
        <f t="shared" si="3"/>
        <v>2</v>
      </c>
      <c r="N118" s="1" t="s">
        <v>17</v>
      </c>
      <c r="O118">
        <f>+B118/'Total x Ano'!$E$30</f>
        <v>0</v>
      </c>
      <c r="P118">
        <f>+C118/'Total x Ano'!$E$30</f>
        <v>0</v>
      </c>
      <c r="Q118">
        <f>+D118/'Total x Ano'!$E$30</f>
        <v>0</v>
      </c>
      <c r="R118">
        <f>+E118/'Total x Ano'!$E$30</f>
        <v>0</v>
      </c>
      <c r="S118">
        <f>+F118/'Total x Ano'!$E$30</f>
        <v>2.0507562163547808E-5</v>
      </c>
      <c r="T118">
        <f>+G118/'Total x Ano'!$E$30</f>
        <v>0</v>
      </c>
      <c r="U118">
        <f>+H118/'Total x Ano'!$E$30</f>
        <v>0</v>
      </c>
      <c r="V118">
        <f>+I118/'Total x Ano'!$E$30</f>
        <v>0</v>
      </c>
      <c r="W118">
        <f>+J118/'Total x Ano'!$E$30</f>
        <v>0</v>
      </c>
      <c r="X118">
        <f>+K118/'Total x Ano'!$E$30</f>
        <v>0</v>
      </c>
      <c r="Y118">
        <f>+L118/'Total x Ano'!$E$30</f>
        <v>2.0507562163547808E-5</v>
      </c>
    </row>
    <row r="119" spans="1:25" x14ac:dyDescent="0.25">
      <c r="A119" s="1" t="s">
        <v>16</v>
      </c>
      <c r="B119">
        <f>g!B127</f>
        <v>0</v>
      </c>
      <c r="C119">
        <f>g!C127</f>
        <v>0</v>
      </c>
      <c r="D119">
        <f>g!D127</f>
        <v>7</v>
      </c>
      <c r="E119">
        <f>g!E127</f>
        <v>0</v>
      </c>
      <c r="F119">
        <f>g!F127</f>
        <v>1</v>
      </c>
      <c r="G119">
        <f>g!G127</f>
        <v>0</v>
      </c>
      <c r="H119">
        <f>g!H127</f>
        <v>0</v>
      </c>
      <c r="I119">
        <f>g!I127</f>
        <v>0</v>
      </c>
      <c r="J119">
        <f>g!J127</f>
        <v>0</v>
      </c>
      <c r="K119">
        <f>g!K127</f>
        <v>0</v>
      </c>
      <c r="L119">
        <f t="shared" si="3"/>
        <v>8</v>
      </c>
      <c r="N119" s="1" t="s">
        <v>16</v>
      </c>
      <c r="O119">
        <f>+B119/'Total x Ano'!$E$30</f>
        <v>0</v>
      </c>
      <c r="P119">
        <f>+C119/'Total x Ano'!$E$30</f>
        <v>0</v>
      </c>
      <c r="Q119">
        <f>+D119/'Total x Ano'!$E$30</f>
        <v>7.1776467572417333E-5</v>
      </c>
      <c r="R119">
        <f>+E119/'Total x Ano'!$E$30</f>
        <v>0</v>
      </c>
      <c r="S119">
        <f>+F119/'Total x Ano'!$E$30</f>
        <v>1.0253781081773904E-5</v>
      </c>
      <c r="T119">
        <f>+G119/'Total x Ano'!$E$30</f>
        <v>0</v>
      </c>
      <c r="U119">
        <f>+H119/'Total x Ano'!$E$30</f>
        <v>0</v>
      </c>
      <c r="V119">
        <f>+I119/'Total x Ano'!$E$30</f>
        <v>0</v>
      </c>
      <c r="W119">
        <f>+J119/'Total x Ano'!$E$30</f>
        <v>0</v>
      </c>
      <c r="X119">
        <f>+K119/'Total x Ano'!$E$30</f>
        <v>0</v>
      </c>
      <c r="Y119">
        <f>+L119/'Total x Ano'!$E$30</f>
        <v>8.203024865419123E-5</v>
      </c>
    </row>
    <row r="120" spans="1:25" x14ac:dyDescent="0.25">
      <c r="A120" s="1" t="s">
        <v>15</v>
      </c>
      <c r="B120">
        <f>g!B128</f>
        <v>1</v>
      </c>
      <c r="C120">
        <f>g!C128</f>
        <v>0</v>
      </c>
      <c r="D120">
        <f>g!D128</f>
        <v>11</v>
      </c>
      <c r="E120">
        <f>g!E128</f>
        <v>1</v>
      </c>
      <c r="F120">
        <f>g!F128</f>
        <v>7</v>
      </c>
      <c r="G120">
        <f>g!G128</f>
        <v>2</v>
      </c>
      <c r="H120">
        <f>g!H128</f>
        <v>3</v>
      </c>
      <c r="I120">
        <f>g!I128</f>
        <v>0</v>
      </c>
      <c r="J120">
        <f>g!J128</f>
        <v>0</v>
      </c>
      <c r="K120">
        <f>g!K128</f>
        <v>5</v>
      </c>
      <c r="L120">
        <f t="shared" si="3"/>
        <v>30</v>
      </c>
      <c r="N120" s="1" t="s">
        <v>15</v>
      </c>
      <c r="O120">
        <f>+B120/'Total x Ano'!$E$30</f>
        <v>1.0253781081773904E-5</v>
      </c>
      <c r="P120">
        <f>+C120/'Total x Ano'!$E$30</f>
        <v>0</v>
      </c>
      <c r="Q120">
        <f>+D120/'Total x Ano'!$E$30</f>
        <v>1.1279159189951295E-4</v>
      </c>
      <c r="R120">
        <f>+E120/'Total x Ano'!$E$30</f>
        <v>1.0253781081773904E-5</v>
      </c>
      <c r="S120">
        <f>+F120/'Total x Ano'!$E$30</f>
        <v>7.1776467572417333E-5</v>
      </c>
      <c r="T120">
        <f>+G120/'Total x Ano'!$E$30</f>
        <v>2.0507562163547808E-5</v>
      </c>
      <c r="U120">
        <f>+H120/'Total x Ano'!$E$30</f>
        <v>3.0761343245321711E-5</v>
      </c>
      <c r="V120">
        <f>+I120/'Total x Ano'!$E$30</f>
        <v>0</v>
      </c>
      <c r="W120">
        <f>+J120/'Total x Ano'!$E$30</f>
        <v>0</v>
      </c>
      <c r="X120">
        <f>+K120/'Total x Ano'!$E$30</f>
        <v>5.1268905408869519E-5</v>
      </c>
      <c r="Y120">
        <f>+L120/'Total x Ano'!$E$30</f>
        <v>3.076134324532171E-4</v>
      </c>
    </row>
    <row r="121" spans="1:25" x14ac:dyDescent="0.25">
      <c r="A121" s="1" t="s">
        <v>14</v>
      </c>
      <c r="B121">
        <f>g!B129</f>
        <v>0</v>
      </c>
      <c r="C121">
        <f>g!C129</f>
        <v>0</v>
      </c>
      <c r="D121">
        <f>g!D129</f>
        <v>0</v>
      </c>
      <c r="E121">
        <f>g!E129</f>
        <v>0</v>
      </c>
      <c r="F121">
        <f>g!F129</f>
        <v>3</v>
      </c>
      <c r="G121">
        <f>g!G129</f>
        <v>0</v>
      </c>
      <c r="H121">
        <f>g!H129</f>
        <v>0</v>
      </c>
      <c r="I121">
        <f>g!I129</f>
        <v>0</v>
      </c>
      <c r="J121">
        <f>g!J129</f>
        <v>1</v>
      </c>
      <c r="K121">
        <f>g!K129</f>
        <v>1</v>
      </c>
      <c r="L121">
        <f t="shared" si="3"/>
        <v>5</v>
      </c>
      <c r="N121" s="1" t="s">
        <v>14</v>
      </c>
      <c r="O121">
        <f>+B121/'Total x Ano'!$E$30</f>
        <v>0</v>
      </c>
      <c r="P121">
        <f>+C121/'Total x Ano'!$E$30</f>
        <v>0</v>
      </c>
      <c r="Q121">
        <f>+D121/'Total x Ano'!$E$30</f>
        <v>0</v>
      </c>
      <c r="R121">
        <f>+E121/'Total x Ano'!$E$30</f>
        <v>0</v>
      </c>
      <c r="S121">
        <f>+F121/'Total x Ano'!$E$30</f>
        <v>3.0761343245321711E-5</v>
      </c>
      <c r="T121">
        <f>+G121/'Total x Ano'!$E$30</f>
        <v>0</v>
      </c>
      <c r="U121">
        <f>+H121/'Total x Ano'!$E$30</f>
        <v>0</v>
      </c>
      <c r="V121">
        <f>+I121/'Total x Ano'!$E$30</f>
        <v>0</v>
      </c>
      <c r="W121">
        <f>+J121/'Total x Ano'!$E$30</f>
        <v>1.0253781081773904E-5</v>
      </c>
      <c r="X121">
        <f>+K121/'Total x Ano'!$E$30</f>
        <v>1.0253781081773904E-5</v>
      </c>
      <c r="Y121">
        <f>+L121/'Total x Ano'!$E$30</f>
        <v>5.1268905408869519E-5</v>
      </c>
    </row>
    <row r="122" spans="1:25" x14ac:dyDescent="0.25">
      <c r="A122" s="1" t="s">
        <v>13</v>
      </c>
      <c r="B122">
        <f>g!B130</f>
        <v>0</v>
      </c>
      <c r="C122">
        <f>g!C130</f>
        <v>0</v>
      </c>
      <c r="D122">
        <f>g!D130</f>
        <v>0</v>
      </c>
      <c r="E122">
        <f>g!E130</f>
        <v>0</v>
      </c>
      <c r="F122">
        <f>g!F130</f>
        <v>0</v>
      </c>
      <c r="G122">
        <f>g!G130</f>
        <v>0</v>
      </c>
      <c r="H122">
        <f>g!H130</f>
        <v>1</v>
      </c>
      <c r="I122">
        <f>g!I130</f>
        <v>0</v>
      </c>
      <c r="J122">
        <f>g!J130</f>
        <v>0</v>
      </c>
      <c r="K122">
        <f>g!K130</f>
        <v>0</v>
      </c>
      <c r="L122">
        <f t="shared" si="3"/>
        <v>1</v>
      </c>
      <c r="N122" s="1" t="s">
        <v>13</v>
      </c>
      <c r="O122">
        <f>+B122/'Total x Ano'!$E$30</f>
        <v>0</v>
      </c>
      <c r="P122">
        <f>+C122/'Total x Ano'!$E$30</f>
        <v>0</v>
      </c>
      <c r="Q122">
        <f>+D122/'Total x Ano'!$E$30</f>
        <v>0</v>
      </c>
      <c r="R122">
        <f>+E122/'Total x Ano'!$E$30</f>
        <v>0</v>
      </c>
      <c r="S122">
        <f>+F122/'Total x Ano'!$E$30</f>
        <v>0</v>
      </c>
      <c r="T122">
        <f>+G122/'Total x Ano'!$E$30</f>
        <v>0</v>
      </c>
      <c r="U122">
        <f>+H122/'Total x Ano'!$E$30</f>
        <v>1.0253781081773904E-5</v>
      </c>
      <c r="V122">
        <f>+I122/'Total x Ano'!$E$30</f>
        <v>0</v>
      </c>
      <c r="W122">
        <f>+J122/'Total x Ano'!$E$30</f>
        <v>0</v>
      </c>
      <c r="X122">
        <f>+K122/'Total x Ano'!$E$30</f>
        <v>0</v>
      </c>
      <c r="Y122">
        <f>+L122/'Total x Ano'!$E$30</f>
        <v>1.0253781081773904E-5</v>
      </c>
    </row>
    <row r="123" spans="1:25" x14ac:dyDescent="0.25">
      <c r="A123" s="1" t="s">
        <v>12</v>
      </c>
      <c r="B123">
        <f>g!B131</f>
        <v>0</v>
      </c>
      <c r="C123">
        <f>g!C131</f>
        <v>0</v>
      </c>
      <c r="D123">
        <f>g!D131</f>
        <v>1</v>
      </c>
      <c r="E123">
        <f>g!E131</f>
        <v>0</v>
      </c>
      <c r="F123">
        <f>g!F131</f>
        <v>2</v>
      </c>
      <c r="G123">
        <f>g!G131</f>
        <v>0</v>
      </c>
      <c r="H123">
        <f>g!H131</f>
        <v>0</v>
      </c>
      <c r="I123">
        <f>g!I131</f>
        <v>0</v>
      </c>
      <c r="J123">
        <f>g!J131</f>
        <v>0</v>
      </c>
      <c r="K123">
        <f>g!K131</f>
        <v>1</v>
      </c>
      <c r="L123">
        <f t="shared" si="3"/>
        <v>4</v>
      </c>
      <c r="N123" s="1" t="s">
        <v>12</v>
      </c>
      <c r="O123">
        <f>+B123/'Total x Ano'!$E$30</f>
        <v>0</v>
      </c>
      <c r="P123">
        <f>+C123/'Total x Ano'!$E$30</f>
        <v>0</v>
      </c>
      <c r="Q123">
        <f>+D123/'Total x Ano'!$E$30</f>
        <v>1.0253781081773904E-5</v>
      </c>
      <c r="R123">
        <f>+E123/'Total x Ano'!$E$30</f>
        <v>0</v>
      </c>
      <c r="S123">
        <f>+F123/'Total x Ano'!$E$30</f>
        <v>2.0507562163547808E-5</v>
      </c>
      <c r="T123">
        <f>+G123/'Total x Ano'!$E$30</f>
        <v>0</v>
      </c>
      <c r="U123">
        <f>+H123/'Total x Ano'!$E$30</f>
        <v>0</v>
      </c>
      <c r="V123">
        <f>+I123/'Total x Ano'!$E$30</f>
        <v>0</v>
      </c>
      <c r="W123">
        <f>+J123/'Total x Ano'!$E$30</f>
        <v>0</v>
      </c>
      <c r="X123">
        <f>+K123/'Total x Ano'!$E$30</f>
        <v>1.0253781081773904E-5</v>
      </c>
      <c r="Y123">
        <f>+L123/'Total x Ano'!$E$30</f>
        <v>4.1015124327095615E-5</v>
      </c>
    </row>
    <row r="124" spans="1:25" x14ac:dyDescent="0.25">
      <c r="A124" s="1" t="s">
        <v>11</v>
      </c>
      <c r="B124">
        <f>g!B132</f>
        <v>0</v>
      </c>
      <c r="C124">
        <f>g!C132</f>
        <v>0</v>
      </c>
      <c r="D124">
        <f>g!D132</f>
        <v>0</v>
      </c>
      <c r="E124">
        <f>g!E132</f>
        <v>0</v>
      </c>
      <c r="F124">
        <f>g!F132</f>
        <v>0</v>
      </c>
      <c r="G124">
        <f>g!G132</f>
        <v>0</v>
      </c>
      <c r="H124">
        <f>g!H132</f>
        <v>0</v>
      </c>
      <c r="I124">
        <f>g!I132</f>
        <v>0</v>
      </c>
      <c r="J124">
        <f>g!J132</f>
        <v>0</v>
      </c>
      <c r="K124">
        <f>g!K132</f>
        <v>0</v>
      </c>
      <c r="L124">
        <f t="shared" si="3"/>
        <v>0</v>
      </c>
      <c r="N124" s="1" t="s">
        <v>11</v>
      </c>
      <c r="O124">
        <f>+B124/'Total x Ano'!$E$30</f>
        <v>0</v>
      </c>
      <c r="P124">
        <f>+C124/'Total x Ano'!$E$30</f>
        <v>0</v>
      </c>
      <c r="Q124">
        <f>+D124/'Total x Ano'!$E$30</f>
        <v>0</v>
      </c>
      <c r="R124">
        <f>+E124/'Total x Ano'!$E$30</f>
        <v>0</v>
      </c>
      <c r="S124">
        <f>+F124/'Total x Ano'!$E$30</f>
        <v>0</v>
      </c>
      <c r="T124">
        <f>+G124/'Total x Ano'!$E$30</f>
        <v>0</v>
      </c>
      <c r="U124">
        <f>+H124/'Total x Ano'!$E$30</f>
        <v>0</v>
      </c>
      <c r="V124">
        <f>+I124/'Total x Ano'!$E$30</f>
        <v>0</v>
      </c>
      <c r="W124">
        <f>+J124/'Total x Ano'!$E$30</f>
        <v>0</v>
      </c>
      <c r="X124">
        <f>+K124/'Total x Ano'!$E$30</f>
        <v>0</v>
      </c>
      <c r="Y124">
        <f>+L124/'Total x Ano'!$E$30</f>
        <v>0</v>
      </c>
    </row>
    <row r="125" spans="1:25" x14ac:dyDescent="0.25">
      <c r="A125" s="1" t="s">
        <v>10</v>
      </c>
      <c r="B125">
        <f>g!B133</f>
        <v>0</v>
      </c>
      <c r="C125">
        <f>g!C133</f>
        <v>0</v>
      </c>
      <c r="D125">
        <f>g!D133</f>
        <v>0</v>
      </c>
      <c r="E125">
        <f>g!E133</f>
        <v>0</v>
      </c>
      <c r="F125">
        <f>g!F133</f>
        <v>0</v>
      </c>
      <c r="G125">
        <f>g!G133</f>
        <v>0</v>
      </c>
      <c r="H125">
        <f>g!H133</f>
        <v>0</v>
      </c>
      <c r="I125">
        <f>g!I133</f>
        <v>0</v>
      </c>
      <c r="J125">
        <f>g!J133</f>
        <v>0</v>
      </c>
      <c r="K125">
        <f>g!K133</f>
        <v>0</v>
      </c>
      <c r="L125">
        <f t="shared" si="3"/>
        <v>0</v>
      </c>
      <c r="N125" s="1" t="s">
        <v>10</v>
      </c>
      <c r="O125">
        <f>+B125/'Total x Ano'!$E$30</f>
        <v>0</v>
      </c>
      <c r="P125">
        <f>+C125/'Total x Ano'!$E$30</f>
        <v>0</v>
      </c>
      <c r="Q125">
        <f>+D125/'Total x Ano'!$E$30</f>
        <v>0</v>
      </c>
      <c r="R125">
        <f>+E125/'Total x Ano'!$E$30</f>
        <v>0</v>
      </c>
      <c r="S125">
        <f>+F125/'Total x Ano'!$E$30</f>
        <v>0</v>
      </c>
      <c r="T125">
        <f>+G125/'Total x Ano'!$E$30</f>
        <v>0</v>
      </c>
      <c r="U125">
        <f>+H125/'Total x Ano'!$E$30</f>
        <v>0</v>
      </c>
      <c r="V125">
        <f>+I125/'Total x Ano'!$E$30</f>
        <v>0</v>
      </c>
      <c r="W125">
        <f>+J125/'Total x Ano'!$E$30</f>
        <v>0</v>
      </c>
      <c r="X125">
        <f>+K125/'Total x Ano'!$E$30</f>
        <v>0</v>
      </c>
      <c r="Y125">
        <f>+L125/'Total x Ano'!$E$30</f>
        <v>0</v>
      </c>
    </row>
    <row r="126" spans="1:25" x14ac:dyDescent="0.25">
      <c r="A126" s="1" t="s">
        <v>9</v>
      </c>
      <c r="B126">
        <f>g!B134</f>
        <v>0</v>
      </c>
      <c r="C126">
        <f>g!C134</f>
        <v>0</v>
      </c>
      <c r="D126">
        <f>g!D134</f>
        <v>0</v>
      </c>
      <c r="E126">
        <f>g!E134</f>
        <v>0</v>
      </c>
      <c r="F126">
        <f>g!F134</f>
        <v>0</v>
      </c>
      <c r="G126">
        <f>g!G134</f>
        <v>0</v>
      </c>
      <c r="H126">
        <f>g!H134</f>
        <v>0</v>
      </c>
      <c r="I126">
        <f>g!I134</f>
        <v>0</v>
      </c>
      <c r="J126">
        <f>g!J134</f>
        <v>0</v>
      </c>
      <c r="K126">
        <f>g!K134</f>
        <v>0</v>
      </c>
      <c r="L126">
        <f t="shared" si="3"/>
        <v>0</v>
      </c>
      <c r="N126" s="1" t="s">
        <v>9</v>
      </c>
      <c r="O126">
        <f>+B126/'Total x Ano'!$E$30</f>
        <v>0</v>
      </c>
      <c r="P126">
        <f>+C126/'Total x Ano'!$E$30</f>
        <v>0</v>
      </c>
      <c r="Q126">
        <f>+D126/'Total x Ano'!$E$30</f>
        <v>0</v>
      </c>
      <c r="R126">
        <f>+E126/'Total x Ano'!$E$30</f>
        <v>0</v>
      </c>
      <c r="S126">
        <f>+F126/'Total x Ano'!$E$30</f>
        <v>0</v>
      </c>
      <c r="T126">
        <f>+G126/'Total x Ano'!$E$30</f>
        <v>0</v>
      </c>
      <c r="U126">
        <f>+H126/'Total x Ano'!$E$30</f>
        <v>0</v>
      </c>
      <c r="V126">
        <f>+I126/'Total x Ano'!$E$30</f>
        <v>0</v>
      </c>
      <c r="W126">
        <f>+J126/'Total x Ano'!$E$30</f>
        <v>0</v>
      </c>
      <c r="X126">
        <f>+K126/'Total x Ano'!$E$30</f>
        <v>0</v>
      </c>
      <c r="Y126">
        <f>+L126/'Total x Ano'!$E$30</f>
        <v>0</v>
      </c>
    </row>
    <row r="127" spans="1:25" x14ac:dyDescent="0.25">
      <c r="A127" s="1" t="s">
        <v>8</v>
      </c>
      <c r="B127">
        <f>g!B135</f>
        <v>0</v>
      </c>
      <c r="C127">
        <f>g!C135</f>
        <v>0</v>
      </c>
      <c r="D127">
        <f>g!D135</f>
        <v>2</v>
      </c>
      <c r="E127">
        <f>g!E135</f>
        <v>0</v>
      </c>
      <c r="F127">
        <f>g!F135</f>
        <v>1</v>
      </c>
      <c r="G127">
        <f>g!G135</f>
        <v>0</v>
      </c>
      <c r="H127">
        <f>g!H135</f>
        <v>0</v>
      </c>
      <c r="I127">
        <f>g!I135</f>
        <v>0</v>
      </c>
      <c r="J127">
        <f>g!J135</f>
        <v>0</v>
      </c>
      <c r="K127">
        <f>g!K135</f>
        <v>0</v>
      </c>
      <c r="L127">
        <f t="shared" si="3"/>
        <v>3</v>
      </c>
      <c r="N127" s="1" t="s">
        <v>8</v>
      </c>
      <c r="O127">
        <f>+B127/'Total x Ano'!$E$30</f>
        <v>0</v>
      </c>
      <c r="P127">
        <f>+C127/'Total x Ano'!$E$30</f>
        <v>0</v>
      </c>
      <c r="Q127">
        <f>+D127/'Total x Ano'!$E$30</f>
        <v>2.0507562163547808E-5</v>
      </c>
      <c r="R127">
        <f>+E127/'Total x Ano'!$E$30</f>
        <v>0</v>
      </c>
      <c r="S127">
        <f>+F127/'Total x Ano'!$E$30</f>
        <v>1.0253781081773904E-5</v>
      </c>
      <c r="T127">
        <f>+G127/'Total x Ano'!$E$30</f>
        <v>0</v>
      </c>
      <c r="U127">
        <f>+H127/'Total x Ano'!$E$30</f>
        <v>0</v>
      </c>
      <c r="V127">
        <f>+I127/'Total x Ano'!$E$30</f>
        <v>0</v>
      </c>
      <c r="W127">
        <f>+J127/'Total x Ano'!$E$30</f>
        <v>0</v>
      </c>
      <c r="X127">
        <f>+K127/'Total x Ano'!$E$30</f>
        <v>0</v>
      </c>
      <c r="Y127">
        <f>+L127/'Total x Ano'!$E$30</f>
        <v>3.0761343245321711E-5</v>
      </c>
    </row>
    <row r="128" spans="1:25" x14ac:dyDescent="0.25">
      <c r="A128" s="1" t="s">
        <v>7</v>
      </c>
      <c r="B128">
        <f>g!B136</f>
        <v>3</v>
      </c>
      <c r="C128">
        <f>g!C136</f>
        <v>1</v>
      </c>
      <c r="D128">
        <f>g!D136</f>
        <v>22</v>
      </c>
      <c r="E128">
        <f>g!E136</f>
        <v>1</v>
      </c>
      <c r="F128">
        <f>g!F136</f>
        <v>20</v>
      </c>
      <c r="G128">
        <f>g!G136</f>
        <v>2</v>
      </c>
      <c r="H128">
        <f>g!H136</f>
        <v>5</v>
      </c>
      <c r="I128">
        <f>g!I136</f>
        <v>0</v>
      </c>
      <c r="J128">
        <f>g!J136</f>
        <v>1</v>
      </c>
      <c r="K128">
        <f>g!K136</f>
        <v>7</v>
      </c>
      <c r="L128">
        <f t="shared" si="3"/>
        <v>62</v>
      </c>
      <c r="N128" s="1" t="s">
        <v>7</v>
      </c>
      <c r="O128">
        <f>+B128/'Total x Ano'!$E$30</f>
        <v>3.0761343245321711E-5</v>
      </c>
      <c r="P128">
        <f>+C128/'Total x Ano'!$E$30</f>
        <v>1.0253781081773904E-5</v>
      </c>
      <c r="Q128">
        <f>+D128/'Total x Ano'!$E$30</f>
        <v>2.255831837990259E-4</v>
      </c>
      <c r="R128">
        <f>+E128/'Total x Ano'!$E$30</f>
        <v>1.0253781081773904E-5</v>
      </c>
      <c r="S128">
        <f>+F128/'Total x Ano'!$E$30</f>
        <v>2.0507562163547808E-4</v>
      </c>
      <c r="T128">
        <f>+G128/'Total x Ano'!$E$30</f>
        <v>2.0507562163547808E-5</v>
      </c>
      <c r="U128">
        <f>+H128/'Total x Ano'!$E$30</f>
        <v>5.1268905408869519E-5</v>
      </c>
      <c r="V128">
        <f>+I128/'Total x Ano'!$E$30</f>
        <v>0</v>
      </c>
      <c r="W128">
        <f>+J128/'Total x Ano'!$E$30</f>
        <v>1.0253781081773904E-5</v>
      </c>
      <c r="X128">
        <f>+K128/'Total x Ano'!$E$30</f>
        <v>7.1776467572417333E-5</v>
      </c>
      <c r="Y128">
        <f>+L128/'Total x Ano'!$E$30</f>
        <v>6.3573442706998202E-4</v>
      </c>
    </row>
    <row r="129" spans="1:25" x14ac:dyDescent="0.25">
      <c r="L129" s="1"/>
    </row>
    <row r="130" spans="1:25" x14ac:dyDescent="0.25">
      <c r="L130" s="1"/>
    </row>
    <row r="131" spans="1:25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  <c r="M131" s="1"/>
      <c r="N131" s="1"/>
      <c r="O131" s="23">
        <v>2011</v>
      </c>
      <c r="P131" s="1">
        <v>2011</v>
      </c>
      <c r="Q131" s="1">
        <v>2011</v>
      </c>
      <c r="R131" s="1">
        <v>2011</v>
      </c>
      <c r="S131" s="1">
        <v>2011</v>
      </c>
      <c r="T131" s="1">
        <v>2011</v>
      </c>
      <c r="U131" s="1">
        <v>2011</v>
      </c>
      <c r="V131" s="1">
        <v>2011</v>
      </c>
      <c r="W131" s="1">
        <v>2011</v>
      </c>
      <c r="X131" s="1">
        <v>2011</v>
      </c>
      <c r="Y131" s="1">
        <v>2011</v>
      </c>
    </row>
    <row r="132" spans="1:25" x14ac:dyDescent="0.25">
      <c r="B132" s="1" t="s">
        <v>505</v>
      </c>
      <c r="C132" s="1" t="s">
        <v>550</v>
      </c>
      <c r="D132" s="1" t="s">
        <v>1</v>
      </c>
      <c r="E132" s="1" t="s">
        <v>531</v>
      </c>
      <c r="F132" s="1" t="s">
        <v>510</v>
      </c>
      <c r="G132" s="1" t="s">
        <v>537</v>
      </c>
      <c r="H132" s="1" t="s">
        <v>2</v>
      </c>
      <c r="I132" s="1" t="s">
        <v>3</v>
      </c>
      <c r="J132" s="1" t="s">
        <v>6</v>
      </c>
      <c r="K132" s="1" t="s">
        <v>533</v>
      </c>
      <c r="L132" s="1" t="s">
        <v>565</v>
      </c>
      <c r="N132" s="1"/>
      <c r="O132" s="1" t="s">
        <v>505</v>
      </c>
      <c r="P132" s="1" t="s">
        <v>541</v>
      </c>
      <c r="Q132" s="1" t="s">
        <v>1</v>
      </c>
      <c r="R132" s="1" t="s">
        <v>531</v>
      </c>
      <c r="S132" s="1" t="s">
        <v>510</v>
      </c>
      <c r="T132" s="1" t="s">
        <v>537</v>
      </c>
      <c r="U132" s="1" t="s">
        <v>2</v>
      </c>
      <c r="V132" s="1" t="s">
        <v>3</v>
      </c>
      <c r="W132" s="1" t="s">
        <v>6</v>
      </c>
      <c r="X132" s="1" t="s">
        <v>533</v>
      </c>
      <c r="Y132" s="1" t="s">
        <v>565</v>
      </c>
    </row>
    <row r="133" spans="1:25" x14ac:dyDescent="0.25">
      <c r="A133" s="1" t="s">
        <v>34</v>
      </c>
      <c r="B133">
        <f>g!B144</f>
        <v>0</v>
      </c>
      <c r="C133">
        <f>g!C144</f>
        <v>0</v>
      </c>
      <c r="D133">
        <f>g!D144</f>
        <v>0</v>
      </c>
      <c r="E133">
        <f>g!E144</f>
        <v>0</v>
      </c>
      <c r="F133">
        <f>g!F144</f>
        <v>0</v>
      </c>
      <c r="G133">
        <f>g!G144</f>
        <v>0</v>
      </c>
      <c r="H133">
        <f>g!H144</f>
        <v>0</v>
      </c>
      <c r="I133">
        <f>g!I144</f>
        <v>0</v>
      </c>
      <c r="J133">
        <f>g!J144</f>
        <v>0</v>
      </c>
      <c r="K133">
        <f>g!K144</f>
        <v>0</v>
      </c>
      <c r="L133">
        <f>SUM(B133:K133)</f>
        <v>0</v>
      </c>
      <c r="N133" s="1" t="s">
        <v>34</v>
      </c>
      <c r="O133">
        <f>+B133/'Total x Ano'!$F$30</f>
        <v>0</v>
      </c>
      <c r="P133">
        <f>+C133/'Total x Ano'!$F$30</f>
        <v>0</v>
      </c>
      <c r="Q133">
        <f>+D133/'Total x Ano'!$F$30</f>
        <v>0</v>
      </c>
      <c r="R133">
        <f>+E133/'Total x Ano'!$F$30</f>
        <v>0</v>
      </c>
      <c r="S133">
        <f>+F133/'Total x Ano'!$F$30</f>
        <v>0</v>
      </c>
      <c r="T133">
        <f>+G133/'Total x Ano'!$F$30</f>
        <v>0</v>
      </c>
      <c r="U133">
        <f>+H133/'Total x Ano'!$F$30</f>
        <v>0</v>
      </c>
      <c r="V133">
        <f>+I133/'Total x Ano'!$F$30</f>
        <v>0</v>
      </c>
      <c r="W133">
        <f>+J133/'Total x Ano'!$F$30</f>
        <v>0</v>
      </c>
      <c r="X133">
        <f>+K133/'Total x Ano'!$F$30</f>
        <v>0</v>
      </c>
      <c r="Y133">
        <f>+L133/'Total x Ano'!$F$30</f>
        <v>0</v>
      </c>
    </row>
    <row r="134" spans="1:25" x14ac:dyDescent="0.25">
      <c r="A134" s="1" t="s">
        <v>33</v>
      </c>
      <c r="B134">
        <f>g!B145</f>
        <v>0</v>
      </c>
      <c r="C134">
        <f>g!C145</f>
        <v>0</v>
      </c>
      <c r="D134">
        <f>g!D145</f>
        <v>0</v>
      </c>
      <c r="E134">
        <f>g!E145</f>
        <v>0</v>
      </c>
      <c r="F134">
        <f>g!F145</f>
        <v>0</v>
      </c>
      <c r="G134">
        <f>g!G145</f>
        <v>0</v>
      </c>
      <c r="H134">
        <f>g!H145</f>
        <v>0</v>
      </c>
      <c r="I134">
        <f>g!I145</f>
        <v>0</v>
      </c>
      <c r="J134">
        <f>g!J145</f>
        <v>0</v>
      </c>
      <c r="K134">
        <f>g!K145</f>
        <v>0</v>
      </c>
      <c r="L134">
        <f t="shared" ref="L134:L160" si="4">SUM(B134:K134)</f>
        <v>0</v>
      </c>
      <c r="N134" s="1" t="s">
        <v>33</v>
      </c>
      <c r="O134">
        <f>+B134/'Total x Ano'!$F$30</f>
        <v>0</v>
      </c>
      <c r="P134">
        <f>+C134/'Total x Ano'!$F$30</f>
        <v>0</v>
      </c>
      <c r="Q134">
        <f>+D134/'Total x Ano'!$F$30</f>
        <v>0</v>
      </c>
      <c r="R134">
        <f>+E134/'Total x Ano'!$F$30</f>
        <v>0</v>
      </c>
      <c r="S134">
        <f>+F134/'Total x Ano'!$F$30</f>
        <v>0</v>
      </c>
      <c r="T134">
        <f>+G134/'Total x Ano'!$F$30</f>
        <v>0</v>
      </c>
      <c r="U134">
        <f>+H134/'Total x Ano'!$F$30</f>
        <v>0</v>
      </c>
      <c r="V134">
        <f>+I134/'Total x Ano'!$F$30</f>
        <v>0</v>
      </c>
      <c r="W134">
        <f>+J134/'Total x Ano'!$F$30</f>
        <v>0</v>
      </c>
      <c r="X134">
        <f>+K134/'Total x Ano'!$F$30</f>
        <v>0</v>
      </c>
      <c r="Y134">
        <f>+L134/'Total x Ano'!$F$30</f>
        <v>0</v>
      </c>
    </row>
    <row r="135" spans="1:25" x14ac:dyDescent="0.25">
      <c r="A135" s="1" t="s">
        <v>32</v>
      </c>
      <c r="B135">
        <f>g!B146</f>
        <v>0</v>
      </c>
      <c r="C135">
        <f>g!C146</f>
        <v>0</v>
      </c>
      <c r="D135">
        <f>g!D146</f>
        <v>0</v>
      </c>
      <c r="E135">
        <f>g!E146</f>
        <v>0</v>
      </c>
      <c r="F135">
        <f>g!F146</f>
        <v>0</v>
      </c>
      <c r="G135">
        <f>g!G146</f>
        <v>0</v>
      </c>
      <c r="H135">
        <f>g!H146</f>
        <v>0</v>
      </c>
      <c r="I135">
        <f>g!I146</f>
        <v>0</v>
      </c>
      <c r="J135">
        <f>g!J146</f>
        <v>0</v>
      </c>
      <c r="K135">
        <f>g!K146</f>
        <v>0</v>
      </c>
      <c r="L135">
        <f t="shared" si="4"/>
        <v>0</v>
      </c>
      <c r="N135" s="1" t="s">
        <v>32</v>
      </c>
      <c r="O135">
        <f>+B135/'Total x Ano'!$F$30</f>
        <v>0</v>
      </c>
      <c r="P135">
        <f>+C135/'Total x Ano'!$F$30</f>
        <v>0</v>
      </c>
      <c r="Q135">
        <f>+D135/'Total x Ano'!$F$30</f>
        <v>0</v>
      </c>
      <c r="R135">
        <f>+E135/'Total x Ano'!$F$30</f>
        <v>0</v>
      </c>
      <c r="S135">
        <f>+F135/'Total x Ano'!$F$30</f>
        <v>0</v>
      </c>
      <c r="T135">
        <f>+G135/'Total x Ano'!$F$30</f>
        <v>0</v>
      </c>
      <c r="U135">
        <f>+H135/'Total x Ano'!$F$30</f>
        <v>0</v>
      </c>
      <c r="V135">
        <f>+I135/'Total x Ano'!$F$30</f>
        <v>0</v>
      </c>
      <c r="W135">
        <f>+J135/'Total x Ano'!$F$30</f>
        <v>0</v>
      </c>
      <c r="X135">
        <f>+K135/'Total x Ano'!$F$30</f>
        <v>0</v>
      </c>
      <c r="Y135">
        <f>+L135/'Total x Ano'!$F$30</f>
        <v>0</v>
      </c>
    </row>
    <row r="136" spans="1:25" x14ac:dyDescent="0.25">
      <c r="A136" s="1" t="s">
        <v>31</v>
      </c>
      <c r="B136">
        <f>g!B147</f>
        <v>0</v>
      </c>
      <c r="C136">
        <f>g!C147</f>
        <v>0</v>
      </c>
      <c r="D136">
        <f>g!D147</f>
        <v>0</v>
      </c>
      <c r="E136">
        <f>g!E147</f>
        <v>0</v>
      </c>
      <c r="F136">
        <f>g!F147</f>
        <v>0</v>
      </c>
      <c r="G136">
        <f>g!G147</f>
        <v>0</v>
      </c>
      <c r="H136">
        <f>g!H147</f>
        <v>0</v>
      </c>
      <c r="I136">
        <f>g!I147</f>
        <v>0</v>
      </c>
      <c r="J136">
        <f>g!J147</f>
        <v>0</v>
      </c>
      <c r="K136">
        <f>g!K147</f>
        <v>0</v>
      </c>
      <c r="L136">
        <f t="shared" si="4"/>
        <v>0</v>
      </c>
      <c r="N136" s="1" t="s">
        <v>31</v>
      </c>
      <c r="O136">
        <f>+B136/'Total x Ano'!$F$30</f>
        <v>0</v>
      </c>
      <c r="P136">
        <f>+C136/'Total x Ano'!$F$30</f>
        <v>0</v>
      </c>
      <c r="Q136">
        <f>+D136/'Total x Ano'!$F$30</f>
        <v>0</v>
      </c>
      <c r="R136">
        <f>+E136/'Total x Ano'!$F$30</f>
        <v>0</v>
      </c>
      <c r="S136">
        <f>+F136/'Total x Ano'!$F$30</f>
        <v>0</v>
      </c>
      <c r="T136">
        <f>+G136/'Total x Ano'!$F$30</f>
        <v>0</v>
      </c>
      <c r="U136">
        <f>+H136/'Total x Ano'!$F$30</f>
        <v>0</v>
      </c>
      <c r="V136">
        <f>+I136/'Total x Ano'!$F$30</f>
        <v>0</v>
      </c>
      <c r="W136">
        <f>+J136/'Total x Ano'!$F$30</f>
        <v>0</v>
      </c>
      <c r="X136">
        <f>+K136/'Total x Ano'!$F$30</f>
        <v>0</v>
      </c>
      <c r="Y136">
        <f>+L136/'Total x Ano'!$F$30</f>
        <v>0</v>
      </c>
    </row>
    <row r="137" spans="1:25" x14ac:dyDescent="0.25">
      <c r="A137" s="1" t="s">
        <v>30</v>
      </c>
      <c r="B137">
        <f>g!B148</f>
        <v>0</v>
      </c>
      <c r="C137">
        <f>g!C148</f>
        <v>0</v>
      </c>
      <c r="D137">
        <f>g!D148</f>
        <v>0</v>
      </c>
      <c r="E137">
        <f>g!E148</f>
        <v>0</v>
      </c>
      <c r="F137">
        <f>g!F148</f>
        <v>0</v>
      </c>
      <c r="G137">
        <f>g!G148</f>
        <v>0</v>
      </c>
      <c r="H137">
        <f>g!H148</f>
        <v>0</v>
      </c>
      <c r="I137">
        <f>g!I148</f>
        <v>0</v>
      </c>
      <c r="J137">
        <f>g!J148</f>
        <v>0</v>
      </c>
      <c r="K137">
        <f>g!K148</f>
        <v>0</v>
      </c>
      <c r="L137">
        <f t="shared" si="4"/>
        <v>0</v>
      </c>
      <c r="N137" s="1" t="s">
        <v>30</v>
      </c>
      <c r="O137">
        <f>+B137/'Total x Ano'!$F$30</f>
        <v>0</v>
      </c>
      <c r="P137">
        <f>+C137/'Total x Ano'!$F$30</f>
        <v>0</v>
      </c>
      <c r="Q137">
        <f>+D137/'Total x Ano'!$F$30</f>
        <v>0</v>
      </c>
      <c r="R137">
        <f>+E137/'Total x Ano'!$F$30</f>
        <v>0</v>
      </c>
      <c r="S137">
        <f>+F137/'Total x Ano'!$F$30</f>
        <v>0</v>
      </c>
      <c r="T137">
        <f>+G137/'Total x Ano'!$F$30</f>
        <v>0</v>
      </c>
      <c r="U137">
        <f>+H137/'Total x Ano'!$F$30</f>
        <v>0</v>
      </c>
      <c r="V137">
        <f>+I137/'Total x Ano'!$F$30</f>
        <v>0</v>
      </c>
      <c r="W137">
        <f>+J137/'Total x Ano'!$F$30</f>
        <v>0</v>
      </c>
      <c r="X137">
        <f>+K137/'Total x Ano'!$F$30</f>
        <v>0</v>
      </c>
      <c r="Y137">
        <f>+L137/'Total x Ano'!$F$30</f>
        <v>0</v>
      </c>
    </row>
    <row r="138" spans="1:25" x14ac:dyDescent="0.25">
      <c r="A138" s="1" t="s">
        <v>29</v>
      </c>
      <c r="B138">
        <f>g!B149</f>
        <v>0</v>
      </c>
      <c r="C138">
        <f>g!C149</f>
        <v>0</v>
      </c>
      <c r="D138">
        <f>g!D149</f>
        <v>0</v>
      </c>
      <c r="E138">
        <f>g!E149</f>
        <v>0</v>
      </c>
      <c r="F138">
        <f>g!F149</f>
        <v>0</v>
      </c>
      <c r="G138">
        <f>g!G149</f>
        <v>0</v>
      </c>
      <c r="H138">
        <f>g!H149</f>
        <v>0</v>
      </c>
      <c r="I138">
        <f>g!I149</f>
        <v>0</v>
      </c>
      <c r="J138">
        <f>g!J149</f>
        <v>0</v>
      </c>
      <c r="K138">
        <f>g!K149</f>
        <v>0</v>
      </c>
      <c r="L138">
        <f t="shared" si="4"/>
        <v>0</v>
      </c>
      <c r="N138" s="1" t="s">
        <v>29</v>
      </c>
      <c r="O138">
        <f>+B138/'Total x Ano'!$F$30</f>
        <v>0</v>
      </c>
      <c r="P138">
        <f>+C138/'Total x Ano'!$F$30</f>
        <v>0</v>
      </c>
      <c r="Q138">
        <f>+D138/'Total x Ano'!$F$30</f>
        <v>0</v>
      </c>
      <c r="R138">
        <f>+E138/'Total x Ano'!$F$30</f>
        <v>0</v>
      </c>
      <c r="S138">
        <f>+F138/'Total x Ano'!$F$30</f>
        <v>0</v>
      </c>
      <c r="T138">
        <f>+G138/'Total x Ano'!$F$30</f>
        <v>0</v>
      </c>
      <c r="U138">
        <f>+H138/'Total x Ano'!$F$30</f>
        <v>0</v>
      </c>
      <c r="V138">
        <f>+I138/'Total x Ano'!$F$30</f>
        <v>0</v>
      </c>
      <c r="W138">
        <f>+J138/'Total x Ano'!$F$30</f>
        <v>0</v>
      </c>
      <c r="X138">
        <f>+K138/'Total x Ano'!$F$30</f>
        <v>0</v>
      </c>
      <c r="Y138">
        <f>+L138/'Total x Ano'!$F$30</f>
        <v>0</v>
      </c>
    </row>
    <row r="139" spans="1:25" x14ac:dyDescent="0.25">
      <c r="A139" s="1" t="s">
        <v>28</v>
      </c>
      <c r="B139">
        <f>g!B150</f>
        <v>0</v>
      </c>
      <c r="C139">
        <f>g!C150</f>
        <v>0</v>
      </c>
      <c r="D139">
        <f>g!D150</f>
        <v>0</v>
      </c>
      <c r="E139">
        <f>g!E150</f>
        <v>0</v>
      </c>
      <c r="F139">
        <f>g!F150</f>
        <v>0</v>
      </c>
      <c r="G139">
        <f>g!G150</f>
        <v>0</v>
      </c>
      <c r="H139">
        <f>g!H150</f>
        <v>0</v>
      </c>
      <c r="I139">
        <f>g!I150</f>
        <v>0</v>
      </c>
      <c r="J139">
        <f>g!J150</f>
        <v>0</v>
      </c>
      <c r="K139">
        <f>g!K150</f>
        <v>0</v>
      </c>
      <c r="L139">
        <f t="shared" si="4"/>
        <v>0</v>
      </c>
      <c r="N139" s="1" t="s">
        <v>28</v>
      </c>
      <c r="O139">
        <f>+B139/'Total x Ano'!$F$30</f>
        <v>0</v>
      </c>
      <c r="P139">
        <f>+C139/'Total x Ano'!$F$30</f>
        <v>0</v>
      </c>
      <c r="Q139">
        <f>+D139/'Total x Ano'!$F$30</f>
        <v>0</v>
      </c>
      <c r="R139">
        <f>+E139/'Total x Ano'!$F$30</f>
        <v>0</v>
      </c>
      <c r="S139">
        <f>+F139/'Total x Ano'!$F$30</f>
        <v>0</v>
      </c>
      <c r="T139">
        <f>+G139/'Total x Ano'!$F$30</f>
        <v>0</v>
      </c>
      <c r="U139">
        <f>+H139/'Total x Ano'!$F$30</f>
        <v>0</v>
      </c>
      <c r="V139">
        <f>+I139/'Total x Ano'!$F$30</f>
        <v>0</v>
      </c>
      <c r="W139">
        <f>+J139/'Total x Ano'!$F$30</f>
        <v>0</v>
      </c>
      <c r="X139">
        <f>+K139/'Total x Ano'!$F$30</f>
        <v>0</v>
      </c>
      <c r="Y139">
        <f>+L139/'Total x Ano'!$F$30</f>
        <v>0</v>
      </c>
    </row>
    <row r="140" spans="1:25" x14ac:dyDescent="0.25">
      <c r="A140" s="1" t="s">
        <v>27</v>
      </c>
      <c r="B140">
        <f>g!B151</f>
        <v>0</v>
      </c>
      <c r="C140">
        <f>g!C151</f>
        <v>0</v>
      </c>
      <c r="D140">
        <f>g!D151</f>
        <v>0</v>
      </c>
      <c r="E140">
        <f>g!E151</f>
        <v>0</v>
      </c>
      <c r="F140">
        <f>g!F151</f>
        <v>0</v>
      </c>
      <c r="G140">
        <f>g!G151</f>
        <v>0</v>
      </c>
      <c r="H140">
        <f>g!H151</f>
        <v>0</v>
      </c>
      <c r="I140">
        <f>g!I151</f>
        <v>0</v>
      </c>
      <c r="J140">
        <f>g!J151</f>
        <v>0</v>
      </c>
      <c r="K140">
        <f>g!K151</f>
        <v>0</v>
      </c>
      <c r="L140">
        <f t="shared" si="4"/>
        <v>0</v>
      </c>
      <c r="N140" s="1" t="s">
        <v>27</v>
      </c>
      <c r="O140">
        <f>+B140/'Total x Ano'!$F$30</f>
        <v>0</v>
      </c>
      <c r="P140">
        <f>+C140/'Total x Ano'!$F$30</f>
        <v>0</v>
      </c>
      <c r="Q140">
        <f>+D140/'Total x Ano'!$F$30</f>
        <v>0</v>
      </c>
      <c r="R140">
        <f>+E140/'Total x Ano'!$F$30</f>
        <v>0</v>
      </c>
      <c r="S140">
        <f>+F140/'Total x Ano'!$F$30</f>
        <v>0</v>
      </c>
      <c r="T140">
        <f>+G140/'Total x Ano'!$F$30</f>
        <v>0</v>
      </c>
      <c r="U140">
        <f>+H140/'Total x Ano'!$F$30</f>
        <v>0</v>
      </c>
      <c r="V140">
        <f>+I140/'Total x Ano'!$F$30</f>
        <v>0</v>
      </c>
      <c r="W140">
        <f>+J140/'Total x Ano'!$F$30</f>
        <v>0</v>
      </c>
      <c r="X140">
        <f>+K140/'Total x Ano'!$F$30</f>
        <v>0</v>
      </c>
      <c r="Y140">
        <f>+L140/'Total x Ano'!$F$30</f>
        <v>0</v>
      </c>
    </row>
    <row r="141" spans="1:25" x14ac:dyDescent="0.25">
      <c r="A141" s="1" t="s">
        <v>26</v>
      </c>
      <c r="B141">
        <f>g!B152</f>
        <v>0</v>
      </c>
      <c r="C141">
        <f>g!C152</f>
        <v>0</v>
      </c>
      <c r="D141">
        <f>g!D152</f>
        <v>0</v>
      </c>
      <c r="E141">
        <f>g!E152</f>
        <v>0</v>
      </c>
      <c r="F141">
        <f>g!F152</f>
        <v>0</v>
      </c>
      <c r="G141">
        <f>g!G152</f>
        <v>0</v>
      </c>
      <c r="H141">
        <f>g!H152</f>
        <v>0</v>
      </c>
      <c r="I141">
        <f>g!I152</f>
        <v>0</v>
      </c>
      <c r="J141">
        <f>g!J152</f>
        <v>0</v>
      </c>
      <c r="K141">
        <f>g!K152</f>
        <v>0</v>
      </c>
      <c r="L141">
        <f t="shared" si="4"/>
        <v>0</v>
      </c>
      <c r="N141" s="1" t="s">
        <v>26</v>
      </c>
      <c r="O141">
        <f>+B141/'Total x Ano'!$F$30</f>
        <v>0</v>
      </c>
      <c r="P141">
        <f>+C141/'Total x Ano'!$F$30</f>
        <v>0</v>
      </c>
      <c r="Q141">
        <f>+D141/'Total x Ano'!$F$30</f>
        <v>0</v>
      </c>
      <c r="R141">
        <f>+E141/'Total x Ano'!$F$30</f>
        <v>0</v>
      </c>
      <c r="S141">
        <f>+F141/'Total x Ano'!$F$30</f>
        <v>0</v>
      </c>
      <c r="T141">
        <f>+G141/'Total x Ano'!$F$30</f>
        <v>0</v>
      </c>
      <c r="U141">
        <f>+H141/'Total x Ano'!$F$30</f>
        <v>0</v>
      </c>
      <c r="V141">
        <f>+I141/'Total x Ano'!$F$30</f>
        <v>0</v>
      </c>
      <c r="W141">
        <f>+J141/'Total x Ano'!$F$30</f>
        <v>0</v>
      </c>
      <c r="X141">
        <f>+K141/'Total x Ano'!$F$30</f>
        <v>0</v>
      </c>
      <c r="Y141">
        <f>+L141/'Total x Ano'!$F$30</f>
        <v>0</v>
      </c>
    </row>
    <row r="142" spans="1:25" x14ac:dyDescent="0.25">
      <c r="A142" s="1" t="s">
        <v>25</v>
      </c>
      <c r="B142">
        <f>g!B153</f>
        <v>0</v>
      </c>
      <c r="C142">
        <f>g!C153</f>
        <v>0</v>
      </c>
      <c r="D142">
        <f>g!D153</f>
        <v>0</v>
      </c>
      <c r="E142">
        <f>g!E153</f>
        <v>0</v>
      </c>
      <c r="F142">
        <f>g!F153</f>
        <v>0</v>
      </c>
      <c r="G142">
        <f>g!G153</f>
        <v>0</v>
      </c>
      <c r="H142">
        <f>g!H153</f>
        <v>1</v>
      </c>
      <c r="I142">
        <f>g!I153</f>
        <v>0</v>
      </c>
      <c r="J142">
        <f>g!J153</f>
        <v>0</v>
      </c>
      <c r="K142">
        <f>g!K153</f>
        <v>0</v>
      </c>
      <c r="L142">
        <f t="shared" si="4"/>
        <v>1</v>
      </c>
      <c r="N142" s="1" t="s">
        <v>25</v>
      </c>
      <c r="O142">
        <f>+B142/'Total x Ano'!$F$30</f>
        <v>0</v>
      </c>
      <c r="P142">
        <f>+C142/'Total x Ano'!$F$30</f>
        <v>0</v>
      </c>
      <c r="Q142">
        <f>+D142/'Total x Ano'!$F$30</f>
        <v>0</v>
      </c>
      <c r="R142">
        <f>+E142/'Total x Ano'!$F$30</f>
        <v>0</v>
      </c>
      <c r="S142">
        <f>+F142/'Total x Ano'!$F$30</f>
        <v>0</v>
      </c>
      <c r="T142">
        <f>+G142/'Total x Ano'!$F$30</f>
        <v>0</v>
      </c>
      <c r="U142">
        <f>+H142/'Total x Ano'!$F$30</f>
        <v>9.8009428507022376E-6</v>
      </c>
      <c r="V142">
        <f>+I142/'Total x Ano'!$F$30</f>
        <v>0</v>
      </c>
      <c r="W142">
        <f>+J142/'Total x Ano'!$F$30</f>
        <v>0</v>
      </c>
      <c r="X142">
        <f>+K142/'Total x Ano'!$F$30</f>
        <v>0</v>
      </c>
      <c r="Y142">
        <f>+L142/'Total x Ano'!$F$30</f>
        <v>9.8009428507022376E-6</v>
      </c>
    </row>
    <row r="143" spans="1:25" x14ac:dyDescent="0.25">
      <c r="A143" s="1" t="s">
        <v>24</v>
      </c>
      <c r="B143">
        <f>g!B154</f>
        <v>0</v>
      </c>
      <c r="C143">
        <f>g!C154</f>
        <v>0</v>
      </c>
      <c r="D143">
        <f>g!D154</f>
        <v>0</v>
      </c>
      <c r="E143">
        <f>g!E154</f>
        <v>0</v>
      </c>
      <c r="F143">
        <f>g!F154</f>
        <v>0</v>
      </c>
      <c r="G143">
        <f>g!G154</f>
        <v>0</v>
      </c>
      <c r="H143">
        <f>g!H154</f>
        <v>0</v>
      </c>
      <c r="I143">
        <f>g!I154</f>
        <v>0</v>
      </c>
      <c r="J143">
        <f>g!J154</f>
        <v>0</v>
      </c>
      <c r="K143">
        <f>g!K154</f>
        <v>0</v>
      </c>
      <c r="L143">
        <f t="shared" si="4"/>
        <v>0</v>
      </c>
      <c r="N143" s="1" t="s">
        <v>24</v>
      </c>
      <c r="O143">
        <f>+B143/'Total x Ano'!$F$30</f>
        <v>0</v>
      </c>
      <c r="P143">
        <f>+C143/'Total x Ano'!$F$30</f>
        <v>0</v>
      </c>
      <c r="Q143">
        <f>+D143/'Total x Ano'!$F$30</f>
        <v>0</v>
      </c>
      <c r="R143">
        <f>+E143/'Total x Ano'!$F$30</f>
        <v>0</v>
      </c>
      <c r="S143">
        <f>+F143/'Total x Ano'!$F$30</f>
        <v>0</v>
      </c>
      <c r="T143">
        <f>+G143/'Total x Ano'!$F$30</f>
        <v>0</v>
      </c>
      <c r="U143">
        <f>+H143/'Total x Ano'!$F$30</f>
        <v>0</v>
      </c>
      <c r="V143">
        <f>+I143/'Total x Ano'!$F$30</f>
        <v>0</v>
      </c>
      <c r="W143">
        <f>+J143/'Total x Ano'!$F$30</f>
        <v>0</v>
      </c>
      <c r="X143">
        <f>+K143/'Total x Ano'!$F$30</f>
        <v>0</v>
      </c>
      <c r="Y143">
        <f>+L143/'Total x Ano'!$F$30</f>
        <v>0</v>
      </c>
    </row>
    <row r="144" spans="1:25" x14ac:dyDescent="0.25">
      <c r="A144" s="1" t="s">
        <v>23</v>
      </c>
      <c r="B144">
        <f>g!B155</f>
        <v>0</v>
      </c>
      <c r="C144">
        <f>g!C155</f>
        <v>0</v>
      </c>
      <c r="D144">
        <f>g!D155</f>
        <v>0</v>
      </c>
      <c r="E144">
        <f>g!E155</f>
        <v>0</v>
      </c>
      <c r="F144">
        <f>g!F155</f>
        <v>0</v>
      </c>
      <c r="G144">
        <f>g!G155</f>
        <v>0</v>
      </c>
      <c r="H144">
        <f>g!H155</f>
        <v>0</v>
      </c>
      <c r="I144">
        <f>g!I155</f>
        <v>0</v>
      </c>
      <c r="J144">
        <f>g!J155</f>
        <v>0</v>
      </c>
      <c r="K144">
        <f>g!K155</f>
        <v>0</v>
      </c>
      <c r="L144">
        <f t="shared" si="4"/>
        <v>0</v>
      </c>
      <c r="N144" s="1" t="s">
        <v>23</v>
      </c>
      <c r="O144">
        <f>+B144/'Total x Ano'!$F$30</f>
        <v>0</v>
      </c>
      <c r="P144">
        <f>+C144/'Total x Ano'!$F$30</f>
        <v>0</v>
      </c>
      <c r="Q144">
        <f>+D144/'Total x Ano'!$F$30</f>
        <v>0</v>
      </c>
      <c r="R144">
        <f>+E144/'Total x Ano'!$F$30</f>
        <v>0</v>
      </c>
      <c r="S144">
        <f>+F144/'Total x Ano'!$F$30</f>
        <v>0</v>
      </c>
      <c r="T144">
        <f>+G144/'Total x Ano'!$F$30</f>
        <v>0</v>
      </c>
      <c r="U144">
        <f>+H144/'Total x Ano'!$F$30</f>
        <v>0</v>
      </c>
      <c r="V144">
        <f>+I144/'Total x Ano'!$F$30</f>
        <v>0</v>
      </c>
      <c r="W144">
        <f>+J144/'Total x Ano'!$F$30</f>
        <v>0</v>
      </c>
      <c r="X144">
        <f>+K144/'Total x Ano'!$F$30</f>
        <v>0</v>
      </c>
      <c r="Y144">
        <f>+L144/'Total x Ano'!$F$30</f>
        <v>0</v>
      </c>
    </row>
    <row r="145" spans="1:25" x14ac:dyDescent="0.25">
      <c r="A145" s="1" t="s">
        <v>22</v>
      </c>
      <c r="B145">
        <f>g!B156</f>
        <v>1</v>
      </c>
      <c r="C145">
        <f>g!C156</f>
        <v>0</v>
      </c>
      <c r="D145">
        <f>g!D156</f>
        <v>0</v>
      </c>
      <c r="E145">
        <f>g!E156</f>
        <v>0</v>
      </c>
      <c r="F145">
        <f>g!F156</f>
        <v>1</v>
      </c>
      <c r="G145">
        <f>g!G156</f>
        <v>0</v>
      </c>
      <c r="H145">
        <f>g!H156</f>
        <v>0</v>
      </c>
      <c r="I145">
        <f>g!I156</f>
        <v>0</v>
      </c>
      <c r="J145">
        <f>g!J156</f>
        <v>0</v>
      </c>
      <c r="K145">
        <f>g!K156</f>
        <v>0</v>
      </c>
      <c r="L145">
        <f t="shared" si="4"/>
        <v>2</v>
      </c>
      <c r="N145" s="1" t="s">
        <v>22</v>
      </c>
      <c r="O145">
        <f>+B145/'Total x Ano'!$F$30</f>
        <v>9.8009428507022376E-6</v>
      </c>
      <c r="P145">
        <f>+C145/'Total x Ano'!$F$30</f>
        <v>0</v>
      </c>
      <c r="Q145">
        <f>+D145/'Total x Ano'!$F$30</f>
        <v>0</v>
      </c>
      <c r="R145">
        <f>+E145/'Total x Ano'!$F$30</f>
        <v>0</v>
      </c>
      <c r="S145">
        <f>+F145/'Total x Ano'!$F$30</f>
        <v>9.8009428507022376E-6</v>
      </c>
      <c r="T145">
        <f>+G145/'Total x Ano'!$F$30</f>
        <v>0</v>
      </c>
      <c r="U145">
        <f>+H145/'Total x Ano'!$F$30</f>
        <v>0</v>
      </c>
      <c r="V145">
        <f>+I145/'Total x Ano'!$F$30</f>
        <v>0</v>
      </c>
      <c r="W145">
        <f>+J145/'Total x Ano'!$F$30</f>
        <v>0</v>
      </c>
      <c r="X145">
        <f>+K145/'Total x Ano'!$F$30</f>
        <v>0</v>
      </c>
      <c r="Y145">
        <f>+L145/'Total x Ano'!$F$30</f>
        <v>1.9601885701404475E-5</v>
      </c>
    </row>
    <row r="146" spans="1:25" x14ac:dyDescent="0.25">
      <c r="A146" s="1" t="s">
        <v>21</v>
      </c>
      <c r="B146">
        <f>g!B157</f>
        <v>0</v>
      </c>
      <c r="C146">
        <f>g!C157</f>
        <v>0</v>
      </c>
      <c r="D146">
        <f>g!D157</f>
        <v>0</v>
      </c>
      <c r="E146">
        <f>g!E157</f>
        <v>0</v>
      </c>
      <c r="F146">
        <f>g!F157</f>
        <v>0</v>
      </c>
      <c r="G146">
        <f>g!G157</f>
        <v>0</v>
      </c>
      <c r="H146">
        <f>g!H157</f>
        <v>0</v>
      </c>
      <c r="I146">
        <f>g!I157</f>
        <v>0</v>
      </c>
      <c r="J146">
        <f>g!J157</f>
        <v>0</v>
      </c>
      <c r="K146">
        <f>g!K157</f>
        <v>0</v>
      </c>
      <c r="L146">
        <f t="shared" si="4"/>
        <v>0</v>
      </c>
      <c r="N146" s="1" t="s">
        <v>21</v>
      </c>
      <c r="O146">
        <f>+B146/'Total x Ano'!$F$30</f>
        <v>0</v>
      </c>
      <c r="P146">
        <f>+C146/'Total x Ano'!$F$30</f>
        <v>0</v>
      </c>
      <c r="Q146">
        <f>+D146/'Total x Ano'!$F$30</f>
        <v>0</v>
      </c>
      <c r="R146">
        <f>+E146/'Total x Ano'!$F$30</f>
        <v>0</v>
      </c>
      <c r="S146">
        <f>+F146/'Total x Ano'!$F$30</f>
        <v>0</v>
      </c>
      <c r="T146">
        <f>+G146/'Total x Ano'!$F$30</f>
        <v>0</v>
      </c>
      <c r="U146">
        <f>+H146/'Total x Ano'!$F$30</f>
        <v>0</v>
      </c>
      <c r="V146">
        <f>+I146/'Total x Ano'!$F$30</f>
        <v>0</v>
      </c>
      <c r="W146">
        <f>+J146/'Total x Ano'!$F$30</f>
        <v>0</v>
      </c>
      <c r="X146">
        <f>+K146/'Total x Ano'!$F$30</f>
        <v>0</v>
      </c>
      <c r="Y146">
        <f>+L146/'Total x Ano'!$F$30</f>
        <v>0</v>
      </c>
    </row>
    <row r="147" spans="1:25" x14ac:dyDescent="0.25">
      <c r="A147" s="1" t="s">
        <v>20</v>
      </c>
      <c r="B147">
        <f>g!B158</f>
        <v>0</v>
      </c>
      <c r="C147">
        <f>g!C158</f>
        <v>0</v>
      </c>
      <c r="D147">
        <f>g!D158</f>
        <v>0</v>
      </c>
      <c r="E147">
        <f>g!E158</f>
        <v>0</v>
      </c>
      <c r="F147">
        <f>g!F158</f>
        <v>0</v>
      </c>
      <c r="G147">
        <f>g!G158</f>
        <v>0</v>
      </c>
      <c r="H147">
        <f>g!H158</f>
        <v>0</v>
      </c>
      <c r="I147">
        <f>g!I158</f>
        <v>0</v>
      </c>
      <c r="J147">
        <f>g!J158</f>
        <v>0</v>
      </c>
      <c r="K147">
        <f>g!K158</f>
        <v>0</v>
      </c>
      <c r="L147">
        <f t="shared" si="4"/>
        <v>0</v>
      </c>
      <c r="N147" s="1" t="s">
        <v>20</v>
      </c>
      <c r="O147">
        <f>+B147/'Total x Ano'!$F$30</f>
        <v>0</v>
      </c>
      <c r="P147">
        <f>+C147/'Total x Ano'!$F$30</f>
        <v>0</v>
      </c>
      <c r="Q147">
        <f>+D147/'Total x Ano'!$F$30</f>
        <v>0</v>
      </c>
      <c r="R147">
        <f>+E147/'Total x Ano'!$F$30</f>
        <v>0</v>
      </c>
      <c r="S147">
        <f>+F147/'Total x Ano'!$F$30</f>
        <v>0</v>
      </c>
      <c r="T147">
        <f>+G147/'Total x Ano'!$F$30</f>
        <v>0</v>
      </c>
      <c r="U147">
        <f>+H147/'Total x Ano'!$F$30</f>
        <v>0</v>
      </c>
      <c r="V147">
        <f>+I147/'Total x Ano'!$F$30</f>
        <v>0</v>
      </c>
      <c r="W147">
        <f>+J147/'Total x Ano'!$F$30</f>
        <v>0</v>
      </c>
      <c r="X147">
        <f>+K147/'Total x Ano'!$F$30</f>
        <v>0</v>
      </c>
      <c r="Y147">
        <f>+L147/'Total x Ano'!$F$30</f>
        <v>0</v>
      </c>
    </row>
    <row r="148" spans="1:25" x14ac:dyDescent="0.25">
      <c r="A148" s="1" t="s">
        <v>19</v>
      </c>
      <c r="B148">
        <f>g!B159</f>
        <v>0</v>
      </c>
      <c r="C148">
        <f>g!C159</f>
        <v>0</v>
      </c>
      <c r="D148">
        <f>g!D159</f>
        <v>0</v>
      </c>
      <c r="E148">
        <f>g!E159</f>
        <v>0</v>
      </c>
      <c r="F148">
        <f>g!F159</f>
        <v>1</v>
      </c>
      <c r="G148">
        <f>g!G159</f>
        <v>0</v>
      </c>
      <c r="H148">
        <f>g!H159</f>
        <v>0</v>
      </c>
      <c r="I148">
        <f>g!I159</f>
        <v>0</v>
      </c>
      <c r="J148">
        <f>g!J159</f>
        <v>0</v>
      </c>
      <c r="K148">
        <f>g!K159</f>
        <v>0</v>
      </c>
      <c r="L148">
        <f t="shared" si="4"/>
        <v>1</v>
      </c>
      <c r="N148" s="1" t="s">
        <v>19</v>
      </c>
      <c r="O148">
        <f>+B148/'Total x Ano'!$F$30</f>
        <v>0</v>
      </c>
      <c r="P148">
        <f>+C148/'Total x Ano'!$F$30</f>
        <v>0</v>
      </c>
      <c r="Q148">
        <f>+D148/'Total x Ano'!$F$30</f>
        <v>0</v>
      </c>
      <c r="R148">
        <f>+E148/'Total x Ano'!$F$30</f>
        <v>0</v>
      </c>
      <c r="S148">
        <f>+F148/'Total x Ano'!$F$30</f>
        <v>9.8009428507022376E-6</v>
      </c>
      <c r="T148">
        <f>+G148/'Total x Ano'!$F$30</f>
        <v>0</v>
      </c>
      <c r="U148">
        <f>+H148/'Total x Ano'!$F$30</f>
        <v>0</v>
      </c>
      <c r="V148">
        <f>+I148/'Total x Ano'!$F$30</f>
        <v>0</v>
      </c>
      <c r="W148">
        <f>+J148/'Total x Ano'!$F$30</f>
        <v>0</v>
      </c>
      <c r="X148">
        <f>+K148/'Total x Ano'!$F$30</f>
        <v>0</v>
      </c>
      <c r="Y148">
        <f>+L148/'Total x Ano'!$F$30</f>
        <v>9.8009428507022376E-6</v>
      </c>
    </row>
    <row r="149" spans="1:25" x14ac:dyDescent="0.25">
      <c r="A149" s="1" t="s">
        <v>18</v>
      </c>
      <c r="B149">
        <f>g!B160</f>
        <v>0</v>
      </c>
      <c r="C149">
        <f>g!C160</f>
        <v>0</v>
      </c>
      <c r="D149">
        <f>g!D160</f>
        <v>1</v>
      </c>
      <c r="E149">
        <f>g!E160</f>
        <v>0</v>
      </c>
      <c r="F149">
        <f>g!F160</f>
        <v>2</v>
      </c>
      <c r="G149">
        <f>g!G160</f>
        <v>0</v>
      </c>
      <c r="H149">
        <f>g!H160</f>
        <v>0</v>
      </c>
      <c r="I149">
        <f>g!I160</f>
        <v>0</v>
      </c>
      <c r="J149">
        <f>g!J160</f>
        <v>0</v>
      </c>
      <c r="K149">
        <f>g!K160</f>
        <v>0</v>
      </c>
      <c r="L149">
        <f t="shared" si="4"/>
        <v>3</v>
      </c>
      <c r="N149" s="1" t="s">
        <v>18</v>
      </c>
      <c r="O149">
        <f>+B149/'Total x Ano'!$F$30</f>
        <v>0</v>
      </c>
      <c r="P149">
        <f>+C149/'Total x Ano'!$F$30</f>
        <v>0</v>
      </c>
      <c r="Q149">
        <f>+D149/'Total x Ano'!$F$30</f>
        <v>9.8009428507022376E-6</v>
      </c>
      <c r="R149">
        <f>+E149/'Total x Ano'!$F$30</f>
        <v>0</v>
      </c>
      <c r="S149">
        <f>+F149/'Total x Ano'!$F$30</f>
        <v>1.9601885701404475E-5</v>
      </c>
      <c r="T149">
        <f>+G149/'Total x Ano'!$F$30</f>
        <v>0</v>
      </c>
      <c r="U149">
        <f>+H149/'Total x Ano'!$F$30</f>
        <v>0</v>
      </c>
      <c r="V149">
        <f>+I149/'Total x Ano'!$F$30</f>
        <v>0</v>
      </c>
      <c r="W149">
        <f>+J149/'Total x Ano'!$F$30</f>
        <v>0</v>
      </c>
      <c r="X149">
        <f>+K149/'Total x Ano'!$F$30</f>
        <v>0</v>
      </c>
      <c r="Y149">
        <f>+L149/'Total x Ano'!$F$30</f>
        <v>2.9402828552106713E-5</v>
      </c>
    </row>
    <row r="150" spans="1:25" x14ac:dyDescent="0.25">
      <c r="A150" s="1" t="s">
        <v>17</v>
      </c>
      <c r="B150">
        <f>g!B161</f>
        <v>0</v>
      </c>
      <c r="C150">
        <f>g!C161</f>
        <v>0</v>
      </c>
      <c r="D150">
        <f>g!D161</f>
        <v>0</v>
      </c>
      <c r="E150">
        <f>g!E161</f>
        <v>0</v>
      </c>
      <c r="F150">
        <f>g!F161</f>
        <v>2</v>
      </c>
      <c r="G150">
        <f>g!G161</f>
        <v>0</v>
      </c>
      <c r="H150">
        <f>g!H161</f>
        <v>0</v>
      </c>
      <c r="I150">
        <f>g!I161</f>
        <v>0</v>
      </c>
      <c r="J150">
        <f>g!J161</f>
        <v>0</v>
      </c>
      <c r="K150">
        <f>g!K161</f>
        <v>0</v>
      </c>
      <c r="L150">
        <f t="shared" si="4"/>
        <v>2</v>
      </c>
      <c r="N150" s="1" t="s">
        <v>17</v>
      </c>
      <c r="O150">
        <f>+B150/'Total x Ano'!$F$30</f>
        <v>0</v>
      </c>
      <c r="P150">
        <f>+C150/'Total x Ano'!$F$30</f>
        <v>0</v>
      </c>
      <c r="Q150">
        <f>+D150/'Total x Ano'!$F$30</f>
        <v>0</v>
      </c>
      <c r="R150">
        <f>+E150/'Total x Ano'!$F$30</f>
        <v>0</v>
      </c>
      <c r="S150">
        <f>+F150/'Total x Ano'!$F$30</f>
        <v>1.9601885701404475E-5</v>
      </c>
      <c r="T150">
        <f>+G150/'Total x Ano'!$F$30</f>
        <v>0</v>
      </c>
      <c r="U150">
        <f>+H150/'Total x Ano'!$F$30</f>
        <v>0</v>
      </c>
      <c r="V150">
        <f>+I150/'Total x Ano'!$F$30</f>
        <v>0</v>
      </c>
      <c r="W150">
        <f>+J150/'Total x Ano'!$F$30</f>
        <v>0</v>
      </c>
      <c r="X150">
        <f>+K150/'Total x Ano'!$F$30</f>
        <v>0</v>
      </c>
      <c r="Y150">
        <f>+L150/'Total x Ano'!$F$30</f>
        <v>1.9601885701404475E-5</v>
      </c>
    </row>
    <row r="151" spans="1:25" x14ac:dyDescent="0.25">
      <c r="A151" s="1" t="s">
        <v>16</v>
      </c>
      <c r="B151">
        <f>g!B162</f>
        <v>0</v>
      </c>
      <c r="C151">
        <f>g!C162</f>
        <v>0</v>
      </c>
      <c r="D151">
        <f>g!D162</f>
        <v>7</v>
      </c>
      <c r="E151">
        <f>g!E162</f>
        <v>0</v>
      </c>
      <c r="F151">
        <f>g!F162</f>
        <v>1</v>
      </c>
      <c r="G151">
        <f>g!G162</f>
        <v>0</v>
      </c>
      <c r="H151">
        <f>g!H162</f>
        <v>0</v>
      </c>
      <c r="I151">
        <f>g!I162</f>
        <v>0</v>
      </c>
      <c r="J151">
        <f>g!J162</f>
        <v>0</v>
      </c>
      <c r="K151">
        <f>g!K162</f>
        <v>0</v>
      </c>
      <c r="L151">
        <f t="shared" si="4"/>
        <v>8</v>
      </c>
      <c r="N151" s="1" t="s">
        <v>16</v>
      </c>
      <c r="O151">
        <f>+B151/'Total x Ano'!$F$30</f>
        <v>0</v>
      </c>
      <c r="P151">
        <f>+C151/'Total x Ano'!$F$30</f>
        <v>0</v>
      </c>
      <c r="Q151">
        <f>+D151/'Total x Ano'!$F$30</f>
        <v>6.8606599954915663E-5</v>
      </c>
      <c r="R151">
        <f>+E151/'Total x Ano'!$F$30</f>
        <v>0</v>
      </c>
      <c r="S151">
        <f>+F151/'Total x Ano'!$F$30</f>
        <v>9.8009428507022376E-6</v>
      </c>
      <c r="T151">
        <f>+G151/'Total x Ano'!$F$30</f>
        <v>0</v>
      </c>
      <c r="U151">
        <f>+H151/'Total x Ano'!$F$30</f>
        <v>0</v>
      </c>
      <c r="V151">
        <f>+I151/'Total x Ano'!$F$30</f>
        <v>0</v>
      </c>
      <c r="W151">
        <f>+J151/'Total x Ano'!$F$30</f>
        <v>0</v>
      </c>
      <c r="X151">
        <f>+K151/'Total x Ano'!$F$30</f>
        <v>0</v>
      </c>
      <c r="Y151">
        <f>+L151/'Total x Ano'!$F$30</f>
        <v>7.8407542805617901E-5</v>
      </c>
    </row>
    <row r="152" spans="1:25" x14ac:dyDescent="0.25">
      <c r="A152" s="1" t="s">
        <v>15</v>
      </c>
      <c r="B152">
        <f>g!B163</f>
        <v>0</v>
      </c>
      <c r="C152">
        <f>g!C163</f>
        <v>1</v>
      </c>
      <c r="D152">
        <f>g!D163</f>
        <v>13</v>
      </c>
      <c r="E152">
        <f>g!E163</f>
        <v>2</v>
      </c>
      <c r="F152">
        <f>g!F163</f>
        <v>8</v>
      </c>
      <c r="G152">
        <f>g!G163</f>
        <v>3</v>
      </c>
      <c r="H152">
        <f>g!H163</f>
        <v>4</v>
      </c>
      <c r="I152">
        <f>g!I163</f>
        <v>0</v>
      </c>
      <c r="J152">
        <f>g!J163</f>
        <v>0</v>
      </c>
      <c r="K152">
        <f>g!K163</f>
        <v>6</v>
      </c>
      <c r="L152">
        <f t="shared" si="4"/>
        <v>37</v>
      </c>
      <c r="N152" s="1" t="s">
        <v>15</v>
      </c>
      <c r="O152">
        <f>+B152/'Total x Ano'!$F$30</f>
        <v>0</v>
      </c>
      <c r="P152">
        <f>+C152/'Total x Ano'!$F$30</f>
        <v>9.8009428507022376E-6</v>
      </c>
      <c r="Q152">
        <f>+D152/'Total x Ano'!$F$30</f>
        <v>1.2741225705912909E-4</v>
      </c>
      <c r="R152">
        <f>+E152/'Total x Ano'!$F$30</f>
        <v>1.9601885701404475E-5</v>
      </c>
      <c r="S152">
        <f>+F152/'Total x Ano'!$F$30</f>
        <v>7.8407542805617901E-5</v>
      </c>
      <c r="T152">
        <f>+G152/'Total x Ano'!$F$30</f>
        <v>2.9402828552106713E-5</v>
      </c>
      <c r="U152">
        <f>+H152/'Total x Ano'!$F$30</f>
        <v>3.920377140280895E-5</v>
      </c>
      <c r="V152">
        <f>+I152/'Total x Ano'!$F$30</f>
        <v>0</v>
      </c>
      <c r="W152">
        <f>+J152/'Total x Ano'!$F$30</f>
        <v>0</v>
      </c>
      <c r="X152">
        <f>+K152/'Total x Ano'!$F$30</f>
        <v>5.8805657104213426E-5</v>
      </c>
      <c r="Y152">
        <f>+L152/'Total x Ano'!$F$30</f>
        <v>3.6263488547598276E-4</v>
      </c>
    </row>
    <row r="153" spans="1:25" x14ac:dyDescent="0.25">
      <c r="A153" s="1" t="s">
        <v>14</v>
      </c>
      <c r="B153">
        <f>g!B164</f>
        <v>0</v>
      </c>
      <c r="C153">
        <f>g!C164</f>
        <v>0</v>
      </c>
      <c r="D153">
        <f>g!D164</f>
        <v>1</v>
      </c>
      <c r="E153">
        <f>g!E164</f>
        <v>0</v>
      </c>
      <c r="F153">
        <f>g!F164</f>
        <v>2</v>
      </c>
      <c r="G153">
        <f>g!G164</f>
        <v>0</v>
      </c>
      <c r="H153">
        <f>g!H164</f>
        <v>0</v>
      </c>
      <c r="I153">
        <f>g!I164</f>
        <v>0</v>
      </c>
      <c r="J153">
        <f>g!J164</f>
        <v>0</v>
      </c>
      <c r="K153">
        <f>g!K164</f>
        <v>1</v>
      </c>
      <c r="L153">
        <f t="shared" si="4"/>
        <v>4</v>
      </c>
      <c r="N153" s="1" t="s">
        <v>14</v>
      </c>
      <c r="O153">
        <f>+B153/'Total x Ano'!$F$30</f>
        <v>0</v>
      </c>
      <c r="P153">
        <f>+C153/'Total x Ano'!$F$30</f>
        <v>0</v>
      </c>
      <c r="Q153">
        <f>+D153/'Total x Ano'!$F$30</f>
        <v>9.8009428507022376E-6</v>
      </c>
      <c r="R153">
        <f>+E153/'Total x Ano'!$F$30</f>
        <v>0</v>
      </c>
      <c r="S153">
        <f>+F153/'Total x Ano'!$F$30</f>
        <v>1.9601885701404475E-5</v>
      </c>
      <c r="T153">
        <f>+G153/'Total x Ano'!$F$30</f>
        <v>0</v>
      </c>
      <c r="U153">
        <f>+H153/'Total x Ano'!$F$30</f>
        <v>0</v>
      </c>
      <c r="V153">
        <f>+I153/'Total x Ano'!$F$30</f>
        <v>0</v>
      </c>
      <c r="W153">
        <f>+J153/'Total x Ano'!$F$30</f>
        <v>0</v>
      </c>
      <c r="X153">
        <f>+K153/'Total x Ano'!$F$30</f>
        <v>9.8009428507022376E-6</v>
      </c>
      <c r="Y153">
        <f>+L153/'Total x Ano'!$F$30</f>
        <v>3.920377140280895E-5</v>
      </c>
    </row>
    <row r="154" spans="1:25" x14ac:dyDescent="0.25">
      <c r="A154" s="1" t="s">
        <v>13</v>
      </c>
      <c r="B154">
        <f>g!B165</f>
        <v>0</v>
      </c>
      <c r="C154">
        <f>g!C165</f>
        <v>0</v>
      </c>
      <c r="D154">
        <f>g!D165</f>
        <v>0</v>
      </c>
      <c r="E154">
        <f>g!E165</f>
        <v>0</v>
      </c>
      <c r="F154">
        <f>g!F165</f>
        <v>0</v>
      </c>
      <c r="G154">
        <f>g!G165</f>
        <v>0</v>
      </c>
      <c r="H154">
        <f>g!H165</f>
        <v>1</v>
      </c>
      <c r="I154">
        <f>g!I165</f>
        <v>0</v>
      </c>
      <c r="J154">
        <f>g!J165</f>
        <v>0</v>
      </c>
      <c r="K154">
        <f>g!K165</f>
        <v>0</v>
      </c>
      <c r="L154">
        <f t="shared" si="4"/>
        <v>1</v>
      </c>
      <c r="N154" s="1" t="s">
        <v>13</v>
      </c>
      <c r="O154">
        <f>+B154/'Total x Ano'!$F$30</f>
        <v>0</v>
      </c>
      <c r="P154">
        <f>+C154/'Total x Ano'!$F$30</f>
        <v>0</v>
      </c>
      <c r="Q154">
        <f>+D154/'Total x Ano'!$F$30</f>
        <v>0</v>
      </c>
      <c r="R154">
        <f>+E154/'Total x Ano'!$F$30</f>
        <v>0</v>
      </c>
      <c r="S154">
        <f>+F154/'Total x Ano'!$F$30</f>
        <v>0</v>
      </c>
      <c r="T154">
        <f>+G154/'Total x Ano'!$F$30</f>
        <v>0</v>
      </c>
      <c r="U154">
        <f>+H154/'Total x Ano'!$F$30</f>
        <v>9.8009428507022376E-6</v>
      </c>
      <c r="V154">
        <f>+I154/'Total x Ano'!$F$30</f>
        <v>0</v>
      </c>
      <c r="W154">
        <f>+J154/'Total x Ano'!$F$30</f>
        <v>0</v>
      </c>
      <c r="X154">
        <f>+K154/'Total x Ano'!$F$30</f>
        <v>0</v>
      </c>
      <c r="Y154">
        <f>+L154/'Total x Ano'!$F$30</f>
        <v>9.8009428507022376E-6</v>
      </c>
    </row>
    <row r="155" spans="1:25" x14ac:dyDescent="0.25">
      <c r="A155" s="1" t="s">
        <v>12</v>
      </c>
      <c r="B155">
        <f>g!B166</f>
        <v>0</v>
      </c>
      <c r="C155">
        <f>g!C166</f>
        <v>0</v>
      </c>
      <c r="D155">
        <f>g!D166</f>
        <v>1</v>
      </c>
      <c r="E155">
        <f>g!E166</f>
        <v>0</v>
      </c>
      <c r="F155">
        <f>g!F166</f>
        <v>2</v>
      </c>
      <c r="G155">
        <f>g!G166</f>
        <v>0</v>
      </c>
      <c r="H155">
        <f>g!H166</f>
        <v>0</v>
      </c>
      <c r="I155">
        <f>g!I166</f>
        <v>0</v>
      </c>
      <c r="J155">
        <f>g!J166</f>
        <v>0</v>
      </c>
      <c r="K155">
        <f>g!K166</f>
        <v>2</v>
      </c>
      <c r="L155">
        <f t="shared" si="4"/>
        <v>5</v>
      </c>
      <c r="N155" s="1" t="s">
        <v>12</v>
      </c>
      <c r="O155">
        <f>+B155/'Total x Ano'!$F$30</f>
        <v>0</v>
      </c>
      <c r="P155">
        <f>+C155/'Total x Ano'!$F$30</f>
        <v>0</v>
      </c>
      <c r="Q155">
        <f>+D155/'Total x Ano'!$F$30</f>
        <v>9.8009428507022376E-6</v>
      </c>
      <c r="R155">
        <f>+E155/'Total x Ano'!$F$30</f>
        <v>0</v>
      </c>
      <c r="S155">
        <f>+F155/'Total x Ano'!$F$30</f>
        <v>1.9601885701404475E-5</v>
      </c>
      <c r="T155">
        <f>+G155/'Total x Ano'!$F$30</f>
        <v>0</v>
      </c>
      <c r="U155">
        <f>+H155/'Total x Ano'!$F$30</f>
        <v>0</v>
      </c>
      <c r="V155">
        <f>+I155/'Total x Ano'!$F$30</f>
        <v>0</v>
      </c>
      <c r="W155">
        <f>+J155/'Total x Ano'!$F$30</f>
        <v>0</v>
      </c>
      <c r="X155">
        <f>+K155/'Total x Ano'!$F$30</f>
        <v>1.9601885701404475E-5</v>
      </c>
      <c r="Y155">
        <f>+L155/'Total x Ano'!$F$30</f>
        <v>4.9004714253511188E-5</v>
      </c>
    </row>
    <row r="156" spans="1:25" x14ac:dyDescent="0.25">
      <c r="A156" s="1" t="s">
        <v>11</v>
      </c>
      <c r="B156">
        <f>g!B167</f>
        <v>0</v>
      </c>
      <c r="C156">
        <f>g!C167</f>
        <v>0</v>
      </c>
      <c r="D156">
        <f>g!D167</f>
        <v>0</v>
      </c>
      <c r="E156">
        <f>g!E167</f>
        <v>0</v>
      </c>
      <c r="F156">
        <f>g!F167</f>
        <v>0</v>
      </c>
      <c r="G156">
        <f>g!G167</f>
        <v>0</v>
      </c>
      <c r="H156">
        <f>g!H167</f>
        <v>0</v>
      </c>
      <c r="I156">
        <f>g!I167</f>
        <v>0</v>
      </c>
      <c r="J156">
        <f>g!J167</f>
        <v>0</v>
      </c>
      <c r="K156">
        <f>g!K167</f>
        <v>0</v>
      </c>
      <c r="L156">
        <f t="shared" si="4"/>
        <v>0</v>
      </c>
      <c r="N156" s="1" t="s">
        <v>11</v>
      </c>
      <c r="O156">
        <f>+B156/'Total x Ano'!$F$30</f>
        <v>0</v>
      </c>
      <c r="P156">
        <f>+C156/'Total x Ano'!$F$30</f>
        <v>0</v>
      </c>
      <c r="Q156">
        <f>+D156/'Total x Ano'!$F$30</f>
        <v>0</v>
      </c>
      <c r="R156">
        <f>+E156/'Total x Ano'!$F$30</f>
        <v>0</v>
      </c>
      <c r="S156">
        <f>+F156/'Total x Ano'!$F$30</f>
        <v>0</v>
      </c>
      <c r="T156">
        <f>+G156/'Total x Ano'!$F$30</f>
        <v>0</v>
      </c>
      <c r="U156">
        <f>+H156/'Total x Ano'!$F$30</f>
        <v>0</v>
      </c>
      <c r="V156">
        <f>+I156/'Total x Ano'!$F$30</f>
        <v>0</v>
      </c>
      <c r="W156">
        <f>+J156/'Total x Ano'!$F$30</f>
        <v>0</v>
      </c>
      <c r="X156">
        <f>+K156/'Total x Ano'!$F$30</f>
        <v>0</v>
      </c>
      <c r="Y156">
        <f>+L156/'Total x Ano'!$F$30</f>
        <v>0</v>
      </c>
    </row>
    <row r="157" spans="1:25" x14ac:dyDescent="0.25">
      <c r="A157" s="1" t="s">
        <v>10</v>
      </c>
      <c r="B157">
        <f>g!B168</f>
        <v>0</v>
      </c>
      <c r="C157">
        <f>g!C168</f>
        <v>0</v>
      </c>
      <c r="D157">
        <f>g!D168</f>
        <v>0</v>
      </c>
      <c r="E157">
        <f>g!E168</f>
        <v>0</v>
      </c>
      <c r="F157">
        <f>g!F168</f>
        <v>0</v>
      </c>
      <c r="G157">
        <f>g!G168</f>
        <v>0</v>
      </c>
      <c r="H157">
        <f>g!H168</f>
        <v>0</v>
      </c>
      <c r="I157">
        <f>g!I168</f>
        <v>0</v>
      </c>
      <c r="J157">
        <f>g!J168</f>
        <v>0</v>
      </c>
      <c r="K157">
        <f>g!K168</f>
        <v>0</v>
      </c>
      <c r="L157">
        <f t="shared" si="4"/>
        <v>0</v>
      </c>
      <c r="N157" s="1" t="s">
        <v>10</v>
      </c>
      <c r="O157">
        <f>+B157/'Total x Ano'!$F$30</f>
        <v>0</v>
      </c>
      <c r="P157">
        <f>+C157/'Total x Ano'!$F$30</f>
        <v>0</v>
      </c>
      <c r="Q157">
        <f>+D157/'Total x Ano'!$F$30</f>
        <v>0</v>
      </c>
      <c r="R157">
        <f>+E157/'Total x Ano'!$F$30</f>
        <v>0</v>
      </c>
      <c r="S157">
        <f>+F157/'Total x Ano'!$F$30</f>
        <v>0</v>
      </c>
      <c r="T157">
        <f>+G157/'Total x Ano'!$F$30</f>
        <v>0</v>
      </c>
      <c r="U157">
        <f>+H157/'Total x Ano'!$F$30</f>
        <v>0</v>
      </c>
      <c r="V157">
        <f>+I157/'Total x Ano'!$F$30</f>
        <v>0</v>
      </c>
      <c r="W157">
        <f>+J157/'Total x Ano'!$F$30</f>
        <v>0</v>
      </c>
      <c r="X157">
        <f>+K157/'Total x Ano'!$F$30</f>
        <v>0</v>
      </c>
      <c r="Y157">
        <f>+L157/'Total x Ano'!$F$30</f>
        <v>0</v>
      </c>
    </row>
    <row r="158" spans="1:25" x14ac:dyDescent="0.25">
      <c r="A158" s="1" t="s">
        <v>9</v>
      </c>
      <c r="B158">
        <f>g!B169</f>
        <v>0</v>
      </c>
      <c r="C158">
        <f>g!C169</f>
        <v>0</v>
      </c>
      <c r="D158">
        <f>g!D169</f>
        <v>0</v>
      </c>
      <c r="E158">
        <f>g!E169</f>
        <v>0</v>
      </c>
      <c r="F158">
        <f>g!F169</f>
        <v>0</v>
      </c>
      <c r="G158">
        <f>g!G169</f>
        <v>0</v>
      </c>
      <c r="H158">
        <f>g!H169</f>
        <v>0</v>
      </c>
      <c r="I158">
        <f>g!I169</f>
        <v>0</v>
      </c>
      <c r="J158">
        <f>g!J169</f>
        <v>0</v>
      </c>
      <c r="K158">
        <f>g!K169</f>
        <v>0</v>
      </c>
      <c r="L158">
        <f t="shared" si="4"/>
        <v>0</v>
      </c>
      <c r="N158" s="1" t="s">
        <v>9</v>
      </c>
      <c r="O158">
        <f>+B158/'Total x Ano'!$F$30</f>
        <v>0</v>
      </c>
      <c r="P158">
        <f>+C158/'Total x Ano'!$F$30</f>
        <v>0</v>
      </c>
      <c r="Q158">
        <f>+D158/'Total x Ano'!$F$30</f>
        <v>0</v>
      </c>
      <c r="R158">
        <f>+E158/'Total x Ano'!$F$30</f>
        <v>0</v>
      </c>
      <c r="S158">
        <f>+F158/'Total x Ano'!$F$30</f>
        <v>0</v>
      </c>
      <c r="T158">
        <f>+G158/'Total x Ano'!$F$30</f>
        <v>0</v>
      </c>
      <c r="U158">
        <f>+H158/'Total x Ano'!$F$30</f>
        <v>0</v>
      </c>
      <c r="V158">
        <f>+I158/'Total x Ano'!$F$30</f>
        <v>0</v>
      </c>
      <c r="W158">
        <f>+J158/'Total x Ano'!$F$30</f>
        <v>0</v>
      </c>
      <c r="X158">
        <f>+K158/'Total x Ano'!$F$30</f>
        <v>0</v>
      </c>
      <c r="Y158">
        <f>+L158/'Total x Ano'!$F$30</f>
        <v>0</v>
      </c>
    </row>
    <row r="159" spans="1:25" x14ac:dyDescent="0.25">
      <c r="A159" s="1" t="s">
        <v>8</v>
      </c>
      <c r="B159">
        <f>g!B170</f>
        <v>0</v>
      </c>
      <c r="C159">
        <f>g!C170</f>
        <v>0</v>
      </c>
      <c r="D159">
        <f>g!D170</f>
        <v>2</v>
      </c>
      <c r="E159">
        <f>g!E170</f>
        <v>0</v>
      </c>
      <c r="F159">
        <f>g!F170</f>
        <v>1</v>
      </c>
      <c r="G159">
        <f>g!G170</f>
        <v>0</v>
      </c>
      <c r="H159">
        <f>g!H170</f>
        <v>0</v>
      </c>
      <c r="I159">
        <f>g!I170</f>
        <v>0</v>
      </c>
      <c r="J159">
        <f>g!J170</f>
        <v>0</v>
      </c>
      <c r="K159">
        <f>g!K170</f>
        <v>1</v>
      </c>
      <c r="L159">
        <f t="shared" si="4"/>
        <v>4</v>
      </c>
      <c r="N159" s="1" t="s">
        <v>8</v>
      </c>
      <c r="O159">
        <f>+B159/'Total x Ano'!$F$30</f>
        <v>0</v>
      </c>
      <c r="P159">
        <f>+C159/'Total x Ano'!$F$30</f>
        <v>0</v>
      </c>
      <c r="Q159">
        <f>+D159/'Total x Ano'!$F$30</f>
        <v>1.9601885701404475E-5</v>
      </c>
      <c r="R159">
        <f>+E159/'Total x Ano'!$F$30</f>
        <v>0</v>
      </c>
      <c r="S159">
        <f>+F159/'Total x Ano'!$F$30</f>
        <v>9.8009428507022376E-6</v>
      </c>
      <c r="T159">
        <f>+G159/'Total x Ano'!$F$30</f>
        <v>0</v>
      </c>
      <c r="U159">
        <f>+H159/'Total x Ano'!$F$30</f>
        <v>0</v>
      </c>
      <c r="V159">
        <f>+I159/'Total x Ano'!$F$30</f>
        <v>0</v>
      </c>
      <c r="W159">
        <f>+J159/'Total x Ano'!$F$30</f>
        <v>0</v>
      </c>
      <c r="X159">
        <f>+K159/'Total x Ano'!$F$30</f>
        <v>9.8009428507022376E-6</v>
      </c>
      <c r="Y159">
        <f>+L159/'Total x Ano'!$F$30</f>
        <v>3.920377140280895E-5</v>
      </c>
    </row>
    <row r="160" spans="1:25" x14ac:dyDescent="0.25">
      <c r="A160" s="1" t="s">
        <v>7</v>
      </c>
      <c r="B160">
        <f>g!B171</f>
        <v>1</v>
      </c>
      <c r="C160">
        <f>g!C171</f>
        <v>1</v>
      </c>
      <c r="D160">
        <f>g!D171</f>
        <v>25</v>
      </c>
      <c r="E160">
        <f>g!E171</f>
        <v>2</v>
      </c>
      <c r="F160">
        <f>g!F171</f>
        <v>20</v>
      </c>
      <c r="G160">
        <f>g!G171</f>
        <v>3</v>
      </c>
      <c r="H160">
        <f>g!H171</f>
        <v>6</v>
      </c>
      <c r="I160">
        <f>g!I171</f>
        <v>0</v>
      </c>
      <c r="J160">
        <f>g!J171</f>
        <v>0</v>
      </c>
      <c r="K160">
        <f>g!K171</f>
        <v>10</v>
      </c>
      <c r="L160">
        <f t="shared" si="4"/>
        <v>68</v>
      </c>
      <c r="N160" s="1" t="s">
        <v>7</v>
      </c>
      <c r="O160">
        <f>+B160/'Total x Ano'!$F$30</f>
        <v>9.8009428507022376E-6</v>
      </c>
      <c r="P160">
        <f>+C160/'Total x Ano'!$F$30</f>
        <v>9.8009428507022376E-6</v>
      </c>
      <c r="Q160">
        <f>+D160/'Total x Ano'!$F$30</f>
        <v>2.4502357126755591E-4</v>
      </c>
      <c r="R160">
        <f>+E160/'Total x Ano'!$F$30</f>
        <v>1.9601885701404475E-5</v>
      </c>
      <c r="S160">
        <f>+F160/'Total x Ano'!$F$30</f>
        <v>1.9601885701404475E-4</v>
      </c>
      <c r="T160">
        <f>+G160/'Total x Ano'!$F$30</f>
        <v>2.9402828552106713E-5</v>
      </c>
      <c r="U160">
        <f>+H160/'Total x Ano'!$F$30</f>
        <v>5.8805657104213426E-5</v>
      </c>
      <c r="V160">
        <f>+I160/'Total x Ano'!$F$30</f>
        <v>0</v>
      </c>
      <c r="W160">
        <f>+J160/'Total x Ano'!$F$30</f>
        <v>0</v>
      </c>
      <c r="X160">
        <f>+K160/'Total x Ano'!$F$30</f>
        <v>9.8009428507022376E-5</v>
      </c>
      <c r="Y160">
        <f>+L160/'Total x Ano'!$F$30</f>
        <v>6.6646411384775216E-4</v>
      </c>
    </row>
    <row r="161" spans="1:25" x14ac:dyDescent="0.25">
      <c r="L161" s="1"/>
    </row>
    <row r="162" spans="1:25" x14ac:dyDescent="0.25">
      <c r="L162" s="1"/>
    </row>
    <row r="163" spans="1:25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  <c r="M163" s="1"/>
      <c r="N163" s="1"/>
      <c r="O163" s="23">
        <v>2012</v>
      </c>
      <c r="P163" s="1">
        <v>2012</v>
      </c>
      <c r="Q163" s="1">
        <v>2012</v>
      </c>
      <c r="R163" s="1">
        <v>2012</v>
      </c>
      <c r="S163" s="1">
        <v>2012</v>
      </c>
      <c r="T163" s="1">
        <v>2012</v>
      </c>
      <c r="U163" s="1">
        <v>2012</v>
      </c>
      <c r="V163" s="1">
        <v>2012</v>
      </c>
      <c r="W163" s="1">
        <v>2012</v>
      </c>
      <c r="X163" s="1">
        <v>2012</v>
      </c>
      <c r="Y163" s="1">
        <v>2012</v>
      </c>
    </row>
    <row r="164" spans="1:25" x14ac:dyDescent="0.25">
      <c r="B164" s="1" t="s">
        <v>505</v>
      </c>
      <c r="C164" s="1" t="s">
        <v>550</v>
      </c>
      <c r="D164" s="1" t="s">
        <v>1</v>
      </c>
      <c r="E164" s="1" t="s">
        <v>531</v>
      </c>
      <c r="F164" s="1" t="s">
        <v>510</v>
      </c>
      <c r="G164" s="1" t="s">
        <v>537</v>
      </c>
      <c r="H164" s="1" t="s">
        <v>2</v>
      </c>
      <c r="I164" s="1" t="s">
        <v>3</v>
      </c>
      <c r="J164" s="1" t="s">
        <v>6</v>
      </c>
      <c r="K164" s="1" t="s">
        <v>533</v>
      </c>
      <c r="L164" s="1" t="s">
        <v>565</v>
      </c>
      <c r="N164" s="1"/>
      <c r="O164" s="1" t="s">
        <v>505</v>
      </c>
      <c r="P164" s="1" t="s">
        <v>541</v>
      </c>
      <c r="Q164" s="1" t="s">
        <v>1</v>
      </c>
      <c r="R164" s="1" t="s">
        <v>531</v>
      </c>
      <c r="S164" s="1" t="s">
        <v>510</v>
      </c>
      <c r="T164" s="1" t="s">
        <v>537</v>
      </c>
      <c r="U164" s="1" t="s">
        <v>2</v>
      </c>
      <c r="V164" s="1" t="s">
        <v>3</v>
      </c>
      <c r="W164" s="1" t="s">
        <v>6</v>
      </c>
      <c r="X164" s="1" t="s">
        <v>533</v>
      </c>
      <c r="Y164" s="1" t="s">
        <v>565</v>
      </c>
    </row>
    <row r="165" spans="1:25" x14ac:dyDescent="0.25">
      <c r="A165" s="1" t="s">
        <v>34</v>
      </c>
      <c r="B165">
        <f>g!B179</f>
        <v>0</v>
      </c>
      <c r="C165">
        <f>g!C179</f>
        <v>0</v>
      </c>
      <c r="D165">
        <f>g!D179</f>
        <v>0</v>
      </c>
      <c r="E165">
        <f>g!E179</f>
        <v>0</v>
      </c>
      <c r="F165">
        <f>g!F179</f>
        <v>0</v>
      </c>
      <c r="G165">
        <f>g!G179</f>
        <v>0</v>
      </c>
      <c r="H165">
        <f>g!H179</f>
        <v>0</v>
      </c>
      <c r="I165">
        <f>g!I179</f>
        <v>0</v>
      </c>
      <c r="J165">
        <f>g!J179</f>
        <v>0</v>
      </c>
      <c r="K165">
        <f>g!K179</f>
        <v>0</v>
      </c>
      <c r="L165">
        <f>SUM(B165:K165)</f>
        <v>0</v>
      </c>
      <c r="N165" s="1" t="s">
        <v>34</v>
      </c>
      <c r="O165">
        <f>+B165/'Total x Ano'!$G$30</f>
        <v>0</v>
      </c>
      <c r="P165">
        <f>+C165/'Total x Ano'!$G$30</f>
        <v>0</v>
      </c>
      <c r="Q165">
        <f>+D165/'Total x Ano'!$G$30</f>
        <v>0</v>
      </c>
      <c r="R165">
        <f>+E165/'Total x Ano'!$G$30</f>
        <v>0</v>
      </c>
      <c r="S165">
        <f>+F165/'Total x Ano'!$G$30</f>
        <v>0</v>
      </c>
      <c r="T165">
        <f>+G165/'Total x Ano'!$G$30</f>
        <v>0</v>
      </c>
      <c r="U165">
        <f>+H165/'Total x Ano'!$G$30</f>
        <v>0</v>
      </c>
      <c r="V165">
        <f>+I165/'Total x Ano'!$G$30</f>
        <v>0</v>
      </c>
      <c r="W165">
        <f>+J165/'Total x Ano'!$G$30</f>
        <v>0</v>
      </c>
      <c r="X165">
        <f>+K165/'Total x Ano'!$G$30</f>
        <v>0</v>
      </c>
      <c r="Y165">
        <f>+L165/'Total x Ano'!$G$30</f>
        <v>0</v>
      </c>
    </row>
    <row r="166" spans="1:25" x14ac:dyDescent="0.25">
      <c r="A166" s="1" t="s">
        <v>33</v>
      </c>
      <c r="B166">
        <f>g!B180</f>
        <v>0</v>
      </c>
      <c r="C166">
        <f>g!C180</f>
        <v>0</v>
      </c>
      <c r="D166">
        <f>g!D180</f>
        <v>0</v>
      </c>
      <c r="E166">
        <f>g!E180</f>
        <v>0</v>
      </c>
      <c r="F166">
        <f>g!F180</f>
        <v>0</v>
      </c>
      <c r="G166">
        <f>g!G180</f>
        <v>0</v>
      </c>
      <c r="H166">
        <f>g!H180</f>
        <v>0</v>
      </c>
      <c r="I166">
        <f>g!I180</f>
        <v>0</v>
      </c>
      <c r="J166">
        <f>g!J180</f>
        <v>0</v>
      </c>
      <c r="K166">
        <f>g!K180</f>
        <v>0</v>
      </c>
      <c r="L166">
        <f t="shared" ref="L166:L192" si="5">SUM(B166:K166)</f>
        <v>0</v>
      </c>
      <c r="N166" s="1" t="s">
        <v>33</v>
      </c>
      <c r="O166">
        <f>+B166/'Total x Ano'!$G$30</f>
        <v>0</v>
      </c>
      <c r="P166">
        <f>+C166/'Total x Ano'!$G$30</f>
        <v>0</v>
      </c>
      <c r="Q166">
        <f>+D166/'Total x Ano'!$G$30</f>
        <v>0</v>
      </c>
      <c r="R166">
        <f>+E166/'Total x Ano'!$G$30</f>
        <v>0</v>
      </c>
      <c r="S166">
        <f>+F166/'Total x Ano'!$G$30</f>
        <v>0</v>
      </c>
      <c r="T166">
        <f>+G166/'Total x Ano'!$G$30</f>
        <v>0</v>
      </c>
      <c r="U166">
        <f>+H166/'Total x Ano'!$G$30</f>
        <v>0</v>
      </c>
      <c r="V166">
        <f>+I166/'Total x Ano'!$G$30</f>
        <v>0</v>
      </c>
      <c r="W166">
        <f>+J166/'Total x Ano'!$G$30</f>
        <v>0</v>
      </c>
      <c r="X166">
        <f>+K166/'Total x Ano'!$G$30</f>
        <v>0</v>
      </c>
      <c r="Y166">
        <f>+L166/'Total x Ano'!$G$30</f>
        <v>0</v>
      </c>
    </row>
    <row r="167" spans="1:25" x14ac:dyDescent="0.25">
      <c r="A167" s="1" t="s">
        <v>32</v>
      </c>
      <c r="B167">
        <f>g!B181</f>
        <v>0</v>
      </c>
      <c r="C167">
        <f>g!C181</f>
        <v>0</v>
      </c>
      <c r="D167">
        <f>g!D181</f>
        <v>0</v>
      </c>
      <c r="E167">
        <f>g!E181</f>
        <v>0</v>
      </c>
      <c r="F167">
        <f>g!F181</f>
        <v>0</v>
      </c>
      <c r="G167">
        <f>g!G181</f>
        <v>0</v>
      </c>
      <c r="H167">
        <f>g!H181</f>
        <v>0</v>
      </c>
      <c r="I167">
        <f>g!I181</f>
        <v>0</v>
      </c>
      <c r="J167">
        <f>g!J181</f>
        <v>0</v>
      </c>
      <c r="K167">
        <f>g!K181</f>
        <v>0</v>
      </c>
      <c r="L167">
        <f t="shared" si="5"/>
        <v>0</v>
      </c>
      <c r="N167" s="1" t="s">
        <v>32</v>
      </c>
      <c r="O167">
        <f>+B167/'Total x Ano'!$G$30</f>
        <v>0</v>
      </c>
      <c r="P167">
        <f>+C167/'Total x Ano'!$G$30</f>
        <v>0</v>
      </c>
      <c r="Q167">
        <f>+D167/'Total x Ano'!$G$30</f>
        <v>0</v>
      </c>
      <c r="R167">
        <f>+E167/'Total x Ano'!$G$30</f>
        <v>0</v>
      </c>
      <c r="S167">
        <f>+F167/'Total x Ano'!$G$30</f>
        <v>0</v>
      </c>
      <c r="T167">
        <f>+G167/'Total x Ano'!$G$30</f>
        <v>0</v>
      </c>
      <c r="U167">
        <f>+H167/'Total x Ano'!$G$30</f>
        <v>0</v>
      </c>
      <c r="V167">
        <f>+I167/'Total x Ano'!$G$30</f>
        <v>0</v>
      </c>
      <c r="W167">
        <f>+J167/'Total x Ano'!$G$30</f>
        <v>0</v>
      </c>
      <c r="X167">
        <f>+K167/'Total x Ano'!$G$30</f>
        <v>0</v>
      </c>
      <c r="Y167">
        <f>+L167/'Total x Ano'!$G$30</f>
        <v>0</v>
      </c>
    </row>
    <row r="168" spans="1:25" x14ac:dyDescent="0.25">
      <c r="A168" s="1" t="s">
        <v>31</v>
      </c>
      <c r="B168">
        <f>g!B182</f>
        <v>0</v>
      </c>
      <c r="C168">
        <f>g!C182</f>
        <v>0</v>
      </c>
      <c r="D168">
        <f>g!D182</f>
        <v>0</v>
      </c>
      <c r="E168">
        <f>g!E182</f>
        <v>0</v>
      </c>
      <c r="F168">
        <f>g!F182</f>
        <v>0</v>
      </c>
      <c r="G168">
        <f>g!G182</f>
        <v>0</v>
      </c>
      <c r="H168">
        <f>g!H182</f>
        <v>0</v>
      </c>
      <c r="I168">
        <f>g!I182</f>
        <v>0</v>
      </c>
      <c r="J168">
        <f>g!J182</f>
        <v>0</v>
      </c>
      <c r="K168">
        <f>g!K182</f>
        <v>0</v>
      </c>
      <c r="L168">
        <f t="shared" si="5"/>
        <v>0</v>
      </c>
      <c r="N168" s="1" t="s">
        <v>31</v>
      </c>
      <c r="O168">
        <f>+B168/'Total x Ano'!$G$30</f>
        <v>0</v>
      </c>
      <c r="P168">
        <f>+C168/'Total x Ano'!$G$30</f>
        <v>0</v>
      </c>
      <c r="Q168">
        <f>+D168/'Total x Ano'!$G$30</f>
        <v>0</v>
      </c>
      <c r="R168">
        <f>+E168/'Total x Ano'!$G$30</f>
        <v>0</v>
      </c>
      <c r="S168">
        <f>+F168/'Total x Ano'!$G$30</f>
        <v>0</v>
      </c>
      <c r="T168">
        <f>+G168/'Total x Ano'!$G$30</f>
        <v>0</v>
      </c>
      <c r="U168">
        <f>+H168/'Total x Ano'!$G$30</f>
        <v>0</v>
      </c>
      <c r="V168">
        <f>+I168/'Total x Ano'!$G$30</f>
        <v>0</v>
      </c>
      <c r="W168">
        <f>+J168/'Total x Ano'!$G$30</f>
        <v>0</v>
      </c>
      <c r="X168">
        <f>+K168/'Total x Ano'!$G$30</f>
        <v>0</v>
      </c>
      <c r="Y168">
        <f>+L168/'Total x Ano'!$G$30</f>
        <v>0</v>
      </c>
    </row>
    <row r="169" spans="1:25" x14ac:dyDescent="0.25">
      <c r="A169" s="1" t="s">
        <v>30</v>
      </c>
      <c r="B169">
        <f>g!B183</f>
        <v>0</v>
      </c>
      <c r="C169">
        <f>g!C183</f>
        <v>0</v>
      </c>
      <c r="D169">
        <f>g!D183</f>
        <v>0</v>
      </c>
      <c r="E169">
        <f>g!E183</f>
        <v>0</v>
      </c>
      <c r="F169">
        <f>g!F183</f>
        <v>0</v>
      </c>
      <c r="G169">
        <f>g!G183</f>
        <v>0</v>
      </c>
      <c r="H169">
        <f>g!H183</f>
        <v>0</v>
      </c>
      <c r="I169">
        <f>g!I183</f>
        <v>0</v>
      </c>
      <c r="J169">
        <f>g!J183</f>
        <v>0</v>
      </c>
      <c r="K169">
        <f>g!K183</f>
        <v>0</v>
      </c>
      <c r="L169">
        <f t="shared" si="5"/>
        <v>0</v>
      </c>
      <c r="N169" s="1" t="s">
        <v>30</v>
      </c>
      <c r="O169">
        <f>+B169/'Total x Ano'!$G$30</f>
        <v>0</v>
      </c>
      <c r="P169">
        <f>+C169/'Total x Ano'!$G$30</f>
        <v>0</v>
      </c>
      <c r="Q169">
        <f>+D169/'Total x Ano'!$G$30</f>
        <v>0</v>
      </c>
      <c r="R169">
        <f>+E169/'Total x Ano'!$G$30</f>
        <v>0</v>
      </c>
      <c r="S169">
        <f>+F169/'Total x Ano'!$G$30</f>
        <v>0</v>
      </c>
      <c r="T169">
        <f>+G169/'Total x Ano'!$G$30</f>
        <v>0</v>
      </c>
      <c r="U169">
        <f>+H169/'Total x Ano'!$G$30</f>
        <v>0</v>
      </c>
      <c r="V169">
        <f>+I169/'Total x Ano'!$G$30</f>
        <v>0</v>
      </c>
      <c r="W169">
        <f>+J169/'Total x Ano'!$G$30</f>
        <v>0</v>
      </c>
      <c r="X169">
        <f>+K169/'Total x Ano'!$G$30</f>
        <v>0</v>
      </c>
      <c r="Y169">
        <f>+L169/'Total x Ano'!$G$30</f>
        <v>0</v>
      </c>
    </row>
    <row r="170" spans="1:25" x14ac:dyDescent="0.25">
      <c r="A170" s="1" t="s">
        <v>29</v>
      </c>
      <c r="B170">
        <f>g!B184</f>
        <v>0</v>
      </c>
      <c r="C170">
        <f>g!C184</f>
        <v>0</v>
      </c>
      <c r="D170">
        <f>g!D184</f>
        <v>0</v>
      </c>
      <c r="E170">
        <f>g!E184</f>
        <v>0</v>
      </c>
      <c r="F170">
        <f>g!F184</f>
        <v>0</v>
      </c>
      <c r="G170">
        <f>g!G184</f>
        <v>0</v>
      </c>
      <c r="H170">
        <f>g!H184</f>
        <v>0</v>
      </c>
      <c r="I170">
        <f>g!I184</f>
        <v>0</v>
      </c>
      <c r="J170">
        <f>g!J184</f>
        <v>0</v>
      </c>
      <c r="K170">
        <f>g!K184</f>
        <v>0</v>
      </c>
      <c r="L170">
        <f t="shared" si="5"/>
        <v>0</v>
      </c>
      <c r="N170" s="1" t="s">
        <v>29</v>
      </c>
      <c r="O170">
        <f>+B170/'Total x Ano'!$G$30</f>
        <v>0</v>
      </c>
      <c r="P170">
        <f>+C170/'Total x Ano'!$G$30</f>
        <v>0</v>
      </c>
      <c r="Q170">
        <f>+D170/'Total x Ano'!$G$30</f>
        <v>0</v>
      </c>
      <c r="R170">
        <f>+E170/'Total x Ano'!$G$30</f>
        <v>0</v>
      </c>
      <c r="S170">
        <f>+F170/'Total x Ano'!$G$30</f>
        <v>0</v>
      </c>
      <c r="T170">
        <f>+G170/'Total x Ano'!$G$30</f>
        <v>0</v>
      </c>
      <c r="U170">
        <f>+H170/'Total x Ano'!$G$30</f>
        <v>0</v>
      </c>
      <c r="V170">
        <f>+I170/'Total x Ano'!$G$30</f>
        <v>0</v>
      </c>
      <c r="W170">
        <f>+J170/'Total x Ano'!$G$30</f>
        <v>0</v>
      </c>
      <c r="X170">
        <f>+K170/'Total x Ano'!$G$30</f>
        <v>0</v>
      </c>
      <c r="Y170">
        <f>+L170/'Total x Ano'!$G$30</f>
        <v>0</v>
      </c>
    </row>
    <row r="171" spans="1:25" x14ac:dyDescent="0.25">
      <c r="A171" s="1" t="s">
        <v>28</v>
      </c>
      <c r="B171">
        <f>g!B185</f>
        <v>0</v>
      </c>
      <c r="C171">
        <f>g!C185</f>
        <v>0</v>
      </c>
      <c r="D171">
        <f>g!D185</f>
        <v>0</v>
      </c>
      <c r="E171">
        <f>g!E185</f>
        <v>0</v>
      </c>
      <c r="F171">
        <f>g!F185</f>
        <v>0</v>
      </c>
      <c r="G171">
        <f>g!G185</f>
        <v>0</v>
      </c>
      <c r="H171">
        <f>g!H185</f>
        <v>0</v>
      </c>
      <c r="I171">
        <f>g!I185</f>
        <v>0</v>
      </c>
      <c r="J171">
        <f>g!J185</f>
        <v>0</v>
      </c>
      <c r="K171">
        <f>g!K185</f>
        <v>0</v>
      </c>
      <c r="L171">
        <f t="shared" si="5"/>
        <v>0</v>
      </c>
      <c r="N171" s="1" t="s">
        <v>28</v>
      </c>
      <c r="O171">
        <f>+B171/'Total x Ano'!$G$30</f>
        <v>0</v>
      </c>
      <c r="P171">
        <f>+C171/'Total x Ano'!$G$30</f>
        <v>0</v>
      </c>
      <c r="Q171">
        <f>+D171/'Total x Ano'!$G$30</f>
        <v>0</v>
      </c>
      <c r="R171">
        <f>+E171/'Total x Ano'!$G$30</f>
        <v>0</v>
      </c>
      <c r="S171">
        <f>+F171/'Total x Ano'!$G$30</f>
        <v>0</v>
      </c>
      <c r="T171">
        <f>+G171/'Total x Ano'!$G$30</f>
        <v>0</v>
      </c>
      <c r="U171">
        <f>+H171/'Total x Ano'!$G$30</f>
        <v>0</v>
      </c>
      <c r="V171">
        <f>+I171/'Total x Ano'!$G$30</f>
        <v>0</v>
      </c>
      <c r="W171">
        <f>+J171/'Total x Ano'!$G$30</f>
        <v>0</v>
      </c>
      <c r="X171">
        <f>+K171/'Total x Ano'!$G$30</f>
        <v>0</v>
      </c>
      <c r="Y171">
        <f>+L171/'Total x Ano'!$G$30</f>
        <v>0</v>
      </c>
    </row>
    <row r="172" spans="1:25" x14ac:dyDescent="0.25">
      <c r="A172" s="1" t="s">
        <v>27</v>
      </c>
      <c r="B172">
        <f>g!B186</f>
        <v>0</v>
      </c>
      <c r="C172">
        <f>g!C186</f>
        <v>0</v>
      </c>
      <c r="D172">
        <f>g!D186</f>
        <v>0</v>
      </c>
      <c r="E172">
        <f>g!E186</f>
        <v>0</v>
      </c>
      <c r="F172">
        <f>g!F186</f>
        <v>0</v>
      </c>
      <c r="G172">
        <f>g!G186</f>
        <v>0</v>
      </c>
      <c r="H172">
        <f>g!H186</f>
        <v>0</v>
      </c>
      <c r="I172">
        <f>g!I186</f>
        <v>0</v>
      </c>
      <c r="J172">
        <f>g!J186</f>
        <v>0</v>
      </c>
      <c r="K172">
        <f>g!K186</f>
        <v>0</v>
      </c>
      <c r="L172">
        <f t="shared" si="5"/>
        <v>0</v>
      </c>
      <c r="N172" s="1" t="s">
        <v>27</v>
      </c>
      <c r="O172">
        <f>+B172/'Total x Ano'!$G$30</f>
        <v>0</v>
      </c>
      <c r="P172">
        <f>+C172/'Total x Ano'!$G$30</f>
        <v>0</v>
      </c>
      <c r="Q172">
        <f>+D172/'Total x Ano'!$G$30</f>
        <v>0</v>
      </c>
      <c r="R172">
        <f>+E172/'Total x Ano'!$G$30</f>
        <v>0</v>
      </c>
      <c r="S172">
        <f>+F172/'Total x Ano'!$G$30</f>
        <v>0</v>
      </c>
      <c r="T172">
        <f>+G172/'Total x Ano'!$G$30</f>
        <v>0</v>
      </c>
      <c r="U172">
        <f>+H172/'Total x Ano'!$G$30</f>
        <v>0</v>
      </c>
      <c r="V172">
        <f>+I172/'Total x Ano'!$G$30</f>
        <v>0</v>
      </c>
      <c r="W172">
        <f>+J172/'Total x Ano'!$G$30</f>
        <v>0</v>
      </c>
      <c r="X172">
        <f>+K172/'Total x Ano'!$G$30</f>
        <v>0</v>
      </c>
      <c r="Y172">
        <f>+L172/'Total x Ano'!$G$30</f>
        <v>0</v>
      </c>
    </row>
    <row r="173" spans="1:25" x14ac:dyDescent="0.25">
      <c r="A173" s="1" t="s">
        <v>26</v>
      </c>
      <c r="B173">
        <f>g!B187</f>
        <v>0</v>
      </c>
      <c r="C173">
        <f>g!C187</f>
        <v>0</v>
      </c>
      <c r="D173">
        <f>g!D187</f>
        <v>0</v>
      </c>
      <c r="E173">
        <f>g!E187</f>
        <v>0</v>
      </c>
      <c r="F173">
        <f>g!F187</f>
        <v>0</v>
      </c>
      <c r="G173">
        <f>g!G187</f>
        <v>0</v>
      </c>
      <c r="H173">
        <f>g!H187</f>
        <v>0</v>
      </c>
      <c r="I173">
        <f>g!I187</f>
        <v>0</v>
      </c>
      <c r="J173">
        <f>g!J187</f>
        <v>0</v>
      </c>
      <c r="K173">
        <f>g!K187</f>
        <v>0</v>
      </c>
      <c r="L173">
        <f t="shared" si="5"/>
        <v>0</v>
      </c>
      <c r="N173" s="1" t="s">
        <v>26</v>
      </c>
      <c r="O173">
        <f>+B173/'Total x Ano'!$G$30</f>
        <v>0</v>
      </c>
      <c r="P173">
        <f>+C173/'Total x Ano'!$G$30</f>
        <v>0</v>
      </c>
      <c r="Q173">
        <f>+D173/'Total x Ano'!$G$30</f>
        <v>0</v>
      </c>
      <c r="R173">
        <f>+E173/'Total x Ano'!$G$30</f>
        <v>0</v>
      </c>
      <c r="S173">
        <f>+F173/'Total x Ano'!$G$30</f>
        <v>0</v>
      </c>
      <c r="T173">
        <f>+G173/'Total x Ano'!$G$30</f>
        <v>0</v>
      </c>
      <c r="U173">
        <f>+H173/'Total x Ano'!$G$30</f>
        <v>0</v>
      </c>
      <c r="V173">
        <f>+I173/'Total x Ano'!$G$30</f>
        <v>0</v>
      </c>
      <c r="W173">
        <f>+J173/'Total x Ano'!$G$30</f>
        <v>0</v>
      </c>
      <c r="X173">
        <f>+K173/'Total x Ano'!$G$30</f>
        <v>0</v>
      </c>
      <c r="Y173">
        <f>+L173/'Total x Ano'!$G$30</f>
        <v>0</v>
      </c>
    </row>
    <row r="174" spans="1:25" x14ac:dyDescent="0.25">
      <c r="A174" s="1" t="s">
        <v>25</v>
      </c>
      <c r="B174">
        <f>g!B188</f>
        <v>0</v>
      </c>
      <c r="C174">
        <f>g!C188</f>
        <v>0</v>
      </c>
      <c r="D174">
        <f>g!D188</f>
        <v>0</v>
      </c>
      <c r="E174">
        <f>g!E188</f>
        <v>0</v>
      </c>
      <c r="F174">
        <f>g!F188</f>
        <v>0</v>
      </c>
      <c r="G174">
        <f>g!G188</f>
        <v>0</v>
      </c>
      <c r="H174">
        <f>g!H188</f>
        <v>1</v>
      </c>
      <c r="I174">
        <f>g!I188</f>
        <v>0</v>
      </c>
      <c r="J174">
        <f>g!J188</f>
        <v>0</v>
      </c>
      <c r="K174">
        <f>g!K188</f>
        <v>0</v>
      </c>
      <c r="L174">
        <f t="shared" si="5"/>
        <v>1</v>
      </c>
      <c r="N174" s="1" t="s">
        <v>25</v>
      </c>
      <c r="O174">
        <f>+B174/'Total x Ano'!$G$30</f>
        <v>0</v>
      </c>
      <c r="P174">
        <f>+C174/'Total x Ano'!$G$30</f>
        <v>0</v>
      </c>
      <c r="Q174">
        <f>+D174/'Total x Ano'!$G$30</f>
        <v>0</v>
      </c>
      <c r="R174">
        <f>+E174/'Total x Ano'!$G$30</f>
        <v>0</v>
      </c>
      <c r="S174">
        <f>+F174/'Total x Ano'!$G$30</f>
        <v>0</v>
      </c>
      <c r="T174">
        <f>+G174/'Total x Ano'!$G$30</f>
        <v>0</v>
      </c>
      <c r="U174">
        <f>+H174/'Total x Ano'!$G$30</f>
        <v>9.5653504744413834E-6</v>
      </c>
      <c r="V174">
        <f>+I174/'Total x Ano'!$G$30</f>
        <v>0</v>
      </c>
      <c r="W174">
        <f>+J174/'Total x Ano'!$G$30</f>
        <v>0</v>
      </c>
      <c r="X174">
        <f>+K174/'Total x Ano'!$G$30</f>
        <v>0</v>
      </c>
      <c r="Y174">
        <f>+L174/'Total x Ano'!$G$30</f>
        <v>9.5653504744413834E-6</v>
      </c>
    </row>
    <row r="175" spans="1:25" x14ac:dyDescent="0.25">
      <c r="A175" s="1" t="s">
        <v>24</v>
      </c>
      <c r="B175">
        <f>g!B189</f>
        <v>0</v>
      </c>
      <c r="C175">
        <f>g!C189</f>
        <v>0</v>
      </c>
      <c r="D175">
        <f>g!D189</f>
        <v>0</v>
      </c>
      <c r="E175">
        <f>g!E189</f>
        <v>0</v>
      </c>
      <c r="F175">
        <f>g!F189</f>
        <v>0</v>
      </c>
      <c r="G175">
        <f>g!G189</f>
        <v>0</v>
      </c>
      <c r="H175">
        <f>g!H189</f>
        <v>0</v>
      </c>
      <c r="I175">
        <f>g!I189</f>
        <v>0</v>
      </c>
      <c r="J175">
        <f>g!J189</f>
        <v>0</v>
      </c>
      <c r="K175">
        <f>g!K189</f>
        <v>0</v>
      </c>
      <c r="L175">
        <f t="shared" si="5"/>
        <v>0</v>
      </c>
      <c r="N175" s="1" t="s">
        <v>24</v>
      </c>
      <c r="O175">
        <f>+B175/'Total x Ano'!$G$30</f>
        <v>0</v>
      </c>
      <c r="P175">
        <f>+C175/'Total x Ano'!$G$30</f>
        <v>0</v>
      </c>
      <c r="Q175">
        <f>+D175/'Total x Ano'!$G$30</f>
        <v>0</v>
      </c>
      <c r="R175">
        <f>+E175/'Total x Ano'!$G$30</f>
        <v>0</v>
      </c>
      <c r="S175">
        <f>+F175/'Total x Ano'!$G$30</f>
        <v>0</v>
      </c>
      <c r="T175">
        <f>+G175/'Total x Ano'!$G$30</f>
        <v>0</v>
      </c>
      <c r="U175">
        <f>+H175/'Total x Ano'!$G$30</f>
        <v>0</v>
      </c>
      <c r="V175">
        <f>+I175/'Total x Ano'!$G$30</f>
        <v>0</v>
      </c>
      <c r="W175">
        <f>+J175/'Total x Ano'!$G$30</f>
        <v>0</v>
      </c>
      <c r="X175">
        <f>+K175/'Total x Ano'!$G$30</f>
        <v>0</v>
      </c>
      <c r="Y175">
        <f>+L175/'Total x Ano'!$G$30</f>
        <v>0</v>
      </c>
    </row>
    <row r="176" spans="1:25" x14ac:dyDescent="0.25">
      <c r="A176" s="1" t="s">
        <v>23</v>
      </c>
      <c r="B176">
        <f>g!B190</f>
        <v>0</v>
      </c>
      <c r="C176">
        <f>g!C190</f>
        <v>0</v>
      </c>
      <c r="D176">
        <f>g!D190</f>
        <v>0</v>
      </c>
      <c r="E176">
        <f>g!E190</f>
        <v>0</v>
      </c>
      <c r="F176">
        <f>g!F190</f>
        <v>0</v>
      </c>
      <c r="G176">
        <f>g!G190</f>
        <v>0</v>
      </c>
      <c r="H176">
        <f>g!H190</f>
        <v>0</v>
      </c>
      <c r="I176">
        <f>g!I190</f>
        <v>0</v>
      </c>
      <c r="J176">
        <f>g!J190</f>
        <v>0</v>
      </c>
      <c r="K176">
        <f>g!K190</f>
        <v>0</v>
      </c>
      <c r="L176">
        <f t="shared" si="5"/>
        <v>0</v>
      </c>
      <c r="N176" s="1" t="s">
        <v>23</v>
      </c>
      <c r="O176">
        <f>+B176/'Total x Ano'!$G$30</f>
        <v>0</v>
      </c>
      <c r="P176">
        <f>+C176/'Total x Ano'!$G$30</f>
        <v>0</v>
      </c>
      <c r="Q176">
        <f>+D176/'Total x Ano'!$G$30</f>
        <v>0</v>
      </c>
      <c r="R176">
        <f>+E176/'Total x Ano'!$G$30</f>
        <v>0</v>
      </c>
      <c r="S176">
        <f>+F176/'Total x Ano'!$G$30</f>
        <v>0</v>
      </c>
      <c r="T176">
        <f>+G176/'Total x Ano'!$G$30</f>
        <v>0</v>
      </c>
      <c r="U176">
        <f>+H176/'Total x Ano'!$G$30</f>
        <v>0</v>
      </c>
      <c r="V176">
        <f>+I176/'Total x Ano'!$G$30</f>
        <v>0</v>
      </c>
      <c r="W176">
        <f>+J176/'Total x Ano'!$G$30</f>
        <v>0</v>
      </c>
      <c r="X176">
        <f>+K176/'Total x Ano'!$G$30</f>
        <v>0</v>
      </c>
      <c r="Y176">
        <f>+L176/'Total x Ano'!$G$30</f>
        <v>0</v>
      </c>
    </row>
    <row r="177" spans="1:25" x14ac:dyDescent="0.25">
      <c r="A177" s="1" t="s">
        <v>22</v>
      </c>
      <c r="B177">
        <f>g!B191</f>
        <v>1</v>
      </c>
      <c r="C177">
        <f>g!C191</f>
        <v>0</v>
      </c>
      <c r="D177">
        <f>g!D191</f>
        <v>0</v>
      </c>
      <c r="E177">
        <f>g!E191</f>
        <v>0</v>
      </c>
      <c r="F177">
        <f>g!F191</f>
        <v>1</v>
      </c>
      <c r="G177">
        <f>g!G191</f>
        <v>0</v>
      </c>
      <c r="H177">
        <f>g!H191</f>
        <v>0</v>
      </c>
      <c r="I177">
        <f>g!I191</f>
        <v>0</v>
      </c>
      <c r="J177">
        <f>g!J191</f>
        <v>0</v>
      </c>
      <c r="K177">
        <f>g!K191</f>
        <v>0</v>
      </c>
      <c r="L177">
        <f t="shared" si="5"/>
        <v>2</v>
      </c>
      <c r="N177" s="1" t="s">
        <v>22</v>
      </c>
      <c r="O177">
        <f>+B177/'Total x Ano'!$G$30</f>
        <v>9.5653504744413834E-6</v>
      </c>
      <c r="P177">
        <f>+C177/'Total x Ano'!$G$30</f>
        <v>0</v>
      </c>
      <c r="Q177">
        <f>+D177/'Total x Ano'!$G$30</f>
        <v>0</v>
      </c>
      <c r="R177">
        <f>+E177/'Total x Ano'!$G$30</f>
        <v>0</v>
      </c>
      <c r="S177">
        <f>+F177/'Total x Ano'!$G$30</f>
        <v>9.5653504744413834E-6</v>
      </c>
      <c r="T177">
        <f>+G177/'Total x Ano'!$G$30</f>
        <v>0</v>
      </c>
      <c r="U177">
        <f>+H177/'Total x Ano'!$G$30</f>
        <v>0</v>
      </c>
      <c r="V177">
        <f>+I177/'Total x Ano'!$G$30</f>
        <v>0</v>
      </c>
      <c r="W177">
        <f>+J177/'Total x Ano'!$G$30</f>
        <v>0</v>
      </c>
      <c r="X177">
        <f>+K177/'Total x Ano'!$G$30</f>
        <v>0</v>
      </c>
      <c r="Y177">
        <f>+L177/'Total x Ano'!$G$30</f>
        <v>1.9130700948882767E-5</v>
      </c>
    </row>
    <row r="178" spans="1:25" x14ac:dyDescent="0.25">
      <c r="A178" s="1" t="s">
        <v>21</v>
      </c>
      <c r="B178">
        <f>g!B192</f>
        <v>0</v>
      </c>
      <c r="C178">
        <f>g!C192</f>
        <v>0</v>
      </c>
      <c r="D178">
        <f>g!D192</f>
        <v>0</v>
      </c>
      <c r="E178">
        <f>g!E192</f>
        <v>0</v>
      </c>
      <c r="F178">
        <f>g!F192</f>
        <v>0</v>
      </c>
      <c r="G178">
        <f>g!G192</f>
        <v>0</v>
      </c>
      <c r="H178">
        <f>g!H192</f>
        <v>0</v>
      </c>
      <c r="I178">
        <f>g!I192</f>
        <v>0</v>
      </c>
      <c r="J178">
        <f>g!J192</f>
        <v>0</v>
      </c>
      <c r="K178">
        <f>g!K192</f>
        <v>0</v>
      </c>
      <c r="L178">
        <f t="shared" si="5"/>
        <v>0</v>
      </c>
      <c r="N178" s="1" t="s">
        <v>21</v>
      </c>
      <c r="O178">
        <f>+B178/'Total x Ano'!$G$30</f>
        <v>0</v>
      </c>
      <c r="P178">
        <f>+C178/'Total x Ano'!$G$30</f>
        <v>0</v>
      </c>
      <c r="Q178">
        <f>+D178/'Total x Ano'!$G$30</f>
        <v>0</v>
      </c>
      <c r="R178">
        <f>+E178/'Total x Ano'!$G$30</f>
        <v>0</v>
      </c>
      <c r="S178">
        <f>+F178/'Total x Ano'!$G$30</f>
        <v>0</v>
      </c>
      <c r="T178">
        <f>+G178/'Total x Ano'!$G$30</f>
        <v>0</v>
      </c>
      <c r="U178">
        <f>+H178/'Total x Ano'!$G$30</f>
        <v>0</v>
      </c>
      <c r="V178">
        <f>+I178/'Total x Ano'!$G$30</f>
        <v>0</v>
      </c>
      <c r="W178">
        <f>+J178/'Total x Ano'!$G$30</f>
        <v>0</v>
      </c>
      <c r="X178">
        <f>+K178/'Total x Ano'!$G$30</f>
        <v>0</v>
      </c>
      <c r="Y178">
        <f>+L178/'Total x Ano'!$G$30</f>
        <v>0</v>
      </c>
    </row>
    <row r="179" spans="1:25" x14ac:dyDescent="0.25">
      <c r="A179" s="1" t="s">
        <v>20</v>
      </c>
      <c r="B179">
        <f>g!B193</f>
        <v>0</v>
      </c>
      <c r="C179">
        <f>g!C193</f>
        <v>0</v>
      </c>
      <c r="D179">
        <f>g!D193</f>
        <v>0</v>
      </c>
      <c r="E179">
        <f>g!E193</f>
        <v>0</v>
      </c>
      <c r="F179">
        <f>g!F193</f>
        <v>0</v>
      </c>
      <c r="G179">
        <f>g!G193</f>
        <v>0</v>
      </c>
      <c r="H179">
        <f>g!H193</f>
        <v>0</v>
      </c>
      <c r="I179">
        <f>g!I193</f>
        <v>0</v>
      </c>
      <c r="J179">
        <f>g!J193</f>
        <v>0</v>
      </c>
      <c r="K179">
        <f>g!K193</f>
        <v>0</v>
      </c>
      <c r="L179">
        <f t="shared" si="5"/>
        <v>0</v>
      </c>
      <c r="N179" s="1" t="s">
        <v>20</v>
      </c>
      <c r="O179">
        <f>+B179/'Total x Ano'!$G$30</f>
        <v>0</v>
      </c>
      <c r="P179">
        <f>+C179/'Total x Ano'!$G$30</f>
        <v>0</v>
      </c>
      <c r="Q179">
        <f>+D179/'Total x Ano'!$G$30</f>
        <v>0</v>
      </c>
      <c r="R179">
        <f>+E179/'Total x Ano'!$G$30</f>
        <v>0</v>
      </c>
      <c r="S179">
        <f>+F179/'Total x Ano'!$G$30</f>
        <v>0</v>
      </c>
      <c r="T179">
        <f>+G179/'Total x Ano'!$G$30</f>
        <v>0</v>
      </c>
      <c r="U179">
        <f>+H179/'Total x Ano'!$G$30</f>
        <v>0</v>
      </c>
      <c r="V179">
        <f>+I179/'Total x Ano'!$G$30</f>
        <v>0</v>
      </c>
      <c r="W179">
        <f>+J179/'Total x Ano'!$G$30</f>
        <v>0</v>
      </c>
      <c r="X179">
        <f>+K179/'Total x Ano'!$G$30</f>
        <v>0</v>
      </c>
      <c r="Y179">
        <f>+L179/'Total x Ano'!$G$30</f>
        <v>0</v>
      </c>
    </row>
    <row r="180" spans="1:25" x14ac:dyDescent="0.25">
      <c r="A180" s="1" t="s">
        <v>19</v>
      </c>
      <c r="B180">
        <f>g!B194</f>
        <v>0</v>
      </c>
      <c r="C180">
        <f>g!C194</f>
        <v>1</v>
      </c>
      <c r="D180">
        <f>g!D194</f>
        <v>1</v>
      </c>
      <c r="E180">
        <f>g!E194</f>
        <v>0</v>
      </c>
      <c r="F180">
        <f>g!F194</f>
        <v>0</v>
      </c>
      <c r="G180">
        <f>g!G194</f>
        <v>0</v>
      </c>
      <c r="H180">
        <f>g!H194</f>
        <v>0</v>
      </c>
      <c r="I180">
        <f>g!I194</f>
        <v>0</v>
      </c>
      <c r="J180">
        <f>g!J194</f>
        <v>0</v>
      </c>
      <c r="K180">
        <f>g!K194</f>
        <v>0</v>
      </c>
      <c r="L180">
        <f t="shared" si="5"/>
        <v>2</v>
      </c>
      <c r="N180" s="1" t="s">
        <v>19</v>
      </c>
      <c r="O180">
        <f>+B180/'Total x Ano'!$G$30</f>
        <v>0</v>
      </c>
      <c r="P180">
        <f>+C180/'Total x Ano'!$G$30</f>
        <v>9.5653504744413834E-6</v>
      </c>
      <c r="Q180">
        <f>+D180/'Total x Ano'!$G$30</f>
        <v>9.5653504744413834E-6</v>
      </c>
      <c r="R180">
        <f>+E180/'Total x Ano'!$G$30</f>
        <v>0</v>
      </c>
      <c r="S180">
        <f>+F180/'Total x Ano'!$G$30</f>
        <v>0</v>
      </c>
      <c r="T180">
        <f>+G180/'Total x Ano'!$G$30</f>
        <v>0</v>
      </c>
      <c r="U180">
        <f>+H180/'Total x Ano'!$G$30</f>
        <v>0</v>
      </c>
      <c r="V180">
        <f>+I180/'Total x Ano'!$G$30</f>
        <v>0</v>
      </c>
      <c r="W180">
        <f>+J180/'Total x Ano'!$G$30</f>
        <v>0</v>
      </c>
      <c r="X180">
        <f>+K180/'Total x Ano'!$G$30</f>
        <v>0</v>
      </c>
      <c r="Y180">
        <f>+L180/'Total x Ano'!$G$30</f>
        <v>1.9130700948882767E-5</v>
      </c>
    </row>
    <row r="181" spans="1:25" x14ac:dyDescent="0.25">
      <c r="A181" s="1" t="s">
        <v>18</v>
      </c>
      <c r="B181">
        <f>g!B195</f>
        <v>0</v>
      </c>
      <c r="C181">
        <f>g!C195</f>
        <v>1</v>
      </c>
      <c r="D181">
        <f>g!D195</f>
        <v>1</v>
      </c>
      <c r="E181">
        <f>g!E195</f>
        <v>0</v>
      </c>
      <c r="F181">
        <f>g!F195</f>
        <v>2</v>
      </c>
      <c r="G181">
        <f>g!G195</f>
        <v>0</v>
      </c>
      <c r="H181">
        <f>g!H195</f>
        <v>0</v>
      </c>
      <c r="I181">
        <f>g!I195</f>
        <v>0</v>
      </c>
      <c r="J181">
        <f>g!J195</f>
        <v>0</v>
      </c>
      <c r="K181">
        <f>g!K195</f>
        <v>0</v>
      </c>
      <c r="L181">
        <f t="shared" si="5"/>
        <v>4</v>
      </c>
      <c r="N181" s="1" t="s">
        <v>18</v>
      </c>
      <c r="O181">
        <f>+B181/'Total x Ano'!$G$30</f>
        <v>0</v>
      </c>
      <c r="P181">
        <f>+C181/'Total x Ano'!$G$30</f>
        <v>9.5653504744413834E-6</v>
      </c>
      <c r="Q181">
        <f>+D181/'Total x Ano'!$G$30</f>
        <v>9.5653504744413834E-6</v>
      </c>
      <c r="R181">
        <f>+E181/'Total x Ano'!$G$30</f>
        <v>0</v>
      </c>
      <c r="S181">
        <f>+F181/'Total x Ano'!$G$30</f>
        <v>1.9130700948882767E-5</v>
      </c>
      <c r="T181">
        <f>+G181/'Total x Ano'!$G$30</f>
        <v>0</v>
      </c>
      <c r="U181">
        <f>+H181/'Total x Ano'!$G$30</f>
        <v>0</v>
      </c>
      <c r="V181">
        <f>+I181/'Total x Ano'!$G$30</f>
        <v>0</v>
      </c>
      <c r="W181">
        <f>+J181/'Total x Ano'!$G$30</f>
        <v>0</v>
      </c>
      <c r="X181">
        <f>+K181/'Total x Ano'!$G$30</f>
        <v>0</v>
      </c>
      <c r="Y181">
        <f>+L181/'Total x Ano'!$G$30</f>
        <v>3.8261401897765534E-5</v>
      </c>
    </row>
    <row r="182" spans="1:25" x14ac:dyDescent="0.25">
      <c r="A182" s="1" t="s">
        <v>17</v>
      </c>
      <c r="B182">
        <f>g!B196</f>
        <v>0</v>
      </c>
      <c r="C182">
        <f>g!C196</f>
        <v>0</v>
      </c>
      <c r="D182">
        <f>g!D196</f>
        <v>0</v>
      </c>
      <c r="E182">
        <f>g!E196</f>
        <v>0</v>
      </c>
      <c r="F182">
        <f>g!F196</f>
        <v>2</v>
      </c>
      <c r="G182">
        <f>g!G196</f>
        <v>0</v>
      </c>
      <c r="H182">
        <f>g!H196</f>
        <v>0</v>
      </c>
      <c r="I182">
        <f>g!I196</f>
        <v>0</v>
      </c>
      <c r="J182">
        <f>g!J196</f>
        <v>0</v>
      </c>
      <c r="K182">
        <f>g!K196</f>
        <v>0</v>
      </c>
      <c r="L182">
        <f t="shared" si="5"/>
        <v>2</v>
      </c>
      <c r="N182" s="1" t="s">
        <v>17</v>
      </c>
      <c r="O182">
        <f>+B182/'Total x Ano'!$G$30</f>
        <v>0</v>
      </c>
      <c r="P182">
        <f>+C182/'Total x Ano'!$G$30</f>
        <v>0</v>
      </c>
      <c r="Q182">
        <f>+D182/'Total x Ano'!$G$30</f>
        <v>0</v>
      </c>
      <c r="R182">
        <f>+E182/'Total x Ano'!$G$30</f>
        <v>0</v>
      </c>
      <c r="S182">
        <f>+F182/'Total x Ano'!$G$30</f>
        <v>1.9130700948882767E-5</v>
      </c>
      <c r="T182">
        <f>+G182/'Total x Ano'!$G$30</f>
        <v>0</v>
      </c>
      <c r="U182">
        <f>+H182/'Total x Ano'!$G$30</f>
        <v>0</v>
      </c>
      <c r="V182">
        <f>+I182/'Total x Ano'!$G$30</f>
        <v>0</v>
      </c>
      <c r="W182">
        <f>+J182/'Total x Ano'!$G$30</f>
        <v>0</v>
      </c>
      <c r="X182">
        <f>+K182/'Total x Ano'!$G$30</f>
        <v>0</v>
      </c>
      <c r="Y182">
        <f>+L182/'Total x Ano'!$G$30</f>
        <v>1.9130700948882767E-5</v>
      </c>
    </row>
    <row r="183" spans="1:25" x14ac:dyDescent="0.25">
      <c r="A183" s="1" t="s">
        <v>16</v>
      </c>
      <c r="B183">
        <f>g!B197</f>
        <v>0</v>
      </c>
      <c r="C183">
        <f>g!C197</f>
        <v>0</v>
      </c>
      <c r="D183">
        <f>g!D197</f>
        <v>7</v>
      </c>
      <c r="E183">
        <f>g!E197</f>
        <v>0</v>
      </c>
      <c r="F183">
        <f>g!F197</f>
        <v>2</v>
      </c>
      <c r="G183">
        <f>g!G197</f>
        <v>0</v>
      </c>
      <c r="H183">
        <f>g!H197</f>
        <v>0</v>
      </c>
      <c r="I183">
        <f>g!I197</f>
        <v>0</v>
      </c>
      <c r="J183">
        <f>g!J197</f>
        <v>0</v>
      </c>
      <c r="K183">
        <f>g!K197</f>
        <v>0</v>
      </c>
      <c r="L183">
        <f t="shared" si="5"/>
        <v>9</v>
      </c>
      <c r="N183" s="1" t="s">
        <v>16</v>
      </c>
      <c r="O183">
        <f>+B183/'Total x Ano'!$G$30</f>
        <v>0</v>
      </c>
      <c r="P183">
        <f>+C183/'Total x Ano'!$G$30</f>
        <v>0</v>
      </c>
      <c r="Q183">
        <f>+D183/'Total x Ano'!$G$30</f>
        <v>6.6957453321089681E-5</v>
      </c>
      <c r="R183">
        <f>+E183/'Total x Ano'!$G$30</f>
        <v>0</v>
      </c>
      <c r="S183">
        <f>+F183/'Total x Ano'!$G$30</f>
        <v>1.9130700948882767E-5</v>
      </c>
      <c r="T183">
        <f>+G183/'Total x Ano'!$G$30</f>
        <v>0</v>
      </c>
      <c r="U183">
        <f>+H183/'Total x Ano'!$G$30</f>
        <v>0</v>
      </c>
      <c r="V183">
        <f>+I183/'Total x Ano'!$G$30</f>
        <v>0</v>
      </c>
      <c r="W183">
        <f>+J183/'Total x Ano'!$G$30</f>
        <v>0</v>
      </c>
      <c r="X183">
        <f>+K183/'Total x Ano'!$G$30</f>
        <v>0</v>
      </c>
      <c r="Y183">
        <f>+L183/'Total x Ano'!$G$30</f>
        <v>8.6088154269972454E-5</v>
      </c>
    </row>
    <row r="184" spans="1:25" x14ac:dyDescent="0.25">
      <c r="A184" s="1" t="s">
        <v>15</v>
      </c>
      <c r="B184">
        <f>g!B198</f>
        <v>1</v>
      </c>
      <c r="C184">
        <f>g!C198</f>
        <v>1</v>
      </c>
      <c r="D184">
        <f>g!D198</f>
        <v>13</v>
      </c>
      <c r="E184">
        <f>g!E198</f>
        <v>2</v>
      </c>
      <c r="F184">
        <f>g!F198</f>
        <v>7</v>
      </c>
      <c r="G184">
        <f>g!G198</f>
        <v>2</v>
      </c>
      <c r="H184">
        <f>g!H198</f>
        <v>4</v>
      </c>
      <c r="I184">
        <f>g!I198</f>
        <v>0</v>
      </c>
      <c r="J184">
        <f>g!J198</f>
        <v>0</v>
      </c>
      <c r="K184">
        <f>g!K198</f>
        <v>8</v>
      </c>
      <c r="L184">
        <f t="shared" si="5"/>
        <v>38</v>
      </c>
      <c r="N184" s="1" t="s">
        <v>15</v>
      </c>
      <c r="O184">
        <f>+B184/'Total x Ano'!$G$30</f>
        <v>9.5653504744413834E-6</v>
      </c>
      <c r="P184">
        <f>+C184/'Total x Ano'!$G$30</f>
        <v>9.5653504744413834E-6</v>
      </c>
      <c r="Q184">
        <f>+D184/'Total x Ano'!$G$30</f>
        <v>1.2434955616773797E-4</v>
      </c>
      <c r="R184">
        <f>+E184/'Total x Ano'!$G$30</f>
        <v>1.9130700948882767E-5</v>
      </c>
      <c r="S184">
        <f>+F184/'Total x Ano'!$G$30</f>
        <v>6.6957453321089681E-5</v>
      </c>
      <c r="T184">
        <f>+G184/'Total x Ano'!$G$30</f>
        <v>1.9130700948882767E-5</v>
      </c>
      <c r="U184">
        <f>+H184/'Total x Ano'!$G$30</f>
        <v>3.8261401897765534E-5</v>
      </c>
      <c r="V184">
        <f>+I184/'Total x Ano'!$G$30</f>
        <v>0</v>
      </c>
      <c r="W184">
        <f>+J184/'Total x Ano'!$G$30</f>
        <v>0</v>
      </c>
      <c r="X184">
        <f>+K184/'Total x Ano'!$G$30</f>
        <v>7.6522803795531067E-5</v>
      </c>
      <c r="Y184">
        <f>+L184/'Total x Ano'!$G$30</f>
        <v>3.6348331802877259E-4</v>
      </c>
    </row>
    <row r="185" spans="1:25" x14ac:dyDescent="0.25">
      <c r="A185" s="1" t="s">
        <v>14</v>
      </c>
      <c r="B185">
        <f>g!B199</f>
        <v>0</v>
      </c>
      <c r="C185">
        <f>g!C199</f>
        <v>0</v>
      </c>
      <c r="D185">
        <f>g!D199</f>
        <v>1</v>
      </c>
      <c r="E185">
        <f>g!E199</f>
        <v>0</v>
      </c>
      <c r="F185">
        <f>g!F199</f>
        <v>3</v>
      </c>
      <c r="G185">
        <f>g!G199</f>
        <v>0</v>
      </c>
      <c r="H185">
        <f>g!H199</f>
        <v>0</v>
      </c>
      <c r="I185">
        <f>g!I199</f>
        <v>0</v>
      </c>
      <c r="J185">
        <f>g!J199</f>
        <v>0</v>
      </c>
      <c r="K185">
        <f>g!K199</f>
        <v>1</v>
      </c>
      <c r="L185">
        <f t="shared" si="5"/>
        <v>5</v>
      </c>
      <c r="N185" s="1" t="s">
        <v>14</v>
      </c>
      <c r="O185">
        <f>+B185/'Total x Ano'!$G$30</f>
        <v>0</v>
      </c>
      <c r="P185">
        <f>+C185/'Total x Ano'!$G$30</f>
        <v>0</v>
      </c>
      <c r="Q185">
        <f>+D185/'Total x Ano'!$G$30</f>
        <v>9.5653504744413834E-6</v>
      </c>
      <c r="R185">
        <f>+E185/'Total x Ano'!$G$30</f>
        <v>0</v>
      </c>
      <c r="S185">
        <f>+F185/'Total x Ano'!$G$30</f>
        <v>2.869605142332415E-5</v>
      </c>
      <c r="T185">
        <f>+G185/'Total x Ano'!$G$30</f>
        <v>0</v>
      </c>
      <c r="U185">
        <f>+H185/'Total x Ano'!$G$30</f>
        <v>0</v>
      </c>
      <c r="V185">
        <f>+I185/'Total x Ano'!$G$30</f>
        <v>0</v>
      </c>
      <c r="W185">
        <f>+J185/'Total x Ano'!$G$30</f>
        <v>0</v>
      </c>
      <c r="X185">
        <f>+K185/'Total x Ano'!$G$30</f>
        <v>9.5653504744413834E-6</v>
      </c>
      <c r="Y185">
        <f>+L185/'Total x Ano'!$G$30</f>
        <v>4.782675237220692E-5</v>
      </c>
    </row>
    <row r="186" spans="1:25" x14ac:dyDescent="0.25">
      <c r="A186" s="1" t="s">
        <v>13</v>
      </c>
      <c r="B186">
        <f>g!B200</f>
        <v>0</v>
      </c>
      <c r="C186">
        <f>g!C200</f>
        <v>0</v>
      </c>
      <c r="D186">
        <f>g!D200</f>
        <v>0</v>
      </c>
      <c r="E186">
        <f>g!E200</f>
        <v>0</v>
      </c>
      <c r="F186">
        <f>g!F200</f>
        <v>0</v>
      </c>
      <c r="G186">
        <f>g!G200</f>
        <v>0</v>
      </c>
      <c r="H186">
        <f>g!H200</f>
        <v>1</v>
      </c>
      <c r="I186">
        <f>g!I200</f>
        <v>0</v>
      </c>
      <c r="J186">
        <f>g!J200</f>
        <v>0</v>
      </c>
      <c r="K186">
        <f>g!K200</f>
        <v>0</v>
      </c>
      <c r="L186">
        <f t="shared" si="5"/>
        <v>1</v>
      </c>
      <c r="N186" s="1" t="s">
        <v>13</v>
      </c>
      <c r="O186">
        <f>+B186/'Total x Ano'!$G$30</f>
        <v>0</v>
      </c>
      <c r="P186">
        <f>+C186/'Total x Ano'!$G$30</f>
        <v>0</v>
      </c>
      <c r="Q186">
        <f>+D186/'Total x Ano'!$G$30</f>
        <v>0</v>
      </c>
      <c r="R186">
        <f>+E186/'Total x Ano'!$G$30</f>
        <v>0</v>
      </c>
      <c r="S186">
        <f>+F186/'Total x Ano'!$G$30</f>
        <v>0</v>
      </c>
      <c r="T186">
        <f>+G186/'Total x Ano'!$G$30</f>
        <v>0</v>
      </c>
      <c r="U186">
        <f>+H186/'Total x Ano'!$G$30</f>
        <v>9.5653504744413834E-6</v>
      </c>
      <c r="V186">
        <f>+I186/'Total x Ano'!$G$30</f>
        <v>0</v>
      </c>
      <c r="W186">
        <f>+J186/'Total x Ano'!$G$30</f>
        <v>0</v>
      </c>
      <c r="X186">
        <f>+K186/'Total x Ano'!$G$30</f>
        <v>0</v>
      </c>
      <c r="Y186">
        <f>+L186/'Total x Ano'!$G$30</f>
        <v>9.5653504744413834E-6</v>
      </c>
    </row>
    <row r="187" spans="1:25" x14ac:dyDescent="0.25">
      <c r="A187" s="1" t="s">
        <v>12</v>
      </c>
      <c r="B187">
        <f>g!B201</f>
        <v>0</v>
      </c>
      <c r="C187">
        <f>g!C201</f>
        <v>0</v>
      </c>
      <c r="D187">
        <f>g!D201</f>
        <v>2</v>
      </c>
      <c r="E187">
        <f>g!E201</f>
        <v>0</v>
      </c>
      <c r="F187">
        <f>g!F201</f>
        <v>2</v>
      </c>
      <c r="G187">
        <f>g!G201</f>
        <v>0</v>
      </c>
      <c r="H187">
        <f>g!H201</f>
        <v>0</v>
      </c>
      <c r="I187">
        <f>g!I201</f>
        <v>0</v>
      </c>
      <c r="J187">
        <f>g!J201</f>
        <v>0</v>
      </c>
      <c r="K187">
        <f>g!K201</f>
        <v>1</v>
      </c>
      <c r="L187">
        <f t="shared" si="5"/>
        <v>5</v>
      </c>
      <c r="N187" s="1" t="s">
        <v>12</v>
      </c>
      <c r="O187">
        <f>+B187/'Total x Ano'!$G$30</f>
        <v>0</v>
      </c>
      <c r="P187">
        <f>+C187/'Total x Ano'!$G$30</f>
        <v>0</v>
      </c>
      <c r="Q187">
        <f>+D187/'Total x Ano'!$G$30</f>
        <v>1.9130700948882767E-5</v>
      </c>
      <c r="R187">
        <f>+E187/'Total x Ano'!$G$30</f>
        <v>0</v>
      </c>
      <c r="S187">
        <f>+F187/'Total x Ano'!$G$30</f>
        <v>1.9130700948882767E-5</v>
      </c>
      <c r="T187">
        <f>+G187/'Total x Ano'!$G$30</f>
        <v>0</v>
      </c>
      <c r="U187">
        <f>+H187/'Total x Ano'!$G$30</f>
        <v>0</v>
      </c>
      <c r="V187">
        <f>+I187/'Total x Ano'!$G$30</f>
        <v>0</v>
      </c>
      <c r="W187">
        <f>+J187/'Total x Ano'!$G$30</f>
        <v>0</v>
      </c>
      <c r="X187">
        <f>+K187/'Total x Ano'!$G$30</f>
        <v>9.5653504744413834E-6</v>
      </c>
      <c r="Y187">
        <f>+L187/'Total x Ano'!$G$30</f>
        <v>4.782675237220692E-5</v>
      </c>
    </row>
    <row r="188" spans="1:25" x14ac:dyDescent="0.25">
      <c r="A188" s="1" t="s">
        <v>11</v>
      </c>
      <c r="B188">
        <f>g!B202</f>
        <v>0</v>
      </c>
      <c r="C188">
        <f>g!C202</f>
        <v>0</v>
      </c>
      <c r="D188">
        <f>g!D202</f>
        <v>0</v>
      </c>
      <c r="E188">
        <f>g!E202</f>
        <v>0</v>
      </c>
      <c r="F188">
        <f>g!F202</f>
        <v>0</v>
      </c>
      <c r="G188">
        <f>g!G202</f>
        <v>0</v>
      </c>
      <c r="H188">
        <f>g!H202</f>
        <v>0</v>
      </c>
      <c r="I188">
        <f>g!I202</f>
        <v>0</v>
      </c>
      <c r="J188">
        <f>g!J202</f>
        <v>0</v>
      </c>
      <c r="K188">
        <f>g!K202</f>
        <v>0</v>
      </c>
      <c r="L188">
        <f t="shared" si="5"/>
        <v>0</v>
      </c>
      <c r="N188" s="1" t="s">
        <v>11</v>
      </c>
      <c r="O188">
        <f>+B188/'Total x Ano'!$G$30</f>
        <v>0</v>
      </c>
      <c r="P188">
        <f>+C188/'Total x Ano'!$G$30</f>
        <v>0</v>
      </c>
      <c r="Q188">
        <f>+D188/'Total x Ano'!$G$30</f>
        <v>0</v>
      </c>
      <c r="R188">
        <f>+E188/'Total x Ano'!$G$30</f>
        <v>0</v>
      </c>
      <c r="S188">
        <f>+F188/'Total x Ano'!$G$30</f>
        <v>0</v>
      </c>
      <c r="T188">
        <f>+G188/'Total x Ano'!$G$30</f>
        <v>0</v>
      </c>
      <c r="U188">
        <f>+H188/'Total x Ano'!$G$30</f>
        <v>0</v>
      </c>
      <c r="V188">
        <f>+I188/'Total x Ano'!$G$30</f>
        <v>0</v>
      </c>
      <c r="W188">
        <f>+J188/'Total x Ano'!$G$30</f>
        <v>0</v>
      </c>
      <c r="X188">
        <f>+K188/'Total x Ano'!$G$30</f>
        <v>0</v>
      </c>
      <c r="Y188">
        <f>+L188/'Total x Ano'!$G$30</f>
        <v>0</v>
      </c>
    </row>
    <row r="189" spans="1:25" x14ac:dyDescent="0.25">
      <c r="A189" s="1" t="s">
        <v>10</v>
      </c>
      <c r="B189">
        <f>g!B203</f>
        <v>0</v>
      </c>
      <c r="C189">
        <f>g!C203</f>
        <v>0</v>
      </c>
      <c r="D189">
        <f>g!D203</f>
        <v>0</v>
      </c>
      <c r="E189">
        <f>g!E203</f>
        <v>0</v>
      </c>
      <c r="F189">
        <f>g!F203</f>
        <v>0</v>
      </c>
      <c r="G189">
        <f>g!G203</f>
        <v>0</v>
      </c>
      <c r="H189">
        <f>g!H203</f>
        <v>0</v>
      </c>
      <c r="I189">
        <f>g!I203</f>
        <v>0</v>
      </c>
      <c r="J189">
        <f>g!J203</f>
        <v>0</v>
      </c>
      <c r="K189">
        <f>g!K203</f>
        <v>0</v>
      </c>
      <c r="L189">
        <f t="shared" si="5"/>
        <v>0</v>
      </c>
      <c r="N189" s="1" t="s">
        <v>10</v>
      </c>
      <c r="O189">
        <f>+B189/'Total x Ano'!$G$30</f>
        <v>0</v>
      </c>
      <c r="P189">
        <f>+C189/'Total x Ano'!$G$30</f>
        <v>0</v>
      </c>
      <c r="Q189">
        <f>+D189/'Total x Ano'!$G$30</f>
        <v>0</v>
      </c>
      <c r="R189">
        <f>+E189/'Total x Ano'!$G$30</f>
        <v>0</v>
      </c>
      <c r="S189">
        <f>+F189/'Total x Ano'!$G$30</f>
        <v>0</v>
      </c>
      <c r="T189">
        <f>+G189/'Total x Ano'!$G$30</f>
        <v>0</v>
      </c>
      <c r="U189">
        <f>+H189/'Total x Ano'!$G$30</f>
        <v>0</v>
      </c>
      <c r="V189">
        <f>+I189/'Total x Ano'!$G$30</f>
        <v>0</v>
      </c>
      <c r="W189">
        <f>+J189/'Total x Ano'!$G$30</f>
        <v>0</v>
      </c>
      <c r="X189">
        <f>+K189/'Total x Ano'!$G$30</f>
        <v>0</v>
      </c>
      <c r="Y189">
        <f>+L189/'Total x Ano'!$G$30</f>
        <v>0</v>
      </c>
    </row>
    <row r="190" spans="1:25" x14ac:dyDescent="0.25">
      <c r="A190" s="1" t="s">
        <v>9</v>
      </c>
      <c r="B190">
        <f>g!B204</f>
        <v>0</v>
      </c>
      <c r="C190">
        <f>g!C204</f>
        <v>0</v>
      </c>
      <c r="D190">
        <f>g!D204</f>
        <v>0</v>
      </c>
      <c r="E190">
        <f>g!E204</f>
        <v>0</v>
      </c>
      <c r="F190">
        <f>g!F204</f>
        <v>0</v>
      </c>
      <c r="G190">
        <f>g!G204</f>
        <v>0</v>
      </c>
      <c r="H190">
        <f>g!H204</f>
        <v>0</v>
      </c>
      <c r="I190">
        <f>g!I204</f>
        <v>0</v>
      </c>
      <c r="J190">
        <f>g!J204</f>
        <v>0</v>
      </c>
      <c r="K190">
        <f>g!K204</f>
        <v>0</v>
      </c>
      <c r="L190">
        <f t="shared" si="5"/>
        <v>0</v>
      </c>
      <c r="N190" s="1" t="s">
        <v>9</v>
      </c>
      <c r="O190">
        <f>+B190/'Total x Ano'!$G$30</f>
        <v>0</v>
      </c>
      <c r="P190">
        <f>+C190/'Total x Ano'!$G$30</f>
        <v>0</v>
      </c>
      <c r="Q190">
        <f>+D190/'Total x Ano'!$G$30</f>
        <v>0</v>
      </c>
      <c r="R190">
        <f>+E190/'Total x Ano'!$G$30</f>
        <v>0</v>
      </c>
      <c r="S190">
        <f>+F190/'Total x Ano'!$G$30</f>
        <v>0</v>
      </c>
      <c r="T190">
        <f>+G190/'Total x Ano'!$G$30</f>
        <v>0</v>
      </c>
      <c r="U190">
        <f>+H190/'Total x Ano'!$G$30</f>
        <v>0</v>
      </c>
      <c r="V190">
        <f>+I190/'Total x Ano'!$G$30</f>
        <v>0</v>
      </c>
      <c r="W190">
        <f>+J190/'Total x Ano'!$G$30</f>
        <v>0</v>
      </c>
      <c r="X190">
        <f>+K190/'Total x Ano'!$G$30</f>
        <v>0</v>
      </c>
      <c r="Y190">
        <f>+L190/'Total x Ano'!$G$30</f>
        <v>0</v>
      </c>
    </row>
    <row r="191" spans="1:25" x14ac:dyDescent="0.25">
      <c r="A191" s="1" t="s">
        <v>8</v>
      </c>
      <c r="B191">
        <f>g!B205</f>
        <v>0</v>
      </c>
      <c r="C191">
        <f>g!C205</f>
        <v>0</v>
      </c>
      <c r="D191">
        <f>g!D205</f>
        <v>1</v>
      </c>
      <c r="E191">
        <f>g!E205</f>
        <v>0</v>
      </c>
      <c r="F191">
        <f>g!F205</f>
        <v>1</v>
      </c>
      <c r="G191">
        <f>g!G205</f>
        <v>0</v>
      </c>
      <c r="H191">
        <f>g!H205</f>
        <v>0</v>
      </c>
      <c r="I191">
        <f>g!I205</f>
        <v>0</v>
      </c>
      <c r="J191">
        <f>g!J205</f>
        <v>0</v>
      </c>
      <c r="K191">
        <f>g!K205</f>
        <v>0</v>
      </c>
      <c r="L191">
        <f t="shared" si="5"/>
        <v>2</v>
      </c>
      <c r="N191" s="1" t="s">
        <v>8</v>
      </c>
      <c r="O191">
        <f>+B191/'Total x Ano'!$G$30</f>
        <v>0</v>
      </c>
      <c r="P191">
        <f>+C191/'Total x Ano'!$G$30</f>
        <v>0</v>
      </c>
      <c r="Q191">
        <f>+D191/'Total x Ano'!$G$30</f>
        <v>9.5653504744413834E-6</v>
      </c>
      <c r="R191">
        <f>+E191/'Total x Ano'!$G$30</f>
        <v>0</v>
      </c>
      <c r="S191">
        <f>+F191/'Total x Ano'!$G$30</f>
        <v>9.5653504744413834E-6</v>
      </c>
      <c r="T191">
        <f>+G191/'Total x Ano'!$G$30</f>
        <v>0</v>
      </c>
      <c r="U191">
        <f>+H191/'Total x Ano'!$G$30</f>
        <v>0</v>
      </c>
      <c r="V191">
        <f>+I191/'Total x Ano'!$G$30</f>
        <v>0</v>
      </c>
      <c r="W191">
        <f>+J191/'Total x Ano'!$G$30</f>
        <v>0</v>
      </c>
      <c r="X191">
        <f>+K191/'Total x Ano'!$G$30</f>
        <v>0</v>
      </c>
      <c r="Y191">
        <f>+L191/'Total x Ano'!$G$30</f>
        <v>1.9130700948882767E-5</v>
      </c>
    </row>
    <row r="192" spans="1:25" x14ac:dyDescent="0.25">
      <c r="A192" s="1" t="s">
        <v>7</v>
      </c>
      <c r="B192">
        <f>g!B206</f>
        <v>2</v>
      </c>
      <c r="C192">
        <f>g!C206</f>
        <v>3</v>
      </c>
      <c r="D192">
        <f>g!D206</f>
        <v>26</v>
      </c>
      <c r="E192">
        <f>g!E206</f>
        <v>2</v>
      </c>
      <c r="F192">
        <f>g!F206</f>
        <v>20</v>
      </c>
      <c r="G192">
        <f>g!G206</f>
        <v>2</v>
      </c>
      <c r="H192">
        <f>g!H206</f>
        <v>6</v>
      </c>
      <c r="I192">
        <f>g!I206</f>
        <v>0</v>
      </c>
      <c r="J192">
        <f>g!J206</f>
        <v>0</v>
      </c>
      <c r="K192">
        <f>g!K206</f>
        <v>10</v>
      </c>
      <c r="L192">
        <f t="shared" si="5"/>
        <v>71</v>
      </c>
      <c r="N192" s="1" t="s">
        <v>7</v>
      </c>
      <c r="O192">
        <f>+B192/'Total x Ano'!$G$30</f>
        <v>1.9130700948882767E-5</v>
      </c>
      <c r="P192">
        <f>+C192/'Total x Ano'!$G$30</f>
        <v>2.869605142332415E-5</v>
      </c>
      <c r="Q192">
        <f>+D192/'Total x Ano'!$G$30</f>
        <v>2.4869911233547595E-4</v>
      </c>
      <c r="R192">
        <f>+E192/'Total x Ano'!$G$30</f>
        <v>1.9130700948882767E-5</v>
      </c>
      <c r="S192">
        <f>+F192/'Total x Ano'!$G$30</f>
        <v>1.9130700948882768E-4</v>
      </c>
      <c r="T192">
        <f>+G192/'Total x Ano'!$G$30</f>
        <v>1.9130700948882767E-5</v>
      </c>
      <c r="U192">
        <f>+H192/'Total x Ano'!$G$30</f>
        <v>5.7392102846648301E-5</v>
      </c>
      <c r="V192">
        <f>+I192/'Total x Ano'!$G$30</f>
        <v>0</v>
      </c>
      <c r="W192">
        <f>+J192/'Total x Ano'!$G$30</f>
        <v>0</v>
      </c>
      <c r="X192">
        <f>+K192/'Total x Ano'!$G$30</f>
        <v>9.5653504744413841E-5</v>
      </c>
      <c r="Y192">
        <f>+L192/'Total x Ano'!$G$30</f>
        <v>6.7913988368533827E-4</v>
      </c>
    </row>
    <row r="193" spans="1:25" x14ac:dyDescent="0.25">
      <c r="L193" s="1"/>
    </row>
    <row r="194" spans="1:25" x14ac:dyDescent="0.25">
      <c r="L194" s="1"/>
    </row>
    <row r="195" spans="1:25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  <c r="M195" s="1"/>
      <c r="N195" s="1"/>
      <c r="O195" s="23">
        <v>2013</v>
      </c>
      <c r="P195" s="1">
        <v>2013</v>
      </c>
      <c r="Q195" s="1">
        <v>2013</v>
      </c>
      <c r="R195" s="1">
        <v>2013</v>
      </c>
      <c r="S195" s="1">
        <v>2013</v>
      </c>
      <c r="T195" s="1">
        <v>2013</v>
      </c>
      <c r="U195" s="1">
        <v>2013</v>
      </c>
      <c r="V195" s="1">
        <v>2013</v>
      </c>
      <c r="W195" s="1">
        <v>2013</v>
      </c>
      <c r="X195" s="1">
        <v>2013</v>
      </c>
      <c r="Y195" s="1">
        <v>2013</v>
      </c>
    </row>
    <row r="196" spans="1:25" x14ac:dyDescent="0.25">
      <c r="B196" s="1" t="s">
        <v>505</v>
      </c>
      <c r="C196" s="1" t="s">
        <v>550</v>
      </c>
      <c r="D196" s="1" t="s">
        <v>1</v>
      </c>
      <c r="E196" s="1" t="s">
        <v>531</v>
      </c>
      <c r="F196" s="1" t="s">
        <v>510</v>
      </c>
      <c r="G196" s="1" t="s">
        <v>537</v>
      </c>
      <c r="H196" s="1" t="s">
        <v>2</v>
      </c>
      <c r="I196" s="1" t="s">
        <v>3</v>
      </c>
      <c r="J196" s="1" t="s">
        <v>6</v>
      </c>
      <c r="K196" s="1" t="s">
        <v>533</v>
      </c>
      <c r="L196" s="1" t="s">
        <v>565</v>
      </c>
      <c r="N196" s="1"/>
      <c r="O196" s="1" t="s">
        <v>505</v>
      </c>
      <c r="P196" s="1" t="s">
        <v>541</v>
      </c>
      <c r="Q196" s="1" t="s">
        <v>1</v>
      </c>
      <c r="R196" s="1" t="s">
        <v>531</v>
      </c>
      <c r="S196" s="1" t="s">
        <v>510</v>
      </c>
      <c r="T196" s="1" t="s">
        <v>537</v>
      </c>
      <c r="U196" s="1" t="s">
        <v>2</v>
      </c>
      <c r="V196" s="1" t="s">
        <v>3</v>
      </c>
      <c r="W196" s="1" t="s">
        <v>6</v>
      </c>
      <c r="X196" s="1" t="s">
        <v>533</v>
      </c>
      <c r="Y196" s="1" t="s">
        <v>565</v>
      </c>
    </row>
    <row r="197" spans="1:25" x14ac:dyDescent="0.25">
      <c r="A197" s="1" t="s">
        <v>34</v>
      </c>
      <c r="B197">
        <f>g!B214</f>
        <v>0</v>
      </c>
      <c r="C197">
        <f>g!C214</f>
        <v>0</v>
      </c>
      <c r="D197">
        <f>g!D214</f>
        <v>0</v>
      </c>
      <c r="E197">
        <f>g!E214</f>
        <v>0</v>
      </c>
      <c r="F197">
        <f>g!F214</f>
        <v>0</v>
      </c>
      <c r="G197">
        <f>g!G214</f>
        <v>0</v>
      </c>
      <c r="H197">
        <f>g!H214</f>
        <v>0</v>
      </c>
      <c r="I197">
        <f>g!I214</f>
        <v>0</v>
      </c>
      <c r="J197">
        <f>g!J214</f>
        <v>0</v>
      </c>
      <c r="K197">
        <f>g!K214</f>
        <v>0</v>
      </c>
      <c r="L197">
        <f>SUM(B197:K197)</f>
        <v>0</v>
      </c>
      <c r="N197" s="1" t="s">
        <v>34</v>
      </c>
      <c r="O197">
        <f>+B197/'Total x Ano'!$H$30</f>
        <v>0</v>
      </c>
      <c r="P197">
        <f>+C197/'Total x Ano'!$H$30</f>
        <v>0</v>
      </c>
      <c r="Q197">
        <f>+D197/'Total x Ano'!$H$30</f>
        <v>0</v>
      </c>
      <c r="R197">
        <f>+E197/'Total x Ano'!$H$30</f>
        <v>0</v>
      </c>
      <c r="S197">
        <f>+F197/'Total x Ano'!$H$30</f>
        <v>0</v>
      </c>
      <c r="T197">
        <f>+G197/'Total x Ano'!$H$30</f>
        <v>0</v>
      </c>
      <c r="U197">
        <f>+H197/'Total x Ano'!$H$30</f>
        <v>0</v>
      </c>
      <c r="V197">
        <f>+I197/'Total x Ano'!$H$30</f>
        <v>0</v>
      </c>
      <c r="W197">
        <f>+J197/'Total x Ano'!$H$30</f>
        <v>0</v>
      </c>
      <c r="X197">
        <f>+K197/'Total x Ano'!$H$30</f>
        <v>0</v>
      </c>
      <c r="Y197">
        <f>+L197/'Total x Ano'!$H$30</f>
        <v>0</v>
      </c>
    </row>
    <row r="198" spans="1:25" x14ac:dyDescent="0.25">
      <c r="A198" s="1" t="s">
        <v>33</v>
      </c>
      <c r="B198">
        <f>g!B215</f>
        <v>0</v>
      </c>
      <c r="C198">
        <f>g!C215</f>
        <v>0</v>
      </c>
      <c r="D198">
        <f>g!D215</f>
        <v>0</v>
      </c>
      <c r="E198">
        <f>g!E215</f>
        <v>0</v>
      </c>
      <c r="F198">
        <f>g!F215</f>
        <v>0</v>
      </c>
      <c r="G198">
        <f>g!G215</f>
        <v>0</v>
      </c>
      <c r="H198">
        <f>g!H215</f>
        <v>0</v>
      </c>
      <c r="I198">
        <f>g!I215</f>
        <v>0</v>
      </c>
      <c r="J198">
        <f>g!J215</f>
        <v>0</v>
      </c>
      <c r="K198">
        <f>g!K215</f>
        <v>0</v>
      </c>
      <c r="L198">
        <f t="shared" ref="L198:L224" si="6">SUM(B198:K198)</f>
        <v>0</v>
      </c>
      <c r="N198" s="1" t="s">
        <v>33</v>
      </c>
      <c r="O198">
        <f>+B198/'Total x Ano'!$H$30</f>
        <v>0</v>
      </c>
      <c r="P198">
        <f>+C198/'Total x Ano'!$H$30</f>
        <v>0</v>
      </c>
      <c r="Q198">
        <f>+D198/'Total x Ano'!$H$30</f>
        <v>0</v>
      </c>
      <c r="R198">
        <f>+E198/'Total x Ano'!$H$30</f>
        <v>0</v>
      </c>
      <c r="S198">
        <f>+F198/'Total x Ano'!$H$30</f>
        <v>0</v>
      </c>
      <c r="T198">
        <f>+G198/'Total x Ano'!$H$30</f>
        <v>0</v>
      </c>
      <c r="U198">
        <f>+H198/'Total x Ano'!$H$30</f>
        <v>0</v>
      </c>
      <c r="V198">
        <f>+I198/'Total x Ano'!$H$30</f>
        <v>0</v>
      </c>
      <c r="W198">
        <f>+J198/'Total x Ano'!$H$30</f>
        <v>0</v>
      </c>
      <c r="X198">
        <f>+K198/'Total x Ano'!$H$30</f>
        <v>0</v>
      </c>
      <c r="Y198">
        <f>+L198/'Total x Ano'!$H$30</f>
        <v>0</v>
      </c>
    </row>
    <row r="199" spans="1:25" x14ac:dyDescent="0.25">
      <c r="A199" s="1" t="s">
        <v>32</v>
      </c>
      <c r="B199">
        <f>g!B216</f>
        <v>0</v>
      </c>
      <c r="C199">
        <f>g!C216</f>
        <v>1</v>
      </c>
      <c r="D199">
        <f>g!D216</f>
        <v>0</v>
      </c>
      <c r="E199">
        <f>g!E216</f>
        <v>0</v>
      </c>
      <c r="F199">
        <f>g!F216</f>
        <v>0</v>
      </c>
      <c r="G199">
        <f>g!G216</f>
        <v>0</v>
      </c>
      <c r="H199">
        <f>g!H216</f>
        <v>1</v>
      </c>
      <c r="I199">
        <f>g!I216</f>
        <v>0</v>
      </c>
      <c r="J199">
        <f>g!J216</f>
        <v>0</v>
      </c>
      <c r="K199">
        <f>g!K216</f>
        <v>0</v>
      </c>
      <c r="L199">
        <f t="shared" si="6"/>
        <v>2</v>
      </c>
      <c r="N199" s="1" t="s">
        <v>32</v>
      </c>
      <c r="O199">
        <f>+B199/'Total x Ano'!$H$30</f>
        <v>0</v>
      </c>
      <c r="P199">
        <f>+C199/'Total x Ano'!$H$30</f>
        <v>9.3162783331314808E-6</v>
      </c>
      <c r="Q199">
        <f>+D199/'Total x Ano'!$H$30</f>
        <v>0</v>
      </c>
      <c r="R199">
        <f>+E199/'Total x Ano'!$H$30</f>
        <v>0</v>
      </c>
      <c r="S199">
        <f>+F199/'Total x Ano'!$H$30</f>
        <v>0</v>
      </c>
      <c r="T199">
        <f>+G199/'Total x Ano'!$H$30</f>
        <v>0</v>
      </c>
      <c r="U199">
        <f>+H199/'Total x Ano'!$H$30</f>
        <v>9.3162783331314808E-6</v>
      </c>
      <c r="V199">
        <f>+I199/'Total x Ano'!$H$30</f>
        <v>0</v>
      </c>
      <c r="W199">
        <f>+J199/'Total x Ano'!$H$30</f>
        <v>0</v>
      </c>
      <c r="X199">
        <f>+K199/'Total x Ano'!$H$30</f>
        <v>0</v>
      </c>
      <c r="Y199">
        <f>+L199/'Total x Ano'!$H$30</f>
        <v>1.8632556666262962E-5</v>
      </c>
    </row>
    <row r="200" spans="1:25" x14ac:dyDescent="0.25">
      <c r="A200" s="1" t="s">
        <v>31</v>
      </c>
      <c r="B200">
        <f>g!B217</f>
        <v>0</v>
      </c>
      <c r="C200">
        <f>g!C217</f>
        <v>0</v>
      </c>
      <c r="D200">
        <f>g!D217</f>
        <v>0</v>
      </c>
      <c r="E200">
        <f>g!E217</f>
        <v>0</v>
      </c>
      <c r="F200">
        <f>g!F217</f>
        <v>0</v>
      </c>
      <c r="G200">
        <f>g!G217</f>
        <v>0</v>
      </c>
      <c r="H200">
        <f>g!H217</f>
        <v>0</v>
      </c>
      <c r="I200">
        <f>g!I217</f>
        <v>0</v>
      </c>
      <c r="J200">
        <f>g!J217</f>
        <v>0</v>
      </c>
      <c r="K200">
        <f>g!K217</f>
        <v>0</v>
      </c>
      <c r="L200">
        <f t="shared" si="6"/>
        <v>0</v>
      </c>
      <c r="N200" s="1" t="s">
        <v>31</v>
      </c>
      <c r="O200">
        <f>+B200/'Total x Ano'!$H$30</f>
        <v>0</v>
      </c>
      <c r="P200">
        <f>+C200/'Total x Ano'!$H$30</f>
        <v>0</v>
      </c>
      <c r="Q200">
        <f>+D200/'Total x Ano'!$H$30</f>
        <v>0</v>
      </c>
      <c r="R200">
        <f>+E200/'Total x Ano'!$H$30</f>
        <v>0</v>
      </c>
      <c r="S200">
        <f>+F200/'Total x Ano'!$H$30</f>
        <v>0</v>
      </c>
      <c r="T200">
        <f>+G200/'Total x Ano'!$H$30</f>
        <v>0</v>
      </c>
      <c r="U200">
        <f>+H200/'Total x Ano'!$H$30</f>
        <v>0</v>
      </c>
      <c r="V200">
        <f>+I200/'Total x Ano'!$H$30</f>
        <v>0</v>
      </c>
      <c r="W200">
        <f>+J200/'Total x Ano'!$H$30</f>
        <v>0</v>
      </c>
      <c r="X200">
        <f>+K200/'Total x Ano'!$H$30</f>
        <v>0</v>
      </c>
      <c r="Y200">
        <f>+L200/'Total x Ano'!$H$30</f>
        <v>0</v>
      </c>
    </row>
    <row r="201" spans="1:25" x14ac:dyDescent="0.25">
      <c r="A201" s="1" t="s">
        <v>30</v>
      </c>
      <c r="B201">
        <f>g!B218</f>
        <v>0</v>
      </c>
      <c r="C201">
        <f>g!C218</f>
        <v>0</v>
      </c>
      <c r="D201">
        <f>g!D218</f>
        <v>0</v>
      </c>
      <c r="E201">
        <f>g!E218</f>
        <v>0</v>
      </c>
      <c r="F201">
        <f>g!F218</f>
        <v>0</v>
      </c>
      <c r="G201">
        <f>g!G218</f>
        <v>0</v>
      </c>
      <c r="H201">
        <f>g!H218</f>
        <v>0</v>
      </c>
      <c r="I201">
        <f>g!I218</f>
        <v>0</v>
      </c>
      <c r="J201">
        <f>g!J218</f>
        <v>0</v>
      </c>
      <c r="K201">
        <f>g!K218</f>
        <v>0</v>
      </c>
      <c r="L201">
        <f t="shared" si="6"/>
        <v>0</v>
      </c>
      <c r="N201" s="1" t="s">
        <v>30</v>
      </c>
      <c r="O201">
        <f>+B201/'Total x Ano'!$H$30</f>
        <v>0</v>
      </c>
      <c r="P201">
        <f>+C201/'Total x Ano'!$H$30</f>
        <v>0</v>
      </c>
      <c r="Q201">
        <f>+D201/'Total x Ano'!$H$30</f>
        <v>0</v>
      </c>
      <c r="R201">
        <f>+E201/'Total x Ano'!$H$30</f>
        <v>0</v>
      </c>
      <c r="S201">
        <f>+F201/'Total x Ano'!$H$30</f>
        <v>0</v>
      </c>
      <c r="T201">
        <f>+G201/'Total x Ano'!$H$30</f>
        <v>0</v>
      </c>
      <c r="U201">
        <f>+H201/'Total x Ano'!$H$30</f>
        <v>0</v>
      </c>
      <c r="V201">
        <f>+I201/'Total x Ano'!$H$30</f>
        <v>0</v>
      </c>
      <c r="W201">
        <f>+J201/'Total x Ano'!$H$30</f>
        <v>0</v>
      </c>
      <c r="X201">
        <f>+K201/'Total x Ano'!$H$30</f>
        <v>0</v>
      </c>
      <c r="Y201">
        <f>+L201/'Total x Ano'!$H$30</f>
        <v>0</v>
      </c>
    </row>
    <row r="202" spans="1:25" x14ac:dyDescent="0.25">
      <c r="A202" s="1" t="s">
        <v>29</v>
      </c>
      <c r="B202">
        <f>g!B219</f>
        <v>0</v>
      </c>
      <c r="C202">
        <f>g!C219</f>
        <v>0</v>
      </c>
      <c r="D202">
        <f>g!D219</f>
        <v>0</v>
      </c>
      <c r="E202">
        <f>g!E219</f>
        <v>0</v>
      </c>
      <c r="F202">
        <f>g!F219</f>
        <v>0</v>
      </c>
      <c r="G202">
        <f>g!G219</f>
        <v>0</v>
      </c>
      <c r="H202">
        <f>g!H219</f>
        <v>0</v>
      </c>
      <c r="I202">
        <f>g!I219</f>
        <v>0</v>
      </c>
      <c r="J202">
        <f>g!J219</f>
        <v>0</v>
      </c>
      <c r="K202">
        <f>g!K219</f>
        <v>0</v>
      </c>
      <c r="L202">
        <f t="shared" si="6"/>
        <v>0</v>
      </c>
      <c r="N202" s="1" t="s">
        <v>29</v>
      </c>
      <c r="O202">
        <f>+B202/'Total x Ano'!$H$30</f>
        <v>0</v>
      </c>
      <c r="P202">
        <f>+C202/'Total x Ano'!$H$30</f>
        <v>0</v>
      </c>
      <c r="Q202">
        <f>+D202/'Total x Ano'!$H$30</f>
        <v>0</v>
      </c>
      <c r="R202">
        <f>+E202/'Total x Ano'!$H$30</f>
        <v>0</v>
      </c>
      <c r="S202">
        <f>+F202/'Total x Ano'!$H$30</f>
        <v>0</v>
      </c>
      <c r="T202">
        <f>+G202/'Total x Ano'!$H$30</f>
        <v>0</v>
      </c>
      <c r="U202">
        <f>+H202/'Total x Ano'!$H$30</f>
        <v>0</v>
      </c>
      <c r="V202">
        <f>+I202/'Total x Ano'!$H$30</f>
        <v>0</v>
      </c>
      <c r="W202">
        <f>+J202/'Total x Ano'!$H$30</f>
        <v>0</v>
      </c>
      <c r="X202">
        <f>+K202/'Total x Ano'!$H$30</f>
        <v>0</v>
      </c>
      <c r="Y202">
        <f>+L202/'Total x Ano'!$H$30</f>
        <v>0</v>
      </c>
    </row>
    <row r="203" spans="1:25" x14ac:dyDescent="0.25">
      <c r="A203" s="1" t="s">
        <v>28</v>
      </c>
      <c r="B203">
        <f>g!B220</f>
        <v>0</v>
      </c>
      <c r="C203">
        <f>g!C220</f>
        <v>0</v>
      </c>
      <c r="D203">
        <f>g!D220</f>
        <v>0</v>
      </c>
      <c r="E203">
        <f>g!E220</f>
        <v>0</v>
      </c>
      <c r="F203">
        <f>g!F220</f>
        <v>0</v>
      </c>
      <c r="G203">
        <f>g!G220</f>
        <v>0</v>
      </c>
      <c r="H203">
        <f>g!H220</f>
        <v>0</v>
      </c>
      <c r="I203">
        <f>g!I220</f>
        <v>0</v>
      </c>
      <c r="J203">
        <f>g!J220</f>
        <v>0</v>
      </c>
      <c r="K203">
        <f>g!K220</f>
        <v>0</v>
      </c>
      <c r="L203">
        <f t="shared" si="6"/>
        <v>0</v>
      </c>
      <c r="N203" s="1" t="s">
        <v>28</v>
      </c>
      <c r="O203">
        <f>+B203/'Total x Ano'!$H$30</f>
        <v>0</v>
      </c>
      <c r="P203">
        <f>+C203/'Total x Ano'!$H$30</f>
        <v>0</v>
      </c>
      <c r="Q203">
        <f>+D203/'Total x Ano'!$H$30</f>
        <v>0</v>
      </c>
      <c r="R203">
        <f>+E203/'Total x Ano'!$H$30</f>
        <v>0</v>
      </c>
      <c r="S203">
        <f>+F203/'Total x Ano'!$H$30</f>
        <v>0</v>
      </c>
      <c r="T203">
        <f>+G203/'Total x Ano'!$H$30</f>
        <v>0</v>
      </c>
      <c r="U203">
        <f>+H203/'Total x Ano'!$H$30</f>
        <v>0</v>
      </c>
      <c r="V203">
        <f>+I203/'Total x Ano'!$H$30</f>
        <v>0</v>
      </c>
      <c r="W203">
        <f>+J203/'Total x Ano'!$H$30</f>
        <v>0</v>
      </c>
      <c r="X203">
        <f>+K203/'Total x Ano'!$H$30</f>
        <v>0</v>
      </c>
      <c r="Y203">
        <f>+L203/'Total x Ano'!$H$30</f>
        <v>0</v>
      </c>
    </row>
    <row r="204" spans="1:25" x14ac:dyDescent="0.25">
      <c r="A204" s="1" t="s">
        <v>27</v>
      </c>
      <c r="B204">
        <f>g!B221</f>
        <v>0</v>
      </c>
      <c r="C204">
        <f>g!C221</f>
        <v>0</v>
      </c>
      <c r="D204">
        <f>g!D221</f>
        <v>0</v>
      </c>
      <c r="E204">
        <f>g!E221</f>
        <v>0</v>
      </c>
      <c r="F204">
        <f>g!F221</f>
        <v>0</v>
      </c>
      <c r="G204">
        <f>g!G221</f>
        <v>0</v>
      </c>
      <c r="H204">
        <f>g!H221</f>
        <v>0</v>
      </c>
      <c r="I204">
        <f>g!I221</f>
        <v>0</v>
      </c>
      <c r="J204">
        <f>g!J221</f>
        <v>0</v>
      </c>
      <c r="K204">
        <f>g!K221</f>
        <v>0</v>
      </c>
      <c r="L204">
        <f t="shared" si="6"/>
        <v>0</v>
      </c>
      <c r="N204" s="1" t="s">
        <v>27</v>
      </c>
      <c r="O204">
        <f>+B204/'Total x Ano'!$H$30</f>
        <v>0</v>
      </c>
      <c r="P204">
        <f>+C204/'Total x Ano'!$H$30</f>
        <v>0</v>
      </c>
      <c r="Q204">
        <f>+D204/'Total x Ano'!$H$30</f>
        <v>0</v>
      </c>
      <c r="R204">
        <f>+E204/'Total x Ano'!$H$30</f>
        <v>0</v>
      </c>
      <c r="S204">
        <f>+F204/'Total x Ano'!$H$30</f>
        <v>0</v>
      </c>
      <c r="T204">
        <f>+G204/'Total x Ano'!$H$30</f>
        <v>0</v>
      </c>
      <c r="U204">
        <f>+H204/'Total x Ano'!$H$30</f>
        <v>0</v>
      </c>
      <c r="V204">
        <f>+I204/'Total x Ano'!$H$30</f>
        <v>0</v>
      </c>
      <c r="W204">
        <f>+J204/'Total x Ano'!$H$30</f>
        <v>0</v>
      </c>
      <c r="X204">
        <f>+K204/'Total x Ano'!$H$30</f>
        <v>0</v>
      </c>
      <c r="Y204">
        <f>+L204/'Total x Ano'!$H$30</f>
        <v>0</v>
      </c>
    </row>
    <row r="205" spans="1:25" x14ac:dyDescent="0.25">
      <c r="A205" s="1" t="s">
        <v>26</v>
      </c>
      <c r="B205">
        <f>g!B222</f>
        <v>0</v>
      </c>
      <c r="C205">
        <f>g!C222</f>
        <v>0</v>
      </c>
      <c r="D205">
        <f>g!D222</f>
        <v>0</v>
      </c>
      <c r="E205">
        <f>g!E222</f>
        <v>0</v>
      </c>
      <c r="F205">
        <f>g!F222</f>
        <v>0</v>
      </c>
      <c r="G205">
        <f>g!G222</f>
        <v>0</v>
      </c>
      <c r="H205">
        <f>g!H222</f>
        <v>0</v>
      </c>
      <c r="I205">
        <f>g!I222</f>
        <v>0</v>
      </c>
      <c r="J205">
        <f>g!J222</f>
        <v>0</v>
      </c>
      <c r="K205">
        <f>g!K222</f>
        <v>1</v>
      </c>
      <c r="L205">
        <f t="shared" si="6"/>
        <v>1</v>
      </c>
      <c r="N205" s="1" t="s">
        <v>26</v>
      </c>
      <c r="O205">
        <f>+B205/'Total x Ano'!$H$30</f>
        <v>0</v>
      </c>
      <c r="P205">
        <f>+C205/'Total x Ano'!$H$30</f>
        <v>0</v>
      </c>
      <c r="Q205">
        <f>+D205/'Total x Ano'!$H$30</f>
        <v>0</v>
      </c>
      <c r="R205">
        <f>+E205/'Total x Ano'!$H$30</f>
        <v>0</v>
      </c>
      <c r="S205">
        <f>+F205/'Total x Ano'!$H$30</f>
        <v>0</v>
      </c>
      <c r="T205">
        <f>+G205/'Total x Ano'!$H$30</f>
        <v>0</v>
      </c>
      <c r="U205">
        <f>+H205/'Total x Ano'!$H$30</f>
        <v>0</v>
      </c>
      <c r="V205">
        <f>+I205/'Total x Ano'!$H$30</f>
        <v>0</v>
      </c>
      <c r="W205">
        <f>+J205/'Total x Ano'!$H$30</f>
        <v>0</v>
      </c>
      <c r="X205">
        <f>+K205/'Total x Ano'!$H$30</f>
        <v>9.3162783331314808E-6</v>
      </c>
      <c r="Y205">
        <f>+L205/'Total x Ano'!$H$30</f>
        <v>9.3162783331314808E-6</v>
      </c>
    </row>
    <row r="206" spans="1:25" x14ac:dyDescent="0.25">
      <c r="A206" s="1" t="s">
        <v>25</v>
      </c>
      <c r="B206">
        <f>g!B223</f>
        <v>0</v>
      </c>
      <c r="C206">
        <f>g!C223</f>
        <v>1</v>
      </c>
      <c r="D206">
        <f>g!D223</f>
        <v>0</v>
      </c>
      <c r="E206">
        <f>g!E223</f>
        <v>0</v>
      </c>
      <c r="F206">
        <f>g!F223</f>
        <v>0</v>
      </c>
      <c r="G206">
        <f>g!G223</f>
        <v>0</v>
      </c>
      <c r="H206">
        <f>g!H223</f>
        <v>1</v>
      </c>
      <c r="I206">
        <f>g!I223</f>
        <v>0</v>
      </c>
      <c r="J206">
        <f>g!J223</f>
        <v>0</v>
      </c>
      <c r="K206">
        <f>g!K223</f>
        <v>0</v>
      </c>
      <c r="L206">
        <f t="shared" si="6"/>
        <v>2</v>
      </c>
      <c r="N206" s="1" t="s">
        <v>25</v>
      </c>
      <c r="O206">
        <f>+B206/'Total x Ano'!$H$30</f>
        <v>0</v>
      </c>
      <c r="P206">
        <f>+C206/'Total x Ano'!$H$30</f>
        <v>9.3162783331314808E-6</v>
      </c>
      <c r="Q206">
        <f>+D206/'Total x Ano'!$H$30</f>
        <v>0</v>
      </c>
      <c r="R206">
        <f>+E206/'Total x Ano'!$H$30</f>
        <v>0</v>
      </c>
      <c r="S206">
        <f>+F206/'Total x Ano'!$H$30</f>
        <v>0</v>
      </c>
      <c r="T206">
        <f>+G206/'Total x Ano'!$H$30</f>
        <v>0</v>
      </c>
      <c r="U206">
        <f>+H206/'Total x Ano'!$H$30</f>
        <v>9.3162783331314808E-6</v>
      </c>
      <c r="V206">
        <f>+I206/'Total x Ano'!$H$30</f>
        <v>0</v>
      </c>
      <c r="W206">
        <f>+J206/'Total x Ano'!$H$30</f>
        <v>0</v>
      </c>
      <c r="X206">
        <f>+K206/'Total x Ano'!$H$30</f>
        <v>0</v>
      </c>
      <c r="Y206">
        <f>+L206/'Total x Ano'!$H$30</f>
        <v>1.8632556666262962E-5</v>
      </c>
    </row>
    <row r="207" spans="1:25" x14ac:dyDescent="0.25">
      <c r="A207" s="1" t="s">
        <v>24</v>
      </c>
      <c r="B207">
        <f>g!B224</f>
        <v>0</v>
      </c>
      <c r="C207">
        <f>g!C224</f>
        <v>0</v>
      </c>
      <c r="D207">
        <f>g!D224</f>
        <v>0</v>
      </c>
      <c r="E207">
        <f>g!E224</f>
        <v>0</v>
      </c>
      <c r="F207">
        <f>g!F224</f>
        <v>0</v>
      </c>
      <c r="G207">
        <f>g!G224</f>
        <v>0</v>
      </c>
      <c r="H207">
        <f>g!H224</f>
        <v>0</v>
      </c>
      <c r="I207">
        <f>g!I224</f>
        <v>0</v>
      </c>
      <c r="J207">
        <f>g!J224</f>
        <v>0</v>
      </c>
      <c r="K207">
        <f>g!K224</f>
        <v>0</v>
      </c>
      <c r="L207">
        <f t="shared" si="6"/>
        <v>0</v>
      </c>
      <c r="N207" s="1" t="s">
        <v>24</v>
      </c>
      <c r="O207">
        <f>+B207/'Total x Ano'!$H$30</f>
        <v>0</v>
      </c>
      <c r="P207">
        <f>+C207/'Total x Ano'!$H$30</f>
        <v>0</v>
      </c>
      <c r="Q207">
        <f>+D207/'Total x Ano'!$H$30</f>
        <v>0</v>
      </c>
      <c r="R207">
        <f>+E207/'Total x Ano'!$H$30</f>
        <v>0</v>
      </c>
      <c r="S207">
        <f>+F207/'Total x Ano'!$H$30</f>
        <v>0</v>
      </c>
      <c r="T207">
        <f>+G207/'Total x Ano'!$H$30</f>
        <v>0</v>
      </c>
      <c r="U207">
        <f>+H207/'Total x Ano'!$H$30</f>
        <v>0</v>
      </c>
      <c r="V207">
        <f>+I207/'Total x Ano'!$H$30</f>
        <v>0</v>
      </c>
      <c r="W207">
        <f>+J207/'Total x Ano'!$H$30</f>
        <v>0</v>
      </c>
      <c r="X207">
        <f>+K207/'Total x Ano'!$H$30</f>
        <v>0</v>
      </c>
      <c r="Y207">
        <f>+L207/'Total x Ano'!$H$30</f>
        <v>0</v>
      </c>
    </row>
    <row r="208" spans="1:25" x14ac:dyDescent="0.25">
      <c r="A208" s="1" t="s">
        <v>23</v>
      </c>
      <c r="B208">
        <f>g!B225</f>
        <v>0</v>
      </c>
      <c r="C208">
        <f>g!C225</f>
        <v>0</v>
      </c>
      <c r="D208">
        <f>g!D225</f>
        <v>0</v>
      </c>
      <c r="E208">
        <f>g!E225</f>
        <v>0</v>
      </c>
      <c r="F208">
        <f>g!F225</f>
        <v>0</v>
      </c>
      <c r="G208">
        <f>g!G225</f>
        <v>0</v>
      </c>
      <c r="H208">
        <f>g!H225</f>
        <v>0</v>
      </c>
      <c r="I208">
        <f>g!I225</f>
        <v>0</v>
      </c>
      <c r="J208">
        <f>g!J225</f>
        <v>0</v>
      </c>
      <c r="K208">
        <f>g!K225</f>
        <v>0</v>
      </c>
      <c r="L208">
        <f t="shared" si="6"/>
        <v>0</v>
      </c>
      <c r="N208" s="1" t="s">
        <v>23</v>
      </c>
      <c r="O208">
        <f>+B208/'Total x Ano'!$H$30</f>
        <v>0</v>
      </c>
      <c r="P208">
        <f>+C208/'Total x Ano'!$H$30</f>
        <v>0</v>
      </c>
      <c r="Q208">
        <f>+D208/'Total x Ano'!$H$30</f>
        <v>0</v>
      </c>
      <c r="R208">
        <f>+E208/'Total x Ano'!$H$30</f>
        <v>0</v>
      </c>
      <c r="S208">
        <f>+F208/'Total x Ano'!$H$30</f>
        <v>0</v>
      </c>
      <c r="T208">
        <f>+G208/'Total x Ano'!$H$30</f>
        <v>0</v>
      </c>
      <c r="U208">
        <f>+H208/'Total x Ano'!$H$30</f>
        <v>0</v>
      </c>
      <c r="V208">
        <f>+I208/'Total x Ano'!$H$30</f>
        <v>0</v>
      </c>
      <c r="W208">
        <f>+J208/'Total x Ano'!$H$30</f>
        <v>0</v>
      </c>
      <c r="X208">
        <f>+K208/'Total x Ano'!$H$30</f>
        <v>0</v>
      </c>
      <c r="Y208">
        <f>+L208/'Total x Ano'!$H$30</f>
        <v>0</v>
      </c>
    </row>
    <row r="209" spans="1:25" x14ac:dyDescent="0.25">
      <c r="A209" s="1" t="s">
        <v>22</v>
      </c>
      <c r="B209">
        <f>g!B226</f>
        <v>0</v>
      </c>
      <c r="C209">
        <f>g!C226</f>
        <v>0</v>
      </c>
      <c r="D209">
        <f>g!D226</f>
        <v>0</v>
      </c>
      <c r="E209">
        <f>g!E226</f>
        <v>0</v>
      </c>
      <c r="F209">
        <f>g!F226</f>
        <v>1</v>
      </c>
      <c r="G209">
        <f>g!G226</f>
        <v>0</v>
      </c>
      <c r="H209">
        <f>g!H226</f>
        <v>0</v>
      </c>
      <c r="I209">
        <f>g!I226</f>
        <v>0</v>
      </c>
      <c r="J209">
        <f>g!J226</f>
        <v>0</v>
      </c>
      <c r="K209">
        <f>g!K226</f>
        <v>0</v>
      </c>
      <c r="L209">
        <f t="shared" si="6"/>
        <v>1</v>
      </c>
      <c r="N209" s="1" t="s">
        <v>22</v>
      </c>
      <c r="O209">
        <f>+B209/'Total x Ano'!$H$30</f>
        <v>0</v>
      </c>
      <c r="P209">
        <f>+C209/'Total x Ano'!$H$30</f>
        <v>0</v>
      </c>
      <c r="Q209">
        <f>+D209/'Total x Ano'!$H$30</f>
        <v>0</v>
      </c>
      <c r="R209">
        <f>+E209/'Total x Ano'!$H$30</f>
        <v>0</v>
      </c>
      <c r="S209">
        <f>+F209/'Total x Ano'!$H$30</f>
        <v>9.3162783331314808E-6</v>
      </c>
      <c r="T209">
        <f>+G209/'Total x Ano'!$H$30</f>
        <v>0</v>
      </c>
      <c r="U209">
        <f>+H209/'Total x Ano'!$H$30</f>
        <v>0</v>
      </c>
      <c r="V209">
        <f>+I209/'Total x Ano'!$H$30</f>
        <v>0</v>
      </c>
      <c r="W209">
        <f>+J209/'Total x Ano'!$H$30</f>
        <v>0</v>
      </c>
      <c r="X209">
        <f>+K209/'Total x Ano'!$H$30</f>
        <v>0</v>
      </c>
      <c r="Y209">
        <f>+L209/'Total x Ano'!$H$30</f>
        <v>9.3162783331314808E-6</v>
      </c>
    </row>
    <row r="210" spans="1:25" x14ac:dyDescent="0.25">
      <c r="A210" s="1" t="s">
        <v>21</v>
      </c>
      <c r="B210">
        <f>g!B227</f>
        <v>0</v>
      </c>
      <c r="C210">
        <f>g!C227</f>
        <v>0</v>
      </c>
      <c r="D210">
        <f>g!D227</f>
        <v>0</v>
      </c>
      <c r="E210">
        <f>g!E227</f>
        <v>0</v>
      </c>
      <c r="F210">
        <f>g!F227</f>
        <v>0</v>
      </c>
      <c r="G210">
        <f>g!G227</f>
        <v>0</v>
      </c>
      <c r="H210">
        <f>g!H227</f>
        <v>0</v>
      </c>
      <c r="I210">
        <f>g!I227</f>
        <v>0</v>
      </c>
      <c r="J210">
        <f>g!J227</f>
        <v>0</v>
      </c>
      <c r="K210">
        <f>g!K227</f>
        <v>0</v>
      </c>
      <c r="L210">
        <f t="shared" si="6"/>
        <v>0</v>
      </c>
      <c r="N210" s="1" t="s">
        <v>21</v>
      </c>
      <c r="O210">
        <f>+B210/'Total x Ano'!$H$30</f>
        <v>0</v>
      </c>
      <c r="P210">
        <f>+C210/'Total x Ano'!$H$30</f>
        <v>0</v>
      </c>
      <c r="Q210">
        <f>+D210/'Total x Ano'!$H$30</f>
        <v>0</v>
      </c>
      <c r="R210">
        <f>+E210/'Total x Ano'!$H$30</f>
        <v>0</v>
      </c>
      <c r="S210">
        <f>+F210/'Total x Ano'!$H$30</f>
        <v>0</v>
      </c>
      <c r="T210">
        <f>+G210/'Total x Ano'!$H$30</f>
        <v>0</v>
      </c>
      <c r="U210">
        <f>+H210/'Total x Ano'!$H$30</f>
        <v>0</v>
      </c>
      <c r="V210">
        <f>+I210/'Total x Ano'!$H$30</f>
        <v>0</v>
      </c>
      <c r="W210">
        <f>+J210/'Total x Ano'!$H$30</f>
        <v>0</v>
      </c>
      <c r="X210">
        <f>+K210/'Total x Ano'!$H$30</f>
        <v>0</v>
      </c>
      <c r="Y210">
        <f>+L210/'Total x Ano'!$H$30</f>
        <v>0</v>
      </c>
    </row>
    <row r="211" spans="1:25" x14ac:dyDescent="0.25">
      <c r="A211" s="1" t="s">
        <v>20</v>
      </c>
      <c r="B211">
        <f>g!B228</f>
        <v>0</v>
      </c>
      <c r="C211">
        <f>g!C228</f>
        <v>0</v>
      </c>
      <c r="D211">
        <f>g!D228</f>
        <v>0</v>
      </c>
      <c r="E211">
        <f>g!E228</f>
        <v>0</v>
      </c>
      <c r="F211">
        <f>g!F228</f>
        <v>0</v>
      </c>
      <c r="G211">
        <f>g!G228</f>
        <v>0</v>
      </c>
      <c r="H211">
        <f>g!H228</f>
        <v>0</v>
      </c>
      <c r="I211">
        <f>g!I228</f>
        <v>0</v>
      </c>
      <c r="J211">
        <f>g!J228</f>
        <v>0</v>
      </c>
      <c r="K211">
        <f>g!K228</f>
        <v>0</v>
      </c>
      <c r="L211">
        <f t="shared" si="6"/>
        <v>0</v>
      </c>
      <c r="N211" s="1" t="s">
        <v>20</v>
      </c>
      <c r="O211">
        <f>+B211/'Total x Ano'!$H$30</f>
        <v>0</v>
      </c>
      <c r="P211">
        <f>+C211/'Total x Ano'!$H$30</f>
        <v>0</v>
      </c>
      <c r="Q211">
        <f>+D211/'Total x Ano'!$H$30</f>
        <v>0</v>
      </c>
      <c r="R211">
        <f>+E211/'Total x Ano'!$H$30</f>
        <v>0</v>
      </c>
      <c r="S211">
        <f>+F211/'Total x Ano'!$H$30</f>
        <v>0</v>
      </c>
      <c r="T211">
        <f>+G211/'Total x Ano'!$H$30</f>
        <v>0</v>
      </c>
      <c r="U211">
        <f>+H211/'Total x Ano'!$H$30</f>
        <v>0</v>
      </c>
      <c r="V211">
        <f>+I211/'Total x Ano'!$H$30</f>
        <v>0</v>
      </c>
      <c r="W211">
        <f>+J211/'Total x Ano'!$H$30</f>
        <v>0</v>
      </c>
      <c r="X211">
        <f>+K211/'Total x Ano'!$H$30</f>
        <v>0</v>
      </c>
      <c r="Y211">
        <f>+L211/'Total x Ano'!$H$30</f>
        <v>0</v>
      </c>
    </row>
    <row r="212" spans="1:25" x14ac:dyDescent="0.25">
      <c r="A212" s="1" t="s">
        <v>19</v>
      </c>
      <c r="B212">
        <f>g!B229</f>
        <v>0</v>
      </c>
      <c r="C212">
        <f>g!C229</f>
        <v>1</v>
      </c>
      <c r="D212">
        <f>g!D229</f>
        <v>1</v>
      </c>
      <c r="E212">
        <f>g!E229</f>
        <v>0</v>
      </c>
      <c r="F212">
        <f>g!F229</f>
        <v>0</v>
      </c>
      <c r="G212">
        <f>g!G229</f>
        <v>0</v>
      </c>
      <c r="H212">
        <f>g!H229</f>
        <v>0</v>
      </c>
      <c r="I212">
        <f>g!I229</f>
        <v>0</v>
      </c>
      <c r="J212">
        <f>g!J229</f>
        <v>0</v>
      </c>
      <c r="K212">
        <f>g!K229</f>
        <v>0</v>
      </c>
      <c r="L212">
        <f t="shared" si="6"/>
        <v>2</v>
      </c>
      <c r="N212" s="1" t="s">
        <v>19</v>
      </c>
      <c r="O212">
        <f>+B212/'Total x Ano'!$H$30</f>
        <v>0</v>
      </c>
      <c r="P212">
        <f>+C212/'Total x Ano'!$H$30</f>
        <v>9.3162783331314808E-6</v>
      </c>
      <c r="Q212">
        <f>+D212/'Total x Ano'!$H$30</f>
        <v>9.3162783331314808E-6</v>
      </c>
      <c r="R212">
        <f>+E212/'Total x Ano'!$H$30</f>
        <v>0</v>
      </c>
      <c r="S212">
        <f>+F212/'Total x Ano'!$H$30</f>
        <v>0</v>
      </c>
      <c r="T212">
        <f>+G212/'Total x Ano'!$H$30</f>
        <v>0</v>
      </c>
      <c r="U212">
        <f>+H212/'Total x Ano'!$H$30</f>
        <v>0</v>
      </c>
      <c r="V212">
        <f>+I212/'Total x Ano'!$H$30</f>
        <v>0</v>
      </c>
      <c r="W212">
        <f>+J212/'Total x Ano'!$H$30</f>
        <v>0</v>
      </c>
      <c r="X212">
        <f>+K212/'Total x Ano'!$H$30</f>
        <v>0</v>
      </c>
      <c r="Y212">
        <f>+L212/'Total x Ano'!$H$30</f>
        <v>1.8632556666262962E-5</v>
      </c>
    </row>
    <row r="213" spans="1:25" x14ac:dyDescent="0.25">
      <c r="A213" s="1" t="s">
        <v>18</v>
      </c>
      <c r="B213">
        <f>g!B230</f>
        <v>0</v>
      </c>
      <c r="C213">
        <f>g!C230</f>
        <v>1</v>
      </c>
      <c r="D213">
        <f>g!D230</f>
        <v>1</v>
      </c>
      <c r="E213">
        <f>g!E230</f>
        <v>0</v>
      </c>
      <c r="F213">
        <f>g!F230</f>
        <v>2</v>
      </c>
      <c r="G213">
        <f>g!G230</f>
        <v>0</v>
      </c>
      <c r="H213">
        <f>g!H230</f>
        <v>0</v>
      </c>
      <c r="I213">
        <f>g!I230</f>
        <v>0</v>
      </c>
      <c r="J213">
        <f>g!J230</f>
        <v>0</v>
      </c>
      <c r="K213">
        <f>g!K230</f>
        <v>0</v>
      </c>
      <c r="L213">
        <f t="shared" si="6"/>
        <v>4</v>
      </c>
      <c r="N213" s="1" t="s">
        <v>18</v>
      </c>
      <c r="O213">
        <f>+B213/'Total x Ano'!$H$30</f>
        <v>0</v>
      </c>
      <c r="P213">
        <f>+C213/'Total x Ano'!$H$30</f>
        <v>9.3162783331314808E-6</v>
      </c>
      <c r="Q213">
        <f>+D213/'Total x Ano'!$H$30</f>
        <v>9.3162783331314808E-6</v>
      </c>
      <c r="R213">
        <f>+E213/'Total x Ano'!$H$30</f>
        <v>0</v>
      </c>
      <c r="S213">
        <f>+F213/'Total x Ano'!$H$30</f>
        <v>1.8632556666262962E-5</v>
      </c>
      <c r="T213">
        <f>+G213/'Total x Ano'!$H$30</f>
        <v>0</v>
      </c>
      <c r="U213">
        <f>+H213/'Total x Ano'!$H$30</f>
        <v>0</v>
      </c>
      <c r="V213">
        <f>+I213/'Total x Ano'!$H$30</f>
        <v>0</v>
      </c>
      <c r="W213">
        <f>+J213/'Total x Ano'!$H$30</f>
        <v>0</v>
      </c>
      <c r="X213">
        <f>+K213/'Total x Ano'!$H$30</f>
        <v>0</v>
      </c>
      <c r="Y213">
        <f>+L213/'Total x Ano'!$H$30</f>
        <v>3.7265113332525923E-5</v>
      </c>
    </row>
    <row r="214" spans="1:25" x14ac:dyDescent="0.25">
      <c r="A214" s="1" t="s">
        <v>17</v>
      </c>
      <c r="B214">
        <f>g!B231</f>
        <v>0</v>
      </c>
      <c r="C214">
        <f>g!C231</f>
        <v>0</v>
      </c>
      <c r="D214">
        <f>g!D231</f>
        <v>0</v>
      </c>
      <c r="E214">
        <f>g!E231</f>
        <v>0</v>
      </c>
      <c r="F214">
        <f>g!F231</f>
        <v>2</v>
      </c>
      <c r="G214">
        <f>g!G231</f>
        <v>0</v>
      </c>
      <c r="H214">
        <f>g!H231</f>
        <v>0</v>
      </c>
      <c r="I214">
        <f>g!I231</f>
        <v>0</v>
      </c>
      <c r="J214">
        <f>g!J231</f>
        <v>0</v>
      </c>
      <c r="K214">
        <f>g!K231</f>
        <v>0</v>
      </c>
      <c r="L214">
        <f t="shared" si="6"/>
        <v>2</v>
      </c>
      <c r="N214" s="1" t="s">
        <v>17</v>
      </c>
      <c r="O214">
        <f>+B214/'Total x Ano'!$H$30</f>
        <v>0</v>
      </c>
      <c r="P214">
        <f>+C214/'Total x Ano'!$H$30</f>
        <v>0</v>
      </c>
      <c r="Q214">
        <f>+D214/'Total x Ano'!$H$30</f>
        <v>0</v>
      </c>
      <c r="R214">
        <f>+E214/'Total x Ano'!$H$30</f>
        <v>0</v>
      </c>
      <c r="S214">
        <f>+F214/'Total x Ano'!$H$30</f>
        <v>1.8632556666262962E-5</v>
      </c>
      <c r="T214">
        <f>+G214/'Total x Ano'!$H$30</f>
        <v>0</v>
      </c>
      <c r="U214">
        <f>+H214/'Total x Ano'!$H$30</f>
        <v>0</v>
      </c>
      <c r="V214">
        <f>+I214/'Total x Ano'!$H$30</f>
        <v>0</v>
      </c>
      <c r="W214">
        <f>+J214/'Total x Ano'!$H$30</f>
        <v>0</v>
      </c>
      <c r="X214">
        <f>+K214/'Total x Ano'!$H$30</f>
        <v>0</v>
      </c>
      <c r="Y214">
        <f>+L214/'Total x Ano'!$H$30</f>
        <v>1.8632556666262962E-5</v>
      </c>
    </row>
    <row r="215" spans="1:25" x14ac:dyDescent="0.25">
      <c r="A215" s="1" t="s">
        <v>16</v>
      </c>
      <c r="B215">
        <f>g!B232</f>
        <v>0</v>
      </c>
      <c r="C215">
        <f>g!C232</f>
        <v>0</v>
      </c>
      <c r="D215">
        <f>g!D232</f>
        <v>5</v>
      </c>
      <c r="E215">
        <f>g!E232</f>
        <v>0</v>
      </c>
      <c r="F215">
        <f>g!F232</f>
        <v>2</v>
      </c>
      <c r="G215">
        <f>g!G232</f>
        <v>0</v>
      </c>
      <c r="H215">
        <f>g!H232</f>
        <v>1</v>
      </c>
      <c r="I215">
        <f>g!I232</f>
        <v>0</v>
      </c>
      <c r="J215">
        <f>g!J232</f>
        <v>0</v>
      </c>
      <c r="K215">
        <f>g!K232</f>
        <v>0</v>
      </c>
      <c r="L215">
        <f t="shared" si="6"/>
        <v>8</v>
      </c>
      <c r="N215" s="1" t="s">
        <v>16</v>
      </c>
      <c r="O215">
        <f>+B215/'Total x Ano'!$H$30</f>
        <v>0</v>
      </c>
      <c r="P215">
        <f>+C215/'Total x Ano'!$H$30</f>
        <v>0</v>
      </c>
      <c r="Q215">
        <f>+D215/'Total x Ano'!$H$30</f>
        <v>4.6581391665657406E-5</v>
      </c>
      <c r="R215">
        <f>+E215/'Total x Ano'!$H$30</f>
        <v>0</v>
      </c>
      <c r="S215">
        <f>+F215/'Total x Ano'!$H$30</f>
        <v>1.8632556666262962E-5</v>
      </c>
      <c r="T215">
        <f>+G215/'Total x Ano'!$H$30</f>
        <v>0</v>
      </c>
      <c r="U215">
        <f>+H215/'Total x Ano'!$H$30</f>
        <v>9.3162783331314808E-6</v>
      </c>
      <c r="V215">
        <f>+I215/'Total x Ano'!$H$30</f>
        <v>0</v>
      </c>
      <c r="W215">
        <f>+J215/'Total x Ano'!$H$30</f>
        <v>0</v>
      </c>
      <c r="X215">
        <f>+K215/'Total x Ano'!$H$30</f>
        <v>0</v>
      </c>
      <c r="Y215">
        <f>+L215/'Total x Ano'!$H$30</f>
        <v>7.4530226665051847E-5</v>
      </c>
    </row>
    <row r="216" spans="1:25" x14ac:dyDescent="0.25">
      <c r="A216" s="1" t="s">
        <v>15</v>
      </c>
      <c r="B216">
        <f>g!B233</f>
        <v>1</v>
      </c>
      <c r="C216">
        <f>g!C233</f>
        <v>2</v>
      </c>
      <c r="D216">
        <f>g!D233</f>
        <v>11</v>
      </c>
      <c r="E216">
        <f>g!E233</f>
        <v>1</v>
      </c>
      <c r="F216">
        <f>g!F233</f>
        <v>8</v>
      </c>
      <c r="G216">
        <f>g!G233</f>
        <v>2</v>
      </c>
      <c r="H216">
        <f>g!H233</f>
        <v>5</v>
      </c>
      <c r="I216">
        <f>g!I233</f>
        <v>0</v>
      </c>
      <c r="J216">
        <f>g!J233</f>
        <v>0</v>
      </c>
      <c r="K216">
        <f>g!K233</f>
        <v>9</v>
      </c>
      <c r="L216">
        <f t="shared" si="6"/>
        <v>39</v>
      </c>
      <c r="N216" s="1" t="s">
        <v>15</v>
      </c>
      <c r="O216">
        <f>+B216/'Total x Ano'!$H$30</f>
        <v>9.3162783331314808E-6</v>
      </c>
      <c r="P216">
        <f>+C216/'Total x Ano'!$H$30</f>
        <v>1.8632556666262962E-5</v>
      </c>
      <c r="Q216">
        <f>+D216/'Total x Ano'!$H$30</f>
        <v>1.0247906166444629E-4</v>
      </c>
      <c r="R216">
        <f>+E216/'Total x Ano'!$H$30</f>
        <v>9.3162783331314808E-6</v>
      </c>
      <c r="S216">
        <f>+F216/'Total x Ano'!$H$30</f>
        <v>7.4530226665051847E-5</v>
      </c>
      <c r="T216">
        <f>+G216/'Total x Ano'!$H$30</f>
        <v>1.8632556666262962E-5</v>
      </c>
      <c r="U216">
        <f>+H216/'Total x Ano'!$H$30</f>
        <v>4.6581391665657406E-5</v>
      </c>
      <c r="V216">
        <f>+I216/'Total x Ano'!$H$30</f>
        <v>0</v>
      </c>
      <c r="W216">
        <f>+J216/'Total x Ano'!$H$30</f>
        <v>0</v>
      </c>
      <c r="X216">
        <f>+K216/'Total x Ano'!$H$30</f>
        <v>8.3846504998183322E-5</v>
      </c>
      <c r="Y216">
        <f>+L216/'Total x Ano'!$H$30</f>
        <v>3.6333485499212776E-4</v>
      </c>
    </row>
    <row r="217" spans="1:25" x14ac:dyDescent="0.25">
      <c r="A217" s="1" t="s">
        <v>14</v>
      </c>
      <c r="B217">
        <f>g!B234</f>
        <v>0</v>
      </c>
      <c r="C217">
        <f>g!C234</f>
        <v>0</v>
      </c>
      <c r="D217">
        <f>g!D234</f>
        <v>1</v>
      </c>
      <c r="E217">
        <f>g!E234</f>
        <v>0</v>
      </c>
      <c r="F217">
        <f>g!F234</f>
        <v>3</v>
      </c>
      <c r="G217">
        <f>g!G234</f>
        <v>0</v>
      </c>
      <c r="H217">
        <f>g!H234</f>
        <v>0</v>
      </c>
      <c r="I217">
        <f>g!I234</f>
        <v>0</v>
      </c>
      <c r="J217">
        <f>g!J234</f>
        <v>0</v>
      </c>
      <c r="K217">
        <f>g!K234</f>
        <v>0</v>
      </c>
      <c r="L217">
        <f t="shared" si="6"/>
        <v>4</v>
      </c>
      <c r="N217" s="1" t="s">
        <v>14</v>
      </c>
      <c r="O217">
        <f>+B217/'Total x Ano'!$H$30</f>
        <v>0</v>
      </c>
      <c r="P217">
        <f>+C217/'Total x Ano'!$H$30</f>
        <v>0</v>
      </c>
      <c r="Q217">
        <f>+D217/'Total x Ano'!$H$30</f>
        <v>9.3162783331314808E-6</v>
      </c>
      <c r="R217">
        <f>+E217/'Total x Ano'!$H$30</f>
        <v>0</v>
      </c>
      <c r="S217">
        <f>+F217/'Total x Ano'!$H$30</f>
        <v>2.7948834999394441E-5</v>
      </c>
      <c r="T217">
        <f>+G217/'Total x Ano'!$H$30</f>
        <v>0</v>
      </c>
      <c r="U217">
        <f>+H217/'Total x Ano'!$H$30</f>
        <v>0</v>
      </c>
      <c r="V217">
        <f>+I217/'Total x Ano'!$H$30</f>
        <v>0</v>
      </c>
      <c r="W217">
        <f>+J217/'Total x Ano'!$H$30</f>
        <v>0</v>
      </c>
      <c r="X217">
        <f>+K217/'Total x Ano'!$H$30</f>
        <v>0</v>
      </c>
      <c r="Y217">
        <f>+L217/'Total x Ano'!$H$30</f>
        <v>3.7265113332525923E-5</v>
      </c>
    </row>
    <row r="218" spans="1:25" x14ac:dyDescent="0.25">
      <c r="A218" s="1" t="s">
        <v>13</v>
      </c>
      <c r="B218">
        <f>g!B235</f>
        <v>0</v>
      </c>
      <c r="C218">
        <f>g!C235</f>
        <v>0</v>
      </c>
      <c r="D218">
        <f>g!D235</f>
        <v>0</v>
      </c>
      <c r="E218">
        <f>g!E235</f>
        <v>0</v>
      </c>
      <c r="F218">
        <f>g!F235</f>
        <v>0</v>
      </c>
      <c r="G218">
        <f>g!G235</f>
        <v>0</v>
      </c>
      <c r="H218">
        <f>g!H235</f>
        <v>1</v>
      </c>
      <c r="I218">
        <f>g!I235</f>
        <v>0</v>
      </c>
      <c r="J218">
        <f>g!J235</f>
        <v>0</v>
      </c>
      <c r="K218">
        <f>g!K235</f>
        <v>0</v>
      </c>
      <c r="L218">
        <f t="shared" si="6"/>
        <v>1</v>
      </c>
      <c r="N218" s="1" t="s">
        <v>13</v>
      </c>
      <c r="O218">
        <f>+B218/'Total x Ano'!$H$30</f>
        <v>0</v>
      </c>
      <c r="P218">
        <f>+C218/'Total x Ano'!$H$30</f>
        <v>0</v>
      </c>
      <c r="Q218">
        <f>+D218/'Total x Ano'!$H$30</f>
        <v>0</v>
      </c>
      <c r="R218">
        <f>+E218/'Total x Ano'!$H$30</f>
        <v>0</v>
      </c>
      <c r="S218">
        <f>+F218/'Total x Ano'!$H$30</f>
        <v>0</v>
      </c>
      <c r="T218">
        <f>+G218/'Total x Ano'!$H$30</f>
        <v>0</v>
      </c>
      <c r="U218">
        <f>+H218/'Total x Ano'!$H$30</f>
        <v>9.3162783331314808E-6</v>
      </c>
      <c r="V218">
        <f>+I218/'Total x Ano'!$H$30</f>
        <v>0</v>
      </c>
      <c r="W218">
        <f>+J218/'Total x Ano'!$H$30</f>
        <v>0</v>
      </c>
      <c r="X218">
        <f>+K218/'Total x Ano'!$H$30</f>
        <v>0</v>
      </c>
      <c r="Y218">
        <f>+L218/'Total x Ano'!$H$30</f>
        <v>9.3162783331314808E-6</v>
      </c>
    </row>
    <row r="219" spans="1:25" x14ac:dyDescent="0.25">
      <c r="A219" s="1" t="s">
        <v>12</v>
      </c>
      <c r="B219">
        <f>g!B236</f>
        <v>0</v>
      </c>
      <c r="C219">
        <f>g!C236</f>
        <v>0</v>
      </c>
      <c r="D219">
        <f>g!D236</f>
        <v>2</v>
      </c>
      <c r="E219">
        <f>g!E236</f>
        <v>0</v>
      </c>
      <c r="F219">
        <f>g!F236</f>
        <v>2</v>
      </c>
      <c r="G219">
        <f>g!G236</f>
        <v>0</v>
      </c>
      <c r="H219">
        <f>g!H236</f>
        <v>0</v>
      </c>
      <c r="I219">
        <f>g!I236</f>
        <v>0</v>
      </c>
      <c r="J219">
        <f>g!J236</f>
        <v>0</v>
      </c>
      <c r="K219">
        <f>g!K236</f>
        <v>1</v>
      </c>
      <c r="L219">
        <f t="shared" si="6"/>
        <v>5</v>
      </c>
      <c r="N219" s="1" t="s">
        <v>12</v>
      </c>
      <c r="O219">
        <f>+B219/'Total x Ano'!$H$30</f>
        <v>0</v>
      </c>
      <c r="P219">
        <f>+C219/'Total x Ano'!$H$30</f>
        <v>0</v>
      </c>
      <c r="Q219">
        <f>+D219/'Total x Ano'!$H$30</f>
        <v>1.8632556666262962E-5</v>
      </c>
      <c r="R219">
        <f>+E219/'Total x Ano'!$H$30</f>
        <v>0</v>
      </c>
      <c r="S219">
        <f>+F219/'Total x Ano'!$H$30</f>
        <v>1.8632556666262962E-5</v>
      </c>
      <c r="T219">
        <f>+G219/'Total x Ano'!$H$30</f>
        <v>0</v>
      </c>
      <c r="U219">
        <f>+H219/'Total x Ano'!$H$30</f>
        <v>0</v>
      </c>
      <c r="V219">
        <f>+I219/'Total x Ano'!$H$30</f>
        <v>0</v>
      </c>
      <c r="W219">
        <f>+J219/'Total x Ano'!$H$30</f>
        <v>0</v>
      </c>
      <c r="X219">
        <f>+K219/'Total x Ano'!$H$30</f>
        <v>9.3162783331314808E-6</v>
      </c>
      <c r="Y219">
        <f>+L219/'Total x Ano'!$H$30</f>
        <v>4.6581391665657406E-5</v>
      </c>
    </row>
    <row r="220" spans="1:25" x14ac:dyDescent="0.25">
      <c r="A220" s="1" t="s">
        <v>11</v>
      </c>
      <c r="B220">
        <f>g!B237</f>
        <v>0</v>
      </c>
      <c r="C220">
        <f>g!C237</f>
        <v>0</v>
      </c>
      <c r="D220">
        <f>g!D237</f>
        <v>0</v>
      </c>
      <c r="E220">
        <f>g!E237</f>
        <v>0</v>
      </c>
      <c r="F220">
        <f>g!F237</f>
        <v>0</v>
      </c>
      <c r="G220">
        <f>g!G237</f>
        <v>0</v>
      </c>
      <c r="H220">
        <f>g!H237</f>
        <v>0</v>
      </c>
      <c r="I220">
        <f>g!I237</f>
        <v>0</v>
      </c>
      <c r="J220">
        <f>g!J237</f>
        <v>0</v>
      </c>
      <c r="K220">
        <f>g!K237</f>
        <v>0</v>
      </c>
      <c r="L220">
        <f t="shared" si="6"/>
        <v>0</v>
      </c>
      <c r="N220" s="1" t="s">
        <v>11</v>
      </c>
      <c r="O220">
        <f>+B220/'Total x Ano'!$H$30</f>
        <v>0</v>
      </c>
      <c r="P220">
        <f>+C220/'Total x Ano'!$H$30</f>
        <v>0</v>
      </c>
      <c r="Q220">
        <f>+D220/'Total x Ano'!$H$30</f>
        <v>0</v>
      </c>
      <c r="R220">
        <f>+E220/'Total x Ano'!$H$30</f>
        <v>0</v>
      </c>
      <c r="S220">
        <f>+F220/'Total x Ano'!$H$30</f>
        <v>0</v>
      </c>
      <c r="T220">
        <f>+G220/'Total x Ano'!$H$30</f>
        <v>0</v>
      </c>
      <c r="U220">
        <f>+H220/'Total x Ano'!$H$30</f>
        <v>0</v>
      </c>
      <c r="V220">
        <f>+I220/'Total x Ano'!$H$30</f>
        <v>0</v>
      </c>
      <c r="W220">
        <f>+J220/'Total x Ano'!$H$30</f>
        <v>0</v>
      </c>
      <c r="X220">
        <f>+K220/'Total x Ano'!$H$30</f>
        <v>0</v>
      </c>
      <c r="Y220">
        <f>+L220/'Total x Ano'!$H$30</f>
        <v>0</v>
      </c>
    </row>
    <row r="221" spans="1:25" x14ac:dyDescent="0.25">
      <c r="A221" s="1" t="s">
        <v>10</v>
      </c>
      <c r="B221">
        <f>g!B238</f>
        <v>0</v>
      </c>
      <c r="C221">
        <f>g!C238</f>
        <v>0</v>
      </c>
      <c r="D221">
        <f>g!D238</f>
        <v>0</v>
      </c>
      <c r="E221">
        <f>g!E238</f>
        <v>0</v>
      </c>
      <c r="F221">
        <f>g!F238</f>
        <v>0</v>
      </c>
      <c r="G221">
        <f>g!G238</f>
        <v>0</v>
      </c>
      <c r="H221">
        <f>g!H238</f>
        <v>0</v>
      </c>
      <c r="I221">
        <f>g!I238</f>
        <v>0</v>
      </c>
      <c r="J221">
        <f>g!J238</f>
        <v>0</v>
      </c>
      <c r="K221">
        <f>g!K238</f>
        <v>0</v>
      </c>
      <c r="L221">
        <f t="shared" si="6"/>
        <v>0</v>
      </c>
      <c r="N221" s="1" t="s">
        <v>10</v>
      </c>
      <c r="O221">
        <f>+B221/'Total x Ano'!$H$30</f>
        <v>0</v>
      </c>
      <c r="P221">
        <f>+C221/'Total x Ano'!$H$30</f>
        <v>0</v>
      </c>
      <c r="Q221">
        <f>+D221/'Total x Ano'!$H$30</f>
        <v>0</v>
      </c>
      <c r="R221">
        <f>+E221/'Total x Ano'!$H$30</f>
        <v>0</v>
      </c>
      <c r="S221">
        <f>+F221/'Total x Ano'!$H$30</f>
        <v>0</v>
      </c>
      <c r="T221">
        <f>+G221/'Total x Ano'!$H$30</f>
        <v>0</v>
      </c>
      <c r="U221">
        <f>+H221/'Total x Ano'!$H$30</f>
        <v>0</v>
      </c>
      <c r="V221">
        <f>+I221/'Total x Ano'!$H$30</f>
        <v>0</v>
      </c>
      <c r="W221">
        <f>+J221/'Total x Ano'!$H$30</f>
        <v>0</v>
      </c>
      <c r="X221">
        <f>+K221/'Total x Ano'!$H$30</f>
        <v>0</v>
      </c>
      <c r="Y221">
        <f>+L221/'Total x Ano'!$H$30</f>
        <v>0</v>
      </c>
    </row>
    <row r="222" spans="1:25" x14ac:dyDescent="0.25">
      <c r="A222" s="1" t="s">
        <v>9</v>
      </c>
      <c r="B222">
        <f>g!B239</f>
        <v>0</v>
      </c>
      <c r="C222">
        <f>g!C239</f>
        <v>0</v>
      </c>
      <c r="D222">
        <f>g!D239</f>
        <v>0</v>
      </c>
      <c r="E222">
        <f>g!E239</f>
        <v>0</v>
      </c>
      <c r="F222">
        <f>g!F239</f>
        <v>0</v>
      </c>
      <c r="G222">
        <f>g!G239</f>
        <v>0</v>
      </c>
      <c r="H222">
        <f>g!H239</f>
        <v>0</v>
      </c>
      <c r="I222">
        <f>g!I239</f>
        <v>0</v>
      </c>
      <c r="J222">
        <f>g!J239</f>
        <v>0</v>
      </c>
      <c r="K222">
        <f>g!K239</f>
        <v>0</v>
      </c>
      <c r="L222">
        <f t="shared" si="6"/>
        <v>0</v>
      </c>
      <c r="N222" s="1" t="s">
        <v>9</v>
      </c>
      <c r="O222">
        <f>+B222/'Total x Ano'!$H$30</f>
        <v>0</v>
      </c>
      <c r="P222">
        <f>+C222/'Total x Ano'!$H$30</f>
        <v>0</v>
      </c>
      <c r="Q222">
        <f>+D222/'Total x Ano'!$H$30</f>
        <v>0</v>
      </c>
      <c r="R222">
        <f>+E222/'Total x Ano'!$H$30</f>
        <v>0</v>
      </c>
      <c r="S222">
        <f>+F222/'Total x Ano'!$H$30</f>
        <v>0</v>
      </c>
      <c r="T222">
        <f>+G222/'Total x Ano'!$H$30</f>
        <v>0</v>
      </c>
      <c r="U222">
        <f>+H222/'Total x Ano'!$H$30</f>
        <v>0</v>
      </c>
      <c r="V222">
        <f>+I222/'Total x Ano'!$H$30</f>
        <v>0</v>
      </c>
      <c r="W222">
        <f>+J222/'Total x Ano'!$H$30</f>
        <v>0</v>
      </c>
      <c r="X222">
        <f>+K222/'Total x Ano'!$H$30</f>
        <v>0</v>
      </c>
      <c r="Y222">
        <f>+L222/'Total x Ano'!$H$30</f>
        <v>0</v>
      </c>
    </row>
    <row r="223" spans="1:25" x14ac:dyDescent="0.25">
      <c r="A223" s="1" t="s">
        <v>8</v>
      </c>
      <c r="B223">
        <f>g!B240</f>
        <v>0</v>
      </c>
      <c r="C223">
        <f>g!C240</f>
        <v>0</v>
      </c>
      <c r="D223">
        <f>g!D240</f>
        <v>1</v>
      </c>
      <c r="E223">
        <f>g!E240</f>
        <v>0</v>
      </c>
      <c r="F223">
        <f>g!F240</f>
        <v>1</v>
      </c>
      <c r="G223">
        <f>g!G240</f>
        <v>0</v>
      </c>
      <c r="H223">
        <f>g!H240</f>
        <v>0</v>
      </c>
      <c r="I223">
        <f>g!I240</f>
        <v>0</v>
      </c>
      <c r="J223">
        <f>g!J240</f>
        <v>0</v>
      </c>
      <c r="K223">
        <f>g!K240</f>
        <v>0</v>
      </c>
      <c r="L223">
        <f t="shared" si="6"/>
        <v>2</v>
      </c>
      <c r="N223" s="1" t="s">
        <v>8</v>
      </c>
      <c r="O223">
        <f>+B223/'Total x Ano'!$H$30</f>
        <v>0</v>
      </c>
      <c r="P223">
        <f>+C223/'Total x Ano'!$H$30</f>
        <v>0</v>
      </c>
      <c r="Q223">
        <f>+D223/'Total x Ano'!$H$30</f>
        <v>9.3162783331314808E-6</v>
      </c>
      <c r="R223">
        <f>+E223/'Total x Ano'!$H$30</f>
        <v>0</v>
      </c>
      <c r="S223">
        <f>+F223/'Total x Ano'!$H$30</f>
        <v>9.3162783331314808E-6</v>
      </c>
      <c r="T223">
        <f>+G223/'Total x Ano'!$H$30</f>
        <v>0</v>
      </c>
      <c r="U223">
        <f>+H223/'Total x Ano'!$H$30</f>
        <v>0</v>
      </c>
      <c r="V223">
        <f>+I223/'Total x Ano'!$H$30</f>
        <v>0</v>
      </c>
      <c r="W223">
        <f>+J223/'Total x Ano'!$H$30</f>
        <v>0</v>
      </c>
      <c r="X223">
        <f>+K223/'Total x Ano'!$H$30</f>
        <v>0</v>
      </c>
      <c r="Y223">
        <f>+L223/'Total x Ano'!$H$30</f>
        <v>1.8632556666262962E-5</v>
      </c>
    </row>
    <row r="224" spans="1:25" x14ac:dyDescent="0.25">
      <c r="A224" s="1" t="s">
        <v>7</v>
      </c>
      <c r="B224">
        <f>g!B241</f>
        <v>1</v>
      </c>
      <c r="C224">
        <f>g!C241</f>
        <v>6</v>
      </c>
      <c r="D224">
        <f>g!D241</f>
        <v>22</v>
      </c>
      <c r="E224">
        <f>g!E241</f>
        <v>1</v>
      </c>
      <c r="F224">
        <f>g!F241</f>
        <v>21</v>
      </c>
      <c r="G224">
        <f>g!G241</f>
        <v>2</v>
      </c>
      <c r="H224">
        <f>g!H241</f>
        <v>9</v>
      </c>
      <c r="I224">
        <f>g!I241</f>
        <v>0</v>
      </c>
      <c r="J224">
        <f>g!J241</f>
        <v>0</v>
      </c>
      <c r="K224">
        <f>g!K241</f>
        <v>11</v>
      </c>
      <c r="L224">
        <f t="shared" si="6"/>
        <v>73</v>
      </c>
      <c r="N224" s="1" t="s">
        <v>7</v>
      </c>
      <c r="O224">
        <f>+B224/'Total x Ano'!$H$30</f>
        <v>9.3162783331314808E-6</v>
      </c>
      <c r="P224">
        <f>+C224/'Total x Ano'!$H$30</f>
        <v>5.5897669998788882E-5</v>
      </c>
      <c r="Q224">
        <f>+D224/'Total x Ano'!$H$30</f>
        <v>2.0495812332889257E-4</v>
      </c>
      <c r="R224">
        <f>+E224/'Total x Ano'!$H$30</f>
        <v>9.3162783331314808E-6</v>
      </c>
      <c r="S224">
        <f>+F224/'Total x Ano'!$H$30</f>
        <v>1.9564184499576109E-4</v>
      </c>
      <c r="T224">
        <f>+G224/'Total x Ano'!$H$30</f>
        <v>1.8632556666262962E-5</v>
      </c>
      <c r="U224">
        <f>+H224/'Total x Ano'!$H$30</f>
        <v>8.3846504998183322E-5</v>
      </c>
      <c r="V224">
        <f>+I224/'Total x Ano'!$H$30</f>
        <v>0</v>
      </c>
      <c r="W224">
        <f>+J224/'Total x Ano'!$H$30</f>
        <v>0</v>
      </c>
      <c r="X224">
        <f>+K224/'Total x Ano'!$H$30</f>
        <v>1.0247906166444629E-4</v>
      </c>
      <c r="Y224">
        <f>+L224/'Total x Ano'!$H$30</f>
        <v>6.8008831831859807E-4</v>
      </c>
    </row>
    <row r="225" spans="1:25" x14ac:dyDescent="0.25">
      <c r="L225" s="1"/>
    </row>
    <row r="226" spans="1:25" x14ac:dyDescent="0.25">
      <c r="L226" s="1"/>
    </row>
    <row r="227" spans="1:25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  <c r="M227" s="1"/>
      <c r="N227" s="1"/>
      <c r="O227" s="23">
        <v>2014</v>
      </c>
      <c r="P227" s="1">
        <v>2014</v>
      </c>
      <c r="Q227" s="1">
        <v>2014</v>
      </c>
      <c r="R227" s="1">
        <v>2014</v>
      </c>
      <c r="S227" s="1">
        <v>2014</v>
      </c>
      <c r="T227" s="1">
        <v>2014</v>
      </c>
      <c r="U227" s="1">
        <v>2014</v>
      </c>
      <c r="V227" s="1">
        <v>2014</v>
      </c>
      <c r="W227" s="1">
        <v>2014</v>
      </c>
      <c r="X227" s="1">
        <v>2014</v>
      </c>
      <c r="Y227" s="1">
        <v>2014</v>
      </c>
    </row>
    <row r="228" spans="1:25" x14ac:dyDescent="0.25">
      <c r="B228" s="1" t="s">
        <v>505</v>
      </c>
      <c r="C228" s="1" t="s">
        <v>550</v>
      </c>
      <c r="D228" s="1" t="s">
        <v>1</v>
      </c>
      <c r="E228" s="1" t="s">
        <v>531</v>
      </c>
      <c r="F228" s="1" t="s">
        <v>510</v>
      </c>
      <c r="G228" s="1" t="s">
        <v>537</v>
      </c>
      <c r="H228" s="1" t="s">
        <v>2</v>
      </c>
      <c r="I228" s="1" t="s">
        <v>3</v>
      </c>
      <c r="J228" s="1" t="s">
        <v>6</v>
      </c>
      <c r="K228" s="1" t="s">
        <v>533</v>
      </c>
      <c r="L228" s="1" t="s">
        <v>565</v>
      </c>
      <c r="N228" s="1"/>
      <c r="O228" s="1" t="s">
        <v>505</v>
      </c>
      <c r="P228" s="1" t="s">
        <v>541</v>
      </c>
      <c r="Q228" s="1" t="s">
        <v>1</v>
      </c>
      <c r="R228" s="1" t="s">
        <v>531</v>
      </c>
      <c r="S228" s="1" t="s">
        <v>510</v>
      </c>
      <c r="T228" s="1" t="s">
        <v>537</v>
      </c>
      <c r="U228" s="1" t="s">
        <v>2</v>
      </c>
      <c r="V228" s="1" t="s">
        <v>3</v>
      </c>
      <c r="W228" s="1" t="s">
        <v>6</v>
      </c>
      <c r="X228" s="1" t="s">
        <v>533</v>
      </c>
      <c r="Y228" s="1" t="s">
        <v>565</v>
      </c>
    </row>
    <row r="229" spans="1:25" x14ac:dyDescent="0.25">
      <c r="A229" s="1" t="s">
        <v>34</v>
      </c>
      <c r="B229">
        <f>g!B249</f>
        <v>0</v>
      </c>
      <c r="C229">
        <f>g!C249</f>
        <v>0</v>
      </c>
      <c r="D229">
        <f>g!D249</f>
        <v>0</v>
      </c>
      <c r="E229">
        <f>g!E249</f>
        <v>0</v>
      </c>
      <c r="F229">
        <f>g!F249</f>
        <v>0</v>
      </c>
      <c r="G229">
        <f>g!G249</f>
        <v>0</v>
      </c>
      <c r="H229">
        <f>g!H249</f>
        <v>0</v>
      </c>
      <c r="I229">
        <f>g!I249</f>
        <v>0</v>
      </c>
      <c r="J229">
        <f>g!J249</f>
        <v>0</v>
      </c>
      <c r="K229">
        <f>g!K249</f>
        <v>0</v>
      </c>
      <c r="L229">
        <f>SUM(B229:K229)</f>
        <v>0</v>
      </c>
      <c r="N229" s="1" t="s">
        <v>34</v>
      </c>
      <c r="O229">
        <f>+B229/'Total x Ano'!$I$30</f>
        <v>0</v>
      </c>
      <c r="P229">
        <f>+C229/'Total x Ano'!$I$30</f>
        <v>0</v>
      </c>
      <c r="Q229">
        <f>+D229/'Total x Ano'!$I$30</f>
        <v>0</v>
      </c>
      <c r="R229">
        <f>+E229/'Total x Ano'!$I$30</f>
        <v>0</v>
      </c>
      <c r="S229">
        <f>+F229/'Total x Ano'!$I$30</f>
        <v>0</v>
      </c>
      <c r="T229">
        <f>+G229/'Total x Ano'!$I$30</f>
        <v>0</v>
      </c>
      <c r="U229">
        <f>+H229/'Total x Ano'!$I$30</f>
        <v>0</v>
      </c>
      <c r="V229">
        <f>+I229/'Total x Ano'!$I$30</f>
        <v>0</v>
      </c>
      <c r="W229">
        <f>+J229/'Total x Ano'!$I$30</f>
        <v>0</v>
      </c>
      <c r="X229">
        <f>+K229/'Total x Ano'!$I$30</f>
        <v>0</v>
      </c>
      <c r="Y229">
        <f>+L229/'Total x Ano'!$I$30</f>
        <v>0</v>
      </c>
    </row>
    <row r="230" spans="1:25" x14ac:dyDescent="0.25">
      <c r="A230" s="1" t="s">
        <v>33</v>
      </c>
      <c r="B230">
        <f>g!B250</f>
        <v>0</v>
      </c>
      <c r="C230">
        <f>g!C250</f>
        <v>0</v>
      </c>
      <c r="D230">
        <f>g!D250</f>
        <v>0</v>
      </c>
      <c r="E230">
        <f>g!E250</f>
        <v>0</v>
      </c>
      <c r="F230">
        <f>g!F250</f>
        <v>0</v>
      </c>
      <c r="G230">
        <f>g!G250</f>
        <v>0</v>
      </c>
      <c r="H230">
        <f>g!H250</f>
        <v>0</v>
      </c>
      <c r="I230">
        <f>g!I250</f>
        <v>0</v>
      </c>
      <c r="J230">
        <f>g!J250</f>
        <v>0</v>
      </c>
      <c r="K230">
        <f>g!K250</f>
        <v>0</v>
      </c>
      <c r="L230">
        <f t="shared" ref="L230:L256" si="7">SUM(B230:K230)</f>
        <v>0</v>
      </c>
      <c r="N230" s="1" t="s">
        <v>33</v>
      </c>
      <c r="O230">
        <f>+B230/'Total x Ano'!$I$30</f>
        <v>0</v>
      </c>
      <c r="P230">
        <f>+C230/'Total x Ano'!$I$30</f>
        <v>0</v>
      </c>
      <c r="Q230">
        <f>+D230/'Total x Ano'!$I$30</f>
        <v>0</v>
      </c>
      <c r="R230">
        <f>+E230/'Total x Ano'!$I$30</f>
        <v>0</v>
      </c>
      <c r="S230">
        <f>+F230/'Total x Ano'!$I$30</f>
        <v>0</v>
      </c>
      <c r="T230">
        <f>+G230/'Total x Ano'!$I$30</f>
        <v>0</v>
      </c>
      <c r="U230">
        <f>+H230/'Total x Ano'!$I$30</f>
        <v>0</v>
      </c>
      <c r="V230">
        <f>+I230/'Total x Ano'!$I$30</f>
        <v>0</v>
      </c>
      <c r="W230">
        <f>+J230/'Total x Ano'!$I$30</f>
        <v>0</v>
      </c>
      <c r="X230">
        <f>+K230/'Total x Ano'!$I$30</f>
        <v>0</v>
      </c>
      <c r="Y230">
        <f>+L230/'Total x Ano'!$I$30</f>
        <v>0</v>
      </c>
    </row>
    <row r="231" spans="1:25" x14ac:dyDescent="0.25">
      <c r="A231" s="1" t="s">
        <v>32</v>
      </c>
      <c r="B231">
        <f>g!B251</f>
        <v>0</v>
      </c>
      <c r="C231">
        <f>g!C251</f>
        <v>1</v>
      </c>
      <c r="D231">
        <f>g!D251</f>
        <v>0</v>
      </c>
      <c r="E231">
        <f>g!E251</f>
        <v>0</v>
      </c>
      <c r="F231">
        <f>g!F251</f>
        <v>0</v>
      </c>
      <c r="G231">
        <f>g!G251</f>
        <v>0</v>
      </c>
      <c r="H231">
        <f>g!H251</f>
        <v>0</v>
      </c>
      <c r="I231">
        <f>g!I251</f>
        <v>0</v>
      </c>
      <c r="J231">
        <f>g!J251</f>
        <v>0</v>
      </c>
      <c r="K231">
        <f>g!K251</f>
        <v>0</v>
      </c>
      <c r="L231">
        <f t="shared" si="7"/>
        <v>1</v>
      </c>
      <c r="N231" s="1" t="s">
        <v>32</v>
      </c>
      <c r="O231">
        <f>+B231/'Total x Ano'!$I$30</f>
        <v>0</v>
      </c>
      <c r="P231">
        <f>+C231/'Total x Ano'!$I$30</f>
        <v>9.1946413630136358E-6</v>
      </c>
      <c r="Q231">
        <f>+D231/'Total x Ano'!$I$30</f>
        <v>0</v>
      </c>
      <c r="R231">
        <f>+E231/'Total x Ano'!$I$30</f>
        <v>0</v>
      </c>
      <c r="S231">
        <f>+F231/'Total x Ano'!$I$30</f>
        <v>0</v>
      </c>
      <c r="T231">
        <f>+G231/'Total x Ano'!$I$30</f>
        <v>0</v>
      </c>
      <c r="U231">
        <f>+H231/'Total x Ano'!$I$30</f>
        <v>0</v>
      </c>
      <c r="V231">
        <f>+I231/'Total x Ano'!$I$30</f>
        <v>0</v>
      </c>
      <c r="W231">
        <f>+J231/'Total x Ano'!$I$30</f>
        <v>0</v>
      </c>
      <c r="X231">
        <f>+K231/'Total x Ano'!$I$30</f>
        <v>0</v>
      </c>
      <c r="Y231">
        <f>+L231/'Total x Ano'!$I$30</f>
        <v>9.1946413630136358E-6</v>
      </c>
    </row>
    <row r="232" spans="1:25" x14ac:dyDescent="0.25">
      <c r="A232" s="1" t="s">
        <v>31</v>
      </c>
      <c r="B232">
        <f>g!B252</f>
        <v>0</v>
      </c>
      <c r="C232">
        <f>g!C252</f>
        <v>0</v>
      </c>
      <c r="D232">
        <f>g!D252</f>
        <v>0</v>
      </c>
      <c r="E232">
        <f>g!E252</f>
        <v>0</v>
      </c>
      <c r="F232">
        <f>g!F252</f>
        <v>0</v>
      </c>
      <c r="G232">
        <f>g!G252</f>
        <v>0</v>
      </c>
      <c r="H232">
        <f>g!H252</f>
        <v>0</v>
      </c>
      <c r="I232">
        <f>g!I252</f>
        <v>0</v>
      </c>
      <c r="J232">
        <f>g!J252</f>
        <v>0</v>
      </c>
      <c r="K232">
        <f>g!K252</f>
        <v>0</v>
      </c>
      <c r="L232">
        <f t="shared" si="7"/>
        <v>0</v>
      </c>
      <c r="N232" s="1" t="s">
        <v>31</v>
      </c>
      <c r="O232">
        <f>+B232/'Total x Ano'!$I$30</f>
        <v>0</v>
      </c>
      <c r="P232">
        <f>+C232/'Total x Ano'!$I$30</f>
        <v>0</v>
      </c>
      <c r="Q232">
        <f>+D232/'Total x Ano'!$I$30</f>
        <v>0</v>
      </c>
      <c r="R232">
        <f>+E232/'Total x Ano'!$I$30</f>
        <v>0</v>
      </c>
      <c r="S232">
        <f>+F232/'Total x Ano'!$I$30</f>
        <v>0</v>
      </c>
      <c r="T232">
        <f>+G232/'Total x Ano'!$I$30</f>
        <v>0</v>
      </c>
      <c r="U232">
        <f>+H232/'Total x Ano'!$I$30</f>
        <v>0</v>
      </c>
      <c r="V232">
        <f>+I232/'Total x Ano'!$I$30</f>
        <v>0</v>
      </c>
      <c r="W232">
        <f>+J232/'Total x Ano'!$I$30</f>
        <v>0</v>
      </c>
      <c r="X232">
        <f>+K232/'Total x Ano'!$I$30</f>
        <v>0</v>
      </c>
      <c r="Y232">
        <f>+L232/'Total x Ano'!$I$30</f>
        <v>0</v>
      </c>
    </row>
    <row r="233" spans="1:25" x14ac:dyDescent="0.25">
      <c r="A233" s="1" t="s">
        <v>30</v>
      </c>
      <c r="B233">
        <f>g!B253</f>
        <v>0</v>
      </c>
      <c r="C233">
        <f>g!C253</f>
        <v>0</v>
      </c>
      <c r="D233">
        <f>g!D253</f>
        <v>0</v>
      </c>
      <c r="E233">
        <f>g!E253</f>
        <v>0</v>
      </c>
      <c r="F233">
        <f>g!F253</f>
        <v>0</v>
      </c>
      <c r="G233">
        <f>g!G253</f>
        <v>0</v>
      </c>
      <c r="H233">
        <f>g!H253</f>
        <v>1</v>
      </c>
      <c r="I233">
        <f>g!I253</f>
        <v>0</v>
      </c>
      <c r="J233">
        <f>g!J253</f>
        <v>0</v>
      </c>
      <c r="K233">
        <f>g!K253</f>
        <v>0</v>
      </c>
      <c r="L233">
        <f t="shared" si="7"/>
        <v>1</v>
      </c>
      <c r="N233" s="1" t="s">
        <v>30</v>
      </c>
      <c r="O233">
        <f>+B233/'Total x Ano'!$I$30</f>
        <v>0</v>
      </c>
      <c r="P233">
        <f>+C233/'Total x Ano'!$I$30</f>
        <v>0</v>
      </c>
      <c r="Q233">
        <f>+D233/'Total x Ano'!$I$30</f>
        <v>0</v>
      </c>
      <c r="R233">
        <f>+E233/'Total x Ano'!$I$30</f>
        <v>0</v>
      </c>
      <c r="S233">
        <f>+F233/'Total x Ano'!$I$30</f>
        <v>0</v>
      </c>
      <c r="T233">
        <f>+G233/'Total x Ano'!$I$30</f>
        <v>0</v>
      </c>
      <c r="U233">
        <f>+H233/'Total x Ano'!$I$30</f>
        <v>9.1946413630136358E-6</v>
      </c>
      <c r="V233">
        <f>+I233/'Total x Ano'!$I$30</f>
        <v>0</v>
      </c>
      <c r="W233">
        <f>+J233/'Total x Ano'!$I$30</f>
        <v>0</v>
      </c>
      <c r="X233">
        <f>+K233/'Total x Ano'!$I$30</f>
        <v>0</v>
      </c>
      <c r="Y233">
        <f>+L233/'Total x Ano'!$I$30</f>
        <v>9.1946413630136358E-6</v>
      </c>
    </row>
    <row r="234" spans="1:25" x14ac:dyDescent="0.25">
      <c r="A234" s="1" t="s">
        <v>29</v>
      </c>
      <c r="B234">
        <f>g!B254</f>
        <v>0</v>
      </c>
      <c r="C234">
        <f>g!C254</f>
        <v>0</v>
      </c>
      <c r="D234">
        <f>g!D254</f>
        <v>0</v>
      </c>
      <c r="E234">
        <f>g!E254</f>
        <v>0</v>
      </c>
      <c r="F234">
        <f>g!F254</f>
        <v>0</v>
      </c>
      <c r="G234">
        <f>g!G254</f>
        <v>0</v>
      </c>
      <c r="H234">
        <f>g!H254</f>
        <v>0</v>
      </c>
      <c r="I234">
        <f>g!I254</f>
        <v>0</v>
      </c>
      <c r="J234">
        <f>g!J254</f>
        <v>0</v>
      </c>
      <c r="K234">
        <f>g!K254</f>
        <v>0</v>
      </c>
      <c r="L234">
        <f t="shared" si="7"/>
        <v>0</v>
      </c>
      <c r="N234" s="1" t="s">
        <v>29</v>
      </c>
      <c r="O234">
        <f>+B234/'Total x Ano'!$I$30</f>
        <v>0</v>
      </c>
      <c r="P234">
        <f>+C234/'Total x Ano'!$I$30</f>
        <v>0</v>
      </c>
      <c r="Q234">
        <f>+D234/'Total x Ano'!$I$30</f>
        <v>0</v>
      </c>
      <c r="R234">
        <f>+E234/'Total x Ano'!$I$30</f>
        <v>0</v>
      </c>
      <c r="S234">
        <f>+F234/'Total x Ano'!$I$30</f>
        <v>0</v>
      </c>
      <c r="T234">
        <f>+G234/'Total x Ano'!$I$30</f>
        <v>0</v>
      </c>
      <c r="U234">
        <f>+H234/'Total x Ano'!$I$30</f>
        <v>0</v>
      </c>
      <c r="V234">
        <f>+I234/'Total x Ano'!$I$30</f>
        <v>0</v>
      </c>
      <c r="W234">
        <f>+J234/'Total x Ano'!$I$30</f>
        <v>0</v>
      </c>
      <c r="X234">
        <f>+K234/'Total x Ano'!$I$30</f>
        <v>0</v>
      </c>
      <c r="Y234">
        <f>+L234/'Total x Ano'!$I$30</f>
        <v>0</v>
      </c>
    </row>
    <row r="235" spans="1:25" x14ac:dyDescent="0.25">
      <c r="A235" s="1" t="s">
        <v>28</v>
      </c>
      <c r="B235">
        <f>g!B255</f>
        <v>0</v>
      </c>
      <c r="C235">
        <f>g!C255</f>
        <v>0</v>
      </c>
      <c r="D235">
        <f>g!D255</f>
        <v>0</v>
      </c>
      <c r="E235">
        <f>g!E255</f>
        <v>0</v>
      </c>
      <c r="F235">
        <f>g!F255</f>
        <v>0</v>
      </c>
      <c r="G235">
        <f>g!G255</f>
        <v>0</v>
      </c>
      <c r="H235">
        <f>g!H255</f>
        <v>0</v>
      </c>
      <c r="I235">
        <f>g!I255</f>
        <v>0</v>
      </c>
      <c r="J235">
        <f>g!J255</f>
        <v>0</v>
      </c>
      <c r="K235">
        <f>g!K255</f>
        <v>0</v>
      </c>
      <c r="L235">
        <f t="shared" si="7"/>
        <v>0</v>
      </c>
      <c r="N235" s="1" t="s">
        <v>28</v>
      </c>
      <c r="O235">
        <f>+B235/'Total x Ano'!$I$30</f>
        <v>0</v>
      </c>
      <c r="P235">
        <f>+C235/'Total x Ano'!$I$30</f>
        <v>0</v>
      </c>
      <c r="Q235">
        <f>+D235/'Total x Ano'!$I$30</f>
        <v>0</v>
      </c>
      <c r="R235">
        <f>+E235/'Total x Ano'!$I$30</f>
        <v>0</v>
      </c>
      <c r="S235">
        <f>+F235/'Total x Ano'!$I$30</f>
        <v>0</v>
      </c>
      <c r="T235">
        <f>+G235/'Total x Ano'!$I$30</f>
        <v>0</v>
      </c>
      <c r="U235">
        <f>+H235/'Total x Ano'!$I$30</f>
        <v>0</v>
      </c>
      <c r="V235">
        <f>+I235/'Total x Ano'!$I$30</f>
        <v>0</v>
      </c>
      <c r="W235">
        <f>+J235/'Total x Ano'!$I$30</f>
        <v>0</v>
      </c>
      <c r="X235">
        <f>+K235/'Total x Ano'!$I$30</f>
        <v>0</v>
      </c>
      <c r="Y235">
        <f>+L235/'Total x Ano'!$I$30</f>
        <v>0</v>
      </c>
    </row>
    <row r="236" spans="1:25" x14ac:dyDescent="0.25">
      <c r="A236" s="1" t="s">
        <v>27</v>
      </c>
      <c r="B236">
        <f>g!B256</f>
        <v>0</v>
      </c>
      <c r="C236">
        <f>g!C256</f>
        <v>0</v>
      </c>
      <c r="D236">
        <f>g!D256</f>
        <v>0</v>
      </c>
      <c r="E236">
        <f>g!E256</f>
        <v>0</v>
      </c>
      <c r="F236">
        <f>g!F256</f>
        <v>0</v>
      </c>
      <c r="G236">
        <f>g!G256</f>
        <v>0</v>
      </c>
      <c r="H236">
        <f>g!H256</f>
        <v>0</v>
      </c>
      <c r="I236">
        <f>g!I256</f>
        <v>0</v>
      </c>
      <c r="J236">
        <f>g!J256</f>
        <v>0</v>
      </c>
      <c r="K236">
        <f>g!K256</f>
        <v>0</v>
      </c>
      <c r="L236">
        <f t="shared" si="7"/>
        <v>0</v>
      </c>
      <c r="N236" s="1" t="s">
        <v>27</v>
      </c>
      <c r="O236">
        <f>+B236/'Total x Ano'!$I$30</f>
        <v>0</v>
      </c>
      <c r="P236">
        <f>+C236/'Total x Ano'!$I$30</f>
        <v>0</v>
      </c>
      <c r="Q236">
        <f>+D236/'Total x Ano'!$I$30</f>
        <v>0</v>
      </c>
      <c r="R236">
        <f>+E236/'Total x Ano'!$I$30</f>
        <v>0</v>
      </c>
      <c r="S236">
        <f>+F236/'Total x Ano'!$I$30</f>
        <v>0</v>
      </c>
      <c r="T236">
        <f>+G236/'Total x Ano'!$I$30</f>
        <v>0</v>
      </c>
      <c r="U236">
        <f>+H236/'Total x Ano'!$I$30</f>
        <v>0</v>
      </c>
      <c r="V236">
        <f>+I236/'Total x Ano'!$I$30</f>
        <v>0</v>
      </c>
      <c r="W236">
        <f>+J236/'Total x Ano'!$I$30</f>
        <v>0</v>
      </c>
      <c r="X236">
        <f>+K236/'Total x Ano'!$I$30</f>
        <v>0</v>
      </c>
      <c r="Y236">
        <f>+L236/'Total x Ano'!$I$30</f>
        <v>0</v>
      </c>
    </row>
    <row r="237" spans="1:25" x14ac:dyDescent="0.25">
      <c r="A237" s="1" t="s">
        <v>26</v>
      </c>
      <c r="B237">
        <f>g!B257</f>
        <v>0</v>
      </c>
      <c r="C237">
        <f>g!C257</f>
        <v>0</v>
      </c>
      <c r="D237">
        <f>g!D257</f>
        <v>0</v>
      </c>
      <c r="E237">
        <f>g!E257</f>
        <v>0</v>
      </c>
      <c r="F237">
        <f>g!F257</f>
        <v>0</v>
      </c>
      <c r="G237">
        <f>g!G257</f>
        <v>0</v>
      </c>
      <c r="H237">
        <f>g!H257</f>
        <v>0</v>
      </c>
      <c r="I237">
        <f>g!I257</f>
        <v>0</v>
      </c>
      <c r="J237">
        <f>g!J257</f>
        <v>0</v>
      </c>
      <c r="K237">
        <f>g!K257</f>
        <v>0</v>
      </c>
      <c r="L237">
        <f t="shared" si="7"/>
        <v>0</v>
      </c>
      <c r="N237" s="1" t="s">
        <v>26</v>
      </c>
      <c r="O237">
        <f>+B237/'Total x Ano'!$I$30</f>
        <v>0</v>
      </c>
      <c r="P237">
        <f>+C237/'Total x Ano'!$I$30</f>
        <v>0</v>
      </c>
      <c r="Q237">
        <f>+D237/'Total x Ano'!$I$30</f>
        <v>0</v>
      </c>
      <c r="R237">
        <f>+E237/'Total x Ano'!$I$30</f>
        <v>0</v>
      </c>
      <c r="S237">
        <f>+F237/'Total x Ano'!$I$30</f>
        <v>0</v>
      </c>
      <c r="T237">
        <f>+G237/'Total x Ano'!$I$30</f>
        <v>0</v>
      </c>
      <c r="U237">
        <f>+H237/'Total x Ano'!$I$30</f>
        <v>0</v>
      </c>
      <c r="V237">
        <f>+I237/'Total x Ano'!$I$30</f>
        <v>0</v>
      </c>
      <c r="W237">
        <f>+J237/'Total x Ano'!$I$30</f>
        <v>0</v>
      </c>
      <c r="X237">
        <f>+K237/'Total x Ano'!$I$30</f>
        <v>0</v>
      </c>
      <c r="Y237">
        <f>+L237/'Total x Ano'!$I$30</f>
        <v>0</v>
      </c>
    </row>
    <row r="238" spans="1:25" x14ac:dyDescent="0.25">
      <c r="A238" s="1" t="s">
        <v>25</v>
      </c>
      <c r="B238">
        <f>g!B258</f>
        <v>0</v>
      </c>
      <c r="C238">
        <f>g!C258</f>
        <v>1</v>
      </c>
      <c r="D238">
        <f>g!D258</f>
        <v>0</v>
      </c>
      <c r="E238">
        <f>g!E258</f>
        <v>0</v>
      </c>
      <c r="F238">
        <f>g!F258</f>
        <v>0</v>
      </c>
      <c r="G238">
        <f>g!G258</f>
        <v>0</v>
      </c>
      <c r="H238">
        <f>g!H258</f>
        <v>1</v>
      </c>
      <c r="I238">
        <f>g!I258</f>
        <v>0</v>
      </c>
      <c r="J238">
        <f>g!J258</f>
        <v>0</v>
      </c>
      <c r="K238">
        <f>g!K258</f>
        <v>0</v>
      </c>
      <c r="L238">
        <f t="shared" si="7"/>
        <v>2</v>
      </c>
      <c r="N238" s="1" t="s">
        <v>25</v>
      </c>
      <c r="O238">
        <f>+B238/'Total x Ano'!$I$30</f>
        <v>0</v>
      </c>
      <c r="P238">
        <f>+C238/'Total x Ano'!$I$30</f>
        <v>9.1946413630136358E-6</v>
      </c>
      <c r="Q238">
        <f>+D238/'Total x Ano'!$I$30</f>
        <v>0</v>
      </c>
      <c r="R238">
        <f>+E238/'Total x Ano'!$I$30</f>
        <v>0</v>
      </c>
      <c r="S238">
        <f>+F238/'Total x Ano'!$I$30</f>
        <v>0</v>
      </c>
      <c r="T238">
        <f>+G238/'Total x Ano'!$I$30</f>
        <v>0</v>
      </c>
      <c r="U238">
        <f>+H238/'Total x Ano'!$I$30</f>
        <v>9.1946413630136358E-6</v>
      </c>
      <c r="V238">
        <f>+I238/'Total x Ano'!$I$30</f>
        <v>0</v>
      </c>
      <c r="W238">
        <f>+J238/'Total x Ano'!$I$30</f>
        <v>0</v>
      </c>
      <c r="X238">
        <f>+K238/'Total x Ano'!$I$30</f>
        <v>0</v>
      </c>
      <c r="Y238">
        <f>+L238/'Total x Ano'!$I$30</f>
        <v>1.8389282726027272E-5</v>
      </c>
    </row>
    <row r="239" spans="1:25" x14ac:dyDescent="0.25">
      <c r="A239" s="1" t="s">
        <v>24</v>
      </c>
      <c r="B239">
        <f>g!B259</f>
        <v>0</v>
      </c>
      <c r="C239">
        <f>g!C259</f>
        <v>0</v>
      </c>
      <c r="D239">
        <f>g!D259</f>
        <v>0</v>
      </c>
      <c r="E239">
        <f>g!E259</f>
        <v>0</v>
      </c>
      <c r="F239">
        <f>g!F259</f>
        <v>0</v>
      </c>
      <c r="G239">
        <f>g!G259</f>
        <v>0</v>
      </c>
      <c r="H239">
        <f>g!H259</f>
        <v>0</v>
      </c>
      <c r="I239">
        <f>g!I259</f>
        <v>0</v>
      </c>
      <c r="J239">
        <f>g!J259</f>
        <v>0</v>
      </c>
      <c r="K239">
        <f>g!K259</f>
        <v>0</v>
      </c>
      <c r="L239">
        <f t="shared" si="7"/>
        <v>0</v>
      </c>
      <c r="N239" s="1" t="s">
        <v>24</v>
      </c>
      <c r="O239">
        <f>+B239/'Total x Ano'!$I$30</f>
        <v>0</v>
      </c>
      <c r="P239">
        <f>+C239/'Total x Ano'!$I$30</f>
        <v>0</v>
      </c>
      <c r="Q239">
        <f>+D239/'Total x Ano'!$I$30</f>
        <v>0</v>
      </c>
      <c r="R239">
        <f>+E239/'Total x Ano'!$I$30</f>
        <v>0</v>
      </c>
      <c r="S239">
        <f>+F239/'Total x Ano'!$I$30</f>
        <v>0</v>
      </c>
      <c r="T239">
        <f>+G239/'Total x Ano'!$I$30</f>
        <v>0</v>
      </c>
      <c r="U239">
        <f>+H239/'Total x Ano'!$I$30</f>
        <v>0</v>
      </c>
      <c r="V239">
        <f>+I239/'Total x Ano'!$I$30</f>
        <v>0</v>
      </c>
      <c r="W239">
        <f>+J239/'Total x Ano'!$I$30</f>
        <v>0</v>
      </c>
      <c r="X239">
        <f>+K239/'Total x Ano'!$I$30</f>
        <v>0</v>
      </c>
      <c r="Y239">
        <f>+L239/'Total x Ano'!$I$30</f>
        <v>0</v>
      </c>
    </row>
    <row r="240" spans="1:25" x14ac:dyDescent="0.25">
      <c r="A240" s="1" t="s">
        <v>23</v>
      </c>
      <c r="B240">
        <f>g!B260</f>
        <v>0</v>
      </c>
      <c r="C240">
        <f>g!C260</f>
        <v>0</v>
      </c>
      <c r="D240">
        <f>g!D260</f>
        <v>0</v>
      </c>
      <c r="E240">
        <f>g!E260</f>
        <v>0</v>
      </c>
      <c r="F240">
        <f>g!F260</f>
        <v>0</v>
      </c>
      <c r="G240">
        <f>g!G260</f>
        <v>0</v>
      </c>
      <c r="H240">
        <f>g!H260</f>
        <v>0</v>
      </c>
      <c r="I240">
        <f>g!I260</f>
        <v>0</v>
      </c>
      <c r="J240">
        <f>g!J260</f>
        <v>0</v>
      </c>
      <c r="K240">
        <f>g!K260</f>
        <v>0</v>
      </c>
      <c r="L240">
        <f t="shared" si="7"/>
        <v>0</v>
      </c>
      <c r="N240" s="1" t="s">
        <v>23</v>
      </c>
      <c r="O240">
        <f>+B240/'Total x Ano'!$I$30</f>
        <v>0</v>
      </c>
      <c r="P240">
        <f>+C240/'Total x Ano'!$I$30</f>
        <v>0</v>
      </c>
      <c r="Q240">
        <f>+D240/'Total x Ano'!$I$30</f>
        <v>0</v>
      </c>
      <c r="R240">
        <f>+E240/'Total x Ano'!$I$30</f>
        <v>0</v>
      </c>
      <c r="S240">
        <f>+F240/'Total x Ano'!$I$30</f>
        <v>0</v>
      </c>
      <c r="T240">
        <f>+G240/'Total x Ano'!$I$30</f>
        <v>0</v>
      </c>
      <c r="U240">
        <f>+H240/'Total x Ano'!$I$30</f>
        <v>0</v>
      </c>
      <c r="V240">
        <f>+I240/'Total x Ano'!$I$30</f>
        <v>0</v>
      </c>
      <c r="W240">
        <f>+J240/'Total x Ano'!$I$30</f>
        <v>0</v>
      </c>
      <c r="X240">
        <f>+K240/'Total x Ano'!$I$30</f>
        <v>0</v>
      </c>
      <c r="Y240">
        <f>+L240/'Total x Ano'!$I$30</f>
        <v>0</v>
      </c>
    </row>
    <row r="241" spans="1:25" x14ac:dyDescent="0.25">
      <c r="A241" s="1" t="s">
        <v>22</v>
      </c>
      <c r="B241">
        <f>g!B261</f>
        <v>0</v>
      </c>
      <c r="C241">
        <f>g!C261</f>
        <v>0</v>
      </c>
      <c r="D241">
        <f>g!D261</f>
        <v>0</v>
      </c>
      <c r="E241">
        <f>g!E261</f>
        <v>0</v>
      </c>
      <c r="F241">
        <f>g!F261</f>
        <v>1</v>
      </c>
      <c r="G241">
        <f>g!G261</f>
        <v>0</v>
      </c>
      <c r="H241">
        <f>g!H261</f>
        <v>0</v>
      </c>
      <c r="I241">
        <f>g!I261</f>
        <v>0</v>
      </c>
      <c r="J241">
        <f>g!J261</f>
        <v>0</v>
      </c>
      <c r="K241">
        <f>g!K261</f>
        <v>0</v>
      </c>
      <c r="L241">
        <f t="shared" si="7"/>
        <v>1</v>
      </c>
      <c r="N241" s="1" t="s">
        <v>22</v>
      </c>
      <c r="O241">
        <f>+B241/'Total x Ano'!$I$30</f>
        <v>0</v>
      </c>
      <c r="P241">
        <f>+C241/'Total x Ano'!$I$30</f>
        <v>0</v>
      </c>
      <c r="Q241">
        <f>+D241/'Total x Ano'!$I$30</f>
        <v>0</v>
      </c>
      <c r="R241">
        <f>+E241/'Total x Ano'!$I$30</f>
        <v>0</v>
      </c>
      <c r="S241">
        <f>+F241/'Total x Ano'!$I$30</f>
        <v>9.1946413630136358E-6</v>
      </c>
      <c r="T241">
        <f>+G241/'Total x Ano'!$I$30</f>
        <v>0</v>
      </c>
      <c r="U241">
        <f>+H241/'Total x Ano'!$I$30</f>
        <v>0</v>
      </c>
      <c r="V241">
        <f>+I241/'Total x Ano'!$I$30</f>
        <v>0</v>
      </c>
      <c r="W241">
        <f>+J241/'Total x Ano'!$I$30</f>
        <v>0</v>
      </c>
      <c r="X241">
        <f>+K241/'Total x Ano'!$I$30</f>
        <v>0</v>
      </c>
      <c r="Y241">
        <f>+L241/'Total x Ano'!$I$30</f>
        <v>9.1946413630136358E-6</v>
      </c>
    </row>
    <row r="242" spans="1:25" x14ac:dyDescent="0.25">
      <c r="A242" s="1" t="s">
        <v>21</v>
      </c>
      <c r="B242">
        <f>g!B262</f>
        <v>0</v>
      </c>
      <c r="C242">
        <f>g!C262</f>
        <v>0</v>
      </c>
      <c r="D242">
        <f>g!D262</f>
        <v>0</v>
      </c>
      <c r="E242">
        <f>g!E262</f>
        <v>0</v>
      </c>
      <c r="F242">
        <f>g!F262</f>
        <v>0</v>
      </c>
      <c r="G242">
        <f>g!G262</f>
        <v>0</v>
      </c>
      <c r="H242">
        <f>g!H262</f>
        <v>0</v>
      </c>
      <c r="I242">
        <f>g!I262</f>
        <v>0</v>
      </c>
      <c r="J242">
        <f>g!J262</f>
        <v>0</v>
      </c>
      <c r="K242">
        <f>g!K262</f>
        <v>0</v>
      </c>
      <c r="L242">
        <f t="shared" si="7"/>
        <v>0</v>
      </c>
      <c r="N242" s="1" t="s">
        <v>21</v>
      </c>
      <c r="O242">
        <f>+B242/'Total x Ano'!$I$30</f>
        <v>0</v>
      </c>
      <c r="P242">
        <f>+C242/'Total x Ano'!$I$30</f>
        <v>0</v>
      </c>
      <c r="Q242">
        <f>+D242/'Total x Ano'!$I$30</f>
        <v>0</v>
      </c>
      <c r="R242">
        <f>+E242/'Total x Ano'!$I$30</f>
        <v>0</v>
      </c>
      <c r="S242">
        <f>+F242/'Total x Ano'!$I$30</f>
        <v>0</v>
      </c>
      <c r="T242">
        <f>+G242/'Total x Ano'!$I$30</f>
        <v>0</v>
      </c>
      <c r="U242">
        <f>+H242/'Total x Ano'!$I$30</f>
        <v>0</v>
      </c>
      <c r="V242">
        <f>+I242/'Total x Ano'!$I$30</f>
        <v>0</v>
      </c>
      <c r="W242">
        <f>+J242/'Total x Ano'!$I$30</f>
        <v>0</v>
      </c>
      <c r="X242">
        <f>+K242/'Total x Ano'!$I$30</f>
        <v>0</v>
      </c>
      <c r="Y242">
        <f>+L242/'Total x Ano'!$I$30</f>
        <v>0</v>
      </c>
    </row>
    <row r="243" spans="1:25" x14ac:dyDescent="0.25">
      <c r="A243" s="1" t="s">
        <v>20</v>
      </c>
      <c r="B243">
        <f>g!B263</f>
        <v>0</v>
      </c>
      <c r="C243">
        <f>g!C263</f>
        <v>0</v>
      </c>
      <c r="D243">
        <f>g!D263</f>
        <v>0</v>
      </c>
      <c r="E243">
        <f>g!E263</f>
        <v>0</v>
      </c>
      <c r="F243">
        <f>g!F263</f>
        <v>0</v>
      </c>
      <c r="G243">
        <f>g!G263</f>
        <v>0</v>
      </c>
      <c r="H243">
        <f>g!H263</f>
        <v>0</v>
      </c>
      <c r="I243">
        <f>g!I263</f>
        <v>0</v>
      </c>
      <c r="J243">
        <f>g!J263</f>
        <v>0</v>
      </c>
      <c r="K243">
        <f>g!K263</f>
        <v>0</v>
      </c>
      <c r="L243">
        <f t="shared" si="7"/>
        <v>0</v>
      </c>
      <c r="N243" s="1" t="s">
        <v>20</v>
      </c>
      <c r="O243">
        <f>+B243/'Total x Ano'!$I$30</f>
        <v>0</v>
      </c>
      <c r="P243">
        <f>+C243/'Total x Ano'!$I$30</f>
        <v>0</v>
      </c>
      <c r="Q243">
        <f>+D243/'Total x Ano'!$I$30</f>
        <v>0</v>
      </c>
      <c r="R243">
        <f>+E243/'Total x Ano'!$I$30</f>
        <v>0</v>
      </c>
      <c r="S243">
        <f>+F243/'Total x Ano'!$I$30</f>
        <v>0</v>
      </c>
      <c r="T243">
        <f>+G243/'Total x Ano'!$I$30</f>
        <v>0</v>
      </c>
      <c r="U243">
        <f>+H243/'Total x Ano'!$I$30</f>
        <v>0</v>
      </c>
      <c r="V243">
        <f>+I243/'Total x Ano'!$I$30</f>
        <v>0</v>
      </c>
      <c r="W243">
        <f>+J243/'Total x Ano'!$I$30</f>
        <v>0</v>
      </c>
      <c r="X243">
        <f>+K243/'Total x Ano'!$I$30</f>
        <v>0</v>
      </c>
      <c r="Y243">
        <f>+L243/'Total x Ano'!$I$30</f>
        <v>0</v>
      </c>
    </row>
    <row r="244" spans="1:25" x14ac:dyDescent="0.25">
      <c r="A244" s="1" t="s">
        <v>19</v>
      </c>
      <c r="B244">
        <f>g!B264</f>
        <v>0</v>
      </c>
      <c r="C244">
        <f>g!C264</f>
        <v>1</v>
      </c>
      <c r="D244">
        <f>g!D264</f>
        <v>1</v>
      </c>
      <c r="E244">
        <f>g!E264</f>
        <v>0</v>
      </c>
      <c r="F244">
        <f>g!F264</f>
        <v>1</v>
      </c>
      <c r="G244">
        <f>g!G264</f>
        <v>0</v>
      </c>
      <c r="H244">
        <f>g!H264</f>
        <v>0</v>
      </c>
      <c r="I244">
        <f>g!I264</f>
        <v>0</v>
      </c>
      <c r="J244">
        <f>g!J264</f>
        <v>0</v>
      </c>
      <c r="K244">
        <f>g!K264</f>
        <v>0</v>
      </c>
      <c r="L244">
        <f t="shared" si="7"/>
        <v>3</v>
      </c>
      <c r="N244" s="1" t="s">
        <v>19</v>
      </c>
      <c r="O244">
        <f>+B244/'Total x Ano'!$I$30</f>
        <v>0</v>
      </c>
      <c r="P244">
        <f>+C244/'Total x Ano'!$I$30</f>
        <v>9.1946413630136358E-6</v>
      </c>
      <c r="Q244">
        <f>+D244/'Total x Ano'!$I$30</f>
        <v>9.1946413630136358E-6</v>
      </c>
      <c r="R244">
        <f>+E244/'Total x Ano'!$I$30</f>
        <v>0</v>
      </c>
      <c r="S244">
        <f>+F244/'Total x Ano'!$I$30</f>
        <v>9.1946413630136358E-6</v>
      </c>
      <c r="T244">
        <f>+G244/'Total x Ano'!$I$30</f>
        <v>0</v>
      </c>
      <c r="U244">
        <f>+H244/'Total x Ano'!$I$30</f>
        <v>0</v>
      </c>
      <c r="V244">
        <f>+I244/'Total x Ano'!$I$30</f>
        <v>0</v>
      </c>
      <c r="W244">
        <f>+J244/'Total x Ano'!$I$30</f>
        <v>0</v>
      </c>
      <c r="X244">
        <f>+K244/'Total x Ano'!$I$30</f>
        <v>0</v>
      </c>
      <c r="Y244">
        <f>+L244/'Total x Ano'!$I$30</f>
        <v>2.7583924089040907E-5</v>
      </c>
    </row>
    <row r="245" spans="1:25" x14ac:dyDescent="0.25">
      <c r="A245" s="1" t="s">
        <v>18</v>
      </c>
      <c r="B245">
        <f>g!B265</f>
        <v>0</v>
      </c>
      <c r="C245">
        <f>g!C265</f>
        <v>1</v>
      </c>
      <c r="D245">
        <f>g!D265</f>
        <v>0</v>
      </c>
      <c r="E245">
        <f>g!E265</f>
        <v>0</v>
      </c>
      <c r="F245">
        <f>g!F265</f>
        <v>2</v>
      </c>
      <c r="G245">
        <f>g!G265</f>
        <v>0</v>
      </c>
      <c r="H245">
        <f>g!H265</f>
        <v>0</v>
      </c>
      <c r="I245">
        <f>g!I265</f>
        <v>0</v>
      </c>
      <c r="J245">
        <f>g!J265</f>
        <v>0</v>
      </c>
      <c r="K245">
        <f>g!K265</f>
        <v>0</v>
      </c>
      <c r="L245">
        <f t="shared" si="7"/>
        <v>3</v>
      </c>
      <c r="N245" s="1" t="s">
        <v>18</v>
      </c>
      <c r="O245">
        <f>+B245/'Total x Ano'!$I$30</f>
        <v>0</v>
      </c>
      <c r="P245">
        <f>+C245/'Total x Ano'!$I$30</f>
        <v>9.1946413630136358E-6</v>
      </c>
      <c r="Q245">
        <f>+D245/'Total x Ano'!$I$30</f>
        <v>0</v>
      </c>
      <c r="R245">
        <f>+E245/'Total x Ano'!$I$30</f>
        <v>0</v>
      </c>
      <c r="S245">
        <f>+F245/'Total x Ano'!$I$30</f>
        <v>1.8389282726027272E-5</v>
      </c>
      <c r="T245">
        <f>+G245/'Total x Ano'!$I$30</f>
        <v>0</v>
      </c>
      <c r="U245">
        <f>+H245/'Total x Ano'!$I$30</f>
        <v>0</v>
      </c>
      <c r="V245">
        <f>+I245/'Total x Ano'!$I$30</f>
        <v>0</v>
      </c>
      <c r="W245">
        <f>+J245/'Total x Ano'!$I$30</f>
        <v>0</v>
      </c>
      <c r="X245">
        <f>+K245/'Total x Ano'!$I$30</f>
        <v>0</v>
      </c>
      <c r="Y245">
        <f>+L245/'Total x Ano'!$I$30</f>
        <v>2.7583924089040907E-5</v>
      </c>
    </row>
    <row r="246" spans="1:25" x14ac:dyDescent="0.25">
      <c r="A246" s="1" t="s">
        <v>17</v>
      </c>
      <c r="B246">
        <f>g!B266</f>
        <v>0</v>
      </c>
      <c r="C246">
        <f>g!C266</f>
        <v>0</v>
      </c>
      <c r="D246">
        <f>g!D266</f>
        <v>0</v>
      </c>
      <c r="E246">
        <f>g!E266</f>
        <v>0</v>
      </c>
      <c r="F246">
        <f>g!F266</f>
        <v>2</v>
      </c>
      <c r="G246">
        <f>g!G266</f>
        <v>0</v>
      </c>
      <c r="H246">
        <f>g!H266</f>
        <v>0</v>
      </c>
      <c r="I246">
        <f>g!I266</f>
        <v>0</v>
      </c>
      <c r="J246">
        <f>g!J266</f>
        <v>0</v>
      </c>
      <c r="K246">
        <f>g!K266</f>
        <v>0</v>
      </c>
      <c r="L246">
        <f t="shared" si="7"/>
        <v>2</v>
      </c>
      <c r="N246" s="1" t="s">
        <v>17</v>
      </c>
      <c r="O246">
        <f>+B246/'Total x Ano'!$I$30</f>
        <v>0</v>
      </c>
      <c r="P246">
        <f>+C246/'Total x Ano'!$I$30</f>
        <v>0</v>
      </c>
      <c r="Q246">
        <f>+D246/'Total x Ano'!$I$30</f>
        <v>0</v>
      </c>
      <c r="R246">
        <f>+E246/'Total x Ano'!$I$30</f>
        <v>0</v>
      </c>
      <c r="S246">
        <f>+F246/'Total x Ano'!$I$30</f>
        <v>1.8389282726027272E-5</v>
      </c>
      <c r="T246">
        <f>+G246/'Total x Ano'!$I$30</f>
        <v>0</v>
      </c>
      <c r="U246">
        <f>+H246/'Total x Ano'!$I$30</f>
        <v>0</v>
      </c>
      <c r="V246">
        <f>+I246/'Total x Ano'!$I$30</f>
        <v>0</v>
      </c>
      <c r="W246">
        <f>+J246/'Total x Ano'!$I$30</f>
        <v>0</v>
      </c>
      <c r="X246">
        <f>+K246/'Total x Ano'!$I$30</f>
        <v>0</v>
      </c>
      <c r="Y246">
        <f>+L246/'Total x Ano'!$I$30</f>
        <v>1.8389282726027272E-5</v>
      </c>
    </row>
    <row r="247" spans="1:25" x14ac:dyDescent="0.25">
      <c r="A247" s="1" t="s">
        <v>16</v>
      </c>
      <c r="B247">
        <f>g!B267</f>
        <v>0</v>
      </c>
      <c r="C247">
        <f>g!C267</f>
        <v>0</v>
      </c>
      <c r="D247">
        <f>g!D267</f>
        <v>5</v>
      </c>
      <c r="E247">
        <f>g!E267</f>
        <v>0</v>
      </c>
      <c r="F247">
        <f>g!F267</f>
        <v>3</v>
      </c>
      <c r="G247">
        <f>g!G267</f>
        <v>0</v>
      </c>
      <c r="H247">
        <f>g!H267</f>
        <v>0</v>
      </c>
      <c r="I247">
        <f>g!I267</f>
        <v>0</v>
      </c>
      <c r="J247">
        <f>g!J267</f>
        <v>0</v>
      </c>
      <c r="K247">
        <f>g!K267</f>
        <v>0</v>
      </c>
      <c r="L247">
        <f t="shared" si="7"/>
        <v>8</v>
      </c>
      <c r="N247" s="1" t="s">
        <v>16</v>
      </c>
      <c r="O247">
        <f>+B247/'Total x Ano'!$I$30</f>
        <v>0</v>
      </c>
      <c r="P247">
        <f>+C247/'Total x Ano'!$I$30</f>
        <v>0</v>
      </c>
      <c r="Q247">
        <f>+D247/'Total x Ano'!$I$30</f>
        <v>4.5973206815068179E-5</v>
      </c>
      <c r="R247">
        <f>+E247/'Total x Ano'!$I$30</f>
        <v>0</v>
      </c>
      <c r="S247">
        <f>+F247/'Total x Ano'!$I$30</f>
        <v>2.7583924089040907E-5</v>
      </c>
      <c r="T247">
        <f>+G247/'Total x Ano'!$I$30</f>
        <v>0</v>
      </c>
      <c r="U247">
        <f>+H247/'Total x Ano'!$I$30</f>
        <v>0</v>
      </c>
      <c r="V247">
        <f>+I247/'Total x Ano'!$I$30</f>
        <v>0</v>
      </c>
      <c r="W247">
        <f>+J247/'Total x Ano'!$I$30</f>
        <v>0</v>
      </c>
      <c r="X247">
        <f>+K247/'Total x Ano'!$I$30</f>
        <v>0</v>
      </c>
      <c r="Y247">
        <f>+L247/'Total x Ano'!$I$30</f>
        <v>7.3557130904109086E-5</v>
      </c>
    </row>
    <row r="248" spans="1:25" x14ac:dyDescent="0.25">
      <c r="A248" s="1" t="s">
        <v>15</v>
      </c>
      <c r="B248">
        <f>g!B268</f>
        <v>2</v>
      </c>
      <c r="C248">
        <f>g!C268</f>
        <v>3</v>
      </c>
      <c r="D248">
        <f>g!D268</f>
        <v>9</v>
      </c>
      <c r="E248">
        <f>g!E268</f>
        <v>5</v>
      </c>
      <c r="F248">
        <f>g!F268</f>
        <v>11</v>
      </c>
      <c r="G248">
        <f>g!G268</f>
        <v>2</v>
      </c>
      <c r="H248">
        <f>g!H268</f>
        <v>4</v>
      </c>
      <c r="I248">
        <f>g!I268</f>
        <v>0</v>
      </c>
      <c r="J248">
        <f>g!J268</f>
        <v>0</v>
      </c>
      <c r="K248">
        <f>g!K268</f>
        <v>6</v>
      </c>
      <c r="L248">
        <f t="shared" si="7"/>
        <v>42</v>
      </c>
      <c r="N248" s="1" t="s">
        <v>15</v>
      </c>
      <c r="O248">
        <f>+B248/'Total x Ano'!$I$30</f>
        <v>1.8389282726027272E-5</v>
      </c>
      <c r="P248">
        <f>+C248/'Total x Ano'!$I$30</f>
        <v>2.7583924089040907E-5</v>
      </c>
      <c r="Q248">
        <f>+D248/'Total x Ano'!$I$30</f>
        <v>8.2751772267122722E-5</v>
      </c>
      <c r="R248">
        <f>+E248/'Total x Ano'!$I$30</f>
        <v>4.5973206815068179E-5</v>
      </c>
      <c r="S248">
        <f>+F248/'Total x Ano'!$I$30</f>
        <v>1.0114105499314999E-4</v>
      </c>
      <c r="T248">
        <f>+G248/'Total x Ano'!$I$30</f>
        <v>1.8389282726027272E-5</v>
      </c>
      <c r="U248">
        <f>+H248/'Total x Ano'!$I$30</f>
        <v>3.6778565452054543E-5</v>
      </c>
      <c r="V248">
        <f>+I248/'Total x Ano'!$I$30</f>
        <v>0</v>
      </c>
      <c r="W248">
        <f>+J248/'Total x Ano'!$I$30</f>
        <v>0</v>
      </c>
      <c r="X248">
        <f>+K248/'Total x Ano'!$I$30</f>
        <v>5.5167848178081815E-5</v>
      </c>
      <c r="Y248">
        <f>+L248/'Total x Ano'!$I$30</f>
        <v>3.861749372465727E-4</v>
      </c>
    </row>
    <row r="249" spans="1:25" x14ac:dyDescent="0.25">
      <c r="A249" s="1" t="s">
        <v>14</v>
      </c>
      <c r="B249">
        <f>g!B269</f>
        <v>0</v>
      </c>
      <c r="C249">
        <f>g!C269</f>
        <v>0</v>
      </c>
      <c r="D249">
        <f>g!D269</f>
        <v>1</v>
      </c>
      <c r="E249">
        <f>g!E269</f>
        <v>0</v>
      </c>
      <c r="F249">
        <f>g!F269</f>
        <v>3</v>
      </c>
      <c r="G249">
        <f>g!G269</f>
        <v>0</v>
      </c>
      <c r="H249">
        <f>g!H269</f>
        <v>0</v>
      </c>
      <c r="I249">
        <f>g!I269</f>
        <v>0</v>
      </c>
      <c r="J249">
        <f>g!J269</f>
        <v>0</v>
      </c>
      <c r="K249">
        <f>g!K269</f>
        <v>0</v>
      </c>
      <c r="L249">
        <f t="shared" si="7"/>
        <v>4</v>
      </c>
      <c r="N249" s="1" t="s">
        <v>14</v>
      </c>
      <c r="O249">
        <f>+B249/'Total x Ano'!$I$30</f>
        <v>0</v>
      </c>
      <c r="P249">
        <f>+C249/'Total x Ano'!$I$30</f>
        <v>0</v>
      </c>
      <c r="Q249">
        <f>+D249/'Total x Ano'!$I$30</f>
        <v>9.1946413630136358E-6</v>
      </c>
      <c r="R249">
        <f>+E249/'Total x Ano'!$I$30</f>
        <v>0</v>
      </c>
      <c r="S249">
        <f>+F249/'Total x Ano'!$I$30</f>
        <v>2.7583924089040907E-5</v>
      </c>
      <c r="T249">
        <f>+G249/'Total x Ano'!$I$30</f>
        <v>0</v>
      </c>
      <c r="U249">
        <f>+H249/'Total x Ano'!$I$30</f>
        <v>0</v>
      </c>
      <c r="V249">
        <f>+I249/'Total x Ano'!$I$30</f>
        <v>0</v>
      </c>
      <c r="W249">
        <f>+J249/'Total x Ano'!$I$30</f>
        <v>0</v>
      </c>
      <c r="X249">
        <f>+K249/'Total x Ano'!$I$30</f>
        <v>0</v>
      </c>
      <c r="Y249">
        <f>+L249/'Total x Ano'!$I$30</f>
        <v>3.6778565452054543E-5</v>
      </c>
    </row>
    <row r="250" spans="1:25" x14ac:dyDescent="0.25">
      <c r="A250" s="1" t="s">
        <v>13</v>
      </c>
      <c r="B250">
        <f>g!B270</f>
        <v>0</v>
      </c>
      <c r="C250">
        <f>g!C270</f>
        <v>0</v>
      </c>
      <c r="D250">
        <f>g!D270</f>
        <v>0</v>
      </c>
      <c r="E250">
        <f>g!E270</f>
        <v>0</v>
      </c>
      <c r="F250">
        <f>g!F270</f>
        <v>0</v>
      </c>
      <c r="G250">
        <f>g!G270</f>
        <v>0</v>
      </c>
      <c r="H250">
        <f>g!H270</f>
        <v>1</v>
      </c>
      <c r="I250">
        <f>g!I270</f>
        <v>0</v>
      </c>
      <c r="J250">
        <f>g!J270</f>
        <v>0</v>
      </c>
      <c r="K250">
        <f>g!K270</f>
        <v>0</v>
      </c>
      <c r="L250">
        <f t="shared" si="7"/>
        <v>1</v>
      </c>
      <c r="N250" s="1" t="s">
        <v>13</v>
      </c>
      <c r="O250">
        <f>+B250/'Total x Ano'!$I$30</f>
        <v>0</v>
      </c>
      <c r="P250">
        <f>+C250/'Total x Ano'!$I$30</f>
        <v>0</v>
      </c>
      <c r="Q250">
        <f>+D250/'Total x Ano'!$I$30</f>
        <v>0</v>
      </c>
      <c r="R250">
        <f>+E250/'Total x Ano'!$I$30</f>
        <v>0</v>
      </c>
      <c r="S250">
        <f>+F250/'Total x Ano'!$I$30</f>
        <v>0</v>
      </c>
      <c r="T250">
        <f>+G250/'Total x Ano'!$I$30</f>
        <v>0</v>
      </c>
      <c r="U250">
        <f>+H250/'Total x Ano'!$I$30</f>
        <v>9.1946413630136358E-6</v>
      </c>
      <c r="V250">
        <f>+I250/'Total x Ano'!$I$30</f>
        <v>0</v>
      </c>
      <c r="W250">
        <f>+J250/'Total x Ano'!$I$30</f>
        <v>0</v>
      </c>
      <c r="X250">
        <f>+K250/'Total x Ano'!$I$30</f>
        <v>0</v>
      </c>
      <c r="Y250">
        <f>+L250/'Total x Ano'!$I$30</f>
        <v>9.1946413630136358E-6</v>
      </c>
    </row>
    <row r="251" spans="1:25" x14ac:dyDescent="0.25">
      <c r="A251" s="1" t="s">
        <v>12</v>
      </c>
      <c r="B251">
        <f>g!B271</f>
        <v>0</v>
      </c>
      <c r="C251">
        <f>g!C271</f>
        <v>0</v>
      </c>
      <c r="D251">
        <f>g!D271</f>
        <v>0</v>
      </c>
      <c r="E251">
        <f>g!E271</f>
        <v>0</v>
      </c>
      <c r="F251">
        <f>g!F271</f>
        <v>2</v>
      </c>
      <c r="G251">
        <f>g!G271</f>
        <v>0</v>
      </c>
      <c r="H251">
        <f>g!H271</f>
        <v>0</v>
      </c>
      <c r="I251">
        <f>g!I271</f>
        <v>0</v>
      </c>
      <c r="J251">
        <f>g!J271</f>
        <v>0</v>
      </c>
      <c r="K251">
        <f>g!K271</f>
        <v>1</v>
      </c>
      <c r="L251">
        <f t="shared" si="7"/>
        <v>3</v>
      </c>
      <c r="N251" s="1" t="s">
        <v>12</v>
      </c>
      <c r="O251">
        <f>+B251/'Total x Ano'!$I$30</f>
        <v>0</v>
      </c>
      <c r="P251">
        <f>+C251/'Total x Ano'!$I$30</f>
        <v>0</v>
      </c>
      <c r="Q251">
        <f>+D251/'Total x Ano'!$I$30</f>
        <v>0</v>
      </c>
      <c r="R251">
        <f>+E251/'Total x Ano'!$I$30</f>
        <v>0</v>
      </c>
      <c r="S251">
        <f>+F251/'Total x Ano'!$I$30</f>
        <v>1.8389282726027272E-5</v>
      </c>
      <c r="T251">
        <f>+G251/'Total x Ano'!$I$30</f>
        <v>0</v>
      </c>
      <c r="U251">
        <f>+H251/'Total x Ano'!$I$30</f>
        <v>0</v>
      </c>
      <c r="V251">
        <f>+I251/'Total x Ano'!$I$30</f>
        <v>0</v>
      </c>
      <c r="W251">
        <f>+J251/'Total x Ano'!$I$30</f>
        <v>0</v>
      </c>
      <c r="X251">
        <f>+K251/'Total x Ano'!$I$30</f>
        <v>9.1946413630136358E-6</v>
      </c>
      <c r="Y251">
        <f>+L251/'Total x Ano'!$I$30</f>
        <v>2.7583924089040907E-5</v>
      </c>
    </row>
    <row r="252" spans="1:25" x14ac:dyDescent="0.25">
      <c r="A252" s="1" t="s">
        <v>11</v>
      </c>
      <c r="B252">
        <f>g!B272</f>
        <v>0</v>
      </c>
      <c r="C252">
        <f>g!C272</f>
        <v>0</v>
      </c>
      <c r="D252">
        <f>g!D272</f>
        <v>0</v>
      </c>
      <c r="E252">
        <f>g!E272</f>
        <v>0</v>
      </c>
      <c r="F252">
        <f>g!F272</f>
        <v>0</v>
      </c>
      <c r="G252">
        <f>g!G272</f>
        <v>0</v>
      </c>
      <c r="H252">
        <f>g!H272</f>
        <v>0</v>
      </c>
      <c r="I252">
        <f>g!I272</f>
        <v>0</v>
      </c>
      <c r="J252">
        <f>g!J272</f>
        <v>0</v>
      </c>
      <c r="K252">
        <f>g!K272</f>
        <v>0</v>
      </c>
      <c r="L252">
        <f t="shared" si="7"/>
        <v>0</v>
      </c>
      <c r="N252" s="1" t="s">
        <v>11</v>
      </c>
      <c r="O252">
        <f>+B252/'Total x Ano'!$I$30</f>
        <v>0</v>
      </c>
      <c r="P252">
        <f>+C252/'Total x Ano'!$I$30</f>
        <v>0</v>
      </c>
      <c r="Q252">
        <f>+D252/'Total x Ano'!$I$30</f>
        <v>0</v>
      </c>
      <c r="R252">
        <f>+E252/'Total x Ano'!$I$30</f>
        <v>0</v>
      </c>
      <c r="S252">
        <f>+F252/'Total x Ano'!$I$30</f>
        <v>0</v>
      </c>
      <c r="T252">
        <f>+G252/'Total x Ano'!$I$30</f>
        <v>0</v>
      </c>
      <c r="U252">
        <f>+H252/'Total x Ano'!$I$30</f>
        <v>0</v>
      </c>
      <c r="V252">
        <f>+I252/'Total x Ano'!$I$30</f>
        <v>0</v>
      </c>
      <c r="W252">
        <f>+J252/'Total x Ano'!$I$30</f>
        <v>0</v>
      </c>
      <c r="X252">
        <f>+K252/'Total x Ano'!$I$30</f>
        <v>0</v>
      </c>
      <c r="Y252">
        <f>+L252/'Total x Ano'!$I$30</f>
        <v>0</v>
      </c>
    </row>
    <row r="253" spans="1:25" x14ac:dyDescent="0.25">
      <c r="A253" s="1" t="s">
        <v>10</v>
      </c>
      <c r="B253">
        <f>g!B273</f>
        <v>0</v>
      </c>
      <c r="C253">
        <f>g!C273</f>
        <v>0</v>
      </c>
      <c r="D253">
        <f>g!D273</f>
        <v>0</v>
      </c>
      <c r="E253">
        <f>g!E273</f>
        <v>0</v>
      </c>
      <c r="F253">
        <f>g!F273</f>
        <v>0</v>
      </c>
      <c r="G253">
        <f>g!G273</f>
        <v>0</v>
      </c>
      <c r="H253">
        <f>g!H273</f>
        <v>0</v>
      </c>
      <c r="I253">
        <f>g!I273</f>
        <v>0</v>
      </c>
      <c r="J253">
        <f>g!J273</f>
        <v>0</v>
      </c>
      <c r="K253">
        <f>g!K273</f>
        <v>0</v>
      </c>
      <c r="L253">
        <f t="shared" si="7"/>
        <v>0</v>
      </c>
      <c r="N253" s="1" t="s">
        <v>10</v>
      </c>
      <c r="O253">
        <f>+B253/'Total x Ano'!$I$30</f>
        <v>0</v>
      </c>
      <c r="P253">
        <f>+C253/'Total x Ano'!$I$30</f>
        <v>0</v>
      </c>
      <c r="Q253">
        <f>+D253/'Total x Ano'!$I$30</f>
        <v>0</v>
      </c>
      <c r="R253">
        <f>+E253/'Total x Ano'!$I$30</f>
        <v>0</v>
      </c>
      <c r="S253">
        <f>+F253/'Total x Ano'!$I$30</f>
        <v>0</v>
      </c>
      <c r="T253">
        <f>+G253/'Total x Ano'!$I$30</f>
        <v>0</v>
      </c>
      <c r="U253">
        <f>+H253/'Total x Ano'!$I$30</f>
        <v>0</v>
      </c>
      <c r="V253">
        <f>+I253/'Total x Ano'!$I$30</f>
        <v>0</v>
      </c>
      <c r="W253">
        <f>+J253/'Total x Ano'!$I$30</f>
        <v>0</v>
      </c>
      <c r="X253">
        <f>+K253/'Total x Ano'!$I$30</f>
        <v>0</v>
      </c>
      <c r="Y253">
        <f>+L253/'Total x Ano'!$I$30</f>
        <v>0</v>
      </c>
    </row>
    <row r="254" spans="1:25" x14ac:dyDescent="0.25">
      <c r="A254" s="1" t="s">
        <v>9</v>
      </c>
      <c r="B254">
        <f>g!B274</f>
        <v>0</v>
      </c>
      <c r="C254">
        <f>g!C274</f>
        <v>0</v>
      </c>
      <c r="D254">
        <f>g!D274</f>
        <v>0</v>
      </c>
      <c r="E254">
        <f>g!E274</f>
        <v>0</v>
      </c>
      <c r="F254">
        <f>g!F274</f>
        <v>0</v>
      </c>
      <c r="G254">
        <f>g!G274</f>
        <v>0</v>
      </c>
      <c r="H254">
        <f>g!H274</f>
        <v>0</v>
      </c>
      <c r="I254">
        <f>g!I274</f>
        <v>0</v>
      </c>
      <c r="J254">
        <f>g!J274</f>
        <v>0</v>
      </c>
      <c r="K254">
        <f>g!K274</f>
        <v>0</v>
      </c>
      <c r="L254">
        <f t="shared" si="7"/>
        <v>0</v>
      </c>
      <c r="N254" s="1" t="s">
        <v>9</v>
      </c>
      <c r="O254">
        <f>+B254/'Total x Ano'!$I$30</f>
        <v>0</v>
      </c>
      <c r="P254">
        <f>+C254/'Total x Ano'!$I$30</f>
        <v>0</v>
      </c>
      <c r="Q254">
        <f>+D254/'Total x Ano'!$I$30</f>
        <v>0</v>
      </c>
      <c r="R254">
        <f>+E254/'Total x Ano'!$I$30</f>
        <v>0</v>
      </c>
      <c r="S254">
        <f>+F254/'Total x Ano'!$I$30</f>
        <v>0</v>
      </c>
      <c r="T254">
        <f>+G254/'Total x Ano'!$I$30</f>
        <v>0</v>
      </c>
      <c r="U254">
        <f>+H254/'Total x Ano'!$I$30</f>
        <v>0</v>
      </c>
      <c r="V254">
        <f>+I254/'Total x Ano'!$I$30</f>
        <v>0</v>
      </c>
      <c r="W254">
        <f>+J254/'Total x Ano'!$I$30</f>
        <v>0</v>
      </c>
      <c r="X254">
        <f>+K254/'Total x Ano'!$I$30</f>
        <v>0</v>
      </c>
      <c r="Y254">
        <f>+L254/'Total x Ano'!$I$30</f>
        <v>0</v>
      </c>
    </row>
    <row r="255" spans="1:25" x14ac:dyDescent="0.25">
      <c r="A255" s="1" t="s">
        <v>8</v>
      </c>
      <c r="B255">
        <f>g!B275</f>
        <v>0</v>
      </c>
      <c r="C255">
        <f>g!C275</f>
        <v>0</v>
      </c>
      <c r="D255">
        <f>g!D275</f>
        <v>1</v>
      </c>
      <c r="E255">
        <f>g!E275</f>
        <v>0</v>
      </c>
      <c r="F255">
        <f>g!F275</f>
        <v>1</v>
      </c>
      <c r="G255">
        <f>g!G275</f>
        <v>0</v>
      </c>
      <c r="H255">
        <f>g!H275</f>
        <v>0</v>
      </c>
      <c r="I255">
        <f>g!I275</f>
        <v>0</v>
      </c>
      <c r="J255">
        <f>g!J275</f>
        <v>0</v>
      </c>
      <c r="K255">
        <f>g!K275</f>
        <v>0</v>
      </c>
      <c r="L255">
        <f t="shared" si="7"/>
        <v>2</v>
      </c>
      <c r="N255" s="1" t="s">
        <v>8</v>
      </c>
      <c r="O255">
        <f>+B255/'Total x Ano'!$I$30</f>
        <v>0</v>
      </c>
      <c r="P255">
        <f>+C255/'Total x Ano'!$I$30</f>
        <v>0</v>
      </c>
      <c r="Q255">
        <f>+D255/'Total x Ano'!$I$30</f>
        <v>9.1946413630136358E-6</v>
      </c>
      <c r="R255">
        <f>+E255/'Total x Ano'!$I$30</f>
        <v>0</v>
      </c>
      <c r="S255">
        <f>+F255/'Total x Ano'!$I$30</f>
        <v>9.1946413630136358E-6</v>
      </c>
      <c r="T255">
        <f>+G255/'Total x Ano'!$I$30</f>
        <v>0</v>
      </c>
      <c r="U255">
        <f>+H255/'Total x Ano'!$I$30</f>
        <v>0</v>
      </c>
      <c r="V255">
        <f>+I255/'Total x Ano'!$I$30</f>
        <v>0</v>
      </c>
      <c r="W255">
        <f>+J255/'Total x Ano'!$I$30</f>
        <v>0</v>
      </c>
      <c r="X255">
        <f>+K255/'Total x Ano'!$I$30</f>
        <v>0</v>
      </c>
      <c r="Y255">
        <f>+L255/'Total x Ano'!$I$30</f>
        <v>1.8389282726027272E-5</v>
      </c>
    </row>
    <row r="256" spans="1:25" x14ac:dyDescent="0.25">
      <c r="A256" s="1" t="s">
        <v>7</v>
      </c>
      <c r="B256">
        <f>g!B276</f>
        <v>2</v>
      </c>
      <c r="C256">
        <f>g!C276</f>
        <v>7</v>
      </c>
      <c r="D256">
        <f>g!D276</f>
        <v>17</v>
      </c>
      <c r="E256">
        <f>g!E276</f>
        <v>5</v>
      </c>
      <c r="F256">
        <f>g!F276</f>
        <v>26</v>
      </c>
      <c r="G256">
        <f>g!G276</f>
        <v>2</v>
      </c>
      <c r="H256">
        <f>g!H276</f>
        <v>7</v>
      </c>
      <c r="I256">
        <f>g!I276</f>
        <v>0</v>
      </c>
      <c r="J256">
        <f>g!J276</f>
        <v>0</v>
      </c>
      <c r="K256">
        <f>g!K276</f>
        <v>7</v>
      </c>
      <c r="L256">
        <f t="shared" si="7"/>
        <v>73</v>
      </c>
      <c r="N256" s="1" t="s">
        <v>7</v>
      </c>
      <c r="O256">
        <f>+B256/'Total x Ano'!$I$30</f>
        <v>1.8389282726027272E-5</v>
      </c>
      <c r="P256">
        <f>+C256/'Total x Ano'!$I$30</f>
        <v>6.4362489541095451E-5</v>
      </c>
      <c r="Q256">
        <f>+D256/'Total x Ano'!$I$30</f>
        <v>1.5630890317123181E-4</v>
      </c>
      <c r="R256">
        <f>+E256/'Total x Ano'!$I$30</f>
        <v>4.5973206815068179E-5</v>
      </c>
      <c r="S256">
        <f>+F256/'Total x Ano'!$I$30</f>
        <v>2.3906067543835453E-4</v>
      </c>
      <c r="T256">
        <f>+G256/'Total x Ano'!$I$30</f>
        <v>1.8389282726027272E-5</v>
      </c>
      <c r="U256">
        <f>+H256/'Total x Ano'!$I$30</f>
        <v>6.4362489541095451E-5</v>
      </c>
      <c r="V256">
        <f>+I256/'Total x Ano'!$I$30</f>
        <v>0</v>
      </c>
      <c r="W256">
        <f>+J256/'Total x Ano'!$I$30</f>
        <v>0</v>
      </c>
      <c r="X256">
        <f>+K256/'Total x Ano'!$I$30</f>
        <v>6.4362489541095451E-5</v>
      </c>
      <c r="Y256">
        <f>+L256/'Total x Ano'!$I$30</f>
        <v>6.7120881949999539E-4</v>
      </c>
    </row>
    <row r="259" spans="1:25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  <c r="M259" s="1"/>
      <c r="N259" s="1"/>
      <c r="O259" s="23">
        <v>2015</v>
      </c>
      <c r="P259" s="1">
        <v>2015</v>
      </c>
      <c r="Q259" s="1">
        <v>2015</v>
      </c>
      <c r="R259" s="1">
        <v>2015</v>
      </c>
      <c r="S259" s="1">
        <v>2015</v>
      </c>
      <c r="T259" s="1">
        <v>2015</v>
      </c>
      <c r="U259" s="1">
        <v>2015</v>
      </c>
      <c r="V259" s="1">
        <v>2015</v>
      </c>
      <c r="W259" s="1">
        <v>2015</v>
      </c>
      <c r="X259" s="1">
        <v>2015</v>
      </c>
      <c r="Y259" s="1">
        <v>2015</v>
      </c>
    </row>
    <row r="260" spans="1:25" x14ac:dyDescent="0.25">
      <c r="B260" s="1" t="s">
        <v>505</v>
      </c>
      <c r="C260" s="1" t="s">
        <v>550</v>
      </c>
      <c r="D260" s="1" t="s">
        <v>1</v>
      </c>
      <c r="E260" s="1" t="s">
        <v>531</v>
      </c>
      <c r="F260" s="1" t="s">
        <v>510</v>
      </c>
      <c r="G260" s="1" t="s">
        <v>537</v>
      </c>
      <c r="H260" s="1" t="s">
        <v>2</v>
      </c>
      <c r="I260" s="1" t="s">
        <v>3</v>
      </c>
      <c r="J260" s="1" t="s">
        <v>6</v>
      </c>
      <c r="K260" s="1" t="s">
        <v>533</v>
      </c>
      <c r="L260" s="1" t="s">
        <v>565</v>
      </c>
      <c r="N260" s="1"/>
      <c r="O260" s="1" t="s">
        <v>505</v>
      </c>
      <c r="P260" s="1" t="s">
        <v>541</v>
      </c>
      <c r="Q260" s="1" t="s">
        <v>1</v>
      </c>
      <c r="R260" s="1" t="s">
        <v>531</v>
      </c>
      <c r="S260" s="1" t="s">
        <v>510</v>
      </c>
      <c r="T260" s="1" t="s">
        <v>537</v>
      </c>
      <c r="U260" s="1" t="s">
        <v>2</v>
      </c>
      <c r="V260" s="1" t="s">
        <v>3</v>
      </c>
      <c r="W260" s="1" t="s">
        <v>6</v>
      </c>
      <c r="X260" s="1" t="s">
        <v>533</v>
      </c>
      <c r="Y260" s="1" t="s">
        <v>565</v>
      </c>
    </row>
    <row r="261" spans="1:25" x14ac:dyDescent="0.25">
      <c r="A261" s="1" t="s">
        <v>34</v>
      </c>
      <c r="B261">
        <f>'[1]SCC x Porte = Grande'!B5</f>
        <v>0</v>
      </c>
      <c r="C261">
        <f>'[1]SCC x Porte = Grande'!C5</f>
        <v>0</v>
      </c>
      <c r="D261">
        <f>'[1]SCC x Porte = Grande'!D5</f>
        <v>0</v>
      </c>
      <c r="E261">
        <f>'[1]SCC x Porte = Grande'!E5</f>
        <v>0</v>
      </c>
      <c r="F261">
        <f>'[1]SCC x Porte = Grande'!F5</f>
        <v>0</v>
      </c>
      <c r="G261">
        <f>'[1]SCC x Porte = Grande'!G5</f>
        <v>0</v>
      </c>
      <c r="H261">
        <f>'[1]SCC x Porte = Grande'!H5</f>
        <v>0</v>
      </c>
      <c r="I261">
        <f>'[1]SCC x Porte = Grande'!I5</f>
        <v>0</v>
      </c>
      <c r="J261">
        <f>'[1]SCC x Porte = Grande'!J5</f>
        <v>0</v>
      </c>
      <c r="K261">
        <f>'[1]SCC x Porte = Grande'!K5</f>
        <v>0</v>
      </c>
      <c r="L261">
        <f>SUM(B261:K261)</f>
        <v>0</v>
      </c>
      <c r="N261" s="1" t="s">
        <v>34</v>
      </c>
      <c r="O261">
        <f>+B261/'Total x Ano'!$J$30</f>
        <v>0</v>
      </c>
      <c r="P261">
        <f>+C261/'Total x Ano'!$J$30</f>
        <v>0</v>
      </c>
      <c r="Q261">
        <f>+D261/'Total x Ano'!$J$30</f>
        <v>0</v>
      </c>
      <c r="R261">
        <f>+E261/'Total x Ano'!$J$30</f>
        <v>0</v>
      </c>
      <c r="S261">
        <f>+F261/'Total x Ano'!$J$30</f>
        <v>0</v>
      </c>
      <c r="T261">
        <f>+G261/'Total x Ano'!$J$30</f>
        <v>0</v>
      </c>
      <c r="U261">
        <f>+H261/'Total x Ano'!$J$30</f>
        <v>0</v>
      </c>
      <c r="V261">
        <f>+I261/'Total x Ano'!$J$30</f>
        <v>0</v>
      </c>
      <c r="W261">
        <f>+J261/'Total x Ano'!$J$30</f>
        <v>0</v>
      </c>
      <c r="X261">
        <f>+K261/'Total x Ano'!$J$30</f>
        <v>0</v>
      </c>
      <c r="Y261">
        <f>+L261/'Total x Ano'!$J$30</f>
        <v>0</v>
      </c>
    </row>
    <row r="262" spans="1:25" x14ac:dyDescent="0.25">
      <c r="A262" s="1" t="s">
        <v>33</v>
      </c>
      <c r="B262">
        <f>'[1]SCC x Porte = Grande'!B6</f>
        <v>0</v>
      </c>
      <c r="C262">
        <f>'[1]SCC x Porte = Grande'!C6</f>
        <v>0</v>
      </c>
      <c r="D262">
        <f>'[1]SCC x Porte = Grande'!D6</f>
        <v>0</v>
      </c>
      <c r="E262">
        <f>'[1]SCC x Porte = Grande'!E6</f>
        <v>0</v>
      </c>
      <c r="F262">
        <f>'[1]SCC x Porte = Grande'!F6</f>
        <v>0</v>
      </c>
      <c r="G262">
        <f>'[1]SCC x Porte = Grande'!G6</f>
        <v>0</v>
      </c>
      <c r="H262">
        <f>'[1]SCC x Porte = Grande'!H6</f>
        <v>0</v>
      </c>
      <c r="I262">
        <f>'[1]SCC x Porte = Grande'!I6</f>
        <v>0</v>
      </c>
      <c r="J262">
        <f>'[1]SCC x Porte = Grande'!J6</f>
        <v>0</v>
      </c>
      <c r="K262">
        <f>'[1]SCC x Porte = Grande'!K6</f>
        <v>0</v>
      </c>
      <c r="L262">
        <f t="shared" ref="L262:L288" si="8">SUM(B262:K262)</f>
        <v>0</v>
      </c>
      <c r="N262" s="1" t="s">
        <v>33</v>
      </c>
      <c r="O262">
        <f>+B262/'Total x Ano'!$J$30</f>
        <v>0</v>
      </c>
      <c r="P262">
        <f>+C262/'Total x Ano'!$J$30</f>
        <v>0</v>
      </c>
      <c r="Q262">
        <f>+D262/'Total x Ano'!$J$30</f>
        <v>0</v>
      </c>
      <c r="R262">
        <f>+E262/'Total x Ano'!$J$30</f>
        <v>0</v>
      </c>
      <c r="S262">
        <f>+F262/'Total x Ano'!$J$30</f>
        <v>0</v>
      </c>
      <c r="T262">
        <f>+G262/'Total x Ano'!$J$30</f>
        <v>0</v>
      </c>
      <c r="U262">
        <f>+H262/'Total x Ano'!$J$30</f>
        <v>0</v>
      </c>
      <c r="V262">
        <f>+I262/'Total x Ano'!$J$30</f>
        <v>0</v>
      </c>
      <c r="W262">
        <f>+J262/'Total x Ano'!$J$30</f>
        <v>0</v>
      </c>
      <c r="X262">
        <f>+K262/'Total x Ano'!$J$30</f>
        <v>0</v>
      </c>
      <c r="Y262">
        <f>+L262/'Total x Ano'!$J$30</f>
        <v>0</v>
      </c>
    </row>
    <row r="263" spans="1:25" x14ac:dyDescent="0.25">
      <c r="A263" s="1" t="s">
        <v>32</v>
      </c>
      <c r="B263">
        <f>'[1]SCC x Porte = Grande'!B7</f>
        <v>0</v>
      </c>
      <c r="C263">
        <f>'[1]SCC x Porte = Grande'!C7</f>
        <v>1</v>
      </c>
      <c r="D263">
        <f>'[1]SCC x Porte = Grande'!D7</f>
        <v>0</v>
      </c>
      <c r="E263">
        <f>'[1]SCC x Porte = Grande'!E7</f>
        <v>0</v>
      </c>
      <c r="F263">
        <f>'[1]SCC x Porte = Grande'!F7</f>
        <v>0</v>
      </c>
      <c r="G263">
        <f>'[1]SCC x Porte = Grande'!G7</f>
        <v>0</v>
      </c>
      <c r="H263">
        <f>'[1]SCC x Porte = Grande'!H7</f>
        <v>0</v>
      </c>
      <c r="I263">
        <f>'[1]SCC x Porte = Grande'!I7</f>
        <v>0</v>
      </c>
      <c r="J263">
        <f>'[1]SCC x Porte = Grande'!J7</f>
        <v>0</v>
      </c>
      <c r="K263">
        <f>'[1]SCC x Porte = Grande'!K7</f>
        <v>0</v>
      </c>
      <c r="L263">
        <f t="shared" si="8"/>
        <v>1</v>
      </c>
      <c r="N263" s="1" t="s">
        <v>32</v>
      </c>
      <c r="O263">
        <f>+B263/'Total x Ano'!$J$30</f>
        <v>0</v>
      </c>
      <c r="P263">
        <f>+C263/'Total x Ano'!$J$30</f>
        <v>9.3024986511376951E-6</v>
      </c>
      <c r="Q263">
        <f>+D263/'Total x Ano'!$J$30</f>
        <v>0</v>
      </c>
      <c r="R263">
        <f>+E263/'Total x Ano'!$J$30</f>
        <v>0</v>
      </c>
      <c r="S263">
        <f>+F263/'Total x Ano'!$J$30</f>
        <v>0</v>
      </c>
      <c r="T263">
        <f>+G263/'Total x Ano'!$J$30</f>
        <v>0</v>
      </c>
      <c r="U263">
        <f>+H263/'Total x Ano'!$J$30</f>
        <v>0</v>
      </c>
      <c r="V263">
        <f>+I263/'Total x Ano'!$J$30</f>
        <v>0</v>
      </c>
      <c r="W263">
        <f>+J263/'Total x Ano'!$J$30</f>
        <v>0</v>
      </c>
      <c r="X263">
        <f>+K263/'Total x Ano'!$J$30</f>
        <v>0</v>
      </c>
      <c r="Y263">
        <f>+L263/'Total x Ano'!$J$30</f>
        <v>9.3024986511376951E-6</v>
      </c>
    </row>
    <row r="264" spans="1:25" x14ac:dyDescent="0.25">
      <c r="A264" s="1" t="s">
        <v>31</v>
      </c>
      <c r="B264">
        <f>'[1]SCC x Porte = Grande'!B8</f>
        <v>0</v>
      </c>
      <c r="C264">
        <f>'[1]SCC x Porte = Grande'!C8</f>
        <v>0</v>
      </c>
      <c r="D264">
        <f>'[1]SCC x Porte = Grande'!D8</f>
        <v>0</v>
      </c>
      <c r="E264">
        <f>'[1]SCC x Porte = Grande'!E8</f>
        <v>0</v>
      </c>
      <c r="F264">
        <f>'[1]SCC x Porte = Grande'!F8</f>
        <v>0</v>
      </c>
      <c r="G264">
        <f>'[1]SCC x Porte = Grande'!G8</f>
        <v>0</v>
      </c>
      <c r="H264">
        <f>'[1]SCC x Porte = Grande'!H8</f>
        <v>0</v>
      </c>
      <c r="I264">
        <f>'[1]SCC x Porte = Grande'!I8</f>
        <v>0</v>
      </c>
      <c r="J264">
        <f>'[1]SCC x Porte = Grande'!J8</f>
        <v>0</v>
      </c>
      <c r="K264">
        <f>'[1]SCC x Porte = Grande'!K8</f>
        <v>0</v>
      </c>
      <c r="L264">
        <f t="shared" si="8"/>
        <v>0</v>
      </c>
      <c r="N264" s="1" t="s">
        <v>31</v>
      </c>
      <c r="O264">
        <f>+B264/'Total x Ano'!$J$30</f>
        <v>0</v>
      </c>
      <c r="P264">
        <f>+C264/'Total x Ano'!$J$30</f>
        <v>0</v>
      </c>
      <c r="Q264">
        <f>+D264/'Total x Ano'!$J$30</f>
        <v>0</v>
      </c>
      <c r="R264">
        <f>+E264/'Total x Ano'!$J$30</f>
        <v>0</v>
      </c>
      <c r="S264">
        <f>+F264/'Total x Ano'!$J$30</f>
        <v>0</v>
      </c>
      <c r="T264">
        <f>+G264/'Total x Ano'!$J$30</f>
        <v>0</v>
      </c>
      <c r="U264">
        <f>+H264/'Total x Ano'!$J$30</f>
        <v>0</v>
      </c>
      <c r="V264">
        <f>+I264/'Total x Ano'!$J$30</f>
        <v>0</v>
      </c>
      <c r="W264">
        <f>+J264/'Total x Ano'!$J$30</f>
        <v>0</v>
      </c>
      <c r="X264">
        <f>+K264/'Total x Ano'!$J$30</f>
        <v>0</v>
      </c>
      <c r="Y264">
        <f>+L264/'Total x Ano'!$J$30</f>
        <v>0</v>
      </c>
    </row>
    <row r="265" spans="1:25" x14ac:dyDescent="0.25">
      <c r="A265" s="1" t="s">
        <v>30</v>
      </c>
      <c r="B265">
        <f>'[1]SCC x Porte = Grande'!B9</f>
        <v>0</v>
      </c>
      <c r="C265">
        <f>'[1]SCC x Porte = Grande'!C9</f>
        <v>0</v>
      </c>
      <c r="D265">
        <f>'[1]SCC x Porte = Grande'!D9</f>
        <v>0</v>
      </c>
      <c r="E265">
        <f>'[1]SCC x Porte = Grande'!E9</f>
        <v>0</v>
      </c>
      <c r="F265">
        <f>'[1]SCC x Porte = Grande'!F9</f>
        <v>0</v>
      </c>
      <c r="G265">
        <f>'[1]SCC x Porte = Grande'!G9</f>
        <v>0</v>
      </c>
      <c r="H265">
        <f>'[1]SCC x Porte = Grande'!H9</f>
        <v>1</v>
      </c>
      <c r="I265">
        <f>'[1]SCC x Porte = Grande'!I9</f>
        <v>0</v>
      </c>
      <c r="J265">
        <f>'[1]SCC x Porte = Grande'!J9</f>
        <v>0</v>
      </c>
      <c r="K265">
        <f>'[1]SCC x Porte = Grande'!K9</f>
        <v>0</v>
      </c>
      <c r="L265">
        <f t="shared" si="8"/>
        <v>1</v>
      </c>
      <c r="N265" s="1" t="s">
        <v>30</v>
      </c>
      <c r="O265">
        <f>+B265/'Total x Ano'!$J$30</f>
        <v>0</v>
      </c>
      <c r="P265">
        <f>+C265/'Total x Ano'!$J$30</f>
        <v>0</v>
      </c>
      <c r="Q265">
        <f>+D265/'Total x Ano'!$J$30</f>
        <v>0</v>
      </c>
      <c r="R265">
        <f>+E265/'Total x Ano'!$J$30</f>
        <v>0</v>
      </c>
      <c r="S265">
        <f>+F265/'Total x Ano'!$J$30</f>
        <v>0</v>
      </c>
      <c r="T265">
        <f>+G265/'Total x Ano'!$J$30</f>
        <v>0</v>
      </c>
      <c r="U265">
        <f>+H265/'Total x Ano'!$J$30</f>
        <v>9.3024986511376951E-6</v>
      </c>
      <c r="V265">
        <f>+I265/'Total x Ano'!$J$30</f>
        <v>0</v>
      </c>
      <c r="W265">
        <f>+J265/'Total x Ano'!$J$30</f>
        <v>0</v>
      </c>
      <c r="X265">
        <f>+K265/'Total x Ano'!$J$30</f>
        <v>0</v>
      </c>
      <c r="Y265">
        <f>+L265/'Total x Ano'!$J$30</f>
        <v>9.3024986511376951E-6</v>
      </c>
    </row>
    <row r="266" spans="1:25" x14ac:dyDescent="0.25">
      <c r="A266" s="1" t="s">
        <v>29</v>
      </c>
      <c r="B266">
        <f>'[1]SCC x Porte = Grande'!B10</f>
        <v>0</v>
      </c>
      <c r="C266">
        <f>'[1]SCC x Porte = Grande'!C10</f>
        <v>0</v>
      </c>
      <c r="D266">
        <f>'[1]SCC x Porte = Grande'!D10</f>
        <v>0</v>
      </c>
      <c r="E266">
        <f>'[1]SCC x Porte = Grande'!E10</f>
        <v>0</v>
      </c>
      <c r="F266">
        <f>'[1]SCC x Porte = Grande'!F10</f>
        <v>0</v>
      </c>
      <c r="G266">
        <f>'[1]SCC x Porte = Grande'!G10</f>
        <v>0</v>
      </c>
      <c r="H266">
        <f>'[1]SCC x Porte = Grande'!H10</f>
        <v>0</v>
      </c>
      <c r="I266">
        <f>'[1]SCC x Porte = Grande'!I10</f>
        <v>0</v>
      </c>
      <c r="J266">
        <f>'[1]SCC x Porte = Grande'!J10</f>
        <v>0</v>
      </c>
      <c r="K266">
        <f>'[1]SCC x Porte = Grande'!K10</f>
        <v>0</v>
      </c>
      <c r="L266">
        <f t="shared" si="8"/>
        <v>0</v>
      </c>
      <c r="N266" s="1" t="s">
        <v>29</v>
      </c>
      <c r="O266">
        <f>+B266/'Total x Ano'!$J$30</f>
        <v>0</v>
      </c>
      <c r="P266">
        <f>+C266/'Total x Ano'!$J$30</f>
        <v>0</v>
      </c>
      <c r="Q266">
        <f>+D266/'Total x Ano'!$J$30</f>
        <v>0</v>
      </c>
      <c r="R266">
        <f>+E266/'Total x Ano'!$J$30</f>
        <v>0</v>
      </c>
      <c r="S266">
        <f>+F266/'Total x Ano'!$J$30</f>
        <v>0</v>
      </c>
      <c r="T266">
        <f>+G266/'Total x Ano'!$J$30</f>
        <v>0</v>
      </c>
      <c r="U266">
        <f>+H266/'Total x Ano'!$J$30</f>
        <v>0</v>
      </c>
      <c r="V266">
        <f>+I266/'Total x Ano'!$J$30</f>
        <v>0</v>
      </c>
      <c r="W266">
        <f>+J266/'Total x Ano'!$J$30</f>
        <v>0</v>
      </c>
      <c r="X266">
        <f>+K266/'Total x Ano'!$J$30</f>
        <v>0</v>
      </c>
      <c r="Y266">
        <f>+L266/'Total x Ano'!$J$30</f>
        <v>0</v>
      </c>
    </row>
    <row r="267" spans="1:25" x14ac:dyDescent="0.25">
      <c r="A267" s="1" t="s">
        <v>28</v>
      </c>
      <c r="B267">
        <f>'[1]SCC x Porte = Grande'!B11</f>
        <v>0</v>
      </c>
      <c r="C267">
        <f>'[1]SCC x Porte = Grande'!C11</f>
        <v>0</v>
      </c>
      <c r="D267">
        <f>'[1]SCC x Porte = Grande'!D11</f>
        <v>0</v>
      </c>
      <c r="E267">
        <f>'[1]SCC x Porte = Grande'!E11</f>
        <v>0</v>
      </c>
      <c r="F267">
        <f>'[1]SCC x Porte = Grande'!F11</f>
        <v>0</v>
      </c>
      <c r="G267">
        <f>'[1]SCC x Porte = Grande'!G11</f>
        <v>0</v>
      </c>
      <c r="H267">
        <f>'[1]SCC x Porte = Grande'!H11</f>
        <v>0</v>
      </c>
      <c r="I267">
        <f>'[1]SCC x Porte = Grande'!I11</f>
        <v>0</v>
      </c>
      <c r="J267">
        <f>'[1]SCC x Porte = Grande'!J11</f>
        <v>0</v>
      </c>
      <c r="K267">
        <f>'[1]SCC x Porte = Grande'!K11</f>
        <v>0</v>
      </c>
      <c r="L267">
        <f t="shared" si="8"/>
        <v>0</v>
      </c>
      <c r="N267" s="1" t="s">
        <v>28</v>
      </c>
      <c r="O267">
        <f>+B267/'Total x Ano'!$J$30</f>
        <v>0</v>
      </c>
      <c r="P267">
        <f>+C267/'Total x Ano'!$J$30</f>
        <v>0</v>
      </c>
      <c r="Q267">
        <f>+D267/'Total x Ano'!$J$30</f>
        <v>0</v>
      </c>
      <c r="R267">
        <f>+E267/'Total x Ano'!$J$30</f>
        <v>0</v>
      </c>
      <c r="S267">
        <f>+F267/'Total x Ano'!$J$30</f>
        <v>0</v>
      </c>
      <c r="T267">
        <f>+G267/'Total x Ano'!$J$30</f>
        <v>0</v>
      </c>
      <c r="U267">
        <f>+H267/'Total x Ano'!$J$30</f>
        <v>0</v>
      </c>
      <c r="V267">
        <f>+I267/'Total x Ano'!$J$30</f>
        <v>0</v>
      </c>
      <c r="W267">
        <f>+J267/'Total x Ano'!$J$30</f>
        <v>0</v>
      </c>
      <c r="X267">
        <f>+K267/'Total x Ano'!$J$30</f>
        <v>0</v>
      </c>
      <c r="Y267">
        <f>+L267/'Total x Ano'!$J$30</f>
        <v>0</v>
      </c>
    </row>
    <row r="268" spans="1:25" x14ac:dyDescent="0.25">
      <c r="A268" s="1" t="s">
        <v>27</v>
      </c>
      <c r="B268">
        <f>'[1]SCC x Porte = Grande'!B12</f>
        <v>0</v>
      </c>
      <c r="C268">
        <f>'[1]SCC x Porte = Grande'!C12</f>
        <v>0</v>
      </c>
      <c r="D268">
        <f>'[1]SCC x Porte = Grande'!D12</f>
        <v>0</v>
      </c>
      <c r="E268">
        <f>'[1]SCC x Porte = Grande'!E12</f>
        <v>0</v>
      </c>
      <c r="F268">
        <f>'[1]SCC x Porte = Grande'!F12</f>
        <v>0</v>
      </c>
      <c r="G268">
        <f>'[1]SCC x Porte = Grande'!G12</f>
        <v>0</v>
      </c>
      <c r="H268">
        <f>'[1]SCC x Porte = Grande'!H12</f>
        <v>0</v>
      </c>
      <c r="I268">
        <f>'[1]SCC x Porte = Grande'!I12</f>
        <v>0</v>
      </c>
      <c r="J268">
        <f>'[1]SCC x Porte = Grande'!J12</f>
        <v>0</v>
      </c>
      <c r="K268">
        <f>'[1]SCC x Porte = Grande'!K12</f>
        <v>0</v>
      </c>
      <c r="L268">
        <f t="shared" si="8"/>
        <v>0</v>
      </c>
      <c r="N268" s="1" t="s">
        <v>27</v>
      </c>
      <c r="O268">
        <f>+B268/'Total x Ano'!$J$30</f>
        <v>0</v>
      </c>
      <c r="P268">
        <f>+C268/'Total x Ano'!$J$30</f>
        <v>0</v>
      </c>
      <c r="Q268">
        <f>+D268/'Total x Ano'!$J$30</f>
        <v>0</v>
      </c>
      <c r="R268">
        <f>+E268/'Total x Ano'!$J$30</f>
        <v>0</v>
      </c>
      <c r="S268">
        <f>+F268/'Total x Ano'!$J$30</f>
        <v>0</v>
      </c>
      <c r="T268">
        <f>+G268/'Total x Ano'!$J$30</f>
        <v>0</v>
      </c>
      <c r="U268">
        <f>+H268/'Total x Ano'!$J$30</f>
        <v>0</v>
      </c>
      <c r="V268">
        <f>+I268/'Total x Ano'!$J$30</f>
        <v>0</v>
      </c>
      <c r="W268">
        <f>+J268/'Total x Ano'!$J$30</f>
        <v>0</v>
      </c>
      <c r="X268">
        <f>+K268/'Total x Ano'!$J$30</f>
        <v>0</v>
      </c>
      <c r="Y268">
        <f>+L268/'Total x Ano'!$J$30</f>
        <v>0</v>
      </c>
    </row>
    <row r="269" spans="1:25" x14ac:dyDescent="0.25">
      <c r="A269" s="1" t="s">
        <v>26</v>
      </c>
      <c r="B269">
        <f>'[1]SCC x Porte = Grande'!B13</f>
        <v>0</v>
      </c>
      <c r="C269">
        <f>'[1]SCC x Porte = Grande'!C13</f>
        <v>0</v>
      </c>
      <c r="D269">
        <f>'[1]SCC x Porte = Grande'!D13</f>
        <v>0</v>
      </c>
      <c r="E269">
        <f>'[1]SCC x Porte = Grande'!E13</f>
        <v>0</v>
      </c>
      <c r="F269">
        <f>'[1]SCC x Porte = Grande'!F13</f>
        <v>0</v>
      </c>
      <c r="G269">
        <f>'[1]SCC x Porte = Grande'!G13</f>
        <v>0</v>
      </c>
      <c r="H269">
        <f>'[1]SCC x Porte = Grande'!H13</f>
        <v>0</v>
      </c>
      <c r="I269">
        <f>'[1]SCC x Porte = Grande'!I13</f>
        <v>0</v>
      </c>
      <c r="J269">
        <f>'[1]SCC x Porte = Grande'!J13</f>
        <v>0</v>
      </c>
      <c r="K269">
        <f>'[1]SCC x Porte = Grande'!K13</f>
        <v>0</v>
      </c>
      <c r="L269">
        <f t="shared" si="8"/>
        <v>0</v>
      </c>
      <c r="N269" s="1" t="s">
        <v>26</v>
      </c>
      <c r="O269">
        <f>+B269/'Total x Ano'!$J$30</f>
        <v>0</v>
      </c>
      <c r="P269">
        <f>+C269/'Total x Ano'!$J$30</f>
        <v>0</v>
      </c>
      <c r="Q269">
        <f>+D269/'Total x Ano'!$J$30</f>
        <v>0</v>
      </c>
      <c r="R269">
        <f>+E269/'Total x Ano'!$J$30</f>
        <v>0</v>
      </c>
      <c r="S269">
        <f>+F269/'Total x Ano'!$J$30</f>
        <v>0</v>
      </c>
      <c r="T269">
        <f>+G269/'Total x Ano'!$J$30</f>
        <v>0</v>
      </c>
      <c r="U269">
        <f>+H269/'Total x Ano'!$J$30</f>
        <v>0</v>
      </c>
      <c r="V269">
        <f>+I269/'Total x Ano'!$J$30</f>
        <v>0</v>
      </c>
      <c r="W269">
        <f>+J269/'Total x Ano'!$J$30</f>
        <v>0</v>
      </c>
      <c r="X269">
        <f>+K269/'Total x Ano'!$J$30</f>
        <v>0</v>
      </c>
      <c r="Y269">
        <f>+L269/'Total x Ano'!$J$30</f>
        <v>0</v>
      </c>
    </row>
    <row r="270" spans="1:25" x14ac:dyDescent="0.25">
      <c r="A270" s="1" t="s">
        <v>25</v>
      </c>
      <c r="B270">
        <f>'[1]SCC x Porte = Grande'!B14</f>
        <v>0</v>
      </c>
      <c r="C270">
        <f>'[1]SCC x Porte = Grande'!C14</f>
        <v>0</v>
      </c>
      <c r="D270">
        <f>'[1]SCC x Porte = Grande'!D14</f>
        <v>0</v>
      </c>
      <c r="E270">
        <f>'[1]SCC x Porte = Grande'!E14</f>
        <v>0</v>
      </c>
      <c r="F270">
        <f>'[1]SCC x Porte = Grande'!F14</f>
        <v>0</v>
      </c>
      <c r="G270">
        <f>'[1]SCC x Porte = Grande'!G14</f>
        <v>0</v>
      </c>
      <c r="H270">
        <f>'[1]SCC x Porte = Grande'!H14</f>
        <v>1</v>
      </c>
      <c r="I270">
        <f>'[1]SCC x Porte = Grande'!I14</f>
        <v>0</v>
      </c>
      <c r="J270">
        <f>'[1]SCC x Porte = Grande'!J14</f>
        <v>0</v>
      </c>
      <c r="K270">
        <f>'[1]SCC x Porte = Grande'!K14</f>
        <v>0</v>
      </c>
      <c r="L270">
        <f t="shared" si="8"/>
        <v>1</v>
      </c>
      <c r="N270" s="1" t="s">
        <v>25</v>
      </c>
      <c r="O270">
        <f>+B270/'Total x Ano'!$J$30</f>
        <v>0</v>
      </c>
      <c r="P270">
        <f>+C270/'Total x Ano'!$J$30</f>
        <v>0</v>
      </c>
      <c r="Q270">
        <f>+D270/'Total x Ano'!$J$30</f>
        <v>0</v>
      </c>
      <c r="R270">
        <f>+E270/'Total x Ano'!$J$30</f>
        <v>0</v>
      </c>
      <c r="S270">
        <f>+F270/'Total x Ano'!$J$30</f>
        <v>0</v>
      </c>
      <c r="T270">
        <f>+G270/'Total x Ano'!$J$30</f>
        <v>0</v>
      </c>
      <c r="U270">
        <f>+H270/'Total x Ano'!$J$30</f>
        <v>9.3024986511376951E-6</v>
      </c>
      <c r="V270">
        <f>+I270/'Total x Ano'!$J$30</f>
        <v>0</v>
      </c>
      <c r="W270">
        <f>+J270/'Total x Ano'!$J$30</f>
        <v>0</v>
      </c>
      <c r="X270">
        <f>+K270/'Total x Ano'!$J$30</f>
        <v>0</v>
      </c>
      <c r="Y270">
        <f>+L270/'Total x Ano'!$J$30</f>
        <v>9.3024986511376951E-6</v>
      </c>
    </row>
    <row r="271" spans="1:25" x14ac:dyDescent="0.25">
      <c r="A271" s="1" t="s">
        <v>24</v>
      </c>
      <c r="B271">
        <f>'[1]SCC x Porte = Grande'!B15</f>
        <v>0</v>
      </c>
      <c r="C271">
        <f>'[1]SCC x Porte = Grande'!C15</f>
        <v>0</v>
      </c>
      <c r="D271">
        <f>'[1]SCC x Porte = Grande'!D15</f>
        <v>0</v>
      </c>
      <c r="E271">
        <f>'[1]SCC x Porte = Grande'!E15</f>
        <v>0</v>
      </c>
      <c r="F271">
        <f>'[1]SCC x Porte = Grande'!F15</f>
        <v>0</v>
      </c>
      <c r="G271">
        <f>'[1]SCC x Porte = Grande'!G15</f>
        <v>0</v>
      </c>
      <c r="H271">
        <f>'[1]SCC x Porte = Grande'!H15</f>
        <v>0</v>
      </c>
      <c r="I271">
        <f>'[1]SCC x Porte = Grande'!I15</f>
        <v>0</v>
      </c>
      <c r="J271">
        <f>'[1]SCC x Porte = Grande'!J15</f>
        <v>0</v>
      </c>
      <c r="K271">
        <f>'[1]SCC x Porte = Grande'!K15</f>
        <v>0</v>
      </c>
      <c r="L271">
        <f t="shared" si="8"/>
        <v>0</v>
      </c>
      <c r="N271" s="1" t="s">
        <v>24</v>
      </c>
      <c r="O271">
        <f>+B271/'Total x Ano'!$J$30</f>
        <v>0</v>
      </c>
      <c r="P271">
        <f>+C271/'Total x Ano'!$J$30</f>
        <v>0</v>
      </c>
      <c r="Q271">
        <f>+D271/'Total x Ano'!$J$30</f>
        <v>0</v>
      </c>
      <c r="R271">
        <f>+E271/'Total x Ano'!$J$30</f>
        <v>0</v>
      </c>
      <c r="S271">
        <f>+F271/'Total x Ano'!$J$30</f>
        <v>0</v>
      </c>
      <c r="T271">
        <f>+G271/'Total x Ano'!$J$30</f>
        <v>0</v>
      </c>
      <c r="U271">
        <f>+H271/'Total x Ano'!$J$30</f>
        <v>0</v>
      </c>
      <c r="V271">
        <f>+I271/'Total x Ano'!$J$30</f>
        <v>0</v>
      </c>
      <c r="W271">
        <f>+J271/'Total x Ano'!$J$30</f>
        <v>0</v>
      </c>
      <c r="X271">
        <f>+K271/'Total x Ano'!$J$30</f>
        <v>0</v>
      </c>
      <c r="Y271">
        <f>+L271/'Total x Ano'!$J$30</f>
        <v>0</v>
      </c>
    </row>
    <row r="272" spans="1:25" x14ac:dyDescent="0.25">
      <c r="A272" s="1" t="s">
        <v>23</v>
      </c>
      <c r="B272">
        <f>'[1]SCC x Porte = Grande'!B16</f>
        <v>0</v>
      </c>
      <c r="C272">
        <f>'[1]SCC x Porte = Grande'!C16</f>
        <v>0</v>
      </c>
      <c r="D272">
        <f>'[1]SCC x Porte = Grande'!D16</f>
        <v>0</v>
      </c>
      <c r="E272">
        <f>'[1]SCC x Porte = Grande'!E16</f>
        <v>0</v>
      </c>
      <c r="F272">
        <f>'[1]SCC x Porte = Grande'!F16</f>
        <v>0</v>
      </c>
      <c r="G272">
        <f>'[1]SCC x Porte = Grande'!G16</f>
        <v>0</v>
      </c>
      <c r="H272">
        <f>'[1]SCC x Porte = Grande'!H16</f>
        <v>0</v>
      </c>
      <c r="I272">
        <f>'[1]SCC x Porte = Grande'!I16</f>
        <v>0</v>
      </c>
      <c r="J272">
        <f>'[1]SCC x Porte = Grande'!J16</f>
        <v>0</v>
      </c>
      <c r="K272">
        <f>'[1]SCC x Porte = Grande'!K16</f>
        <v>0</v>
      </c>
      <c r="L272">
        <f t="shared" si="8"/>
        <v>0</v>
      </c>
      <c r="N272" s="1" t="s">
        <v>23</v>
      </c>
      <c r="O272">
        <f>+B272/'Total x Ano'!$J$30</f>
        <v>0</v>
      </c>
      <c r="P272">
        <f>+C272/'Total x Ano'!$J$30</f>
        <v>0</v>
      </c>
      <c r="Q272">
        <f>+D272/'Total x Ano'!$J$30</f>
        <v>0</v>
      </c>
      <c r="R272">
        <f>+E272/'Total x Ano'!$J$30</f>
        <v>0</v>
      </c>
      <c r="S272">
        <f>+F272/'Total x Ano'!$J$30</f>
        <v>0</v>
      </c>
      <c r="T272">
        <f>+G272/'Total x Ano'!$J$30</f>
        <v>0</v>
      </c>
      <c r="U272">
        <f>+H272/'Total x Ano'!$J$30</f>
        <v>0</v>
      </c>
      <c r="V272">
        <f>+I272/'Total x Ano'!$J$30</f>
        <v>0</v>
      </c>
      <c r="W272">
        <f>+J272/'Total x Ano'!$J$30</f>
        <v>0</v>
      </c>
      <c r="X272">
        <f>+K272/'Total x Ano'!$J$30</f>
        <v>0</v>
      </c>
      <c r="Y272">
        <f>+L272/'Total x Ano'!$J$30</f>
        <v>0</v>
      </c>
    </row>
    <row r="273" spans="1:25" x14ac:dyDescent="0.25">
      <c r="A273" s="1" t="s">
        <v>22</v>
      </c>
      <c r="B273">
        <f>'[1]SCC x Porte = Grande'!B17</f>
        <v>0</v>
      </c>
      <c r="C273">
        <f>'[1]SCC x Porte = Grande'!C17</f>
        <v>0</v>
      </c>
      <c r="D273">
        <f>'[1]SCC x Porte = Grande'!D17</f>
        <v>0</v>
      </c>
      <c r="E273">
        <f>'[1]SCC x Porte = Grande'!E17</f>
        <v>0</v>
      </c>
      <c r="F273">
        <f>'[1]SCC x Porte = Grande'!F17</f>
        <v>1</v>
      </c>
      <c r="G273">
        <f>'[1]SCC x Porte = Grande'!G17</f>
        <v>0</v>
      </c>
      <c r="H273">
        <f>'[1]SCC x Porte = Grande'!H17</f>
        <v>0</v>
      </c>
      <c r="I273">
        <f>'[1]SCC x Porte = Grande'!I17</f>
        <v>0</v>
      </c>
      <c r="J273">
        <f>'[1]SCC x Porte = Grande'!J17</f>
        <v>0</v>
      </c>
      <c r="K273">
        <f>'[1]SCC x Porte = Grande'!K17</f>
        <v>0</v>
      </c>
      <c r="L273">
        <f t="shared" si="8"/>
        <v>1</v>
      </c>
      <c r="N273" s="1" t="s">
        <v>22</v>
      </c>
      <c r="O273">
        <f>+B273/'Total x Ano'!$J$30</f>
        <v>0</v>
      </c>
      <c r="P273">
        <f>+C273/'Total x Ano'!$J$30</f>
        <v>0</v>
      </c>
      <c r="Q273">
        <f>+D273/'Total x Ano'!$J$30</f>
        <v>0</v>
      </c>
      <c r="R273">
        <f>+E273/'Total x Ano'!$J$30</f>
        <v>0</v>
      </c>
      <c r="S273">
        <f>+F273/'Total x Ano'!$J$30</f>
        <v>9.3024986511376951E-6</v>
      </c>
      <c r="T273">
        <f>+G273/'Total x Ano'!$J$30</f>
        <v>0</v>
      </c>
      <c r="U273">
        <f>+H273/'Total x Ano'!$J$30</f>
        <v>0</v>
      </c>
      <c r="V273">
        <f>+I273/'Total x Ano'!$J$30</f>
        <v>0</v>
      </c>
      <c r="W273">
        <f>+J273/'Total x Ano'!$J$30</f>
        <v>0</v>
      </c>
      <c r="X273">
        <f>+K273/'Total x Ano'!$J$30</f>
        <v>0</v>
      </c>
      <c r="Y273">
        <f>+L273/'Total x Ano'!$J$30</f>
        <v>9.3024986511376951E-6</v>
      </c>
    </row>
    <row r="274" spans="1:25" x14ac:dyDescent="0.25">
      <c r="A274" s="1" t="s">
        <v>21</v>
      </c>
      <c r="B274">
        <f>'[1]SCC x Porte = Grande'!B18</f>
        <v>0</v>
      </c>
      <c r="C274">
        <f>'[1]SCC x Porte = Grande'!C18</f>
        <v>0</v>
      </c>
      <c r="D274">
        <f>'[1]SCC x Porte = Grande'!D18</f>
        <v>0</v>
      </c>
      <c r="E274">
        <f>'[1]SCC x Porte = Grande'!E18</f>
        <v>0</v>
      </c>
      <c r="F274">
        <f>'[1]SCC x Porte = Grande'!F18</f>
        <v>0</v>
      </c>
      <c r="G274">
        <f>'[1]SCC x Porte = Grande'!G18</f>
        <v>0</v>
      </c>
      <c r="H274">
        <f>'[1]SCC x Porte = Grande'!H18</f>
        <v>0</v>
      </c>
      <c r="I274">
        <f>'[1]SCC x Porte = Grande'!I18</f>
        <v>0</v>
      </c>
      <c r="J274">
        <f>'[1]SCC x Porte = Grande'!J18</f>
        <v>0</v>
      </c>
      <c r="K274">
        <f>'[1]SCC x Porte = Grande'!K18</f>
        <v>0</v>
      </c>
      <c r="L274">
        <f t="shared" si="8"/>
        <v>0</v>
      </c>
      <c r="N274" s="1" t="s">
        <v>21</v>
      </c>
      <c r="O274">
        <f>+B274/'Total x Ano'!$J$30</f>
        <v>0</v>
      </c>
      <c r="P274">
        <f>+C274/'Total x Ano'!$J$30</f>
        <v>0</v>
      </c>
      <c r="Q274">
        <f>+D274/'Total x Ano'!$J$30</f>
        <v>0</v>
      </c>
      <c r="R274">
        <f>+E274/'Total x Ano'!$J$30</f>
        <v>0</v>
      </c>
      <c r="S274">
        <f>+F274/'Total x Ano'!$J$30</f>
        <v>0</v>
      </c>
      <c r="T274">
        <f>+G274/'Total x Ano'!$J$30</f>
        <v>0</v>
      </c>
      <c r="U274">
        <f>+H274/'Total x Ano'!$J$30</f>
        <v>0</v>
      </c>
      <c r="V274">
        <f>+I274/'Total x Ano'!$J$30</f>
        <v>0</v>
      </c>
      <c r="W274">
        <f>+J274/'Total x Ano'!$J$30</f>
        <v>0</v>
      </c>
      <c r="X274">
        <f>+K274/'Total x Ano'!$J$30</f>
        <v>0</v>
      </c>
      <c r="Y274">
        <f>+L274/'Total x Ano'!$J$30</f>
        <v>0</v>
      </c>
    </row>
    <row r="275" spans="1:25" x14ac:dyDescent="0.25">
      <c r="A275" s="1" t="s">
        <v>20</v>
      </c>
      <c r="B275">
        <f>'[1]SCC x Porte = Grande'!B19</f>
        <v>0</v>
      </c>
      <c r="C275">
        <f>'[1]SCC x Porte = Grande'!C19</f>
        <v>0</v>
      </c>
      <c r="D275">
        <f>'[1]SCC x Porte = Grande'!D19</f>
        <v>0</v>
      </c>
      <c r="E275">
        <f>'[1]SCC x Porte = Grande'!E19</f>
        <v>0</v>
      </c>
      <c r="F275">
        <f>'[1]SCC x Porte = Grande'!F19</f>
        <v>0</v>
      </c>
      <c r="G275">
        <f>'[1]SCC x Porte = Grande'!G19</f>
        <v>0</v>
      </c>
      <c r="H275">
        <f>'[1]SCC x Porte = Grande'!H19</f>
        <v>0</v>
      </c>
      <c r="I275">
        <f>'[1]SCC x Porte = Grande'!I19</f>
        <v>0</v>
      </c>
      <c r="J275">
        <f>'[1]SCC x Porte = Grande'!J19</f>
        <v>0</v>
      </c>
      <c r="K275">
        <f>'[1]SCC x Porte = Grande'!K19</f>
        <v>0</v>
      </c>
      <c r="L275">
        <f t="shared" si="8"/>
        <v>0</v>
      </c>
      <c r="N275" s="1" t="s">
        <v>20</v>
      </c>
      <c r="O275">
        <f>+B275/'Total x Ano'!$J$30</f>
        <v>0</v>
      </c>
      <c r="P275">
        <f>+C275/'Total x Ano'!$J$30</f>
        <v>0</v>
      </c>
      <c r="Q275">
        <f>+D275/'Total x Ano'!$J$30</f>
        <v>0</v>
      </c>
      <c r="R275">
        <f>+E275/'Total x Ano'!$J$30</f>
        <v>0</v>
      </c>
      <c r="S275">
        <f>+F275/'Total x Ano'!$J$30</f>
        <v>0</v>
      </c>
      <c r="T275">
        <f>+G275/'Total x Ano'!$J$30</f>
        <v>0</v>
      </c>
      <c r="U275">
        <f>+H275/'Total x Ano'!$J$30</f>
        <v>0</v>
      </c>
      <c r="V275">
        <f>+I275/'Total x Ano'!$J$30</f>
        <v>0</v>
      </c>
      <c r="W275">
        <f>+J275/'Total x Ano'!$J$30</f>
        <v>0</v>
      </c>
      <c r="X275">
        <f>+K275/'Total x Ano'!$J$30</f>
        <v>0</v>
      </c>
      <c r="Y275">
        <f>+L275/'Total x Ano'!$J$30</f>
        <v>0</v>
      </c>
    </row>
    <row r="276" spans="1:25" x14ac:dyDescent="0.25">
      <c r="A276" s="1" t="s">
        <v>19</v>
      </c>
      <c r="B276">
        <f>'[1]SCC x Porte = Grande'!B20</f>
        <v>0</v>
      </c>
      <c r="C276">
        <f>'[1]SCC x Porte = Grande'!C20</f>
        <v>1</v>
      </c>
      <c r="D276">
        <f>'[1]SCC x Porte = Grande'!D20</f>
        <v>1</v>
      </c>
      <c r="E276">
        <f>'[1]SCC x Porte = Grande'!E20</f>
        <v>0</v>
      </c>
      <c r="F276">
        <f>'[1]SCC x Porte = Grande'!F20</f>
        <v>1</v>
      </c>
      <c r="G276">
        <f>'[1]SCC x Porte = Grande'!G20</f>
        <v>0</v>
      </c>
      <c r="H276">
        <f>'[1]SCC x Porte = Grande'!H20</f>
        <v>0</v>
      </c>
      <c r="I276">
        <f>'[1]SCC x Porte = Grande'!I20</f>
        <v>0</v>
      </c>
      <c r="J276">
        <f>'[1]SCC x Porte = Grande'!J20</f>
        <v>0</v>
      </c>
      <c r="K276">
        <f>'[1]SCC x Porte = Grande'!K20</f>
        <v>0</v>
      </c>
      <c r="L276">
        <f t="shared" si="8"/>
        <v>3</v>
      </c>
      <c r="N276" s="1" t="s">
        <v>19</v>
      </c>
      <c r="O276">
        <f>+B276/'Total x Ano'!$J$30</f>
        <v>0</v>
      </c>
      <c r="P276">
        <f>+C276/'Total x Ano'!$J$30</f>
        <v>9.3024986511376951E-6</v>
      </c>
      <c r="Q276">
        <f>+D276/'Total x Ano'!$J$30</f>
        <v>9.3024986511376951E-6</v>
      </c>
      <c r="R276">
        <f>+E276/'Total x Ano'!$J$30</f>
        <v>0</v>
      </c>
      <c r="S276">
        <f>+F276/'Total x Ano'!$J$30</f>
        <v>9.3024986511376951E-6</v>
      </c>
      <c r="T276">
        <f>+G276/'Total x Ano'!$J$30</f>
        <v>0</v>
      </c>
      <c r="U276">
        <f>+H276/'Total x Ano'!$J$30</f>
        <v>0</v>
      </c>
      <c r="V276">
        <f>+I276/'Total x Ano'!$J$30</f>
        <v>0</v>
      </c>
      <c r="W276">
        <f>+J276/'Total x Ano'!$J$30</f>
        <v>0</v>
      </c>
      <c r="X276">
        <f>+K276/'Total x Ano'!$J$30</f>
        <v>0</v>
      </c>
      <c r="Y276">
        <f>+L276/'Total x Ano'!$J$30</f>
        <v>2.7907495953413085E-5</v>
      </c>
    </row>
    <row r="277" spans="1:25" x14ac:dyDescent="0.25">
      <c r="A277" s="1" t="s">
        <v>18</v>
      </c>
      <c r="B277">
        <f>'[1]SCC x Porte = Grande'!B21</f>
        <v>0</v>
      </c>
      <c r="C277">
        <f>'[1]SCC x Porte = Grande'!C21</f>
        <v>1</v>
      </c>
      <c r="D277">
        <f>'[1]SCC x Porte = Grande'!D21</f>
        <v>0</v>
      </c>
      <c r="E277">
        <f>'[1]SCC x Porte = Grande'!E21</f>
        <v>0</v>
      </c>
      <c r="F277">
        <f>'[1]SCC x Porte = Grande'!F21</f>
        <v>2</v>
      </c>
      <c r="G277">
        <f>'[1]SCC x Porte = Grande'!G21</f>
        <v>0</v>
      </c>
      <c r="H277">
        <f>'[1]SCC x Porte = Grande'!H21</f>
        <v>0</v>
      </c>
      <c r="I277">
        <f>'[1]SCC x Porte = Grande'!I21</f>
        <v>0</v>
      </c>
      <c r="J277">
        <f>'[1]SCC x Porte = Grande'!J21</f>
        <v>0</v>
      </c>
      <c r="K277">
        <f>'[1]SCC x Porte = Grande'!K21</f>
        <v>0</v>
      </c>
      <c r="L277">
        <f t="shared" si="8"/>
        <v>3</v>
      </c>
      <c r="N277" s="1" t="s">
        <v>18</v>
      </c>
      <c r="O277">
        <f>+B277/'Total x Ano'!$J$30</f>
        <v>0</v>
      </c>
      <c r="P277">
        <f>+C277/'Total x Ano'!$J$30</f>
        <v>9.3024986511376951E-6</v>
      </c>
      <c r="Q277">
        <f>+D277/'Total x Ano'!$J$30</f>
        <v>0</v>
      </c>
      <c r="R277">
        <f>+E277/'Total x Ano'!$J$30</f>
        <v>0</v>
      </c>
      <c r="S277">
        <f>+F277/'Total x Ano'!$J$30</f>
        <v>1.860499730227539E-5</v>
      </c>
      <c r="T277">
        <f>+G277/'Total x Ano'!$J$30</f>
        <v>0</v>
      </c>
      <c r="U277">
        <f>+H277/'Total x Ano'!$J$30</f>
        <v>0</v>
      </c>
      <c r="V277">
        <f>+I277/'Total x Ano'!$J$30</f>
        <v>0</v>
      </c>
      <c r="W277">
        <f>+J277/'Total x Ano'!$J$30</f>
        <v>0</v>
      </c>
      <c r="X277">
        <f>+K277/'Total x Ano'!$J$30</f>
        <v>0</v>
      </c>
      <c r="Y277">
        <f>+L277/'Total x Ano'!$J$30</f>
        <v>2.7907495953413085E-5</v>
      </c>
    </row>
    <row r="278" spans="1:25" x14ac:dyDescent="0.25">
      <c r="A278" s="1" t="s">
        <v>17</v>
      </c>
      <c r="B278">
        <f>'[1]SCC x Porte = Grande'!B22</f>
        <v>0</v>
      </c>
      <c r="C278">
        <f>'[1]SCC x Porte = Grande'!C22</f>
        <v>0</v>
      </c>
      <c r="D278">
        <f>'[1]SCC x Porte = Grande'!D22</f>
        <v>0</v>
      </c>
      <c r="E278">
        <f>'[1]SCC x Porte = Grande'!E22</f>
        <v>0</v>
      </c>
      <c r="F278">
        <f>'[1]SCC x Porte = Grande'!F22</f>
        <v>2</v>
      </c>
      <c r="G278">
        <f>'[1]SCC x Porte = Grande'!G22</f>
        <v>0</v>
      </c>
      <c r="H278">
        <f>'[1]SCC x Porte = Grande'!H22</f>
        <v>0</v>
      </c>
      <c r="I278">
        <f>'[1]SCC x Porte = Grande'!I22</f>
        <v>0</v>
      </c>
      <c r="J278">
        <f>'[1]SCC x Porte = Grande'!J22</f>
        <v>0</v>
      </c>
      <c r="K278">
        <f>'[1]SCC x Porte = Grande'!K22</f>
        <v>0</v>
      </c>
      <c r="L278">
        <f t="shared" si="8"/>
        <v>2</v>
      </c>
      <c r="N278" s="1" t="s">
        <v>17</v>
      </c>
      <c r="O278">
        <f>+B278/'Total x Ano'!$J$30</f>
        <v>0</v>
      </c>
      <c r="P278">
        <f>+C278/'Total x Ano'!$J$30</f>
        <v>0</v>
      </c>
      <c r="Q278">
        <f>+D278/'Total x Ano'!$J$30</f>
        <v>0</v>
      </c>
      <c r="R278">
        <f>+E278/'Total x Ano'!$J$30</f>
        <v>0</v>
      </c>
      <c r="S278">
        <f>+F278/'Total x Ano'!$J$30</f>
        <v>1.860499730227539E-5</v>
      </c>
      <c r="T278">
        <f>+G278/'Total x Ano'!$J$30</f>
        <v>0</v>
      </c>
      <c r="U278">
        <f>+H278/'Total x Ano'!$J$30</f>
        <v>0</v>
      </c>
      <c r="V278">
        <f>+I278/'Total x Ano'!$J$30</f>
        <v>0</v>
      </c>
      <c r="W278">
        <f>+J278/'Total x Ano'!$J$30</f>
        <v>0</v>
      </c>
      <c r="X278">
        <f>+K278/'Total x Ano'!$J$30</f>
        <v>0</v>
      </c>
      <c r="Y278">
        <f>+L278/'Total x Ano'!$J$30</f>
        <v>1.860499730227539E-5</v>
      </c>
    </row>
    <row r="279" spans="1:25" x14ac:dyDescent="0.25">
      <c r="A279" s="1" t="s">
        <v>16</v>
      </c>
      <c r="B279">
        <f>'[1]SCC x Porte = Grande'!B23</f>
        <v>1</v>
      </c>
      <c r="C279">
        <f>'[1]SCC x Porte = Grande'!C23</f>
        <v>0</v>
      </c>
      <c r="D279">
        <f>'[1]SCC x Porte = Grande'!D23</f>
        <v>4</v>
      </c>
      <c r="E279">
        <f>'[1]SCC x Porte = Grande'!E23</f>
        <v>0</v>
      </c>
      <c r="F279">
        <f>'[1]SCC x Porte = Grande'!F23</f>
        <v>2</v>
      </c>
      <c r="G279">
        <f>'[1]SCC x Porte = Grande'!G23</f>
        <v>0</v>
      </c>
      <c r="H279">
        <f>'[1]SCC x Porte = Grande'!H23</f>
        <v>0</v>
      </c>
      <c r="I279">
        <f>'[1]SCC x Porte = Grande'!I23</f>
        <v>0</v>
      </c>
      <c r="J279">
        <f>'[1]SCC x Porte = Grande'!J23</f>
        <v>0</v>
      </c>
      <c r="K279">
        <f>'[1]SCC x Porte = Grande'!K23</f>
        <v>0</v>
      </c>
      <c r="L279">
        <f t="shared" si="8"/>
        <v>7</v>
      </c>
      <c r="N279" s="1" t="s">
        <v>16</v>
      </c>
      <c r="O279">
        <f>+B279/'Total x Ano'!$J$30</f>
        <v>9.3024986511376951E-6</v>
      </c>
      <c r="P279">
        <f>+C279/'Total x Ano'!$J$30</f>
        <v>0</v>
      </c>
      <c r="Q279">
        <f>+D279/'Total x Ano'!$J$30</f>
        <v>3.720999460455078E-5</v>
      </c>
      <c r="R279">
        <f>+E279/'Total x Ano'!$J$30</f>
        <v>0</v>
      </c>
      <c r="S279">
        <f>+F279/'Total x Ano'!$J$30</f>
        <v>1.860499730227539E-5</v>
      </c>
      <c r="T279">
        <f>+G279/'Total x Ano'!$J$30</f>
        <v>0</v>
      </c>
      <c r="U279">
        <f>+H279/'Total x Ano'!$J$30</f>
        <v>0</v>
      </c>
      <c r="V279">
        <f>+I279/'Total x Ano'!$J$30</f>
        <v>0</v>
      </c>
      <c r="W279">
        <f>+J279/'Total x Ano'!$J$30</f>
        <v>0</v>
      </c>
      <c r="X279">
        <f>+K279/'Total x Ano'!$J$30</f>
        <v>0</v>
      </c>
      <c r="Y279">
        <f>+L279/'Total x Ano'!$J$30</f>
        <v>6.5117490557963873E-5</v>
      </c>
    </row>
    <row r="280" spans="1:25" x14ac:dyDescent="0.25">
      <c r="A280" s="1" t="s">
        <v>15</v>
      </c>
      <c r="B280">
        <f>'[1]SCC x Porte = Grande'!B24</f>
        <v>2</v>
      </c>
      <c r="C280">
        <f>'[1]SCC x Porte = Grande'!C24</f>
        <v>3</v>
      </c>
      <c r="D280">
        <f>'[1]SCC x Porte = Grande'!D24</f>
        <v>9</v>
      </c>
      <c r="E280">
        <f>'[1]SCC x Porte = Grande'!E24</f>
        <v>5</v>
      </c>
      <c r="F280">
        <f>'[1]SCC x Porte = Grande'!F24</f>
        <v>11</v>
      </c>
      <c r="G280">
        <f>'[1]SCC x Porte = Grande'!G24</f>
        <v>3</v>
      </c>
      <c r="H280">
        <f>'[1]SCC x Porte = Grande'!H24</f>
        <v>3</v>
      </c>
      <c r="I280">
        <f>'[1]SCC x Porte = Grande'!I24</f>
        <v>0</v>
      </c>
      <c r="J280">
        <f>'[1]SCC x Porte = Grande'!J24</f>
        <v>0</v>
      </c>
      <c r="K280">
        <f>'[1]SCC x Porte = Grande'!K24</f>
        <v>7</v>
      </c>
      <c r="L280">
        <f t="shared" si="8"/>
        <v>43</v>
      </c>
      <c r="N280" s="1" t="s">
        <v>15</v>
      </c>
      <c r="O280">
        <f>+B280/'Total x Ano'!$J$30</f>
        <v>1.860499730227539E-5</v>
      </c>
      <c r="P280">
        <f>+C280/'Total x Ano'!$J$30</f>
        <v>2.7907495953413085E-5</v>
      </c>
      <c r="Q280">
        <f>+D280/'Total x Ano'!$J$30</f>
        <v>8.3722487860239263E-5</v>
      </c>
      <c r="R280">
        <f>+E280/'Total x Ano'!$J$30</f>
        <v>4.6512493255688476E-5</v>
      </c>
      <c r="S280">
        <f>+F280/'Total x Ano'!$J$30</f>
        <v>1.0232748516251465E-4</v>
      </c>
      <c r="T280">
        <f>+G280/'Total x Ano'!$J$30</f>
        <v>2.7907495953413085E-5</v>
      </c>
      <c r="U280">
        <f>+H280/'Total x Ano'!$J$30</f>
        <v>2.7907495953413085E-5</v>
      </c>
      <c r="V280">
        <f>+I280/'Total x Ano'!$J$30</f>
        <v>0</v>
      </c>
      <c r="W280">
        <f>+J280/'Total x Ano'!$J$30</f>
        <v>0</v>
      </c>
      <c r="X280">
        <f>+K280/'Total x Ano'!$J$30</f>
        <v>6.5117490557963873E-5</v>
      </c>
      <c r="Y280">
        <f>+L280/'Total x Ano'!$J$30</f>
        <v>4.0000744199892088E-4</v>
      </c>
    </row>
    <row r="281" spans="1:25" x14ac:dyDescent="0.25">
      <c r="A281" s="1" t="s">
        <v>14</v>
      </c>
      <c r="B281">
        <f>'[1]SCC x Porte = Grande'!B25</f>
        <v>0</v>
      </c>
      <c r="C281">
        <f>'[1]SCC x Porte = Grande'!C25</f>
        <v>0</v>
      </c>
      <c r="D281">
        <f>'[1]SCC x Porte = Grande'!D25</f>
        <v>1</v>
      </c>
      <c r="E281">
        <f>'[1]SCC x Porte = Grande'!E25</f>
        <v>0</v>
      </c>
      <c r="F281">
        <f>'[1]SCC x Porte = Grande'!F25</f>
        <v>3</v>
      </c>
      <c r="G281">
        <f>'[1]SCC x Porte = Grande'!G25</f>
        <v>0</v>
      </c>
      <c r="H281">
        <f>'[1]SCC x Porte = Grande'!H25</f>
        <v>0</v>
      </c>
      <c r="I281">
        <f>'[1]SCC x Porte = Grande'!I25</f>
        <v>0</v>
      </c>
      <c r="J281">
        <f>'[1]SCC x Porte = Grande'!J25</f>
        <v>0</v>
      </c>
      <c r="K281">
        <f>'[1]SCC x Porte = Grande'!K25</f>
        <v>0</v>
      </c>
      <c r="L281">
        <f t="shared" si="8"/>
        <v>4</v>
      </c>
      <c r="N281" s="1" t="s">
        <v>14</v>
      </c>
      <c r="O281">
        <f>+B281/'Total x Ano'!$J$30</f>
        <v>0</v>
      </c>
      <c r="P281">
        <f>+C281/'Total x Ano'!$J$30</f>
        <v>0</v>
      </c>
      <c r="Q281">
        <f>+D281/'Total x Ano'!$J$30</f>
        <v>9.3024986511376951E-6</v>
      </c>
      <c r="R281">
        <f>+E281/'Total x Ano'!$J$30</f>
        <v>0</v>
      </c>
      <c r="S281">
        <f>+F281/'Total x Ano'!$J$30</f>
        <v>2.7907495953413085E-5</v>
      </c>
      <c r="T281">
        <f>+G281/'Total x Ano'!$J$30</f>
        <v>0</v>
      </c>
      <c r="U281">
        <f>+H281/'Total x Ano'!$J$30</f>
        <v>0</v>
      </c>
      <c r="V281">
        <f>+I281/'Total x Ano'!$J$30</f>
        <v>0</v>
      </c>
      <c r="W281">
        <f>+J281/'Total x Ano'!$J$30</f>
        <v>0</v>
      </c>
      <c r="X281">
        <f>+K281/'Total x Ano'!$J$30</f>
        <v>0</v>
      </c>
      <c r="Y281">
        <f>+L281/'Total x Ano'!$J$30</f>
        <v>3.720999460455078E-5</v>
      </c>
    </row>
    <row r="282" spans="1:25" x14ac:dyDescent="0.25">
      <c r="A282" s="1" t="s">
        <v>13</v>
      </c>
      <c r="B282">
        <f>'[1]SCC x Porte = Grande'!B26</f>
        <v>0</v>
      </c>
      <c r="C282">
        <f>'[1]SCC x Porte = Grande'!C26</f>
        <v>0</v>
      </c>
      <c r="D282">
        <f>'[1]SCC x Porte = Grande'!D26</f>
        <v>0</v>
      </c>
      <c r="E282">
        <f>'[1]SCC x Porte = Grande'!E26</f>
        <v>0</v>
      </c>
      <c r="F282">
        <f>'[1]SCC x Porte = Grande'!F26</f>
        <v>0</v>
      </c>
      <c r="G282">
        <f>'[1]SCC x Porte = Grande'!G26</f>
        <v>0</v>
      </c>
      <c r="H282">
        <f>'[1]SCC x Porte = Grande'!H26</f>
        <v>1</v>
      </c>
      <c r="I282">
        <f>'[1]SCC x Porte = Grande'!I26</f>
        <v>0</v>
      </c>
      <c r="J282">
        <f>'[1]SCC x Porte = Grande'!J26</f>
        <v>0</v>
      </c>
      <c r="K282">
        <f>'[1]SCC x Porte = Grande'!K26</f>
        <v>0</v>
      </c>
      <c r="L282">
        <f t="shared" si="8"/>
        <v>1</v>
      </c>
      <c r="N282" s="1" t="s">
        <v>13</v>
      </c>
      <c r="O282">
        <f>+B282/'Total x Ano'!$J$30</f>
        <v>0</v>
      </c>
      <c r="P282">
        <f>+C282/'Total x Ano'!$J$30</f>
        <v>0</v>
      </c>
      <c r="Q282">
        <f>+D282/'Total x Ano'!$J$30</f>
        <v>0</v>
      </c>
      <c r="R282">
        <f>+E282/'Total x Ano'!$J$30</f>
        <v>0</v>
      </c>
      <c r="S282">
        <f>+F282/'Total x Ano'!$J$30</f>
        <v>0</v>
      </c>
      <c r="T282">
        <f>+G282/'Total x Ano'!$J$30</f>
        <v>0</v>
      </c>
      <c r="U282">
        <f>+H282/'Total x Ano'!$J$30</f>
        <v>9.3024986511376951E-6</v>
      </c>
      <c r="V282">
        <f>+I282/'Total x Ano'!$J$30</f>
        <v>0</v>
      </c>
      <c r="W282">
        <f>+J282/'Total x Ano'!$J$30</f>
        <v>0</v>
      </c>
      <c r="X282">
        <f>+K282/'Total x Ano'!$J$30</f>
        <v>0</v>
      </c>
      <c r="Y282">
        <f>+L282/'Total x Ano'!$J$30</f>
        <v>9.3024986511376951E-6</v>
      </c>
    </row>
    <row r="283" spans="1:25" x14ac:dyDescent="0.25">
      <c r="A283" s="1" t="s">
        <v>12</v>
      </c>
      <c r="B283">
        <f>'[1]SCC x Porte = Grande'!B27</f>
        <v>0</v>
      </c>
      <c r="C283">
        <f>'[1]SCC x Porte = Grande'!C27</f>
        <v>0</v>
      </c>
      <c r="D283">
        <f>'[1]SCC x Porte = Grande'!D27</f>
        <v>0</v>
      </c>
      <c r="E283">
        <f>'[1]SCC x Porte = Grande'!E27</f>
        <v>0</v>
      </c>
      <c r="F283">
        <f>'[1]SCC x Porte = Grande'!F27</f>
        <v>2</v>
      </c>
      <c r="G283">
        <f>'[1]SCC x Porte = Grande'!G27</f>
        <v>0</v>
      </c>
      <c r="H283">
        <f>'[1]SCC x Porte = Grande'!H27</f>
        <v>0</v>
      </c>
      <c r="I283">
        <f>'[1]SCC x Porte = Grande'!I27</f>
        <v>0</v>
      </c>
      <c r="J283">
        <f>'[1]SCC x Porte = Grande'!J27</f>
        <v>0</v>
      </c>
      <c r="K283">
        <f>'[1]SCC x Porte = Grande'!K27</f>
        <v>0</v>
      </c>
      <c r="L283">
        <f t="shared" si="8"/>
        <v>2</v>
      </c>
      <c r="N283" s="1" t="s">
        <v>12</v>
      </c>
      <c r="O283">
        <f>+B283/'Total x Ano'!$J$30</f>
        <v>0</v>
      </c>
      <c r="P283">
        <f>+C283/'Total x Ano'!$J$30</f>
        <v>0</v>
      </c>
      <c r="Q283">
        <f>+D283/'Total x Ano'!$J$30</f>
        <v>0</v>
      </c>
      <c r="R283">
        <f>+E283/'Total x Ano'!$J$30</f>
        <v>0</v>
      </c>
      <c r="S283">
        <f>+F283/'Total x Ano'!$J$30</f>
        <v>1.860499730227539E-5</v>
      </c>
      <c r="T283">
        <f>+G283/'Total x Ano'!$J$30</f>
        <v>0</v>
      </c>
      <c r="U283">
        <f>+H283/'Total x Ano'!$J$30</f>
        <v>0</v>
      </c>
      <c r="V283">
        <f>+I283/'Total x Ano'!$J$30</f>
        <v>0</v>
      </c>
      <c r="W283">
        <f>+J283/'Total x Ano'!$J$30</f>
        <v>0</v>
      </c>
      <c r="X283">
        <f>+K283/'Total x Ano'!$J$30</f>
        <v>0</v>
      </c>
      <c r="Y283">
        <f>+L283/'Total x Ano'!$J$30</f>
        <v>1.860499730227539E-5</v>
      </c>
    </row>
    <row r="284" spans="1:25" x14ac:dyDescent="0.25">
      <c r="A284" s="1" t="s">
        <v>11</v>
      </c>
      <c r="B284">
        <f>'[1]SCC x Porte = Grande'!B28</f>
        <v>0</v>
      </c>
      <c r="C284">
        <f>'[1]SCC x Porte = Grande'!C28</f>
        <v>0</v>
      </c>
      <c r="D284">
        <f>'[1]SCC x Porte = Grande'!D28</f>
        <v>0</v>
      </c>
      <c r="E284">
        <f>'[1]SCC x Porte = Grande'!E28</f>
        <v>0</v>
      </c>
      <c r="F284">
        <f>'[1]SCC x Porte = Grande'!F28</f>
        <v>0</v>
      </c>
      <c r="G284">
        <f>'[1]SCC x Porte = Grande'!G28</f>
        <v>0</v>
      </c>
      <c r="H284">
        <f>'[1]SCC x Porte = Grande'!H28</f>
        <v>0</v>
      </c>
      <c r="I284">
        <f>'[1]SCC x Porte = Grande'!I28</f>
        <v>0</v>
      </c>
      <c r="J284">
        <f>'[1]SCC x Porte = Grande'!J28</f>
        <v>0</v>
      </c>
      <c r="K284">
        <f>'[1]SCC x Porte = Grande'!K28</f>
        <v>0</v>
      </c>
      <c r="L284">
        <f t="shared" si="8"/>
        <v>0</v>
      </c>
      <c r="N284" s="1" t="s">
        <v>11</v>
      </c>
      <c r="O284">
        <f>+B284/'Total x Ano'!$J$30</f>
        <v>0</v>
      </c>
      <c r="P284">
        <f>+C284/'Total x Ano'!$J$30</f>
        <v>0</v>
      </c>
      <c r="Q284">
        <f>+D284/'Total x Ano'!$J$30</f>
        <v>0</v>
      </c>
      <c r="R284">
        <f>+E284/'Total x Ano'!$J$30</f>
        <v>0</v>
      </c>
      <c r="S284">
        <f>+F284/'Total x Ano'!$J$30</f>
        <v>0</v>
      </c>
      <c r="T284">
        <f>+G284/'Total x Ano'!$J$30</f>
        <v>0</v>
      </c>
      <c r="U284">
        <f>+H284/'Total x Ano'!$J$30</f>
        <v>0</v>
      </c>
      <c r="V284">
        <f>+I284/'Total x Ano'!$J$30</f>
        <v>0</v>
      </c>
      <c r="W284">
        <f>+J284/'Total x Ano'!$J$30</f>
        <v>0</v>
      </c>
      <c r="X284">
        <f>+K284/'Total x Ano'!$J$30</f>
        <v>0</v>
      </c>
      <c r="Y284">
        <f>+L284/'Total x Ano'!$J$30</f>
        <v>0</v>
      </c>
    </row>
    <row r="285" spans="1:25" x14ac:dyDescent="0.25">
      <c r="A285" s="1" t="s">
        <v>10</v>
      </c>
      <c r="B285">
        <f>'[1]SCC x Porte = Grande'!B29</f>
        <v>0</v>
      </c>
      <c r="C285">
        <f>'[1]SCC x Porte = Grande'!C29</f>
        <v>0</v>
      </c>
      <c r="D285">
        <f>'[1]SCC x Porte = Grande'!D29</f>
        <v>0</v>
      </c>
      <c r="E285">
        <f>'[1]SCC x Porte = Grande'!E29</f>
        <v>0</v>
      </c>
      <c r="F285">
        <f>'[1]SCC x Porte = Grande'!F29</f>
        <v>0</v>
      </c>
      <c r="G285">
        <f>'[1]SCC x Porte = Grande'!G29</f>
        <v>0</v>
      </c>
      <c r="H285">
        <f>'[1]SCC x Porte = Grande'!H29</f>
        <v>0</v>
      </c>
      <c r="I285">
        <f>'[1]SCC x Porte = Grande'!I29</f>
        <v>0</v>
      </c>
      <c r="J285">
        <f>'[1]SCC x Porte = Grande'!J29</f>
        <v>0</v>
      </c>
      <c r="K285">
        <f>'[1]SCC x Porte = Grande'!K29</f>
        <v>0</v>
      </c>
      <c r="L285">
        <f t="shared" si="8"/>
        <v>0</v>
      </c>
      <c r="N285" s="1" t="s">
        <v>10</v>
      </c>
      <c r="O285">
        <f>+B285/'Total x Ano'!$J$30</f>
        <v>0</v>
      </c>
      <c r="P285">
        <f>+C285/'Total x Ano'!$J$30</f>
        <v>0</v>
      </c>
      <c r="Q285">
        <f>+D285/'Total x Ano'!$J$30</f>
        <v>0</v>
      </c>
      <c r="R285">
        <f>+E285/'Total x Ano'!$J$30</f>
        <v>0</v>
      </c>
      <c r="S285">
        <f>+F285/'Total x Ano'!$J$30</f>
        <v>0</v>
      </c>
      <c r="T285">
        <f>+G285/'Total x Ano'!$J$30</f>
        <v>0</v>
      </c>
      <c r="U285">
        <f>+H285/'Total x Ano'!$J$30</f>
        <v>0</v>
      </c>
      <c r="V285">
        <f>+I285/'Total x Ano'!$J$30</f>
        <v>0</v>
      </c>
      <c r="W285">
        <f>+J285/'Total x Ano'!$J$30</f>
        <v>0</v>
      </c>
      <c r="X285">
        <f>+K285/'Total x Ano'!$J$30</f>
        <v>0</v>
      </c>
      <c r="Y285">
        <f>+L285/'Total x Ano'!$J$30</f>
        <v>0</v>
      </c>
    </row>
    <row r="286" spans="1:25" x14ac:dyDescent="0.25">
      <c r="A286" s="1" t="s">
        <v>9</v>
      </c>
      <c r="B286">
        <f>'[1]SCC x Porte = Grande'!B30</f>
        <v>0</v>
      </c>
      <c r="C286">
        <f>'[1]SCC x Porte = Grande'!C30</f>
        <v>0</v>
      </c>
      <c r="D286">
        <f>'[1]SCC x Porte = Grande'!D30</f>
        <v>0</v>
      </c>
      <c r="E286">
        <f>'[1]SCC x Porte = Grande'!E30</f>
        <v>0</v>
      </c>
      <c r="F286">
        <f>'[1]SCC x Porte = Grande'!F30</f>
        <v>0</v>
      </c>
      <c r="G286">
        <f>'[1]SCC x Porte = Grande'!G30</f>
        <v>0</v>
      </c>
      <c r="H286">
        <f>'[1]SCC x Porte = Grande'!H30</f>
        <v>0</v>
      </c>
      <c r="I286">
        <f>'[1]SCC x Porte = Grande'!I30</f>
        <v>0</v>
      </c>
      <c r="J286">
        <f>'[1]SCC x Porte = Grande'!J30</f>
        <v>0</v>
      </c>
      <c r="K286">
        <f>'[1]SCC x Porte = Grande'!K30</f>
        <v>0</v>
      </c>
      <c r="L286">
        <f t="shared" si="8"/>
        <v>0</v>
      </c>
      <c r="N286" s="1" t="s">
        <v>9</v>
      </c>
      <c r="O286">
        <f>+B286/'Total x Ano'!$J$30</f>
        <v>0</v>
      </c>
      <c r="P286">
        <f>+C286/'Total x Ano'!$J$30</f>
        <v>0</v>
      </c>
      <c r="Q286">
        <f>+D286/'Total x Ano'!$J$30</f>
        <v>0</v>
      </c>
      <c r="R286">
        <f>+E286/'Total x Ano'!$J$30</f>
        <v>0</v>
      </c>
      <c r="S286">
        <f>+F286/'Total x Ano'!$J$30</f>
        <v>0</v>
      </c>
      <c r="T286">
        <f>+G286/'Total x Ano'!$J$30</f>
        <v>0</v>
      </c>
      <c r="U286">
        <f>+H286/'Total x Ano'!$J$30</f>
        <v>0</v>
      </c>
      <c r="V286">
        <f>+I286/'Total x Ano'!$J$30</f>
        <v>0</v>
      </c>
      <c r="W286">
        <f>+J286/'Total x Ano'!$J$30</f>
        <v>0</v>
      </c>
      <c r="X286">
        <f>+K286/'Total x Ano'!$J$30</f>
        <v>0</v>
      </c>
      <c r="Y286">
        <f>+L286/'Total x Ano'!$J$30</f>
        <v>0</v>
      </c>
    </row>
    <row r="287" spans="1:25" x14ac:dyDescent="0.25">
      <c r="A287" s="1" t="s">
        <v>8</v>
      </c>
      <c r="B287">
        <f>'[1]SCC x Porte = Grande'!B31</f>
        <v>0</v>
      </c>
      <c r="C287">
        <f>'[1]SCC x Porte = Grande'!C31</f>
        <v>0</v>
      </c>
      <c r="D287">
        <f>'[1]SCC x Porte = Grande'!D31</f>
        <v>1</v>
      </c>
      <c r="E287">
        <f>'[1]SCC x Porte = Grande'!E31</f>
        <v>0</v>
      </c>
      <c r="F287">
        <f>'[1]SCC x Porte = Grande'!F31</f>
        <v>1</v>
      </c>
      <c r="G287">
        <f>'[1]SCC x Porte = Grande'!G31</f>
        <v>0</v>
      </c>
      <c r="H287">
        <f>'[1]SCC x Porte = Grande'!H31</f>
        <v>0</v>
      </c>
      <c r="I287">
        <f>'[1]SCC x Porte = Grande'!I31</f>
        <v>0</v>
      </c>
      <c r="J287">
        <f>'[1]SCC x Porte = Grande'!J31</f>
        <v>0</v>
      </c>
      <c r="K287">
        <f>'[1]SCC x Porte = Grande'!K31</f>
        <v>0</v>
      </c>
      <c r="L287">
        <f t="shared" si="8"/>
        <v>2</v>
      </c>
      <c r="N287" s="1" t="s">
        <v>8</v>
      </c>
      <c r="O287">
        <f>+B287/'Total x Ano'!$J$30</f>
        <v>0</v>
      </c>
      <c r="P287">
        <f>+C287/'Total x Ano'!$J$30</f>
        <v>0</v>
      </c>
      <c r="Q287">
        <f>+D287/'Total x Ano'!$J$30</f>
        <v>9.3024986511376951E-6</v>
      </c>
      <c r="R287">
        <f>+E287/'Total x Ano'!$J$30</f>
        <v>0</v>
      </c>
      <c r="S287">
        <f>+F287/'Total x Ano'!$J$30</f>
        <v>9.3024986511376951E-6</v>
      </c>
      <c r="T287">
        <f>+G287/'Total x Ano'!$J$30</f>
        <v>0</v>
      </c>
      <c r="U287">
        <f>+H287/'Total x Ano'!$J$30</f>
        <v>0</v>
      </c>
      <c r="V287">
        <f>+I287/'Total x Ano'!$J$30</f>
        <v>0</v>
      </c>
      <c r="W287">
        <f>+J287/'Total x Ano'!$J$30</f>
        <v>0</v>
      </c>
      <c r="X287">
        <f>+K287/'Total x Ano'!$J$30</f>
        <v>0</v>
      </c>
      <c r="Y287">
        <f>+L287/'Total x Ano'!$J$30</f>
        <v>1.860499730227539E-5</v>
      </c>
    </row>
    <row r="288" spans="1:25" x14ac:dyDescent="0.25">
      <c r="A288" s="1" t="s">
        <v>7</v>
      </c>
      <c r="B288">
        <f>'[1]SCC x Porte = Grande'!B32</f>
        <v>3</v>
      </c>
      <c r="C288">
        <f>'[1]SCC x Porte = Grande'!C32</f>
        <v>6</v>
      </c>
      <c r="D288">
        <f>'[1]SCC x Porte = Grande'!D32</f>
        <v>16</v>
      </c>
      <c r="E288">
        <f>'[1]SCC x Porte = Grande'!E32</f>
        <v>5</v>
      </c>
      <c r="F288">
        <f>'[1]SCC x Porte = Grande'!F32</f>
        <v>25</v>
      </c>
      <c r="G288">
        <f>'[1]SCC x Porte = Grande'!G32</f>
        <v>3</v>
      </c>
      <c r="H288">
        <f>'[1]SCC x Porte = Grande'!H32</f>
        <v>6</v>
      </c>
      <c r="I288">
        <f>'[1]SCC x Porte = Grande'!I32</f>
        <v>0</v>
      </c>
      <c r="J288">
        <f>'[1]SCC x Porte = Grande'!J32</f>
        <v>0</v>
      </c>
      <c r="K288">
        <f>'[1]SCC x Porte = Grande'!K32</f>
        <v>7</v>
      </c>
      <c r="L288">
        <f t="shared" si="8"/>
        <v>71</v>
      </c>
      <c r="N288" s="1" t="s">
        <v>7</v>
      </c>
      <c r="O288">
        <f>+B288/'Total x Ano'!$J$30</f>
        <v>2.7907495953413085E-5</v>
      </c>
      <c r="P288">
        <f>+C288/'Total x Ano'!$J$30</f>
        <v>5.5814991906826171E-5</v>
      </c>
      <c r="Q288">
        <f>+D288/'Total x Ano'!$J$30</f>
        <v>1.4883997841820312E-4</v>
      </c>
      <c r="R288">
        <f>+E288/'Total x Ano'!$J$30</f>
        <v>4.6512493255688476E-5</v>
      </c>
      <c r="S288">
        <f>+F288/'Total x Ano'!$J$30</f>
        <v>2.3256246627844238E-4</v>
      </c>
      <c r="T288">
        <f>+G288/'Total x Ano'!$J$30</f>
        <v>2.7907495953413085E-5</v>
      </c>
      <c r="U288">
        <f>+H288/'Total x Ano'!$J$30</f>
        <v>5.5814991906826171E-5</v>
      </c>
      <c r="V288">
        <f>+I288/'Total x Ano'!$J$30</f>
        <v>0</v>
      </c>
      <c r="W288">
        <f>+J288/'Total x Ano'!$J$30</f>
        <v>0</v>
      </c>
      <c r="X288">
        <f>+K288/'Total x Ano'!$J$30</f>
        <v>6.5117490557963873E-5</v>
      </c>
      <c r="Y288">
        <f>+L288/'Total x Ano'!$J$30</f>
        <v>6.6047740423077637E-4</v>
      </c>
    </row>
    <row r="291" spans="1:25" x14ac:dyDescent="0.25">
      <c r="B291" s="1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  <c r="M291" s="1"/>
      <c r="N291" s="1"/>
      <c r="O291" s="23">
        <v>2016</v>
      </c>
      <c r="P291" s="1">
        <v>2016</v>
      </c>
      <c r="Q291" s="1">
        <v>2016</v>
      </c>
      <c r="R291" s="1">
        <v>2016</v>
      </c>
      <c r="S291" s="1">
        <v>2016</v>
      </c>
      <c r="T291" s="1">
        <v>2016</v>
      </c>
      <c r="U291" s="1">
        <v>2016</v>
      </c>
      <c r="V291" s="1">
        <v>2016</v>
      </c>
      <c r="W291" s="1">
        <v>2016</v>
      </c>
      <c r="X291" s="1">
        <v>2016</v>
      </c>
      <c r="Y291" s="1">
        <v>2016</v>
      </c>
    </row>
    <row r="292" spans="1:25" x14ac:dyDescent="0.25">
      <c r="B292" s="1" t="s">
        <v>505</v>
      </c>
      <c r="C292" s="1" t="s">
        <v>550</v>
      </c>
      <c r="D292" s="1" t="s">
        <v>1</v>
      </c>
      <c r="E292" s="1" t="s">
        <v>531</v>
      </c>
      <c r="F292" s="1" t="s">
        <v>510</v>
      </c>
      <c r="G292" s="1" t="s">
        <v>537</v>
      </c>
      <c r="H292" s="1" t="s">
        <v>2</v>
      </c>
      <c r="I292" s="1" t="s">
        <v>3</v>
      </c>
      <c r="J292" s="1" t="s">
        <v>6</v>
      </c>
      <c r="K292" s="1" t="s">
        <v>533</v>
      </c>
      <c r="L292" s="1" t="s">
        <v>565</v>
      </c>
      <c r="N292" s="1"/>
      <c r="O292" s="1" t="s">
        <v>505</v>
      </c>
      <c r="P292" s="1" t="s">
        <v>541</v>
      </c>
      <c r="Q292" s="1" t="s">
        <v>1</v>
      </c>
      <c r="R292" s="1" t="s">
        <v>531</v>
      </c>
      <c r="S292" s="1" t="s">
        <v>510</v>
      </c>
      <c r="T292" s="1" t="s">
        <v>537</v>
      </c>
      <c r="U292" s="1" t="s">
        <v>2</v>
      </c>
      <c r="V292" s="1" t="s">
        <v>3</v>
      </c>
      <c r="W292" s="1" t="s">
        <v>6</v>
      </c>
      <c r="X292" s="1" t="s">
        <v>533</v>
      </c>
      <c r="Y292" s="1" t="s">
        <v>565</v>
      </c>
    </row>
    <row r="293" spans="1:25" x14ac:dyDescent="0.25">
      <c r="A293" s="1" t="s">
        <v>34</v>
      </c>
      <c r="B293">
        <f>'[1]SCC x Porte = Grande'!B37</f>
        <v>0</v>
      </c>
      <c r="C293">
        <f>'[1]SCC x Porte = Grande'!C37</f>
        <v>0</v>
      </c>
      <c r="D293">
        <f>'[1]SCC x Porte = Grande'!D37</f>
        <v>0</v>
      </c>
      <c r="E293">
        <f>'[1]SCC x Porte = Grande'!E37</f>
        <v>0</v>
      </c>
      <c r="F293">
        <f>'[1]SCC x Porte = Grande'!F37</f>
        <v>0</v>
      </c>
      <c r="G293">
        <f>'[1]SCC x Porte = Grande'!G37</f>
        <v>0</v>
      </c>
      <c r="H293">
        <f>'[1]SCC x Porte = Grande'!H37</f>
        <v>0</v>
      </c>
      <c r="I293">
        <f>'[1]SCC x Porte = Grande'!I37</f>
        <v>0</v>
      </c>
      <c r="J293">
        <f>'[1]SCC x Porte = Grande'!J37</f>
        <v>0</v>
      </c>
      <c r="K293">
        <f>'[1]SCC x Porte = Grande'!K37</f>
        <v>0</v>
      </c>
      <c r="L293">
        <f>SUM(B293:K293)</f>
        <v>0</v>
      </c>
      <c r="N293" s="1" t="s">
        <v>34</v>
      </c>
      <c r="O293">
        <f>+B293/'Total x Ano'!$K$30</f>
        <v>0</v>
      </c>
      <c r="P293">
        <f>+C293/'Total x Ano'!$K$30</f>
        <v>0</v>
      </c>
      <c r="Q293">
        <f>+D293/'Total x Ano'!$K$30</f>
        <v>0</v>
      </c>
      <c r="R293">
        <f>+E293/'Total x Ano'!$K$30</f>
        <v>0</v>
      </c>
      <c r="S293">
        <f>+F293/'Total x Ano'!$K$30</f>
        <v>0</v>
      </c>
      <c r="T293">
        <f>+G293/'Total x Ano'!$K$30</f>
        <v>0</v>
      </c>
      <c r="U293">
        <f>+H293/'Total x Ano'!$K$30</f>
        <v>0</v>
      </c>
      <c r="V293">
        <f>+I293/'Total x Ano'!$K$30</f>
        <v>0</v>
      </c>
      <c r="W293">
        <f>+J293/'Total x Ano'!$K$30</f>
        <v>0</v>
      </c>
      <c r="X293">
        <f>+K293/'Total x Ano'!$K$30</f>
        <v>0</v>
      </c>
      <c r="Y293">
        <f>+L293/'Total x Ano'!$K$30</f>
        <v>0</v>
      </c>
    </row>
    <row r="294" spans="1:25" x14ac:dyDescent="0.25">
      <c r="A294" s="1" t="s">
        <v>33</v>
      </c>
      <c r="B294">
        <f>'[1]SCC x Porte = Grande'!B38</f>
        <v>0</v>
      </c>
      <c r="C294">
        <f>'[1]SCC x Porte = Grande'!C38</f>
        <v>0</v>
      </c>
      <c r="D294">
        <f>'[1]SCC x Porte = Grande'!D38</f>
        <v>0</v>
      </c>
      <c r="E294">
        <f>'[1]SCC x Porte = Grande'!E38</f>
        <v>0</v>
      </c>
      <c r="F294">
        <f>'[1]SCC x Porte = Grande'!F38</f>
        <v>0</v>
      </c>
      <c r="G294">
        <f>'[1]SCC x Porte = Grande'!G38</f>
        <v>0</v>
      </c>
      <c r="H294">
        <f>'[1]SCC x Porte = Grande'!H38</f>
        <v>0</v>
      </c>
      <c r="I294">
        <f>'[1]SCC x Porte = Grande'!I38</f>
        <v>0</v>
      </c>
      <c r="J294">
        <f>'[1]SCC x Porte = Grande'!J38</f>
        <v>0</v>
      </c>
      <c r="K294">
        <f>'[1]SCC x Porte = Grande'!K38</f>
        <v>0</v>
      </c>
      <c r="L294">
        <f t="shared" ref="L294:L320" si="9">SUM(B294:K294)</f>
        <v>0</v>
      </c>
      <c r="N294" s="1" t="s">
        <v>33</v>
      </c>
      <c r="O294">
        <f>+B294/'Total x Ano'!$K$30</f>
        <v>0</v>
      </c>
      <c r="P294">
        <f>+C294/'Total x Ano'!$K$30</f>
        <v>0</v>
      </c>
      <c r="Q294">
        <f>+D294/'Total x Ano'!$K$30</f>
        <v>0</v>
      </c>
      <c r="R294">
        <f>+E294/'Total x Ano'!$K$30</f>
        <v>0</v>
      </c>
      <c r="S294">
        <f>+F294/'Total x Ano'!$K$30</f>
        <v>0</v>
      </c>
      <c r="T294">
        <f>+G294/'Total x Ano'!$K$30</f>
        <v>0</v>
      </c>
      <c r="U294">
        <f>+H294/'Total x Ano'!$K$30</f>
        <v>0</v>
      </c>
      <c r="V294">
        <f>+I294/'Total x Ano'!$K$30</f>
        <v>0</v>
      </c>
      <c r="W294">
        <f>+J294/'Total x Ano'!$K$30</f>
        <v>0</v>
      </c>
      <c r="X294">
        <f>+K294/'Total x Ano'!$K$30</f>
        <v>0</v>
      </c>
      <c r="Y294">
        <f>+L294/'Total x Ano'!$K$30</f>
        <v>0</v>
      </c>
    </row>
    <row r="295" spans="1:25" x14ac:dyDescent="0.25">
      <c r="A295" s="1" t="s">
        <v>32</v>
      </c>
      <c r="B295">
        <f>'[1]SCC x Porte = Grande'!B39</f>
        <v>0</v>
      </c>
      <c r="C295">
        <f>'[1]SCC x Porte = Grande'!C39</f>
        <v>1</v>
      </c>
      <c r="D295">
        <f>'[1]SCC x Porte = Grande'!D39</f>
        <v>0</v>
      </c>
      <c r="E295">
        <f>'[1]SCC x Porte = Grande'!E39</f>
        <v>0</v>
      </c>
      <c r="F295">
        <f>'[1]SCC x Porte = Grande'!F39</f>
        <v>0</v>
      </c>
      <c r="G295">
        <f>'[1]SCC x Porte = Grande'!G39</f>
        <v>0</v>
      </c>
      <c r="H295">
        <f>'[1]SCC x Porte = Grande'!H39</f>
        <v>0</v>
      </c>
      <c r="I295">
        <f>'[1]SCC x Porte = Grande'!I39</f>
        <v>0</v>
      </c>
      <c r="J295">
        <f>'[1]SCC x Porte = Grande'!J39</f>
        <v>0</v>
      </c>
      <c r="K295">
        <f>'[1]SCC x Porte = Grande'!K39</f>
        <v>0</v>
      </c>
      <c r="L295">
        <f t="shared" si="9"/>
        <v>1</v>
      </c>
      <c r="N295" s="1" t="s">
        <v>32</v>
      </c>
      <c r="O295">
        <f>+B295/'Total x Ano'!$K$30</f>
        <v>0</v>
      </c>
      <c r="P295">
        <f>+C295/'Total x Ano'!$K$30</f>
        <v>9.5673638085761841E-6</v>
      </c>
      <c r="Q295">
        <f>+D295/'Total x Ano'!$K$30</f>
        <v>0</v>
      </c>
      <c r="R295">
        <f>+E295/'Total x Ano'!$K$30</f>
        <v>0</v>
      </c>
      <c r="S295">
        <f>+F295/'Total x Ano'!$K$30</f>
        <v>0</v>
      </c>
      <c r="T295">
        <f>+G295/'Total x Ano'!$K$30</f>
        <v>0</v>
      </c>
      <c r="U295">
        <f>+H295/'Total x Ano'!$K$30</f>
        <v>0</v>
      </c>
      <c r="V295">
        <f>+I295/'Total x Ano'!$K$30</f>
        <v>0</v>
      </c>
      <c r="W295">
        <f>+J295/'Total x Ano'!$K$30</f>
        <v>0</v>
      </c>
      <c r="X295">
        <f>+K295/'Total x Ano'!$K$30</f>
        <v>0</v>
      </c>
      <c r="Y295">
        <f>+L295/'Total x Ano'!$K$30</f>
        <v>9.5673638085761841E-6</v>
      </c>
    </row>
    <row r="296" spans="1:25" x14ac:dyDescent="0.25">
      <c r="A296" s="1" t="s">
        <v>31</v>
      </c>
      <c r="B296">
        <f>'[1]SCC x Porte = Grande'!B40</f>
        <v>0</v>
      </c>
      <c r="C296">
        <f>'[1]SCC x Porte = Grande'!C40</f>
        <v>0</v>
      </c>
      <c r="D296">
        <f>'[1]SCC x Porte = Grande'!D40</f>
        <v>0</v>
      </c>
      <c r="E296">
        <f>'[1]SCC x Porte = Grande'!E40</f>
        <v>0</v>
      </c>
      <c r="F296">
        <f>'[1]SCC x Porte = Grande'!F40</f>
        <v>0</v>
      </c>
      <c r="G296">
        <f>'[1]SCC x Porte = Grande'!G40</f>
        <v>0</v>
      </c>
      <c r="H296">
        <f>'[1]SCC x Porte = Grande'!H40</f>
        <v>0</v>
      </c>
      <c r="I296">
        <f>'[1]SCC x Porte = Grande'!I40</f>
        <v>0</v>
      </c>
      <c r="J296">
        <f>'[1]SCC x Porte = Grande'!J40</f>
        <v>0</v>
      </c>
      <c r="K296">
        <f>'[1]SCC x Porte = Grande'!K40</f>
        <v>0</v>
      </c>
      <c r="L296">
        <f t="shared" si="9"/>
        <v>0</v>
      </c>
      <c r="N296" s="1" t="s">
        <v>31</v>
      </c>
      <c r="O296">
        <f>+B296/'Total x Ano'!$K$30</f>
        <v>0</v>
      </c>
      <c r="P296">
        <f>+C296/'Total x Ano'!$K$30</f>
        <v>0</v>
      </c>
      <c r="Q296">
        <f>+D296/'Total x Ano'!$K$30</f>
        <v>0</v>
      </c>
      <c r="R296">
        <f>+E296/'Total x Ano'!$K$30</f>
        <v>0</v>
      </c>
      <c r="S296">
        <f>+F296/'Total x Ano'!$K$30</f>
        <v>0</v>
      </c>
      <c r="T296">
        <f>+G296/'Total x Ano'!$K$30</f>
        <v>0</v>
      </c>
      <c r="U296">
        <f>+H296/'Total x Ano'!$K$30</f>
        <v>0</v>
      </c>
      <c r="V296">
        <f>+I296/'Total x Ano'!$K$30</f>
        <v>0</v>
      </c>
      <c r="W296">
        <f>+J296/'Total x Ano'!$K$30</f>
        <v>0</v>
      </c>
      <c r="X296">
        <f>+K296/'Total x Ano'!$K$30</f>
        <v>0</v>
      </c>
      <c r="Y296">
        <f>+L296/'Total x Ano'!$K$30</f>
        <v>0</v>
      </c>
    </row>
    <row r="297" spans="1:25" x14ac:dyDescent="0.25">
      <c r="A297" s="1" t="s">
        <v>30</v>
      </c>
      <c r="B297">
        <f>'[1]SCC x Porte = Grande'!B41</f>
        <v>0</v>
      </c>
      <c r="C297">
        <f>'[1]SCC x Porte = Grande'!C41</f>
        <v>0</v>
      </c>
      <c r="D297">
        <f>'[1]SCC x Porte = Grande'!D41</f>
        <v>0</v>
      </c>
      <c r="E297">
        <f>'[1]SCC x Porte = Grande'!E41</f>
        <v>0</v>
      </c>
      <c r="F297">
        <f>'[1]SCC x Porte = Grande'!F41</f>
        <v>0</v>
      </c>
      <c r="G297">
        <f>'[1]SCC x Porte = Grande'!G41</f>
        <v>0</v>
      </c>
      <c r="H297">
        <f>'[1]SCC x Porte = Grande'!H41</f>
        <v>1</v>
      </c>
      <c r="I297">
        <f>'[1]SCC x Porte = Grande'!I41</f>
        <v>0</v>
      </c>
      <c r="J297">
        <f>'[1]SCC x Porte = Grande'!J41</f>
        <v>0</v>
      </c>
      <c r="K297">
        <f>'[1]SCC x Porte = Grande'!K41</f>
        <v>0</v>
      </c>
      <c r="L297">
        <f t="shared" si="9"/>
        <v>1</v>
      </c>
      <c r="N297" s="1" t="s">
        <v>30</v>
      </c>
      <c r="O297">
        <f>+B297/'Total x Ano'!$K$30</f>
        <v>0</v>
      </c>
      <c r="P297">
        <f>+C297/'Total x Ano'!$K$30</f>
        <v>0</v>
      </c>
      <c r="Q297">
        <f>+D297/'Total x Ano'!$K$30</f>
        <v>0</v>
      </c>
      <c r="R297">
        <f>+E297/'Total x Ano'!$K$30</f>
        <v>0</v>
      </c>
      <c r="S297">
        <f>+F297/'Total x Ano'!$K$30</f>
        <v>0</v>
      </c>
      <c r="T297">
        <f>+G297/'Total x Ano'!$K$30</f>
        <v>0</v>
      </c>
      <c r="U297">
        <f>+H297/'Total x Ano'!$K$30</f>
        <v>9.5673638085761841E-6</v>
      </c>
      <c r="V297">
        <f>+I297/'Total x Ano'!$K$30</f>
        <v>0</v>
      </c>
      <c r="W297">
        <f>+J297/'Total x Ano'!$K$30</f>
        <v>0</v>
      </c>
      <c r="X297">
        <f>+K297/'Total x Ano'!$K$30</f>
        <v>0</v>
      </c>
      <c r="Y297">
        <f>+L297/'Total x Ano'!$K$30</f>
        <v>9.5673638085761841E-6</v>
      </c>
    </row>
    <row r="298" spans="1:25" x14ac:dyDescent="0.25">
      <c r="A298" s="1" t="s">
        <v>29</v>
      </c>
      <c r="B298">
        <f>'[1]SCC x Porte = Grande'!B42</f>
        <v>0</v>
      </c>
      <c r="C298">
        <f>'[1]SCC x Porte = Grande'!C42</f>
        <v>0</v>
      </c>
      <c r="D298">
        <f>'[1]SCC x Porte = Grande'!D42</f>
        <v>0</v>
      </c>
      <c r="E298">
        <f>'[1]SCC x Porte = Grande'!E42</f>
        <v>0</v>
      </c>
      <c r="F298">
        <f>'[1]SCC x Porte = Grande'!F42</f>
        <v>0</v>
      </c>
      <c r="G298">
        <f>'[1]SCC x Porte = Grande'!G42</f>
        <v>0</v>
      </c>
      <c r="H298">
        <f>'[1]SCC x Porte = Grande'!H42</f>
        <v>0</v>
      </c>
      <c r="I298">
        <f>'[1]SCC x Porte = Grande'!I42</f>
        <v>0</v>
      </c>
      <c r="J298">
        <f>'[1]SCC x Porte = Grande'!J42</f>
        <v>0</v>
      </c>
      <c r="K298">
        <f>'[1]SCC x Porte = Grande'!K42</f>
        <v>0</v>
      </c>
      <c r="L298">
        <f t="shared" si="9"/>
        <v>0</v>
      </c>
      <c r="N298" s="1" t="s">
        <v>29</v>
      </c>
      <c r="O298">
        <f>+B298/'Total x Ano'!$K$30</f>
        <v>0</v>
      </c>
      <c r="P298">
        <f>+C298/'Total x Ano'!$K$30</f>
        <v>0</v>
      </c>
      <c r="Q298">
        <f>+D298/'Total x Ano'!$K$30</f>
        <v>0</v>
      </c>
      <c r="R298">
        <f>+E298/'Total x Ano'!$K$30</f>
        <v>0</v>
      </c>
      <c r="S298">
        <f>+F298/'Total x Ano'!$K$30</f>
        <v>0</v>
      </c>
      <c r="T298">
        <f>+G298/'Total x Ano'!$K$30</f>
        <v>0</v>
      </c>
      <c r="U298">
        <f>+H298/'Total x Ano'!$K$30</f>
        <v>0</v>
      </c>
      <c r="V298">
        <f>+I298/'Total x Ano'!$K$30</f>
        <v>0</v>
      </c>
      <c r="W298">
        <f>+J298/'Total x Ano'!$K$30</f>
        <v>0</v>
      </c>
      <c r="X298">
        <f>+K298/'Total x Ano'!$K$30</f>
        <v>0</v>
      </c>
      <c r="Y298">
        <f>+L298/'Total x Ano'!$K$30</f>
        <v>0</v>
      </c>
    </row>
    <row r="299" spans="1:25" x14ac:dyDescent="0.25">
      <c r="A299" s="1" t="s">
        <v>28</v>
      </c>
      <c r="B299">
        <f>'[1]SCC x Porte = Grande'!B43</f>
        <v>0</v>
      </c>
      <c r="C299">
        <f>'[1]SCC x Porte = Grande'!C43</f>
        <v>0</v>
      </c>
      <c r="D299">
        <f>'[1]SCC x Porte = Grande'!D43</f>
        <v>0</v>
      </c>
      <c r="E299">
        <f>'[1]SCC x Porte = Grande'!E43</f>
        <v>0</v>
      </c>
      <c r="F299">
        <f>'[1]SCC x Porte = Grande'!F43</f>
        <v>0</v>
      </c>
      <c r="G299">
        <f>'[1]SCC x Porte = Grande'!G43</f>
        <v>0</v>
      </c>
      <c r="H299">
        <f>'[1]SCC x Porte = Grande'!H43</f>
        <v>0</v>
      </c>
      <c r="I299">
        <f>'[1]SCC x Porte = Grande'!I43</f>
        <v>0</v>
      </c>
      <c r="J299">
        <f>'[1]SCC x Porte = Grande'!J43</f>
        <v>0</v>
      </c>
      <c r="K299">
        <f>'[1]SCC x Porte = Grande'!K43</f>
        <v>0</v>
      </c>
      <c r="L299">
        <f t="shared" si="9"/>
        <v>0</v>
      </c>
      <c r="N299" s="1" t="s">
        <v>28</v>
      </c>
      <c r="O299">
        <f>+B299/'Total x Ano'!$K$30</f>
        <v>0</v>
      </c>
      <c r="P299">
        <f>+C299/'Total x Ano'!$K$30</f>
        <v>0</v>
      </c>
      <c r="Q299">
        <f>+D299/'Total x Ano'!$K$30</f>
        <v>0</v>
      </c>
      <c r="R299">
        <f>+E299/'Total x Ano'!$K$30</f>
        <v>0</v>
      </c>
      <c r="S299">
        <f>+F299/'Total x Ano'!$K$30</f>
        <v>0</v>
      </c>
      <c r="T299">
        <f>+G299/'Total x Ano'!$K$30</f>
        <v>0</v>
      </c>
      <c r="U299">
        <f>+H299/'Total x Ano'!$K$30</f>
        <v>0</v>
      </c>
      <c r="V299">
        <f>+I299/'Total x Ano'!$K$30</f>
        <v>0</v>
      </c>
      <c r="W299">
        <f>+J299/'Total x Ano'!$K$30</f>
        <v>0</v>
      </c>
      <c r="X299">
        <f>+K299/'Total x Ano'!$K$30</f>
        <v>0</v>
      </c>
      <c r="Y299">
        <f>+L299/'Total x Ano'!$K$30</f>
        <v>0</v>
      </c>
    </row>
    <row r="300" spans="1:25" x14ac:dyDescent="0.25">
      <c r="A300" s="1" t="s">
        <v>27</v>
      </c>
      <c r="B300">
        <f>'[1]SCC x Porte = Grande'!B44</f>
        <v>0</v>
      </c>
      <c r="C300">
        <f>'[1]SCC x Porte = Grande'!C44</f>
        <v>0</v>
      </c>
      <c r="D300">
        <f>'[1]SCC x Porte = Grande'!D44</f>
        <v>0</v>
      </c>
      <c r="E300">
        <f>'[1]SCC x Porte = Grande'!E44</f>
        <v>0</v>
      </c>
      <c r="F300">
        <f>'[1]SCC x Porte = Grande'!F44</f>
        <v>0</v>
      </c>
      <c r="G300">
        <f>'[1]SCC x Porte = Grande'!G44</f>
        <v>0</v>
      </c>
      <c r="H300">
        <f>'[1]SCC x Porte = Grande'!H44</f>
        <v>0</v>
      </c>
      <c r="I300">
        <f>'[1]SCC x Porte = Grande'!I44</f>
        <v>0</v>
      </c>
      <c r="J300">
        <f>'[1]SCC x Porte = Grande'!J44</f>
        <v>0</v>
      </c>
      <c r="K300">
        <f>'[1]SCC x Porte = Grande'!K44</f>
        <v>0</v>
      </c>
      <c r="L300">
        <f t="shared" si="9"/>
        <v>0</v>
      </c>
      <c r="N300" s="1" t="s">
        <v>27</v>
      </c>
      <c r="O300">
        <f>+B300/'Total x Ano'!$K$30</f>
        <v>0</v>
      </c>
      <c r="P300">
        <f>+C300/'Total x Ano'!$K$30</f>
        <v>0</v>
      </c>
      <c r="Q300">
        <f>+D300/'Total x Ano'!$K$30</f>
        <v>0</v>
      </c>
      <c r="R300">
        <f>+E300/'Total x Ano'!$K$30</f>
        <v>0</v>
      </c>
      <c r="S300">
        <f>+F300/'Total x Ano'!$K$30</f>
        <v>0</v>
      </c>
      <c r="T300">
        <f>+G300/'Total x Ano'!$K$30</f>
        <v>0</v>
      </c>
      <c r="U300">
        <f>+H300/'Total x Ano'!$K$30</f>
        <v>0</v>
      </c>
      <c r="V300">
        <f>+I300/'Total x Ano'!$K$30</f>
        <v>0</v>
      </c>
      <c r="W300">
        <f>+J300/'Total x Ano'!$K$30</f>
        <v>0</v>
      </c>
      <c r="X300">
        <f>+K300/'Total x Ano'!$K$30</f>
        <v>0</v>
      </c>
      <c r="Y300">
        <f>+L300/'Total x Ano'!$K$30</f>
        <v>0</v>
      </c>
    </row>
    <row r="301" spans="1:25" x14ac:dyDescent="0.25">
      <c r="A301" s="1" t="s">
        <v>26</v>
      </c>
      <c r="B301">
        <f>'[1]SCC x Porte = Grande'!B45</f>
        <v>0</v>
      </c>
      <c r="C301">
        <f>'[1]SCC x Porte = Grande'!C45</f>
        <v>0</v>
      </c>
      <c r="D301">
        <f>'[1]SCC x Porte = Grande'!D45</f>
        <v>0</v>
      </c>
      <c r="E301">
        <f>'[1]SCC x Porte = Grande'!E45</f>
        <v>0</v>
      </c>
      <c r="F301">
        <f>'[1]SCC x Porte = Grande'!F45</f>
        <v>0</v>
      </c>
      <c r="G301">
        <f>'[1]SCC x Porte = Grande'!G45</f>
        <v>0</v>
      </c>
      <c r="H301">
        <f>'[1]SCC x Porte = Grande'!H45</f>
        <v>0</v>
      </c>
      <c r="I301">
        <f>'[1]SCC x Porte = Grande'!I45</f>
        <v>0</v>
      </c>
      <c r="J301">
        <f>'[1]SCC x Porte = Grande'!J45</f>
        <v>0</v>
      </c>
      <c r="K301">
        <f>'[1]SCC x Porte = Grande'!K45</f>
        <v>0</v>
      </c>
      <c r="L301">
        <f t="shared" si="9"/>
        <v>0</v>
      </c>
      <c r="N301" s="1" t="s">
        <v>26</v>
      </c>
      <c r="O301">
        <f>+B301/'Total x Ano'!$K$30</f>
        <v>0</v>
      </c>
      <c r="P301">
        <f>+C301/'Total x Ano'!$K$30</f>
        <v>0</v>
      </c>
      <c r="Q301">
        <f>+D301/'Total x Ano'!$K$30</f>
        <v>0</v>
      </c>
      <c r="R301">
        <f>+E301/'Total x Ano'!$K$30</f>
        <v>0</v>
      </c>
      <c r="S301">
        <f>+F301/'Total x Ano'!$K$30</f>
        <v>0</v>
      </c>
      <c r="T301">
        <f>+G301/'Total x Ano'!$K$30</f>
        <v>0</v>
      </c>
      <c r="U301">
        <f>+H301/'Total x Ano'!$K$30</f>
        <v>0</v>
      </c>
      <c r="V301">
        <f>+I301/'Total x Ano'!$K$30</f>
        <v>0</v>
      </c>
      <c r="W301">
        <f>+J301/'Total x Ano'!$K$30</f>
        <v>0</v>
      </c>
      <c r="X301">
        <f>+K301/'Total x Ano'!$K$30</f>
        <v>0</v>
      </c>
      <c r="Y301">
        <f>+L301/'Total x Ano'!$K$30</f>
        <v>0</v>
      </c>
    </row>
    <row r="302" spans="1:25" x14ac:dyDescent="0.25">
      <c r="A302" s="1" t="s">
        <v>25</v>
      </c>
      <c r="B302">
        <f>'[1]SCC x Porte = Grande'!B46</f>
        <v>0</v>
      </c>
      <c r="C302">
        <f>'[1]SCC x Porte = Grande'!C46</f>
        <v>0</v>
      </c>
      <c r="D302">
        <f>'[1]SCC x Porte = Grande'!D46</f>
        <v>0</v>
      </c>
      <c r="E302">
        <f>'[1]SCC x Porte = Grande'!E46</f>
        <v>0</v>
      </c>
      <c r="F302">
        <f>'[1]SCC x Porte = Grande'!F46</f>
        <v>0</v>
      </c>
      <c r="G302">
        <f>'[1]SCC x Porte = Grande'!G46</f>
        <v>0</v>
      </c>
      <c r="H302">
        <f>'[1]SCC x Porte = Grande'!H46</f>
        <v>1</v>
      </c>
      <c r="I302">
        <f>'[1]SCC x Porte = Grande'!I46</f>
        <v>0</v>
      </c>
      <c r="J302">
        <f>'[1]SCC x Porte = Grande'!J46</f>
        <v>0</v>
      </c>
      <c r="K302">
        <f>'[1]SCC x Porte = Grande'!K46</f>
        <v>0</v>
      </c>
      <c r="L302">
        <f t="shared" si="9"/>
        <v>1</v>
      </c>
      <c r="N302" s="1" t="s">
        <v>25</v>
      </c>
      <c r="O302">
        <f>+B302/'Total x Ano'!$K$30</f>
        <v>0</v>
      </c>
      <c r="P302">
        <f>+C302/'Total x Ano'!$K$30</f>
        <v>0</v>
      </c>
      <c r="Q302">
        <f>+D302/'Total x Ano'!$K$30</f>
        <v>0</v>
      </c>
      <c r="R302">
        <f>+E302/'Total x Ano'!$K$30</f>
        <v>0</v>
      </c>
      <c r="S302">
        <f>+F302/'Total x Ano'!$K$30</f>
        <v>0</v>
      </c>
      <c r="T302">
        <f>+G302/'Total x Ano'!$K$30</f>
        <v>0</v>
      </c>
      <c r="U302">
        <f>+H302/'Total x Ano'!$K$30</f>
        <v>9.5673638085761841E-6</v>
      </c>
      <c r="V302">
        <f>+I302/'Total x Ano'!$K$30</f>
        <v>0</v>
      </c>
      <c r="W302">
        <f>+J302/'Total x Ano'!$K$30</f>
        <v>0</v>
      </c>
      <c r="X302">
        <f>+K302/'Total x Ano'!$K$30</f>
        <v>0</v>
      </c>
      <c r="Y302">
        <f>+L302/'Total x Ano'!$K$30</f>
        <v>9.5673638085761841E-6</v>
      </c>
    </row>
    <row r="303" spans="1:25" x14ac:dyDescent="0.25">
      <c r="A303" s="1" t="s">
        <v>24</v>
      </c>
      <c r="B303">
        <f>'[1]SCC x Porte = Grande'!B47</f>
        <v>0</v>
      </c>
      <c r="C303">
        <f>'[1]SCC x Porte = Grande'!C47</f>
        <v>0</v>
      </c>
      <c r="D303">
        <f>'[1]SCC x Porte = Grande'!D47</f>
        <v>1</v>
      </c>
      <c r="E303">
        <f>'[1]SCC x Porte = Grande'!E47</f>
        <v>0</v>
      </c>
      <c r="F303">
        <f>'[1]SCC x Porte = Grande'!F47</f>
        <v>0</v>
      </c>
      <c r="G303">
        <f>'[1]SCC x Porte = Grande'!G47</f>
        <v>0</v>
      </c>
      <c r="H303">
        <f>'[1]SCC x Porte = Grande'!H47</f>
        <v>0</v>
      </c>
      <c r="I303">
        <f>'[1]SCC x Porte = Grande'!I47</f>
        <v>0</v>
      </c>
      <c r="J303">
        <f>'[1]SCC x Porte = Grande'!J47</f>
        <v>0</v>
      </c>
      <c r="K303">
        <f>'[1]SCC x Porte = Grande'!K47</f>
        <v>0</v>
      </c>
      <c r="L303">
        <f t="shared" si="9"/>
        <v>1</v>
      </c>
      <c r="N303" s="1" t="s">
        <v>24</v>
      </c>
      <c r="O303">
        <f>+B303/'Total x Ano'!$K$30</f>
        <v>0</v>
      </c>
      <c r="P303">
        <f>+C303/'Total x Ano'!$K$30</f>
        <v>0</v>
      </c>
      <c r="Q303">
        <f>+D303/'Total x Ano'!$K$30</f>
        <v>9.5673638085761841E-6</v>
      </c>
      <c r="R303">
        <f>+E303/'Total x Ano'!$K$30</f>
        <v>0</v>
      </c>
      <c r="S303">
        <f>+F303/'Total x Ano'!$K$30</f>
        <v>0</v>
      </c>
      <c r="T303">
        <f>+G303/'Total x Ano'!$K$30</f>
        <v>0</v>
      </c>
      <c r="U303">
        <f>+H303/'Total x Ano'!$K$30</f>
        <v>0</v>
      </c>
      <c r="V303">
        <f>+I303/'Total x Ano'!$K$30</f>
        <v>0</v>
      </c>
      <c r="W303">
        <f>+J303/'Total x Ano'!$K$30</f>
        <v>0</v>
      </c>
      <c r="X303">
        <f>+K303/'Total x Ano'!$K$30</f>
        <v>0</v>
      </c>
      <c r="Y303">
        <f>+L303/'Total x Ano'!$K$30</f>
        <v>9.5673638085761841E-6</v>
      </c>
    </row>
    <row r="304" spans="1:25" x14ac:dyDescent="0.25">
      <c r="A304" s="1" t="s">
        <v>23</v>
      </c>
      <c r="B304">
        <f>'[1]SCC x Porte = Grande'!B48</f>
        <v>0</v>
      </c>
      <c r="C304">
        <f>'[1]SCC x Porte = Grande'!C48</f>
        <v>0</v>
      </c>
      <c r="D304">
        <f>'[1]SCC x Porte = Grande'!D48</f>
        <v>0</v>
      </c>
      <c r="E304">
        <f>'[1]SCC x Porte = Grande'!E48</f>
        <v>0</v>
      </c>
      <c r="F304">
        <f>'[1]SCC x Porte = Grande'!F48</f>
        <v>0</v>
      </c>
      <c r="G304">
        <f>'[1]SCC x Porte = Grande'!G48</f>
        <v>0</v>
      </c>
      <c r="H304">
        <f>'[1]SCC x Porte = Grande'!H48</f>
        <v>0</v>
      </c>
      <c r="I304">
        <f>'[1]SCC x Porte = Grande'!I48</f>
        <v>0</v>
      </c>
      <c r="J304">
        <f>'[1]SCC x Porte = Grande'!J48</f>
        <v>0</v>
      </c>
      <c r="K304">
        <f>'[1]SCC x Porte = Grande'!K48</f>
        <v>0</v>
      </c>
      <c r="L304">
        <f t="shared" si="9"/>
        <v>0</v>
      </c>
      <c r="N304" s="1" t="s">
        <v>23</v>
      </c>
      <c r="O304">
        <f>+B304/'Total x Ano'!$K$30</f>
        <v>0</v>
      </c>
      <c r="P304">
        <f>+C304/'Total x Ano'!$K$30</f>
        <v>0</v>
      </c>
      <c r="Q304">
        <f>+D304/'Total x Ano'!$K$30</f>
        <v>0</v>
      </c>
      <c r="R304">
        <f>+E304/'Total x Ano'!$K$30</f>
        <v>0</v>
      </c>
      <c r="S304">
        <f>+F304/'Total x Ano'!$K$30</f>
        <v>0</v>
      </c>
      <c r="T304">
        <f>+G304/'Total x Ano'!$K$30</f>
        <v>0</v>
      </c>
      <c r="U304">
        <f>+H304/'Total x Ano'!$K$30</f>
        <v>0</v>
      </c>
      <c r="V304">
        <f>+I304/'Total x Ano'!$K$30</f>
        <v>0</v>
      </c>
      <c r="W304">
        <f>+J304/'Total x Ano'!$K$30</f>
        <v>0</v>
      </c>
      <c r="X304">
        <f>+K304/'Total x Ano'!$K$30</f>
        <v>0</v>
      </c>
      <c r="Y304">
        <f>+L304/'Total x Ano'!$K$30</f>
        <v>0</v>
      </c>
    </row>
    <row r="305" spans="1:25" x14ac:dyDescent="0.25">
      <c r="A305" s="1" t="s">
        <v>22</v>
      </c>
      <c r="B305">
        <f>'[1]SCC x Porte = Grande'!B49</f>
        <v>0</v>
      </c>
      <c r="C305">
        <f>'[1]SCC x Porte = Grande'!C49</f>
        <v>0</v>
      </c>
      <c r="D305">
        <f>'[1]SCC x Porte = Grande'!D49</f>
        <v>0</v>
      </c>
      <c r="E305">
        <f>'[1]SCC x Porte = Grande'!E49</f>
        <v>0</v>
      </c>
      <c r="F305">
        <f>'[1]SCC x Porte = Grande'!F49</f>
        <v>0</v>
      </c>
      <c r="G305">
        <f>'[1]SCC x Porte = Grande'!G49</f>
        <v>0</v>
      </c>
      <c r="H305">
        <f>'[1]SCC x Porte = Grande'!H49</f>
        <v>0</v>
      </c>
      <c r="I305">
        <f>'[1]SCC x Porte = Grande'!I49</f>
        <v>0</v>
      </c>
      <c r="J305">
        <f>'[1]SCC x Porte = Grande'!J49</f>
        <v>0</v>
      </c>
      <c r="K305">
        <f>'[1]SCC x Porte = Grande'!K49</f>
        <v>0</v>
      </c>
      <c r="L305">
        <f t="shared" si="9"/>
        <v>0</v>
      </c>
      <c r="N305" s="1" t="s">
        <v>22</v>
      </c>
      <c r="O305">
        <f>+B305/'Total x Ano'!$K$30</f>
        <v>0</v>
      </c>
      <c r="P305">
        <f>+C305/'Total x Ano'!$K$30</f>
        <v>0</v>
      </c>
      <c r="Q305">
        <f>+D305/'Total x Ano'!$K$30</f>
        <v>0</v>
      </c>
      <c r="R305">
        <f>+E305/'Total x Ano'!$K$30</f>
        <v>0</v>
      </c>
      <c r="S305">
        <f>+F305/'Total x Ano'!$K$30</f>
        <v>0</v>
      </c>
      <c r="T305">
        <f>+G305/'Total x Ano'!$K$30</f>
        <v>0</v>
      </c>
      <c r="U305">
        <f>+H305/'Total x Ano'!$K$30</f>
        <v>0</v>
      </c>
      <c r="V305">
        <f>+I305/'Total x Ano'!$K$30</f>
        <v>0</v>
      </c>
      <c r="W305">
        <f>+J305/'Total x Ano'!$K$30</f>
        <v>0</v>
      </c>
      <c r="X305">
        <f>+K305/'Total x Ano'!$K$30</f>
        <v>0</v>
      </c>
      <c r="Y305">
        <f>+L305/'Total x Ano'!$K$30</f>
        <v>0</v>
      </c>
    </row>
    <row r="306" spans="1:25" x14ac:dyDescent="0.25">
      <c r="A306" s="1" t="s">
        <v>21</v>
      </c>
      <c r="B306">
        <f>'[1]SCC x Porte = Grande'!B50</f>
        <v>0</v>
      </c>
      <c r="C306">
        <f>'[1]SCC x Porte = Grande'!C50</f>
        <v>0</v>
      </c>
      <c r="D306">
        <f>'[1]SCC x Porte = Grande'!D50</f>
        <v>0</v>
      </c>
      <c r="E306">
        <f>'[1]SCC x Porte = Grande'!E50</f>
        <v>0</v>
      </c>
      <c r="F306">
        <f>'[1]SCC x Porte = Grande'!F50</f>
        <v>0</v>
      </c>
      <c r="G306">
        <f>'[1]SCC x Porte = Grande'!G50</f>
        <v>0</v>
      </c>
      <c r="H306">
        <f>'[1]SCC x Porte = Grande'!H50</f>
        <v>0</v>
      </c>
      <c r="I306">
        <f>'[1]SCC x Porte = Grande'!I50</f>
        <v>0</v>
      </c>
      <c r="J306">
        <f>'[1]SCC x Porte = Grande'!J50</f>
        <v>0</v>
      </c>
      <c r="K306">
        <f>'[1]SCC x Porte = Grande'!K50</f>
        <v>0</v>
      </c>
      <c r="L306">
        <f t="shared" si="9"/>
        <v>0</v>
      </c>
      <c r="N306" s="1" t="s">
        <v>21</v>
      </c>
      <c r="O306">
        <f>+B306/'Total x Ano'!$K$30</f>
        <v>0</v>
      </c>
      <c r="P306">
        <f>+C306/'Total x Ano'!$K$30</f>
        <v>0</v>
      </c>
      <c r="Q306">
        <f>+D306/'Total x Ano'!$K$30</f>
        <v>0</v>
      </c>
      <c r="R306">
        <f>+E306/'Total x Ano'!$K$30</f>
        <v>0</v>
      </c>
      <c r="S306">
        <f>+F306/'Total x Ano'!$K$30</f>
        <v>0</v>
      </c>
      <c r="T306">
        <f>+G306/'Total x Ano'!$K$30</f>
        <v>0</v>
      </c>
      <c r="U306">
        <f>+H306/'Total x Ano'!$K$30</f>
        <v>0</v>
      </c>
      <c r="V306">
        <f>+I306/'Total x Ano'!$K$30</f>
        <v>0</v>
      </c>
      <c r="W306">
        <f>+J306/'Total x Ano'!$K$30</f>
        <v>0</v>
      </c>
      <c r="X306">
        <f>+K306/'Total x Ano'!$K$30</f>
        <v>0</v>
      </c>
      <c r="Y306">
        <f>+L306/'Total x Ano'!$K$30</f>
        <v>0</v>
      </c>
    </row>
    <row r="307" spans="1:25" x14ac:dyDescent="0.25">
      <c r="A307" s="1" t="s">
        <v>20</v>
      </c>
      <c r="B307">
        <f>'[1]SCC x Porte = Grande'!B51</f>
        <v>0</v>
      </c>
      <c r="C307">
        <f>'[1]SCC x Porte = Grande'!C51</f>
        <v>0</v>
      </c>
      <c r="D307">
        <f>'[1]SCC x Porte = Grande'!D51</f>
        <v>0</v>
      </c>
      <c r="E307">
        <f>'[1]SCC x Porte = Grande'!E51</f>
        <v>0</v>
      </c>
      <c r="F307">
        <f>'[1]SCC x Porte = Grande'!F51</f>
        <v>0</v>
      </c>
      <c r="G307">
        <f>'[1]SCC x Porte = Grande'!G51</f>
        <v>0</v>
      </c>
      <c r="H307">
        <f>'[1]SCC x Porte = Grande'!H51</f>
        <v>0</v>
      </c>
      <c r="I307">
        <f>'[1]SCC x Porte = Grande'!I51</f>
        <v>0</v>
      </c>
      <c r="J307">
        <f>'[1]SCC x Porte = Grande'!J51</f>
        <v>0</v>
      </c>
      <c r="K307">
        <f>'[1]SCC x Porte = Grande'!K51</f>
        <v>0</v>
      </c>
      <c r="L307">
        <f t="shared" si="9"/>
        <v>0</v>
      </c>
      <c r="N307" s="1" t="s">
        <v>20</v>
      </c>
      <c r="O307">
        <f>+B307/'Total x Ano'!$K$30</f>
        <v>0</v>
      </c>
      <c r="P307">
        <f>+C307/'Total x Ano'!$K$30</f>
        <v>0</v>
      </c>
      <c r="Q307">
        <f>+D307/'Total x Ano'!$K$30</f>
        <v>0</v>
      </c>
      <c r="R307">
        <f>+E307/'Total x Ano'!$K$30</f>
        <v>0</v>
      </c>
      <c r="S307">
        <f>+F307/'Total x Ano'!$K$30</f>
        <v>0</v>
      </c>
      <c r="T307">
        <f>+G307/'Total x Ano'!$K$30</f>
        <v>0</v>
      </c>
      <c r="U307">
        <f>+H307/'Total x Ano'!$K$30</f>
        <v>0</v>
      </c>
      <c r="V307">
        <f>+I307/'Total x Ano'!$K$30</f>
        <v>0</v>
      </c>
      <c r="W307">
        <f>+J307/'Total x Ano'!$K$30</f>
        <v>0</v>
      </c>
      <c r="X307">
        <f>+K307/'Total x Ano'!$K$30</f>
        <v>0</v>
      </c>
      <c r="Y307">
        <f>+L307/'Total x Ano'!$K$30</f>
        <v>0</v>
      </c>
    </row>
    <row r="308" spans="1:25" x14ac:dyDescent="0.25">
      <c r="A308" s="1" t="s">
        <v>19</v>
      </c>
      <c r="B308">
        <f>'[1]SCC x Porte = Grande'!B52</f>
        <v>0</v>
      </c>
      <c r="C308">
        <f>'[1]SCC x Porte = Grande'!C52</f>
        <v>0</v>
      </c>
      <c r="D308">
        <f>'[1]SCC x Porte = Grande'!D52</f>
        <v>1</v>
      </c>
      <c r="E308">
        <f>'[1]SCC x Porte = Grande'!E52</f>
        <v>0</v>
      </c>
      <c r="F308">
        <f>'[1]SCC x Porte = Grande'!F52</f>
        <v>0</v>
      </c>
      <c r="G308">
        <f>'[1]SCC x Porte = Grande'!G52</f>
        <v>0</v>
      </c>
      <c r="H308">
        <f>'[1]SCC x Porte = Grande'!H52</f>
        <v>0</v>
      </c>
      <c r="I308">
        <f>'[1]SCC x Porte = Grande'!I52</f>
        <v>0</v>
      </c>
      <c r="J308">
        <f>'[1]SCC x Porte = Grande'!J52</f>
        <v>0</v>
      </c>
      <c r="K308">
        <f>'[1]SCC x Porte = Grande'!K52</f>
        <v>0</v>
      </c>
      <c r="L308">
        <f t="shared" si="9"/>
        <v>1</v>
      </c>
      <c r="N308" s="1" t="s">
        <v>19</v>
      </c>
      <c r="O308">
        <f>+B308/'Total x Ano'!$K$30</f>
        <v>0</v>
      </c>
      <c r="P308">
        <f>+C308/'Total x Ano'!$K$30</f>
        <v>0</v>
      </c>
      <c r="Q308">
        <f>+D308/'Total x Ano'!$K$30</f>
        <v>9.5673638085761841E-6</v>
      </c>
      <c r="R308">
        <f>+E308/'Total x Ano'!$K$30</f>
        <v>0</v>
      </c>
      <c r="S308">
        <f>+F308/'Total x Ano'!$K$30</f>
        <v>0</v>
      </c>
      <c r="T308">
        <f>+G308/'Total x Ano'!$K$30</f>
        <v>0</v>
      </c>
      <c r="U308">
        <f>+H308/'Total x Ano'!$K$30</f>
        <v>0</v>
      </c>
      <c r="V308">
        <f>+I308/'Total x Ano'!$K$30</f>
        <v>0</v>
      </c>
      <c r="W308">
        <f>+J308/'Total x Ano'!$K$30</f>
        <v>0</v>
      </c>
      <c r="X308">
        <f>+K308/'Total x Ano'!$K$30</f>
        <v>0</v>
      </c>
      <c r="Y308">
        <f>+L308/'Total x Ano'!$K$30</f>
        <v>9.5673638085761841E-6</v>
      </c>
    </row>
    <row r="309" spans="1:25" x14ac:dyDescent="0.25">
      <c r="A309" s="1" t="s">
        <v>18</v>
      </c>
      <c r="B309">
        <f>'[1]SCC x Porte = Grande'!B53</f>
        <v>0</v>
      </c>
      <c r="C309">
        <f>'[1]SCC x Porte = Grande'!C53</f>
        <v>0</v>
      </c>
      <c r="D309">
        <f>'[1]SCC x Porte = Grande'!D53</f>
        <v>0</v>
      </c>
      <c r="E309">
        <f>'[1]SCC x Porte = Grande'!E53</f>
        <v>0</v>
      </c>
      <c r="F309">
        <f>'[1]SCC x Porte = Grande'!F53</f>
        <v>2</v>
      </c>
      <c r="G309">
        <f>'[1]SCC x Porte = Grande'!G53</f>
        <v>0</v>
      </c>
      <c r="H309">
        <f>'[1]SCC x Porte = Grande'!H53</f>
        <v>0</v>
      </c>
      <c r="I309">
        <f>'[1]SCC x Porte = Grande'!I53</f>
        <v>0</v>
      </c>
      <c r="J309">
        <f>'[1]SCC x Porte = Grande'!J53</f>
        <v>0</v>
      </c>
      <c r="K309">
        <f>'[1]SCC x Porte = Grande'!K53</f>
        <v>0</v>
      </c>
      <c r="L309">
        <f t="shared" si="9"/>
        <v>2</v>
      </c>
      <c r="N309" s="1" t="s">
        <v>18</v>
      </c>
      <c r="O309">
        <f>+B309/'Total x Ano'!$K$30</f>
        <v>0</v>
      </c>
      <c r="P309">
        <f>+C309/'Total x Ano'!$K$30</f>
        <v>0</v>
      </c>
      <c r="Q309">
        <f>+D309/'Total x Ano'!$K$30</f>
        <v>0</v>
      </c>
      <c r="R309">
        <f>+E309/'Total x Ano'!$K$30</f>
        <v>0</v>
      </c>
      <c r="S309">
        <f>+F309/'Total x Ano'!$K$30</f>
        <v>1.9134727617152368E-5</v>
      </c>
      <c r="T309">
        <f>+G309/'Total x Ano'!$K$30</f>
        <v>0</v>
      </c>
      <c r="U309">
        <f>+H309/'Total x Ano'!$K$30</f>
        <v>0</v>
      </c>
      <c r="V309">
        <f>+I309/'Total x Ano'!$K$30</f>
        <v>0</v>
      </c>
      <c r="W309">
        <f>+J309/'Total x Ano'!$K$30</f>
        <v>0</v>
      </c>
      <c r="X309">
        <f>+K309/'Total x Ano'!$K$30</f>
        <v>0</v>
      </c>
      <c r="Y309">
        <f>+L309/'Total x Ano'!$K$30</f>
        <v>1.9134727617152368E-5</v>
      </c>
    </row>
    <row r="310" spans="1:25" x14ac:dyDescent="0.25">
      <c r="A310" s="1" t="s">
        <v>17</v>
      </c>
      <c r="B310">
        <f>'[1]SCC x Porte = Grande'!B54</f>
        <v>0</v>
      </c>
      <c r="C310">
        <f>'[1]SCC x Porte = Grande'!C54</f>
        <v>0</v>
      </c>
      <c r="D310">
        <f>'[1]SCC x Porte = Grande'!D54</f>
        <v>0</v>
      </c>
      <c r="E310">
        <f>'[1]SCC x Porte = Grande'!E54</f>
        <v>0</v>
      </c>
      <c r="F310">
        <f>'[1]SCC x Porte = Grande'!F54</f>
        <v>1</v>
      </c>
      <c r="G310">
        <f>'[1]SCC x Porte = Grande'!G54</f>
        <v>0</v>
      </c>
      <c r="H310">
        <f>'[1]SCC x Porte = Grande'!H54</f>
        <v>0</v>
      </c>
      <c r="I310">
        <f>'[1]SCC x Porte = Grande'!I54</f>
        <v>0</v>
      </c>
      <c r="J310">
        <f>'[1]SCC x Porte = Grande'!J54</f>
        <v>0</v>
      </c>
      <c r="K310">
        <f>'[1]SCC x Porte = Grande'!K54</f>
        <v>0</v>
      </c>
      <c r="L310">
        <f t="shared" si="9"/>
        <v>1</v>
      </c>
      <c r="N310" s="1" t="s">
        <v>17</v>
      </c>
      <c r="O310">
        <f>+B310/'Total x Ano'!$K$30</f>
        <v>0</v>
      </c>
      <c r="P310">
        <f>+C310/'Total x Ano'!$K$30</f>
        <v>0</v>
      </c>
      <c r="Q310">
        <f>+D310/'Total x Ano'!$K$30</f>
        <v>0</v>
      </c>
      <c r="R310">
        <f>+E310/'Total x Ano'!$K$30</f>
        <v>0</v>
      </c>
      <c r="S310">
        <f>+F310/'Total x Ano'!$K$30</f>
        <v>9.5673638085761841E-6</v>
      </c>
      <c r="T310">
        <f>+G310/'Total x Ano'!$K$30</f>
        <v>0</v>
      </c>
      <c r="U310">
        <f>+H310/'Total x Ano'!$K$30</f>
        <v>0</v>
      </c>
      <c r="V310">
        <f>+I310/'Total x Ano'!$K$30</f>
        <v>0</v>
      </c>
      <c r="W310">
        <f>+J310/'Total x Ano'!$K$30</f>
        <v>0</v>
      </c>
      <c r="X310">
        <f>+K310/'Total x Ano'!$K$30</f>
        <v>0</v>
      </c>
      <c r="Y310">
        <f>+L310/'Total x Ano'!$K$30</f>
        <v>9.5673638085761841E-6</v>
      </c>
    </row>
    <row r="311" spans="1:25" x14ac:dyDescent="0.25">
      <c r="A311" s="1" t="s">
        <v>16</v>
      </c>
      <c r="B311">
        <f>'[1]SCC x Porte = Grande'!B55</f>
        <v>0</v>
      </c>
      <c r="C311">
        <f>'[1]SCC x Porte = Grande'!C55</f>
        <v>0</v>
      </c>
      <c r="D311">
        <f>'[1]SCC x Porte = Grande'!D55</f>
        <v>5</v>
      </c>
      <c r="E311">
        <f>'[1]SCC x Porte = Grande'!E55</f>
        <v>0</v>
      </c>
      <c r="F311">
        <f>'[1]SCC x Porte = Grande'!F55</f>
        <v>1</v>
      </c>
      <c r="G311">
        <f>'[1]SCC x Porte = Grande'!G55</f>
        <v>0</v>
      </c>
      <c r="H311">
        <f>'[1]SCC x Porte = Grande'!H55</f>
        <v>0</v>
      </c>
      <c r="I311">
        <f>'[1]SCC x Porte = Grande'!I55</f>
        <v>0</v>
      </c>
      <c r="J311">
        <f>'[1]SCC x Porte = Grande'!J55</f>
        <v>0</v>
      </c>
      <c r="K311">
        <f>'[1]SCC x Porte = Grande'!K55</f>
        <v>0</v>
      </c>
      <c r="L311">
        <f t="shared" si="9"/>
        <v>6</v>
      </c>
      <c r="N311" s="1" t="s">
        <v>16</v>
      </c>
      <c r="O311">
        <f>+B311/'Total x Ano'!$K$30</f>
        <v>0</v>
      </c>
      <c r="P311">
        <f>+C311/'Total x Ano'!$K$30</f>
        <v>0</v>
      </c>
      <c r="Q311">
        <f>+D311/'Total x Ano'!$K$30</f>
        <v>4.7836819042880922E-5</v>
      </c>
      <c r="R311">
        <f>+E311/'Total x Ano'!$K$30</f>
        <v>0</v>
      </c>
      <c r="S311">
        <f>+F311/'Total x Ano'!$K$30</f>
        <v>9.5673638085761841E-6</v>
      </c>
      <c r="T311">
        <f>+G311/'Total x Ano'!$K$30</f>
        <v>0</v>
      </c>
      <c r="U311">
        <f>+H311/'Total x Ano'!$K$30</f>
        <v>0</v>
      </c>
      <c r="V311">
        <f>+I311/'Total x Ano'!$K$30</f>
        <v>0</v>
      </c>
      <c r="W311">
        <f>+J311/'Total x Ano'!$K$30</f>
        <v>0</v>
      </c>
      <c r="X311">
        <f>+K311/'Total x Ano'!$K$30</f>
        <v>0</v>
      </c>
      <c r="Y311">
        <f>+L311/'Total x Ano'!$K$30</f>
        <v>5.7404182851457108E-5</v>
      </c>
    </row>
    <row r="312" spans="1:25" x14ac:dyDescent="0.25">
      <c r="A312" s="1" t="s">
        <v>15</v>
      </c>
      <c r="B312">
        <f>'[1]SCC x Porte = Grande'!B56</f>
        <v>2</v>
      </c>
      <c r="C312">
        <f>'[1]SCC x Porte = Grande'!C56</f>
        <v>1</v>
      </c>
      <c r="D312">
        <f>'[1]SCC x Porte = Grande'!D56</f>
        <v>9</v>
      </c>
      <c r="E312">
        <f>'[1]SCC x Porte = Grande'!E56</f>
        <v>5</v>
      </c>
      <c r="F312">
        <f>'[1]SCC x Porte = Grande'!F56</f>
        <v>10</v>
      </c>
      <c r="G312">
        <f>'[1]SCC x Porte = Grande'!G56</f>
        <v>2</v>
      </c>
      <c r="H312">
        <f>'[1]SCC x Porte = Grande'!H56</f>
        <v>2</v>
      </c>
      <c r="I312">
        <f>'[1]SCC x Porte = Grande'!I56</f>
        <v>0</v>
      </c>
      <c r="J312">
        <f>'[1]SCC x Porte = Grande'!J56</f>
        <v>0</v>
      </c>
      <c r="K312">
        <f>'[1]SCC x Porte = Grande'!K56</f>
        <v>9</v>
      </c>
      <c r="L312">
        <f t="shared" si="9"/>
        <v>40</v>
      </c>
      <c r="N312" s="1" t="s">
        <v>15</v>
      </c>
      <c r="O312">
        <f>+B312/'Total x Ano'!$K$30</f>
        <v>1.9134727617152368E-5</v>
      </c>
      <c r="P312">
        <f>+C312/'Total x Ano'!$K$30</f>
        <v>9.5673638085761841E-6</v>
      </c>
      <c r="Q312">
        <f>+D312/'Total x Ano'!$K$30</f>
        <v>8.6106274277185658E-5</v>
      </c>
      <c r="R312">
        <f>+E312/'Total x Ano'!$K$30</f>
        <v>4.7836819042880922E-5</v>
      </c>
      <c r="S312">
        <f>+F312/'Total x Ano'!$K$30</f>
        <v>9.5673638085761844E-5</v>
      </c>
      <c r="T312">
        <f>+G312/'Total x Ano'!$K$30</f>
        <v>1.9134727617152368E-5</v>
      </c>
      <c r="U312">
        <f>+H312/'Total x Ano'!$K$30</f>
        <v>1.9134727617152368E-5</v>
      </c>
      <c r="V312">
        <f>+I312/'Total x Ano'!$K$30</f>
        <v>0</v>
      </c>
      <c r="W312">
        <f>+J312/'Total x Ano'!$K$30</f>
        <v>0</v>
      </c>
      <c r="X312">
        <f>+K312/'Total x Ano'!$K$30</f>
        <v>8.6106274277185658E-5</v>
      </c>
      <c r="Y312">
        <f>+L312/'Total x Ano'!$K$30</f>
        <v>3.8269455234304738E-4</v>
      </c>
    </row>
    <row r="313" spans="1:25" x14ac:dyDescent="0.25">
      <c r="A313" s="1" t="s">
        <v>14</v>
      </c>
      <c r="B313">
        <f>'[1]SCC x Porte = Grande'!B57</f>
        <v>0</v>
      </c>
      <c r="C313">
        <f>'[1]SCC x Porte = Grande'!C57</f>
        <v>0</v>
      </c>
      <c r="D313">
        <f>'[1]SCC x Porte = Grande'!D57</f>
        <v>0</v>
      </c>
      <c r="E313">
        <f>'[1]SCC x Porte = Grande'!E57</f>
        <v>0</v>
      </c>
      <c r="F313">
        <f>'[1]SCC x Porte = Grande'!F57</f>
        <v>2</v>
      </c>
      <c r="G313">
        <f>'[1]SCC x Porte = Grande'!G57</f>
        <v>0</v>
      </c>
      <c r="H313">
        <f>'[1]SCC x Porte = Grande'!H57</f>
        <v>0</v>
      </c>
      <c r="I313">
        <f>'[1]SCC x Porte = Grande'!I57</f>
        <v>0</v>
      </c>
      <c r="J313">
        <f>'[1]SCC x Porte = Grande'!J57</f>
        <v>0</v>
      </c>
      <c r="K313">
        <f>'[1]SCC x Porte = Grande'!K57</f>
        <v>0</v>
      </c>
      <c r="L313">
        <f t="shared" si="9"/>
        <v>2</v>
      </c>
      <c r="N313" s="1" t="s">
        <v>14</v>
      </c>
      <c r="O313">
        <f>+B313/'Total x Ano'!$K$30</f>
        <v>0</v>
      </c>
      <c r="P313">
        <f>+C313/'Total x Ano'!$K$30</f>
        <v>0</v>
      </c>
      <c r="Q313">
        <f>+D313/'Total x Ano'!$K$30</f>
        <v>0</v>
      </c>
      <c r="R313">
        <f>+E313/'Total x Ano'!$K$30</f>
        <v>0</v>
      </c>
      <c r="S313">
        <f>+F313/'Total x Ano'!$K$30</f>
        <v>1.9134727617152368E-5</v>
      </c>
      <c r="T313">
        <f>+G313/'Total x Ano'!$K$30</f>
        <v>0</v>
      </c>
      <c r="U313">
        <f>+H313/'Total x Ano'!$K$30</f>
        <v>0</v>
      </c>
      <c r="V313">
        <f>+I313/'Total x Ano'!$K$30</f>
        <v>0</v>
      </c>
      <c r="W313">
        <f>+J313/'Total x Ano'!$K$30</f>
        <v>0</v>
      </c>
      <c r="X313">
        <f>+K313/'Total x Ano'!$K$30</f>
        <v>0</v>
      </c>
      <c r="Y313">
        <f>+L313/'Total x Ano'!$K$30</f>
        <v>1.9134727617152368E-5</v>
      </c>
    </row>
    <row r="314" spans="1:25" x14ac:dyDescent="0.25">
      <c r="A314" s="1" t="s">
        <v>13</v>
      </c>
      <c r="B314">
        <f>'[1]SCC x Porte = Grande'!B58</f>
        <v>0</v>
      </c>
      <c r="C314">
        <f>'[1]SCC x Porte = Grande'!C58</f>
        <v>0</v>
      </c>
      <c r="D314">
        <f>'[1]SCC x Porte = Grande'!D58</f>
        <v>0</v>
      </c>
      <c r="E314">
        <f>'[1]SCC x Porte = Grande'!E58</f>
        <v>0</v>
      </c>
      <c r="F314">
        <f>'[1]SCC x Porte = Grande'!F58</f>
        <v>0</v>
      </c>
      <c r="G314">
        <f>'[1]SCC x Porte = Grande'!G58</f>
        <v>0</v>
      </c>
      <c r="H314">
        <f>'[1]SCC x Porte = Grande'!H58</f>
        <v>1</v>
      </c>
      <c r="I314">
        <f>'[1]SCC x Porte = Grande'!I58</f>
        <v>0</v>
      </c>
      <c r="J314">
        <f>'[1]SCC x Porte = Grande'!J58</f>
        <v>0</v>
      </c>
      <c r="K314">
        <f>'[1]SCC x Porte = Grande'!K58</f>
        <v>0</v>
      </c>
      <c r="L314">
        <f t="shared" si="9"/>
        <v>1</v>
      </c>
      <c r="N314" s="1" t="s">
        <v>13</v>
      </c>
      <c r="O314">
        <f>+B314/'Total x Ano'!$K$30</f>
        <v>0</v>
      </c>
      <c r="P314">
        <f>+C314/'Total x Ano'!$K$30</f>
        <v>0</v>
      </c>
      <c r="Q314">
        <f>+D314/'Total x Ano'!$K$30</f>
        <v>0</v>
      </c>
      <c r="R314">
        <f>+E314/'Total x Ano'!$K$30</f>
        <v>0</v>
      </c>
      <c r="S314">
        <f>+F314/'Total x Ano'!$K$30</f>
        <v>0</v>
      </c>
      <c r="T314">
        <f>+G314/'Total x Ano'!$K$30</f>
        <v>0</v>
      </c>
      <c r="U314">
        <f>+H314/'Total x Ano'!$K$30</f>
        <v>9.5673638085761841E-6</v>
      </c>
      <c r="V314">
        <f>+I314/'Total x Ano'!$K$30</f>
        <v>0</v>
      </c>
      <c r="W314">
        <f>+J314/'Total x Ano'!$K$30</f>
        <v>0</v>
      </c>
      <c r="X314">
        <f>+K314/'Total x Ano'!$K$30</f>
        <v>0</v>
      </c>
      <c r="Y314">
        <f>+L314/'Total x Ano'!$K$30</f>
        <v>9.5673638085761841E-6</v>
      </c>
    </row>
    <row r="315" spans="1:25" x14ac:dyDescent="0.25">
      <c r="A315" s="1" t="s">
        <v>12</v>
      </c>
      <c r="B315">
        <f>'[1]SCC x Porte = Grande'!B59</f>
        <v>0</v>
      </c>
      <c r="C315">
        <f>'[1]SCC x Porte = Grande'!C59</f>
        <v>0</v>
      </c>
      <c r="D315">
        <f>'[1]SCC x Porte = Grande'!D59</f>
        <v>0</v>
      </c>
      <c r="E315">
        <f>'[1]SCC x Porte = Grande'!E59</f>
        <v>0</v>
      </c>
      <c r="F315">
        <f>'[1]SCC x Porte = Grande'!F59</f>
        <v>1</v>
      </c>
      <c r="G315">
        <f>'[1]SCC x Porte = Grande'!G59</f>
        <v>0</v>
      </c>
      <c r="H315">
        <f>'[1]SCC x Porte = Grande'!H59</f>
        <v>0</v>
      </c>
      <c r="I315">
        <f>'[1]SCC x Porte = Grande'!I59</f>
        <v>0</v>
      </c>
      <c r="J315">
        <f>'[1]SCC x Porte = Grande'!J59</f>
        <v>0</v>
      </c>
      <c r="K315">
        <f>'[1]SCC x Porte = Grande'!K59</f>
        <v>0</v>
      </c>
      <c r="L315">
        <f t="shared" si="9"/>
        <v>1</v>
      </c>
      <c r="N315" s="1" t="s">
        <v>12</v>
      </c>
      <c r="O315">
        <f>+B315/'Total x Ano'!$K$30</f>
        <v>0</v>
      </c>
      <c r="P315">
        <f>+C315/'Total x Ano'!$K$30</f>
        <v>0</v>
      </c>
      <c r="Q315">
        <f>+D315/'Total x Ano'!$K$30</f>
        <v>0</v>
      </c>
      <c r="R315">
        <f>+E315/'Total x Ano'!$K$30</f>
        <v>0</v>
      </c>
      <c r="S315">
        <f>+F315/'Total x Ano'!$K$30</f>
        <v>9.5673638085761841E-6</v>
      </c>
      <c r="T315">
        <f>+G315/'Total x Ano'!$K$30</f>
        <v>0</v>
      </c>
      <c r="U315">
        <f>+H315/'Total x Ano'!$K$30</f>
        <v>0</v>
      </c>
      <c r="V315">
        <f>+I315/'Total x Ano'!$K$30</f>
        <v>0</v>
      </c>
      <c r="W315">
        <f>+J315/'Total x Ano'!$K$30</f>
        <v>0</v>
      </c>
      <c r="X315">
        <f>+K315/'Total x Ano'!$K$30</f>
        <v>0</v>
      </c>
      <c r="Y315">
        <f>+L315/'Total x Ano'!$K$30</f>
        <v>9.5673638085761841E-6</v>
      </c>
    </row>
    <row r="316" spans="1:25" x14ac:dyDescent="0.25">
      <c r="A316" s="1" t="s">
        <v>11</v>
      </c>
      <c r="B316">
        <f>'[1]SCC x Porte = Grande'!B60</f>
        <v>0</v>
      </c>
      <c r="C316">
        <f>'[1]SCC x Porte = Grande'!C60</f>
        <v>0</v>
      </c>
      <c r="D316">
        <f>'[1]SCC x Porte = Grande'!D60</f>
        <v>0</v>
      </c>
      <c r="E316">
        <f>'[1]SCC x Porte = Grande'!E60</f>
        <v>0</v>
      </c>
      <c r="F316">
        <f>'[1]SCC x Porte = Grande'!F60</f>
        <v>0</v>
      </c>
      <c r="G316">
        <f>'[1]SCC x Porte = Grande'!G60</f>
        <v>0</v>
      </c>
      <c r="H316">
        <f>'[1]SCC x Porte = Grande'!H60</f>
        <v>1</v>
      </c>
      <c r="I316">
        <f>'[1]SCC x Porte = Grande'!I60</f>
        <v>0</v>
      </c>
      <c r="J316">
        <f>'[1]SCC x Porte = Grande'!J60</f>
        <v>0</v>
      </c>
      <c r="K316">
        <f>'[1]SCC x Porte = Grande'!K60</f>
        <v>0</v>
      </c>
      <c r="L316">
        <f t="shared" si="9"/>
        <v>1</v>
      </c>
      <c r="N316" s="1" t="s">
        <v>11</v>
      </c>
      <c r="O316">
        <f>+B316/'Total x Ano'!$K$30</f>
        <v>0</v>
      </c>
      <c r="P316">
        <f>+C316/'Total x Ano'!$K$30</f>
        <v>0</v>
      </c>
      <c r="Q316">
        <f>+D316/'Total x Ano'!$K$30</f>
        <v>0</v>
      </c>
      <c r="R316">
        <f>+E316/'Total x Ano'!$K$30</f>
        <v>0</v>
      </c>
      <c r="S316">
        <f>+F316/'Total x Ano'!$K$30</f>
        <v>0</v>
      </c>
      <c r="T316">
        <f>+G316/'Total x Ano'!$K$30</f>
        <v>0</v>
      </c>
      <c r="U316">
        <f>+H316/'Total x Ano'!$K$30</f>
        <v>9.5673638085761841E-6</v>
      </c>
      <c r="V316">
        <f>+I316/'Total x Ano'!$K$30</f>
        <v>0</v>
      </c>
      <c r="W316">
        <f>+J316/'Total x Ano'!$K$30</f>
        <v>0</v>
      </c>
      <c r="X316">
        <f>+K316/'Total x Ano'!$K$30</f>
        <v>0</v>
      </c>
      <c r="Y316">
        <f>+L316/'Total x Ano'!$K$30</f>
        <v>9.5673638085761841E-6</v>
      </c>
    </row>
    <row r="317" spans="1:25" x14ac:dyDescent="0.25">
      <c r="A317" s="1" t="s">
        <v>10</v>
      </c>
      <c r="B317">
        <f>'[1]SCC x Porte = Grande'!B61</f>
        <v>0</v>
      </c>
      <c r="C317">
        <f>'[1]SCC x Porte = Grande'!C61</f>
        <v>0</v>
      </c>
      <c r="D317">
        <f>'[1]SCC x Porte = Grande'!D61</f>
        <v>0</v>
      </c>
      <c r="E317">
        <f>'[1]SCC x Porte = Grande'!E61</f>
        <v>0</v>
      </c>
      <c r="F317">
        <f>'[1]SCC x Porte = Grande'!F61</f>
        <v>0</v>
      </c>
      <c r="G317">
        <f>'[1]SCC x Porte = Grande'!G61</f>
        <v>0</v>
      </c>
      <c r="H317">
        <f>'[1]SCC x Porte = Grande'!H61</f>
        <v>0</v>
      </c>
      <c r="I317">
        <f>'[1]SCC x Porte = Grande'!I61</f>
        <v>0</v>
      </c>
      <c r="J317">
        <f>'[1]SCC x Porte = Grande'!J61</f>
        <v>0</v>
      </c>
      <c r="K317">
        <f>'[1]SCC x Porte = Grande'!K61</f>
        <v>0</v>
      </c>
      <c r="L317">
        <f t="shared" si="9"/>
        <v>0</v>
      </c>
      <c r="N317" s="1" t="s">
        <v>10</v>
      </c>
      <c r="O317">
        <f>+B317/'Total x Ano'!$K$30</f>
        <v>0</v>
      </c>
      <c r="P317">
        <f>+C317/'Total x Ano'!$K$30</f>
        <v>0</v>
      </c>
      <c r="Q317">
        <f>+D317/'Total x Ano'!$K$30</f>
        <v>0</v>
      </c>
      <c r="R317">
        <f>+E317/'Total x Ano'!$K$30</f>
        <v>0</v>
      </c>
      <c r="S317">
        <f>+F317/'Total x Ano'!$K$30</f>
        <v>0</v>
      </c>
      <c r="T317">
        <f>+G317/'Total x Ano'!$K$30</f>
        <v>0</v>
      </c>
      <c r="U317">
        <f>+H317/'Total x Ano'!$K$30</f>
        <v>0</v>
      </c>
      <c r="V317">
        <f>+I317/'Total x Ano'!$K$30</f>
        <v>0</v>
      </c>
      <c r="W317">
        <f>+J317/'Total x Ano'!$K$30</f>
        <v>0</v>
      </c>
      <c r="X317">
        <f>+K317/'Total x Ano'!$K$30</f>
        <v>0</v>
      </c>
      <c r="Y317">
        <f>+L317/'Total x Ano'!$K$30</f>
        <v>0</v>
      </c>
    </row>
    <row r="318" spans="1:25" x14ac:dyDescent="0.25">
      <c r="A318" s="1" t="s">
        <v>9</v>
      </c>
      <c r="B318">
        <f>'[1]SCC x Porte = Grande'!B62</f>
        <v>0</v>
      </c>
      <c r="C318">
        <f>'[1]SCC x Porte = Grande'!C62</f>
        <v>0</v>
      </c>
      <c r="D318">
        <f>'[1]SCC x Porte = Grande'!D62</f>
        <v>0</v>
      </c>
      <c r="E318">
        <f>'[1]SCC x Porte = Grande'!E62</f>
        <v>0</v>
      </c>
      <c r="F318">
        <f>'[1]SCC x Porte = Grande'!F62</f>
        <v>0</v>
      </c>
      <c r="G318">
        <f>'[1]SCC x Porte = Grande'!G62</f>
        <v>0</v>
      </c>
      <c r="H318">
        <f>'[1]SCC x Porte = Grande'!H62</f>
        <v>0</v>
      </c>
      <c r="I318">
        <f>'[1]SCC x Porte = Grande'!I62</f>
        <v>0</v>
      </c>
      <c r="J318">
        <f>'[1]SCC x Porte = Grande'!J62</f>
        <v>0</v>
      </c>
      <c r="K318">
        <f>'[1]SCC x Porte = Grande'!K62</f>
        <v>0</v>
      </c>
      <c r="L318">
        <f t="shared" si="9"/>
        <v>0</v>
      </c>
      <c r="N318" s="1" t="s">
        <v>9</v>
      </c>
      <c r="O318">
        <f>+B318/'Total x Ano'!$K$30</f>
        <v>0</v>
      </c>
      <c r="P318">
        <f>+C318/'Total x Ano'!$K$30</f>
        <v>0</v>
      </c>
      <c r="Q318">
        <f>+D318/'Total x Ano'!$K$30</f>
        <v>0</v>
      </c>
      <c r="R318">
        <f>+E318/'Total x Ano'!$K$30</f>
        <v>0</v>
      </c>
      <c r="S318">
        <f>+F318/'Total x Ano'!$K$30</f>
        <v>0</v>
      </c>
      <c r="T318">
        <f>+G318/'Total x Ano'!$K$30</f>
        <v>0</v>
      </c>
      <c r="U318">
        <f>+H318/'Total x Ano'!$K$30</f>
        <v>0</v>
      </c>
      <c r="V318">
        <f>+I318/'Total x Ano'!$K$30</f>
        <v>0</v>
      </c>
      <c r="W318">
        <f>+J318/'Total x Ano'!$K$30</f>
        <v>0</v>
      </c>
      <c r="X318">
        <f>+K318/'Total x Ano'!$K$30</f>
        <v>0</v>
      </c>
      <c r="Y318">
        <f>+L318/'Total x Ano'!$K$30</f>
        <v>0</v>
      </c>
    </row>
    <row r="319" spans="1:25" x14ac:dyDescent="0.25">
      <c r="A319" s="1" t="s">
        <v>8</v>
      </c>
      <c r="B319">
        <f>'[1]SCC x Porte = Grande'!B63</f>
        <v>0</v>
      </c>
      <c r="C319">
        <f>'[1]SCC x Porte = Grande'!C63</f>
        <v>0</v>
      </c>
      <c r="D319">
        <f>'[1]SCC x Porte = Grande'!D63</f>
        <v>1</v>
      </c>
      <c r="E319">
        <f>'[1]SCC x Porte = Grande'!E63</f>
        <v>0</v>
      </c>
      <c r="F319">
        <f>'[1]SCC x Porte = Grande'!F63</f>
        <v>1</v>
      </c>
      <c r="G319">
        <f>'[1]SCC x Porte = Grande'!G63</f>
        <v>0</v>
      </c>
      <c r="H319">
        <f>'[1]SCC x Porte = Grande'!H63</f>
        <v>0</v>
      </c>
      <c r="I319">
        <f>'[1]SCC x Porte = Grande'!I63</f>
        <v>0</v>
      </c>
      <c r="J319">
        <f>'[1]SCC x Porte = Grande'!J63</f>
        <v>0</v>
      </c>
      <c r="K319">
        <f>'[1]SCC x Porte = Grande'!K63</f>
        <v>0</v>
      </c>
      <c r="L319">
        <f t="shared" si="9"/>
        <v>2</v>
      </c>
      <c r="N319" s="1" t="s">
        <v>8</v>
      </c>
      <c r="O319">
        <f>+B319/'Total x Ano'!$K$30</f>
        <v>0</v>
      </c>
      <c r="P319">
        <f>+C319/'Total x Ano'!$K$30</f>
        <v>0</v>
      </c>
      <c r="Q319">
        <f>+D319/'Total x Ano'!$K$30</f>
        <v>9.5673638085761841E-6</v>
      </c>
      <c r="R319">
        <f>+E319/'Total x Ano'!$K$30</f>
        <v>0</v>
      </c>
      <c r="S319">
        <f>+F319/'Total x Ano'!$K$30</f>
        <v>9.5673638085761841E-6</v>
      </c>
      <c r="T319">
        <f>+G319/'Total x Ano'!$K$30</f>
        <v>0</v>
      </c>
      <c r="U319">
        <f>+H319/'Total x Ano'!$K$30</f>
        <v>0</v>
      </c>
      <c r="V319">
        <f>+I319/'Total x Ano'!$K$30</f>
        <v>0</v>
      </c>
      <c r="W319">
        <f>+J319/'Total x Ano'!$K$30</f>
        <v>0</v>
      </c>
      <c r="X319">
        <f>+K319/'Total x Ano'!$K$30</f>
        <v>0</v>
      </c>
      <c r="Y319">
        <f>+L319/'Total x Ano'!$K$30</f>
        <v>1.9134727617152368E-5</v>
      </c>
    </row>
    <row r="320" spans="1:25" x14ac:dyDescent="0.25">
      <c r="A320" s="1" t="s">
        <v>7</v>
      </c>
      <c r="B320">
        <f>'[1]SCC x Porte = Grande'!B64</f>
        <v>2</v>
      </c>
      <c r="C320">
        <f>'[1]SCC x Porte = Grande'!C64</f>
        <v>2</v>
      </c>
      <c r="D320">
        <f>'[1]SCC x Porte = Grande'!D64</f>
        <v>17</v>
      </c>
      <c r="E320">
        <f>'[1]SCC x Porte = Grande'!E64</f>
        <v>5</v>
      </c>
      <c r="F320">
        <f>'[1]SCC x Porte = Grande'!F64</f>
        <v>18</v>
      </c>
      <c r="G320">
        <f>'[1]SCC x Porte = Grande'!G64</f>
        <v>2</v>
      </c>
      <c r="H320">
        <f>'[1]SCC x Porte = Grande'!H64</f>
        <v>6</v>
      </c>
      <c r="I320">
        <f>'[1]SCC x Porte = Grande'!I64</f>
        <v>0</v>
      </c>
      <c r="J320">
        <f>'[1]SCC x Porte = Grande'!J64</f>
        <v>0</v>
      </c>
      <c r="K320">
        <f>'[1]SCC x Porte = Grande'!K64</f>
        <v>9</v>
      </c>
      <c r="L320">
        <f t="shared" si="9"/>
        <v>61</v>
      </c>
      <c r="N320" s="1" t="s">
        <v>7</v>
      </c>
      <c r="O320">
        <f>+B320/'Total x Ano'!$K$30</f>
        <v>1.9134727617152368E-5</v>
      </c>
      <c r="P320">
        <f>+C320/'Total x Ano'!$K$30</f>
        <v>1.9134727617152368E-5</v>
      </c>
      <c r="Q320">
        <f>+D320/'Total x Ano'!$K$30</f>
        <v>1.6264518474579513E-4</v>
      </c>
      <c r="R320">
        <f>+E320/'Total x Ano'!$K$30</f>
        <v>4.7836819042880922E-5</v>
      </c>
      <c r="S320">
        <f>+F320/'Total x Ano'!$K$30</f>
        <v>1.7221254855437132E-4</v>
      </c>
      <c r="T320">
        <f>+G320/'Total x Ano'!$K$30</f>
        <v>1.9134727617152368E-5</v>
      </c>
      <c r="U320">
        <f>+H320/'Total x Ano'!$K$30</f>
        <v>5.7404182851457108E-5</v>
      </c>
      <c r="V320">
        <f>+I320/'Total x Ano'!$K$30</f>
        <v>0</v>
      </c>
      <c r="W320">
        <f>+J320/'Total x Ano'!$K$30</f>
        <v>0</v>
      </c>
      <c r="X320">
        <f>+K320/'Total x Ano'!$K$30</f>
        <v>8.6106274277185658E-5</v>
      </c>
      <c r="Y320">
        <f>+L320/'Total x Ano'!$K$30</f>
        <v>5.8360919232314733E-4</v>
      </c>
    </row>
    <row r="323" spans="1:25" x14ac:dyDescent="0.25">
      <c r="B323" s="1">
        <v>2017</v>
      </c>
      <c r="C323" s="1">
        <v>2017</v>
      </c>
      <c r="D323" s="1">
        <v>2017</v>
      </c>
      <c r="E323" s="1">
        <v>2017</v>
      </c>
      <c r="F323" s="1">
        <v>2017</v>
      </c>
      <c r="G323" s="1">
        <v>2017</v>
      </c>
      <c r="H323" s="1">
        <v>2017</v>
      </c>
      <c r="I323" s="1">
        <v>2017</v>
      </c>
      <c r="J323" s="1">
        <v>2017</v>
      </c>
      <c r="K323" s="1">
        <v>2017</v>
      </c>
      <c r="L323" s="1">
        <v>2017</v>
      </c>
      <c r="N323" s="1"/>
      <c r="O323" s="23">
        <f>$L323</f>
        <v>2017</v>
      </c>
      <c r="P323" s="23">
        <f t="shared" ref="P323:Y323" si="10">$L323</f>
        <v>2017</v>
      </c>
      <c r="Q323" s="23">
        <f t="shared" si="10"/>
        <v>2017</v>
      </c>
      <c r="R323" s="23">
        <f t="shared" si="10"/>
        <v>2017</v>
      </c>
      <c r="S323" s="23">
        <f t="shared" si="10"/>
        <v>2017</v>
      </c>
      <c r="T323" s="23">
        <f t="shared" si="10"/>
        <v>2017</v>
      </c>
      <c r="U323" s="23">
        <f t="shared" si="10"/>
        <v>2017</v>
      </c>
      <c r="V323" s="23">
        <f t="shared" si="10"/>
        <v>2017</v>
      </c>
      <c r="W323" s="23">
        <f t="shared" si="10"/>
        <v>2017</v>
      </c>
      <c r="X323" s="23">
        <f t="shared" si="10"/>
        <v>2017</v>
      </c>
      <c r="Y323" s="23">
        <f t="shared" si="10"/>
        <v>2017</v>
      </c>
    </row>
    <row r="324" spans="1:25" x14ac:dyDescent="0.25">
      <c r="B324" s="1" t="s">
        <v>505</v>
      </c>
      <c r="C324" s="1" t="s">
        <v>550</v>
      </c>
      <c r="D324" s="1" t="s">
        <v>1</v>
      </c>
      <c r="E324" s="1" t="s">
        <v>531</v>
      </c>
      <c r="F324" s="1" t="s">
        <v>510</v>
      </c>
      <c r="G324" s="1" t="s">
        <v>537</v>
      </c>
      <c r="H324" s="1" t="s">
        <v>2</v>
      </c>
      <c r="I324" s="1" t="s">
        <v>3</v>
      </c>
      <c r="J324" s="1" t="s">
        <v>6</v>
      </c>
      <c r="K324" s="1" t="s">
        <v>533</v>
      </c>
      <c r="L324" s="1" t="s">
        <v>565</v>
      </c>
      <c r="N324" s="1"/>
      <c r="O324" s="1" t="s">
        <v>505</v>
      </c>
      <c r="P324" s="1" t="s">
        <v>541</v>
      </c>
      <c r="Q324" s="1" t="s">
        <v>1</v>
      </c>
      <c r="R324" s="1" t="s">
        <v>531</v>
      </c>
      <c r="S324" s="1" t="s">
        <v>510</v>
      </c>
      <c r="T324" s="1" t="s">
        <v>537</v>
      </c>
      <c r="U324" s="1" t="s">
        <v>2</v>
      </c>
      <c r="V324" s="1" t="s">
        <v>3</v>
      </c>
      <c r="W324" s="1" t="s">
        <v>6</v>
      </c>
      <c r="X324" s="1" t="s">
        <v>533</v>
      </c>
      <c r="Y324" s="1" t="s">
        <v>565</v>
      </c>
    </row>
    <row r="325" spans="1:25" x14ac:dyDescent="0.25">
      <c r="A325" s="1" t="s">
        <v>34</v>
      </c>
      <c r="B325">
        <f>'[1]SCC x Porte = Grande'!B69</f>
        <v>0</v>
      </c>
      <c r="C325">
        <f>'[1]SCC x Porte = Grande'!C69</f>
        <v>0</v>
      </c>
      <c r="D325">
        <f>'[1]SCC x Porte = Grande'!D69</f>
        <v>0</v>
      </c>
      <c r="E325">
        <f>'[1]SCC x Porte = Grande'!E69</f>
        <v>0</v>
      </c>
      <c r="F325">
        <f>'[1]SCC x Porte = Grande'!F69</f>
        <v>0</v>
      </c>
      <c r="G325">
        <f>'[1]SCC x Porte = Grande'!G69</f>
        <v>0</v>
      </c>
      <c r="H325">
        <f>'[1]SCC x Porte = Grande'!H69</f>
        <v>0</v>
      </c>
      <c r="I325">
        <f>'[1]SCC x Porte = Grande'!I69</f>
        <v>0</v>
      </c>
      <c r="J325">
        <f>'[1]SCC x Porte = Grande'!J69</f>
        <v>0</v>
      </c>
      <c r="K325">
        <f>'[1]SCC x Porte = Grande'!K69</f>
        <v>0</v>
      </c>
      <c r="L325">
        <f>SUM(B325:K325)</f>
        <v>0</v>
      </c>
      <c r="N325" s="1" t="s">
        <v>34</v>
      </c>
      <c r="O325">
        <f>+B325/'Total x Ano'!$L$30</f>
        <v>0</v>
      </c>
      <c r="P325">
        <f>+C325/'Total x Ano'!$L$30</f>
        <v>0</v>
      </c>
      <c r="Q325">
        <f>+D325/'Total x Ano'!$L$30</f>
        <v>0</v>
      </c>
      <c r="R325">
        <f>+E325/'Total x Ano'!$L$30</f>
        <v>0</v>
      </c>
      <c r="S325">
        <f>+F325/'Total x Ano'!$L$30</f>
        <v>0</v>
      </c>
      <c r="T325">
        <f>+G325/'Total x Ano'!$L$30</f>
        <v>0</v>
      </c>
      <c r="U325">
        <f>+H325/'Total x Ano'!$L$30</f>
        <v>0</v>
      </c>
      <c r="V325">
        <f>+I325/'Total x Ano'!$L$30</f>
        <v>0</v>
      </c>
      <c r="W325">
        <f>+J325/'Total x Ano'!$L$30</f>
        <v>0</v>
      </c>
      <c r="X325">
        <f>+K325/'Total x Ano'!$L$30</f>
        <v>0</v>
      </c>
      <c r="Y325">
        <f>+L325/'Total x Ano'!$L$30</f>
        <v>0</v>
      </c>
    </row>
    <row r="326" spans="1:25" x14ac:dyDescent="0.25">
      <c r="A326" s="1" t="s">
        <v>33</v>
      </c>
      <c r="B326">
        <f>'[1]SCC x Porte = Grande'!B70</f>
        <v>0</v>
      </c>
      <c r="C326">
        <f>'[1]SCC x Porte = Grande'!C70</f>
        <v>0</v>
      </c>
      <c r="D326">
        <f>'[1]SCC x Porte = Grande'!D70</f>
        <v>0</v>
      </c>
      <c r="E326">
        <f>'[1]SCC x Porte = Grande'!E70</f>
        <v>0</v>
      </c>
      <c r="F326">
        <f>'[1]SCC x Porte = Grande'!F70</f>
        <v>0</v>
      </c>
      <c r="G326">
        <f>'[1]SCC x Porte = Grande'!G70</f>
        <v>0</v>
      </c>
      <c r="H326">
        <f>'[1]SCC x Porte = Grande'!H70</f>
        <v>0</v>
      </c>
      <c r="I326">
        <f>'[1]SCC x Porte = Grande'!I70</f>
        <v>0</v>
      </c>
      <c r="J326">
        <f>'[1]SCC x Porte = Grande'!J70</f>
        <v>0</v>
      </c>
      <c r="K326">
        <f>'[1]SCC x Porte = Grande'!K70</f>
        <v>0</v>
      </c>
      <c r="L326">
        <f t="shared" ref="L326:L352" si="11">SUM(B326:K326)</f>
        <v>0</v>
      </c>
      <c r="N326" s="1" t="s">
        <v>33</v>
      </c>
      <c r="O326">
        <f>+B326/'Total x Ano'!$L$30</f>
        <v>0</v>
      </c>
      <c r="P326">
        <f>+C326/'Total x Ano'!$L$30</f>
        <v>0</v>
      </c>
      <c r="Q326">
        <f>+D326/'Total x Ano'!$L$30</f>
        <v>0</v>
      </c>
      <c r="R326">
        <f>+E326/'Total x Ano'!$L$30</f>
        <v>0</v>
      </c>
      <c r="S326">
        <f>+F326/'Total x Ano'!$L$30</f>
        <v>0</v>
      </c>
      <c r="T326">
        <f>+G326/'Total x Ano'!$L$30</f>
        <v>0</v>
      </c>
      <c r="U326">
        <f>+H326/'Total x Ano'!$L$30</f>
        <v>0</v>
      </c>
      <c r="V326">
        <f>+I326/'Total x Ano'!$L$30</f>
        <v>0</v>
      </c>
      <c r="W326">
        <f>+J326/'Total x Ano'!$L$30</f>
        <v>0</v>
      </c>
      <c r="X326">
        <f>+K326/'Total x Ano'!$L$30</f>
        <v>0</v>
      </c>
      <c r="Y326">
        <f>+L326/'Total x Ano'!$L$30</f>
        <v>0</v>
      </c>
    </row>
    <row r="327" spans="1:25" x14ac:dyDescent="0.25">
      <c r="A327" s="1" t="s">
        <v>32</v>
      </c>
      <c r="B327">
        <f>'[1]SCC x Porte = Grande'!B71</f>
        <v>0</v>
      </c>
      <c r="C327">
        <f>'[1]SCC x Porte = Grande'!C71</f>
        <v>0</v>
      </c>
      <c r="D327">
        <f>'[1]SCC x Porte = Grande'!D71</f>
        <v>0</v>
      </c>
      <c r="E327">
        <f>'[1]SCC x Porte = Grande'!E71</f>
        <v>0</v>
      </c>
      <c r="F327">
        <f>'[1]SCC x Porte = Grande'!F71</f>
        <v>0</v>
      </c>
      <c r="G327">
        <f>'[1]SCC x Porte = Grande'!G71</f>
        <v>0</v>
      </c>
      <c r="H327">
        <f>'[1]SCC x Porte = Grande'!H71</f>
        <v>0</v>
      </c>
      <c r="I327">
        <f>'[1]SCC x Porte = Grande'!I71</f>
        <v>0</v>
      </c>
      <c r="J327">
        <f>'[1]SCC x Porte = Grande'!J71</f>
        <v>0</v>
      </c>
      <c r="K327">
        <f>'[1]SCC x Porte = Grande'!K71</f>
        <v>0</v>
      </c>
      <c r="L327">
        <f t="shared" si="11"/>
        <v>0</v>
      </c>
      <c r="N327" s="1" t="s">
        <v>32</v>
      </c>
      <c r="O327">
        <f>+B327/'Total x Ano'!$L$30</f>
        <v>0</v>
      </c>
      <c r="P327">
        <f>+C327/'Total x Ano'!$L$30</f>
        <v>0</v>
      </c>
      <c r="Q327">
        <f>+D327/'Total x Ano'!$L$30</f>
        <v>0</v>
      </c>
      <c r="R327">
        <f>+E327/'Total x Ano'!$L$30</f>
        <v>0</v>
      </c>
      <c r="S327">
        <f>+F327/'Total x Ano'!$L$30</f>
        <v>0</v>
      </c>
      <c r="T327">
        <f>+G327/'Total x Ano'!$L$30</f>
        <v>0</v>
      </c>
      <c r="U327">
        <f>+H327/'Total x Ano'!$L$30</f>
        <v>0</v>
      </c>
      <c r="V327">
        <f>+I327/'Total x Ano'!$L$30</f>
        <v>0</v>
      </c>
      <c r="W327">
        <f>+J327/'Total x Ano'!$L$30</f>
        <v>0</v>
      </c>
      <c r="X327">
        <f>+K327/'Total x Ano'!$L$30</f>
        <v>0</v>
      </c>
      <c r="Y327">
        <f>+L327/'Total x Ano'!$L$30</f>
        <v>0</v>
      </c>
    </row>
    <row r="328" spans="1:25" x14ac:dyDescent="0.25">
      <c r="A328" s="1" t="s">
        <v>31</v>
      </c>
      <c r="B328">
        <f>'[1]SCC x Porte = Grande'!B72</f>
        <v>0</v>
      </c>
      <c r="C328">
        <f>'[1]SCC x Porte = Grande'!C72</f>
        <v>0</v>
      </c>
      <c r="D328">
        <f>'[1]SCC x Porte = Grande'!D72</f>
        <v>0</v>
      </c>
      <c r="E328">
        <f>'[1]SCC x Porte = Grande'!E72</f>
        <v>0</v>
      </c>
      <c r="F328">
        <f>'[1]SCC x Porte = Grande'!F72</f>
        <v>0</v>
      </c>
      <c r="G328">
        <f>'[1]SCC x Porte = Grande'!G72</f>
        <v>0</v>
      </c>
      <c r="H328">
        <f>'[1]SCC x Porte = Grande'!H72</f>
        <v>0</v>
      </c>
      <c r="I328">
        <f>'[1]SCC x Porte = Grande'!I72</f>
        <v>0</v>
      </c>
      <c r="J328">
        <f>'[1]SCC x Porte = Grande'!J72</f>
        <v>0</v>
      </c>
      <c r="K328">
        <f>'[1]SCC x Porte = Grande'!K72</f>
        <v>0</v>
      </c>
      <c r="L328">
        <f t="shared" si="11"/>
        <v>0</v>
      </c>
      <c r="N328" s="1" t="s">
        <v>31</v>
      </c>
      <c r="O328">
        <f>+B328/'Total x Ano'!$L$30</f>
        <v>0</v>
      </c>
      <c r="P328">
        <f>+C328/'Total x Ano'!$L$30</f>
        <v>0</v>
      </c>
      <c r="Q328">
        <f>+D328/'Total x Ano'!$L$30</f>
        <v>0</v>
      </c>
      <c r="R328">
        <f>+E328/'Total x Ano'!$L$30</f>
        <v>0</v>
      </c>
      <c r="S328">
        <f>+F328/'Total x Ano'!$L$30</f>
        <v>0</v>
      </c>
      <c r="T328">
        <f>+G328/'Total x Ano'!$L$30</f>
        <v>0</v>
      </c>
      <c r="U328">
        <f>+H328/'Total x Ano'!$L$30</f>
        <v>0</v>
      </c>
      <c r="V328">
        <f>+I328/'Total x Ano'!$L$30</f>
        <v>0</v>
      </c>
      <c r="W328">
        <f>+J328/'Total x Ano'!$L$30</f>
        <v>0</v>
      </c>
      <c r="X328">
        <f>+K328/'Total x Ano'!$L$30</f>
        <v>0</v>
      </c>
      <c r="Y328">
        <f>+L328/'Total x Ano'!$L$30</f>
        <v>0</v>
      </c>
    </row>
    <row r="329" spans="1:25" x14ac:dyDescent="0.25">
      <c r="A329" s="1" t="s">
        <v>30</v>
      </c>
      <c r="B329">
        <f>'[1]SCC x Porte = Grande'!B73</f>
        <v>0</v>
      </c>
      <c r="C329">
        <f>'[1]SCC x Porte = Grande'!C73</f>
        <v>0</v>
      </c>
      <c r="D329">
        <f>'[1]SCC x Porte = Grande'!D73</f>
        <v>0</v>
      </c>
      <c r="E329">
        <f>'[1]SCC x Porte = Grande'!E73</f>
        <v>0</v>
      </c>
      <c r="F329">
        <f>'[1]SCC x Porte = Grande'!F73</f>
        <v>0</v>
      </c>
      <c r="G329">
        <f>'[1]SCC x Porte = Grande'!G73</f>
        <v>0</v>
      </c>
      <c r="H329">
        <f>'[1]SCC x Porte = Grande'!H73</f>
        <v>1</v>
      </c>
      <c r="I329">
        <f>'[1]SCC x Porte = Grande'!I73</f>
        <v>0</v>
      </c>
      <c r="J329">
        <f>'[1]SCC x Porte = Grande'!J73</f>
        <v>0</v>
      </c>
      <c r="K329">
        <f>'[1]SCC x Porte = Grande'!K73</f>
        <v>0</v>
      </c>
      <c r="L329">
        <f t="shared" si="11"/>
        <v>1</v>
      </c>
      <c r="N329" s="1" t="s">
        <v>30</v>
      </c>
      <c r="O329">
        <f>+B329/'Total x Ano'!$L$30</f>
        <v>0</v>
      </c>
      <c r="P329">
        <f>+C329/'Total x Ano'!$L$30</f>
        <v>0</v>
      </c>
      <c r="Q329">
        <f>+D329/'Total x Ano'!$L$30</f>
        <v>0</v>
      </c>
      <c r="R329">
        <f>+E329/'Total x Ano'!$L$30</f>
        <v>0</v>
      </c>
      <c r="S329">
        <f>+F329/'Total x Ano'!$L$30</f>
        <v>0</v>
      </c>
      <c r="T329">
        <f>+G329/'Total x Ano'!$L$30</f>
        <v>0</v>
      </c>
      <c r="U329">
        <f>+H329/'Total x Ano'!$L$30</f>
        <v>9.8160472740836723E-6</v>
      </c>
      <c r="V329">
        <f>+I329/'Total x Ano'!$L$30</f>
        <v>0</v>
      </c>
      <c r="W329">
        <f>+J329/'Total x Ano'!$L$30</f>
        <v>0</v>
      </c>
      <c r="X329">
        <f>+K329/'Total x Ano'!$L$30</f>
        <v>0</v>
      </c>
      <c r="Y329">
        <f>+L329/'Total x Ano'!$L$30</f>
        <v>9.8160472740836723E-6</v>
      </c>
    </row>
    <row r="330" spans="1:25" x14ac:dyDescent="0.25">
      <c r="A330" s="1" t="s">
        <v>29</v>
      </c>
      <c r="B330">
        <f>'[1]SCC x Porte = Grande'!B74</f>
        <v>0</v>
      </c>
      <c r="C330">
        <f>'[1]SCC x Porte = Grande'!C74</f>
        <v>0</v>
      </c>
      <c r="D330">
        <f>'[1]SCC x Porte = Grande'!D74</f>
        <v>0</v>
      </c>
      <c r="E330">
        <f>'[1]SCC x Porte = Grande'!E74</f>
        <v>0</v>
      </c>
      <c r="F330">
        <f>'[1]SCC x Porte = Grande'!F74</f>
        <v>0</v>
      </c>
      <c r="G330">
        <f>'[1]SCC x Porte = Grande'!G74</f>
        <v>0</v>
      </c>
      <c r="H330">
        <f>'[1]SCC x Porte = Grande'!H74</f>
        <v>0</v>
      </c>
      <c r="I330">
        <f>'[1]SCC x Porte = Grande'!I74</f>
        <v>0</v>
      </c>
      <c r="J330">
        <f>'[1]SCC x Porte = Grande'!J74</f>
        <v>0</v>
      </c>
      <c r="K330">
        <f>'[1]SCC x Porte = Grande'!K74</f>
        <v>0</v>
      </c>
      <c r="L330">
        <f t="shared" si="11"/>
        <v>0</v>
      </c>
      <c r="N330" s="1" t="s">
        <v>29</v>
      </c>
      <c r="O330">
        <f>+B330/'Total x Ano'!$L$30</f>
        <v>0</v>
      </c>
      <c r="P330">
        <f>+C330/'Total x Ano'!$L$30</f>
        <v>0</v>
      </c>
      <c r="Q330">
        <f>+D330/'Total x Ano'!$L$30</f>
        <v>0</v>
      </c>
      <c r="R330">
        <f>+E330/'Total x Ano'!$L$30</f>
        <v>0</v>
      </c>
      <c r="S330">
        <f>+F330/'Total x Ano'!$L$30</f>
        <v>0</v>
      </c>
      <c r="T330">
        <f>+G330/'Total x Ano'!$L$30</f>
        <v>0</v>
      </c>
      <c r="U330">
        <f>+H330/'Total x Ano'!$L$30</f>
        <v>0</v>
      </c>
      <c r="V330">
        <f>+I330/'Total x Ano'!$L$30</f>
        <v>0</v>
      </c>
      <c r="W330">
        <f>+J330/'Total x Ano'!$L$30</f>
        <v>0</v>
      </c>
      <c r="X330">
        <f>+K330/'Total x Ano'!$L$30</f>
        <v>0</v>
      </c>
      <c r="Y330">
        <f>+L330/'Total x Ano'!$L$30</f>
        <v>0</v>
      </c>
    </row>
    <row r="331" spans="1:25" x14ac:dyDescent="0.25">
      <c r="A331" s="1" t="s">
        <v>28</v>
      </c>
      <c r="B331">
        <f>'[1]SCC x Porte = Grande'!B75</f>
        <v>0</v>
      </c>
      <c r="C331">
        <f>'[1]SCC x Porte = Grande'!C75</f>
        <v>0</v>
      </c>
      <c r="D331">
        <f>'[1]SCC x Porte = Grande'!D75</f>
        <v>0</v>
      </c>
      <c r="E331">
        <f>'[1]SCC x Porte = Grande'!E75</f>
        <v>0</v>
      </c>
      <c r="F331">
        <f>'[1]SCC x Porte = Grande'!F75</f>
        <v>0</v>
      </c>
      <c r="G331">
        <f>'[1]SCC x Porte = Grande'!G75</f>
        <v>0</v>
      </c>
      <c r="H331">
        <f>'[1]SCC x Porte = Grande'!H75</f>
        <v>0</v>
      </c>
      <c r="I331">
        <f>'[1]SCC x Porte = Grande'!I75</f>
        <v>0</v>
      </c>
      <c r="J331">
        <f>'[1]SCC x Porte = Grande'!J75</f>
        <v>0</v>
      </c>
      <c r="K331">
        <f>'[1]SCC x Porte = Grande'!K75</f>
        <v>0</v>
      </c>
      <c r="L331">
        <f t="shared" si="11"/>
        <v>0</v>
      </c>
      <c r="N331" s="1" t="s">
        <v>28</v>
      </c>
      <c r="O331">
        <f>+B331/'Total x Ano'!$L$30</f>
        <v>0</v>
      </c>
      <c r="P331">
        <f>+C331/'Total x Ano'!$L$30</f>
        <v>0</v>
      </c>
      <c r="Q331">
        <f>+D331/'Total x Ano'!$L$30</f>
        <v>0</v>
      </c>
      <c r="R331">
        <f>+E331/'Total x Ano'!$L$30</f>
        <v>0</v>
      </c>
      <c r="S331">
        <f>+F331/'Total x Ano'!$L$30</f>
        <v>0</v>
      </c>
      <c r="T331">
        <f>+G331/'Total x Ano'!$L$30</f>
        <v>0</v>
      </c>
      <c r="U331">
        <f>+H331/'Total x Ano'!$L$30</f>
        <v>0</v>
      </c>
      <c r="V331">
        <f>+I331/'Total x Ano'!$L$30</f>
        <v>0</v>
      </c>
      <c r="W331">
        <f>+J331/'Total x Ano'!$L$30</f>
        <v>0</v>
      </c>
      <c r="X331">
        <f>+K331/'Total x Ano'!$L$30</f>
        <v>0</v>
      </c>
      <c r="Y331">
        <f>+L331/'Total x Ano'!$L$30</f>
        <v>0</v>
      </c>
    </row>
    <row r="332" spans="1:25" x14ac:dyDescent="0.25">
      <c r="A332" s="1" t="s">
        <v>27</v>
      </c>
      <c r="B332">
        <f>'[1]SCC x Porte = Grande'!B76</f>
        <v>0</v>
      </c>
      <c r="C332">
        <f>'[1]SCC x Porte = Grande'!C76</f>
        <v>0</v>
      </c>
      <c r="D332">
        <f>'[1]SCC x Porte = Grande'!D76</f>
        <v>0</v>
      </c>
      <c r="E332">
        <f>'[1]SCC x Porte = Grande'!E76</f>
        <v>0</v>
      </c>
      <c r="F332">
        <f>'[1]SCC x Porte = Grande'!F76</f>
        <v>0</v>
      </c>
      <c r="G332">
        <f>'[1]SCC x Porte = Grande'!G76</f>
        <v>0</v>
      </c>
      <c r="H332">
        <f>'[1]SCC x Porte = Grande'!H76</f>
        <v>0</v>
      </c>
      <c r="I332">
        <f>'[1]SCC x Porte = Grande'!I76</f>
        <v>0</v>
      </c>
      <c r="J332">
        <f>'[1]SCC x Porte = Grande'!J76</f>
        <v>0</v>
      </c>
      <c r="K332">
        <f>'[1]SCC x Porte = Grande'!K76</f>
        <v>0</v>
      </c>
      <c r="L332">
        <f t="shared" si="11"/>
        <v>0</v>
      </c>
      <c r="N332" s="1" t="s">
        <v>27</v>
      </c>
      <c r="O332">
        <f>+B332/'Total x Ano'!$L$30</f>
        <v>0</v>
      </c>
      <c r="P332">
        <f>+C332/'Total x Ano'!$L$30</f>
        <v>0</v>
      </c>
      <c r="Q332">
        <f>+D332/'Total x Ano'!$L$30</f>
        <v>0</v>
      </c>
      <c r="R332">
        <f>+E332/'Total x Ano'!$L$30</f>
        <v>0</v>
      </c>
      <c r="S332">
        <f>+F332/'Total x Ano'!$L$30</f>
        <v>0</v>
      </c>
      <c r="T332">
        <f>+G332/'Total x Ano'!$L$30</f>
        <v>0</v>
      </c>
      <c r="U332">
        <f>+H332/'Total x Ano'!$L$30</f>
        <v>0</v>
      </c>
      <c r="V332">
        <f>+I332/'Total x Ano'!$L$30</f>
        <v>0</v>
      </c>
      <c r="W332">
        <f>+J332/'Total x Ano'!$L$30</f>
        <v>0</v>
      </c>
      <c r="X332">
        <f>+K332/'Total x Ano'!$L$30</f>
        <v>0</v>
      </c>
      <c r="Y332">
        <f>+L332/'Total x Ano'!$L$30</f>
        <v>0</v>
      </c>
    </row>
    <row r="333" spans="1:25" x14ac:dyDescent="0.25">
      <c r="A333" s="1" t="s">
        <v>26</v>
      </c>
      <c r="B333">
        <f>'[1]SCC x Porte = Grande'!B77</f>
        <v>0</v>
      </c>
      <c r="C333">
        <f>'[1]SCC x Porte = Grande'!C77</f>
        <v>0</v>
      </c>
      <c r="D333">
        <f>'[1]SCC x Porte = Grande'!D77</f>
        <v>0</v>
      </c>
      <c r="E333">
        <f>'[1]SCC x Porte = Grande'!E77</f>
        <v>0</v>
      </c>
      <c r="F333">
        <f>'[1]SCC x Porte = Grande'!F77</f>
        <v>0</v>
      </c>
      <c r="G333">
        <f>'[1]SCC x Porte = Grande'!G77</f>
        <v>0</v>
      </c>
      <c r="H333">
        <f>'[1]SCC x Porte = Grande'!H77</f>
        <v>0</v>
      </c>
      <c r="I333">
        <f>'[1]SCC x Porte = Grande'!I77</f>
        <v>0</v>
      </c>
      <c r="J333">
        <f>'[1]SCC x Porte = Grande'!J77</f>
        <v>0</v>
      </c>
      <c r="K333">
        <f>'[1]SCC x Porte = Grande'!K77</f>
        <v>0</v>
      </c>
      <c r="L333">
        <f t="shared" si="11"/>
        <v>0</v>
      </c>
      <c r="N333" s="1" t="s">
        <v>26</v>
      </c>
      <c r="O333">
        <f>+B333/'Total x Ano'!$L$30</f>
        <v>0</v>
      </c>
      <c r="P333">
        <f>+C333/'Total x Ano'!$L$30</f>
        <v>0</v>
      </c>
      <c r="Q333">
        <f>+D333/'Total x Ano'!$L$30</f>
        <v>0</v>
      </c>
      <c r="R333">
        <f>+E333/'Total x Ano'!$L$30</f>
        <v>0</v>
      </c>
      <c r="S333">
        <f>+F333/'Total x Ano'!$L$30</f>
        <v>0</v>
      </c>
      <c r="T333">
        <f>+G333/'Total x Ano'!$L$30</f>
        <v>0</v>
      </c>
      <c r="U333">
        <f>+H333/'Total x Ano'!$L$30</f>
        <v>0</v>
      </c>
      <c r="V333">
        <f>+I333/'Total x Ano'!$L$30</f>
        <v>0</v>
      </c>
      <c r="W333">
        <f>+J333/'Total x Ano'!$L$30</f>
        <v>0</v>
      </c>
      <c r="X333">
        <f>+K333/'Total x Ano'!$L$30</f>
        <v>0</v>
      </c>
      <c r="Y333">
        <f>+L333/'Total x Ano'!$L$30</f>
        <v>0</v>
      </c>
    </row>
    <row r="334" spans="1:25" x14ac:dyDescent="0.25">
      <c r="A334" s="1" t="s">
        <v>25</v>
      </c>
      <c r="B334">
        <f>'[1]SCC x Porte = Grande'!B78</f>
        <v>0</v>
      </c>
      <c r="C334">
        <f>'[1]SCC x Porte = Grande'!C78</f>
        <v>0</v>
      </c>
      <c r="D334">
        <f>'[1]SCC x Porte = Grande'!D78</f>
        <v>0</v>
      </c>
      <c r="E334">
        <f>'[1]SCC x Porte = Grande'!E78</f>
        <v>0</v>
      </c>
      <c r="F334">
        <f>'[1]SCC x Porte = Grande'!F78</f>
        <v>0</v>
      </c>
      <c r="G334">
        <f>'[1]SCC x Porte = Grande'!G78</f>
        <v>0</v>
      </c>
      <c r="H334">
        <f>'[1]SCC x Porte = Grande'!H78</f>
        <v>1</v>
      </c>
      <c r="I334">
        <f>'[1]SCC x Porte = Grande'!I78</f>
        <v>0</v>
      </c>
      <c r="J334">
        <f>'[1]SCC x Porte = Grande'!J78</f>
        <v>0</v>
      </c>
      <c r="K334">
        <f>'[1]SCC x Porte = Grande'!K78</f>
        <v>0</v>
      </c>
      <c r="L334">
        <f t="shared" si="11"/>
        <v>1</v>
      </c>
      <c r="N334" s="1" t="s">
        <v>25</v>
      </c>
      <c r="O334">
        <f>+B334/'Total x Ano'!$L$30</f>
        <v>0</v>
      </c>
      <c r="P334">
        <f>+C334/'Total x Ano'!$L$30</f>
        <v>0</v>
      </c>
      <c r="Q334">
        <f>+D334/'Total x Ano'!$L$30</f>
        <v>0</v>
      </c>
      <c r="R334">
        <f>+E334/'Total x Ano'!$L$30</f>
        <v>0</v>
      </c>
      <c r="S334">
        <f>+F334/'Total x Ano'!$L$30</f>
        <v>0</v>
      </c>
      <c r="T334">
        <f>+G334/'Total x Ano'!$L$30</f>
        <v>0</v>
      </c>
      <c r="U334">
        <f>+H334/'Total x Ano'!$L$30</f>
        <v>9.8160472740836723E-6</v>
      </c>
      <c r="V334">
        <f>+I334/'Total x Ano'!$L$30</f>
        <v>0</v>
      </c>
      <c r="W334">
        <f>+J334/'Total x Ano'!$L$30</f>
        <v>0</v>
      </c>
      <c r="X334">
        <f>+K334/'Total x Ano'!$L$30</f>
        <v>0</v>
      </c>
      <c r="Y334">
        <f>+L334/'Total x Ano'!$L$30</f>
        <v>9.8160472740836723E-6</v>
      </c>
    </row>
    <row r="335" spans="1:25" x14ac:dyDescent="0.25">
      <c r="A335" s="1" t="s">
        <v>24</v>
      </c>
      <c r="B335">
        <f>'[1]SCC x Porte = Grande'!B79</f>
        <v>0</v>
      </c>
      <c r="C335">
        <f>'[1]SCC x Porte = Grande'!C79</f>
        <v>0</v>
      </c>
      <c r="D335">
        <f>'[1]SCC x Porte = Grande'!D79</f>
        <v>1</v>
      </c>
      <c r="E335">
        <f>'[1]SCC x Porte = Grande'!E79</f>
        <v>0</v>
      </c>
      <c r="F335">
        <f>'[1]SCC x Porte = Grande'!F79</f>
        <v>0</v>
      </c>
      <c r="G335">
        <f>'[1]SCC x Porte = Grande'!G79</f>
        <v>0</v>
      </c>
      <c r="H335">
        <f>'[1]SCC x Porte = Grande'!H79</f>
        <v>0</v>
      </c>
      <c r="I335">
        <f>'[1]SCC x Porte = Grande'!I79</f>
        <v>0</v>
      </c>
      <c r="J335">
        <f>'[1]SCC x Porte = Grande'!J79</f>
        <v>0</v>
      </c>
      <c r="K335">
        <f>'[1]SCC x Porte = Grande'!K79</f>
        <v>0</v>
      </c>
      <c r="L335">
        <f t="shared" si="11"/>
        <v>1</v>
      </c>
      <c r="N335" s="1" t="s">
        <v>24</v>
      </c>
      <c r="O335">
        <f>+B335/'Total x Ano'!$L$30</f>
        <v>0</v>
      </c>
      <c r="P335">
        <f>+C335/'Total x Ano'!$L$30</f>
        <v>0</v>
      </c>
      <c r="Q335">
        <f>+D335/'Total x Ano'!$L$30</f>
        <v>9.8160472740836723E-6</v>
      </c>
      <c r="R335">
        <f>+E335/'Total x Ano'!$L$30</f>
        <v>0</v>
      </c>
      <c r="S335">
        <f>+F335/'Total x Ano'!$L$30</f>
        <v>0</v>
      </c>
      <c r="T335">
        <f>+G335/'Total x Ano'!$L$30</f>
        <v>0</v>
      </c>
      <c r="U335">
        <f>+H335/'Total x Ano'!$L$30</f>
        <v>0</v>
      </c>
      <c r="V335">
        <f>+I335/'Total x Ano'!$L$30</f>
        <v>0</v>
      </c>
      <c r="W335">
        <f>+J335/'Total x Ano'!$L$30</f>
        <v>0</v>
      </c>
      <c r="X335">
        <f>+K335/'Total x Ano'!$L$30</f>
        <v>0</v>
      </c>
      <c r="Y335">
        <f>+L335/'Total x Ano'!$L$30</f>
        <v>9.8160472740836723E-6</v>
      </c>
    </row>
    <row r="336" spans="1:25" x14ac:dyDescent="0.25">
      <c r="A336" s="1" t="s">
        <v>23</v>
      </c>
      <c r="B336">
        <f>'[1]SCC x Porte = Grande'!B80</f>
        <v>0</v>
      </c>
      <c r="C336">
        <f>'[1]SCC x Porte = Grande'!C80</f>
        <v>0</v>
      </c>
      <c r="D336">
        <f>'[1]SCC x Porte = Grande'!D80</f>
        <v>0</v>
      </c>
      <c r="E336">
        <f>'[1]SCC x Porte = Grande'!E80</f>
        <v>0</v>
      </c>
      <c r="F336">
        <f>'[1]SCC x Porte = Grande'!F80</f>
        <v>0</v>
      </c>
      <c r="G336">
        <f>'[1]SCC x Porte = Grande'!G80</f>
        <v>0</v>
      </c>
      <c r="H336">
        <f>'[1]SCC x Porte = Grande'!H80</f>
        <v>0</v>
      </c>
      <c r="I336">
        <f>'[1]SCC x Porte = Grande'!I80</f>
        <v>0</v>
      </c>
      <c r="J336">
        <f>'[1]SCC x Porte = Grande'!J80</f>
        <v>0</v>
      </c>
      <c r="K336">
        <f>'[1]SCC x Porte = Grande'!K80</f>
        <v>0</v>
      </c>
      <c r="L336">
        <f t="shared" si="11"/>
        <v>0</v>
      </c>
      <c r="N336" s="1" t="s">
        <v>23</v>
      </c>
      <c r="O336">
        <f>+B336/'Total x Ano'!$L$30</f>
        <v>0</v>
      </c>
      <c r="P336">
        <f>+C336/'Total x Ano'!$L$30</f>
        <v>0</v>
      </c>
      <c r="Q336">
        <f>+D336/'Total x Ano'!$L$30</f>
        <v>0</v>
      </c>
      <c r="R336">
        <f>+E336/'Total x Ano'!$L$30</f>
        <v>0</v>
      </c>
      <c r="S336">
        <f>+F336/'Total x Ano'!$L$30</f>
        <v>0</v>
      </c>
      <c r="T336">
        <f>+G336/'Total x Ano'!$L$30</f>
        <v>0</v>
      </c>
      <c r="U336">
        <f>+H336/'Total x Ano'!$L$30</f>
        <v>0</v>
      </c>
      <c r="V336">
        <f>+I336/'Total x Ano'!$L$30</f>
        <v>0</v>
      </c>
      <c r="W336">
        <f>+J336/'Total x Ano'!$L$30</f>
        <v>0</v>
      </c>
      <c r="X336">
        <f>+K336/'Total x Ano'!$L$30</f>
        <v>0</v>
      </c>
      <c r="Y336">
        <f>+L336/'Total x Ano'!$L$30</f>
        <v>0</v>
      </c>
    </row>
    <row r="337" spans="1:25" x14ac:dyDescent="0.25">
      <c r="A337" s="1" t="s">
        <v>22</v>
      </c>
      <c r="B337">
        <f>'[1]SCC x Porte = Grande'!B81</f>
        <v>0</v>
      </c>
      <c r="C337">
        <f>'[1]SCC x Porte = Grande'!C81</f>
        <v>0</v>
      </c>
      <c r="D337">
        <f>'[1]SCC x Porte = Grande'!D81</f>
        <v>0</v>
      </c>
      <c r="E337">
        <f>'[1]SCC x Porte = Grande'!E81</f>
        <v>0</v>
      </c>
      <c r="F337">
        <f>'[1]SCC x Porte = Grande'!F81</f>
        <v>0</v>
      </c>
      <c r="G337">
        <f>'[1]SCC x Porte = Grande'!G81</f>
        <v>0</v>
      </c>
      <c r="H337">
        <f>'[1]SCC x Porte = Grande'!H81</f>
        <v>0</v>
      </c>
      <c r="I337">
        <f>'[1]SCC x Porte = Grande'!I81</f>
        <v>0</v>
      </c>
      <c r="J337">
        <f>'[1]SCC x Porte = Grande'!J81</f>
        <v>0</v>
      </c>
      <c r="K337">
        <f>'[1]SCC x Porte = Grande'!K81</f>
        <v>0</v>
      </c>
      <c r="L337">
        <f t="shared" si="11"/>
        <v>0</v>
      </c>
      <c r="N337" s="1" t="s">
        <v>22</v>
      </c>
      <c r="O337">
        <f>+B337/'Total x Ano'!$L$30</f>
        <v>0</v>
      </c>
      <c r="P337">
        <f>+C337/'Total x Ano'!$L$30</f>
        <v>0</v>
      </c>
      <c r="Q337">
        <f>+D337/'Total x Ano'!$L$30</f>
        <v>0</v>
      </c>
      <c r="R337">
        <f>+E337/'Total x Ano'!$L$30</f>
        <v>0</v>
      </c>
      <c r="S337">
        <f>+F337/'Total x Ano'!$L$30</f>
        <v>0</v>
      </c>
      <c r="T337">
        <f>+G337/'Total x Ano'!$L$30</f>
        <v>0</v>
      </c>
      <c r="U337">
        <f>+H337/'Total x Ano'!$L$30</f>
        <v>0</v>
      </c>
      <c r="V337">
        <f>+I337/'Total x Ano'!$L$30</f>
        <v>0</v>
      </c>
      <c r="W337">
        <f>+J337/'Total x Ano'!$L$30</f>
        <v>0</v>
      </c>
      <c r="X337">
        <f>+K337/'Total x Ano'!$L$30</f>
        <v>0</v>
      </c>
      <c r="Y337">
        <f>+L337/'Total x Ano'!$L$30</f>
        <v>0</v>
      </c>
    </row>
    <row r="338" spans="1:25" x14ac:dyDescent="0.25">
      <c r="A338" s="1" t="s">
        <v>21</v>
      </c>
      <c r="B338">
        <f>'[1]SCC x Porte = Grande'!B82</f>
        <v>0</v>
      </c>
      <c r="C338">
        <f>'[1]SCC x Porte = Grande'!C82</f>
        <v>0</v>
      </c>
      <c r="D338">
        <f>'[1]SCC x Porte = Grande'!D82</f>
        <v>0</v>
      </c>
      <c r="E338">
        <f>'[1]SCC x Porte = Grande'!E82</f>
        <v>0</v>
      </c>
      <c r="F338">
        <f>'[1]SCC x Porte = Grande'!F82</f>
        <v>0</v>
      </c>
      <c r="G338">
        <f>'[1]SCC x Porte = Grande'!G82</f>
        <v>0</v>
      </c>
      <c r="H338">
        <f>'[1]SCC x Porte = Grande'!H82</f>
        <v>0</v>
      </c>
      <c r="I338">
        <f>'[1]SCC x Porte = Grande'!I82</f>
        <v>0</v>
      </c>
      <c r="J338">
        <f>'[1]SCC x Porte = Grande'!J82</f>
        <v>0</v>
      </c>
      <c r="K338">
        <f>'[1]SCC x Porte = Grande'!K82</f>
        <v>0</v>
      </c>
      <c r="L338">
        <f t="shared" si="11"/>
        <v>0</v>
      </c>
      <c r="N338" s="1" t="s">
        <v>21</v>
      </c>
      <c r="O338">
        <f>+B338/'Total x Ano'!$L$30</f>
        <v>0</v>
      </c>
      <c r="P338">
        <f>+C338/'Total x Ano'!$L$30</f>
        <v>0</v>
      </c>
      <c r="Q338">
        <f>+D338/'Total x Ano'!$L$30</f>
        <v>0</v>
      </c>
      <c r="R338">
        <f>+E338/'Total x Ano'!$L$30</f>
        <v>0</v>
      </c>
      <c r="S338">
        <f>+F338/'Total x Ano'!$L$30</f>
        <v>0</v>
      </c>
      <c r="T338">
        <f>+G338/'Total x Ano'!$L$30</f>
        <v>0</v>
      </c>
      <c r="U338">
        <f>+H338/'Total x Ano'!$L$30</f>
        <v>0</v>
      </c>
      <c r="V338">
        <f>+I338/'Total x Ano'!$L$30</f>
        <v>0</v>
      </c>
      <c r="W338">
        <f>+J338/'Total x Ano'!$L$30</f>
        <v>0</v>
      </c>
      <c r="X338">
        <f>+K338/'Total x Ano'!$L$30</f>
        <v>0</v>
      </c>
      <c r="Y338">
        <f>+L338/'Total x Ano'!$L$30</f>
        <v>0</v>
      </c>
    </row>
    <row r="339" spans="1:25" x14ac:dyDescent="0.25">
      <c r="A339" s="1" t="s">
        <v>20</v>
      </c>
      <c r="B339">
        <f>'[1]SCC x Porte = Grande'!B83</f>
        <v>0</v>
      </c>
      <c r="C339">
        <f>'[1]SCC x Porte = Grande'!C83</f>
        <v>0</v>
      </c>
      <c r="D339">
        <f>'[1]SCC x Porte = Grande'!D83</f>
        <v>0</v>
      </c>
      <c r="E339">
        <f>'[1]SCC x Porte = Grande'!E83</f>
        <v>0</v>
      </c>
      <c r="F339">
        <f>'[1]SCC x Porte = Grande'!F83</f>
        <v>0</v>
      </c>
      <c r="G339">
        <f>'[1]SCC x Porte = Grande'!G83</f>
        <v>0</v>
      </c>
      <c r="H339">
        <f>'[1]SCC x Porte = Grande'!H83</f>
        <v>0</v>
      </c>
      <c r="I339">
        <f>'[1]SCC x Porte = Grande'!I83</f>
        <v>0</v>
      </c>
      <c r="J339">
        <f>'[1]SCC x Porte = Grande'!J83</f>
        <v>0</v>
      </c>
      <c r="K339">
        <f>'[1]SCC x Porte = Grande'!K83</f>
        <v>0</v>
      </c>
      <c r="L339">
        <f t="shared" si="11"/>
        <v>0</v>
      </c>
      <c r="N339" s="1" t="s">
        <v>20</v>
      </c>
      <c r="O339">
        <f>+B339/'Total x Ano'!$L$30</f>
        <v>0</v>
      </c>
      <c r="P339">
        <f>+C339/'Total x Ano'!$L$30</f>
        <v>0</v>
      </c>
      <c r="Q339">
        <f>+D339/'Total x Ano'!$L$30</f>
        <v>0</v>
      </c>
      <c r="R339">
        <f>+E339/'Total x Ano'!$L$30</f>
        <v>0</v>
      </c>
      <c r="S339">
        <f>+F339/'Total x Ano'!$L$30</f>
        <v>0</v>
      </c>
      <c r="T339">
        <f>+G339/'Total x Ano'!$L$30</f>
        <v>0</v>
      </c>
      <c r="U339">
        <f>+H339/'Total x Ano'!$L$30</f>
        <v>0</v>
      </c>
      <c r="V339">
        <f>+I339/'Total x Ano'!$L$30</f>
        <v>0</v>
      </c>
      <c r="W339">
        <f>+J339/'Total x Ano'!$L$30</f>
        <v>0</v>
      </c>
      <c r="X339">
        <f>+K339/'Total x Ano'!$L$30</f>
        <v>0</v>
      </c>
      <c r="Y339">
        <f>+L339/'Total x Ano'!$L$30</f>
        <v>0</v>
      </c>
    </row>
    <row r="340" spans="1:25" x14ac:dyDescent="0.25">
      <c r="A340" s="1" t="s">
        <v>19</v>
      </c>
      <c r="B340">
        <f>'[1]SCC x Porte = Grande'!B84</f>
        <v>0</v>
      </c>
      <c r="C340">
        <f>'[1]SCC x Porte = Grande'!C84</f>
        <v>0</v>
      </c>
      <c r="D340">
        <f>'[1]SCC x Porte = Grande'!D84</f>
        <v>0</v>
      </c>
      <c r="E340">
        <f>'[1]SCC x Porte = Grande'!E84</f>
        <v>0</v>
      </c>
      <c r="F340">
        <f>'[1]SCC x Porte = Grande'!F84</f>
        <v>0</v>
      </c>
      <c r="G340">
        <f>'[1]SCC x Porte = Grande'!G84</f>
        <v>0</v>
      </c>
      <c r="H340">
        <f>'[1]SCC x Porte = Grande'!H84</f>
        <v>0</v>
      </c>
      <c r="I340">
        <f>'[1]SCC x Porte = Grande'!I84</f>
        <v>0</v>
      </c>
      <c r="J340">
        <f>'[1]SCC x Porte = Grande'!J84</f>
        <v>0</v>
      </c>
      <c r="K340">
        <f>'[1]SCC x Porte = Grande'!K84</f>
        <v>0</v>
      </c>
      <c r="L340">
        <f t="shared" si="11"/>
        <v>0</v>
      </c>
      <c r="N340" s="1" t="s">
        <v>19</v>
      </c>
      <c r="O340">
        <f>+B340/'Total x Ano'!$L$30</f>
        <v>0</v>
      </c>
      <c r="P340">
        <f>+C340/'Total x Ano'!$L$30</f>
        <v>0</v>
      </c>
      <c r="Q340">
        <f>+D340/'Total x Ano'!$L$30</f>
        <v>0</v>
      </c>
      <c r="R340">
        <f>+E340/'Total x Ano'!$L$30</f>
        <v>0</v>
      </c>
      <c r="S340">
        <f>+F340/'Total x Ano'!$L$30</f>
        <v>0</v>
      </c>
      <c r="T340">
        <f>+G340/'Total x Ano'!$L$30</f>
        <v>0</v>
      </c>
      <c r="U340">
        <f>+H340/'Total x Ano'!$L$30</f>
        <v>0</v>
      </c>
      <c r="V340">
        <f>+I340/'Total x Ano'!$L$30</f>
        <v>0</v>
      </c>
      <c r="W340">
        <f>+J340/'Total x Ano'!$L$30</f>
        <v>0</v>
      </c>
      <c r="X340">
        <f>+K340/'Total x Ano'!$L$30</f>
        <v>0</v>
      </c>
      <c r="Y340">
        <f>+L340/'Total x Ano'!$L$30</f>
        <v>0</v>
      </c>
    </row>
    <row r="341" spans="1:25" x14ac:dyDescent="0.25">
      <c r="A341" s="1" t="s">
        <v>18</v>
      </c>
      <c r="B341">
        <f>'[1]SCC x Porte = Grande'!B85</f>
        <v>0</v>
      </c>
      <c r="C341">
        <f>'[1]SCC x Porte = Grande'!C85</f>
        <v>0</v>
      </c>
      <c r="D341">
        <f>'[1]SCC x Porte = Grande'!D85</f>
        <v>0</v>
      </c>
      <c r="E341">
        <f>'[1]SCC x Porte = Grande'!E85</f>
        <v>0</v>
      </c>
      <c r="F341">
        <f>'[1]SCC x Porte = Grande'!F85</f>
        <v>2</v>
      </c>
      <c r="G341">
        <f>'[1]SCC x Porte = Grande'!G85</f>
        <v>0</v>
      </c>
      <c r="H341">
        <f>'[1]SCC x Porte = Grande'!H85</f>
        <v>0</v>
      </c>
      <c r="I341">
        <f>'[1]SCC x Porte = Grande'!I85</f>
        <v>0</v>
      </c>
      <c r="J341">
        <f>'[1]SCC x Porte = Grande'!J85</f>
        <v>0</v>
      </c>
      <c r="K341">
        <f>'[1]SCC x Porte = Grande'!K85</f>
        <v>0</v>
      </c>
      <c r="L341">
        <f t="shared" si="11"/>
        <v>2</v>
      </c>
      <c r="N341" s="1" t="s">
        <v>18</v>
      </c>
      <c r="O341">
        <f>+B341/'Total x Ano'!$L$30</f>
        <v>0</v>
      </c>
      <c r="P341">
        <f>+C341/'Total x Ano'!$L$30</f>
        <v>0</v>
      </c>
      <c r="Q341">
        <f>+D341/'Total x Ano'!$L$30</f>
        <v>0</v>
      </c>
      <c r="R341">
        <f>+E341/'Total x Ano'!$L$30</f>
        <v>0</v>
      </c>
      <c r="S341">
        <f>+F341/'Total x Ano'!$L$30</f>
        <v>1.9632094548167345E-5</v>
      </c>
      <c r="T341">
        <f>+G341/'Total x Ano'!$L$30</f>
        <v>0</v>
      </c>
      <c r="U341">
        <f>+H341/'Total x Ano'!$L$30</f>
        <v>0</v>
      </c>
      <c r="V341">
        <f>+I341/'Total x Ano'!$L$30</f>
        <v>0</v>
      </c>
      <c r="W341">
        <f>+J341/'Total x Ano'!$L$30</f>
        <v>0</v>
      </c>
      <c r="X341">
        <f>+K341/'Total x Ano'!$L$30</f>
        <v>0</v>
      </c>
      <c r="Y341">
        <f>+L341/'Total x Ano'!$L$30</f>
        <v>1.9632094548167345E-5</v>
      </c>
    </row>
    <row r="342" spans="1:25" x14ac:dyDescent="0.25">
      <c r="A342" s="1" t="s">
        <v>17</v>
      </c>
      <c r="B342">
        <f>'[1]SCC x Porte = Grande'!B86</f>
        <v>0</v>
      </c>
      <c r="C342">
        <f>'[1]SCC x Porte = Grande'!C86</f>
        <v>0</v>
      </c>
      <c r="D342">
        <f>'[1]SCC x Porte = Grande'!D86</f>
        <v>0</v>
      </c>
      <c r="E342">
        <f>'[1]SCC x Porte = Grande'!E86</f>
        <v>0</v>
      </c>
      <c r="F342">
        <f>'[1]SCC x Porte = Grande'!F86</f>
        <v>0</v>
      </c>
      <c r="G342">
        <f>'[1]SCC x Porte = Grande'!G86</f>
        <v>0</v>
      </c>
      <c r="H342">
        <f>'[1]SCC x Porte = Grande'!H86</f>
        <v>0</v>
      </c>
      <c r="I342">
        <f>'[1]SCC x Porte = Grande'!I86</f>
        <v>0</v>
      </c>
      <c r="J342">
        <f>'[1]SCC x Porte = Grande'!J86</f>
        <v>0</v>
      </c>
      <c r="K342">
        <f>'[1]SCC x Porte = Grande'!K86</f>
        <v>0</v>
      </c>
      <c r="L342">
        <f t="shared" si="11"/>
        <v>0</v>
      </c>
      <c r="N342" s="1" t="s">
        <v>17</v>
      </c>
      <c r="O342">
        <f>+B342/'Total x Ano'!$L$30</f>
        <v>0</v>
      </c>
      <c r="P342">
        <f>+C342/'Total x Ano'!$L$30</f>
        <v>0</v>
      </c>
      <c r="Q342">
        <f>+D342/'Total x Ano'!$L$30</f>
        <v>0</v>
      </c>
      <c r="R342">
        <f>+E342/'Total x Ano'!$L$30</f>
        <v>0</v>
      </c>
      <c r="S342">
        <f>+F342/'Total x Ano'!$L$30</f>
        <v>0</v>
      </c>
      <c r="T342">
        <f>+G342/'Total x Ano'!$L$30</f>
        <v>0</v>
      </c>
      <c r="U342">
        <f>+H342/'Total x Ano'!$L$30</f>
        <v>0</v>
      </c>
      <c r="V342">
        <f>+I342/'Total x Ano'!$L$30</f>
        <v>0</v>
      </c>
      <c r="W342">
        <f>+J342/'Total x Ano'!$L$30</f>
        <v>0</v>
      </c>
      <c r="X342">
        <f>+K342/'Total x Ano'!$L$30</f>
        <v>0</v>
      </c>
      <c r="Y342">
        <f>+L342/'Total x Ano'!$L$30</f>
        <v>0</v>
      </c>
    </row>
    <row r="343" spans="1:25" x14ac:dyDescent="0.25">
      <c r="A343" s="1" t="s">
        <v>16</v>
      </c>
      <c r="B343">
        <f>'[1]SCC x Porte = Grande'!B87</f>
        <v>1</v>
      </c>
      <c r="C343">
        <f>'[1]SCC x Porte = Grande'!C87</f>
        <v>0</v>
      </c>
      <c r="D343">
        <f>'[1]SCC x Porte = Grande'!D87</f>
        <v>4</v>
      </c>
      <c r="E343">
        <f>'[1]SCC x Porte = Grande'!E87</f>
        <v>0</v>
      </c>
      <c r="F343">
        <f>'[1]SCC x Porte = Grande'!F87</f>
        <v>1</v>
      </c>
      <c r="G343">
        <f>'[1]SCC x Porte = Grande'!G87</f>
        <v>0</v>
      </c>
      <c r="H343">
        <f>'[1]SCC x Porte = Grande'!H87</f>
        <v>0</v>
      </c>
      <c r="I343">
        <f>'[1]SCC x Porte = Grande'!I87</f>
        <v>0</v>
      </c>
      <c r="J343">
        <f>'[1]SCC x Porte = Grande'!J87</f>
        <v>0</v>
      </c>
      <c r="K343">
        <f>'[1]SCC x Porte = Grande'!K87</f>
        <v>0</v>
      </c>
      <c r="L343">
        <f t="shared" si="11"/>
        <v>6</v>
      </c>
      <c r="N343" s="1" t="s">
        <v>16</v>
      </c>
      <c r="O343">
        <f>+B343/'Total x Ano'!$L$30</f>
        <v>9.8160472740836723E-6</v>
      </c>
      <c r="P343">
        <f>+C343/'Total x Ano'!$L$30</f>
        <v>0</v>
      </c>
      <c r="Q343">
        <f>+D343/'Total x Ano'!$L$30</f>
        <v>3.9264189096334689E-5</v>
      </c>
      <c r="R343">
        <f>+E343/'Total x Ano'!$L$30</f>
        <v>0</v>
      </c>
      <c r="S343">
        <f>+F343/'Total x Ano'!$L$30</f>
        <v>9.8160472740836723E-6</v>
      </c>
      <c r="T343">
        <f>+G343/'Total x Ano'!$L$30</f>
        <v>0</v>
      </c>
      <c r="U343">
        <f>+H343/'Total x Ano'!$L$30</f>
        <v>0</v>
      </c>
      <c r="V343">
        <f>+I343/'Total x Ano'!$L$30</f>
        <v>0</v>
      </c>
      <c r="W343">
        <f>+J343/'Total x Ano'!$L$30</f>
        <v>0</v>
      </c>
      <c r="X343">
        <f>+K343/'Total x Ano'!$L$30</f>
        <v>0</v>
      </c>
      <c r="Y343">
        <f>+L343/'Total x Ano'!$L$30</f>
        <v>5.8896283644502031E-5</v>
      </c>
    </row>
    <row r="344" spans="1:25" x14ac:dyDescent="0.25">
      <c r="A344" s="1" t="s">
        <v>15</v>
      </c>
      <c r="B344">
        <f>'[1]SCC x Porte = Grande'!B88</f>
        <v>1</v>
      </c>
      <c r="C344">
        <f>'[1]SCC x Porte = Grande'!C88</f>
        <v>0</v>
      </c>
      <c r="D344">
        <f>'[1]SCC x Porte = Grande'!D88</f>
        <v>9</v>
      </c>
      <c r="E344">
        <f>'[1]SCC x Porte = Grande'!E88</f>
        <v>5</v>
      </c>
      <c r="F344">
        <f>'[1]SCC x Porte = Grande'!F88</f>
        <v>9</v>
      </c>
      <c r="G344">
        <f>'[1]SCC x Porte = Grande'!G88</f>
        <v>3</v>
      </c>
      <c r="H344">
        <f>'[1]SCC x Porte = Grande'!H88</f>
        <v>2</v>
      </c>
      <c r="I344">
        <f>'[1]SCC x Porte = Grande'!I88</f>
        <v>0</v>
      </c>
      <c r="J344">
        <f>'[1]SCC x Porte = Grande'!J88</f>
        <v>0</v>
      </c>
      <c r="K344">
        <f>'[1]SCC x Porte = Grande'!K88</f>
        <v>7</v>
      </c>
      <c r="L344">
        <f t="shared" si="11"/>
        <v>36</v>
      </c>
      <c r="N344" s="1" t="s">
        <v>15</v>
      </c>
      <c r="O344">
        <f>+B344/'Total x Ano'!$L$30</f>
        <v>9.8160472740836723E-6</v>
      </c>
      <c r="P344">
        <f>+C344/'Total x Ano'!$L$30</f>
        <v>0</v>
      </c>
      <c r="Q344">
        <f>+D344/'Total x Ano'!$L$30</f>
        <v>8.8344425466753049E-5</v>
      </c>
      <c r="R344">
        <f>+E344/'Total x Ano'!$L$30</f>
        <v>4.908023637041836E-5</v>
      </c>
      <c r="S344">
        <f>+F344/'Total x Ano'!$L$30</f>
        <v>8.8344425466753049E-5</v>
      </c>
      <c r="T344">
        <f>+G344/'Total x Ano'!$L$30</f>
        <v>2.9448141822251015E-5</v>
      </c>
      <c r="U344">
        <f>+H344/'Total x Ano'!$L$30</f>
        <v>1.9632094548167345E-5</v>
      </c>
      <c r="V344">
        <f>+I344/'Total x Ano'!$L$30</f>
        <v>0</v>
      </c>
      <c r="W344">
        <f>+J344/'Total x Ano'!$L$30</f>
        <v>0</v>
      </c>
      <c r="X344">
        <f>+K344/'Total x Ano'!$L$30</f>
        <v>6.8712330918585708E-5</v>
      </c>
      <c r="Y344">
        <f>+L344/'Total x Ano'!$L$30</f>
        <v>3.533777018670122E-4</v>
      </c>
    </row>
    <row r="345" spans="1:25" x14ac:dyDescent="0.25">
      <c r="A345" s="1" t="s">
        <v>14</v>
      </c>
      <c r="B345">
        <f>'[1]SCC x Porte = Grande'!B89</f>
        <v>0</v>
      </c>
      <c r="C345">
        <f>'[1]SCC x Porte = Grande'!C89</f>
        <v>0</v>
      </c>
      <c r="D345">
        <f>'[1]SCC x Porte = Grande'!D89</f>
        <v>0</v>
      </c>
      <c r="E345">
        <f>'[1]SCC x Porte = Grande'!E89</f>
        <v>0</v>
      </c>
      <c r="F345">
        <f>'[1]SCC x Porte = Grande'!F89</f>
        <v>2</v>
      </c>
      <c r="G345">
        <f>'[1]SCC x Porte = Grande'!G89</f>
        <v>0</v>
      </c>
      <c r="H345">
        <f>'[1]SCC x Porte = Grande'!H89</f>
        <v>0</v>
      </c>
      <c r="I345">
        <f>'[1]SCC x Porte = Grande'!I89</f>
        <v>0</v>
      </c>
      <c r="J345">
        <f>'[1]SCC x Porte = Grande'!J89</f>
        <v>0</v>
      </c>
      <c r="K345">
        <f>'[1]SCC x Porte = Grande'!K89</f>
        <v>0</v>
      </c>
      <c r="L345">
        <f t="shared" si="11"/>
        <v>2</v>
      </c>
      <c r="N345" s="1" t="s">
        <v>14</v>
      </c>
      <c r="O345">
        <f>+B345/'Total x Ano'!$L$30</f>
        <v>0</v>
      </c>
      <c r="P345">
        <f>+C345/'Total x Ano'!$L$30</f>
        <v>0</v>
      </c>
      <c r="Q345">
        <f>+D345/'Total x Ano'!$L$30</f>
        <v>0</v>
      </c>
      <c r="R345">
        <f>+E345/'Total x Ano'!$L$30</f>
        <v>0</v>
      </c>
      <c r="S345">
        <f>+F345/'Total x Ano'!$L$30</f>
        <v>1.9632094548167345E-5</v>
      </c>
      <c r="T345">
        <f>+G345/'Total x Ano'!$L$30</f>
        <v>0</v>
      </c>
      <c r="U345">
        <f>+H345/'Total x Ano'!$L$30</f>
        <v>0</v>
      </c>
      <c r="V345">
        <f>+I345/'Total x Ano'!$L$30</f>
        <v>0</v>
      </c>
      <c r="W345">
        <f>+J345/'Total x Ano'!$L$30</f>
        <v>0</v>
      </c>
      <c r="X345">
        <f>+K345/'Total x Ano'!$L$30</f>
        <v>0</v>
      </c>
      <c r="Y345">
        <f>+L345/'Total x Ano'!$L$30</f>
        <v>1.9632094548167345E-5</v>
      </c>
    </row>
    <row r="346" spans="1:25" x14ac:dyDescent="0.25">
      <c r="A346" s="1" t="s">
        <v>13</v>
      </c>
      <c r="B346">
        <f>'[1]SCC x Porte = Grande'!B90</f>
        <v>0</v>
      </c>
      <c r="C346">
        <f>'[1]SCC x Porte = Grande'!C90</f>
        <v>0</v>
      </c>
      <c r="D346">
        <f>'[1]SCC x Porte = Grande'!D90</f>
        <v>0</v>
      </c>
      <c r="E346">
        <f>'[1]SCC x Porte = Grande'!E90</f>
        <v>0</v>
      </c>
      <c r="F346">
        <f>'[1]SCC x Porte = Grande'!F90</f>
        <v>0</v>
      </c>
      <c r="G346">
        <f>'[1]SCC x Porte = Grande'!G90</f>
        <v>0</v>
      </c>
      <c r="H346">
        <f>'[1]SCC x Porte = Grande'!H90</f>
        <v>1</v>
      </c>
      <c r="I346">
        <f>'[1]SCC x Porte = Grande'!I90</f>
        <v>0</v>
      </c>
      <c r="J346">
        <f>'[1]SCC x Porte = Grande'!J90</f>
        <v>0</v>
      </c>
      <c r="K346">
        <f>'[1]SCC x Porte = Grande'!K90</f>
        <v>0</v>
      </c>
      <c r="L346">
        <f t="shared" si="11"/>
        <v>1</v>
      </c>
      <c r="N346" s="1" t="s">
        <v>13</v>
      </c>
      <c r="O346">
        <f>+B346/'Total x Ano'!$L$30</f>
        <v>0</v>
      </c>
      <c r="P346">
        <f>+C346/'Total x Ano'!$L$30</f>
        <v>0</v>
      </c>
      <c r="Q346">
        <f>+D346/'Total x Ano'!$L$30</f>
        <v>0</v>
      </c>
      <c r="R346">
        <f>+E346/'Total x Ano'!$L$30</f>
        <v>0</v>
      </c>
      <c r="S346">
        <f>+F346/'Total x Ano'!$L$30</f>
        <v>0</v>
      </c>
      <c r="T346">
        <f>+G346/'Total x Ano'!$L$30</f>
        <v>0</v>
      </c>
      <c r="U346">
        <f>+H346/'Total x Ano'!$L$30</f>
        <v>9.8160472740836723E-6</v>
      </c>
      <c r="V346">
        <f>+I346/'Total x Ano'!$L$30</f>
        <v>0</v>
      </c>
      <c r="W346">
        <f>+J346/'Total x Ano'!$L$30</f>
        <v>0</v>
      </c>
      <c r="X346">
        <f>+K346/'Total x Ano'!$L$30</f>
        <v>0</v>
      </c>
      <c r="Y346">
        <f>+L346/'Total x Ano'!$L$30</f>
        <v>9.8160472740836723E-6</v>
      </c>
    </row>
    <row r="347" spans="1:25" x14ac:dyDescent="0.25">
      <c r="A347" s="1" t="s">
        <v>12</v>
      </c>
      <c r="B347">
        <f>'[1]SCC x Porte = Grande'!B91</f>
        <v>0</v>
      </c>
      <c r="C347">
        <f>'[1]SCC x Porte = Grande'!C91</f>
        <v>0</v>
      </c>
      <c r="D347">
        <f>'[1]SCC x Porte = Grande'!D91</f>
        <v>0</v>
      </c>
      <c r="E347">
        <f>'[1]SCC x Porte = Grande'!E91</f>
        <v>0</v>
      </c>
      <c r="F347">
        <f>'[1]SCC x Porte = Grande'!F91</f>
        <v>1</v>
      </c>
      <c r="G347">
        <f>'[1]SCC x Porte = Grande'!G91</f>
        <v>0</v>
      </c>
      <c r="H347">
        <f>'[1]SCC x Porte = Grande'!H91</f>
        <v>0</v>
      </c>
      <c r="I347">
        <f>'[1]SCC x Porte = Grande'!I91</f>
        <v>0</v>
      </c>
      <c r="J347">
        <f>'[1]SCC x Porte = Grande'!J91</f>
        <v>0</v>
      </c>
      <c r="K347">
        <f>'[1]SCC x Porte = Grande'!K91</f>
        <v>0</v>
      </c>
      <c r="L347">
        <f t="shared" si="11"/>
        <v>1</v>
      </c>
      <c r="N347" s="1" t="s">
        <v>12</v>
      </c>
      <c r="O347">
        <f>+B347/'Total x Ano'!$L$30</f>
        <v>0</v>
      </c>
      <c r="P347">
        <f>+C347/'Total x Ano'!$L$30</f>
        <v>0</v>
      </c>
      <c r="Q347">
        <f>+D347/'Total x Ano'!$L$30</f>
        <v>0</v>
      </c>
      <c r="R347">
        <f>+E347/'Total x Ano'!$L$30</f>
        <v>0</v>
      </c>
      <c r="S347">
        <f>+F347/'Total x Ano'!$L$30</f>
        <v>9.8160472740836723E-6</v>
      </c>
      <c r="T347">
        <f>+G347/'Total x Ano'!$L$30</f>
        <v>0</v>
      </c>
      <c r="U347">
        <f>+H347/'Total x Ano'!$L$30</f>
        <v>0</v>
      </c>
      <c r="V347">
        <f>+I347/'Total x Ano'!$L$30</f>
        <v>0</v>
      </c>
      <c r="W347">
        <f>+J347/'Total x Ano'!$L$30</f>
        <v>0</v>
      </c>
      <c r="X347">
        <f>+K347/'Total x Ano'!$L$30</f>
        <v>0</v>
      </c>
      <c r="Y347">
        <f>+L347/'Total x Ano'!$L$30</f>
        <v>9.8160472740836723E-6</v>
      </c>
    </row>
    <row r="348" spans="1:25" x14ac:dyDescent="0.25">
      <c r="A348" s="1" t="s">
        <v>11</v>
      </c>
      <c r="B348">
        <f>'[1]SCC x Porte = Grande'!B92</f>
        <v>0</v>
      </c>
      <c r="C348">
        <f>'[1]SCC x Porte = Grande'!C92</f>
        <v>0</v>
      </c>
      <c r="D348">
        <f>'[1]SCC x Porte = Grande'!D92</f>
        <v>0</v>
      </c>
      <c r="E348">
        <f>'[1]SCC x Porte = Grande'!E92</f>
        <v>0</v>
      </c>
      <c r="F348">
        <f>'[1]SCC x Porte = Grande'!F92</f>
        <v>0</v>
      </c>
      <c r="G348">
        <f>'[1]SCC x Porte = Grande'!G92</f>
        <v>0</v>
      </c>
      <c r="H348">
        <f>'[1]SCC x Porte = Grande'!H92</f>
        <v>1</v>
      </c>
      <c r="I348">
        <f>'[1]SCC x Porte = Grande'!I92</f>
        <v>0</v>
      </c>
      <c r="J348">
        <f>'[1]SCC x Porte = Grande'!J92</f>
        <v>0</v>
      </c>
      <c r="K348">
        <f>'[1]SCC x Porte = Grande'!K92</f>
        <v>0</v>
      </c>
      <c r="L348">
        <f t="shared" si="11"/>
        <v>1</v>
      </c>
      <c r="N348" s="1" t="s">
        <v>11</v>
      </c>
      <c r="O348">
        <f>+B348/'Total x Ano'!$L$30</f>
        <v>0</v>
      </c>
      <c r="P348">
        <f>+C348/'Total x Ano'!$L$30</f>
        <v>0</v>
      </c>
      <c r="Q348">
        <f>+D348/'Total x Ano'!$L$30</f>
        <v>0</v>
      </c>
      <c r="R348">
        <f>+E348/'Total x Ano'!$L$30</f>
        <v>0</v>
      </c>
      <c r="S348">
        <f>+F348/'Total x Ano'!$L$30</f>
        <v>0</v>
      </c>
      <c r="T348">
        <f>+G348/'Total x Ano'!$L$30</f>
        <v>0</v>
      </c>
      <c r="U348">
        <f>+H348/'Total x Ano'!$L$30</f>
        <v>9.8160472740836723E-6</v>
      </c>
      <c r="V348">
        <f>+I348/'Total x Ano'!$L$30</f>
        <v>0</v>
      </c>
      <c r="W348">
        <f>+J348/'Total x Ano'!$L$30</f>
        <v>0</v>
      </c>
      <c r="X348">
        <f>+K348/'Total x Ano'!$L$30</f>
        <v>0</v>
      </c>
      <c r="Y348">
        <f>+L348/'Total x Ano'!$L$30</f>
        <v>9.8160472740836723E-6</v>
      </c>
    </row>
    <row r="349" spans="1:25" x14ac:dyDescent="0.25">
      <c r="A349" s="1" t="s">
        <v>10</v>
      </c>
      <c r="B349">
        <f>'[1]SCC x Porte = Grande'!B93</f>
        <v>0</v>
      </c>
      <c r="C349">
        <f>'[1]SCC x Porte = Grande'!C93</f>
        <v>0</v>
      </c>
      <c r="D349">
        <f>'[1]SCC x Porte = Grande'!D93</f>
        <v>0</v>
      </c>
      <c r="E349">
        <f>'[1]SCC x Porte = Grande'!E93</f>
        <v>0</v>
      </c>
      <c r="F349">
        <f>'[1]SCC x Porte = Grande'!F93</f>
        <v>0</v>
      </c>
      <c r="G349">
        <f>'[1]SCC x Porte = Grande'!G93</f>
        <v>0</v>
      </c>
      <c r="H349">
        <f>'[1]SCC x Porte = Grande'!H93</f>
        <v>0</v>
      </c>
      <c r="I349">
        <f>'[1]SCC x Porte = Grande'!I93</f>
        <v>0</v>
      </c>
      <c r="J349">
        <f>'[1]SCC x Porte = Grande'!J93</f>
        <v>0</v>
      </c>
      <c r="K349">
        <f>'[1]SCC x Porte = Grande'!K93</f>
        <v>0</v>
      </c>
      <c r="L349">
        <f t="shared" si="11"/>
        <v>0</v>
      </c>
      <c r="N349" s="1" t="s">
        <v>10</v>
      </c>
      <c r="O349">
        <f>+B349/'Total x Ano'!$L$30</f>
        <v>0</v>
      </c>
      <c r="P349">
        <f>+C349/'Total x Ano'!$L$30</f>
        <v>0</v>
      </c>
      <c r="Q349">
        <f>+D349/'Total x Ano'!$L$30</f>
        <v>0</v>
      </c>
      <c r="R349">
        <f>+E349/'Total x Ano'!$L$30</f>
        <v>0</v>
      </c>
      <c r="S349">
        <f>+F349/'Total x Ano'!$L$30</f>
        <v>0</v>
      </c>
      <c r="T349">
        <f>+G349/'Total x Ano'!$L$30</f>
        <v>0</v>
      </c>
      <c r="U349">
        <f>+H349/'Total x Ano'!$L$30</f>
        <v>0</v>
      </c>
      <c r="V349">
        <f>+I349/'Total x Ano'!$L$30</f>
        <v>0</v>
      </c>
      <c r="W349">
        <f>+J349/'Total x Ano'!$L$30</f>
        <v>0</v>
      </c>
      <c r="X349">
        <f>+K349/'Total x Ano'!$L$30</f>
        <v>0</v>
      </c>
      <c r="Y349">
        <f>+L349/'Total x Ano'!$L$30</f>
        <v>0</v>
      </c>
    </row>
    <row r="350" spans="1:25" x14ac:dyDescent="0.25">
      <c r="A350" s="1" t="s">
        <v>9</v>
      </c>
      <c r="B350">
        <f>'[1]SCC x Porte = Grande'!B94</f>
        <v>0</v>
      </c>
      <c r="C350">
        <f>'[1]SCC x Porte = Grande'!C94</f>
        <v>0</v>
      </c>
      <c r="D350">
        <f>'[1]SCC x Porte = Grande'!D94</f>
        <v>0</v>
      </c>
      <c r="E350">
        <f>'[1]SCC x Porte = Grande'!E94</f>
        <v>0</v>
      </c>
      <c r="F350">
        <f>'[1]SCC x Porte = Grande'!F94</f>
        <v>0</v>
      </c>
      <c r="G350">
        <f>'[1]SCC x Porte = Grande'!G94</f>
        <v>0</v>
      </c>
      <c r="H350">
        <f>'[1]SCC x Porte = Grande'!H94</f>
        <v>0</v>
      </c>
      <c r="I350">
        <f>'[1]SCC x Porte = Grande'!I94</f>
        <v>0</v>
      </c>
      <c r="J350">
        <f>'[1]SCC x Porte = Grande'!J94</f>
        <v>0</v>
      </c>
      <c r="K350">
        <f>'[1]SCC x Porte = Grande'!K94</f>
        <v>0</v>
      </c>
      <c r="L350">
        <f t="shared" si="11"/>
        <v>0</v>
      </c>
      <c r="N350" s="1" t="s">
        <v>9</v>
      </c>
      <c r="O350">
        <f>+B350/'Total x Ano'!$L$30</f>
        <v>0</v>
      </c>
      <c r="P350">
        <f>+C350/'Total x Ano'!$L$30</f>
        <v>0</v>
      </c>
      <c r="Q350">
        <f>+D350/'Total x Ano'!$L$30</f>
        <v>0</v>
      </c>
      <c r="R350">
        <f>+E350/'Total x Ano'!$L$30</f>
        <v>0</v>
      </c>
      <c r="S350">
        <f>+F350/'Total x Ano'!$L$30</f>
        <v>0</v>
      </c>
      <c r="T350">
        <f>+G350/'Total x Ano'!$L$30</f>
        <v>0</v>
      </c>
      <c r="U350">
        <f>+H350/'Total x Ano'!$L$30</f>
        <v>0</v>
      </c>
      <c r="V350">
        <f>+I350/'Total x Ano'!$L$30</f>
        <v>0</v>
      </c>
      <c r="W350">
        <f>+J350/'Total x Ano'!$L$30</f>
        <v>0</v>
      </c>
      <c r="X350">
        <f>+K350/'Total x Ano'!$L$30</f>
        <v>0</v>
      </c>
      <c r="Y350">
        <f>+L350/'Total x Ano'!$L$30</f>
        <v>0</v>
      </c>
    </row>
    <row r="351" spans="1:25" x14ac:dyDescent="0.25">
      <c r="A351" s="1" t="s">
        <v>8</v>
      </c>
      <c r="B351">
        <f>'[1]SCC x Porte = Grande'!B95</f>
        <v>0</v>
      </c>
      <c r="C351">
        <f>'[1]SCC x Porte = Grande'!C95</f>
        <v>0</v>
      </c>
      <c r="D351">
        <f>'[1]SCC x Porte = Grande'!D95</f>
        <v>1</v>
      </c>
      <c r="E351">
        <f>'[1]SCC x Porte = Grande'!E95</f>
        <v>0</v>
      </c>
      <c r="F351">
        <f>'[1]SCC x Porte = Grande'!F95</f>
        <v>1</v>
      </c>
      <c r="G351">
        <f>'[1]SCC x Porte = Grande'!G95</f>
        <v>0</v>
      </c>
      <c r="H351">
        <f>'[1]SCC x Porte = Grande'!H95</f>
        <v>0</v>
      </c>
      <c r="I351">
        <f>'[1]SCC x Porte = Grande'!I95</f>
        <v>0</v>
      </c>
      <c r="J351">
        <f>'[1]SCC x Porte = Grande'!J95</f>
        <v>0</v>
      </c>
      <c r="K351">
        <f>'[1]SCC x Porte = Grande'!K95</f>
        <v>0</v>
      </c>
      <c r="L351">
        <f t="shared" si="11"/>
        <v>2</v>
      </c>
      <c r="N351" s="1" t="s">
        <v>8</v>
      </c>
      <c r="O351">
        <f>+B351/'Total x Ano'!$L$30</f>
        <v>0</v>
      </c>
      <c r="P351">
        <f>+C351/'Total x Ano'!$L$30</f>
        <v>0</v>
      </c>
      <c r="Q351">
        <f>+D351/'Total x Ano'!$L$30</f>
        <v>9.8160472740836723E-6</v>
      </c>
      <c r="R351">
        <f>+E351/'Total x Ano'!$L$30</f>
        <v>0</v>
      </c>
      <c r="S351">
        <f>+F351/'Total x Ano'!$L$30</f>
        <v>9.8160472740836723E-6</v>
      </c>
      <c r="T351">
        <f>+G351/'Total x Ano'!$L$30</f>
        <v>0</v>
      </c>
      <c r="U351">
        <f>+H351/'Total x Ano'!$L$30</f>
        <v>0</v>
      </c>
      <c r="V351">
        <f>+I351/'Total x Ano'!$L$30</f>
        <v>0</v>
      </c>
      <c r="W351">
        <f>+J351/'Total x Ano'!$L$30</f>
        <v>0</v>
      </c>
      <c r="X351">
        <f>+K351/'Total x Ano'!$L$30</f>
        <v>0</v>
      </c>
      <c r="Y351">
        <f>+L351/'Total x Ano'!$L$30</f>
        <v>1.9632094548167345E-5</v>
      </c>
    </row>
    <row r="352" spans="1:25" x14ac:dyDescent="0.25">
      <c r="A352" s="1" t="s">
        <v>7</v>
      </c>
      <c r="B352">
        <f>'[1]SCC x Porte = Grande'!B96</f>
        <v>2</v>
      </c>
      <c r="C352">
        <f>'[1]SCC x Porte = Grande'!C96</f>
        <v>0</v>
      </c>
      <c r="D352">
        <f>'[1]SCC x Porte = Grande'!D96</f>
        <v>15</v>
      </c>
      <c r="E352">
        <f>'[1]SCC x Porte = Grande'!E96</f>
        <v>5</v>
      </c>
      <c r="F352">
        <f>'[1]SCC x Porte = Grande'!F96</f>
        <v>14</v>
      </c>
      <c r="G352">
        <f>'[1]SCC x Porte = Grande'!G96</f>
        <v>3</v>
      </c>
      <c r="H352">
        <f>'[1]SCC x Porte = Grande'!H96</f>
        <v>6</v>
      </c>
      <c r="I352">
        <f>'[1]SCC x Porte = Grande'!I96</f>
        <v>0</v>
      </c>
      <c r="J352">
        <f>'[1]SCC x Porte = Grande'!J96</f>
        <v>0</v>
      </c>
      <c r="K352">
        <f>'[1]SCC x Porte = Grande'!K96</f>
        <v>7</v>
      </c>
      <c r="L352">
        <f t="shared" si="11"/>
        <v>52</v>
      </c>
      <c r="N352" s="1" t="s">
        <v>7</v>
      </c>
      <c r="O352">
        <f>+B352/'Total x Ano'!$L$30</f>
        <v>1.9632094548167345E-5</v>
      </c>
      <c r="P352">
        <f>+C352/'Total x Ano'!$L$30</f>
        <v>0</v>
      </c>
      <c r="Q352">
        <f>+D352/'Total x Ano'!$L$30</f>
        <v>1.4724070911125507E-4</v>
      </c>
      <c r="R352">
        <f>+E352/'Total x Ano'!$L$30</f>
        <v>4.908023637041836E-5</v>
      </c>
      <c r="S352">
        <f>+F352/'Total x Ano'!$L$30</f>
        <v>1.3742466183717142E-4</v>
      </c>
      <c r="T352">
        <f>+G352/'Total x Ano'!$L$30</f>
        <v>2.9448141822251015E-5</v>
      </c>
      <c r="U352">
        <f>+H352/'Total x Ano'!$L$30</f>
        <v>5.8896283644502031E-5</v>
      </c>
      <c r="V352">
        <f>+I352/'Total x Ano'!$L$30</f>
        <v>0</v>
      </c>
      <c r="W352">
        <f>+J352/'Total x Ano'!$L$30</f>
        <v>0</v>
      </c>
      <c r="X352">
        <f>+K352/'Total x Ano'!$L$30</f>
        <v>6.8712330918585708E-5</v>
      </c>
      <c r="Y352">
        <f>+L352/'Total x Ano'!$L$30</f>
        <v>5.1043445825235093E-4</v>
      </c>
    </row>
    <row r="355" spans="1:25" x14ac:dyDescent="0.25">
      <c r="B355" s="1">
        <v>2018</v>
      </c>
      <c r="C355" s="1">
        <v>2018</v>
      </c>
      <c r="D355" s="1">
        <v>2018</v>
      </c>
      <c r="E355" s="1">
        <v>2018</v>
      </c>
      <c r="F355" s="1">
        <v>2018</v>
      </c>
      <c r="G355" s="1">
        <v>2018</v>
      </c>
      <c r="H355" s="1">
        <v>2018</v>
      </c>
      <c r="I355" s="1">
        <v>2018</v>
      </c>
      <c r="J355" s="1">
        <v>2018</v>
      </c>
      <c r="K355" s="1">
        <v>2018</v>
      </c>
      <c r="L355" s="1">
        <v>2018</v>
      </c>
      <c r="N355" s="1"/>
      <c r="O355" s="23">
        <f>$L355</f>
        <v>2018</v>
      </c>
      <c r="P355" s="23">
        <f t="shared" ref="P355:Y355" si="12">$L355</f>
        <v>2018</v>
      </c>
      <c r="Q355" s="23">
        <f t="shared" si="12"/>
        <v>2018</v>
      </c>
      <c r="R355" s="23">
        <f t="shared" si="12"/>
        <v>2018</v>
      </c>
      <c r="S355" s="23">
        <f t="shared" si="12"/>
        <v>2018</v>
      </c>
      <c r="T355" s="23">
        <f t="shared" si="12"/>
        <v>2018</v>
      </c>
      <c r="U355" s="23">
        <f t="shared" si="12"/>
        <v>2018</v>
      </c>
      <c r="V355" s="23">
        <f t="shared" si="12"/>
        <v>2018</v>
      </c>
      <c r="W355" s="23">
        <f t="shared" si="12"/>
        <v>2018</v>
      </c>
      <c r="X355" s="23">
        <f t="shared" si="12"/>
        <v>2018</v>
      </c>
      <c r="Y355" s="23">
        <f t="shared" si="12"/>
        <v>2018</v>
      </c>
    </row>
    <row r="356" spans="1:25" x14ac:dyDescent="0.25">
      <c r="B356" s="1" t="s">
        <v>505</v>
      </c>
      <c r="C356" s="1" t="s">
        <v>550</v>
      </c>
      <c r="D356" s="1" t="s">
        <v>1</v>
      </c>
      <c r="E356" s="1" t="s">
        <v>531</v>
      </c>
      <c r="F356" s="1" t="s">
        <v>510</v>
      </c>
      <c r="G356" s="1" t="s">
        <v>537</v>
      </c>
      <c r="H356" s="1" t="s">
        <v>2</v>
      </c>
      <c r="I356" s="1" t="s">
        <v>3</v>
      </c>
      <c r="J356" s="1" t="s">
        <v>6</v>
      </c>
      <c r="K356" s="1" t="s">
        <v>533</v>
      </c>
      <c r="L356" s="1" t="s">
        <v>565</v>
      </c>
      <c r="N356" s="1"/>
      <c r="O356" s="1" t="s">
        <v>505</v>
      </c>
      <c r="P356" s="1" t="s">
        <v>541</v>
      </c>
      <c r="Q356" s="1" t="s">
        <v>1</v>
      </c>
      <c r="R356" s="1" t="s">
        <v>531</v>
      </c>
      <c r="S356" s="1" t="s">
        <v>510</v>
      </c>
      <c r="T356" s="1" t="s">
        <v>537</v>
      </c>
      <c r="U356" s="1" t="s">
        <v>2</v>
      </c>
      <c r="V356" s="1" t="s">
        <v>3</v>
      </c>
      <c r="W356" s="1" t="s">
        <v>6</v>
      </c>
      <c r="X356" s="1" t="s">
        <v>533</v>
      </c>
      <c r="Y356" s="1" t="s">
        <v>565</v>
      </c>
    </row>
    <row r="357" spans="1:25" x14ac:dyDescent="0.25">
      <c r="A357" s="1" t="s">
        <v>34</v>
      </c>
      <c r="B357">
        <f>'[1]SCC x Porte = Grande'!B101</f>
        <v>0</v>
      </c>
      <c r="C357">
        <f>'[1]SCC x Porte = Grande'!C101</f>
        <v>0</v>
      </c>
      <c r="D357">
        <f>'[1]SCC x Porte = Grande'!D101</f>
        <v>0</v>
      </c>
      <c r="E357">
        <f>'[1]SCC x Porte = Grande'!E101</f>
        <v>0</v>
      </c>
      <c r="F357">
        <f>'[1]SCC x Porte = Grande'!F101</f>
        <v>0</v>
      </c>
      <c r="G357">
        <f>'[1]SCC x Porte = Grande'!G101</f>
        <v>0</v>
      </c>
      <c r="H357">
        <f>'[1]SCC x Porte = Grande'!H101</f>
        <v>0</v>
      </c>
      <c r="I357">
        <f>'[1]SCC x Porte = Grande'!I101</f>
        <v>0</v>
      </c>
      <c r="J357">
        <f>'[1]SCC x Porte = Grande'!J101</f>
        <v>0</v>
      </c>
      <c r="K357">
        <f>'[1]SCC x Porte = Grande'!K101</f>
        <v>0</v>
      </c>
      <c r="L357">
        <f>SUM(B357:K357)</f>
        <v>0</v>
      </c>
      <c r="N357" s="1" t="s">
        <v>34</v>
      </c>
      <c r="O357">
        <f>+B357/'Total x Ano'!$M$30</f>
        <v>0</v>
      </c>
      <c r="P357">
        <f>+C357/'Total x Ano'!$M$30</f>
        <v>0</v>
      </c>
      <c r="Q357">
        <f>+D357/'Total x Ano'!$M$30</f>
        <v>0</v>
      </c>
      <c r="R357">
        <f>+E357/'Total x Ano'!$M$30</f>
        <v>0</v>
      </c>
      <c r="S357">
        <f>+F357/'Total x Ano'!$M$30</f>
        <v>0</v>
      </c>
      <c r="T357">
        <f>+G357/'Total x Ano'!$M$30</f>
        <v>0</v>
      </c>
      <c r="U357">
        <f>+H357/'Total x Ano'!$M$30</f>
        <v>0</v>
      </c>
      <c r="V357">
        <f>+I357/'Total x Ano'!$M$30</f>
        <v>0</v>
      </c>
      <c r="W357">
        <f>+J357/'Total x Ano'!$M$30</f>
        <v>0</v>
      </c>
      <c r="X357">
        <f>+K357/'Total x Ano'!$M$30</f>
        <v>0</v>
      </c>
      <c r="Y357">
        <f>+L357/'Total x Ano'!$M$30</f>
        <v>0</v>
      </c>
    </row>
    <row r="358" spans="1:25" x14ac:dyDescent="0.25">
      <c r="A358" s="1" t="s">
        <v>33</v>
      </c>
      <c r="B358">
        <f>'[1]SCC x Porte = Grande'!B102</f>
        <v>0</v>
      </c>
      <c r="C358">
        <f>'[1]SCC x Porte = Grande'!C102</f>
        <v>0</v>
      </c>
      <c r="D358">
        <f>'[1]SCC x Porte = Grande'!D102</f>
        <v>0</v>
      </c>
      <c r="E358">
        <f>'[1]SCC x Porte = Grande'!E102</f>
        <v>0</v>
      </c>
      <c r="F358">
        <f>'[1]SCC x Porte = Grande'!F102</f>
        <v>0</v>
      </c>
      <c r="G358">
        <f>'[1]SCC x Porte = Grande'!G102</f>
        <v>0</v>
      </c>
      <c r="H358">
        <f>'[1]SCC x Porte = Grande'!H102</f>
        <v>0</v>
      </c>
      <c r="I358">
        <f>'[1]SCC x Porte = Grande'!I102</f>
        <v>0</v>
      </c>
      <c r="J358">
        <f>'[1]SCC x Porte = Grande'!J102</f>
        <v>0</v>
      </c>
      <c r="K358">
        <f>'[1]SCC x Porte = Grande'!K102</f>
        <v>0</v>
      </c>
      <c r="L358">
        <f t="shared" ref="L358:L384" si="13">SUM(B358:K358)</f>
        <v>0</v>
      </c>
      <c r="N358" s="1" t="s">
        <v>33</v>
      </c>
      <c r="O358">
        <f>+B358/'Total x Ano'!$M$30</f>
        <v>0</v>
      </c>
      <c r="P358">
        <f>+C358/'Total x Ano'!$M$30</f>
        <v>0</v>
      </c>
      <c r="Q358">
        <f>+D358/'Total x Ano'!$M$30</f>
        <v>0</v>
      </c>
      <c r="R358">
        <f>+E358/'Total x Ano'!$M$30</f>
        <v>0</v>
      </c>
      <c r="S358">
        <f>+F358/'Total x Ano'!$M$30</f>
        <v>0</v>
      </c>
      <c r="T358">
        <f>+G358/'Total x Ano'!$M$30</f>
        <v>0</v>
      </c>
      <c r="U358">
        <f>+H358/'Total x Ano'!$M$30</f>
        <v>0</v>
      </c>
      <c r="V358">
        <f>+I358/'Total x Ano'!$M$30</f>
        <v>0</v>
      </c>
      <c r="W358">
        <f>+J358/'Total x Ano'!$M$30</f>
        <v>0</v>
      </c>
      <c r="X358">
        <f>+K358/'Total x Ano'!$M$30</f>
        <v>0</v>
      </c>
      <c r="Y358">
        <f>+L358/'Total x Ano'!$M$30</f>
        <v>0</v>
      </c>
    </row>
    <row r="359" spans="1:25" x14ac:dyDescent="0.25">
      <c r="A359" s="1" t="s">
        <v>32</v>
      </c>
      <c r="B359">
        <f>'[1]SCC x Porte = Grande'!B103</f>
        <v>0</v>
      </c>
      <c r="C359">
        <f>'[1]SCC x Porte = Grande'!C103</f>
        <v>1</v>
      </c>
      <c r="D359">
        <f>'[1]SCC x Porte = Grande'!D103</f>
        <v>0</v>
      </c>
      <c r="E359">
        <f>'[1]SCC x Porte = Grande'!E103</f>
        <v>0</v>
      </c>
      <c r="F359">
        <f>'[1]SCC x Porte = Grande'!F103</f>
        <v>0</v>
      </c>
      <c r="G359">
        <f>'[1]SCC x Porte = Grande'!G103</f>
        <v>0</v>
      </c>
      <c r="H359">
        <f>'[1]SCC x Porte = Grande'!H103</f>
        <v>0</v>
      </c>
      <c r="I359">
        <f>'[1]SCC x Porte = Grande'!I103</f>
        <v>0</v>
      </c>
      <c r="J359">
        <f>'[1]SCC x Porte = Grande'!J103</f>
        <v>0</v>
      </c>
      <c r="K359">
        <f>'[1]SCC x Porte = Grande'!K103</f>
        <v>0</v>
      </c>
      <c r="L359">
        <f t="shared" si="13"/>
        <v>1</v>
      </c>
      <c r="N359" s="1" t="s">
        <v>32</v>
      </c>
      <c r="O359">
        <f>+B359/'Total x Ano'!$M$30</f>
        <v>0</v>
      </c>
      <c r="P359">
        <f>+C359/'Total x Ano'!$M$30</f>
        <v>1.0023555355084448E-5</v>
      </c>
      <c r="Q359">
        <f>+D359/'Total x Ano'!$M$30</f>
        <v>0</v>
      </c>
      <c r="R359">
        <f>+E359/'Total x Ano'!$M$30</f>
        <v>0</v>
      </c>
      <c r="S359">
        <f>+F359/'Total x Ano'!$M$30</f>
        <v>0</v>
      </c>
      <c r="T359">
        <f>+G359/'Total x Ano'!$M$30</f>
        <v>0</v>
      </c>
      <c r="U359">
        <f>+H359/'Total x Ano'!$M$30</f>
        <v>0</v>
      </c>
      <c r="V359">
        <f>+I359/'Total x Ano'!$M$30</f>
        <v>0</v>
      </c>
      <c r="W359">
        <f>+J359/'Total x Ano'!$M$30</f>
        <v>0</v>
      </c>
      <c r="X359">
        <f>+K359/'Total x Ano'!$M$30</f>
        <v>0</v>
      </c>
      <c r="Y359">
        <f>+L359/'Total x Ano'!$M$30</f>
        <v>1.0023555355084448E-5</v>
      </c>
    </row>
    <row r="360" spans="1:25" x14ac:dyDescent="0.25">
      <c r="A360" s="1" t="s">
        <v>31</v>
      </c>
      <c r="B360">
        <f>'[1]SCC x Porte = Grande'!B104</f>
        <v>0</v>
      </c>
      <c r="C360">
        <f>'[1]SCC x Porte = Grande'!C104</f>
        <v>0</v>
      </c>
      <c r="D360">
        <f>'[1]SCC x Porte = Grande'!D104</f>
        <v>0</v>
      </c>
      <c r="E360">
        <f>'[1]SCC x Porte = Grande'!E104</f>
        <v>0</v>
      </c>
      <c r="F360">
        <f>'[1]SCC x Porte = Grande'!F104</f>
        <v>0</v>
      </c>
      <c r="G360">
        <f>'[1]SCC x Porte = Grande'!G104</f>
        <v>0</v>
      </c>
      <c r="H360">
        <f>'[1]SCC x Porte = Grande'!H104</f>
        <v>0</v>
      </c>
      <c r="I360">
        <f>'[1]SCC x Porte = Grande'!I104</f>
        <v>0</v>
      </c>
      <c r="J360">
        <f>'[1]SCC x Porte = Grande'!J104</f>
        <v>0</v>
      </c>
      <c r="K360">
        <f>'[1]SCC x Porte = Grande'!K104</f>
        <v>0</v>
      </c>
      <c r="L360">
        <f t="shared" si="13"/>
        <v>0</v>
      </c>
      <c r="N360" s="1" t="s">
        <v>31</v>
      </c>
      <c r="O360">
        <f>+B360/'Total x Ano'!$M$30</f>
        <v>0</v>
      </c>
      <c r="P360">
        <f>+C360/'Total x Ano'!$M$30</f>
        <v>0</v>
      </c>
      <c r="Q360">
        <f>+D360/'Total x Ano'!$M$30</f>
        <v>0</v>
      </c>
      <c r="R360">
        <f>+E360/'Total x Ano'!$M$30</f>
        <v>0</v>
      </c>
      <c r="S360">
        <f>+F360/'Total x Ano'!$M$30</f>
        <v>0</v>
      </c>
      <c r="T360">
        <f>+G360/'Total x Ano'!$M$30</f>
        <v>0</v>
      </c>
      <c r="U360">
        <f>+H360/'Total x Ano'!$M$30</f>
        <v>0</v>
      </c>
      <c r="V360">
        <f>+I360/'Total x Ano'!$M$30</f>
        <v>0</v>
      </c>
      <c r="W360">
        <f>+J360/'Total x Ano'!$M$30</f>
        <v>0</v>
      </c>
      <c r="X360">
        <f>+K360/'Total x Ano'!$M$30</f>
        <v>0</v>
      </c>
      <c r="Y360">
        <f>+L360/'Total x Ano'!$M$30</f>
        <v>0</v>
      </c>
    </row>
    <row r="361" spans="1:25" x14ac:dyDescent="0.25">
      <c r="A361" s="1" t="s">
        <v>30</v>
      </c>
      <c r="B361">
        <f>'[1]SCC x Porte = Grande'!B105</f>
        <v>0</v>
      </c>
      <c r="C361">
        <f>'[1]SCC x Porte = Grande'!C105</f>
        <v>0</v>
      </c>
      <c r="D361">
        <f>'[1]SCC x Porte = Grande'!D105</f>
        <v>0</v>
      </c>
      <c r="E361">
        <f>'[1]SCC x Porte = Grande'!E105</f>
        <v>0</v>
      </c>
      <c r="F361">
        <f>'[1]SCC x Porte = Grande'!F105</f>
        <v>0</v>
      </c>
      <c r="G361">
        <f>'[1]SCC x Porte = Grande'!G105</f>
        <v>0</v>
      </c>
      <c r="H361">
        <f>'[1]SCC x Porte = Grande'!H105</f>
        <v>0</v>
      </c>
      <c r="I361">
        <f>'[1]SCC x Porte = Grande'!I105</f>
        <v>0</v>
      </c>
      <c r="J361">
        <f>'[1]SCC x Porte = Grande'!J105</f>
        <v>0</v>
      </c>
      <c r="K361">
        <f>'[1]SCC x Porte = Grande'!K105</f>
        <v>0</v>
      </c>
      <c r="L361">
        <f t="shared" si="13"/>
        <v>0</v>
      </c>
      <c r="N361" s="1" t="s">
        <v>30</v>
      </c>
      <c r="O361">
        <f>+B361/'Total x Ano'!$M$30</f>
        <v>0</v>
      </c>
      <c r="P361">
        <f>+C361/'Total x Ano'!$M$30</f>
        <v>0</v>
      </c>
      <c r="Q361">
        <f>+D361/'Total x Ano'!$M$30</f>
        <v>0</v>
      </c>
      <c r="R361">
        <f>+E361/'Total x Ano'!$M$30</f>
        <v>0</v>
      </c>
      <c r="S361">
        <f>+F361/'Total x Ano'!$M$30</f>
        <v>0</v>
      </c>
      <c r="T361">
        <f>+G361/'Total x Ano'!$M$30</f>
        <v>0</v>
      </c>
      <c r="U361">
        <f>+H361/'Total x Ano'!$M$30</f>
        <v>0</v>
      </c>
      <c r="V361">
        <f>+I361/'Total x Ano'!$M$30</f>
        <v>0</v>
      </c>
      <c r="W361">
        <f>+J361/'Total x Ano'!$M$30</f>
        <v>0</v>
      </c>
      <c r="X361">
        <f>+K361/'Total x Ano'!$M$30</f>
        <v>0</v>
      </c>
      <c r="Y361">
        <f>+L361/'Total x Ano'!$M$30</f>
        <v>0</v>
      </c>
    </row>
    <row r="362" spans="1:25" x14ac:dyDescent="0.25">
      <c r="A362" s="1" t="s">
        <v>29</v>
      </c>
      <c r="B362">
        <f>'[1]SCC x Porte = Grande'!B106</f>
        <v>0</v>
      </c>
      <c r="C362">
        <f>'[1]SCC x Porte = Grande'!C106</f>
        <v>0</v>
      </c>
      <c r="D362">
        <f>'[1]SCC x Porte = Grande'!D106</f>
        <v>0</v>
      </c>
      <c r="E362">
        <f>'[1]SCC x Porte = Grande'!E106</f>
        <v>0</v>
      </c>
      <c r="F362">
        <f>'[1]SCC x Porte = Grande'!F106</f>
        <v>0</v>
      </c>
      <c r="G362">
        <f>'[1]SCC x Porte = Grande'!G106</f>
        <v>0</v>
      </c>
      <c r="H362">
        <f>'[1]SCC x Porte = Grande'!H106</f>
        <v>0</v>
      </c>
      <c r="I362">
        <f>'[1]SCC x Porte = Grande'!I106</f>
        <v>0</v>
      </c>
      <c r="J362">
        <f>'[1]SCC x Porte = Grande'!J106</f>
        <v>0</v>
      </c>
      <c r="K362">
        <f>'[1]SCC x Porte = Grande'!K106</f>
        <v>0</v>
      </c>
      <c r="L362">
        <f t="shared" si="13"/>
        <v>0</v>
      </c>
      <c r="N362" s="1" t="s">
        <v>29</v>
      </c>
      <c r="O362">
        <f>+B362/'Total x Ano'!$M$30</f>
        <v>0</v>
      </c>
      <c r="P362">
        <f>+C362/'Total x Ano'!$M$30</f>
        <v>0</v>
      </c>
      <c r="Q362">
        <f>+D362/'Total x Ano'!$M$30</f>
        <v>0</v>
      </c>
      <c r="R362">
        <f>+E362/'Total x Ano'!$M$30</f>
        <v>0</v>
      </c>
      <c r="S362">
        <f>+F362/'Total x Ano'!$M$30</f>
        <v>0</v>
      </c>
      <c r="T362">
        <f>+G362/'Total x Ano'!$M$30</f>
        <v>0</v>
      </c>
      <c r="U362">
        <f>+H362/'Total x Ano'!$M$30</f>
        <v>0</v>
      </c>
      <c r="V362">
        <f>+I362/'Total x Ano'!$M$30</f>
        <v>0</v>
      </c>
      <c r="W362">
        <f>+J362/'Total x Ano'!$M$30</f>
        <v>0</v>
      </c>
      <c r="X362">
        <f>+K362/'Total x Ano'!$M$30</f>
        <v>0</v>
      </c>
      <c r="Y362">
        <f>+L362/'Total x Ano'!$M$30</f>
        <v>0</v>
      </c>
    </row>
    <row r="363" spans="1:25" x14ac:dyDescent="0.25">
      <c r="A363" s="1" t="s">
        <v>28</v>
      </c>
      <c r="B363">
        <f>'[1]SCC x Porte = Grande'!B107</f>
        <v>0</v>
      </c>
      <c r="C363">
        <f>'[1]SCC x Porte = Grande'!C107</f>
        <v>0</v>
      </c>
      <c r="D363">
        <f>'[1]SCC x Porte = Grande'!D107</f>
        <v>0</v>
      </c>
      <c r="E363">
        <f>'[1]SCC x Porte = Grande'!E107</f>
        <v>0</v>
      </c>
      <c r="F363">
        <f>'[1]SCC x Porte = Grande'!F107</f>
        <v>0</v>
      </c>
      <c r="G363">
        <f>'[1]SCC x Porte = Grande'!G107</f>
        <v>0</v>
      </c>
      <c r="H363">
        <f>'[1]SCC x Porte = Grande'!H107</f>
        <v>0</v>
      </c>
      <c r="I363">
        <f>'[1]SCC x Porte = Grande'!I107</f>
        <v>0</v>
      </c>
      <c r="J363">
        <f>'[1]SCC x Porte = Grande'!J107</f>
        <v>0</v>
      </c>
      <c r="K363">
        <f>'[1]SCC x Porte = Grande'!K107</f>
        <v>0</v>
      </c>
      <c r="L363">
        <f t="shared" si="13"/>
        <v>0</v>
      </c>
      <c r="N363" s="1" t="s">
        <v>28</v>
      </c>
      <c r="O363">
        <f>+B363/'Total x Ano'!$M$30</f>
        <v>0</v>
      </c>
      <c r="P363">
        <f>+C363/'Total x Ano'!$M$30</f>
        <v>0</v>
      </c>
      <c r="Q363">
        <f>+D363/'Total x Ano'!$M$30</f>
        <v>0</v>
      </c>
      <c r="R363">
        <f>+E363/'Total x Ano'!$M$30</f>
        <v>0</v>
      </c>
      <c r="S363">
        <f>+F363/'Total x Ano'!$M$30</f>
        <v>0</v>
      </c>
      <c r="T363">
        <f>+G363/'Total x Ano'!$M$30</f>
        <v>0</v>
      </c>
      <c r="U363">
        <f>+H363/'Total x Ano'!$M$30</f>
        <v>0</v>
      </c>
      <c r="V363">
        <f>+I363/'Total x Ano'!$M$30</f>
        <v>0</v>
      </c>
      <c r="W363">
        <f>+J363/'Total x Ano'!$M$30</f>
        <v>0</v>
      </c>
      <c r="X363">
        <f>+K363/'Total x Ano'!$M$30</f>
        <v>0</v>
      </c>
      <c r="Y363">
        <f>+L363/'Total x Ano'!$M$30</f>
        <v>0</v>
      </c>
    </row>
    <row r="364" spans="1:25" x14ac:dyDescent="0.25">
      <c r="A364" s="1" t="s">
        <v>27</v>
      </c>
      <c r="B364">
        <f>'[1]SCC x Porte = Grande'!B108</f>
        <v>0</v>
      </c>
      <c r="C364">
        <f>'[1]SCC x Porte = Grande'!C108</f>
        <v>0</v>
      </c>
      <c r="D364">
        <f>'[1]SCC x Porte = Grande'!D108</f>
        <v>0</v>
      </c>
      <c r="E364">
        <f>'[1]SCC x Porte = Grande'!E108</f>
        <v>0</v>
      </c>
      <c r="F364">
        <f>'[1]SCC x Porte = Grande'!F108</f>
        <v>0</v>
      </c>
      <c r="G364">
        <f>'[1]SCC x Porte = Grande'!G108</f>
        <v>0</v>
      </c>
      <c r="H364">
        <f>'[1]SCC x Porte = Grande'!H108</f>
        <v>0</v>
      </c>
      <c r="I364">
        <f>'[1]SCC x Porte = Grande'!I108</f>
        <v>0</v>
      </c>
      <c r="J364">
        <f>'[1]SCC x Porte = Grande'!J108</f>
        <v>0</v>
      </c>
      <c r="K364">
        <f>'[1]SCC x Porte = Grande'!K108</f>
        <v>0</v>
      </c>
      <c r="L364">
        <f t="shared" si="13"/>
        <v>0</v>
      </c>
      <c r="N364" s="1" t="s">
        <v>27</v>
      </c>
      <c r="O364">
        <f>+B364/'Total x Ano'!$M$30</f>
        <v>0</v>
      </c>
      <c r="P364">
        <f>+C364/'Total x Ano'!$M$30</f>
        <v>0</v>
      </c>
      <c r="Q364">
        <f>+D364/'Total x Ano'!$M$30</f>
        <v>0</v>
      </c>
      <c r="R364">
        <f>+E364/'Total x Ano'!$M$30</f>
        <v>0</v>
      </c>
      <c r="S364">
        <f>+F364/'Total x Ano'!$M$30</f>
        <v>0</v>
      </c>
      <c r="T364">
        <f>+G364/'Total x Ano'!$M$30</f>
        <v>0</v>
      </c>
      <c r="U364">
        <f>+H364/'Total x Ano'!$M$30</f>
        <v>0</v>
      </c>
      <c r="V364">
        <f>+I364/'Total x Ano'!$M$30</f>
        <v>0</v>
      </c>
      <c r="W364">
        <f>+J364/'Total x Ano'!$M$30</f>
        <v>0</v>
      </c>
      <c r="X364">
        <f>+K364/'Total x Ano'!$M$30</f>
        <v>0</v>
      </c>
      <c r="Y364">
        <f>+L364/'Total x Ano'!$M$30</f>
        <v>0</v>
      </c>
    </row>
    <row r="365" spans="1:25" x14ac:dyDescent="0.25">
      <c r="A365" s="1" t="s">
        <v>26</v>
      </c>
      <c r="B365">
        <f>'[1]SCC x Porte = Grande'!B109</f>
        <v>0</v>
      </c>
      <c r="C365">
        <f>'[1]SCC x Porte = Grande'!C109</f>
        <v>0</v>
      </c>
      <c r="D365">
        <f>'[1]SCC x Porte = Grande'!D109</f>
        <v>0</v>
      </c>
      <c r="E365">
        <f>'[1]SCC x Porte = Grande'!E109</f>
        <v>0</v>
      </c>
      <c r="F365">
        <f>'[1]SCC x Porte = Grande'!F109</f>
        <v>0</v>
      </c>
      <c r="G365">
        <f>'[1]SCC x Porte = Grande'!G109</f>
        <v>0</v>
      </c>
      <c r="H365">
        <f>'[1]SCC x Porte = Grande'!H109</f>
        <v>0</v>
      </c>
      <c r="I365">
        <f>'[1]SCC x Porte = Grande'!I109</f>
        <v>0</v>
      </c>
      <c r="J365">
        <f>'[1]SCC x Porte = Grande'!J109</f>
        <v>0</v>
      </c>
      <c r="K365">
        <f>'[1]SCC x Porte = Grande'!K109</f>
        <v>0</v>
      </c>
      <c r="L365">
        <f t="shared" si="13"/>
        <v>0</v>
      </c>
      <c r="N365" s="1" t="s">
        <v>26</v>
      </c>
      <c r="O365">
        <f>+B365/'Total x Ano'!$M$30</f>
        <v>0</v>
      </c>
      <c r="P365">
        <f>+C365/'Total x Ano'!$M$30</f>
        <v>0</v>
      </c>
      <c r="Q365">
        <f>+D365/'Total x Ano'!$M$30</f>
        <v>0</v>
      </c>
      <c r="R365">
        <f>+E365/'Total x Ano'!$M$30</f>
        <v>0</v>
      </c>
      <c r="S365">
        <f>+F365/'Total x Ano'!$M$30</f>
        <v>0</v>
      </c>
      <c r="T365">
        <f>+G365/'Total x Ano'!$M$30</f>
        <v>0</v>
      </c>
      <c r="U365">
        <f>+H365/'Total x Ano'!$M$30</f>
        <v>0</v>
      </c>
      <c r="V365">
        <f>+I365/'Total x Ano'!$M$30</f>
        <v>0</v>
      </c>
      <c r="W365">
        <f>+J365/'Total x Ano'!$M$30</f>
        <v>0</v>
      </c>
      <c r="X365">
        <f>+K365/'Total x Ano'!$M$30</f>
        <v>0</v>
      </c>
      <c r="Y365">
        <f>+L365/'Total x Ano'!$M$30</f>
        <v>0</v>
      </c>
    </row>
    <row r="366" spans="1:25" x14ac:dyDescent="0.25">
      <c r="A366" s="1" t="s">
        <v>25</v>
      </c>
      <c r="B366">
        <f>'[1]SCC x Porte = Grande'!B110</f>
        <v>0</v>
      </c>
      <c r="C366">
        <f>'[1]SCC x Porte = Grande'!C110</f>
        <v>1</v>
      </c>
      <c r="D366">
        <f>'[1]SCC x Porte = Grande'!D110</f>
        <v>0</v>
      </c>
      <c r="E366">
        <f>'[1]SCC x Porte = Grande'!E110</f>
        <v>0</v>
      </c>
      <c r="F366">
        <f>'[1]SCC x Porte = Grande'!F110</f>
        <v>0</v>
      </c>
      <c r="G366">
        <f>'[1]SCC x Porte = Grande'!G110</f>
        <v>0</v>
      </c>
      <c r="H366">
        <f>'[1]SCC x Porte = Grande'!H110</f>
        <v>1</v>
      </c>
      <c r="I366">
        <f>'[1]SCC x Porte = Grande'!I110</f>
        <v>0</v>
      </c>
      <c r="J366">
        <f>'[1]SCC x Porte = Grande'!J110</f>
        <v>0</v>
      </c>
      <c r="K366">
        <f>'[1]SCC x Porte = Grande'!K110</f>
        <v>0</v>
      </c>
      <c r="L366">
        <f t="shared" si="13"/>
        <v>2</v>
      </c>
      <c r="N366" s="1" t="s">
        <v>25</v>
      </c>
      <c r="O366">
        <f>+B366/'Total x Ano'!$M$30</f>
        <v>0</v>
      </c>
      <c r="P366">
        <f>+C366/'Total x Ano'!$M$30</f>
        <v>1.0023555355084448E-5</v>
      </c>
      <c r="Q366">
        <f>+D366/'Total x Ano'!$M$30</f>
        <v>0</v>
      </c>
      <c r="R366">
        <f>+E366/'Total x Ano'!$M$30</f>
        <v>0</v>
      </c>
      <c r="S366">
        <f>+F366/'Total x Ano'!$M$30</f>
        <v>0</v>
      </c>
      <c r="T366">
        <f>+G366/'Total x Ano'!$M$30</f>
        <v>0</v>
      </c>
      <c r="U366">
        <f>+H366/'Total x Ano'!$M$30</f>
        <v>1.0023555355084448E-5</v>
      </c>
      <c r="V366">
        <f>+I366/'Total x Ano'!$M$30</f>
        <v>0</v>
      </c>
      <c r="W366">
        <f>+J366/'Total x Ano'!$M$30</f>
        <v>0</v>
      </c>
      <c r="X366">
        <f>+K366/'Total x Ano'!$M$30</f>
        <v>0</v>
      </c>
      <c r="Y366">
        <f>+L366/'Total x Ano'!$M$30</f>
        <v>2.0047110710168897E-5</v>
      </c>
    </row>
    <row r="367" spans="1:25" x14ac:dyDescent="0.25">
      <c r="A367" s="1" t="s">
        <v>24</v>
      </c>
      <c r="B367">
        <f>'[1]SCC x Porte = Grande'!B111</f>
        <v>0</v>
      </c>
      <c r="C367">
        <f>'[1]SCC x Porte = Grande'!C111</f>
        <v>0</v>
      </c>
      <c r="D367">
        <f>'[1]SCC x Porte = Grande'!D111</f>
        <v>1</v>
      </c>
      <c r="E367">
        <f>'[1]SCC x Porte = Grande'!E111</f>
        <v>0</v>
      </c>
      <c r="F367">
        <f>'[1]SCC x Porte = Grande'!F111</f>
        <v>0</v>
      </c>
      <c r="G367">
        <f>'[1]SCC x Porte = Grande'!G111</f>
        <v>0</v>
      </c>
      <c r="H367">
        <f>'[1]SCC x Porte = Grande'!H111</f>
        <v>0</v>
      </c>
      <c r="I367">
        <f>'[1]SCC x Porte = Grande'!I111</f>
        <v>0</v>
      </c>
      <c r="J367">
        <f>'[1]SCC x Porte = Grande'!J111</f>
        <v>0</v>
      </c>
      <c r="K367">
        <f>'[1]SCC x Porte = Grande'!K111</f>
        <v>0</v>
      </c>
      <c r="L367">
        <f t="shared" si="13"/>
        <v>1</v>
      </c>
      <c r="N367" s="1" t="s">
        <v>24</v>
      </c>
      <c r="O367">
        <f>+B367/'Total x Ano'!$M$30</f>
        <v>0</v>
      </c>
      <c r="P367">
        <f>+C367/'Total x Ano'!$M$30</f>
        <v>0</v>
      </c>
      <c r="Q367">
        <f>+D367/'Total x Ano'!$M$30</f>
        <v>1.0023555355084448E-5</v>
      </c>
      <c r="R367">
        <f>+E367/'Total x Ano'!$M$30</f>
        <v>0</v>
      </c>
      <c r="S367">
        <f>+F367/'Total x Ano'!$M$30</f>
        <v>0</v>
      </c>
      <c r="T367">
        <f>+G367/'Total x Ano'!$M$30</f>
        <v>0</v>
      </c>
      <c r="U367">
        <f>+H367/'Total x Ano'!$M$30</f>
        <v>0</v>
      </c>
      <c r="V367">
        <f>+I367/'Total x Ano'!$M$30</f>
        <v>0</v>
      </c>
      <c r="W367">
        <f>+J367/'Total x Ano'!$M$30</f>
        <v>0</v>
      </c>
      <c r="X367">
        <f>+K367/'Total x Ano'!$M$30</f>
        <v>0</v>
      </c>
      <c r="Y367">
        <f>+L367/'Total x Ano'!$M$30</f>
        <v>1.0023555355084448E-5</v>
      </c>
    </row>
    <row r="368" spans="1:25" x14ac:dyDescent="0.25">
      <c r="A368" s="1" t="s">
        <v>23</v>
      </c>
      <c r="B368">
        <f>'[1]SCC x Porte = Grande'!B112</f>
        <v>0</v>
      </c>
      <c r="C368">
        <f>'[1]SCC x Porte = Grande'!C112</f>
        <v>0</v>
      </c>
      <c r="D368">
        <f>'[1]SCC x Porte = Grande'!D112</f>
        <v>0</v>
      </c>
      <c r="E368">
        <f>'[1]SCC x Porte = Grande'!E112</f>
        <v>0</v>
      </c>
      <c r="F368">
        <f>'[1]SCC x Porte = Grande'!F112</f>
        <v>0</v>
      </c>
      <c r="G368">
        <f>'[1]SCC x Porte = Grande'!G112</f>
        <v>0</v>
      </c>
      <c r="H368">
        <f>'[1]SCC x Porte = Grande'!H112</f>
        <v>0</v>
      </c>
      <c r="I368">
        <f>'[1]SCC x Porte = Grande'!I112</f>
        <v>0</v>
      </c>
      <c r="J368">
        <f>'[1]SCC x Porte = Grande'!J112</f>
        <v>0</v>
      </c>
      <c r="K368">
        <f>'[1]SCC x Porte = Grande'!K112</f>
        <v>0</v>
      </c>
      <c r="L368">
        <f t="shared" si="13"/>
        <v>0</v>
      </c>
      <c r="N368" s="1" t="s">
        <v>23</v>
      </c>
      <c r="O368">
        <f>+B368/'Total x Ano'!$M$30</f>
        <v>0</v>
      </c>
      <c r="P368">
        <f>+C368/'Total x Ano'!$M$30</f>
        <v>0</v>
      </c>
      <c r="Q368">
        <f>+D368/'Total x Ano'!$M$30</f>
        <v>0</v>
      </c>
      <c r="R368">
        <f>+E368/'Total x Ano'!$M$30</f>
        <v>0</v>
      </c>
      <c r="S368">
        <f>+F368/'Total x Ano'!$M$30</f>
        <v>0</v>
      </c>
      <c r="T368">
        <f>+G368/'Total x Ano'!$M$30</f>
        <v>0</v>
      </c>
      <c r="U368">
        <f>+H368/'Total x Ano'!$M$30</f>
        <v>0</v>
      </c>
      <c r="V368">
        <f>+I368/'Total x Ano'!$M$30</f>
        <v>0</v>
      </c>
      <c r="W368">
        <f>+J368/'Total x Ano'!$M$30</f>
        <v>0</v>
      </c>
      <c r="X368">
        <f>+K368/'Total x Ano'!$M$30</f>
        <v>0</v>
      </c>
      <c r="Y368">
        <f>+L368/'Total x Ano'!$M$30</f>
        <v>0</v>
      </c>
    </row>
    <row r="369" spans="1:25" x14ac:dyDescent="0.25">
      <c r="A369" s="1" t="s">
        <v>22</v>
      </c>
      <c r="B369">
        <f>'[1]SCC x Porte = Grande'!B113</f>
        <v>0</v>
      </c>
      <c r="C369">
        <f>'[1]SCC x Porte = Grande'!C113</f>
        <v>0</v>
      </c>
      <c r="D369">
        <f>'[1]SCC x Porte = Grande'!D113</f>
        <v>0</v>
      </c>
      <c r="E369">
        <f>'[1]SCC x Porte = Grande'!E113</f>
        <v>0</v>
      </c>
      <c r="F369">
        <f>'[1]SCC x Porte = Grande'!F113</f>
        <v>0</v>
      </c>
      <c r="G369">
        <f>'[1]SCC x Porte = Grande'!G113</f>
        <v>0</v>
      </c>
      <c r="H369">
        <f>'[1]SCC x Porte = Grande'!H113</f>
        <v>0</v>
      </c>
      <c r="I369">
        <f>'[1]SCC x Porte = Grande'!I113</f>
        <v>0</v>
      </c>
      <c r="J369">
        <f>'[1]SCC x Porte = Grande'!J113</f>
        <v>0</v>
      </c>
      <c r="K369">
        <f>'[1]SCC x Porte = Grande'!K113</f>
        <v>0</v>
      </c>
      <c r="L369">
        <f t="shared" si="13"/>
        <v>0</v>
      </c>
      <c r="N369" s="1" t="s">
        <v>22</v>
      </c>
      <c r="O369">
        <f>+B369/'Total x Ano'!$M$30</f>
        <v>0</v>
      </c>
      <c r="P369">
        <f>+C369/'Total x Ano'!$M$30</f>
        <v>0</v>
      </c>
      <c r="Q369">
        <f>+D369/'Total x Ano'!$M$30</f>
        <v>0</v>
      </c>
      <c r="R369">
        <f>+E369/'Total x Ano'!$M$30</f>
        <v>0</v>
      </c>
      <c r="S369">
        <f>+F369/'Total x Ano'!$M$30</f>
        <v>0</v>
      </c>
      <c r="T369">
        <f>+G369/'Total x Ano'!$M$30</f>
        <v>0</v>
      </c>
      <c r="U369">
        <f>+H369/'Total x Ano'!$M$30</f>
        <v>0</v>
      </c>
      <c r="V369">
        <f>+I369/'Total x Ano'!$M$30</f>
        <v>0</v>
      </c>
      <c r="W369">
        <f>+J369/'Total x Ano'!$M$30</f>
        <v>0</v>
      </c>
      <c r="X369">
        <f>+K369/'Total x Ano'!$M$30</f>
        <v>0</v>
      </c>
      <c r="Y369">
        <f>+L369/'Total x Ano'!$M$30</f>
        <v>0</v>
      </c>
    </row>
    <row r="370" spans="1:25" x14ac:dyDescent="0.25">
      <c r="A370" s="1" t="s">
        <v>21</v>
      </c>
      <c r="B370">
        <f>'[1]SCC x Porte = Grande'!B114</f>
        <v>0</v>
      </c>
      <c r="C370">
        <f>'[1]SCC x Porte = Grande'!C114</f>
        <v>0</v>
      </c>
      <c r="D370">
        <f>'[1]SCC x Porte = Grande'!D114</f>
        <v>0</v>
      </c>
      <c r="E370">
        <f>'[1]SCC x Porte = Grande'!E114</f>
        <v>0</v>
      </c>
      <c r="F370">
        <f>'[1]SCC x Porte = Grande'!F114</f>
        <v>0</v>
      </c>
      <c r="G370">
        <f>'[1]SCC x Porte = Grande'!G114</f>
        <v>0</v>
      </c>
      <c r="H370">
        <f>'[1]SCC x Porte = Grande'!H114</f>
        <v>0</v>
      </c>
      <c r="I370">
        <f>'[1]SCC x Porte = Grande'!I114</f>
        <v>0</v>
      </c>
      <c r="J370">
        <f>'[1]SCC x Porte = Grande'!J114</f>
        <v>0</v>
      </c>
      <c r="K370">
        <f>'[1]SCC x Porte = Grande'!K114</f>
        <v>0</v>
      </c>
      <c r="L370">
        <f t="shared" si="13"/>
        <v>0</v>
      </c>
      <c r="N370" s="1" t="s">
        <v>21</v>
      </c>
      <c r="O370">
        <f>+B370/'Total x Ano'!$M$30</f>
        <v>0</v>
      </c>
      <c r="P370">
        <f>+C370/'Total x Ano'!$M$30</f>
        <v>0</v>
      </c>
      <c r="Q370">
        <f>+D370/'Total x Ano'!$M$30</f>
        <v>0</v>
      </c>
      <c r="R370">
        <f>+E370/'Total x Ano'!$M$30</f>
        <v>0</v>
      </c>
      <c r="S370">
        <f>+F370/'Total x Ano'!$M$30</f>
        <v>0</v>
      </c>
      <c r="T370">
        <f>+G370/'Total x Ano'!$M$30</f>
        <v>0</v>
      </c>
      <c r="U370">
        <f>+H370/'Total x Ano'!$M$30</f>
        <v>0</v>
      </c>
      <c r="V370">
        <f>+I370/'Total x Ano'!$M$30</f>
        <v>0</v>
      </c>
      <c r="W370">
        <f>+J370/'Total x Ano'!$M$30</f>
        <v>0</v>
      </c>
      <c r="X370">
        <f>+K370/'Total x Ano'!$M$30</f>
        <v>0</v>
      </c>
      <c r="Y370">
        <f>+L370/'Total x Ano'!$M$30</f>
        <v>0</v>
      </c>
    </row>
    <row r="371" spans="1:25" x14ac:dyDescent="0.25">
      <c r="A371" s="1" t="s">
        <v>20</v>
      </c>
      <c r="B371">
        <f>'[1]SCC x Porte = Grande'!B115</f>
        <v>0</v>
      </c>
      <c r="C371">
        <f>'[1]SCC x Porte = Grande'!C115</f>
        <v>0</v>
      </c>
      <c r="D371">
        <f>'[1]SCC x Porte = Grande'!D115</f>
        <v>0</v>
      </c>
      <c r="E371">
        <f>'[1]SCC x Porte = Grande'!E115</f>
        <v>0</v>
      </c>
      <c r="F371">
        <f>'[1]SCC x Porte = Grande'!F115</f>
        <v>0</v>
      </c>
      <c r="G371">
        <f>'[1]SCC x Porte = Grande'!G115</f>
        <v>0</v>
      </c>
      <c r="H371">
        <f>'[1]SCC x Porte = Grande'!H115</f>
        <v>0</v>
      </c>
      <c r="I371">
        <f>'[1]SCC x Porte = Grande'!I115</f>
        <v>0</v>
      </c>
      <c r="J371">
        <f>'[1]SCC x Porte = Grande'!J115</f>
        <v>0</v>
      </c>
      <c r="K371">
        <f>'[1]SCC x Porte = Grande'!K115</f>
        <v>0</v>
      </c>
      <c r="L371">
        <f t="shared" si="13"/>
        <v>0</v>
      </c>
      <c r="N371" s="1" t="s">
        <v>20</v>
      </c>
      <c r="O371">
        <f>+B371/'Total x Ano'!$M$30</f>
        <v>0</v>
      </c>
      <c r="P371">
        <f>+C371/'Total x Ano'!$M$30</f>
        <v>0</v>
      </c>
      <c r="Q371">
        <f>+D371/'Total x Ano'!$M$30</f>
        <v>0</v>
      </c>
      <c r="R371">
        <f>+E371/'Total x Ano'!$M$30</f>
        <v>0</v>
      </c>
      <c r="S371">
        <f>+F371/'Total x Ano'!$M$30</f>
        <v>0</v>
      </c>
      <c r="T371">
        <f>+G371/'Total x Ano'!$M$30</f>
        <v>0</v>
      </c>
      <c r="U371">
        <f>+H371/'Total x Ano'!$M$30</f>
        <v>0</v>
      </c>
      <c r="V371">
        <f>+I371/'Total x Ano'!$M$30</f>
        <v>0</v>
      </c>
      <c r="W371">
        <f>+J371/'Total x Ano'!$M$30</f>
        <v>0</v>
      </c>
      <c r="X371">
        <f>+K371/'Total x Ano'!$M$30</f>
        <v>0</v>
      </c>
      <c r="Y371">
        <f>+L371/'Total x Ano'!$M$30</f>
        <v>0</v>
      </c>
    </row>
    <row r="372" spans="1:25" x14ac:dyDescent="0.25">
      <c r="A372" s="1" t="s">
        <v>19</v>
      </c>
      <c r="B372">
        <f>'[1]SCC x Porte = Grande'!B116</f>
        <v>0</v>
      </c>
      <c r="C372">
        <f>'[1]SCC x Porte = Grande'!C116</f>
        <v>0</v>
      </c>
      <c r="D372">
        <f>'[1]SCC x Porte = Grande'!D116</f>
        <v>1</v>
      </c>
      <c r="E372">
        <f>'[1]SCC x Porte = Grande'!E116</f>
        <v>0</v>
      </c>
      <c r="F372">
        <f>'[1]SCC x Porte = Grande'!F116</f>
        <v>0</v>
      </c>
      <c r="G372">
        <f>'[1]SCC x Porte = Grande'!G116</f>
        <v>0</v>
      </c>
      <c r="H372">
        <f>'[1]SCC x Porte = Grande'!H116</f>
        <v>0</v>
      </c>
      <c r="I372">
        <f>'[1]SCC x Porte = Grande'!I116</f>
        <v>0</v>
      </c>
      <c r="J372">
        <f>'[1]SCC x Porte = Grande'!J116</f>
        <v>0</v>
      </c>
      <c r="K372">
        <f>'[1]SCC x Porte = Grande'!K116</f>
        <v>0</v>
      </c>
      <c r="L372">
        <f t="shared" si="13"/>
        <v>1</v>
      </c>
      <c r="N372" s="1" t="s">
        <v>19</v>
      </c>
      <c r="O372">
        <f>+B372/'Total x Ano'!$M$30</f>
        <v>0</v>
      </c>
      <c r="P372">
        <f>+C372/'Total x Ano'!$M$30</f>
        <v>0</v>
      </c>
      <c r="Q372">
        <f>+D372/'Total x Ano'!$M$30</f>
        <v>1.0023555355084448E-5</v>
      </c>
      <c r="R372">
        <f>+E372/'Total x Ano'!$M$30</f>
        <v>0</v>
      </c>
      <c r="S372">
        <f>+F372/'Total x Ano'!$M$30</f>
        <v>0</v>
      </c>
      <c r="T372">
        <f>+G372/'Total x Ano'!$M$30</f>
        <v>0</v>
      </c>
      <c r="U372">
        <f>+H372/'Total x Ano'!$M$30</f>
        <v>0</v>
      </c>
      <c r="V372">
        <f>+I372/'Total x Ano'!$M$30</f>
        <v>0</v>
      </c>
      <c r="W372">
        <f>+J372/'Total x Ano'!$M$30</f>
        <v>0</v>
      </c>
      <c r="X372">
        <f>+K372/'Total x Ano'!$M$30</f>
        <v>0</v>
      </c>
      <c r="Y372">
        <f>+L372/'Total x Ano'!$M$30</f>
        <v>1.0023555355084448E-5</v>
      </c>
    </row>
    <row r="373" spans="1:25" x14ac:dyDescent="0.25">
      <c r="A373" s="1" t="s">
        <v>18</v>
      </c>
      <c r="B373">
        <f>'[1]SCC x Porte = Grande'!B117</f>
        <v>0</v>
      </c>
      <c r="C373">
        <f>'[1]SCC x Porte = Grande'!C117</f>
        <v>0</v>
      </c>
      <c r="D373">
        <f>'[1]SCC x Porte = Grande'!D117</f>
        <v>0</v>
      </c>
      <c r="E373">
        <f>'[1]SCC x Porte = Grande'!E117</f>
        <v>0</v>
      </c>
      <c r="F373">
        <f>'[1]SCC x Porte = Grande'!F117</f>
        <v>2</v>
      </c>
      <c r="G373">
        <f>'[1]SCC x Porte = Grande'!G117</f>
        <v>0</v>
      </c>
      <c r="H373">
        <f>'[1]SCC x Porte = Grande'!H117</f>
        <v>0</v>
      </c>
      <c r="I373">
        <f>'[1]SCC x Porte = Grande'!I117</f>
        <v>0</v>
      </c>
      <c r="J373">
        <f>'[1]SCC x Porte = Grande'!J117</f>
        <v>0</v>
      </c>
      <c r="K373">
        <f>'[1]SCC x Porte = Grande'!K117</f>
        <v>0</v>
      </c>
      <c r="L373">
        <f t="shared" si="13"/>
        <v>2</v>
      </c>
      <c r="N373" s="1" t="s">
        <v>18</v>
      </c>
      <c r="O373">
        <f>+B373/'Total x Ano'!$M$30</f>
        <v>0</v>
      </c>
      <c r="P373">
        <f>+C373/'Total x Ano'!$M$30</f>
        <v>0</v>
      </c>
      <c r="Q373">
        <f>+D373/'Total x Ano'!$M$30</f>
        <v>0</v>
      </c>
      <c r="R373">
        <f>+E373/'Total x Ano'!$M$30</f>
        <v>0</v>
      </c>
      <c r="S373">
        <f>+F373/'Total x Ano'!$M$30</f>
        <v>2.0047110710168897E-5</v>
      </c>
      <c r="T373">
        <f>+G373/'Total x Ano'!$M$30</f>
        <v>0</v>
      </c>
      <c r="U373">
        <f>+H373/'Total x Ano'!$M$30</f>
        <v>0</v>
      </c>
      <c r="V373">
        <f>+I373/'Total x Ano'!$M$30</f>
        <v>0</v>
      </c>
      <c r="W373">
        <f>+J373/'Total x Ano'!$M$30</f>
        <v>0</v>
      </c>
      <c r="X373">
        <f>+K373/'Total x Ano'!$M$30</f>
        <v>0</v>
      </c>
      <c r="Y373">
        <f>+L373/'Total x Ano'!$M$30</f>
        <v>2.0047110710168897E-5</v>
      </c>
    </row>
    <row r="374" spans="1:25" x14ac:dyDescent="0.25">
      <c r="A374" s="1" t="s">
        <v>17</v>
      </c>
      <c r="B374">
        <f>'[1]SCC x Porte = Grande'!B118</f>
        <v>0</v>
      </c>
      <c r="C374">
        <f>'[1]SCC x Porte = Grande'!C118</f>
        <v>0</v>
      </c>
      <c r="D374">
        <f>'[1]SCC x Porte = Grande'!D118</f>
        <v>0</v>
      </c>
      <c r="E374">
        <f>'[1]SCC x Porte = Grande'!E118</f>
        <v>0</v>
      </c>
      <c r="F374">
        <f>'[1]SCC x Porte = Grande'!F118</f>
        <v>0</v>
      </c>
      <c r="G374">
        <f>'[1]SCC x Porte = Grande'!G118</f>
        <v>0</v>
      </c>
      <c r="H374">
        <f>'[1]SCC x Porte = Grande'!H118</f>
        <v>0</v>
      </c>
      <c r="I374">
        <f>'[1]SCC x Porte = Grande'!I118</f>
        <v>0</v>
      </c>
      <c r="J374">
        <f>'[1]SCC x Porte = Grande'!J118</f>
        <v>0</v>
      </c>
      <c r="K374">
        <f>'[1]SCC x Porte = Grande'!K118</f>
        <v>0</v>
      </c>
      <c r="L374">
        <f t="shared" si="13"/>
        <v>0</v>
      </c>
      <c r="N374" s="1" t="s">
        <v>17</v>
      </c>
      <c r="O374">
        <f>+B374/'Total x Ano'!$M$30</f>
        <v>0</v>
      </c>
      <c r="P374">
        <f>+C374/'Total x Ano'!$M$30</f>
        <v>0</v>
      </c>
      <c r="Q374">
        <f>+D374/'Total x Ano'!$M$30</f>
        <v>0</v>
      </c>
      <c r="R374">
        <f>+E374/'Total x Ano'!$M$30</f>
        <v>0</v>
      </c>
      <c r="S374">
        <f>+F374/'Total x Ano'!$M$30</f>
        <v>0</v>
      </c>
      <c r="T374">
        <f>+G374/'Total x Ano'!$M$30</f>
        <v>0</v>
      </c>
      <c r="U374">
        <f>+H374/'Total x Ano'!$M$30</f>
        <v>0</v>
      </c>
      <c r="V374">
        <f>+I374/'Total x Ano'!$M$30</f>
        <v>0</v>
      </c>
      <c r="W374">
        <f>+J374/'Total x Ano'!$M$30</f>
        <v>0</v>
      </c>
      <c r="X374">
        <f>+K374/'Total x Ano'!$M$30</f>
        <v>0</v>
      </c>
      <c r="Y374">
        <f>+L374/'Total x Ano'!$M$30</f>
        <v>0</v>
      </c>
    </row>
    <row r="375" spans="1:25" x14ac:dyDescent="0.25">
      <c r="A375" s="1" t="s">
        <v>16</v>
      </c>
      <c r="B375">
        <f>'[1]SCC x Porte = Grande'!B119</f>
        <v>1</v>
      </c>
      <c r="C375">
        <f>'[1]SCC x Porte = Grande'!C119</f>
        <v>0</v>
      </c>
      <c r="D375">
        <f>'[1]SCC x Porte = Grande'!D119</f>
        <v>4</v>
      </c>
      <c r="E375">
        <f>'[1]SCC x Porte = Grande'!E119</f>
        <v>0</v>
      </c>
      <c r="F375">
        <f>'[1]SCC x Porte = Grande'!F119</f>
        <v>2</v>
      </c>
      <c r="G375">
        <f>'[1]SCC x Porte = Grande'!G119</f>
        <v>0</v>
      </c>
      <c r="H375">
        <f>'[1]SCC x Porte = Grande'!H119</f>
        <v>0</v>
      </c>
      <c r="I375">
        <f>'[1]SCC x Porte = Grande'!I119</f>
        <v>0</v>
      </c>
      <c r="J375">
        <f>'[1]SCC x Porte = Grande'!J119</f>
        <v>0</v>
      </c>
      <c r="K375">
        <f>'[1]SCC x Porte = Grande'!K119</f>
        <v>0</v>
      </c>
      <c r="L375">
        <f t="shared" si="13"/>
        <v>7</v>
      </c>
      <c r="N375" s="1" t="s">
        <v>16</v>
      </c>
      <c r="O375">
        <f>+B375/'Total x Ano'!$M$30</f>
        <v>1.0023555355084448E-5</v>
      </c>
      <c r="P375">
        <f>+C375/'Total x Ano'!$M$30</f>
        <v>0</v>
      </c>
      <c r="Q375">
        <f>+D375/'Total x Ano'!$M$30</f>
        <v>4.0094221420337793E-5</v>
      </c>
      <c r="R375">
        <f>+E375/'Total x Ano'!$M$30</f>
        <v>0</v>
      </c>
      <c r="S375">
        <f>+F375/'Total x Ano'!$M$30</f>
        <v>2.0047110710168897E-5</v>
      </c>
      <c r="T375">
        <f>+G375/'Total x Ano'!$M$30</f>
        <v>0</v>
      </c>
      <c r="U375">
        <f>+H375/'Total x Ano'!$M$30</f>
        <v>0</v>
      </c>
      <c r="V375">
        <f>+I375/'Total x Ano'!$M$30</f>
        <v>0</v>
      </c>
      <c r="W375">
        <f>+J375/'Total x Ano'!$M$30</f>
        <v>0</v>
      </c>
      <c r="X375">
        <f>+K375/'Total x Ano'!$M$30</f>
        <v>0</v>
      </c>
      <c r="Y375">
        <f>+L375/'Total x Ano'!$M$30</f>
        <v>7.0164887485591135E-5</v>
      </c>
    </row>
    <row r="376" spans="1:25" x14ac:dyDescent="0.25">
      <c r="A376" s="1" t="s">
        <v>15</v>
      </c>
      <c r="B376">
        <f>'[1]SCC x Porte = Grande'!B120</f>
        <v>0</v>
      </c>
      <c r="C376">
        <f>'[1]SCC x Porte = Grande'!C120</f>
        <v>0</v>
      </c>
      <c r="D376">
        <f>'[1]SCC x Porte = Grande'!D120</f>
        <v>8</v>
      </c>
      <c r="E376">
        <f>'[1]SCC x Porte = Grande'!E120</f>
        <v>4</v>
      </c>
      <c r="F376">
        <f>'[1]SCC x Porte = Grande'!F120</f>
        <v>7</v>
      </c>
      <c r="G376">
        <f>'[1]SCC x Porte = Grande'!G120</f>
        <v>3</v>
      </c>
      <c r="H376">
        <f>'[1]SCC x Porte = Grande'!H120</f>
        <v>2</v>
      </c>
      <c r="I376">
        <f>'[1]SCC x Porte = Grande'!I120</f>
        <v>0</v>
      </c>
      <c r="J376">
        <f>'[1]SCC x Porte = Grande'!J120</f>
        <v>0</v>
      </c>
      <c r="K376">
        <f>'[1]SCC x Porte = Grande'!K120</f>
        <v>8</v>
      </c>
      <c r="L376">
        <f t="shared" si="13"/>
        <v>32</v>
      </c>
      <c r="N376" s="1" t="s">
        <v>15</v>
      </c>
      <c r="O376">
        <f>+B376/'Total x Ano'!$M$30</f>
        <v>0</v>
      </c>
      <c r="P376">
        <f>+C376/'Total x Ano'!$M$30</f>
        <v>0</v>
      </c>
      <c r="Q376">
        <f>+D376/'Total x Ano'!$M$30</f>
        <v>8.0188442840675587E-5</v>
      </c>
      <c r="R376">
        <f>+E376/'Total x Ano'!$M$30</f>
        <v>4.0094221420337793E-5</v>
      </c>
      <c r="S376">
        <f>+F376/'Total x Ano'!$M$30</f>
        <v>7.0164887485591135E-5</v>
      </c>
      <c r="T376">
        <f>+G376/'Total x Ano'!$M$30</f>
        <v>3.0070666065253345E-5</v>
      </c>
      <c r="U376">
        <f>+H376/'Total x Ano'!$M$30</f>
        <v>2.0047110710168897E-5</v>
      </c>
      <c r="V376">
        <f>+I376/'Total x Ano'!$M$30</f>
        <v>0</v>
      </c>
      <c r="W376">
        <f>+J376/'Total x Ano'!$M$30</f>
        <v>0</v>
      </c>
      <c r="X376">
        <f>+K376/'Total x Ano'!$M$30</f>
        <v>8.0188442840675587E-5</v>
      </c>
      <c r="Y376">
        <f>+L376/'Total x Ano'!$M$30</f>
        <v>3.2075377136270235E-4</v>
      </c>
    </row>
    <row r="377" spans="1:25" x14ac:dyDescent="0.25">
      <c r="A377" s="1" t="s">
        <v>14</v>
      </c>
      <c r="B377">
        <f>'[1]SCC x Porte = Grande'!B121</f>
        <v>0</v>
      </c>
      <c r="C377">
        <f>'[1]SCC x Porte = Grande'!C121</f>
        <v>0</v>
      </c>
      <c r="D377">
        <f>'[1]SCC x Porte = Grande'!D121</f>
        <v>0</v>
      </c>
      <c r="E377">
        <f>'[1]SCC x Porte = Grande'!E121</f>
        <v>0</v>
      </c>
      <c r="F377">
        <f>'[1]SCC x Porte = Grande'!F121</f>
        <v>2</v>
      </c>
      <c r="G377">
        <f>'[1]SCC x Porte = Grande'!G121</f>
        <v>0</v>
      </c>
      <c r="H377">
        <f>'[1]SCC x Porte = Grande'!H121</f>
        <v>0</v>
      </c>
      <c r="I377">
        <f>'[1]SCC x Porte = Grande'!I121</f>
        <v>0</v>
      </c>
      <c r="J377">
        <f>'[1]SCC x Porte = Grande'!J121</f>
        <v>0</v>
      </c>
      <c r="K377">
        <f>'[1]SCC x Porte = Grande'!K121</f>
        <v>0</v>
      </c>
      <c r="L377">
        <f t="shared" si="13"/>
        <v>2</v>
      </c>
      <c r="N377" s="1" t="s">
        <v>14</v>
      </c>
      <c r="O377">
        <f>+B377/'Total x Ano'!$M$30</f>
        <v>0</v>
      </c>
      <c r="P377">
        <f>+C377/'Total x Ano'!$M$30</f>
        <v>0</v>
      </c>
      <c r="Q377">
        <f>+D377/'Total x Ano'!$M$30</f>
        <v>0</v>
      </c>
      <c r="R377">
        <f>+E377/'Total x Ano'!$M$30</f>
        <v>0</v>
      </c>
      <c r="S377">
        <f>+F377/'Total x Ano'!$M$30</f>
        <v>2.0047110710168897E-5</v>
      </c>
      <c r="T377">
        <f>+G377/'Total x Ano'!$M$30</f>
        <v>0</v>
      </c>
      <c r="U377">
        <f>+H377/'Total x Ano'!$M$30</f>
        <v>0</v>
      </c>
      <c r="V377">
        <f>+I377/'Total x Ano'!$M$30</f>
        <v>0</v>
      </c>
      <c r="W377">
        <f>+J377/'Total x Ano'!$M$30</f>
        <v>0</v>
      </c>
      <c r="X377">
        <f>+K377/'Total x Ano'!$M$30</f>
        <v>0</v>
      </c>
      <c r="Y377">
        <f>+L377/'Total x Ano'!$M$30</f>
        <v>2.0047110710168897E-5</v>
      </c>
    </row>
    <row r="378" spans="1:25" x14ac:dyDescent="0.25">
      <c r="A378" s="1" t="s">
        <v>13</v>
      </c>
      <c r="B378">
        <f>'[1]SCC x Porte = Grande'!B122</f>
        <v>0</v>
      </c>
      <c r="C378">
        <f>'[1]SCC x Porte = Grande'!C122</f>
        <v>0</v>
      </c>
      <c r="D378">
        <f>'[1]SCC x Porte = Grande'!D122</f>
        <v>0</v>
      </c>
      <c r="E378">
        <f>'[1]SCC x Porte = Grande'!E122</f>
        <v>0</v>
      </c>
      <c r="F378">
        <f>'[1]SCC x Porte = Grande'!F122</f>
        <v>0</v>
      </c>
      <c r="G378">
        <f>'[1]SCC x Porte = Grande'!G122</f>
        <v>0</v>
      </c>
      <c r="H378">
        <f>'[1]SCC x Porte = Grande'!H122</f>
        <v>1</v>
      </c>
      <c r="I378">
        <f>'[1]SCC x Porte = Grande'!I122</f>
        <v>0</v>
      </c>
      <c r="J378">
        <f>'[1]SCC x Porte = Grande'!J122</f>
        <v>0</v>
      </c>
      <c r="K378">
        <f>'[1]SCC x Porte = Grande'!K122</f>
        <v>0</v>
      </c>
      <c r="L378">
        <f t="shared" si="13"/>
        <v>1</v>
      </c>
      <c r="N378" s="1" t="s">
        <v>13</v>
      </c>
      <c r="O378">
        <f>+B378/'Total x Ano'!$M$30</f>
        <v>0</v>
      </c>
      <c r="P378">
        <f>+C378/'Total x Ano'!$M$30</f>
        <v>0</v>
      </c>
      <c r="Q378">
        <f>+D378/'Total x Ano'!$M$30</f>
        <v>0</v>
      </c>
      <c r="R378">
        <f>+E378/'Total x Ano'!$M$30</f>
        <v>0</v>
      </c>
      <c r="S378">
        <f>+F378/'Total x Ano'!$M$30</f>
        <v>0</v>
      </c>
      <c r="T378">
        <f>+G378/'Total x Ano'!$M$30</f>
        <v>0</v>
      </c>
      <c r="U378">
        <f>+H378/'Total x Ano'!$M$30</f>
        <v>1.0023555355084448E-5</v>
      </c>
      <c r="V378">
        <f>+I378/'Total x Ano'!$M$30</f>
        <v>0</v>
      </c>
      <c r="W378">
        <f>+J378/'Total x Ano'!$M$30</f>
        <v>0</v>
      </c>
      <c r="X378">
        <f>+K378/'Total x Ano'!$M$30</f>
        <v>0</v>
      </c>
      <c r="Y378">
        <f>+L378/'Total x Ano'!$M$30</f>
        <v>1.0023555355084448E-5</v>
      </c>
    </row>
    <row r="379" spans="1:25" x14ac:dyDescent="0.25">
      <c r="A379" s="1" t="s">
        <v>12</v>
      </c>
      <c r="B379">
        <f>'[1]SCC x Porte = Grande'!B123</f>
        <v>0</v>
      </c>
      <c r="C379">
        <f>'[1]SCC x Porte = Grande'!C123</f>
        <v>0</v>
      </c>
      <c r="D379">
        <f>'[1]SCC x Porte = Grande'!D123</f>
        <v>0</v>
      </c>
      <c r="E379">
        <f>'[1]SCC x Porte = Grande'!E123</f>
        <v>0</v>
      </c>
      <c r="F379">
        <f>'[1]SCC x Porte = Grande'!F123</f>
        <v>1</v>
      </c>
      <c r="G379">
        <f>'[1]SCC x Porte = Grande'!G123</f>
        <v>0</v>
      </c>
      <c r="H379">
        <f>'[1]SCC x Porte = Grande'!H123</f>
        <v>0</v>
      </c>
      <c r="I379">
        <f>'[1]SCC x Porte = Grande'!I123</f>
        <v>0</v>
      </c>
      <c r="J379">
        <f>'[1]SCC x Porte = Grande'!J123</f>
        <v>0</v>
      </c>
      <c r="K379">
        <f>'[1]SCC x Porte = Grande'!K123</f>
        <v>0</v>
      </c>
      <c r="L379">
        <f t="shared" si="13"/>
        <v>1</v>
      </c>
      <c r="N379" s="1" t="s">
        <v>12</v>
      </c>
      <c r="O379">
        <f>+B379/'Total x Ano'!$M$30</f>
        <v>0</v>
      </c>
      <c r="P379">
        <f>+C379/'Total x Ano'!$M$30</f>
        <v>0</v>
      </c>
      <c r="Q379">
        <f>+D379/'Total x Ano'!$M$30</f>
        <v>0</v>
      </c>
      <c r="R379">
        <f>+E379/'Total x Ano'!$M$30</f>
        <v>0</v>
      </c>
      <c r="S379">
        <f>+F379/'Total x Ano'!$M$30</f>
        <v>1.0023555355084448E-5</v>
      </c>
      <c r="T379">
        <f>+G379/'Total x Ano'!$M$30</f>
        <v>0</v>
      </c>
      <c r="U379">
        <f>+H379/'Total x Ano'!$M$30</f>
        <v>0</v>
      </c>
      <c r="V379">
        <f>+I379/'Total x Ano'!$M$30</f>
        <v>0</v>
      </c>
      <c r="W379">
        <f>+J379/'Total x Ano'!$M$30</f>
        <v>0</v>
      </c>
      <c r="X379">
        <f>+K379/'Total x Ano'!$M$30</f>
        <v>0</v>
      </c>
      <c r="Y379">
        <f>+L379/'Total x Ano'!$M$30</f>
        <v>1.0023555355084448E-5</v>
      </c>
    </row>
    <row r="380" spans="1:25" x14ac:dyDescent="0.25">
      <c r="A380" s="1" t="s">
        <v>11</v>
      </c>
      <c r="B380">
        <f>'[1]SCC x Porte = Grande'!B124</f>
        <v>0</v>
      </c>
      <c r="C380">
        <f>'[1]SCC x Porte = Grande'!C124</f>
        <v>0</v>
      </c>
      <c r="D380">
        <f>'[1]SCC x Porte = Grande'!D124</f>
        <v>0</v>
      </c>
      <c r="E380">
        <f>'[1]SCC x Porte = Grande'!E124</f>
        <v>0</v>
      </c>
      <c r="F380">
        <f>'[1]SCC x Porte = Grande'!F124</f>
        <v>0</v>
      </c>
      <c r="G380">
        <f>'[1]SCC x Porte = Grande'!G124</f>
        <v>0</v>
      </c>
      <c r="H380">
        <f>'[1]SCC x Porte = Grande'!H124</f>
        <v>1</v>
      </c>
      <c r="I380">
        <f>'[1]SCC x Porte = Grande'!I124</f>
        <v>0</v>
      </c>
      <c r="J380">
        <f>'[1]SCC x Porte = Grande'!J124</f>
        <v>0</v>
      </c>
      <c r="K380">
        <f>'[1]SCC x Porte = Grande'!K124</f>
        <v>0</v>
      </c>
      <c r="L380">
        <f t="shared" si="13"/>
        <v>1</v>
      </c>
      <c r="N380" s="1" t="s">
        <v>11</v>
      </c>
      <c r="O380">
        <f>+B380/'Total x Ano'!$M$30</f>
        <v>0</v>
      </c>
      <c r="P380">
        <f>+C380/'Total x Ano'!$M$30</f>
        <v>0</v>
      </c>
      <c r="Q380">
        <f>+D380/'Total x Ano'!$M$30</f>
        <v>0</v>
      </c>
      <c r="R380">
        <f>+E380/'Total x Ano'!$M$30</f>
        <v>0</v>
      </c>
      <c r="S380">
        <f>+F380/'Total x Ano'!$M$30</f>
        <v>0</v>
      </c>
      <c r="T380">
        <f>+G380/'Total x Ano'!$M$30</f>
        <v>0</v>
      </c>
      <c r="U380">
        <f>+H380/'Total x Ano'!$M$30</f>
        <v>1.0023555355084448E-5</v>
      </c>
      <c r="V380">
        <f>+I380/'Total x Ano'!$M$30</f>
        <v>0</v>
      </c>
      <c r="W380">
        <f>+J380/'Total x Ano'!$M$30</f>
        <v>0</v>
      </c>
      <c r="X380">
        <f>+K380/'Total x Ano'!$M$30</f>
        <v>0</v>
      </c>
      <c r="Y380">
        <f>+L380/'Total x Ano'!$M$30</f>
        <v>1.0023555355084448E-5</v>
      </c>
    </row>
    <row r="381" spans="1:25" x14ac:dyDescent="0.25">
      <c r="A381" s="1" t="s">
        <v>10</v>
      </c>
      <c r="B381">
        <f>'[1]SCC x Porte = Grande'!B125</f>
        <v>0</v>
      </c>
      <c r="C381">
        <f>'[1]SCC x Porte = Grande'!C125</f>
        <v>0</v>
      </c>
      <c r="D381">
        <f>'[1]SCC x Porte = Grande'!D125</f>
        <v>0</v>
      </c>
      <c r="E381">
        <f>'[1]SCC x Porte = Grande'!E125</f>
        <v>0</v>
      </c>
      <c r="F381">
        <f>'[1]SCC x Porte = Grande'!F125</f>
        <v>0</v>
      </c>
      <c r="G381">
        <f>'[1]SCC x Porte = Grande'!G125</f>
        <v>0</v>
      </c>
      <c r="H381">
        <f>'[1]SCC x Porte = Grande'!H125</f>
        <v>0</v>
      </c>
      <c r="I381">
        <f>'[1]SCC x Porte = Grande'!I125</f>
        <v>0</v>
      </c>
      <c r="J381">
        <f>'[1]SCC x Porte = Grande'!J125</f>
        <v>0</v>
      </c>
      <c r="K381">
        <f>'[1]SCC x Porte = Grande'!K125</f>
        <v>0</v>
      </c>
      <c r="L381">
        <f t="shared" si="13"/>
        <v>0</v>
      </c>
      <c r="N381" s="1" t="s">
        <v>10</v>
      </c>
      <c r="O381">
        <f>+B381/'Total x Ano'!$M$30</f>
        <v>0</v>
      </c>
      <c r="P381">
        <f>+C381/'Total x Ano'!$M$30</f>
        <v>0</v>
      </c>
      <c r="Q381">
        <f>+D381/'Total x Ano'!$M$30</f>
        <v>0</v>
      </c>
      <c r="R381">
        <f>+E381/'Total x Ano'!$M$30</f>
        <v>0</v>
      </c>
      <c r="S381">
        <f>+F381/'Total x Ano'!$M$30</f>
        <v>0</v>
      </c>
      <c r="T381">
        <f>+G381/'Total x Ano'!$M$30</f>
        <v>0</v>
      </c>
      <c r="U381">
        <f>+H381/'Total x Ano'!$M$30</f>
        <v>0</v>
      </c>
      <c r="V381">
        <f>+I381/'Total x Ano'!$M$30</f>
        <v>0</v>
      </c>
      <c r="W381">
        <f>+J381/'Total x Ano'!$M$30</f>
        <v>0</v>
      </c>
      <c r="X381">
        <f>+K381/'Total x Ano'!$M$30</f>
        <v>0</v>
      </c>
      <c r="Y381">
        <f>+L381/'Total x Ano'!$M$30</f>
        <v>0</v>
      </c>
    </row>
    <row r="382" spans="1:25" x14ac:dyDescent="0.25">
      <c r="A382" s="1" t="s">
        <v>9</v>
      </c>
      <c r="B382">
        <f>'[1]SCC x Porte = Grande'!B126</f>
        <v>0</v>
      </c>
      <c r="C382">
        <f>'[1]SCC x Porte = Grande'!C126</f>
        <v>0</v>
      </c>
      <c r="D382">
        <f>'[1]SCC x Porte = Grande'!D126</f>
        <v>0</v>
      </c>
      <c r="E382">
        <f>'[1]SCC x Porte = Grande'!E126</f>
        <v>0</v>
      </c>
      <c r="F382">
        <f>'[1]SCC x Porte = Grande'!F126</f>
        <v>0</v>
      </c>
      <c r="G382">
        <f>'[1]SCC x Porte = Grande'!G126</f>
        <v>0</v>
      </c>
      <c r="H382">
        <f>'[1]SCC x Porte = Grande'!H126</f>
        <v>0</v>
      </c>
      <c r="I382">
        <f>'[1]SCC x Porte = Grande'!I126</f>
        <v>0</v>
      </c>
      <c r="J382">
        <f>'[1]SCC x Porte = Grande'!J126</f>
        <v>0</v>
      </c>
      <c r="K382">
        <f>'[1]SCC x Porte = Grande'!K126</f>
        <v>0</v>
      </c>
      <c r="L382">
        <f t="shared" si="13"/>
        <v>0</v>
      </c>
      <c r="N382" s="1" t="s">
        <v>9</v>
      </c>
      <c r="O382">
        <f>+B382/'Total x Ano'!$M$30</f>
        <v>0</v>
      </c>
      <c r="P382">
        <f>+C382/'Total x Ano'!$M$30</f>
        <v>0</v>
      </c>
      <c r="Q382">
        <f>+D382/'Total x Ano'!$M$30</f>
        <v>0</v>
      </c>
      <c r="R382">
        <f>+E382/'Total x Ano'!$M$30</f>
        <v>0</v>
      </c>
      <c r="S382">
        <f>+F382/'Total x Ano'!$M$30</f>
        <v>0</v>
      </c>
      <c r="T382">
        <f>+G382/'Total x Ano'!$M$30</f>
        <v>0</v>
      </c>
      <c r="U382">
        <f>+H382/'Total x Ano'!$M$30</f>
        <v>0</v>
      </c>
      <c r="V382">
        <f>+I382/'Total x Ano'!$M$30</f>
        <v>0</v>
      </c>
      <c r="W382">
        <f>+J382/'Total x Ano'!$M$30</f>
        <v>0</v>
      </c>
      <c r="X382">
        <f>+K382/'Total x Ano'!$M$30</f>
        <v>0</v>
      </c>
      <c r="Y382">
        <f>+L382/'Total x Ano'!$M$30</f>
        <v>0</v>
      </c>
    </row>
    <row r="383" spans="1:25" x14ac:dyDescent="0.25">
      <c r="A383" s="1" t="s">
        <v>8</v>
      </c>
      <c r="B383">
        <f>'[1]SCC x Porte = Grande'!B127</f>
        <v>0</v>
      </c>
      <c r="C383">
        <f>'[1]SCC x Porte = Grande'!C127</f>
        <v>0</v>
      </c>
      <c r="D383">
        <f>'[1]SCC x Porte = Grande'!D127</f>
        <v>1</v>
      </c>
      <c r="E383">
        <f>'[1]SCC x Porte = Grande'!E127</f>
        <v>0</v>
      </c>
      <c r="F383">
        <f>'[1]SCC x Porte = Grande'!F127</f>
        <v>1</v>
      </c>
      <c r="G383">
        <f>'[1]SCC x Porte = Grande'!G127</f>
        <v>0</v>
      </c>
      <c r="H383">
        <f>'[1]SCC x Porte = Grande'!H127</f>
        <v>0</v>
      </c>
      <c r="I383">
        <f>'[1]SCC x Porte = Grande'!I127</f>
        <v>0</v>
      </c>
      <c r="J383">
        <f>'[1]SCC x Porte = Grande'!J127</f>
        <v>1</v>
      </c>
      <c r="K383">
        <f>'[1]SCC x Porte = Grande'!K127</f>
        <v>0</v>
      </c>
      <c r="L383">
        <f t="shared" si="13"/>
        <v>3</v>
      </c>
      <c r="N383" s="1" t="s">
        <v>8</v>
      </c>
      <c r="O383">
        <f>+B383/'Total x Ano'!$M$30</f>
        <v>0</v>
      </c>
      <c r="P383">
        <f>+C383/'Total x Ano'!$M$30</f>
        <v>0</v>
      </c>
      <c r="Q383">
        <f>+D383/'Total x Ano'!$M$30</f>
        <v>1.0023555355084448E-5</v>
      </c>
      <c r="R383">
        <f>+E383/'Total x Ano'!$M$30</f>
        <v>0</v>
      </c>
      <c r="S383">
        <f>+F383/'Total x Ano'!$M$30</f>
        <v>1.0023555355084448E-5</v>
      </c>
      <c r="T383">
        <f>+G383/'Total x Ano'!$M$30</f>
        <v>0</v>
      </c>
      <c r="U383">
        <f>+H383/'Total x Ano'!$M$30</f>
        <v>0</v>
      </c>
      <c r="V383">
        <f>+I383/'Total x Ano'!$M$30</f>
        <v>0</v>
      </c>
      <c r="W383">
        <f>+J383/'Total x Ano'!$M$30</f>
        <v>1.0023555355084448E-5</v>
      </c>
      <c r="X383">
        <f>+K383/'Total x Ano'!$M$30</f>
        <v>0</v>
      </c>
      <c r="Y383">
        <f>+L383/'Total x Ano'!$M$30</f>
        <v>3.0070666065253345E-5</v>
      </c>
    </row>
    <row r="384" spans="1:25" x14ac:dyDescent="0.25">
      <c r="A384" s="1" t="s">
        <v>7</v>
      </c>
      <c r="B384">
        <f>'[1]SCC x Porte = Grande'!B128</f>
        <v>1</v>
      </c>
      <c r="C384">
        <f>'[1]SCC x Porte = Grande'!C128</f>
        <v>2</v>
      </c>
      <c r="D384">
        <f>'[1]SCC x Porte = Grande'!D128</f>
        <v>15</v>
      </c>
      <c r="E384">
        <f>'[1]SCC x Porte = Grande'!E128</f>
        <v>4</v>
      </c>
      <c r="F384">
        <f>'[1]SCC x Porte = Grande'!F128</f>
        <v>13</v>
      </c>
      <c r="G384">
        <f>'[1]SCC x Porte = Grande'!G128</f>
        <v>3</v>
      </c>
      <c r="H384">
        <f>'[1]SCC x Porte = Grande'!H128</f>
        <v>5</v>
      </c>
      <c r="I384">
        <f>'[1]SCC x Porte = Grande'!I128</f>
        <v>0</v>
      </c>
      <c r="J384">
        <f>'[1]SCC x Porte = Grande'!J128</f>
        <v>1</v>
      </c>
      <c r="K384">
        <f>'[1]SCC x Porte = Grande'!K128</f>
        <v>8</v>
      </c>
      <c r="L384">
        <f t="shared" si="13"/>
        <v>52</v>
      </c>
      <c r="N384" s="1" t="s">
        <v>7</v>
      </c>
      <c r="O384">
        <f>+B384/'Total x Ano'!$M$30</f>
        <v>1.0023555355084448E-5</v>
      </c>
      <c r="P384">
        <f>+C384/'Total x Ano'!$M$30</f>
        <v>2.0047110710168897E-5</v>
      </c>
      <c r="Q384">
        <f>+D384/'Total x Ano'!$M$30</f>
        <v>1.5035333032626674E-4</v>
      </c>
      <c r="R384">
        <f>+E384/'Total x Ano'!$M$30</f>
        <v>4.0094221420337793E-5</v>
      </c>
      <c r="S384">
        <f>+F384/'Total x Ano'!$M$30</f>
        <v>1.3030621961609783E-4</v>
      </c>
      <c r="T384">
        <f>+G384/'Total x Ano'!$M$30</f>
        <v>3.0070666065253345E-5</v>
      </c>
      <c r="U384">
        <f>+H384/'Total x Ano'!$M$30</f>
        <v>5.0117776775422245E-5</v>
      </c>
      <c r="V384">
        <f>+I384/'Total x Ano'!$M$30</f>
        <v>0</v>
      </c>
      <c r="W384">
        <f>+J384/'Total x Ano'!$M$30</f>
        <v>1.0023555355084448E-5</v>
      </c>
      <c r="X384">
        <f>+K384/'Total x Ano'!$M$30</f>
        <v>8.0188442840675587E-5</v>
      </c>
      <c r="Y384">
        <f>+L384/'Total x Ano'!$M$30</f>
        <v>5.2122487846439133E-4</v>
      </c>
    </row>
    <row r="387" spans="1:25" x14ac:dyDescent="0.25">
      <c r="B387" s="1">
        <f>B355+1</f>
        <v>2019</v>
      </c>
      <c r="C387" s="1">
        <f t="shared" ref="C387:L387" si="14">C355+1</f>
        <v>2019</v>
      </c>
      <c r="D387" s="1">
        <f t="shared" si="14"/>
        <v>2019</v>
      </c>
      <c r="E387" s="1">
        <f t="shared" si="14"/>
        <v>2019</v>
      </c>
      <c r="F387" s="1">
        <f t="shared" si="14"/>
        <v>2019</v>
      </c>
      <c r="G387" s="1">
        <f t="shared" si="14"/>
        <v>2019</v>
      </c>
      <c r="H387" s="1">
        <f t="shared" si="14"/>
        <v>2019</v>
      </c>
      <c r="I387" s="1">
        <f t="shared" si="14"/>
        <v>2019</v>
      </c>
      <c r="J387" s="1">
        <f t="shared" si="14"/>
        <v>2019</v>
      </c>
      <c r="K387" s="1">
        <f t="shared" si="14"/>
        <v>2019</v>
      </c>
      <c r="L387" s="1">
        <f t="shared" si="14"/>
        <v>2019</v>
      </c>
      <c r="N387" s="1"/>
      <c r="O387" s="23">
        <f>$L387</f>
        <v>2019</v>
      </c>
      <c r="P387" s="23">
        <f t="shared" ref="P387:Y387" si="15">$L387</f>
        <v>2019</v>
      </c>
      <c r="Q387" s="23">
        <f t="shared" si="15"/>
        <v>2019</v>
      </c>
      <c r="R387" s="23">
        <f t="shared" si="15"/>
        <v>2019</v>
      </c>
      <c r="S387" s="23">
        <f t="shared" si="15"/>
        <v>2019</v>
      </c>
      <c r="T387" s="23">
        <f t="shared" si="15"/>
        <v>2019</v>
      </c>
      <c r="U387" s="23">
        <f t="shared" si="15"/>
        <v>2019</v>
      </c>
      <c r="V387" s="23">
        <f t="shared" si="15"/>
        <v>2019</v>
      </c>
      <c r="W387" s="23">
        <f t="shared" si="15"/>
        <v>2019</v>
      </c>
      <c r="X387" s="23">
        <f t="shared" si="15"/>
        <v>2019</v>
      </c>
      <c r="Y387" s="23">
        <f t="shared" si="15"/>
        <v>2019</v>
      </c>
    </row>
    <row r="388" spans="1:25" x14ac:dyDescent="0.25">
      <c r="B388" s="1" t="s">
        <v>505</v>
      </c>
      <c r="C388" s="1" t="s">
        <v>550</v>
      </c>
      <c r="D388" s="1" t="s">
        <v>1</v>
      </c>
      <c r="E388" s="1" t="s">
        <v>531</v>
      </c>
      <c r="F388" s="1" t="s">
        <v>510</v>
      </c>
      <c r="G388" s="1" t="s">
        <v>537</v>
      </c>
      <c r="H388" s="1" t="s">
        <v>2</v>
      </c>
      <c r="I388" s="1" t="s">
        <v>3</v>
      </c>
      <c r="J388" s="1" t="s">
        <v>6</v>
      </c>
      <c r="K388" s="1" t="s">
        <v>533</v>
      </c>
      <c r="L388" s="1" t="s">
        <v>565</v>
      </c>
      <c r="N388" s="1"/>
      <c r="O388" s="1" t="s">
        <v>505</v>
      </c>
      <c r="P388" s="1" t="s">
        <v>541</v>
      </c>
      <c r="Q388" s="1" t="s">
        <v>1</v>
      </c>
      <c r="R388" s="1" t="s">
        <v>531</v>
      </c>
      <c r="S388" s="1" t="s">
        <v>510</v>
      </c>
      <c r="T388" s="1" t="s">
        <v>537</v>
      </c>
      <c r="U388" s="1" t="s">
        <v>2</v>
      </c>
      <c r="V388" s="1" t="s">
        <v>3</v>
      </c>
      <c r="W388" s="1" t="s">
        <v>6</v>
      </c>
      <c r="X388" s="1" t="s">
        <v>533</v>
      </c>
      <c r="Y388" s="1" t="s">
        <v>565</v>
      </c>
    </row>
    <row r="389" spans="1:25" x14ac:dyDescent="0.25">
      <c r="A389" s="1" t="s">
        <v>34</v>
      </c>
      <c r="B389">
        <f>'[1]SCC x Porte = Grande'!B133</f>
        <v>0</v>
      </c>
      <c r="C389">
        <f>'[1]SCC x Porte = Grande'!C133</f>
        <v>0</v>
      </c>
      <c r="D389">
        <f>'[1]SCC x Porte = Grande'!D133</f>
        <v>0</v>
      </c>
      <c r="E389">
        <f>'[1]SCC x Porte = Grande'!E133</f>
        <v>0</v>
      </c>
      <c r="F389">
        <f>'[1]SCC x Porte = Grande'!F133</f>
        <v>0</v>
      </c>
      <c r="G389">
        <f>'[1]SCC x Porte = Grande'!G133</f>
        <v>0</v>
      </c>
      <c r="H389">
        <f>'[1]SCC x Porte = Grande'!H133</f>
        <v>0</v>
      </c>
      <c r="I389">
        <f>'[1]SCC x Porte = Grande'!I133</f>
        <v>0</v>
      </c>
      <c r="J389">
        <f>'[1]SCC x Porte = Grande'!J133</f>
        <v>0</v>
      </c>
      <c r="K389">
        <f>'[1]SCC x Porte = Grande'!K133</f>
        <v>0</v>
      </c>
      <c r="L389">
        <f>SUM(B389:K389)</f>
        <v>0</v>
      </c>
      <c r="N389" s="1" t="s">
        <v>34</v>
      </c>
      <c r="O389">
        <f>+B389/'Total x Ano'!$N$30</f>
        <v>0</v>
      </c>
      <c r="P389">
        <f>+C389/'Total x Ano'!$N$30</f>
        <v>0</v>
      </c>
      <c r="Q389">
        <f>+D389/'Total x Ano'!$N$30</f>
        <v>0</v>
      </c>
      <c r="R389">
        <f>+E389/'Total x Ano'!$N$30</f>
        <v>0</v>
      </c>
      <c r="S389">
        <f>+F389/'Total x Ano'!$N$30</f>
        <v>0</v>
      </c>
      <c r="T389">
        <f>+G389/'Total x Ano'!$N$30</f>
        <v>0</v>
      </c>
      <c r="U389">
        <f>+H389/'Total x Ano'!$N$30</f>
        <v>0</v>
      </c>
      <c r="V389">
        <f>+I389/'Total x Ano'!$N$30</f>
        <v>0</v>
      </c>
      <c r="W389">
        <f>+J389/'Total x Ano'!$N$30</f>
        <v>0</v>
      </c>
      <c r="X389">
        <f>+K389/'Total x Ano'!$N$30</f>
        <v>0</v>
      </c>
      <c r="Y389">
        <f>+L389/'Total x Ano'!$N$30</f>
        <v>0</v>
      </c>
    </row>
    <row r="390" spans="1:25" x14ac:dyDescent="0.25">
      <c r="A390" s="1" t="s">
        <v>33</v>
      </c>
      <c r="B390">
        <f>'[1]SCC x Porte = Grande'!B134</f>
        <v>0</v>
      </c>
      <c r="C390">
        <f>'[1]SCC x Porte = Grande'!C134</f>
        <v>0</v>
      </c>
      <c r="D390">
        <f>'[1]SCC x Porte = Grande'!D134</f>
        <v>0</v>
      </c>
      <c r="E390">
        <f>'[1]SCC x Porte = Grande'!E134</f>
        <v>0</v>
      </c>
      <c r="F390">
        <f>'[1]SCC x Porte = Grande'!F134</f>
        <v>0</v>
      </c>
      <c r="G390">
        <f>'[1]SCC x Porte = Grande'!G134</f>
        <v>0</v>
      </c>
      <c r="H390">
        <f>'[1]SCC x Porte = Grande'!H134</f>
        <v>0</v>
      </c>
      <c r="I390">
        <f>'[1]SCC x Porte = Grande'!I134</f>
        <v>0</v>
      </c>
      <c r="J390">
        <f>'[1]SCC x Porte = Grande'!J134</f>
        <v>0</v>
      </c>
      <c r="K390">
        <f>'[1]SCC x Porte = Grande'!K134</f>
        <v>0</v>
      </c>
      <c r="L390">
        <f t="shared" ref="L390:L416" si="16">SUM(B390:K390)</f>
        <v>0</v>
      </c>
      <c r="N390" s="1" t="s">
        <v>33</v>
      </c>
      <c r="O390">
        <f>+B390/'Total x Ano'!$N$30</f>
        <v>0</v>
      </c>
      <c r="P390">
        <f>+C390/'Total x Ano'!$N$30</f>
        <v>0</v>
      </c>
      <c r="Q390">
        <f>+D390/'Total x Ano'!$N$30</f>
        <v>0</v>
      </c>
      <c r="R390">
        <f>+E390/'Total x Ano'!$N$30</f>
        <v>0</v>
      </c>
      <c r="S390">
        <f>+F390/'Total x Ano'!$N$30</f>
        <v>0</v>
      </c>
      <c r="T390">
        <f>+G390/'Total x Ano'!$N$30</f>
        <v>0</v>
      </c>
      <c r="U390">
        <f>+H390/'Total x Ano'!$N$30</f>
        <v>0</v>
      </c>
      <c r="V390">
        <f>+I390/'Total x Ano'!$N$30</f>
        <v>0</v>
      </c>
      <c r="W390">
        <f>+J390/'Total x Ano'!$N$30</f>
        <v>0</v>
      </c>
      <c r="X390">
        <f>+K390/'Total x Ano'!$N$30</f>
        <v>0</v>
      </c>
      <c r="Y390">
        <f>+L390/'Total x Ano'!$N$30</f>
        <v>0</v>
      </c>
    </row>
    <row r="391" spans="1:25" x14ac:dyDescent="0.25">
      <c r="A391" s="1" t="s">
        <v>32</v>
      </c>
      <c r="B391">
        <f>'[1]SCC x Porte = Grande'!B135</f>
        <v>0</v>
      </c>
      <c r="C391">
        <f>'[1]SCC x Porte = Grande'!C135</f>
        <v>1</v>
      </c>
      <c r="D391">
        <f>'[1]SCC x Porte = Grande'!D135</f>
        <v>0</v>
      </c>
      <c r="E391">
        <f>'[1]SCC x Porte = Grande'!E135</f>
        <v>0</v>
      </c>
      <c r="F391">
        <f>'[1]SCC x Porte = Grande'!F135</f>
        <v>0</v>
      </c>
      <c r="G391">
        <f>'[1]SCC x Porte = Grande'!G135</f>
        <v>0</v>
      </c>
      <c r="H391">
        <f>'[1]SCC x Porte = Grande'!H135</f>
        <v>0</v>
      </c>
      <c r="I391">
        <f>'[1]SCC x Porte = Grande'!I135</f>
        <v>0</v>
      </c>
      <c r="J391">
        <f>'[1]SCC x Porte = Grande'!J135</f>
        <v>0</v>
      </c>
      <c r="K391">
        <f>'[1]SCC x Porte = Grande'!K135</f>
        <v>0</v>
      </c>
      <c r="L391">
        <f t="shared" si="16"/>
        <v>1</v>
      </c>
      <c r="N391" s="1" t="s">
        <v>32</v>
      </c>
      <c r="O391">
        <f>+B391/'Total x Ano'!$N$30</f>
        <v>0</v>
      </c>
      <c r="P391">
        <f>+C391/'Total x Ano'!$N$30</f>
        <v>1.0198566081608925E-5</v>
      </c>
      <c r="Q391">
        <f>+D391/'Total x Ano'!$N$30</f>
        <v>0</v>
      </c>
      <c r="R391">
        <f>+E391/'Total x Ano'!$N$30</f>
        <v>0</v>
      </c>
      <c r="S391">
        <f>+F391/'Total x Ano'!$N$30</f>
        <v>0</v>
      </c>
      <c r="T391">
        <f>+G391/'Total x Ano'!$N$30</f>
        <v>0</v>
      </c>
      <c r="U391">
        <f>+H391/'Total x Ano'!$N$30</f>
        <v>0</v>
      </c>
      <c r="V391">
        <f>+I391/'Total x Ano'!$N$30</f>
        <v>0</v>
      </c>
      <c r="W391">
        <f>+J391/'Total x Ano'!$N$30</f>
        <v>0</v>
      </c>
      <c r="X391">
        <f>+K391/'Total x Ano'!$N$30</f>
        <v>0</v>
      </c>
      <c r="Y391">
        <f>+L391/'Total x Ano'!$N$30</f>
        <v>1.0198566081608925E-5</v>
      </c>
    </row>
    <row r="392" spans="1:25" x14ac:dyDescent="0.25">
      <c r="A392" s="1" t="s">
        <v>31</v>
      </c>
      <c r="B392">
        <f>'[1]SCC x Porte = Grande'!B136</f>
        <v>0</v>
      </c>
      <c r="C392">
        <f>'[1]SCC x Porte = Grande'!C136</f>
        <v>0</v>
      </c>
      <c r="D392">
        <f>'[1]SCC x Porte = Grande'!D136</f>
        <v>0</v>
      </c>
      <c r="E392">
        <f>'[1]SCC x Porte = Grande'!E136</f>
        <v>0</v>
      </c>
      <c r="F392">
        <f>'[1]SCC x Porte = Grande'!F136</f>
        <v>0</v>
      </c>
      <c r="G392">
        <f>'[1]SCC x Porte = Grande'!G136</f>
        <v>0</v>
      </c>
      <c r="H392">
        <f>'[1]SCC x Porte = Grande'!H136</f>
        <v>0</v>
      </c>
      <c r="I392">
        <f>'[1]SCC x Porte = Grande'!I136</f>
        <v>0</v>
      </c>
      <c r="J392">
        <f>'[1]SCC x Porte = Grande'!J136</f>
        <v>0</v>
      </c>
      <c r="K392">
        <f>'[1]SCC x Porte = Grande'!K136</f>
        <v>0</v>
      </c>
      <c r="L392">
        <f t="shared" si="16"/>
        <v>0</v>
      </c>
      <c r="N392" s="1" t="s">
        <v>31</v>
      </c>
      <c r="O392">
        <f>+B392/'Total x Ano'!$N$30</f>
        <v>0</v>
      </c>
      <c r="P392">
        <f>+C392/'Total x Ano'!$N$30</f>
        <v>0</v>
      </c>
      <c r="Q392">
        <f>+D392/'Total x Ano'!$N$30</f>
        <v>0</v>
      </c>
      <c r="R392">
        <f>+E392/'Total x Ano'!$N$30</f>
        <v>0</v>
      </c>
      <c r="S392">
        <f>+F392/'Total x Ano'!$N$30</f>
        <v>0</v>
      </c>
      <c r="T392">
        <f>+G392/'Total x Ano'!$N$30</f>
        <v>0</v>
      </c>
      <c r="U392">
        <f>+H392/'Total x Ano'!$N$30</f>
        <v>0</v>
      </c>
      <c r="V392">
        <f>+I392/'Total x Ano'!$N$30</f>
        <v>0</v>
      </c>
      <c r="W392">
        <f>+J392/'Total x Ano'!$N$30</f>
        <v>0</v>
      </c>
      <c r="X392">
        <f>+K392/'Total x Ano'!$N$30</f>
        <v>0</v>
      </c>
      <c r="Y392">
        <f>+L392/'Total x Ano'!$N$30</f>
        <v>0</v>
      </c>
    </row>
    <row r="393" spans="1:25" x14ac:dyDescent="0.25">
      <c r="A393" s="1" t="s">
        <v>30</v>
      </c>
      <c r="B393">
        <f>'[1]SCC x Porte = Grande'!B137</f>
        <v>0</v>
      </c>
      <c r="C393">
        <f>'[1]SCC x Porte = Grande'!C137</f>
        <v>0</v>
      </c>
      <c r="D393">
        <f>'[1]SCC x Porte = Grande'!D137</f>
        <v>0</v>
      </c>
      <c r="E393">
        <f>'[1]SCC x Porte = Grande'!E137</f>
        <v>0</v>
      </c>
      <c r="F393">
        <f>'[1]SCC x Porte = Grande'!F137</f>
        <v>0</v>
      </c>
      <c r="G393">
        <f>'[1]SCC x Porte = Grande'!G137</f>
        <v>0</v>
      </c>
      <c r="H393">
        <f>'[1]SCC x Porte = Grande'!H137</f>
        <v>0</v>
      </c>
      <c r="I393">
        <f>'[1]SCC x Porte = Grande'!I137</f>
        <v>0</v>
      </c>
      <c r="J393">
        <f>'[1]SCC x Porte = Grande'!J137</f>
        <v>0</v>
      </c>
      <c r="K393">
        <f>'[1]SCC x Porte = Grande'!K137</f>
        <v>0</v>
      </c>
      <c r="L393">
        <f t="shared" si="16"/>
        <v>0</v>
      </c>
      <c r="N393" s="1" t="s">
        <v>30</v>
      </c>
      <c r="O393">
        <f>+B393/'Total x Ano'!$N$30</f>
        <v>0</v>
      </c>
      <c r="P393">
        <f>+C393/'Total x Ano'!$N$30</f>
        <v>0</v>
      </c>
      <c r="Q393">
        <f>+D393/'Total x Ano'!$N$30</f>
        <v>0</v>
      </c>
      <c r="R393">
        <f>+E393/'Total x Ano'!$N$30</f>
        <v>0</v>
      </c>
      <c r="S393">
        <f>+F393/'Total x Ano'!$N$30</f>
        <v>0</v>
      </c>
      <c r="T393">
        <f>+G393/'Total x Ano'!$N$30</f>
        <v>0</v>
      </c>
      <c r="U393">
        <f>+H393/'Total x Ano'!$N$30</f>
        <v>0</v>
      </c>
      <c r="V393">
        <f>+I393/'Total x Ano'!$N$30</f>
        <v>0</v>
      </c>
      <c r="W393">
        <f>+J393/'Total x Ano'!$N$30</f>
        <v>0</v>
      </c>
      <c r="X393">
        <f>+K393/'Total x Ano'!$N$30</f>
        <v>0</v>
      </c>
      <c r="Y393">
        <f>+L393/'Total x Ano'!$N$30</f>
        <v>0</v>
      </c>
    </row>
    <row r="394" spans="1:25" x14ac:dyDescent="0.25">
      <c r="A394" s="1" t="s">
        <v>29</v>
      </c>
      <c r="B394">
        <f>'[1]SCC x Porte = Grande'!B138</f>
        <v>0</v>
      </c>
      <c r="C394">
        <f>'[1]SCC x Porte = Grande'!C138</f>
        <v>0</v>
      </c>
      <c r="D394">
        <f>'[1]SCC x Porte = Grande'!D138</f>
        <v>0</v>
      </c>
      <c r="E394">
        <f>'[1]SCC x Porte = Grande'!E138</f>
        <v>0</v>
      </c>
      <c r="F394">
        <f>'[1]SCC x Porte = Grande'!F138</f>
        <v>0</v>
      </c>
      <c r="G394">
        <f>'[1]SCC x Porte = Grande'!G138</f>
        <v>0</v>
      </c>
      <c r="H394">
        <f>'[1]SCC x Porte = Grande'!H138</f>
        <v>0</v>
      </c>
      <c r="I394">
        <f>'[1]SCC x Porte = Grande'!I138</f>
        <v>0</v>
      </c>
      <c r="J394">
        <f>'[1]SCC x Porte = Grande'!J138</f>
        <v>0</v>
      </c>
      <c r="K394">
        <f>'[1]SCC x Porte = Grande'!K138</f>
        <v>0</v>
      </c>
      <c r="L394">
        <f t="shared" si="16"/>
        <v>0</v>
      </c>
      <c r="N394" s="1" t="s">
        <v>29</v>
      </c>
      <c r="O394">
        <f>+B394/'Total x Ano'!$N$30</f>
        <v>0</v>
      </c>
      <c r="P394">
        <f>+C394/'Total x Ano'!$N$30</f>
        <v>0</v>
      </c>
      <c r="Q394">
        <f>+D394/'Total x Ano'!$N$30</f>
        <v>0</v>
      </c>
      <c r="R394">
        <f>+E394/'Total x Ano'!$N$30</f>
        <v>0</v>
      </c>
      <c r="S394">
        <f>+F394/'Total x Ano'!$N$30</f>
        <v>0</v>
      </c>
      <c r="T394">
        <f>+G394/'Total x Ano'!$N$30</f>
        <v>0</v>
      </c>
      <c r="U394">
        <f>+H394/'Total x Ano'!$N$30</f>
        <v>0</v>
      </c>
      <c r="V394">
        <f>+I394/'Total x Ano'!$N$30</f>
        <v>0</v>
      </c>
      <c r="W394">
        <f>+J394/'Total x Ano'!$N$30</f>
        <v>0</v>
      </c>
      <c r="X394">
        <f>+K394/'Total x Ano'!$N$30</f>
        <v>0</v>
      </c>
      <c r="Y394">
        <f>+L394/'Total x Ano'!$N$30</f>
        <v>0</v>
      </c>
    </row>
    <row r="395" spans="1:25" x14ac:dyDescent="0.25">
      <c r="A395" s="1" t="s">
        <v>28</v>
      </c>
      <c r="B395">
        <f>'[1]SCC x Porte = Grande'!B139</f>
        <v>0</v>
      </c>
      <c r="C395">
        <f>'[1]SCC x Porte = Grande'!C139</f>
        <v>0</v>
      </c>
      <c r="D395">
        <f>'[1]SCC x Porte = Grande'!D139</f>
        <v>0</v>
      </c>
      <c r="E395">
        <f>'[1]SCC x Porte = Grande'!E139</f>
        <v>0</v>
      </c>
      <c r="F395">
        <f>'[1]SCC x Porte = Grande'!F139</f>
        <v>0</v>
      </c>
      <c r="G395">
        <f>'[1]SCC x Porte = Grande'!G139</f>
        <v>0</v>
      </c>
      <c r="H395">
        <f>'[1]SCC x Porte = Grande'!H139</f>
        <v>0</v>
      </c>
      <c r="I395">
        <f>'[1]SCC x Porte = Grande'!I139</f>
        <v>0</v>
      </c>
      <c r="J395">
        <f>'[1]SCC x Porte = Grande'!J139</f>
        <v>0</v>
      </c>
      <c r="K395">
        <f>'[1]SCC x Porte = Grande'!K139</f>
        <v>0</v>
      </c>
      <c r="L395">
        <f t="shared" si="16"/>
        <v>0</v>
      </c>
      <c r="N395" s="1" t="s">
        <v>28</v>
      </c>
      <c r="O395">
        <f>+B395/'Total x Ano'!$N$30</f>
        <v>0</v>
      </c>
      <c r="P395">
        <f>+C395/'Total x Ano'!$N$30</f>
        <v>0</v>
      </c>
      <c r="Q395">
        <f>+D395/'Total x Ano'!$N$30</f>
        <v>0</v>
      </c>
      <c r="R395">
        <f>+E395/'Total x Ano'!$N$30</f>
        <v>0</v>
      </c>
      <c r="S395">
        <f>+F395/'Total x Ano'!$N$30</f>
        <v>0</v>
      </c>
      <c r="T395">
        <f>+G395/'Total x Ano'!$N$30</f>
        <v>0</v>
      </c>
      <c r="U395">
        <f>+H395/'Total x Ano'!$N$30</f>
        <v>0</v>
      </c>
      <c r="V395">
        <f>+I395/'Total x Ano'!$N$30</f>
        <v>0</v>
      </c>
      <c r="W395">
        <f>+J395/'Total x Ano'!$N$30</f>
        <v>0</v>
      </c>
      <c r="X395">
        <f>+K395/'Total x Ano'!$N$30</f>
        <v>0</v>
      </c>
      <c r="Y395">
        <f>+L395/'Total x Ano'!$N$30</f>
        <v>0</v>
      </c>
    </row>
    <row r="396" spans="1:25" x14ac:dyDescent="0.25">
      <c r="A396" s="1" t="s">
        <v>27</v>
      </c>
      <c r="B396">
        <f>'[1]SCC x Porte = Grande'!B140</f>
        <v>0</v>
      </c>
      <c r="C396">
        <f>'[1]SCC x Porte = Grande'!C140</f>
        <v>0</v>
      </c>
      <c r="D396">
        <f>'[1]SCC x Porte = Grande'!D140</f>
        <v>0</v>
      </c>
      <c r="E396">
        <f>'[1]SCC x Porte = Grande'!E140</f>
        <v>0</v>
      </c>
      <c r="F396">
        <f>'[1]SCC x Porte = Grande'!F140</f>
        <v>0</v>
      </c>
      <c r="G396">
        <f>'[1]SCC x Porte = Grande'!G140</f>
        <v>0</v>
      </c>
      <c r="H396">
        <f>'[1]SCC x Porte = Grande'!H140</f>
        <v>0</v>
      </c>
      <c r="I396">
        <f>'[1]SCC x Porte = Grande'!I140</f>
        <v>0</v>
      </c>
      <c r="J396">
        <f>'[1]SCC x Porte = Grande'!J140</f>
        <v>0</v>
      </c>
      <c r="K396">
        <f>'[1]SCC x Porte = Grande'!K140</f>
        <v>0</v>
      </c>
      <c r="L396">
        <f t="shared" si="16"/>
        <v>0</v>
      </c>
      <c r="N396" s="1" t="s">
        <v>27</v>
      </c>
      <c r="O396">
        <f>+B396/'Total x Ano'!$N$30</f>
        <v>0</v>
      </c>
      <c r="P396">
        <f>+C396/'Total x Ano'!$N$30</f>
        <v>0</v>
      </c>
      <c r="Q396">
        <f>+D396/'Total x Ano'!$N$30</f>
        <v>0</v>
      </c>
      <c r="R396">
        <f>+E396/'Total x Ano'!$N$30</f>
        <v>0</v>
      </c>
      <c r="S396">
        <f>+F396/'Total x Ano'!$N$30</f>
        <v>0</v>
      </c>
      <c r="T396">
        <f>+G396/'Total x Ano'!$N$30</f>
        <v>0</v>
      </c>
      <c r="U396">
        <f>+H396/'Total x Ano'!$N$30</f>
        <v>0</v>
      </c>
      <c r="V396">
        <f>+I396/'Total x Ano'!$N$30</f>
        <v>0</v>
      </c>
      <c r="W396">
        <f>+J396/'Total x Ano'!$N$30</f>
        <v>0</v>
      </c>
      <c r="X396">
        <f>+K396/'Total x Ano'!$N$30</f>
        <v>0</v>
      </c>
      <c r="Y396">
        <f>+L396/'Total x Ano'!$N$30</f>
        <v>0</v>
      </c>
    </row>
    <row r="397" spans="1:25" x14ac:dyDescent="0.25">
      <c r="A397" s="1" t="s">
        <v>26</v>
      </c>
      <c r="B397">
        <f>'[1]SCC x Porte = Grande'!B141</f>
        <v>0</v>
      </c>
      <c r="C397">
        <f>'[1]SCC x Porte = Grande'!C141</f>
        <v>0</v>
      </c>
      <c r="D397">
        <f>'[1]SCC x Porte = Grande'!D141</f>
        <v>0</v>
      </c>
      <c r="E397">
        <f>'[1]SCC x Porte = Grande'!E141</f>
        <v>0</v>
      </c>
      <c r="F397">
        <f>'[1]SCC x Porte = Grande'!F141</f>
        <v>0</v>
      </c>
      <c r="G397">
        <f>'[1]SCC x Porte = Grande'!G141</f>
        <v>0</v>
      </c>
      <c r="H397">
        <f>'[1]SCC x Porte = Grande'!H141</f>
        <v>0</v>
      </c>
      <c r="I397">
        <f>'[1]SCC x Porte = Grande'!I141</f>
        <v>0</v>
      </c>
      <c r="J397">
        <f>'[1]SCC x Porte = Grande'!J141</f>
        <v>0</v>
      </c>
      <c r="K397">
        <f>'[1]SCC x Porte = Grande'!K141</f>
        <v>0</v>
      </c>
      <c r="L397">
        <f t="shared" si="16"/>
        <v>0</v>
      </c>
      <c r="N397" s="1" t="s">
        <v>26</v>
      </c>
      <c r="O397">
        <f>+B397/'Total x Ano'!$N$30</f>
        <v>0</v>
      </c>
      <c r="P397">
        <f>+C397/'Total x Ano'!$N$30</f>
        <v>0</v>
      </c>
      <c r="Q397">
        <f>+D397/'Total x Ano'!$N$30</f>
        <v>0</v>
      </c>
      <c r="R397">
        <f>+E397/'Total x Ano'!$N$30</f>
        <v>0</v>
      </c>
      <c r="S397">
        <f>+F397/'Total x Ano'!$N$30</f>
        <v>0</v>
      </c>
      <c r="T397">
        <f>+G397/'Total x Ano'!$N$30</f>
        <v>0</v>
      </c>
      <c r="U397">
        <f>+H397/'Total x Ano'!$N$30</f>
        <v>0</v>
      </c>
      <c r="V397">
        <f>+I397/'Total x Ano'!$N$30</f>
        <v>0</v>
      </c>
      <c r="W397">
        <f>+J397/'Total x Ano'!$N$30</f>
        <v>0</v>
      </c>
      <c r="X397">
        <f>+K397/'Total x Ano'!$N$30</f>
        <v>0</v>
      </c>
      <c r="Y397">
        <f>+L397/'Total x Ano'!$N$30</f>
        <v>0</v>
      </c>
    </row>
    <row r="398" spans="1:25" x14ac:dyDescent="0.25">
      <c r="A398" s="1" t="s">
        <v>25</v>
      </c>
      <c r="B398">
        <f>'[1]SCC x Porte = Grande'!B142</f>
        <v>0</v>
      </c>
      <c r="C398">
        <f>'[1]SCC x Porte = Grande'!C142</f>
        <v>0</v>
      </c>
      <c r="D398">
        <f>'[1]SCC x Porte = Grande'!D142</f>
        <v>0</v>
      </c>
      <c r="E398">
        <f>'[1]SCC x Porte = Grande'!E142</f>
        <v>0</v>
      </c>
      <c r="F398">
        <f>'[1]SCC x Porte = Grande'!F142</f>
        <v>0</v>
      </c>
      <c r="G398">
        <f>'[1]SCC x Porte = Grande'!G142</f>
        <v>0</v>
      </c>
      <c r="H398">
        <f>'[1]SCC x Porte = Grande'!H142</f>
        <v>1</v>
      </c>
      <c r="I398">
        <f>'[1]SCC x Porte = Grande'!I142</f>
        <v>0</v>
      </c>
      <c r="J398">
        <f>'[1]SCC x Porte = Grande'!J142</f>
        <v>0</v>
      </c>
      <c r="K398">
        <f>'[1]SCC x Porte = Grande'!K142</f>
        <v>0</v>
      </c>
      <c r="L398">
        <f t="shared" si="16"/>
        <v>1</v>
      </c>
      <c r="N398" s="1" t="s">
        <v>25</v>
      </c>
      <c r="O398">
        <f>+B398/'Total x Ano'!$N$30</f>
        <v>0</v>
      </c>
      <c r="P398">
        <f>+C398/'Total x Ano'!$N$30</f>
        <v>0</v>
      </c>
      <c r="Q398">
        <f>+D398/'Total x Ano'!$N$30</f>
        <v>0</v>
      </c>
      <c r="R398">
        <f>+E398/'Total x Ano'!$N$30</f>
        <v>0</v>
      </c>
      <c r="S398">
        <f>+F398/'Total x Ano'!$N$30</f>
        <v>0</v>
      </c>
      <c r="T398">
        <f>+G398/'Total x Ano'!$N$30</f>
        <v>0</v>
      </c>
      <c r="U398">
        <f>+H398/'Total x Ano'!$N$30</f>
        <v>1.0198566081608925E-5</v>
      </c>
      <c r="V398">
        <f>+I398/'Total x Ano'!$N$30</f>
        <v>0</v>
      </c>
      <c r="W398">
        <f>+J398/'Total x Ano'!$N$30</f>
        <v>0</v>
      </c>
      <c r="X398">
        <f>+K398/'Total x Ano'!$N$30</f>
        <v>0</v>
      </c>
      <c r="Y398">
        <f>+L398/'Total x Ano'!$N$30</f>
        <v>1.0198566081608925E-5</v>
      </c>
    </row>
    <row r="399" spans="1:25" x14ac:dyDescent="0.25">
      <c r="A399" s="1" t="s">
        <v>24</v>
      </c>
      <c r="B399">
        <f>'[1]SCC x Porte = Grande'!B143</f>
        <v>0</v>
      </c>
      <c r="C399">
        <f>'[1]SCC x Porte = Grande'!C143</f>
        <v>0</v>
      </c>
      <c r="D399">
        <f>'[1]SCC x Porte = Grande'!D143</f>
        <v>1</v>
      </c>
      <c r="E399">
        <f>'[1]SCC x Porte = Grande'!E143</f>
        <v>0</v>
      </c>
      <c r="F399">
        <f>'[1]SCC x Porte = Grande'!F143</f>
        <v>0</v>
      </c>
      <c r="G399">
        <f>'[1]SCC x Porte = Grande'!G143</f>
        <v>0</v>
      </c>
      <c r="H399">
        <f>'[1]SCC x Porte = Grande'!H143</f>
        <v>0</v>
      </c>
      <c r="I399">
        <f>'[1]SCC x Porte = Grande'!I143</f>
        <v>0</v>
      </c>
      <c r="J399">
        <f>'[1]SCC x Porte = Grande'!J143</f>
        <v>0</v>
      </c>
      <c r="K399">
        <f>'[1]SCC x Porte = Grande'!K143</f>
        <v>0</v>
      </c>
      <c r="L399">
        <f t="shared" si="16"/>
        <v>1</v>
      </c>
      <c r="N399" s="1" t="s">
        <v>24</v>
      </c>
      <c r="O399">
        <f>+B399/'Total x Ano'!$N$30</f>
        <v>0</v>
      </c>
      <c r="P399">
        <f>+C399/'Total x Ano'!$N$30</f>
        <v>0</v>
      </c>
      <c r="Q399">
        <f>+D399/'Total x Ano'!$N$30</f>
        <v>1.0198566081608925E-5</v>
      </c>
      <c r="R399">
        <f>+E399/'Total x Ano'!$N$30</f>
        <v>0</v>
      </c>
      <c r="S399">
        <f>+F399/'Total x Ano'!$N$30</f>
        <v>0</v>
      </c>
      <c r="T399">
        <f>+G399/'Total x Ano'!$N$30</f>
        <v>0</v>
      </c>
      <c r="U399">
        <f>+H399/'Total x Ano'!$N$30</f>
        <v>0</v>
      </c>
      <c r="V399">
        <f>+I399/'Total x Ano'!$N$30</f>
        <v>0</v>
      </c>
      <c r="W399">
        <f>+J399/'Total x Ano'!$N$30</f>
        <v>0</v>
      </c>
      <c r="X399">
        <f>+K399/'Total x Ano'!$N$30</f>
        <v>0</v>
      </c>
      <c r="Y399">
        <f>+L399/'Total x Ano'!$N$30</f>
        <v>1.0198566081608925E-5</v>
      </c>
    </row>
    <row r="400" spans="1:25" x14ac:dyDescent="0.25">
      <c r="A400" s="1" t="s">
        <v>23</v>
      </c>
      <c r="B400">
        <f>'[1]SCC x Porte = Grande'!B144</f>
        <v>0</v>
      </c>
      <c r="C400">
        <f>'[1]SCC x Porte = Grande'!C144</f>
        <v>0</v>
      </c>
      <c r="D400">
        <f>'[1]SCC x Porte = Grande'!D144</f>
        <v>0</v>
      </c>
      <c r="E400">
        <f>'[1]SCC x Porte = Grande'!E144</f>
        <v>0</v>
      </c>
      <c r="F400">
        <f>'[1]SCC x Porte = Grande'!F144</f>
        <v>0</v>
      </c>
      <c r="G400">
        <f>'[1]SCC x Porte = Grande'!G144</f>
        <v>0</v>
      </c>
      <c r="H400">
        <f>'[1]SCC x Porte = Grande'!H144</f>
        <v>0</v>
      </c>
      <c r="I400">
        <f>'[1]SCC x Porte = Grande'!I144</f>
        <v>0</v>
      </c>
      <c r="J400">
        <f>'[1]SCC x Porte = Grande'!J144</f>
        <v>0</v>
      </c>
      <c r="K400">
        <f>'[1]SCC x Porte = Grande'!K144</f>
        <v>0</v>
      </c>
      <c r="L400">
        <f t="shared" si="16"/>
        <v>0</v>
      </c>
      <c r="N400" s="1" t="s">
        <v>23</v>
      </c>
      <c r="O400">
        <f>+B400/'Total x Ano'!$N$30</f>
        <v>0</v>
      </c>
      <c r="P400">
        <f>+C400/'Total x Ano'!$N$30</f>
        <v>0</v>
      </c>
      <c r="Q400">
        <f>+D400/'Total x Ano'!$N$30</f>
        <v>0</v>
      </c>
      <c r="R400">
        <f>+E400/'Total x Ano'!$N$30</f>
        <v>0</v>
      </c>
      <c r="S400">
        <f>+F400/'Total x Ano'!$N$30</f>
        <v>0</v>
      </c>
      <c r="T400">
        <f>+G400/'Total x Ano'!$N$30</f>
        <v>0</v>
      </c>
      <c r="U400">
        <f>+H400/'Total x Ano'!$N$30</f>
        <v>0</v>
      </c>
      <c r="V400">
        <f>+I400/'Total x Ano'!$N$30</f>
        <v>0</v>
      </c>
      <c r="W400">
        <f>+J400/'Total x Ano'!$N$30</f>
        <v>0</v>
      </c>
      <c r="X400">
        <f>+K400/'Total x Ano'!$N$30</f>
        <v>0</v>
      </c>
      <c r="Y400">
        <f>+L400/'Total x Ano'!$N$30</f>
        <v>0</v>
      </c>
    </row>
    <row r="401" spans="1:25" x14ac:dyDescent="0.25">
      <c r="A401" s="1" t="s">
        <v>22</v>
      </c>
      <c r="B401">
        <f>'[1]SCC x Porte = Grande'!B145</f>
        <v>0</v>
      </c>
      <c r="C401">
        <f>'[1]SCC x Porte = Grande'!C145</f>
        <v>0</v>
      </c>
      <c r="D401">
        <f>'[1]SCC x Porte = Grande'!D145</f>
        <v>0</v>
      </c>
      <c r="E401">
        <f>'[1]SCC x Porte = Grande'!E145</f>
        <v>0</v>
      </c>
      <c r="F401">
        <f>'[1]SCC x Porte = Grande'!F145</f>
        <v>0</v>
      </c>
      <c r="G401">
        <f>'[1]SCC x Porte = Grande'!G145</f>
        <v>0</v>
      </c>
      <c r="H401">
        <f>'[1]SCC x Porte = Grande'!H145</f>
        <v>0</v>
      </c>
      <c r="I401">
        <f>'[1]SCC x Porte = Grande'!I145</f>
        <v>0</v>
      </c>
      <c r="J401">
        <f>'[1]SCC x Porte = Grande'!J145</f>
        <v>0</v>
      </c>
      <c r="K401">
        <f>'[1]SCC x Porte = Grande'!K145</f>
        <v>0</v>
      </c>
      <c r="L401">
        <f t="shared" si="16"/>
        <v>0</v>
      </c>
      <c r="N401" s="1" t="s">
        <v>22</v>
      </c>
      <c r="O401">
        <f>+B401/'Total x Ano'!$N$30</f>
        <v>0</v>
      </c>
      <c r="P401">
        <f>+C401/'Total x Ano'!$N$30</f>
        <v>0</v>
      </c>
      <c r="Q401">
        <f>+D401/'Total x Ano'!$N$30</f>
        <v>0</v>
      </c>
      <c r="R401">
        <f>+E401/'Total x Ano'!$N$30</f>
        <v>0</v>
      </c>
      <c r="S401">
        <f>+F401/'Total x Ano'!$N$30</f>
        <v>0</v>
      </c>
      <c r="T401">
        <f>+G401/'Total x Ano'!$N$30</f>
        <v>0</v>
      </c>
      <c r="U401">
        <f>+H401/'Total x Ano'!$N$30</f>
        <v>0</v>
      </c>
      <c r="V401">
        <f>+I401/'Total x Ano'!$N$30</f>
        <v>0</v>
      </c>
      <c r="W401">
        <f>+J401/'Total x Ano'!$N$30</f>
        <v>0</v>
      </c>
      <c r="X401">
        <f>+K401/'Total x Ano'!$N$30</f>
        <v>0</v>
      </c>
      <c r="Y401">
        <f>+L401/'Total x Ano'!$N$30</f>
        <v>0</v>
      </c>
    </row>
    <row r="402" spans="1:25" x14ac:dyDescent="0.25">
      <c r="A402" s="1" t="s">
        <v>21</v>
      </c>
      <c r="B402">
        <f>'[1]SCC x Porte = Grande'!B146</f>
        <v>0</v>
      </c>
      <c r="C402">
        <f>'[1]SCC x Porte = Grande'!C146</f>
        <v>0</v>
      </c>
      <c r="D402">
        <f>'[1]SCC x Porte = Grande'!D146</f>
        <v>0</v>
      </c>
      <c r="E402">
        <f>'[1]SCC x Porte = Grande'!E146</f>
        <v>0</v>
      </c>
      <c r="F402">
        <f>'[1]SCC x Porte = Grande'!F146</f>
        <v>0</v>
      </c>
      <c r="G402">
        <f>'[1]SCC x Porte = Grande'!G146</f>
        <v>0</v>
      </c>
      <c r="H402">
        <f>'[1]SCC x Porte = Grande'!H146</f>
        <v>0</v>
      </c>
      <c r="I402">
        <f>'[1]SCC x Porte = Grande'!I146</f>
        <v>0</v>
      </c>
      <c r="J402">
        <f>'[1]SCC x Porte = Grande'!J146</f>
        <v>0</v>
      </c>
      <c r="K402">
        <f>'[1]SCC x Porte = Grande'!K146</f>
        <v>0</v>
      </c>
      <c r="L402">
        <f t="shared" si="16"/>
        <v>0</v>
      </c>
      <c r="N402" s="1" t="s">
        <v>21</v>
      </c>
      <c r="O402">
        <f>+B402/'Total x Ano'!$N$30</f>
        <v>0</v>
      </c>
      <c r="P402">
        <f>+C402/'Total x Ano'!$N$30</f>
        <v>0</v>
      </c>
      <c r="Q402">
        <f>+D402/'Total x Ano'!$N$30</f>
        <v>0</v>
      </c>
      <c r="R402">
        <f>+E402/'Total x Ano'!$N$30</f>
        <v>0</v>
      </c>
      <c r="S402">
        <f>+F402/'Total x Ano'!$N$30</f>
        <v>0</v>
      </c>
      <c r="T402">
        <f>+G402/'Total x Ano'!$N$30</f>
        <v>0</v>
      </c>
      <c r="U402">
        <f>+H402/'Total x Ano'!$N$30</f>
        <v>0</v>
      </c>
      <c r="V402">
        <f>+I402/'Total x Ano'!$N$30</f>
        <v>0</v>
      </c>
      <c r="W402">
        <f>+J402/'Total x Ano'!$N$30</f>
        <v>0</v>
      </c>
      <c r="X402">
        <f>+K402/'Total x Ano'!$N$30</f>
        <v>0</v>
      </c>
      <c r="Y402">
        <f>+L402/'Total x Ano'!$N$30</f>
        <v>0</v>
      </c>
    </row>
    <row r="403" spans="1:25" x14ac:dyDescent="0.25">
      <c r="A403" s="1" t="s">
        <v>20</v>
      </c>
      <c r="B403">
        <f>'[1]SCC x Porte = Grande'!B147</f>
        <v>0</v>
      </c>
      <c r="C403">
        <f>'[1]SCC x Porte = Grande'!C147</f>
        <v>0</v>
      </c>
      <c r="D403">
        <f>'[1]SCC x Porte = Grande'!D147</f>
        <v>0</v>
      </c>
      <c r="E403">
        <f>'[1]SCC x Porte = Grande'!E147</f>
        <v>0</v>
      </c>
      <c r="F403">
        <f>'[1]SCC x Porte = Grande'!F147</f>
        <v>0</v>
      </c>
      <c r="G403">
        <f>'[1]SCC x Porte = Grande'!G147</f>
        <v>0</v>
      </c>
      <c r="H403">
        <f>'[1]SCC x Porte = Grande'!H147</f>
        <v>0</v>
      </c>
      <c r="I403">
        <f>'[1]SCC x Porte = Grande'!I147</f>
        <v>0</v>
      </c>
      <c r="J403">
        <f>'[1]SCC x Porte = Grande'!J147</f>
        <v>0</v>
      </c>
      <c r="K403">
        <f>'[1]SCC x Porte = Grande'!K147</f>
        <v>0</v>
      </c>
      <c r="L403">
        <f t="shared" si="16"/>
        <v>0</v>
      </c>
      <c r="N403" s="1" t="s">
        <v>20</v>
      </c>
      <c r="O403">
        <f>+B403/'Total x Ano'!$N$30</f>
        <v>0</v>
      </c>
      <c r="P403">
        <f>+C403/'Total x Ano'!$N$30</f>
        <v>0</v>
      </c>
      <c r="Q403">
        <f>+D403/'Total x Ano'!$N$30</f>
        <v>0</v>
      </c>
      <c r="R403">
        <f>+E403/'Total x Ano'!$N$30</f>
        <v>0</v>
      </c>
      <c r="S403">
        <f>+F403/'Total x Ano'!$N$30</f>
        <v>0</v>
      </c>
      <c r="T403">
        <f>+G403/'Total x Ano'!$N$30</f>
        <v>0</v>
      </c>
      <c r="U403">
        <f>+H403/'Total x Ano'!$N$30</f>
        <v>0</v>
      </c>
      <c r="V403">
        <f>+I403/'Total x Ano'!$N$30</f>
        <v>0</v>
      </c>
      <c r="W403">
        <f>+J403/'Total x Ano'!$N$30</f>
        <v>0</v>
      </c>
      <c r="X403">
        <f>+K403/'Total x Ano'!$N$30</f>
        <v>0</v>
      </c>
      <c r="Y403">
        <f>+L403/'Total x Ano'!$N$30</f>
        <v>0</v>
      </c>
    </row>
    <row r="404" spans="1:25" x14ac:dyDescent="0.25">
      <c r="A404" s="1" t="s">
        <v>19</v>
      </c>
      <c r="B404">
        <f>'[1]SCC x Porte = Grande'!B148</f>
        <v>0</v>
      </c>
      <c r="C404">
        <f>'[1]SCC x Porte = Grande'!C148</f>
        <v>0</v>
      </c>
      <c r="D404">
        <f>'[1]SCC x Porte = Grande'!D148</f>
        <v>0</v>
      </c>
      <c r="E404">
        <f>'[1]SCC x Porte = Grande'!E148</f>
        <v>0</v>
      </c>
      <c r="F404">
        <f>'[1]SCC x Porte = Grande'!F148</f>
        <v>0</v>
      </c>
      <c r="G404">
        <f>'[1]SCC x Porte = Grande'!G148</f>
        <v>0</v>
      </c>
      <c r="H404">
        <f>'[1]SCC x Porte = Grande'!H148</f>
        <v>0</v>
      </c>
      <c r="I404">
        <f>'[1]SCC x Porte = Grande'!I148</f>
        <v>0</v>
      </c>
      <c r="J404">
        <f>'[1]SCC x Porte = Grande'!J148</f>
        <v>0</v>
      </c>
      <c r="K404">
        <f>'[1]SCC x Porte = Grande'!K148</f>
        <v>1</v>
      </c>
      <c r="L404">
        <f t="shared" si="16"/>
        <v>1</v>
      </c>
      <c r="N404" s="1" t="s">
        <v>19</v>
      </c>
      <c r="O404">
        <f>+B404/'Total x Ano'!$N$30</f>
        <v>0</v>
      </c>
      <c r="P404">
        <f>+C404/'Total x Ano'!$N$30</f>
        <v>0</v>
      </c>
      <c r="Q404">
        <f>+D404/'Total x Ano'!$N$30</f>
        <v>0</v>
      </c>
      <c r="R404">
        <f>+E404/'Total x Ano'!$N$30</f>
        <v>0</v>
      </c>
      <c r="S404">
        <f>+F404/'Total x Ano'!$N$30</f>
        <v>0</v>
      </c>
      <c r="T404">
        <f>+G404/'Total x Ano'!$N$30</f>
        <v>0</v>
      </c>
      <c r="U404">
        <f>+H404/'Total x Ano'!$N$30</f>
        <v>0</v>
      </c>
      <c r="V404">
        <f>+I404/'Total x Ano'!$N$30</f>
        <v>0</v>
      </c>
      <c r="W404">
        <f>+J404/'Total x Ano'!$N$30</f>
        <v>0</v>
      </c>
      <c r="X404">
        <f>+K404/'Total x Ano'!$N$30</f>
        <v>1.0198566081608925E-5</v>
      </c>
      <c r="Y404">
        <f>+L404/'Total x Ano'!$N$30</f>
        <v>1.0198566081608925E-5</v>
      </c>
    </row>
    <row r="405" spans="1:25" x14ac:dyDescent="0.25">
      <c r="A405" s="1" t="s">
        <v>18</v>
      </c>
      <c r="B405">
        <f>'[1]SCC x Porte = Grande'!B149</f>
        <v>1</v>
      </c>
      <c r="C405">
        <f>'[1]SCC x Porte = Grande'!C149</f>
        <v>0</v>
      </c>
      <c r="D405">
        <f>'[1]SCC x Porte = Grande'!D149</f>
        <v>0</v>
      </c>
      <c r="E405">
        <f>'[1]SCC x Porte = Grande'!E149</f>
        <v>0</v>
      </c>
      <c r="F405">
        <f>'[1]SCC x Porte = Grande'!F149</f>
        <v>1</v>
      </c>
      <c r="G405">
        <f>'[1]SCC x Porte = Grande'!G149</f>
        <v>0</v>
      </c>
      <c r="H405">
        <f>'[1]SCC x Porte = Grande'!H149</f>
        <v>0</v>
      </c>
      <c r="I405">
        <f>'[1]SCC x Porte = Grande'!I149</f>
        <v>0</v>
      </c>
      <c r="J405">
        <f>'[1]SCC x Porte = Grande'!J149</f>
        <v>0</v>
      </c>
      <c r="K405">
        <f>'[1]SCC x Porte = Grande'!K149</f>
        <v>0</v>
      </c>
      <c r="L405">
        <f t="shared" si="16"/>
        <v>2</v>
      </c>
      <c r="N405" s="1" t="s">
        <v>18</v>
      </c>
      <c r="O405">
        <f>+B405/'Total x Ano'!$N$30</f>
        <v>1.0198566081608925E-5</v>
      </c>
      <c r="P405">
        <f>+C405/'Total x Ano'!$N$30</f>
        <v>0</v>
      </c>
      <c r="Q405">
        <f>+D405/'Total x Ano'!$N$30</f>
        <v>0</v>
      </c>
      <c r="R405">
        <f>+E405/'Total x Ano'!$N$30</f>
        <v>0</v>
      </c>
      <c r="S405">
        <f>+F405/'Total x Ano'!$N$30</f>
        <v>1.0198566081608925E-5</v>
      </c>
      <c r="T405">
        <f>+G405/'Total x Ano'!$N$30</f>
        <v>0</v>
      </c>
      <c r="U405">
        <f>+H405/'Total x Ano'!$N$30</f>
        <v>0</v>
      </c>
      <c r="V405">
        <f>+I405/'Total x Ano'!$N$30</f>
        <v>0</v>
      </c>
      <c r="W405">
        <f>+J405/'Total x Ano'!$N$30</f>
        <v>0</v>
      </c>
      <c r="X405">
        <f>+K405/'Total x Ano'!$N$30</f>
        <v>0</v>
      </c>
      <c r="Y405">
        <f>+L405/'Total x Ano'!$N$30</f>
        <v>2.0397132163217851E-5</v>
      </c>
    </row>
    <row r="406" spans="1:25" x14ac:dyDescent="0.25">
      <c r="A406" s="1" t="s">
        <v>17</v>
      </c>
      <c r="B406">
        <f>'[1]SCC x Porte = Grande'!B150</f>
        <v>0</v>
      </c>
      <c r="C406">
        <f>'[1]SCC x Porte = Grande'!C150</f>
        <v>0</v>
      </c>
      <c r="D406">
        <f>'[1]SCC x Porte = Grande'!D150</f>
        <v>0</v>
      </c>
      <c r="E406">
        <f>'[1]SCC x Porte = Grande'!E150</f>
        <v>0</v>
      </c>
      <c r="F406">
        <f>'[1]SCC x Porte = Grande'!F150</f>
        <v>0</v>
      </c>
      <c r="G406">
        <f>'[1]SCC x Porte = Grande'!G150</f>
        <v>0</v>
      </c>
      <c r="H406">
        <f>'[1]SCC x Porte = Grande'!H150</f>
        <v>0</v>
      </c>
      <c r="I406">
        <f>'[1]SCC x Porte = Grande'!I150</f>
        <v>0</v>
      </c>
      <c r="J406">
        <f>'[1]SCC x Porte = Grande'!J150</f>
        <v>0</v>
      </c>
      <c r="K406">
        <f>'[1]SCC x Porte = Grande'!K150</f>
        <v>0</v>
      </c>
      <c r="L406">
        <f t="shared" si="16"/>
        <v>0</v>
      </c>
      <c r="N406" s="1" t="s">
        <v>17</v>
      </c>
      <c r="O406">
        <f>+B406/'Total x Ano'!$N$30</f>
        <v>0</v>
      </c>
      <c r="P406">
        <f>+C406/'Total x Ano'!$N$30</f>
        <v>0</v>
      </c>
      <c r="Q406">
        <f>+D406/'Total x Ano'!$N$30</f>
        <v>0</v>
      </c>
      <c r="R406">
        <f>+E406/'Total x Ano'!$N$30</f>
        <v>0</v>
      </c>
      <c r="S406">
        <f>+F406/'Total x Ano'!$N$30</f>
        <v>0</v>
      </c>
      <c r="T406">
        <f>+G406/'Total x Ano'!$N$30</f>
        <v>0</v>
      </c>
      <c r="U406">
        <f>+H406/'Total x Ano'!$N$30</f>
        <v>0</v>
      </c>
      <c r="V406">
        <f>+I406/'Total x Ano'!$N$30</f>
        <v>0</v>
      </c>
      <c r="W406">
        <f>+J406/'Total x Ano'!$N$30</f>
        <v>0</v>
      </c>
      <c r="X406">
        <f>+K406/'Total x Ano'!$N$30</f>
        <v>0</v>
      </c>
      <c r="Y406">
        <f>+L406/'Total x Ano'!$N$30</f>
        <v>0</v>
      </c>
    </row>
    <row r="407" spans="1:25" x14ac:dyDescent="0.25">
      <c r="A407" s="1" t="s">
        <v>16</v>
      </c>
      <c r="B407">
        <f>'[1]SCC x Porte = Grande'!B151</f>
        <v>0</v>
      </c>
      <c r="C407">
        <f>'[1]SCC x Porte = Grande'!C151</f>
        <v>0</v>
      </c>
      <c r="D407">
        <f>'[1]SCC x Porte = Grande'!D151</f>
        <v>3</v>
      </c>
      <c r="E407">
        <f>'[1]SCC x Porte = Grande'!E151</f>
        <v>0</v>
      </c>
      <c r="F407">
        <f>'[1]SCC x Porte = Grande'!F151</f>
        <v>1</v>
      </c>
      <c r="G407">
        <f>'[1]SCC x Porte = Grande'!G151</f>
        <v>0</v>
      </c>
      <c r="H407">
        <f>'[1]SCC x Porte = Grande'!H151</f>
        <v>0</v>
      </c>
      <c r="I407">
        <f>'[1]SCC x Porte = Grande'!I151</f>
        <v>0</v>
      </c>
      <c r="J407">
        <f>'[1]SCC x Porte = Grande'!J151</f>
        <v>0</v>
      </c>
      <c r="K407">
        <f>'[1]SCC x Porte = Grande'!K151</f>
        <v>0</v>
      </c>
      <c r="L407">
        <f t="shared" si="16"/>
        <v>4</v>
      </c>
      <c r="N407" s="1" t="s">
        <v>16</v>
      </c>
      <c r="O407">
        <f>+B407/'Total x Ano'!$N$30</f>
        <v>0</v>
      </c>
      <c r="P407">
        <f>+C407/'Total x Ano'!$N$30</f>
        <v>0</v>
      </c>
      <c r="Q407">
        <f>+D407/'Total x Ano'!$N$30</f>
        <v>3.059569824482678E-5</v>
      </c>
      <c r="R407">
        <f>+E407/'Total x Ano'!$N$30</f>
        <v>0</v>
      </c>
      <c r="S407">
        <f>+F407/'Total x Ano'!$N$30</f>
        <v>1.0198566081608925E-5</v>
      </c>
      <c r="T407">
        <f>+G407/'Total x Ano'!$N$30</f>
        <v>0</v>
      </c>
      <c r="U407">
        <f>+H407/'Total x Ano'!$N$30</f>
        <v>0</v>
      </c>
      <c r="V407">
        <f>+I407/'Total x Ano'!$N$30</f>
        <v>0</v>
      </c>
      <c r="W407">
        <f>+J407/'Total x Ano'!$N$30</f>
        <v>0</v>
      </c>
      <c r="X407">
        <f>+K407/'Total x Ano'!$N$30</f>
        <v>0</v>
      </c>
      <c r="Y407">
        <f>+L407/'Total x Ano'!$N$30</f>
        <v>4.0794264326435701E-5</v>
      </c>
    </row>
    <row r="408" spans="1:25" x14ac:dyDescent="0.25">
      <c r="A408" s="1" t="s">
        <v>15</v>
      </c>
      <c r="B408">
        <f>'[1]SCC x Porte = Grande'!B152</f>
        <v>0</v>
      </c>
      <c r="C408">
        <f>'[1]SCC x Porte = Grande'!C152</f>
        <v>1</v>
      </c>
      <c r="D408">
        <f>'[1]SCC x Porte = Grande'!D152</f>
        <v>8</v>
      </c>
      <c r="E408">
        <f>'[1]SCC x Porte = Grande'!E152</f>
        <v>4</v>
      </c>
      <c r="F408">
        <f>'[1]SCC x Porte = Grande'!F152</f>
        <v>9</v>
      </c>
      <c r="G408">
        <f>'[1]SCC x Porte = Grande'!G152</f>
        <v>1</v>
      </c>
      <c r="H408">
        <f>'[1]SCC x Porte = Grande'!H152</f>
        <v>2</v>
      </c>
      <c r="I408">
        <f>'[1]SCC x Porte = Grande'!I152</f>
        <v>0</v>
      </c>
      <c r="J408">
        <f>'[1]SCC x Porte = Grande'!J152</f>
        <v>0</v>
      </c>
      <c r="K408">
        <f>'[1]SCC x Porte = Grande'!K152</f>
        <v>5</v>
      </c>
      <c r="L408">
        <f t="shared" si="16"/>
        <v>30</v>
      </c>
      <c r="N408" s="1" t="s">
        <v>15</v>
      </c>
      <c r="O408">
        <f>+B408/'Total x Ano'!$N$30</f>
        <v>0</v>
      </c>
      <c r="P408">
        <f>+C408/'Total x Ano'!$N$30</f>
        <v>1.0198566081608925E-5</v>
      </c>
      <c r="Q408">
        <f>+D408/'Total x Ano'!$N$30</f>
        <v>8.1588528652871403E-5</v>
      </c>
      <c r="R408">
        <f>+E408/'Total x Ano'!$N$30</f>
        <v>4.0794264326435701E-5</v>
      </c>
      <c r="S408">
        <f>+F408/'Total x Ano'!$N$30</f>
        <v>9.1787094734480332E-5</v>
      </c>
      <c r="T408">
        <f>+G408/'Total x Ano'!$N$30</f>
        <v>1.0198566081608925E-5</v>
      </c>
      <c r="U408">
        <f>+H408/'Total x Ano'!$N$30</f>
        <v>2.0397132163217851E-5</v>
      </c>
      <c r="V408">
        <f>+I408/'Total x Ano'!$N$30</f>
        <v>0</v>
      </c>
      <c r="W408">
        <f>+J408/'Total x Ano'!$N$30</f>
        <v>0</v>
      </c>
      <c r="X408">
        <f>+K408/'Total x Ano'!$N$30</f>
        <v>5.099283040804463E-5</v>
      </c>
      <c r="Y408">
        <f>+L408/'Total x Ano'!$N$30</f>
        <v>3.0595698244826778E-4</v>
      </c>
    </row>
    <row r="409" spans="1:25" x14ac:dyDescent="0.25">
      <c r="A409" s="1" t="s">
        <v>14</v>
      </c>
      <c r="B409">
        <f>'[1]SCC x Porte = Grande'!B153</f>
        <v>0</v>
      </c>
      <c r="C409">
        <f>'[1]SCC x Porte = Grande'!C153</f>
        <v>0</v>
      </c>
      <c r="D409">
        <f>'[1]SCC x Porte = Grande'!D153</f>
        <v>0</v>
      </c>
      <c r="E409">
        <f>'[1]SCC x Porte = Grande'!E153</f>
        <v>0</v>
      </c>
      <c r="F409">
        <f>'[1]SCC x Porte = Grande'!F153</f>
        <v>1</v>
      </c>
      <c r="G409">
        <f>'[1]SCC x Porte = Grande'!G153</f>
        <v>0</v>
      </c>
      <c r="H409">
        <f>'[1]SCC x Porte = Grande'!H153</f>
        <v>0</v>
      </c>
      <c r="I409">
        <f>'[1]SCC x Porte = Grande'!I153</f>
        <v>0</v>
      </c>
      <c r="J409">
        <f>'[1]SCC x Porte = Grande'!J153</f>
        <v>0</v>
      </c>
      <c r="K409">
        <f>'[1]SCC x Porte = Grande'!K153</f>
        <v>0</v>
      </c>
      <c r="L409">
        <f t="shared" si="16"/>
        <v>1</v>
      </c>
      <c r="N409" s="1" t="s">
        <v>14</v>
      </c>
      <c r="O409">
        <f>+B409/'Total x Ano'!$N$30</f>
        <v>0</v>
      </c>
      <c r="P409">
        <f>+C409/'Total x Ano'!$N$30</f>
        <v>0</v>
      </c>
      <c r="Q409">
        <f>+D409/'Total x Ano'!$N$30</f>
        <v>0</v>
      </c>
      <c r="R409">
        <f>+E409/'Total x Ano'!$N$30</f>
        <v>0</v>
      </c>
      <c r="S409">
        <f>+F409/'Total x Ano'!$N$30</f>
        <v>1.0198566081608925E-5</v>
      </c>
      <c r="T409">
        <f>+G409/'Total x Ano'!$N$30</f>
        <v>0</v>
      </c>
      <c r="U409">
        <f>+H409/'Total x Ano'!$N$30</f>
        <v>0</v>
      </c>
      <c r="V409">
        <f>+I409/'Total x Ano'!$N$30</f>
        <v>0</v>
      </c>
      <c r="W409">
        <f>+J409/'Total x Ano'!$N$30</f>
        <v>0</v>
      </c>
      <c r="X409">
        <f>+K409/'Total x Ano'!$N$30</f>
        <v>0</v>
      </c>
      <c r="Y409">
        <f>+L409/'Total x Ano'!$N$30</f>
        <v>1.0198566081608925E-5</v>
      </c>
    </row>
    <row r="410" spans="1:25" x14ac:dyDescent="0.25">
      <c r="A410" s="1" t="s">
        <v>13</v>
      </c>
      <c r="B410">
        <f>'[1]SCC x Porte = Grande'!B154</f>
        <v>0</v>
      </c>
      <c r="C410">
        <f>'[1]SCC x Porte = Grande'!C154</f>
        <v>0</v>
      </c>
      <c r="D410">
        <f>'[1]SCC x Porte = Grande'!D154</f>
        <v>0</v>
      </c>
      <c r="E410">
        <f>'[1]SCC x Porte = Grande'!E154</f>
        <v>0</v>
      </c>
      <c r="F410">
        <f>'[1]SCC x Porte = Grande'!F154</f>
        <v>0</v>
      </c>
      <c r="G410">
        <f>'[1]SCC x Porte = Grande'!G154</f>
        <v>0</v>
      </c>
      <c r="H410">
        <f>'[1]SCC x Porte = Grande'!H154</f>
        <v>1</v>
      </c>
      <c r="I410">
        <f>'[1]SCC x Porte = Grande'!I154</f>
        <v>0</v>
      </c>
      <c r="J410">
        <f>'[1]SCC x Porte = Grande'!J154</f>
        <v>0</v>
      </c>
      <c r="K410">
        <f>'[1]SCC x Porte = Grande'!K154</f>
        <v>1</v>
      </c>
      <c r="L410">
        <f t="shared" si="16"/>
        <v>2</v>
      </c>
      <c r="N410" s="1" t="s">
        <v>13</v>
      </c>
      <c r="O410">
        <f>+B410/'Total x Ano'!$N$30</f>
        <v>0</v>
      </c>
      <c r="P410">
        <f>+C410/'Total x Ano'!$N$30</f>
        <v>0</v>
      </c>
      <c r="Q410">
        <f>+D410/'Total x Ano'!$N$30</f>
        <v>0</v>
      </c>
      <c r="R410">
        <f>+E410/'Total x Ano'!$N$30</f>
        <v>0</v>
      </c>
      <c r="S410">
        <f>+F410/'Total x Ano'!$N$30</f>
        <v>0</v>
      </c>
      <c r="T410">
        <f>+G410/'Total x Ano'!$N$30</f>
        <v>0</v>
      </c>
      <c r="U410">
        <f>+H410/'Total x Ano'!$N$30</f>
        <v>1.0198566081608925E-5</v>
      </c>
      <c r="V410">
        <f>+I410/'Total x Ano'!$N$30</f>
        <v>0</v>
      </c>
      <c r="W410">
        <f>+J410/'Total x Ano'!$N$30</f>
        <v>0</v>
      </c>
      <c r="X410">
        <f>+K410/'Total x Ano'!$N$30</f>
        <v>1.0198566081608925E-5</v>
      </c>
      <c r="Y410">
        <f>+L410/'Total x Ano'!$N$30</f>
        <v>2.0397132163217851E-5</v>
      </c>
    </row>
    <row r="411" spans="1:25" x14ac:dyDescent="0.25">
      <c r="A411" s="1" t="s">
        <v>12</v>
      </c>
      <c r="B411">
        <f>'[1]SCC x Porte = Grande'!B155</f>
        <v>0</v>
      </c>
      <c r="C411">
        <f>'[1]SCC x Porte = Grande'!C155</f>
        <v>0</v>
      </c>
      <c r="D411">
        <f>'[1]SCC x Porte = Grande'!D155</f>
        <v>0</v>
      </c>
      <c r="E411">
        <f>'[1]SCC x Porte = Grande'!E155</f>
        <v>0</v>
      </c>
      <c r="F411">
        <f>'[1]SCC x Porte = Grande'!F155</f>
        <v>1</v>
      </c>
      <c r="G411">
        <f>'[1]SCC x Porte = Grande'!G155</f>
        <v>0</v>
      </c>
      <c r="H411">
        <f>'[1]SCC x Porte = Grande'!H155</f>
        <v>0</v>
      </c>
      <c r="I411">
        <f>'[1]SCC x Porte = Grande'!I155</f>
        <v>0</v>
      </c>
      <c r="J411">
        <f>'[1]SCC x Porte = Grande'!J155</f>
        <v>0</v>
      </c>
      <c r="K411">
        <f>'[1]SCC x Porte = Grande'!K155</f>
        <v>0</v>
      </c>
      <c r="L411">
        <f t="shared" si="16"/>
        <v>1</v>
      </c>
      <c r="N411" s="1" t="s">
        <v>12</v>
      </c>
      <c r="O411">
        <f>+B411/'Total x Ano'!$N$30</f>
        <v>0</v>
      </c>
      <c r="P411">
        <f>+C411/'Total x Ano'!$N$30</f>
        <v>0</v>
      </c>
      <c r="Q411">
        <f>+D411/'Total x Ano'!$N$30</f>
        <v>0</v>
      </c>
      <c r="R411">
        <f>+E411/'Total x Ano'!$N$30</f>
        <v>0</v>
      </c>
      <c r="S411">
        <f>+F411/'Total x Ano'!$N$30</f>
        <v>1.0198566081608925E-5</v>
      </c>
      <c r="T411">
        <f>+G411/'Total x Ano'!$N$30</f>
        <v>0</v>
      </c>
      <c r="U411">
        <f>+H411/'Total x Ano'!$N$30</f>
        <v>0</v>
      </c>
      <c r="V411">
        <f>+I411/'Total x Ano'!$N$30</f>
        <v>0</v>
      </c>
      <c r="W411">
        <f>+J411/'Total x Ano'!$N$30</f>
        <v>0</v>
      </c>
      <c r="X411">
        <f>+K411/'Total x Ano'!$N$30</f>
        <v>0</v>
      </c>
      <c r="Y411">
        <f>+L411/'Total x Ano'!$N$30</f>
        <v>1.0198566081608925E-5</v>
      </c>
    </row>
    <row r="412" spans="1:25" x14ac:dyDescent="0.25">
      <c r="A412" s="1" t="s">
        <v>11</v>
      </c>
      <c r="B412">
        <f>'[1]SCC x Porte = Grande'!B156</f>
        <v>0</v>
      </c>
      <c r="C412">
        <f>'[1]SCC x Porte = Grande'!C156</f>
        <v>0</v>
      </c>
      <c r="D412">
        <f>'[1]SCC x Porte = Grande'!D156</f>
        <v>0</v>
      </c>
      <c r="E412">
        <f>'[1]SCC x Porte = Grande'!E156</f>
        <v>0</v>
      </c>
      <c r="F412">
        <f>'[1]SCC x Porte = Grande'!F156</f>
        <v>0</v>
      </c>
      <c r="G412">
        <f>'[1]SCC x Porte = Grande'!G156</f>
        <v>0</v>
      </c>
      <c r="H412">
        <f>'[1]SCC x Porte = Grande'!H156</f>
        <v>0</v>
      </c>
      <c r="I412">
        <f>'[1]SCC x Porte = Grande'!I156</f>
        <v>0</v>
      </c>
      <c r="J412">
        <f>'[1]SCC x Porte = Grande'!J156</f>
        <v>0</v>
      </c>
      <c r="K412">
        <f>'[1]SCC x Porte = Grande'!K156</f>
        <v>0</v>
      </c>
      <c r="L412">
        <f t="shared" si="16"/>
        <v>0</v>
      </c>
      <c r="N412" s="1" t="s">
        <v>11</v>
      </c>
      <c r="O412">
        <f>+B412/'Total x Ano'!$N$30</f>
        <v>0</v>
      </c>
      <c r="P412">
        <f>+C412/'Total x Ano'!$N$30</f>
        <v>0</v>
      </c>
      <c r="Q412">
        <f>+D412/'Total x Ano'!$N$30</f>
        <v>0</v>
      </c>
      <c r="R412">
        <f>+E412/'Total x Ano'!$N$30</f>
        <v>0</v>
      </c>
      <c r="S412">
        <f>+F412/'Total x Ano'!$N$30</f>
        <v>0</v>
      </c>
      <c r="T412">
        <f>+G412/'Total x Ano'!$N$30</f>
        <v>0</v>
      </c>
      <c r="U412">
        <f>+H412/'Total x Ano'!$N$30</f>
        <v>0</v>
      </c>
      <c r="V412">
        <f>+I412/'Total x Ano'!$N$30</f>
        <v>0</v>
      </c>
      <c r="W412">
        <f>+J412/'Total x Ano'!$N$30</f>
        <v>0</v>
      </c>
      <c r="X412">
        <f>+K412/'Total x Ano'!$N$30</f>
        <v>0</v>
      </c>
      <c r="Y412">
        <f>+L412/'Total x Ano'!$N$30</f>
        <v>0</v>
      </c>
    </row>
    <row r="413" spans="1:25" x14ac:dyDescent="0.25">
      <c r="A413" s="1" t="s">
        <v>10</v>
      </c>
      <c r="B413">
        <f>'[1]SCC x Porte = Grande'!B157</f>
        <v>0</v>
      </c>
      <c r="C413">
        <f>'[1]SCC x Porte = Grande'!C157</f>
        <v>0</v>
      </c>
      <c r="D413">
        <f>'[1]SCC x Porte = Grande'!D157</f>
        <v>0</v>
      </c>
      <c r="E413">
        <f>'[1]SCC x Porte = Grande'!E157</f>
        <v>0</v>
      </c>
      <c r="F413">
        <f>'[1]SCC x Porte = Grande'!F157</f>
        <v>0</v>
      </c>
      <c r="G413">
        <f>'[1]SCC x Porte = Grande'!G157</f>
        <v>0</v>
      </c>
      <c r="H413">
        <f>'[1]SCC x Porte = Grande'!H157</f>
        <v>0</v>
      </c>
      <c r="I413">
        <f>'[1]SCC x Porte = Grande'!I157</f>
        <v>0</v>
      </c>
      <c r="J413">
        <f>'[1]SCC x Porte = Grande'!J157</f>
        <v>0</v>
      </c>
      <c r="K413">
        <f>'[1]SCC x Porte = Grande'!K157</f>
        <v>0</v>
      </c>
      <c r="L413">
        <f t="shared" si="16"/>
        <v>0</v>
      </c>
      <c r="N413" s="1" t="s">
        <v>10</v>
      </c>
      <c r="O413">
        <f>+B413/'Total x Ano'!$N$30</f>
        <v>0</v>
      </c>
      <c r="P413">
        <f>+C413/'Total x Ano'!$N$30</f>
        <v>0</v>
      </c>
      <c r="Q413">
        <f>+D413/'Total x Ano'!$N$30</f>
        <v>0</v>
      </c>
      <c r="R413">
        <f>+E413/'Total x Ano'!$N$30</f>
        <v>0</v>
      </c>
      <c r="S413">
        <f>+F413/'Total x Ano'!$N$30</f>
        <v>0</v>
      </c>
      <c r="T413">
        <f>+G413/'Total x Ano'!$N$30</f>
        <v>0</v>
      </c>
      <c r="U413">
        <f>+H413/'Total x Ano'!$N$30</f>
        <v>0</v>
      </c>
      <c r="V413">
        <f>+I413/'Total x Ano'!$N$30</f>
        <v>0</v>
      </c>
      <c r="W413">
        <f>+J413/'Total x Ano'!$N$30</f>
        <v>0</v>
      </c>
      <c r="X413">
        <f>+K413/'Total x Ano'!$N$30</f>
        <v>0</v>
      </c>
      <c r="Y413">
        <f>+L413/'Total x Ano'!$N$30</f>
        <v>0</v>
      </c>
    </row>
    <row r="414" spans="1:25" x14ac:dyDescent="0.25">
      <c r="A414" s="1" t="s">
        <v>9</v>
      </c>
      <c r="B414">
        <f>'[1]SCC x Porte = Grande'!B158</f>
        <v>0</v>
      </c>
      <c r="C414">
        <f>'[1]SCC x Porte = Grande'!C158</f>
        <v>0</v>
      </c>
      <c r="D414">
        <f>'[1]SCC x Porte = Grande'!D158</f>
        <v>0</v>
      </c>
      <c r="E414">
        <f>'[1]SCC x Porte = Grande'!E158</f>
        <v>0</v>
      </c>
      <c r="F414">
        <f>'[1]SCC x Porte = Grande'!F158</f>
        <v>0</v>
      </c>
      <c r="G414">
        <f>'[1]SCC x Porte = Grande'!G158</f>
        <v>0</v>
      </c>
      <c r="H414">
        <f>'[1]SCC x Porte = Grande'!H158</f>
        <v>0</v>
      </c>
      <c r="I414">
        <f>'[1]SCC x Porte = Grande'!I158</f>
        <v>0</v>
      </c>
      <c r="J414">
        <f>'[1]SCC x Porte = Grande'!J158</f>
        <v>0</v>
      </c>
      <c r="K414">
        <f>'[1]SCC x Porte = Grande'!K158</f>
        <v>0</v>
      </c>
      <c r="L414">
        <f t="shared" si="16"/>
        <v>0</v>
      </c>
      <c r="N414" s="1" t="s">
        <v>9</v>
      </c>
      <c r="O414">
        <f>+B414/'Total x Ano'!$N$30</f>
        <v>0</v>
      </c>
      <c r="P414">
        <f>+C414/'Total x Ano'!$N$30</f>
        <v>0</v>
      </c>
      <c r="Q414">
        <f>+D414/'Total x Ano'!$N$30</f>
        <v>0</v>
      </c>
      <c r="R414">
        <f>+E414/'Total x Ano'!$N$30</f>
        <v>0</v>
      </c>
      <c r="S414">
        <f>+F414/'Total x Ano'!$N$30</f>
        <v>0</v>
      </c>
      <c r="T414">
        <f>+G414/'Total x Ano'!$N$30</f>
        <v>0</v>
      </c>
      <c r="U414">
        <f>+H414/'Total x Ano'!$N$30</f>
        <v>0</v>
      </c>
      <c r="V414">
        <f>+I414/'Total x Ano'!$N$30</f>
        <v>0</v>
      </c>
      <c r="W414">
        <f>+J414/'Total x Ano'!$N$30</f>
        <v>0</v>
      </c>
      <c r="X414">
        <f>+K414/'Total x Ano'!$N$30</f>
        <v>0</v>
      </c>
      <c r="Y414">
        <f>+L414/'Total x Ano'!$N$30</f>
        <v>0</v>
      </c>
    </row>
    <row r="415" spans="1:25" x14ac:dyDescent="0.25">
      <c r="A415" s="1" t="s">
        <v>8</v>
      </c>
      <c r="B415">
        <f>'[1]SCC x Porte = Grande'!B159</f>
        <v>0</v>
      </c>
      <c r="C415">
        <f>'[1]SCC x Porte = Grande'!C159</f>
        <v>0</v>
      </c>
      <c r="D415">
        <f>'[1]SCC x Porte = Grande'!D159</f>
        <v>1</v>
      </c>
      <c r="E415">
        <f>'[1]SCC x Porte = Grande'!E159</f>
        <v>0</v>
      </c>
      <c r="F415">
        <f>'[1]SCC x Porte = Grande'!F159</f>
        <v>0</v>
      </c>
      <c r="G415">
        <f>'[1]SCC x Porte = Grande'!G159</f>
        <v>0</v>
      </c>
      <c r="H415">
        <f>'[1]SCC x Porte = Grande'!H159</f>
        <v>0</v>
      </c>
      <c r="I415">
        <f>'[1]SCC x Porte = Grande'!I159</f>
        <v>0</v>
      </c>
      <c r="J415">
        <f>'[1]SCC x Porte = Grande'!J159</f>
        <v>0</v>
      </c>
      <c r="K415">
        <f>'[1]SCC x Porte = Grande'!K159</f>
        <v>0</v>
      </c>
      <c r="L415">
        <f t="shared" si="16"/>
        <v>1</v>
      </c>
      <c r="N415" s="1" t="s">
        <v>8</v>
      </c>
      <c r="O415">
        <f>+B415/'Total x Ano'!$N$30</f>
        <v>0</v>
      </c>
      <c r="P415">
        <f>+C415/'Total x Ano'!$N$30</f>
        <v>0</v>
      </c>
      <c r="Q415">
        <f>+D415/'Total x Ano'!$N$30</f>
        <v>1.0198566081608925E-5</v>
      </c>
      <c r="R415">
        <f>+E415/'Total x Ano'!$N$30</f>
        <v>0</v>
      </c>
      <c r="S415">
        <f>+F415/'Total x Ano'!$N$30</f>
        <v>0</v>
      </c>
      <c r="T415">
        <f>+G415/'Total x Ano'!$N$30</f>
        <v>0</v>
      </c>
      <c r="U415">
        <f>+H415/'Total x Ano'!$N$30</f>
        <v>0</v>
      </c>
      <c r="V415">
        <f>+I415/'Total x Ano'!$N$30</f>
        <v>0</v>
      </c>
      <c r="W415">
        <f>+J415/'Total x Ano'!$N$30</f>
        <v>0</v>
      </c>
      <c r="X415">
        <f>+K415/'Total x Ano'!$N$30</f>
        <v>0</v>
      </c>
      <c r="Y415">
        <f>+L415/'Total x Ano'!$N$30</f>
        <v>1.0198566081608925E-5</v>
      </c>
    </row>
    <row r="416" spans="1:25" x14ac:dyDescent="0.25">
      <c r="A416" s="1" t="s">
        <v>7</v>
      </c>
      <c r="B416">
        <f>'[1]SCC x Porte = Grande'!B160</f>
        <v>1</v>
      </c>
      <c r="C416">
        <f>'[1]SCC x Porte = Grande'!C160</f>
        <v>2</v>
      </c>
      <c r="D416">
        <f>'[1]SCC x Porte = Grande'!D160</f>
        <v>13</v>
      </c>
      <c r="E416">
        <f>'[1]SCC x Porte = Grande'!E160</f>
        <v>4</v>
      </c>
      <c r="F416">
        <f>'[1]SCC x Porte = Grande'!F160</f>
        <v>13</v>
      </c>
      <c r="G416">
        <f>'[1]SCC x Porte = Grande'!G160</f>
        <v>1</v>
      </c>
      <c r="H416">
        <f>'[1]SCC x Porte = Grande'!H160</f>
        <v>4</v>
      </c>
      <c r="I416">
        <f>'[1]SCC x Porte = Grande'!I160</f>
        <v>0</v>
      </c>
      <c r="J416">
        <f>'[1]SCC x Porte = Grande'!J160</f>
        <v>0</v>
      </c>
      <c r="K416">
        <f>'[1]SCC x Porte = Grande'!K160</f>
        <v>7</v>
      </c>
      <c r="L416">
        <f t="shared" si="16"/>
        <v>45</v>
      </c>
      <c r="N416" s="1" t="s">
        <v>7</v>
      </c>
      <c r="O416">
        <f>+B416/'Total x Ano'!$N$30</f>
        <v>1.0198566081608925E-5</v>
      </c>
      <c r="P416">
        <f>+C416/'Total x Ano'!$N$30</f>
        <v>2.0397132163217851E-5</v>
      </c>
      <c r="Q416">
        <f>+D416/'Total x Ano'!$N$30</f>
        <v>1.3258135906091603E-4</v>
      </c>
      <c r="R416">
        <f>+E416/'Total x Ano'!$N$30</f>
        <v>4.0794264326435701E-5</v>
      </c>
      <c r="S416">
        <f>+F416/'Total x Ano'!$N$30</f>
        <v>1.3258135906091603E-4</v>
      </c>
      <c r="T416">
        <f>+G416/'Total x Ano'!$N$30</f>
        <v>1.0198566081608925E-5</v>
      </c>
      <c r="U416">
        <f>+H416/'Total x Ano'!$N$30</f>
        <v>4.0794264326435701E-5</v>
      </c>
      <c r="V416">
        <f>+I416/'Total x Ano'!$N$30</f>
        <v>0</v>
      </c>
      <c r="W416">
        <f>+J416/'Total x Ano'!$N$30</f>
        <v>0</v>
      </c>
      <c r="X416">
        <f>+K416/'Total x Ano'!$N$30</f>
        <v>7.1389962571262474E-5</v>
      </c>
      <c r="Y416">
        <f>+L416/'Total x Ano'!$N$30</f>
        <v>4.5893547367240165E-4</v>
      </c>
    </row>
  </sheetData>
  <conditionalFormatting sqref="A228">
    <cfRule type="cellIs" dxfId="54" priority="89" operator="equal">
      <formula>"Arquitetura"</formula>
    </cfRule>
  </conditionalFormatting>
  <conditionalFormatting sqref="A4 Z4:XFD4">
    <cfRule type="cellIs" dxfId="53" priority="96" operator="equal">
      <formula>"Arquitetura"</formula>
    </cfRule>
  </conditionalFormatting>
  <conditionalFormatting sqref="A36">
    <cfRule type="cellIs" dxfId="52" priority="95" operator="equal">
      <formula>"Arquitetura"</formula>
    </cfRule>
  </conditionalFormatting>
  <conditionalFormatting sqref="A68">
    <cfRule type="cellIs" dxfId="51" priority="94" operator="equal">
      <formula>"Arquitetura"</formula>
    </cfRule>
  </conditionalFormatting>
  <conditionalFormatting sqref="A100">
    <cfRule type="cellIs" dxfId="50" priority="93" operator="equal">
      <formula>"Arquitetura"</formula>
    </cfRule>
  </conditionalFormatting>
  <conditionalFormatting sqref="A132">
    <cfRule type="cellIs" dxfId="49" priority="92" operator="equal">
      <formula>"Arquitetura"</formula>
    </cfRule>
  </conditionalFormatting>
  <conditionalFormatting sqref="A164">
    <cfRule type="cellIs" dxfId="48" priority="91" operator="equal">
      <formula>"Arquitetura"</formula>
    </cfRule>
  </conditionalFormatting>
  <conditionalFormatting sqref="A196">
    <cfRule type="cellIs" dxfId="47" priority="90" operator="equal">
      <formula>"Arquitetura"</formula>
    </cfRule>
  </conditionalFormatting>
  <conditionalFormatting sqref="A260">
    <cfRule type="cellIs" dxfId="46" priority="88" operator="equal">
      <formula>"Arquitetura"</formula>
    </cfRule>
  </conditionalFormatting>
  <conditionalFormatting sqref="A292">
    <cfRule type="cellIs" dxfId="45" priority="87" operator="equal">
      <formula>"Arquitetura"</formula>
    </cfRule>
  </conditionalFormatting>
  <conditionalFormatting sqref="B4:K4 M4:X4">
    <cfRule type="cellIs" dxfId="44" priority="63" operator="equal">
      <formula>"Arquitetura"</formula>
    </cfRule>
  </conditionalFormatting>
  <conditionalFormatting sqref="L4">
    <cfRule type="cellIs" dxfId="43" priority="62" operator="equal">
      <formula>"Arquitetura"</formula>
    </cfRule>
  </conditionalFormatting>
  <conditionalFormatting sqref="Y4">
    <cfRule type="cellIs" dxfId="42" priority="61" operator="equal">
      <formula>"Arquitetura"</formula>
    </cfRule>
  </conditionalFormatting>
  <conditionalFormatting sqref="B36:K36 M36:X36">
    <cfRule type="cellIs" dxfId="41" priority="60" operator="equal">
      <formula>"Arquitetura"</formula>
    </cfRule>
  </conditionalFormatting>
  <conditionalFormatting sqref="L36">
    <cfRule type="cellIs" dxfId="40" priority="59" operator="equal">
      <formula>"Arquitetura"</formula>
    </cfRule>
  </conditionalFormatting>
  <conditionalFormatting sqref="Y36">
    <cfRule type="cellIs" dxfId="39" priority="58" operator="equal">
      <formula>"Arquitetura"</formula>
    </cfRule>
  </conditionalFormatting>
  <conditionalFormatting sqref="B68:K68 M68:X68">
    <cfRule type="cellIs" dxfId="38" priority="57" operator="equal">
      <formula>"Arquitetura"</formula>
    </cfRule>
  </conditionalFormatting>
  <conditionalFormatting sqref="L68">
    <cfRule type="cellIs" dxfId="37" priority="56" operator="equal">
      <formula>"Arquitetura"</formula>
    </cfRule>
  </conditionalFormatting>
  <conditionalFormatting sqref="Y68">
    <cfRule type="cellIs" dxfId="36" priority="55" operator="equal">
      <formula>"Arquitetura"</formula>
    </cfRule>
  </conditionalFormatting>
  <conditionalFormatting sqref="B100:K100 M100:X100">
    <cfRule type="cellIs" dxfId="35" priority="54" operator="equal">
      <formula>"Arquitetura"</formula>
    </cfRule>
  </conditionalFormatting>
  <conditionalFormatting sqref="L100">
    <cfRule type="cellIs" dxfId="34" priority="53" operator="equal">
      <formula>"Arquitetura"</formula>
    </cfRule>
  </conditionalFormatting>
  <conditionalFormatting sqref="Y100">
    <cfRule type="cellIs" dxfId="33" priority="52" operator="equal">
      <formula>"Arquitetura"</formula>
    </cfRule>
  </conditionalFormatting>
  <conditionalFormatting sqref="B132:K132 M132:X132">
    <cfRule type="cellIs" dxfId="32" priority="51" operator="equal">
      <formula>"Arquitetura"</formula>
    </cfRule>
  </conditionalFormatting>
  <conditionalFormatting sqref="L132">
    <cfRule type="cellIs" dxfId="31" priority="50" operator="equal">
      <formula>"Arquitetura"</formula>
    </cfRule>
  </conditionalFormatting>
  <conditionalFormatting sqref="Y132">
    <cfRule type="cellIs" dxfId="30" priority="49" operator="equal">
      <formula>"Arquitetura"</formula>
    </cfRule>
  </conditionalFormatting>
  <conditionalFormatting sqref="B164:K164 M164:X164">
    <cfRule type="cellIs" dxfId="29" priority="48" operator="equal">
      <formula>"Arquitetura"</formula>
    </cfRule>
  </conditionalFormatting>
  <conditionalFormatting sqref="L164">
    <cfRule type="cellIs" dxfId="28" priority="47" operator="equal">
      <formula>"Arquitetura"</formula>
    </cfRule>
  </conditionalFormatting>
  <conditionalFormatting sqref="Y164">
    <cfRule type="cellIs" dxfId="27" priority="46" operator="equal">
      <formula>"Arquitetura"</formula>
    </cfRule>
  </conditionalFormatting>
  <conditionalFormatting sqref="B196:K196 M196:X196">
    <cfRule type="cellIs" dxfId="26" priority="45" operator="equal">
      <formula>"Arquitetura"</formula>
    </cfRule>
  </conditionalFormatting>
  <conditionalFormatting sqref="L196">
    <cfRule type="cellIs" dxfId="25" priority="44" operator="equal">
      <formula>"Arquitetura"</formula>
    </cfRule>
  </conditionalFormatting>
  <conditionalFormatting sqref="Y196">
    <cfRule type="cellIs" dxfId="24" priority="43" operator="equal">
      <formula>"Arquitetura"</formula>
    </cfRule>
  </conditionalFormatting>
  <conditionalFormatting sqref="B228:K228 M228:X228">
    <cfRule type="cellIs" dxfId="23" priority="42" operator="equal">
      <formula>"Arquitetura"</formula>
    </cfRule>
  </conditionalFormatting>
  <conditionalFormatting sqref="L228">
    <cfRule type="cellIs" dxfId="22" priority="41" operator="equal">
      <formula>"Arquitetura"</formula>
    </cfRule>
  </conditionalFormatting>
  <conditionalFormatting sqref="Y228">
    <cfRule type="cellIs" dxfId="21" priority="40" operator="equal">
      <formula>"Arquitetura"</formula>
    </cfRule>
  </conditionalFormatting>
  <conditionalFormatting sqref="B260:K260 M260:X260">
    <cfRule type="cellIs" dxfId="20" priority="39" operator="equal">
      <formula>"Arquitetura"</formula>
    </cfRule>
  </conditionalFormatting>
  <conditionalFormatting sqref="L260">
    <cfRule type="cellIs" dxfId="19" priority="38" operator="equal">
      <formula>"Arquitetura"</formula>
    </cfRule>
  </conditionalFormatting>
  <conditionalFormatting sqref="Y260">
    <cfRule type="cellIs" dxfId="18" priority="37" operator="equal">
      <formula>"Arquitetura"</formula>
    </cfRule>
  </conditionalFormatting>
  <conditionalFormatting sqref="B292:K292 M292:X292">
    <cfRule type="cellIs" dxfId="17" priority="36" operator="equal">
      <formula>"Arquitetura"</formula>
    </cfRule>
  </conditionalFormatting>
  <conditionalFormatting sqref="L292">
    <cfRule type="cellIs" dxfId="16" priority="35" operator="equal">
      <formula>"Arquitetura"</formula>
    </cfRule>
  </conditionalFormatting>
  <conditionalFormatting sqref="Y292">
    <cfRule type="cellIs" dxfId="15" priority="34" operator="equal">
      <formula>"Arquitetura"</formula>
    </cfRule>
  </conditionalFormatting>
  <conditionalFormatting sqref="A324">
    <cfRule type="cellIs" dxfId="14" priority="15" operator="equal">
      <formula>"Arquitetura"</formula>
    </cfRule>
  </conditionalFormatting>
  <conditionalFormatting sqref="B324:K324">
    <cfRule type="cellIs" dxfId="13" priority="14" operator="equal">
      <formula>"Arquitetura"</formula>
    </cfRule>
  </conditionalFormatting>
  <conditionalFormatting sqref="L324">
    <cfRule type="cellIs" dxfId="12" priority="13" operator="equal">
      <formula>"Arquitetura"</formula>
    </cfRule>
  </conditionalFormatting>
  <conditionalFormatting sqref="A356">
    <cfRule type="cellIs" dxfId="11" priority="12" operator="equal">
      <formula>"Arquitetura"</formula>
    </cfRule>
  </conditionalFormatting>
  <conditionalFormatting sqref="B356:K356">
    <cfRule type="cellIs" dxfId="10" priority="11" operator="equal">
      <formula>"Arquitetura"</formula>
    </cfRule>
  </conditionalFormatting>
  <conditionalFormatting sqref="L356">
    <cfRule type="cellIs" dxfId="9" priority="10" operator="equal">
      <formula>"Arquitetura"</formula>
    </cfRule>
  </conditionalFormatting>
  <conditionalFormatting sqref="N324:X324">
    <cfRule type="cellIs" dxfId="8" priority="9" operator="equal">
      <formula>"Arquitetura"</formula>
    </cfRule>
  </conditionalFormatting>
  <conditionalFormatting sqref="Y324">
    <cfRule type="cellIs" dxfId="7" priority="8" operator="equal">
      <formula>"Arquitetura"</formula>
    </cfRule>
  </conditionalFormatting>
  <conditionalFormatting sqref="N356:X356">
    <cfRule type="cellIs" dxfId="6" priority="7" operator="equal">
      <formula>"Arquitetura"</formula>
    </cfRule>
  </conditionalFormatting>
  <conditionalFormatting sqref="Y356">
    <cfRule type="cellIs" dxfId="5" priority="6" operator="equal">
      <formula>"Arquitetura"</formula>
    </cfRule>
  </conditionalFormatting>
  <conditionalFormatting sqref="A388">
    <cfRule type="cellIs" dxfId="4" priority="5" operator="equal">
      <formula>"Arquitetura"</formula>
    </cfRule>
  </conditionalFormatting>
  <conditionalFormatting sqref="B388:K388">
    <cfRule type="cellIs" dxfId="3" priority="4" operator="equal">
      <formula>"Arquitetura"</formula>
    </cfRule>
  </conditionalFormatting>
  <conditionalFormatting sqref="L388">
    <cfRule type="cellIs" dxfId="2" priority="3" operator="equal">
      <formula>"Arquitetura"</formula>
    </cfRule>
  </conditionalFormatting>
  <conditionalFormatting sqref="N388:X388">
    <cfRule type="cellIs" dxfId="1" priority="2" operator="equal">
      <formula>"Arquitetura"</formula>
    </cfRule>
  </conditionalFormatting>
  <conditionalFormatting sqref="Y388">
    <cfRule type="cellIs" dxfId="0" priority="1" operator="equal">
      <formula>"Arquitetura"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TAB_DIN</vt:lpstr>
      <vt:lpstr>todos</vt:lpstr>
      <vt:lpstr>com_mic</vt:lpstr>
      <vt:lpstr>com_p</vt:lpstr>
      <vt:lpstr>com_m</vt:lpstr>
      <vt:lpstr>com_g</vt:lpstr>
      <vt:lpstr>ser_mic</vt:lpstr>
      <vt:lpstr>ser_p</vt:lpstr>
      <vt:lpstr>ser_m</vt:lpstr>
      <vt:lpstr>ser_g</vt:lpstr>
      <vt:lpstr>CNAEs</vt:lpstr>
      <vt:lpstr>Formatos_Analises</vt:lpstr>
      <vt:lpstr>Total x Ano</vt:lpstr>
      <vt:lpstr>SCC x Ano</vt:lpstr>
      <vt:lpstr>comercio</vt:lpstr>
      <vt:lpstr>servico</vt:lpstr>
      <vt:lpstr>SCC x Atuacao = Comércio</vt:lpstr>
      <vt:lpstr>SCC x Atuacao = Serv. Industria</vt:lpstr>
      <vt:lpstr>mic</vt:lpstr>
      <vt:lpstr>p</vt:lpstr>
      <vt:lpstr>m</vt:lpstr>
      <vt:lpstr>SCC x Porte = Micro</vt:lpstr>
      <vt:lpstr>SCC x Porte = Pequena</vt:lpstr>
      <vt:lpstr>SCC x Porte = Média</vt:lpstr>
      <vt:lpstr>g</vt:lpstr>
      <vt:lpstr>SCC x Porte = Grande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Rodrigues Sanguinet</dc:creator>
  <cp:lastModifiedBy>Larissa Couto</cp:lastModifiedBy>
  <dcterms:created xsi:type="dcterms:W3CDTF">2017-03-28T14:11:57Z</dcterms:created>
  <dcterms:modified xsi:type="dcterms:W3CDTF">2021-01-18T17:24:35Z</dcterms:modified>
</cp:coreProperties>
</file>